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XZK9921\Documents\My Documents\04 BEETS\Template\"/>
    </mc:Choice>
  </mc:AlternateContent>
  <xr:revisionPtr revIDLastSave="0" documentId="8_{191AAB46-7195-4902-B80A-302982BEA132}" xr6:coauthVersionLast="47" xr6:coauthVersionMax="47" xr10:uidLastSave="{00000000-0000-0000-0000-000000000000}"/>
  <workbookProtection workbookAlgorithmName="SHA-512" workbookHashValue="gejsDoRiSSlIEIyfoCB1NhBGS7r4r6XqDPdwpiztUHQYLkq9ouceUwIdH+5Tqr4mfWzVMdS54IDQs5dxJg+Rjw==" workbookSaltValue="W2i2gGQneN/S1SOuZEd+Dw==" workbookSpinCount="100000" lockStructure="1"/>
  <bookViews>
    <workbookView xWindow="-108" yWindow="-108" windowWidth="23256" windowHeight="13896" tabRatio="668" xr2:uid="{00000000-000D-0000-FFFF-FFFF00000000}"/>
  </bookViews>
  <sheets>
    <sheet name="Instructions" sheetId="36" r:id="rId1"/>
    <sheet name="Input" sheetId="35" r:id="rId2"/>
    <sheet name="Error Check before Upload" sheetId="39" r:id="rId3"/>
    <sheet name="Measures List" sheetId="38" state="hidden" r:id="rId4"/>
    <sheet name="October 2026 Measures List" sheetId="44" r:id="rId5"/>
    <sheet name="BEETS Upload" sheetId="42" r:id="rId6"/>
    <sheet name="Drop Downs" sheetId="40" state="hidden" r:id="rId7"/>
    <sheet name="Change Log" sheetId="41" state="hidden" r:id="rId8"/>
    <sheet name="Change Log continued" sheetId="43" state="hidden" r:id="rId9"/>
  </sheets>
  <externalReferences>
    <externalReference r:id="rId10"/>
    <externalReference r:id="rId11"/>
  </externalReferences>
  <definedNames>
    <definedName name="_xlnm._FilterDatabase" localSheetId="1" hidden="1">Input!$A$9:$W$9</definedName>
    <definedName name="_xlnm._FilterDatabase" localSheetId="3" hidden="1">'Measures List'!$A$2:$AH$2</definedName>
    <definedName name="_xlnm._FilterDatabase" localSheetId="4" hidden="1">'October 2026 Measures List'!$A$2:$AH$2</definedName>
    <definedName name="BES">[1]Dropdowns!$E$2:$E$137</definedName>
    <definedName name="ControlType">#REF!</definedName>
    <definedName name="EfficientLtg">#REF!</definedName>
    <definedName name="EfficientLtgSub">#REF!</definedName>
    <definedName name="ExistingLtg">#REF!</definedName>
    <definedName name="Federal">#REF!</definedName>
    <definedName name="Funding">[1]Dropdowns!$B$2:$B$4</definedName>
    <definedName name="Option2">#REF!</definedName>
    <definedName name="Primary_Building_Type">#REF!</definedName>
    <definedName name="Progress_Payment">#REF!</definedName>
    <definedName name="Project_Type">#REF!</definedName>
    <definedName name="Reportable">#REF!</definedName>
    <definedName name="Resource_Opp_Type">#REF!</definedName>
    <definedName name="Secondary_Building_Type">#REF!</definedName>
    <definedName name="Sectors">[2]Calculations!$A$8:$A$12</definedName>
    <definedName name="Space_Use_Type">#REF!</definedName>
    <definedName name="State">[1]Dropdowns!$D$2:$D$9</definedName>
    <definedName name="Utility_Nam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 i="35" l="1"/>
  <c r="N3" i="42" l="1"/>
  <c r="N4" i="42"/>
  <c r="N5" i="42"/>
  <c r="N6" i="42"/>
  <c r="N7" i="42"/>
  <c r="N8" i="42"/>
  <c r="N9" i="42"/>
  <c r="N10" i="42"/>
  <c r="N11" i="42"/>
  <c r="N12" i="42"/>
  <c r="N13" i="42"/>
  <c r="N14" i="42"/>
  <c r="N15" i="42"/>
  <c r="N16" i="42"/>
  <c r="N17" i="42"/>
  <c r="N18" i="42"/>
  <c r="N19" i="42"/>
  <c r="N20" i="42"/>
  <c r="N21" i="42"/>
  <c r="N22" i="42"/>
  <c r="N23" i="42"/>
  <c r="N24" i="42"/>
  <c r="N25" i="42"/>
  <c r="N26" i="42"/>
  <c r="N27" i="42"/>
  <c r="N28" i="42"/>
  <c r="N29" i="42"/>
  <c r="N30" i="42"/>
  <c r="N31" i="42"/>
  <c r="N32" i="42"/>
  <c r="N33" i="42"/>
  <c r="N34" i="42"/>
  <c r="N35" i="42"/>
  <c r="N36" i="42"/>
  <c r="N37" i="42"/>
  <c r="N38" i="42"/>
  <c r="N39" i="42"/>
  <c r="N40" i="42"/>
  <c r="N41" i="42"/>
  <c r="N42" i="42"/>
  <c r="N43" i="42"/>
  <c r="N44" i="42"/>
  <c r="N45" i="42"/>
  <c r="N46" i="42"/>
  <c r="N47" i="42"/>
  <c r="N48" i="42"/>
  <c r="N49" i="42"/>
  <c r="N50" i="42"/>
  <c r="N51" i="42"/>
  <c r="N52" i="42"/>
  <c r="N53" i="42"/>
  <c r="N54" i="42"/>
  <c r="N55" i="42"/>
  <c r="N56" i="42"/>
  <c r="N57" i="42"/>
  <c r="N58" i="42"/>
  <c r="N59" i="42"/>
  <c r="N60" i="42"/>
  <c r="N61" i="42"/>
  <c r="N62" i="42"/>
  <c r="N63" i="42"/>
  <c r="N64" i="42"/>
  <c r="N65" i="42"/>
  <c r="N66" i="42"/>
  <c r="N67" i="42"/>
  <c r="N68" i="42"/>
  <c r="N69" i="42"/>
  <c r="N70" i="42"/>
  <c r="N71" i="42"/>
  <c r="N72" i="42"/>
  <c r="N73" i="42"/>
  <c r="N74" i="42"/>
  <c r="N75" i="42"/>
  <c r="N76" i="42"/>
  <c r="N77" i="42"/>
  <c r="N78" i="42"/>
  <c r="N79" i="42"/>
  <c r="N80" i="42"/>
  <c r="N81" i="42"/>
  <c r="N82" i="42"/>
  <c r="N83" i="42"/>
  <c r="N84" i="42"/>
  <c r="N85" i="42"/>
  <c r="N86" i="42"/>
  <c r="N87" i="42"/>
  <c r="N88" i="42"/>
  <c r="N89" i="42"/>
  <c r="N90" i="42"/>
  <c r="N91" i="42"/>
  <c r="N92" i="42"/>
  <c r="N93" i="42"/>
  <c r="N94" i="42"/>
  <c r="N95" i="42"/>
  <c r="N96" i="42"/>
  <c r="N97" i="42"/>
  <c r="N98" i="42"/>
  <c r="N99" i="42"/>
  <c r="N100" i="42"/>
  <c r="N101" i="42"/>
  <c r="N102" i="42"/>
  <c r="N103" i="42"/>
  <c r="N104" i="42"/>
  <c r="N105" i="42"/>
  <c r="N106" i="42"/>
  <c r="N107" i="42"/>
  <c r="N108" i="42"/>
  <c r="N109" i="42"/>
  <c r="N110" i="42"/>
  <c r="N111" i="42"/>
  <c r="N112" i="42"/>
  <c r="N113" i="42"/>
  <c r="N114" i="42"/>
  <c r="N115" i="42"/>
  <c r="N116" i="42"/>
  <c r="N117" i="42"/>
  <c r="N118" i="42"/>
  <c r="N119" i="42"/>
  <c r="N120" i="42"/>
  <c r="N121" i="42"/>
  <c r="N122" i="42"/>
  <c r="N123" i="42"/>
  <c r="N124" i="42"/>
  <c r="N125" i="42"/>
  <c r="N126" i="42"/>
  <c r="N127" i="42"/>
  <c r="N128" i="42"/>
  <c r="N129" i="42"/>
  <c r="N130" i="42"/>
  <c r="N131" i="42"/>
  <c r="N132" i="42"/>
  <c r="N133" i="42"/>
  <c r="N134" i="42"/>
  <c r="N135" i="42"/>
  <c r="N136" i="42"/>
  <c r="N137" i="42"/>
  <c r="N138" i="42"/>
  <c r="N139" i="42"/>
  <c r="N140" i="42"/>
  <c r="N141" i="42"/>
  <c r="N142" i="42"/>
  <c r="N143" i="42"/>
  <c r="N144" i="42"/>
  <c r="N145" i="42"/>
  <c r="N146" i="42"/>
  <c r="N147" i="42"/>
  <c r="N148" i="42"/>
  <c r="N149" i="42"/>
  <c r="N150" i="42"/>
  <c r="N151" i="42"/>
  <c r="N152" i="42"/>
  <c r="N153" i="42"/>
  <c r="N154" i="42"/>
  <c r="N155" i="42"/>
  <c r="N156" i="42"/>
  <c r="N157" i="42"/>
  <c r="N158" i="42"/>
  <c r="N159" i="42"/>
  <c r="N160" i="42"/>
  <c r="N161" i="42"/>
  <c r="N162" i="42"/>
  <c r="N163" i="42"/>
  <c r="N164" i="42"/>
  <c r="N165" i="42"/>
  <c r="N166" i="42"/>
  <c r="N167" i="42"/>
  <c r="N168" i="42"/>
  <c r="N169" i="42"/>
  <c r="N170" i="42"/>
  <c r="N171" i="42"/>
  <c r="N172" i="42"/>
  <c r="N173" i="42"/>
  <c r="N174" i="42"/>
  <c r="N175" i="42"/>
  <c r="N176" i="42"/>
  <c r="N177" i="42"/>
  <c r="N178" i="42"/>
  <c r="N179" i="42"/>
  <c r="N180" i="42"/>
  <c r="N181" i="42"/>
  <c r="N182" i="42"/>
  <c r="N183" i="42"/>
  <c r="N184" i="42"/>
  <c r="N185" i="42"/>
  <c r="N186" i="42"/>
  <c r="N187" i="42"/>
  <c r="N188" i="42"/>
  <c r="N189" i="42"/>
  <c r="N190" i="42"/>
  <c r="N191" i="42"/>
  <c r="N192" i="42"/>
  <c r="N193" i="42"/>
  <c r="N194" i="42"/>
  <c r="N195" i="42"/>
  <c r="N196" i="42"/>
  <c r="N197" i="42"/>
  <c r="N198" i="42"/>
  <c r="N199" i="42"/>
  <c r="N200" i="42"/>
  <c r="N201" i="42"/>
  <c r="N202" i="42"/>
  <c r="N203" i="42"/>
  <c r="N204" i="42"/>
  <c r="N205" i="42"/>
  <c r="N206" i="42"/>
  <c r="N207" i="42"/>
  <c r="N208" i="42"/>
  <c r="N209" i="42"/>
  <c r="N210" i="42"/>
  <c r="N211" i="42"/>
  <c r="N212" i="42"/>
  <c r="N213" i="42"/>
  <c r="N214" i="42"/>
  <c r="N215" i="42"/>
  <c r="N216" i="42"/>
  <c r="N217" i="42"/>
  <c r="N218" i="42"/>
  <c r="N219" i="42"/>
  <c r="N220" i="42"/>
  <c r="N221" i="42"/>
  <c r="N222" i="42"/>
  <c r="N223" i="42"/>
  <c r="N224" i="42"/>
  <c r="N225" i="42"/>
  <c r="N226" i="42"/>
  <c r="N227" i="42"/>
  <c r="N228" i="42"/>
  <c r="N229" i="42"/>
  <c r="N230" i="42"/>
  <c r="N231" i="42"/>
  <c r="N232" i="42"/>
  <c r="N233" i="42"/>
  <c r="N234" i="42"/>
  <c r="N235" i="42"/>
  <c r="N236" i="42"/>
  <c r="N237" i="42"/>
  <c r="N238" i="42"/>
  <c r="N239" i="42"/>
  <c r="N240" i="42"/>
  <c r="N241" i="42"/>
  <c r="N242" i="42"/>
  <c r="N243" i="42"/>
  <c r="N244" i="42"/>
  <c r="N245" i="42"/>
  <c r="N246" i="42"/>
  <c r="N247" i="42"/>
  <c r="N248" i="42"/>
  <c r="N249" i="42"/>
  <c r="N250" i="42"/>
  <c r="N251" i="42"/>
  <c r="N252" i="42"/>
  <c r="N253" i="42"/>
  <c r="N254" i="42"/>
  <c r="N255" i="42"/>
  <c r="N256" i="42"/>
  <c r="N257" i="42"/>
  <c r="N258" i="42"/>
  <c r="N259" i="42"/>
  <c r="N260" i="42"/>
  <c r="N261" i="42"/>
  <c r="N262" i="42"/>
  <c r="N263" i="42"/>
  <c r="N264" i="42"/>
  <c r="N265" i="42"/>
  <c r="N266" i="42"/>
  <c r="N267" i="42"/>
  <c r="N268" i="42"/>
  <c r="N269" i="42"/>
  <c r="N270" i="42"/>
  <c r="N271" i="42"/>
  <c r="N272" i="42"/>
  <c r="N273" i="42"/>
  <c r="N274" i="42"/>
  <c r="N275" i="42"/>
  <c r="N276" i="42"/>
  <c r="N277" i="42"/>
  <c r="N278" i="42"/>
  <c r="N279" i="42"/>
  <c r="N280" i="42"/>
  <c r="N281" i="42"/>
  <c r="N282" i="42"/>
  <c r="N283" i="42"/>
  <c r="N284" i="42"/>
  <c r="N285" i="42"/>
  <c r="N286" i="42"/>
  <c r="N287" i="42"/>
  <c r="N288" i="42"/>
  <c r="N289" i="42"/>
  <c r="N290" i="42"/>
  <c r="N291" i="42"/>
  <c r="N292" i="42"/>
  <c r="N293" i="42"/>
  <c r="N294" i="42"/>
  <c r="N295" i="42"/>
  <c r="N296" i="42"/>
  <c r="N297" i="42"/>
  <c r="N298" i="42"/>
  <c r="N299" i="42"/>
  <c r="N300" i="42"/>
  <c r="N301" i="42"/>
  <c r="N302" i="42"/>
  <c r="N303" i="42"/>
  <c r="N304" i="42"/>
  <c r="N305" i="42"/>
  <c r="N306" i="42"/>
  <c r="N307" i="42"/>
  <c r="N308" i="42"/>
  <c r="N309" i="42"/>
  <c r="N310" i="42"/>
  <c r="N311" i="42"/>
  <c r="N312" i="42"/>
  <c r="N313" i="42"/>
  <c r="N314" i="42"/>
  <c r="N315" i="42"/>
  <c r="N316" i="42"/>
  <c r="N317" i="42"/>
  <c r="N318" i="42"/>
  <c r="N319" i="42"/>
  <c r="N320" i="42"/>
  <c r="N321" i="42"/>
  <c r="N322" i="42"/>
  <c r="N323" i="42"/>
  <c r="N324" i="42"/>
  <c r="N325" i="42"/>
  <c r="N326" i="42"/>
  <c r="N327" i="42"/>
  <c r="N328" i="42"/>
  <c r="N329" i="42"/>
  <c r="N330" i="42"/>
  <c r="N331" i="42"/>
  <c r="N332" i="42"/>
  <c r="N333" i="42"/>
  <c r="N334" i="42"/>
  <c r="N335" i="42"/>
  <c r="N336" i="42"/>
  <c r="N337" i="42"/>
  <c r="N338" i="42"/>
  <c r="N339" i="42"/>
  <c r="N340" i="42"/>
  <c r="N341" i="42"/>
  <c r="N342" i="42"/>
  <c r="N343" i="42"/>
  <c r="N344" i="42"/>
  <c r="N345" i="42"/>
  <c r="N346" i="42"/>
  <c r="N347" i="42"/>
  <c r="N348" i="42"/>
  <c r="N349" i="42"/>
  <c r="N350" i="42"/>
  <c r="N351" i="42"/>
  <c r="N352" i="42"/>
  <c r="N353" i="42"/>
  <c r="N354" i="42"/>
  <c r="N355" i="42"/>
  <c r="N356" i="42"/>
  <c r="N357" i="42"/>
  <c r="N358" i="42"/>
  <c r="N359" i="42"/>
  <c r="N360" i="42"/>
  <c r="N361" i="42"/>
  <c r="N362" i="42"/>
  <c r="N363" i="42"/>
  <c r="N364" i="42"/>
  <c r="N365" i="42"/>
  <c r="N366" i="42"/>
  <c r="N367" i="42"/>
  <c r="N368" i="42"/>
  <c r="N369" i="42"/>
  <c r="N370" i="42"/>
  <c r="N371" i="42"/>
  <c r="N372" i="42"/>
  <c r="N373" i="42"/>
  <c r="N374" i="42"/>
  <c r="N375" i="42"/>
  <c r="N376" i="42"/>
  <c r="N377" i="42"/>
  <c r="N378" i="42"/>
  <c r="N379" i="42"/>
  <c r="N380" i="42"/>
  <c r="N381" i="42"/>
  <c r="N382" i="42"/>
  <c r="N383" i="42"/>
  <c r="N384" i="42"/>
  <c r="N385" i="42"/>
  <c r="N386" i="42"/>
  <c r="N387" i="42"/>
  <c r="N388" i="42"/>
  <c r="N389" i="42"/>
  <c r="N390" i="42"/>
  <c r="N391" i="42"/>
  <c r="N392" i="42"/>
  <c r="N393" i="42"/>
  <c r="N394" i="42"/>
  <c r="N395" i="42"/>
  <c r="N396" i="42"/>
  <c r="N397" i="42"/>
  <c r="N398" i="42"/>
  <c r="N399" i="42"/>
  <c r="N400" i="42"/>
  <c r="N401" i="42"/>
  <c r="N402" i="42"/>
  <c r="N403" i="42"/>
  <c r="N404" i="42"/>
  <c r="N405" i="42"/>
  <c r="N406" i="42"/>
  <c r="N407" i="42"/>
  <c r="N408" i="42"/>
  <c r="N409" i="42"/>
  <c r="N410" i="42"/>
  <c r="N411" i="42"/>
  <c r="N412" i="42"/>
  <c r="N413" i="42"/>
  <c r="N414" i="42"/>
  <c r="N415" i="42"/>
  <c r="N416" i="42"/>
  <c r="N417" i="42"/>
  <c r="N418" i="42"/>
  <c r="N419" i="42"/>
  <c r="N420" i="42"/>
  <c r="N421" i="42"/>
  <c r="N422" i="42"/>
  <c r="N423" i="42"/>
  <c r="N424" i="42"/>
  <c r="N425" i="42"/>
  <c r="N426" i="42"/>
  <c r="N427" i="42"/>
  <c r="N428" i="42"/>
  <c r="N429" i="42"/>
  <c r="N430" i="42"/>
  <c r="N431" i="42"/>
  <c r="N432" i="42"/>
  <c r="N433" i="42"/>
  <c r="N434" i="42"/>
  <c r="N435" i="42"/>
  <c r="N436" i="42"/>
  <c r="N437" i="42"/>
  <c r="N438" i="42"/>
  <c r="N439" i="42"/>
  <c r="N440" i="42"/>
  <c r="N441" i="42"/>
  <c r="N442" i="42"/>
  <c r="N443" i="42"/>
  <c r="N444" i="42"/>
  <c r="N445" i="42"/>
  <c r="N446" i="42"/>
  <c r="N447" i="42"/>
  <c r="N448" i="42"/>
  <c r="N449" i="42"/>
  <c r="N450" i="42"/>
  <c r="N451" i="42"/>
  <c r="N452" i="42"/>
  <c r="N453" i="42"/>
  <c r="N454" i="42"/>
  <c r="N455" i="42"/>
  <c r="N456" i="42"/>
  <c r="N457" i="42"/>
  <c r="N458" i="42"/>
  <c r="N459" i="42"/>
  <c r="N460" i="42"/>
  <c r="N461" i="42"/>
  <c r="N462" i="42"/>
  <c r="N463" i="42"/>
  <c r="N464" i="42"/>
  <c r="N465" i="42"/>
  <c r="N466" i="42"/>
  <c r="N467" i="42"/>
  <c r="N468" i="42"/>
  <c r="N469" i="42"/>
  <c r="N470" i="42"/>
  <c r="N471" i="42"/>
  <c r="N472" i="42"/>
  <c r="N473" i="42"/>
  <c r="N474" i="42"/>
  <c r="N475" i="42"/>
  <c r="N476" i="42"/>
  <c r="N477" i="42"/>
  <c r="N478" i="42"/>
  <c r="N479" i="42"/>
  <c r="N480" i="42"/>
  <c r="N481" i="42"/>
  <c r="N482" i="42"/>
  <c r="N483" i="42"/>
  <c r="N484" i="42"/>
  <c r="N485" i="42"/>
  <c r="N486" i="42"/>
  <c r="N487" i="42"/>
  <c r="N488" i="42"/>
  <c r="N489" i="42"/>
  <c r="N490" i="42"/>
  <c r="N491" i="42"/>
  <c r="N492" i="42"/>
  <c r="N493" i="42"/>
  <c r="N494" i="42"/>
  <c r="N495" i="42"/>
  <c r="N496" i="42"/>
  <c r="N497" i="42"/>
  <c r="N498" i="42"/>
  <c r="N499" i="42"/>
  <c r="N500" i="42"/>
  <c r="N501" i="42"/>
  <c r="N2" i="42"/>
  <c r="M3" i="42"/>
  <c r="M4" i="42"/>
  <c r="M5" i="42"/>
  <c r="M6" i="42"/>
  <c r="M7" i="42"/>
  <c r="M8" i="42"/>
  <c r="M9" i="42"/>
  <c r="M10" i="42"/>
  <c r="M11" i="42"/>
  <c r="M12" i="42"/>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M260" i="42"/>
  <c r="M261" i="42"/>
  <c r="M262" i="42"/>
  <c r="M263" i="42"/>
  <c r="M264" i="42"/>
  <c r="M265" i="42"/>
  <c r="M266" i="42"/>
  <c r="M267" i="42"/>
  <c r="M268" i="42"/>
  <c r="M269" i="42"/>
  <c r="M270" i="42"/>
  <c r="M271" i="42"/>
  <c r="M272" i="42"/>
  <c r="M273" i="42"/>
  <c r="M274" i="42"/>
  <c r="M275" i="42"/>
  <c r="M276" i="42"/>
  <c r="M277" i="42"/>
  <c r="M278" i="42"/>
  <c r="M279" i="42"/>
  <c r="M280" i="42"/>
  <c r="M281" i="42"/>
  <c r="M282" i="42"/>
  <c r="M283" i="42"/>
  <c r="M284" i="42"/>
  <c r="M285" i="42"/>
  <c r="M286" i="42"/>
  <c r="M287" i="42"/>
  <c r="M288" i="42"/>
  <c r="M289" i="42"/>
  <c r="M290" i="42"/>
  <c r="M291" i="42"/>
  <c r="M292" i="42"/>
  <c r="M293" i="42"/>
  <c r="M294" i="42"/>
  <c r="M295" i="42"/>
  <c r="M296" i="42"/>
  <c r="M297" i="42"/>
  <c r="M298" i="42"/>
  <c r="M299" i="42"/>
  <c r="M300" i="42"/>
  <c r="M301" i="42"/>
  <c r="M302" i="42"/>
  <c r="M303" i="42"/>
  <c r="M304" i="42"/>
  <c r="M305" i="42"/>
  <c r="M306" i="42"/>
  <c r="M307" i="42"/>
  <c r="M308" i="42"/>
  <c r="M309" i="42"/>
  <c r="M310" i="42"/>
  <c r="M311" i="42"/>
  <c r="M312" i="42"/>
  <c r="M313" i="42"/>
  <c r="M314" i="42"/>
  <c r="M315" i="42"/>
  <c r="M316" i="42"/>
  <c r="M317" i="42"/>
  <c r="M318" i="42"/>
  <c r="M319" i="42"/>
  <c r="M320" i="42"/>
  <c r="M321" i="42"/>
  <c r="M322" i="42"/>
  <c r="M323" i="42"/>
  <c r="M324" i="42"/>
  <c r="M325" i="42"/>
  <c r="M326" i="42"/>
  <c r="M327" i="42"/>
  <c r="M328" i="42"/>
  <c r="M329" i="42"/>
  <c r="M330" i="42"/>
  <c r="M331" i="42"/>
  <c r="M332" i="42"/>
  <c r="M333" i="42"/>
  <c r="M334" i="42"/>
  <c r="M335" i="42"/>
  <c r="M336" i="42"/>
  <c r="M337" i="42"/>
  <c r="M338" i="42"/>
  <c r="M339" i="42"/>
  <c r="M340" i="42"/>
  <c r="M341" i="42"/>
  <c r="M342" i="42"/>
  <c r="M343" i="42"/>
  <c r="M344" i="42"/>
  <c r="M345" i="42"/>
  <c r="M346" i="42"/>
  <c r="M347" i="42"/>
  <c r="M348" i="42"/>
  <c r="M349" i="42"/>
  <c r="M350" i="42"/>
  <c r="M351" i="42"/>
  <c r="M352" i="42"/>
  <c r="M353" i="42"/>
  <c r="M354" i="42"/>
  <c r="M355" i="42"/>
  <c r="M356" i="42"/>
  <c r="M357" i="42"/>
  <c r="M358" i="42"/>
  <c r="M359" i="42"/>
  <c r="M360" i="42"/>
  <c r="M361" i="42"/>
  <c r="M362" i="42"/>
  <c r="M363" i="42"/>
  <c r="M364" i="42"/>
  <c r="M365" i="42"/>
  <c r="M366" i="42"/>
  <c r="M367" i="42"/>
  <c r="M368" i="42"/>
  <c r="M369" i="42"/>
  <c r="M370" i="42"/>
  <c r="M371" i="42"/>
  <c r="M372" i="42"/>
  <c r="M373" i="42"/>
  <c r="M374" i="42"/>
  <c r="M375" i="42"/>
  <c r="M376" i="42"/>
  <c r="M377" i="42"/>
  <c r="M378" i="42"/>
  <c r="M379" i="42"/>
  <c r="M380" i="42"/>
  <c r="M381" i="42"/>
  <c r="M382" i="42"/>
  <c r="M383" i="42"/>
  <c r="M384" i="42"/>
  <c r="M385" i="42"/>
  <c r="M386" i="42"/>
  <c r="M387" i="42"/>
  <c r="M388" i="42"/>
  <c r="M389" i="42"/>
  <c r="M390" i="42"/>
  <c r="M391" i="42"/>
  <c r="M392" i="42"/>
  <c r="M393" i="42"/>
  <c r="M394" i="42"/>
  <c r="M395" i="42"/>
  <c r="M396" i="42"/>
  <c r="M397" i="42"/>
  <c r="M398" i="42"/>
  <c r="M399" i="42"/>
  <c r="M400" i="42"/>
  <c r="M401" i="42"/>
  <c r="M402" i="42"/>
  <c r="M403" i="42"/>
  <c r="M404" i="42"/>
  <c r="M405" i="42"/>
  <c r="M406" i="42"/>
  <c r="M407" i="42"/>
  <c r="M408" i="42"/>
  <c r="M409" i="42"/>
  <c r="M410" i="42"/>
  <c r="M411" i="42"/>
  <c r="M412" i="42"/>
  <c r="M413" i="42"/>
  <c r="M414" i="42"/>
  <c r="M415" i="42"/>
  <c r="M416" i="42"/>
  <c r="M417" i="42"/>
  <c r="M418" i="42"/>
  <c r="M419" i="42"/>
  <c r="M420" i="42"/>
  <c r="M421" i="42"/>
  <c r="M422" i="42"/>
  <c r="M423" i="42"/>
  <c r="M424" i="42"/>
  <c r="M425" i="42"/>
  <c r="M426" i="42"/>
  <c r="M427" i="42"/>
  <c r="M428" i="42"/>
  <c r="M429" i="42"/>
  <c r="M430" i="42"/>
  <c r="M431" i="42"/>
  <c r="M432" i="42"/>
  <c r="M433" i="42"/>
  <c r="M434" i="42"/>
  <c r="M435" i="42"/>
  <c r="M436" i="42"/>
  <c r="M437" i="42"/>
  <c r="M438" i="42"/>
  <c r="M439" i="42"/>
  <c r="M440" i="42"/>
  <c r="M441" i="42"/>
  <c r="M442" i="42"/>
  <c r="M443" i="42"/>
  <c r="M444" i="42"/>
  <c r="M445" i="42"/>
  <c r="M446" i="42"/>
  <c r="M447" i="42"/>
  <c r="M448" i="42"/>
  <c r="M449" i="42"/>
  <c r="M450" i="42"/>
  <c r="M451" i="42"/>
  <c r="M452" i="42"/>
  <c r="M453" i="42"/>
  <c r="M454" i="42"/>
  <c r="M455" i="42"/>
  <c r="M456" i="42"/>
  <c r="M457" i="42"/>
  <c r="M458" i="42"/>
  <c r="M459" i="42"/>
  <c r="M460" i="42"/>
  <c r="M461" i="42"/>
  <c r="M462" i="42"/>
  <c r="M463" i="42"/>
  <c r="M464" i="42"/>
  <c r="M465" i="42"/>
  <c r="M466" i="42"/>
  <c r="M467" i="42"/>
  <c r="M468" i="42"/>
  <c r="M469" i="42"/>
  <c r="M470" i="42"/>
  <c r="M471" i="42"/>
  <c r="M472" i="42"/>
  <c r="M473" i="42"/>
  <c r="M474" i="42"/>
  <c r="M475" i="42"/>
  <c r="M476" i="42"/>
  <c r="M477" i="42"/>
  <c r="M478" i="42"/>
  <c r="M479" i="42"/>
  <c r="M480" i="42"/>
  <c r="M481" i="42"/>
  <c r="M482" i="42"/>
  <c r="M483" i="42"/>
  <c r="M484" i="42"/>
  <c r="M485" i="42"/>
  <c r="M486" i="42"/>
  <c r="M487" i="42"/>
  <c r="M488" i="42"/>
  <c r="M489" i="42"/>
  <c r="M490" i="42"/>
  <c r="M491" i="42"/>
  <c r="M492" i="42"/>
  <c r="M493" i="42"/>
  <c r="M494" i="42"/>
  <c r="M495" i="42"/>
  <c r="M496" i="42"/>
  <c r="M497" i="42"/>
  <c r="M498" i="42"/>
  <c r="M499" i="42"/>
  <c r="M500" i="42"/>
  <c r="M501" i="42"/>
  <c r="M2" i="42"/>
  <c r="AS11" i="39" l="1"/>
  <c r="AS12" i="39"/>
  <c r="AS13" i="39"/>
  <c r="AS14" i="39"/>
  <c r="AS15" i="39"/>
  <c r="AS16" i="39"/>
  <c r="AS17" i="39"/>
  <c r="AS18" i="39"/>
  <c r="AS19" i="39"/>
  <c r="AS20" i="39"/>
  <c r="AS21" i="39"/>
  <c r="AS22" i="39"/>
  <c r="AS23" i="39"/>
  <c r="AS24" i="39"/>
  <c r="AS25" i="39"/>
  <c r="AS26" i="39"/>
  <c r="AS27" i="39"/>
  <c r="AS28" i="39"/>
  <c r="AS29" i="39"/>
  <c r="AS30" i="39"/>
  <c r="AS31" i="39"/>
  <c r="AS32" i="39"/>
  <c r="AS33" i="39"/>
  <c r="AS34" i="39"/>
  <c r="AS35" i="39"/>
  <c r="AS36" i="39"/>
  <c r="AS37" i="39"/>
  <c r="AS38" i="39"/>
  <c r="AS39" i="39"/>
  <c r="AS40" i="39"/>
  <c r="AS41" i="39"/>
  <c r="AS42" i="39"/>
  <c r="AS43" i="39"/>
  <c r="AS44" i="39"/>
  <c r="AS45" i="39"/>
  <c r="AS46" i="39"/>
  <c r="AS47" i="39"/>
  <c r="AS48" i="39"/>
  <c r="AS49" i="39"/>
  <c r="AS50" i="39"/>
  <c r="AS51" i="39"/>
  <c r="AS52" i="39"/>
  <c r="AS53" i="39"/>
  <c r="AS54" i="39"/>
  <c r="AS55" i="39"/>
  <c r="AS56" i="39"/>
  <c r="AS57" i="39"/>
  <c r="AS58" i="39"/>
  <c r="AS59" i="39"/>
  <c r="AS60" i="39"/>
  <c r="AS61" i="39"/>
  <c r="AS62" i="39"/>
  <c r="AS63" i="39"/>
  <c r="AS64" i="39"/>
  <c r="AS65" i="39"/>
  <c r="AS66" i="39"/>
  <c r="AS67" i="39"/>
  <c r="AS68" i="39"/>
  <c r="AS69" i="39"/>
  <c r="AS70" i="39"/>
  <c r="AS71" i="39"/>
  <c r="AS72" i="39"/>
  <c r="AS73" i="39"/>
  <c r="AS74" i="39"/>
  <c r="AS75" i="39"/>
  <c r="AS76" i="39"/>
  <c r="AS77" i="39"/>
  <c r="AS78" i="39"/>
  <c r="AS79" i="39"/>
  <c r="AS80" i="39"/>
  <c r="AS81" i="39"/>
  <c r="AS82" i="39"/>
  <c r="AS83" i="39"/>
  <c r="AS84" i="39"/>
  <c r="AS85" i="39"/>
  <c r="AS86" i="39"/>
  <c r="AS87" i="39"/>
  <c r="AS88" i="39"/>
  <c r="AS89" i="39"/>
  <c r="AS90" i="39"/>
  <c r="AS91" i="39"/>
  <c r="AS92" i="39"/>
  <c r="AS93" i="39"/>
  <c r="AS94" i="39"/>
  <c r="AS95" i="39"/>
  <c r="AS96" i="39"/>
  <c r="AS97" i="39"/>
  <c r="AS98" i="39"/>
  <c r="AS99" i="39"/>
  <c r="AS100" i="39"/>
  <c r="AS101" i="39"/>
  <c r="AS102" i="39"/>
  <c r="AS103" i="39"/>
  <c r="AS104" i="39"/>
  <c r="AS105" i="39"/>
  <c r="AS106" i="39"/>
  <c r="AS107" i="39"/>
  <c r="AS108" i="39"/>
  <c r="AS109" i="39"/>
  <c r="AS110" i="39"/>
  <c r="AS111" i="39"/>
  <c r="AS112" i="39"/>
  <c r="AS113" i="39"/>
  <c r="AS114" i="39"/>
  <c r="AS115" i="39"/>
  <c r="AS116" i="39"/>
  <c r="AS117" i="39"/>
  <c r="AS118" i="39"/>
  <c r="AS119" i="39"/>
  <c r="AS120" i="39"/>
  <c r="AS121" i="39"/>
  <c r="AS122" i="39"/>
  <c r="AS123" i="39"/>
  <c r="AS124" i="39"/>
  <c r="AS125" i="39"/>
  <c r="AS126" i="39"/>
  <c r="AS127" i="39"/>
  <c r="AS128" i="39"/>
  <c r="AS129" i="39"/>
  <c r="AS130" i="39"/>
  <c r="AS131" i="39"/>
  <c r="AS132" i="39"/>
  <c r="AS133" i="39"/>
  <c r="AS134" i="39"/>
  <c r="AS135" i="39"/>
  <c r="AS136" i="39"/>
  <c r="AS137" i="39"/>
  <c r="AS138" i="39"/>
  <c r="AS139" i="39"/>
  <c r="AS140" i="39"/>
  <c r="AS141" i="39"/>
  <c r="AS142" i="39"/>
  <c r="AS143" i="39"/>
  <c r="AS144" i="39"/>
  <c r="AS145" i="39"/>
  <c r="AS146" i="39"/>
  <c r="AS147" i="39"/>
  <c r="AS148" i="39"/>
  <c r="AS149" i="39"/>
  <c r="AS150" i="39"/>
  <c r="AS151" i="39"/>
  <c r="AS152" i="39"/>
  <c r="AS153" i="39"/>
  <c r="AS154" i="39"/>
  <c r="AS155" i="39"/>
  <c r="AS156" i="39"/>
  <c r="AS157" i="39"/>
  <c r="AS158" i="39"/>
  <c r="AS159" i="39"/>
  <c r="AS160" i="39"/>
  <c r="AS161" i="39"/>
  <c r="AS162" i="39"/>
  <c r="AS163" i="39"/>
  <c r="AS164" i="39"/>
  <c r="AS165" i="39"/>
  <c r="AS166" i="39"/>
  <c r="AS167" i="39"/>
  <c r="AS168" i="39"/>
  <c r="AS169" i="39"/>
  <c r="AS170" i="39"/>
  <c r="AS171" i="39"/>
  <c r="AS172" i="39"/>
  <c r="AS173" i="39"/>
  <c r="AS174" i="39"/>
  <c r="AS175" i="39"/>
  <c r="AS176" i="39"/>
  <c r="AS177" i="39"/>
  <c r="AS178" i="39"/>
  <c r="AS179" i="39"/>
  <c r="AS180" i="39"/>
  <c r="AS181" i="39"/>
  <c r="AS182" i="39"/>
  <c r="AS183" i="39"/>
  <c r="AS184" i="39"/>
  <c r="AS185" i="39"/>
  <c r="AS186" i="39"/>
  <c r="AS187" i="39"/>
  <c r="AS188" i="39"/>
  <c r="AS189" i="39"/>
  <c r="AS190" i="39"/>
  <c r="AS191" i="39"/>
  <c r="AS192" i="39"/>
  <c r="AS193" i="39"/>
  <c r="AS194" i="39"/>
  <c r="AS195" i="39"/>
  <c r="AS196" i="39"/>
  <c r="AS197" i="39"/>
  <c r="AS198" i="39"/>
  <c r="AS199" i="39"/>
  <c r="AS200" i="39"/>
  <c r="AS201" i="39"/>
  <c r="AS202" i="39"/>
  <c r="AS203" i="39"/>
  <c r="AS204" i="39"/>
  <c r="AS205" i="39"/>
  <c r="AS206" i="39"/>
  <c r="AS207" i="39"/>
  <c r="AS208" i="39"/>
  <c r="AS209" i="39"/>
  <c r="AS210" i="39"/>
  <c r="AS211" i="39"/>
  <c r="AS212" i="39"/>
  <c r="AS213" i="39"/>
  <c r="AS214" i="39"/>
  <c r="AS215" i="39"/>
  <c r="AS216" i="39"/>
  <c r="AS217" i="39"/>
  <c r="AS218" i="39"/>
  <c r="AS219" i="39"/>
  <c r="AS220" i="39"/>
  <c r="AS221" i="39"/>
  <c r="AS222" i="39"/>
  <c r="AS223" i="39"/>
  <c r="AS224" i="39"/>
  <c r="AS225" i="39"/>
  <c r="AS226" i="39"/>
  <c r="AS227" i="39"/>
  <c r="AS228" i="39"/>
  <c r="AS229" i="39"/>
  <c r="AS230" i="39"/>
  <c r="AS231" i="39"/>
  <c r="AS232" i="39"/>
  <c r="AS233" i="39"/>
  <c r="AS234" i="39"/>
  <c r="AS235" i="39"/>
  <c r="AS236" i="39"/>
  <c r="AS237" i="39"/>
  <c r="AS238" i="39"/>
  <c r="AS239" i="39"/>
  <c r="AS240" i="39"/>
  <c r="AS241" i="39"/>
  <c r="AS242" i="39"/>
  <c r="AS243" i="39"/>
  <c r="AS244" i="39"/>
  <c r="AS245" i="39"/>
  <c r="AS246" i="39"/>
  <c r="AS247" i="39"/>
  <c r="AS248" i="39"/>
  <c r="AS249" i="39"/>
  <c r="AS250" i="39"/>
  <c r="AS251" i="39"/>
  <c r="AS252" i="39"/>
  <c r="AS253" i="39"/>
  <c r="AS254" i="39"/>
  <c r="AS255" i="39"/>
  <c r="AS256" i="39"/>
  <c r="AS257" i="39"/>
  <c r="AS258" i="39"/>
  <c r="AS259" i="39"/>
  <c r="AS260" i="39"/>
  <c r="AS261" i="39"/>
  <c r="AS262" i="39"/>
  <c r="AS263" i="39"/>
  <c r="AS264" i="39"/>
  <c r="AS265" i="39"/>
  <c r="AS266" i="39"/>
  <c r="AS267" i="39"/>
  <c r="AS268" i="39"/>
  <c r="AS269" i="39"/>
  <c r="AS270" i="39"/>
  <c r="AS271" i="39"/>
  <c r="AS272" i="39"/>
  <c r="AS273" i="39"/>
  <c r="AS274" i="39"/>
  <c r="AS275" i="39"/>
  <c r="AS276" i="39"/>
  <c r="AS277" i="39"/>
  <c r="AS278" i="39"/>
  <c r="AS279" i="39"/>
  <c r="AS280" i="39"/>
  <c r="AS281" i="39"/>
  <c r="AS282" i="39"/>
  <c r="AS283" i="39"/>
  <c r="AS284" i="39"/>
  <c r="AS285" i="39"/>
  <c r="AS286" i="39"/>
  <c r="AS287" i="39"/>
  <c r="AS288" i="39"/>
  <c r="AS289" i="39"/>
  <c r="AS290" i="39"/>
  <c r="AS291" i="39"/>
  <c r="AS292" i="39"/>
  <c r="AS293" i="39"/>
  <c r="AS294" i="39"/>
  <c r="AS295" i="39"/>
  <c r="AS296" i="39"/>
  <c r="AS297" i="39"/>
  <c r="AS298" i="39"/>
  <c r="AS299" i="39"/>
  <c r="AS300" i="39"/>
  <c r="AS301" i="39"/>
  <c r="AS302" i="39"/>
  <c r="AS303" i="39"/>
  <c r="AS304" i="39"/>
  <c r="AS305" i="39"/>
  <c r="AS306" i="39"/>
  <c r="AS307" i="39"/>
  <c r="AS308" i="39"/>
  <c r="AS309" i="39"/>
  <c r="AS310" i="39"/>
  <c r="AS311" i="39"/>
  <c r="AS312" i="39"/>
  <c r="AS313" i="39"/>
  <c r="AS314" i="39"/>
  <c r="AS315" i="39"/>
  <c r="AS316" i="39"/>
  <c r="AS317" i="39"/>
  <c r="AS318" i="39"/>
  <c r="AS319" i="39"/>
  <c r="AS320" i="39"/>
  <c r="AS321" i="39"/>
  <c r="AS322" i="39"/>
  <c r="AS323" i="39"/>
  <c r="AS324" i="39"/>
  <c r="AS325" i="39"/>
  <c r="AS326" i="39"/>
  <c r="AS327" i="39"/>
  <c r="AS328" i="39"/>
  <c r="AS329" i="39"/>
  <c r="AS330" i="39"/>
  <c r="AS331" i="39"/>
  <c r="AS332" i="39"/>
  <c r="AS333" i="39"/>
  <c r="AS334" i="39"/>
  <c r="AS335" i="39"/>
  <c r="AS336" i="39"/>
  <c r="AS337" i="39"/>
  <c r="AS338" i="39"/>
  <c r="AS339" i="39"/>
  <c r="AS340" i="39"/>
  <c r="AS341" i="39"/>
  <c r="AS342" i="39"/>
  <c r="AS343" i="39"/>
  <c r="AS344" i="39"/>
  <c r="AS345" i="39"/>
  <c r="AS346" i="39"/>
  <c r="AS347" i="39"/>
  <c r="AS348" i="39"/>
  <c r="AS349" i="39"/>
  <c r="AS350" i="39"/>
  <c r="AS351" i="39"/>
  <c r="AS352" i="39"/>
  <c r="AS353" i="39"/>
  <c r="AS354" i="39"/>
  <c r="AS355" i="39"/>
  <c r="AS356" i="39"/>
  <c r="AS357" i="39"/>
  <c r="AS358" i="39"/>
  <c r="AS359" i="39"/>
  <c r="AS360" i="39"/>
  <c r="AS361" i="39"/>
  <c r="AS362" i="39"/>
  <c r="AS363" i="39"/>
  <c r="AS364" i="39"/>
  <c r="AS365" i="39"/>
  <c r="AS366" i="39"/>
  <c r="AS367" i="39"/>
  <c r="AS368" i="39"/>
  <c r="AS369" i="39"/>
  <c r="AS370" i="39"/>
  <c r="AS371" i="39"/>
  <c r="AS372" i="39"/>
  <c r="AS373" i="39"/>
  <c r="AS374" i="39"/>
  <c r="AS375" i="39"/>
  <c r="AS376" i="39"/>
  <c r="AS377" i="39"/>
  <c r="AS378" i="39"/>
  <c r="AS379" i="39"/>
  <c r="AS380" i="39"/>
  <c r="AS381" i="39"/>
  <c r="AS382" i="39"/>
  <c r="AS383" i="39"/>
  <c r="AS384" i="39"/>
  <c r="AS385" i="39"/>
  <c r="AS386" i="39"/>
  <c r="AS387" i="39"/>
  <c r="AS388" i="39"/>
  <c r="AS389" i="39"/>
  <c r="AS390" i="39"/>
  <c r="AS391" i="39"/>
  <c r="AS392" i="39"/>
  <c r="AS393" i="39"/>
  <c r="AS394" i="39"/>
  <c r="AS395" i="39"/>
  <c r="AS396" i="39"/>
  <c r="AS397" i="39"/>
  <c r="AS398" i="39"/>
  <c r="AS399" i="39"/>
  <c r="AS400" i="39"/>
  <c r="AS401" i="39"/>
  <c r="AS402" i="39"/>
  <c r="AS403" i="39"/>
  <c r="AS404" i="39"/>
  <c r="AS405" i="39"/>
  <c r="AS406" i="39"/>
  <c r="AS407" i="39"/>
  <c r="AS408" i="39"/>
  <c r="AS409" i="39"/>
  <c r="AS410" i="39"/>
  <c r="AS411" i="39"/>
  <c r="AS412" i="39"/>
  <c r="AS413" i="39"/>
  <c r="AS414" i="39"/>
  <c r="AS415" i="39"/>
  <c r="AS416" i="39"/>
  <c r="AS417" i="39"/>
  <c r="AS418" i="39"/>
  <c r="AS419" i="39"/>
  <c r="AS420" i="39"/>
  <c r="AS421" i="39"/>
  <c r="AS422" i="39"/>
  <c r="AS423" i="39"/>
  <c r="AS424" i="39"/>
  <c r="AS425" i="39"/>
  <c r="AS426" i="39"/>
  <c r="AS427" i="39"/>
  <c r="AS428" i="39"/>
  <c r="AS429" i="39"/>
  <c r="AS430" i="39"/>
  <c r="AS431" i="39"/>
  <c r="AS432" i="39"/>
  <c r="AS433" i="39"/>
  <c r="AS434" i="39"/>
  <c r="AS435" i="39"/>
  <c r="AS436" i="39"/>
  <c r="AS437" i="39"/>
  <c r="AS438" i="39"/>
  <c r="AS439" i="39"/>
  <c r="AS440" i="39"/>
  <c r="AS441" i="39"/>
  <c r="AS442" i="39"/>
  <c r="AS443" i="39"/>
  <c r="AS444" i="39"/>
  <c r="AS445" i="39"/>
  <c r="AS446" i="39"/>
  <c r="AS447" i="39"/>
  <c r="AS448" i="39"/>
  <c r="AS449" i="39"/>
  <c r="AS450" i="39"/>
  <c r="AS451" i="39"/>
  <c r="AS452" i="39"/>
  <c r="AS453" i="39"/>
  <c r="AS454" i="39"/>
  <c r="AS455" i="39"/>
  <c r="AS456" i="39"/>
  <c r="AS457" i="39"/>
  <c r="AS458" i="39"/>
  <c r="AS459" i="39"/>
  <c r="AS460" i="39"/>
  <c r="AS461" i="39"/>
  <c r="AS462" i="39"/>
  <c r="AS463" i="39"/>
  <c r="AS464" i="39"/>
  <c r="AS465" i="39"/>
  <c r="AS466" i="39"/>
  <c r="AS467" i="39"/>
  <c r="AS468" i="39"/>
  <c r="AS469" i="39"/>
  <c r="AS470" i="39"/>
  <c r="AS471" i="39"/>
  <c r="AS472" i="39"/>
  <c r="AS473" i="39"/>
  <c r="AS474" i="39"/>
  <c r="AS475" i="39"/>
  <c r="AS476" i="39"/>
  <c r="AS477" i="39"/>
  <c r="AS478" i="39"/>
  <c r="AS479" i="39"/>
  <c r="AS480" i="39"/>
  <c r="AS481" i="39"/>
  <c r="AS482" i="39"/>
  <c r="AS483" i="39"/>
  <c r="AS484" i="39"/>
  <c r="AS485" i="39"/>
  <c r="AS486" i="39"/>
  <c r="AS487" i="39"/>
  <c r="AS488" i="39"/>
  <c r="AS489" i="39"/>
  <c r="AS490" i="39"/>
  <c r="AS491" i="39"/>
  <c r="AS492" i="39"/>
  <c r="AS493" i="39"/>
  <c r="AS494" i="39"/>
  <c r="AS495" i="39"/>
  <c r="AS496" i="39"/>
  <c r="AS497" i="39"/>
  <c r="AS498" i="39"/>
  <c r="AS499" i="39"/>
  <c r="AS500" i="39"/>
  <c r="AS501" i="39"/>
  <c r="AS502" i="39"/>
  <c r="AS503" i="39"/>
  <c r="AS504" i="39"/>
  <c r="AS505" i="39"/>
  <c r="AS506" i="39"/>
  <c r="AS507" i="39"/>
  <c r="AS508" i="39"/>
  <c r="AS10" i="39"/>
  <c r="AS9" i="39"/>
  <c r="AE4" i="39" l="1"/>
  <c r="J4" i="39" s="1"/>
  <c r="AQ10" i="39"/>
  <c r="AQ11" i="39"/>
  <c r="AQ12" i="39"/>
  <c r="AQ13" i="39"/>
  <c r="AQ14" i="39"/>
  <c r="AQ15" i="39"/>
  <c r="AQ16" i="39"/>
  <c r="AQ17" i="39"/>
  <c r="AQ18" i="39"/>
  <c r="AQ19" i="39"/>
  <c r="AQ20" i="39"/>
  <c r="AQ21" i="39"/>
  <c r="AQ22" i="39"/>
  <c r="AQ23" i="39"/>
  <c r="AQ24" i="39"/>
  <c r="AQ25" i="39"/>
  <c r="AQ26" i="39"/>
  <c r="AQ27" i="39"/>
  <c r="AQ28" i="39"/>
  <c r="AQ29" i="39"/>
  <c r="AQ30" i="39"/>
  <c r="AQ31" i="39"/>
  <c r="AQ32" i="39"/>
  <c r="AQ33" i="39"/>
  <c r="AQ34" i="39"/>
  <c r="AQ35" i="39"/>
  <c r="AQ36" i="39"/>
  <c r="AQ37" i="39"/>
  <c r="AQ38" i="39"/>
  <c r="AQ39" i="39"/>
  <c r="AQ40" i="39"/>
  <c r="AQ41" i="39"/>
  <c r="AQ42" i="39"/>
  <c r="AQ43" i="39"/>
  <c r="AQ44" i="39"/>
  <c r="AQ45" i="39"/>
  <c r="AQ46" i="39"/>
  <c r="AQ47" i="39"/>
  <c r="AQ48" i="39"/>
  <c r="AQ49" i="39"/>
  <c r="AQ50" i="39"/>
  <c r="AQ51" i="39"/>
  <c r="AQ52" i="39"/>
  <c r="AQ53" i="39"/>
  <c r="AQ54" i="39"/>
  <c r="AQ55" i="39"/>
  <c r="AQ56" i="39"/>
  <c r="AQ57" i="39"/>
  <c r="AQ58" i="39"/>
  <c r="AQ59" i="39"/>
  <c r="AQ60" i="39"/>
  <c r="AQ61" i="39"/>
  <c r="AQ62" i="39"/>
  <c r="AQ63" i="39"/>
  <c r="AQ64" i="39"/>
  <c r="AQ65" i="39"/>
  <c r="AQ66" i="39"/>
  <c r="AQ67" i="39"/>
  <c r="AQ68" i="39"/>
  <c r="AQ69" i="39"/>
  <c r="AQ70" i="39"/>
  <c r="AQ71" i="39"/>
  <c r="AQ72" i="39"/>
  <c r="AQ73" i="39"/>
  <c r="AQ74" i="39"/>
  <c r="AQ75" i="39"/>
  <c r="AQ76" i="39"/>
  <c r="AQ77" i="39"/>
  <c r="AQ78" i="39"/>
  <c r="AQ79" i="39"/>
  <c r="AQ80" i="39"/>
  <c r="AQ81" i="39"/>
  <c r="AQ82" i="39"/>
  <c r="AQ83" i="39"/>
  <c r="AQ84" i="39"/>
  <c r="AQ85" i="39"/>
  <c r="AQ86" i="39"/>
  <c r="AQ87" i="39"/>
  <c r="AQ88" i="39"/>
  <c r="AQ89" i="39"/>
  <c r="AQ90" i="39"/>
  <c r="AQ91" i="39"/>
  <c r="AQ92" i="39"/>
  <c r="AQ93" i="39"/>
  <c r="AQ94" i="39"/>
  <c r="AQ95" i="39"/>
  <c r="AQ96" i="39"/>
  <c r="AQ97" i="39"/>
  <c r="AQ98" i="39"/>
  <c r="AQ99" i="39"/>
  <c r="AQ100" i="39"/>
  <c r="AQ101" i="39"/>
  <c r="AQ102" i="39"/>
  <c r="AQ103" i="39"/>
  <c r="AQ104" i="39"/>
  <c r="AQ105" i="39"/>
  <c r="AQ106" i="39"/>
  <c r="AQ107" i="39"/>
  <c r="AQ108" i="39"/>
  <c r="AQ109" i="39"/>
  <c r="AQ110" i="39"/>
  <c r="AQ111" i="39"/>
  <c r="AQ112" i="39"/>
  <c r="AQ113" i="39"/>
  <c r="AQ114" i="39"/>
  <c r="AQ115" i="39"/>
  <c r="AQ116" i="39"/>
  <c r="AQ117" i="39"/>
  <c r="AQ118" i="39"/>
  <c r="AQ119" i="39"/>
  <c r="AQ120" i="39"/>
  <c r="AQ121" i="39"/>
  <c r="AQ122" i="39"/>
  <c r="AQ123" i="39"/>
  <c r="AQ124" i="39"/>
  <c r="AQ125" i="39"/>
  <c r="AQ126" i="39"/>
  <c r="AQ127" i="39"/>
  <c r="AQ128" i="39"/>
  <c r="AQ129" i="39"/>
  <c r="AQ130" i="39"/>
  <c r="AQ131" i="39"/>
  <c r="AQ132" i="39"/>
  <c r="AQ133" i="39"/>
  <c r="AQ134" i="39"/>
  <c r="AQ135" i="39"/>
  <c r="AQ136" i="39"/>
  <c r="AQ137" i="39"/>
  <c r="AQ138" i="39"/>
  <c r="AQ139" i="39"/>
  <c r="AQ140" i="39"/>
  <c r="AQ141" i="39"/>
  <c r="AQ142" i="39"/>
  <c r="AQ143" i="39"/>
  <c r="AQ144" i="39"/>
  <c r="AQ145" i="39"/>
  <c r="AQ146" i="39"/>
  <c r="AQ147" i="39"/>
  <c r="AQ148" i="39"/>
  <c r="AQ149" i="39"/>
  <c r="AQ150" i="39"/>
  <c r="AQ151" i="39"/>
  <c r="AQ152" i="39"/>
  <c r="AQ153" i="39"/>
  <c r="AQ154" i="39"/>
  <c r="AQ155" i="39"/>
  <c r="AQ156" i="39"/>
  <c r="AQ157" i="39"/>
  <c r="AQ158" i="39"/>
  <c r="AQ159" i="39"/>
  <c r="AQ160" i="39"/>
  <c r="AQ161" i="39"/>
  <c r="AQ162" i="39"/>
  <c r="AQ163" i="39"/>
  <c r="AQ164" i="39"/>
  <c r="AQ165" i="39"/>
  <c r="AQ166" i="39"/>
  <c r="AQ167" i="39"/>
  <c r="AQ168" i="39"/>
  <c r="AQ169" i="39"/>
  <c r="AQ170" i="39"/>
  <c r="AQ171" i="39"/>
  <c r="AQ172" i="39"/>
  <c r="AQ173" i="39"/>
  <c r="AQ174" i="39"/>
  <c r="AQ175" i="39"/>
  <c r="AQ176" i="39"/>
  <c r="AQ177" i="39"/>
  <c r="AQ178" i="39"/>
  <c r="AQ179" i="39"/>
  <c r="AQ180" i="39"/>
  <c r="AQ181" i="39"/>
  <c r="AQ182" i="39"/>
  <c r="AQ183" i="39"/>
  <c r="AQ184" i="39"/>
  <c r="AQ185" i="39"/>
  <c r="AQ186" i="39"/>
  <c r="AQ187" i="39"/>
  <c r="AQ188" i="39"/>
  <c r="AQ189" i="39"/>
  <c r="AQ190" i="39"/>
  <c r="AQ191" i="39"/>
  <c r="AQ192" i="39"/>
  <c r="AQ193" i="39"/>
  <c r="AQ194" i="39"/>
  <c r="AQ195" i="39"/>
  <c r="AQ196" i="39"/>
  <c r="AQ197" i="39"/>
  <c r="AQ198" i="39"/>
  <c r="AQ199" i="39"/>
  <c r="AQ200" i="39"/>
  <c r="AQ201" i="39"/>
  <c r="AQ202" i="39"/>
  <c r="AQ203" i="39"/>
  <c r="AQ204" i="39"/>
  <c r="AQ205" i="39"/>
  <c r="AQ206" i="39"/>
  <c r="AQ207" i="39"/>
  <c r="AQ208" i="39"/>
  <c r="AQ209" i="39"/>
  <c r="AQ210" i="39"/>
  <c r="AQ211" i="39"/>
  <c r="AQ212" i="39"/>
  <c r="AQ213" i="39"/>
  <c r="AQ214" i="39"/>
  <c r="AQ215" i="39"/>
  <c r="AQ216" i="39"/>
  <c r="AQ217" i="39"/>
  <c r="AQ218" i="39"/>
  <c r="AQ219" i="39"/>
  <c r="AQ220" i="39"/>
  <c r="AQ221" i="39"/>
  <c r="AQ222" i="39"/>
  <c r="AQ223" i="39"/>
  <c r="AQ224" i="39"/>
  <c r="AQ225" i="39"/>
  <c r="AQ226" i="39"/>
  <c r="AQ227" i="39"/>
  <c r="AQ228" i="39"/>
  <c r="AQ229" i="39"/>
  <c r="AQ230" i="39"/>
  <c r="AQ231" i="39"/>
  <c r="AQ232" i="39"/>
  <c r="AQ233" i="39"/>
  <c r="AQ234" i="39"/>
  <c r="AQ235" i="39"/>
  <c r="AQ236" i="39"/>
  <c r="AQ237" i="39"/>
  <c r="AQ238" i="39"/>
  <c r="AQ239" i="39"/>
  <c r="AQ240" i="39"/>
  <c r="AQ241" i="39"/>
  <c r="AQ242" i="39"/>
  <c r="AQ243" i="39"/>
  <c r="AQ244" i="39"/>
  <c r="AQ245" i="39"/>
  <c r="AQ246" i="39"/>
  <c r="AQ247" i="39"/>
  <c r="AQ248" i="39"/>
  <c r="AQ249" i="39"/>
  <c r="AQ250" i="39"/>
  <c r="AQ251" i="39"/>
  <c r="AQ252" i="39"/>
  <c r="AQ253" i="39"/>
  <c r="AQ254" i="39"/>
  <c r="AQ255" i="39"/>
  <c r="AQ256" i="39"/>
  <c r="AQ257" i="39"/>
  <c r="AQ258" i="39"/>
  <c r="AQ259" i="39"/>
  <c r="AQ260" i="39"/>
  <c r="AQ261" i="39"/>
  <c r="AQ262" i="39"/>
  <c r="AQ263" i="39"/>
  <c r="AQ264" i="39"/>
  <c r="AQ265" i="39"/>
  <c r="AQ266" i="39"/>
  <c r="AQ267" i="39"/>
  <c r="AQ268" i="39"/>
  <c r="AQ269" i="39"/>
  <c r="AQ270" i="39"/>
  <c r="AQ271" i="39"/>
  <c r="AQ272" i="39"/>
  <c r="AQ273" i="39"/>
  <c r="AQ274" i="39"/>
  <c r="AQ275" i="39"/>
  <c r="AQ276" i="39"/>
  <c r="AQ277" i="39"/>
  <c r="AQ278" i="39"/>
  <c r="AQ279" i="39"/>
  <c r="AQ280" i="39"/>
  <c r="AQ281" i="39"/>
  <c r="AQ282" i="39"/>
  <c r="AQ283" i="39"/>
  <c r="AQ284" i="39"/>
  <c r="AQ285" i="39"/>
  <c r="AQ286" i="39"/>
  <c r="AQ287" i="39"/>
  <c r="AQ288" i="39"/>
  <c r="AQ289" i="39"/>
  <c r="AQ290" i="39"/>
  <c r="AQ291" i="39"/>
  <c r="AQ292" i="39"/>
  <c r="AQ293" i="39"/>
  <c r="AQ294" i="39"/>
  <c r="AQ295" i="39"/>
  <c r="AQ296" i="39"/>
  <c r="AQ297" i="39"/>
  <c r="AQ298" i="39"/>
  <c r="AQ299" i="39"/>
  <c r="AQ300" i="39"/>
  <c r="AQ301" i="39"/>
  <c r="AQ302" i="39"/>
  <c r="AQ303" i="39"/>
  <c r="AQ304" i="39"/>
  <c r="AQ305" i="39"/>
  <c r="AQ306" i="39"/>
  <c r="AQ307" i="39"/>
  <c r="AQ308" i="39"/>
  <c r="AQ309" i="39"/>
  <c r="AQ310" i="39"/>
  <c r="AQ311" i="39"/>
  <c r="AQ312" i="39"/>
  <c r="AQ313" i="39"/>
  <c r="AQ314" i="39"/>
  <c r="AQ315" i="39"/>
  <c r="AQ316" i="39"/>
  <c r="AQ317" i="39"/>
  <c r="AQ318" i="39"/>
  <c r="AQ319" i="39"/>
  <c r="AQ320" i="39"/>
  <c r="AQ321" i="39"/>
  <c r="AQ322" i="39"/>
  <c r="AQ323" i="39"/>
  <c r="AQ324" i="39"/>
  <c r="AQ325" i="39"/>
  <c r="AQ326" i="39"/>
  <c r="AQ327" i="39"/>
  <c r="AQ328" i="39"/>
  <c r="AQ329" i="39"/>
  <c r="AQ330" i="39"/>
  <c r="AQ331" i="39"/>
  <c r="AQ332" i="39"/>
  <c r="AQ333" i="39"/>
  <c r="AQ334" i="39"/>
  <c r="AQ335" i="39"/>
  <c r="AQ336" i="39"/>
  <c r="AQ337" i="39"/>
  <c r="AQ338" i="39"/>
  <c r="AQ339" i="39"/>
  <c r="AQ340" i="39"/>
  <c r="AQ341" i="39"/>
  <c r="AQ342" i="39"/>
  <c r="AQ343" i="39"/>
  <c r="AQ344" i="39"/>
  <c r="AQ345" i="39"/>
  <c r="AQ346" i="39"/>
  <c r="AQ347" i="39"/>
  <c r="AQ348" i="39"/>
  <c r="AQ349" i="39"/>
  <c r="AQ350" i="39"/>
  <c r="AQ351" i="39"/>
  <c r="AQ352" i="39"/>
  <c r="AQ353" i="39"/>
  <c r="AQ354" i="39"/>
  <c r="AQ355" i="39"/>
  <c r="AQ356" i="39"/>
  <c r="AQ357" i="39"/>
  <c r="AQ358" i="39"/>
  <c r="AQ359" i="39"/>
  <c r="AQ360" i="39"/>
  <c r="AQ361" i="39"/>
  <c r="AQ362" i="39"/>
  <c r="AQ363" i="39"/>
  <c r="AQ364" i="39"/>
  <c r="AQ365" i="39"/>
  <c r="AQ366" i="39"/>
  <c r="AQ367" i="39"/>
  <c r="AQ368" i="39"/>
  <c r="AQ369" i="39"/>
  <c r="AQ370" i="39"/>
  <c r="AQ371" i="39"/>
  <c r="AQ372" i="39"/>
  <c r="AQ373" i="39"/>
  <c r="AQ374" i="39"/>
  <c r="AQ375" i="39"/>
  <c r="AQ376" i="39"/>
  <c r="AQ377" i="39"/>
  <c r="AQ378" i="39"/>
  <c r="AQ379" i="39"/>
  <c r="AQ380" i="39"/>
  <c r="AQ381" i="39"/>
  <c r="AQ382" i="39"/>
  <c r="AQ383" i="39"/>
  <c r="AQ384" i="39"/>
  <c r="AQ385" i="39"/>
  <c r="AQ386" i="39"/>
  <c r="AQ387" i="39"/>
  <c r="AQ388" i="39"/>
  <c r="AQ389" i="39"/>
  <c r="AQ390" i="39"/>
  <c r="AQ391" i="39"/>
  <c r="AQ392" i="39"/>
  <c r="AQ393" i="39"/>
  <c r="AQ394" i="39"/>
  <c r="AQ395" i="39"/>
  <c r="AQ396" i="39"/>
  <c r="AQ397" i="39"/>
  <c r="AQ398" i="39"/>
  <c r="AQ399" i="39"/>
  <c r="AQ400" i="39"/>
  <c r="AQ401" i="39"/>
  <c r="AQ402" i="39"/>
  <c r="AQ403" i="39"/>
  <c r="AQ404" i="39"/>
  <c r="AQ405" i="39"/>
  <c r="AQ406" i="39"/>
  <c r="AQ407" i="39"/>
  <c r="AQ408" i="39"/>
  <c r="AQ409" i="39"/>
  <c r="AQ410" i="39"/>
  <c r="AQ411" i="39"/>
  <c r="AQ412" i="39"/>
  <c r="AQ413" i="39"/>
  <c r="AQ414" i="39"/>
  <c r="AQ415" i="39"/>
  <c r="AQ416" i="39"/>
  <c r="AQ417" i="39"/>
  <c r="AQ418" i="39"/>
  <c r="AQ419" i="39"/>
  <c r="AQ420" i="39"/>
  <c r="AQ421" i="39"/>
  <c r="AQ422" i="39"/>
  <c r="AQ423" i="39"/>
  <c r="AQ424" i="39"/>
  <c r="AQ425" i="39"/>
  <c r="AQ426" i="39"/>
  <c r="AQ427" i="39"/>
  <c r="AQ428" i="39"/>
  <c r="AQ429" i="39"/>
  <c r="AQ430" i="39"/>
  <c r="AQ431" i="39"/>
  <c r="AQ432" i="39"/>
  <c r="AQ433" i="39"/>
  <c r="AQ434" i="39"/>
  <c r="AQ435" i="39"/>
  <c r="AQ436" i="39"/>
  <c r="AQ437" i="39"/>
  <c r="AQ438" i="39"/>
  <c r="AQ439" i="39"/>
  <c r="AQ440" i="39"/>
  <c r="AQ441" i="39"/>
  <c r="AQ442" i="39"/>
  <c r="AQ443" i="39"/>
  <c r="AQ444" i="39"/>
  <c r="AQ445" i="39"/>
  <c r="AQ446" i="39"/>
  <c r="AQ447" i="39"/>
  <c r="AQ448" i="39"/>
  <c r="AQ449" i="39"/>
  <c r="AQ450" i="39"/>
  <c r="AQ451" i="39"/>
  <c r="AQ452" i="39"/>
  <c r="AQ453" i="39"/>
  <c r="AQ454" i="39"/>
  <c r="AQ455" i="39"/>
  <c r="AQ456" i="39"/>
  <c r="AQ457" i="39"/>
  <c r="AQ458" i="39"/>
  <c r="AQ459" i="39"/>
  <c r="AQ460" i="39"/>
  <c r="AQ461" i="39"/>
  <c r="AQ462" i="39"/>
  <c r="AQ463" i="39"/>
  <c r="AQ464" i="39"/>
  <c r="AQ465" i="39"/>
  <c r="AQ466" i="39"/>
  <c r="AQ467" i="39"/>
  <c r="AQ468" i="39"/>
  <c r="AQ469" i="39"/>
  <c r="AQ470" i="39"/>
  <c r="AQ471" i="39"/>
  <c r="AQ472" i="39"/>
  <c r="AQ473" i="39"/>
  <c r="AQ474" i="39"/>
  <c r="AQ475" i="39"/>
  <c r="AQ476" i="39"/>
  <c r="AQ477" i="39"/>
  <c r="AQ478" i="39"/>
  <c r="AQ479" i="39"/>
  <c r="AQ480" i="39"/>
  <c r="AQ481" i="39"/>
  <c r="AQ482" i="39"/>
  <c r="AQ483" i="39"/>
  <c r="AQ484" i="39"/>
  <c r="AQ485" i="39"/>
  <c r="AQ486" i="39"/>
  <c r="AQ487" i="39"/>
  <c r="AQ488" i="39"/>
  <c r="AQ489" i="39"/>
  <c r="AQ490" i="39"/>
  <c r="AQ491" i="39"/>
  <c r="AQ492" i="39"/>
  <c r="AQ493" i="39"/>
  <c r="AQ494" i="39"/>
  <c r="AQ495" i="39"/>
  <c r="AQ496" i="39"/>
  <c r="AQ497" i="39"/>
  <c r="AQ498" i="39"/>
  <c r="AQ499" i="39"/>
  <c r="AQ500" i="39"/>
  <c r="AQ501" i="39"/>
  <c r="AQ502" i="39"/>
  <c r="AQ503" i="39"/>
  <c r="AQ504" i="39"/>
  <c r="AQ505" i="39"/>
  <c r="AQ506" i="39"/>
  <c r="AQ507" i="39"/>
  <c r="AQ508" i="39"/>
  <c r="AQ9" i="39"/>
  <c r="J3" i="39" l="1"/>
  <c r="K4" i="39"/>
  <c r="AD4" i="39" l="1"/>
  <c r="I3" i="39" l="1"/>
  <c r="I4" i="39"/>
  <c r="AF10" i="39" l="1"/>
  <c r="AF11" i="39"/>
  <c r="AF12" i="39"/>
  <c r="AF13" i="39"/>
  <c r="AF14" i="39"/>
  <c r="AF15" i="39"/>
  <c r="AF16" i="39"/>
  <c r="AF17" i="39"/>
  <c r="AF18" i="39"/>
  <c r="AF19" i="39"/>
  <c r="AF20" i="39"/>
  <c r="AF21" i="39"/>
  <c r="AF22" i="39"/>
  <c r="AF23" i="39"/>
  <c r="AF24" i="39"/>
  <c r="AF25" i="39"/>
  <c r="AF26" i="39"/>
  <c r="AF27" i="39"/>
  <c r="AF28" i="39"/>
  <c r="AF29" i="39"/>
  <c r="AF30" i="39"/>
  <c r="AF31" i="39"/>
  <c r="AF32" i="39"/>
  <c r="AF33" i="39"/>
  <c r="AF34" i="39"/>
  <c r="AF35" i="39"/>
  <c r="AF36" i="39"/>
  <c r="AF37" i="39"/>
  <c r="AF38" i="39"/>
  <c r="AF39" i="39"/>
  <c r="AF40" i="39"/>
  <c r="AF41" i="39"/>
  <c r="AF42" i="39"/>
  <c r="AF43" i="39"/>
  <c r="AF44" i="39"/>
  <c r="AF45" i="39"/>
  <c r="AF46" i="39"/>
  <c r="AF47" i="39"/>
  <c r="AF48" i="39"/>
  <c r="AF49" i="39"/>
  <c r="AF50" i="39"/>
  <c r="AF51" i="39"/>
  <c r="AF52" i="39"/>
  <c r="AF53" i="39"/>
  <c r="AF54" i="39"/>
  <c r="AF55" i="39"/>
  <c r="AF56" i="39"/>
  <c r="AF57" i="39"/>
  <c r="AF58" i="39"/>
  <c r="AF59" i="39"/>
  <c r="AF60" i="39"/>
  <c r="AF61" i="39"/>
  <c r="AF62" i="39"/>
  <c r="AF63" i="39"/>
  <c r="AF64" i="39"/>
  <c r="AF65" i="39"/>
  <c r="AF66" i="39"/>
  <c r="AF67" i="39"/>
  <c r="AF68" i="39"/>
  <c r="AF69" i="39"/>
  <c r="AF70" i="39"/>
  <c r="AF71" i="39"/>
  <c r="AF72" i="39"/>
  <c r="AF73" i="39"/>
  <c r="AF74" i="39"/>
  <c r="AF75" i="39"/>
  <c r="AF76" i="39"/>
  <c r="AF77" i="39"/>
  <c r="AF78" i="39"/>
  <c r="AF79" i="39"/>
  <c r="AF80" i="39"/>
  <c r="AF81" i="39"/>
  <c r="AF82" i="39"/>
  <c r="AF83" i="39"/>
  <c r="AF84" i="39"/>
  <c r="AF85" i="39"/>
  <c r="AF86" i="39"/>
  <c r="AF87" i="39"/>
  <c r="AF88" i="39"/>
  <c r="AF89" i="39"/>
  <c r="AF90" i="39"/>
  <c r="AF91" i="39"/>
  <c r="AF92" i="39"/>
  <c r="AF93" i="39"/>
  <c r="AF94" i="39"/>
  <c r="AF95" i="39"/>
  <c r="AF96" i="39"/>
  <c r="AF97" i="39"/>
  <c r="AF98" i="39"/>
  <c r="AF99" i="39"/>
  <c r="AF100" i="39"/>
  <c r="AF101" i="39"/>
  <c r="AF102" i="39"/>
  <c r="AF103" i="39"/>
  <c r="AF104" i="39"/>
  <c r="AF105" i="39"/>
  <c r="AF106" i="39"/>
  <c r="AF107" i="39"/>
  <c r="AF108" i="39"/>
  <c r="AF109" i="39"/>
  <c r="AF110" i="39"/>
  <c r="AF111" i="39"/>
  <c r="AF112" i="39"/>
  <c r="AF113" i="39"/>
  <c r="AF114" i="39"/>
  <c r="AF115" i="39"/>
  <c r="AF116" i="39"/>
  <c r="AF117" i="39"/>
  <c r="AF118" i="39"/>
  <c r="AF119" i="39"/>
  <c r="AF120" i="39"/>
  <c r="AF121" i="39"/>
  <c r="AF122" i="39"/>
  <c r="AF123" i="39"/>
  <c r="AF124" i="39"/>
  <c r="AF125" i="39"/>
  <c r="AF126" i="39"/>
  <c r="AF127" i="39"/>
  <c r="AF128" i="39"/>
  <c r="AF129" i="39"/>
  <c r="AF130" i="39"/>
  <c r="AF131" i="39"/>
  <c r="AF132" i="39"/>
  <c r="AF133" i="39"/>
  <c r="AF134" i="39"/>
  <c r="AF135" i="39"/>
  <c r="AF136" i="39"/>
  <c r="AF137" i="39"/>
  <c r="AF138" i="39"/>
  <c r="AF139" i="39"/>
  <c r="AF140" i="39"/>
  <c r="AF141" i="39"/>
  <c r="AF142" i="39"/>
  <c r="AF143" i="39"/>
  <c r="AF144" i="39"/>
  <c r="AF145" i="39"/>
  <c r="AF146" i="39"/>
  <c r="AF147" i="39"/>
  <c r="AF148" i="39"/>
  <c r="AF149" i="39"/>
  <c r="AF150" i="39"/>
  <c r="AF151" i="39"/>
  <c r="AF152" i="39"/>
  <c r="AF153" i="39"/>
  <c r="AF154" i="39"/>
  <c r="AF155" i="39"/>
  <c r="AF156" i="39"/>
  <c r="AF157" i="39"/>
  <c r="AF158" i="39"/>
  <c r="AF159" i="39"/>
  <c r="AF160" i="39"/>
  <c r="AF161" i="39"/>
  <c r="AF162" i="39"/>
  <c r="AF163" i="39"/>
  <c r="AF164" i="39"/>
  <c r="AF165" i="39"/>
  <c r="AF166" i="39"/>
  <c r="AF167" i="39"/>
  <c r="AF168" i="39"/>
  <c r="AF169" i="39"/>
  <c r="AF170" i="39"/>
  <c r="AF171" i="39"/>
  <c r="AF172" i="39"/>
  <c r="AF173" i="39"/>
  <c r="AF174" i="39"/>
  <c r="AF175" i="39"/>
  <c r="AF176" i="39"/>
  <c r="AF177" i="39"/>
  <c r="AF178" i="39"/>
  <c r="AF179" i="39"/>
  <c r="AF180" i="39"/>
  <c r="AF181" i="39"/>
  <c r="AF182" i="39"/>
  <c r="AF183" i="39"/>
  <c r="AF184" i="39"/>
  <c r="AF185" i="39"/>
  <c r="AF186" i="39"/>
  <c r="AF187" i="39"/>
  <c r="AF188" i="39"/>
  <c r="AF189" i="39"/>
  <c r="AF190" i="39"/>
  <c r="AF191" i="39"/>
  <c r="AF192" i="39"/>
  <c r="AF193" i="39"/>
  <c r="AF194" i="39"/>
  <c r="AF195" i="39"/>
  <c r="AF196" i="39"/>
  <c r="AF197" i="39"/>
  <c r="AF198" i="39"/>
  <c r="AF199" i="39"/>
  <c r="AF200" i="39"/>
  <c r="AF201" i="39"/>
  <c r="AF202" i="39"/>
  <c r="AF203" i="39"/>
  <c r="AF204" i="39"/>
  <c r="AF205" i="39"/>
  <c r="AF206" i="39"/>
  <c r="AF207" i="39"/>
  <c r="AF208" i="39"/>
  <c r="AF209" i="39"/>
  <c r="AF210" i="39"/>
  <c r="AF211" i="39"/>
  <c r="AF212" i="39"/>
  <c r="AF213" i="39"/>
  <c r="AF214" i="39"/>
  <c r="AF215" i="39"/>
  <c r="AF216" i="39"/>
  <c r="AF217" i="39"/>
  <c r="AF218" i="39"/>
  <c r="AF219" i="39"/>
  <c r="AF220" i="39"/>
  <c r="AF221" i="39"/>
  <c r="AF222" i="39"/>
  <c r="AF223" i="39"/>
  <c r="AF224" i="39"/>
  <c r="AF225" i="39"/>
  <c r="AF226" i="39"/>
  <c r="AF227" i="39"/>
  <c r="AF228" i="39"/>
  <c r="AF229" i="39"/>
  <c r="AF230" i="39"/>
  <c r="AF231" i="39"/>
  <c r="AF232" i="39"/>
  <c r="AF233" i="39"/>
  <c r="AF234" i="39"/>
  <c r="AF235" i="39"/>
  <c r="AF236" i="39"/>
  <c r="AF237" i="39"/>
  <c r="AF238" i="39"/>
  <c r="AF239" i="39"/>
  <c r="AF240" i="39"/>
  <c r="AF241" i="39"/>
  <c r="AF242" i="39"/>
  <c r="AF243" i="39"/>
  <c r="AF244" i="39"/>
  <c r="AF245" i="39"/>
  <c r="AF246" i="39"/>
  <c r="AF247" i="39"/>
  <c r="AF248" i="39"/>
  <c r="AF249" i="39"/>
  <c r="AF250" i="39"/>
  <c r="AF251" i="39"/>
  <c r="AF252" i="39"/>
  <c r="AF253" i="39"/>
  <c r="AF254" i="39"/>
  <c r="AF255" i="39"/>
  <c r="AF256" i="39"/>
  <c r="AF257" i="39"/>
  <c r="AF258" i="39"/>
  <c r="AF259" i="39"/>
  <c r="AF260" i="39"/>
  <c r="AF261" i="39"/>
  <c r="AF262" i="39"/>
  <c r="AF263" i="39"/>
  <c r="AF264" i="39"/>
  <c r="AF265" i="39"/>
  <c r="AF266" i="39"/>
  <c r="AF267" i="39"/>
  <c r="AF268" i="39"/>
  <c r="AF269" i="39"/>
  <c r="AF270" i="39"/>
  <c r="AF271" i="39"/>
  <c r="AF272" i="39"/>
  <c r="AF273" i="39"/>
  <c r="AF274" i="39"/>
  <c r="AF275" i="39"/>
  <c r="AF276" i="39"/>
  <c r="AF277" i="39"/>
  <c r="AF278" i="39"/>
  <c r="AF279" i="39"/>
  <c r="AF280" i="39"/>
  <c r="AF281" i="39"/>
  <c r="AF282" i="39"/>
  <c r="AF283" i="39"/>
  <c r="AF284" i="39"/>
  <c r="AF285" i="39"/>
  <c r="AF286" i="39"/>
  <c r="AF287" i="39"/>
  <c r="AF288" i="39"/>
  <c r="AF289" i="39"/>
  <c r="AF290" i="39"/>
  <c r="AF291" i="39"/>
  <c r="AF292" i="39"/>
  <c r="AF293" i="39"/>
  <c r="AF294" i="39"/>
  <c r="AF295" i="39"/>
  <c r="AF296" i="39"/>
  <c r="AF297" i="39"/>
  <c r="AF298" i="39"/>
  <c r="AF299" i="39"/>
  <c r="AF300" i="39"/>
  <c r="AF301" i="39"/>
  <c r="AF302" i="39"/>
  <c r="AF303" i="39"/>
  <c r="AF304" i="39"/>
  <c r="AF305" i="39"/>
  <c r="AF306" i="39"/>
  <c r="AF307" i="39"/>
  <c r="AF308" i="39"/>
  <c r="AF309" i="39"/>
  <c r="AF310" i="39"/>
  <c r="AF311" i="39"/>
  <c r="AF312" i="39"/>
  <c r="AF313" i="39"/>
  <c r="AF314" i="39"/>
  <c r="AF315" i="39"/>
  <c r="AF316" i="39"/>
  <c r="AF317" i="39"/>
  <c r="AF318" i="39"/>
  <c r="AF319" i="39"/>
  <c r="AF320" i="39"/>
  <c r="AF321" i="39"/>
  <c r="AF322" i="39"/>
  <c r="AF323" i="39"/>
  <c r="AF324" i="39"/>
  <c r="AF325" i="39"/>
  <c r="AF326" i="39"/>
  <c r="AF327" i="39"/>
  <c r="AF328" i="39"/>
  <c r="AF329" i="39"/>
  <c r="AF330" i="39"/>
  <c r="AF331" i="39"/>
  <c r="AF332" i="39"/>
  <c r="AF333" i="39"/>
  <c r="AF334" i="39"/>
  <c r="AF335" i="39"/>
  <c r="AF336" i="39"/>
  <c r="AF337" i="39"/>
  <c r="AF338" i="39"/>
  <c r="AF339" i="39"/>
  <c r="AF340" i="39"/>
  <c r="AF341" i="39"/>
  <c r="AF342" i="39"/>
  <c r="AF343" i="39"/>
  <c r="AF344" i="39"/>
  <c r="AF345" i="39"/>
  <c r="AF346" i="39"/>
  <c r="AF347" i="39"/>
  <c r="AF348" i="39"/>
  <c r="AF349" i="39"/>
  <c r="AF350" i="39"/>
  <c r="AF351" i="39"/>
  <c r="AF352" i="39"/>
  <c r="AF353" i="39"/>
  <c r="AF354" i="39"/>
  <c r="AF355" i="39"/>
  <c r="AF356" i="39"/>
  <c r="AF357" i="39"/>
  <c r="AF358" i="39"/>
  <c r="AF359" i="39"/>
  <c r="AF360" i="39"/>
  <c r="AF361" i="39"/>
  <c r="AF362" i="39"/>
  <c r="AF363" i="39"/>
  <c r="AF364" i="39"/>
  <c r="AF365" i="39"/>
  <c r="AF366" i="39"/>
  <c r="AF367" i="39"/>
  <c r="AF368" i="39"/>
  <c r="AF369" i="39"/>
  <c r="AF370" i="39"/>
  <c r="AF371" i="39"/>
  <c r="AF372" i="39"/>
  <c r="AF373" i="39"/>
  <c r="AF374" i="39"/>
  <c r="AF375" i="39"/>
  <c r="AF376" i="39"/>
  <c r="AF377" i="39"/>
  <c r="AF378" i="39"/>
  <c r="AF379" i="39"/>
  <c r="AF380" i="39"/>
  <c r="AF381" i="39"/>
  <c r="AF382" i="39"/>
  <c r="AF383" i="39"/>
  <c r="AF384" i="39"/>
  <c r="AF385" i="39"/>
  <c r="AF386" i="39"/>
  <c r="AF387" i="39"/>
  <c r="AF388" i="39"/>
  <c r="AF389" i="39"/>
  <c r="AF390" i="39"/>
  <c r="AF391" i="39"/>
  <c r="AF392" i="39"/>
  <c r="AF393" i="39"/>
  <c r="AF394" i="39"/>
  <c r="AF395" i="39"/>
  <c r="AF396" i="39"/>
  <c r="AF397" i="39"/>
  <c r="AF398" i="39"/>
  <c r="AF399" i="39"/>
  <c r="AF400" i="39"/>
  <c r="AF401" i="39"/>
  <c r="AF402" i="39"/>
  <c r="AF403" i="39"/>
  <c r="AF404" i="39"/>
  <c r="AF405" i="39"/>
  <c r="AF406" i="39"/>
  <c r="AF407" i="39"/>
  <c r="AF408" i="39"/>
  <c r="AF409" i="39"/>
  <c r="AF410" i="39"/>
  <c r="AF411" i="39"/>
  <c r="AF412" i="39"/>
  <c r="AF413" i="39"/>
  <c r="AF414" i="39"/>
  <c r="AF415" i="39"/>
  <c r="AF416" i="39"/>
  <c r="AF417" i="39"/>
  <c r="AF418" i="39"/>
  <c r="AF419" i="39"/>
  <c r="AF420" i="39"/>
  <c r="AF421" i="39"/>
  <c r="AF422" i="39"/>
  <c r="AF423" i="39"/>
  <c r="AF424" i="39"/>
  <c r="AF425" i="39"/>
  <c r="AF426" i="39"/>
  <c r="AF427" i="39"/>
  <c r="AF428" i="39"/>
  <c r="AF429" i="39"/>
  <c r="AF430" i="39"/>
  <c r="AF431" i="39"/>
  <c r="AF432" i="39"/>
  <c r="AF433" i="39"/>
  <c r="AF434" i="39"/>
  <c r="AF435" i="39"/>
  <c r="AF436" i="39"/>
  <c r="AF437" i="39"/>
  <c r="AF438" i="39"/>
  <c r="AF439" i="39"/>
  <c r="AF440" i="39"/>
  <c r="AF441" i="39"/>
  <c r="AF442" i="39"/>
  <c r="AF443" i="39"/>
  <c r="AF444" i="39"/>
  <c r="AF445" i="39"/>
  <c r="AF446" i="39"/>
  <c r="AF447" i="39"/>
  <c r="AF448" i="39"/>
  <c r="AF449" i="39"/>
  <c r="AF450" i="39"/>
  <c r="AF451" i="39"/>
  <c r="AF452" i="39"/>
  <c r="AF453" i="39"/>
  <c r="AF454" i="39"/>
  <c r="AF455" i="39"/>
  <c r="AF456" i="39"/>
  <c r="AF457" i="39"/>
  <c r="AF458" i="39"/>
  <c r="AF459" i="39"/>
  <c r="AF460" i="39"/>
  <c r="AF461" i="39"/>
  <c r="AF462" i="39"/>
  <c r="AF463" i="39"/>
  <c r="AF464" i="39"/>
  <c r="AF465" i="39"/>
  <c r="AF466" i="39"/>
  <c r="AF467" i="39"/>
  <c r="AF468" i="39"/>
  <c r="AF469" i="39"/>
  <c r="AF470" i="39"/>
  <c r="AF471" i="39"/>
  <c r="AF472" i="39"/>
  <c r="AF473" i="39"/>
  <c r="AF474" i="39"/>
  <c r="AF475" i="39"/>
  <c r="AF476" i="39"/>
  <c r="AF477" i="39"/>
  <c r="AF478" i="39"/>
  <c r="AF479" i="39"/>
  <c r="AF480" i="39"/>
  <c r="AF481" i="39"/>
  <c r="AF482" i="39"/>
  <c r="AF483" i="39"/>
  <c r="AF484" i="39"/>
  <c r="AF485" i="39"/>
  <c r="AF486" i="39"/>
  <c r="AF487" i="39"/>
  <c r="AF488" i="39"/>
  <c r="AF489" i="39"/>
  <c r="AF490" i="39"/>
  <c r="AF491" i="39"/>
  <c r="AF492" i="39"/>
  <c r="AF493" i="39"/>
  <c r="AF494" i="39"/>
  <c r="AF495" i="39"/>
  <c r="AF496" i="39"/>
  <c r="AF497" i="39"/>
  <c r="AF498" i="39"/>
  <c r="AF499" i="39"/>
  <c r="AF500" i="39"/>
  <c r="AF501" i="39"/>
  <c r="AF502" i="39"/>
  <c r="AF503" i="39"/>
  <c r="AF504" i="39"/>
  <c r="AF505" i="39"/>
  <c r="AF506" i="39"/>
  <c r="AF507" i="39"/>
  <c r="AF508" i="39"/>
  <c r="AF9" i="39"/>
  <c r="Y3" i="42" l="1"/>
  <c r="Y4" i="42"/>
  <c r="Y5" i="42"/>
  <c r="Y6" i="42"/>
  <c r="Y7" i="42"/>
  <c r="Y8" i="42"/>
  <c r="Y9" i="42"/>
  <c r="Y10" i="42"/>
  <c r="Y11" i="42"/>
  <c r="Y12" i="42"/>
  <c r="Y13" i="42"/>
  <c r="Y14" i="42"/>
  <c r="Y15" i="42"/>
  <c r="Y16" i="42"/>
  <c r="Y17" i="42"/>
  <c r="Y18" i="42"/>
  <c r="Y19" i="42"/>
  <c r="Y20" i="42"/>
  <c r="Y21" i="42"/>
  <c r="Y22" i="42"/>
  <c r="Y23" i="42"/>
  <c r="Y24" i="42"/>
  <c r="Y25" i="42"/>
  <c r="Y26" i="42"/>
  <c r="Y27" i="42"/>
  <c r="Y28" i="42"/>
  <c r="Y29" i="42"/>
  <c r="Y30" i="42"/>
  <c r="Y31" i="42"/>
  <c r="Y32" i="42"/>
  <c r="Y33" i="42"/>
  <c r="Y34" i="42"/>
  <c r="Y35" i="42"/>
  <c r="Y36" i="42"/>
  <c r="Y37" i="42"/>
  <c r="Y38" i="42"/>
  <c r="Y39" i="42"/>
  <c r="Y40" i="42"/>
  <c r="Y41" i="42"/>
  <c r="Y42" i="42"/>
  <c r="Y43" i="42"/>
  <c r="Y44" i="42"/>
  <c r="Y45" i="42"/>
  <c r="Y46" i="42"/>
  <c r="Y47" i="42"/>
  <c r="Y48" i="42"/>
  <c r="Y49" i="42"/>
  <c r="Y50" i="42"/>
  <c r="Y51" i="42"/>
  <c r="Y52" i="42"/>
  <c r="Y53" i="42"/>
  <c r="Y54" i="42"/>
  <c r="Y55" i="42"/>
  <c r="Y56" i="42"/>
  <c r="Y57" i="42"/>
  <c r="Y58" i="42"/>
  <c r="Y59" i="42"/>
  <c r="Y60" i="42"/>
  <c r="Y61" i="42"/>
  <c r="Y62" i="42"/>
  <c r="Y63" i="42"/>
  <c r="Y64" i="42"/>
  <c r="Y65" i="42"/>
  <c r="Y66" i="42"/>
  <c r="Y67" i="42"/>
  <c r="Y68" i="42"/>
  <c r="Y69" i="42"/>
  <c r="Y70" i="42"/>
  <c r="Y71" i="42"/>
  <c r="Y72" i="42"/>
  <c r="Y73" i="42"/>
  <c r="Y74" i="42"/>
  <c r="Y75" i="42"/>
  <c r="Y76" i="42"/>
  <c r="Y77" i="42"/>
  <c r="Y78" i="42"/>
  <c r="Y79" i="42"/>
  <c r="Y80" i="42"/>
  <c r="Y81" i="42"/>
  <c r="Y82" i="42"/>
  <c r="Y83" i="42"/>
  <c r="Y84" i="42"/>
  <c r="Y85" i="42"/>
  <c r="Y86" i="42"/>
  <c r="Y87" i="42"/>
  <c r="Y88" i="42"/>
  <c r="Y89" i="42"/>
  <c r="Y90" i="42"/>
  <c r="Y91" i="42"/>
  <c r="Y92" i="42"/>
  <c r="Y93" i="42"/>
  <c r="Y94" i="42"/>
  <c r="Y95" i="42"/>
  <c r="Y96" i="42"/>
  <c r="Y97" i="42"/>
  <c r="Y98" i="42"/>
  <c r="Y99" i="42"/>
  <c r="Y100" i="42"/>
  <c r="Y101" i="42"/>
  <c r="Y102" i="42"/>
  <c r="Y103" i="42"/>
  <c r="Y104" i="42"/>
  <c r="Y105" i="42"/>
  <c r="Y106" i="42"/>
  <c r="Y107" i="42"/>
  <c r="Y108" i="42"/>
  <c r="Y109" i="42"/>
  <c r="Y110" i="42"/>
  <c r="Y111" i="42"/>
  <c r="Y112" i="42"/>
  <c r="Y113" i="42"/>
  <c r="Y114" i="42"/>
  <c r="Y115" i="42"/>
  <c r="Y116" i="42"/>
  <c r="Y117" i="42"/>
  <c r="Y118" i="42"/>
  <c r="Y119" i="42"/>
  <c r="Y120" i="42"/>
  <c r="Y121" i="42"/>
  <c r="Y122" i="42"/>
  <c r="Y123" i="42"/>
  <c r="Y124" i="42"/>
  <c r="Y125" i="42"/>
  <c r="Y126" i="42"/>
  <c r="Y127" i="42"/>
  <c r="Y128" i="42"/>
  <c r="Y129" i="42"/>
  <c r="Y130" i="42"/>
  <c r="Y131" i="42"/>
  <c r="Y132" i="42"/>
  <c r="Y133" i="42"/>
  <c r="Y134" i="42"/>
  <c r="Y135" i="42"/>
  <c r="Y136" i="42"/>
  <c r="Y137" i="42"/>
  <c r="Y138" i="42"/>
  <c r="Y139" i="42"/>
  <c r="Y140" i="42"/>
  <c r="Y141" i="42"/>
  <c r="Y142" i="42"/>
  <c r="Y143" i="42"/>
  <c r="Y144" i="42"/>
  <c r="Y145" i="42"/>
  <c r="Y146" i="42"/>
  <c r="Y147" i="42"/>
  <c r="Y148" i="42"/>
  <c r="Y149" i="42"/>
  <c r="Y150" i="42"/>
  <c r="Y151" i="42"/>
  <c r="Y152" i="42"/>
  <c r="Y153" i="42"/>
  <c r="Y154" i="42"/>
  <c r="Y155" i="42"/>
  <c r="Y156" i="42"/>
  <c r="Y157" i="42"/>
  <c r="Y158" i="42"/>
  <c r="Y159" i="42"/>
  <c r="Y160" i="42"/>
  <c r="Y161" i="42"/>
  <c r="Y162" i="42"/>
  <c r="Y163" i="42"/>
  <c r="Y164" i="42"/>
  <c r="Y165" i="42"/>
  <c r="Y166" i="42"/>
  <c r="Y167" i="42"/>
  <c r="Y168" i="42"/>
  <c r="Y169" i="42"/>
  <c r="Y170" i="42"/>
  <c r="Y171" i="42"/>
  <c r="Y172" i="42"/>
  <c r="Y173" i="42"/>
  <c r="Y174" i="42"/>
  <c r="Y175" i="42"/>
  <c r="Y176" i="42"/>
  <c r="Y177" i="42"/>
  <c r="Y178" i="42"/>
  <c r="Y179" i="42"/>
  <c r="Y180" i="42"/>
  <c r="Y181" i="42"/>
  <c r="Y182" i="42"/>
  <c r="Y183" i="42"/>
  <c r="Y184" i="42"/>
  <c r="Y185" i="42"/>
  <c r="Y186" i="42"/>
  <c r="Y187" i="42"/>
  <c r="Y188" i="42"/>
  <c r="Y189" i="42"/>
  <c r="Y190" i="42"/>
  <c r="Y191" i="42"/>
  <c r="Y192" i="42"/>
  <c r="Y193" i="42"/>
  <c r="Y194" i="42"/>
  <c r="Y195" i="42"/>
  <c r="Y196" i="42"/>
  <c r="Y197" i="42"/>
  <c r="Y198" i="42"/>
  <c r="Y199" i="42"/>
  <c r="Y200" i="42"/>
  <c r="Y201" i="42"/>
  <c r="Y202" i="42"/>
  <c r="Y203" i="42"/>
  <c r="Y204" i="42"/>
  <c r="Y205" i="42"/>
  <c r="Y206" i="42"/>
  <c r="Y207" i="42"/>
  <c r="Y208" i="42"/>
  <c r="Y209" i="42"/>
  <c r="Y210" i="42"/>
  <c r="Y211" i="42"/>
  <c r="Y212" i="42"/>
  <c r="Y213" i="42"/>
  <c r="Y214" i="42"/>
  <c r="Y215" i="42"/>
  <c r="Y216" i="42"/>
  <c r="Y217" i="42"/>
  <c r="Y218" i="42"/>
  <c r="Y219" i="42"/>
  <c r="Y220" i="42"/>
  <c r="Y221" i="42"/>
  <c r="Y222" i="42"/>
  <c r="Y223" i="42"/>
  <c r="Y224" i="42"/>
  <c r="Y225" i="42"/>
  <c r="Y226" i="42"/>
  <c r="Y227" i="42"/>
  <c r="Y228" i="42"/>
  <c r="Y229" i="42"/>
  <c r="Y230" i="42"/>
  <c r="Y231" i="42"/>
  <c r="Y232" i="42"/>
  <c r="Y233" i="42"/>
  <c r="Y234" i="42"/>
  <c r="Y235" i="42"/>
  <c r="Y236" i="42"/>
  <c r="Y237" i="42"/>
  <c r="Y238" i="42"/>
  <c r="Y239" i="42"/>
  <c r="Y240" i="42"/>
  <c r="Y241" i="42"/>
  <c r="Y242" i="42"/>
  <c r="Y243" i="42"/>
  <c r="Y244" i="42"/>
  <c r="Y245" i="42"/>
  <c r="Y246" i="42"/>
  <c r="Y247" i="42"/>
  <c r="Y248" i="42"/>
  <c r="Y249" i="42"/>
  <c r="Y250" i="42"/>
  <c r="Y251" i="42"/>
  <c r="Y252" i="42"/>
  <c r="Y253" i="42"/>
  <c r="Y254" i="42"/>
  <c r="Y255" i="42"/>
  <c r="Y256" i="42"/>
  <c r="Y257" i="42"/>
  <c r="Y258" i="42"/>
  <c r="Y259" i="42"/>
  <c r="Y260" i="42"/>
  <c r="Y261" i="42"/>
  <c r="Y262" i="42"/>
  <c r="Y263" i="42"/>
  <c r="Y264" i="42"/>
  <c r="Y265" i="42"/>
  <c r="Y266" i="42"/>
  <c r="Y267" i="42"/>
  <c r="Y268" i="42"/>
  <c r="Y269" i="42"/>
  <c r="Y270" i="42"/>
  <c r="Y271" i="42"/>
  <c r="Y272" i="42"/>
  <c r="Y273" i="42"/>
  <c r="Y274" i="42"/>
  <c r="Y275" i="42"/>
  <c r="Y276" i="42"/>
  <c r="Y277" i="42"/>
  <c r="Y278" i="42"/>
  <c r="Y279" i="42"/>
  <c r="Y280" i="42"/>
  <c r="Y281" i="42"/>
  <c r="Y282" i="42"/>
  <c r="Y283" i="42"/>
  <c r="Y284" i="42"/>
  <c r="Y285" i="42"/>
  <c r="Y286" i="42"/>
  <c r="Y287" i="42"/>
  <c r="Y288" i="42"/>
  <c r="Y289" i="42"/>
  <c r="Y290" i="42"/>
  <c r="Y291" i="42"/>
  <c r="Y292" i="42"/>
  <c r="Y293" i="42"/>
  <c r="Y294" i="42"/>
  <c r="Y295" i="42"/>
  <c r="Y296" i="42"/>
  <c r="Y297" i="42"/>
  <c r="Y298" i="42"/>
  <c r="Y299" i="42"/>
  <c r="Y300" i="42"/>
  <c r="Y301" i="42"/>
  <c r="Y302" i="42"/>
  <c r="Y303" i="42"/>
  <c r="Y304" i="42"/>
  <c r="Y305" i="42"/>
  <c r="Y306" i="42"/>
  <c r="Y307" i="42"/>
  <c r="Y308" i="42"/>
  <c r="Y309" i="42"/>
  <c r="Y310" i="42"/>
  <c r="Y311" i="42"/>
  <c r="Y312" i="42"/>
  <c r="Y313" i="42"/>
  <c r="Y314" i="42"/>
  <c r="Y315" i="42"/>
  <c r="Y316" i="42"/>
  <c r="Y317" i="42"/>
  <c r="Y318" i="42"/>
  <c r="Y319" i="42"/>
  <c r="Y320" i="42"/>
  <c r="Y321" i="42"/>
  <c r="Y322" i="42"/>
  <c r="Y323" i="42"/>
  <c r="Y324" i="42"/>
  <c r="Y325" i="42"/>
  <c r="Y326" i="42"/>
  <c r="Y327" i="42"/>
  <c r="Y328" i="42"/>
  <c r="Y329" i="42"/>
  <c r="Y330" i="42"/>
  <c r="Y331" i="42"/>
  <c r="Y332" i="42"/>
  <c r="Y333" i="42"/>
  <c r="Y334" i="42"/>
  <c r="Y335" i="42"/>
  <c r="Y336" i="42"/>
  <c r="Y337" i="42"/>
  <c r="Y338" i="42"/>
  <c r="Y339" i="42"/>
  <c r="Y340" i="42"/>
  <c r="Y341" i="42"/>
  <c r="Y342" i="42"/>
  <c r="Y343" i="42"/>
  <c r="Y344" i="42"/>
  <c r="Y345" i="42"/>
  <c r="Y346" i="42"/>
  <c r="Y347" i="42"/>
  <c r="Y348" i="42"/>
  <c r="Y349" i="42"/>
  <c r="Y350" i="42"/>
  <c r="Y351" i="42"/>
  <c r="Y352" i="42"/>
  <c r="Y353" i="42"/>
  <c r="Y354" i="42"/>
  <c r="Y355" i="42"/>
  <c r="Y356" i="42"/>
  <c r="Y357" i="42"/>
  <c r="Y358" i="42"/>
  <c r="Y359" i="42"/>
  <c r="Y360" i="42"/>
  <c r="Y361" i="42"/>
  <c r="Y362" i="42"/>
  <c r="Y363" i="42"/>
  <c r="Y364" i="42"/>
  <c r="Y365" i="42"/>
  <c r="Y366" i="42"/>
  <c r="Y367" i="42"/>
  <c r="Y368" i="42"/>
  <c r="Y369" i="42"/>
  <c r="Y370" i="42"/>
  <c r="Y371" i="42"/>
  <c r="Y372" i="42"/>
  <c r="Y373" i="42"/>
  <c r="Y374" i="42"/>
  <c r="Y375" i="42"/>
  <c r="Y376" i="42"/>
  <c r="Y377" i="42"/>
  <c r="Y378" i="42"/>
  <c r="Y379" i="42"/>
  <c r="Y380" i="42"/>
  <c r="Y381" i="42"/>
  <c r="Y382" i="42"/>
  <c r="Y383" i="42"/>
  <c r="Y384" i="42"/>
  <c r="Y385" i="42"/>
  <c r="Y386" i="42"/>
  <c r="Y387" i="42"/>
  <c r="Y388" i="42"/>
  <c r="Y389" i="42"/>
  <c r="Y390" i="42"/>
  <c r="Y391" i="42"/>
  <c r="Y392" i="42"/>
  <c r="Y393" i="42"/>
  <c r="Y394" i="42"/>
  <c r="Y395" i="42"/>
  <c r="Y396" i="42"/>
  <c r="Y397" i="42"/>
  <c r="Y398" i="42"/>
  <c r="Y399" i="42"/>
  <c r="Y400" i="42"/>
  <c r="Y401" i="42"/>
  <c r="Y402" i="42"/>
  <c r="Y403" i="42"/>
  <c r="Y404" i="42"/>
  <c r="Y405" i="42"/>
  <c r="Y406" i="42"/>
  <c r="Y407" i="42"/>
  <c r="Y408" i="42"/>
  <c r="Y409" i="42"/>
  <c r="Y410" i="42"/>
  <c r="Y411" i="42"/>
  <c r="Y412" i="42"/>
  <c r="Y413" i="42"/>
  <c r="Y414" i="42"/>
  <c r="Y415" i="42"/>
  <c r="Y416" i="42"/>
  <c r="Y417" i="42"/>
  <c r="Y418" i="42"/>
  <c r="Y419" i="42"/>
  <c r="Y420" i="42"/>
  <c r="Y421" i="42"/>
  <c r="Y422" i="42"/>
  <c r="Y423" i="42"/>
  <c r="Y424" i="42"/>
  <c r="Y425" i="42"/>
  <c r="Y426" i="42"/>
  <c r="Y427" i="42"/>
  <c r="Y428" i="42"/>
  <c r="Y429" i="42"/>
  <c r="Y430" i="42"/>
  <c r="Y431" i="42"/>
  <c r="Y432" i="42"/>
  <c r="Y433" i="42"/>
  <c r="Y434" i="42"/>
  <c r="Y435" i="42"/>
  <c r="Y436" i="42"/>
  <c r="Y437" i="42"/>
  <c r="Y438" i="42"/>
  <c r="Y439" i="42"/>
  <c r="Y440" i="42"/>
  <c r="Y441" i="42"/>
  <c r="Y442" i="42"/>
  <c r="Y443" i="42"/>
  <c r="Y444" i="42"/>
  <c r="Y445" i="42"/>
  <c r="Y446" i="42"/>
  <c r="Y447" i="42"/>
  <c r="Y448" i="42"/>
  <c r="Y449" i="42"/>
  <c r="Y450" i="42"/>
  <c r="Y451" i="42"/>
  <c r="Y452" i="42"/>
  <c r="Y453" i="42"/>
  <c r="Y454" i="42"/>
  <c r="Y455" i="42"/>
  <c r="Y456" i="42"/>
  <c r="Y457" i="42"/>
  <c r="Y458" i="42"/>
  <c r="Y459" i="42"/>
  <c r="Y460" i="42"/>
  <c r="Y461" i="42"/>
  <c r="Y462" i="42"/>
  <c r="Y463" i="42"/>
  <c r="Y464" i="42"/>
  <c r="Y465" i="42"/>
  <c r="Y466" i="42"/>
  <c r="Y467" i="42"/>
  <c r="Y468" i="42"/>
  <c r="Y469" i="42"/>
  <c r="Y470" i="42"/>
  <c r="Y471" i="42"/>
  <c r="Y472" i="42"/>
  <c r="Y473" i="42"/>
  <c r="Y474" i="42"/>
  <c r="Y475" i="42"/>
  <c r="Y476" i="42"/>
  <c r="Y477" i="42"/>
  <c r="Y478" i="42"/>
  <c r="Y479" i="42"/>
  <c r="Y480" i="42"/>
  <c r="Y481" i="42"/>
  <c r="Y482" i="42"/>
  <c r="Y483" i="42"/>
  <c r="Y484" i="42"/>
  <c r="Y485" i="42"/>
  <c r="Y486" i="42"/>
  <c r="Y487" i="42"/>
  <c r="Y488" i="42"/>
  <c r="Y489" i="42"/>
  <c r="Y490" i="42"/>
  <c r="Y491" i="42"/>
  <c r="Y492" i="42"/>
  <c r="Y493" i="42"/>
  <c r="Y494" i="42"/>
  <c r="Y495" i="42"/>
  <c r="Y496" i="42"/>
  <c r="Y497" i="42"/>
  <c r="Y498" i="42"/>
  <c r="Y499" i="42"/>
  <c r="Y500" i="42"/>
  <c r="Y501" i="42"/>
  <c r="Y2" i="42"/>
  <c r="X3" i="42"/>
  <c r="X4" i="42"/>
  <c r="X5" i="42"/>
  <c r="X6" i="42"/>
  <c r="X7" i="42"/>
  <c r="X8" i="42"/>
  <c r="X9" i="42"/>
  <c r="X10" i="42"/>
  <c r="X11" i="42"/>
  <c r="X12" i="42"/>
  <c r="X13" i="42"/>
  <c r="X14" i="42"/>
  <c r="X15" i="42"/>
  <c r="X16" i="42"/>
  <c r="X17" i="42"/>
  <c r="X18" i="42"/>
  <c r="X19" i="42"/>
  <c r="X20" i="42"/>
  <c r="X21" i="42"/>
  <c r="X22" i="42"/>
  <c r="X23" i="42"/>
  <c r="X24" i="42"/>
  <c r="X25" i="42"/>
  <c r="X26" i="42"/>
  <c r="X27" i="42"/>
  <c r="X28" i="42"/>
  <c r="X29" i="42"/>
  <c r="X30" i="42"/>
  <c r="X31" i="42"/>
  <c r="X32" i="42"/>
  <c r="X33" i="42"/>
  <c r="X34" i="42"/>
  <c r="X35" i="42"/>
  <c r="X36" i="42"/>
  <c r="X37" i="42"/>
  <c r="X38" i="42"/>
  <c r="X39" i="42"/>
  <c r="X40" i="42"/>
  <c r="X41" i="42"/>
  <c r="X42" i="42"/>
  <c r="X43" i="42"/>
  <c r="X44" i="42"/>
  <c r="X45" i="42"/>
  <c r="X46" i="42"/>
  <c r="X47" i="42"/>
  <c r="X48" i="42"/>
  <c r="X49" i="42"/>
  <c r="X50" i="42"/>
  <c r="X51" i="42"/>
  <c r="X52" i="42"/>
  <c r="X53" i="42"/>
  <c r="X54" i="42"/>
  <c r="X55" i="42"/>
  <c r="X56" i="42"/>
  <c r="X57" i="42"/>
  <c r="X58" i="42"/>
  <c r="X59" i="42"/>
  <c r="X60" i="42"/>
  <c r="X61" i="42"/>
  <c r="X62" i="42"/>
  <c r="X63" i="42"/>
  <c r="X64" i="42"/>
  <c r="X65" i="42"/>
  <c r="X66" i="42"/>
  <c r="X67" i="42"/>
  <c r="X68" i="42"/>
  <c r="X69" i="42"/>
  <c r="X70" i="42"/>
  <c r="X71" i="42"/>
  <c r="X72" i="42"/>
  <c r="X73" i="42"/>
  <c r="X74" i="42"/>
  <c r="X75" i="42"/>
  <c r="X76" i="42"/>
  <c r="X77" i="42"/>
  <c r="X78" i="42"/>
  <c r="X79" i="42"/>
  <c r="X80" i="42"/>
  <c r="X81" i="42"/>
  <c r="X82" i="42"/>
  <c r="X83" i="42"/>
  <c r="X84" i="42"/>
  <c r="X85" i="42"/>
  <c r="X86" i="42"/>
  <c r="X87" i="42"/>
  <c r="X88" i="42"/>
  <c r="X89" i="42"/>
  <c r="X90" i="42"/>
  <c r="X91" i="42"/>
  <c r="X92" i="42"/>
  <c r="X93" i="42"/>
  <c r="X94" i="42"/>
  <c r="X95" i="42"/>
  <c r="X96" i="42"/>
  <c r="X97" i="42"/>
  <c r="X98" i="42"/>
  <c r="X99" i="42"/>
  <c r="X100" i="42"/>
  <c r="X101" i="42"/>
  <c r="X102" i="42"/>
  <c r="X103" i="42"/>
  <c r="X104" i="42"/>
  <c r="X105" i="42"/>
  <c r="X106" i="42"/>
  <c r="X107" i="42"/>
  <c r="X108" i="42"/>
  <c r="X109" i="42"/>
  <c r="X110" i="42"/>
  <c r="X111" i="42"/>
  <c r="X112" i="42"/>
  <c r="X113" i="42"/>
  <c r="X114" i="42"/>
  <c r="X115" i="42"/>
  <c r="X116" i="42"/>
  <c r="X117" i="42"/>
  <c r="X118" i="42"/>
  <c r="X119" i="42"/>
  <c r="X120" i="42"/>
  <c r="X121" i="42"/>
  <c r="X122" i="42"/>
  <c r="X123" i="42"/>
  <c r="X124" i="42"/>
  <c r="X125" i="42"/>
  <c r="X126" i="42"/>
  <c r="X127" i="42"/>
  <c r="X128" i="42"/>
  <c r="X129" i="42"/>
  <c r="X130" i="42"/>
  <c r="X131" i="42"/>
  <c r="X132" i="42"/>
  <c r="X133" i="42"/>
  <c r="X134" i="42"/>
  <c r="X135" i="42"/>
  <c r="X136" i="42"/>
  <c r="X137" i="42"/>
  <c r="X138" i="42"/>
  <c r="X139" i="42"/>
  <c r="X140" i="42"/>
  <c r="X141" i="42"/>
  <c r="X142" i="42"/>
  <c r="X143" i="42"/>
  <c r="X144" i="42"/>
  <c r="X145" i="42"/>
  <c r="X146" i="42"/>
  <c r="X147" i="42"/>
  <c r="X148" i="42"/>
  <c r="X149" i="42"/>
  <c r="X150" i="42"/>
  <c r="X151" i="42"/>
  <c r="X152" i="42"/>
  <c r="X153" i="42"/>
  <c r="X154" i="42"/>
  <c r="X155" i="42"/>
  <c r="X156" i="42"/>
  <c r="X157" i="42"/>
  <c r="X158" i="42"/>
  <c r="X159" i="42"/>
  <c r="X160" i="42"/>
  <c r="X161" i="42"/>
  <c r="X162" i="42"/>
  <c r="X163" i="42"/>
  <c r="X164" i="42"/>
  <c r="X165" i="42"/>
  <c r="X166" i="42"/>
  <c r="X167" i="42"/>
  <c r="X168" i="42"/>
  <c r="X169" i="42"/>
  <c r="X170" i="42"/>
  <c r="X171" i="42"/>
  <c r="X172" i="42"/>
  <c r="X173" i="42"/>
  <c r="X174" i="42"/>
  <c r="X175" i="42"/>
  <c r="X176" i="42"/>
  <c r="X177" i="42"/>
  <c r="X178" i="42"/>
  <c r="X179" i="42"/>
  <c r="X180" i="42"/>
  <c r="X181" i="42"/>
  <c r="X182" i="42"/>
  <c r="X183" i="42"/>
  <c r="X184" i="42"/>
  <c r="X185" i="42"/>
  <c r="X186" i="42"/>
  <c r="X187" i="42"/>
  <c r="X188" i="42"/>
  <c r="X189" i="42"/>
  <c r="X190" i="42"/>
  <c r="X191" i="42"/>
  <c r="X192" i="42"/>
  <c r="X193" i="42"/>
  <c r="X194" i="42"/>
  <c r="X195" i="42"/>
  <c r="X196" i="42"/>
  <c r="X197" i="42"/>
  <c r="X198" i="42"/>
  <c r="X199" i="42"/>
  <c r="X200" i="42"/>
  <c r="X201" i="42"/>
  <c r="X202" i="42"/>
  <c r="X203" i="42"/>
  <c r="X204" i="42"/>
  <c r="X205" i="42"/>
  <c r="X206" i="42"/>
  <c r="X207" i="42"/>
  <c r="X208" i="42"/>
  <c r="X209" i="42"/>
  <c r="X210" i="42"/>
  <c r="X211" i="42"/>
  <c r="X212" i="42"/>
  <c r="X213" i="42"/>
  <c r="X214" i="42"/>
  <c r="X215" i="42"/>
  <c r="X216" i="42"/>
  <c r="X217" i="42"/>
  <c r="X218" i="42"/>
  <c r="X219" i="42"/>
  <c r="X220" i="42"/>
  <c r="X221" i="42"/>
  <c r="X222" i="42"/>
  <c r="X223" i="42"/>
  <c r="X224" i="42"/>
  <c r="X225" i="42"/>
  <c r="X226" i="42"/>
  <c r="X227" i="42"/>
  <c r="X228" i="42"/>
  <c r="X229" i="42"/>
  <c r="X230" i="42"/>
  <c r="X231" i="42"/>
  <c r="X232" i="42"/>
  <c r="X233" i="42"/>
  <c r="X234" i="42"/>
  <c r="X235" i="42"/>
  <c r="X236" i="42"/>
  <c r="X237" i="42"/>
  <c r="X238" i="42"/>
  <c r="X239" i="42"/>
  <c r="X240" i="42"/>
  <c r="X241" i="42"/>
  <c r="X242" i="42"/>
  <c r="X243" i="42"/>
  <c r="X244" i="42"/>
  <c r="X245" i="42"/>
  <c r="X246" i="42"/>
  <c r="X247" i="42"/>
  <c r="X248" i="42"/>
  <c r="X249" i="42"/>
  <c r="X250" i="42"/>
  <c r="X251" i="42"/>
  <c r="X252" i="42"/>
  <c r="X253" i="42"/>
  <c r="X254" i="42"/>
  <c r="X255" i="42"/>
  <c r="X256" i="42"/>
  <c r="X257" i="42"/>
  <c r="X258" i="42"/>
  <c r="X259" i="42"/>
  <c r="X260" i="42"/>
  <c r="X261" i="42"/>
  <c r="X262" i="42"/>
  <c r="X263" i="42"/>
  <c r="X264" i="42"/>
  <c r="X265" i="42"/>
  <c r="X266" i="42"/>
  <c r="X267" i="42"/>
  <c r="X268" i="42"/>
  <c r="X269" i="42"/>
  <c r="X270" i="42"/>
  <c r="X271" i="42"/>
  <c r="X272" i="42"/>
  <c r="X273" i="42"/>
  <c r="X274" i="42"/>
  <c r="X275" i="42"/>
  <c r="X276" i="42"/>
  <c r="X277" i="42"/>
  <c r="X278" i="42"/>
  <c r="X279" i="42"/>
  <c r="X280" i="42"/>
  <c r="X281" i="42"/>
  <c r="X282" i="42"/>
  <c r="X283" i="42"/>
  <c r="X284" i="42"/>
  <c r="X285" i="42"/>
  <c r="X286" i="42"/>
  <c r="X287" i="42"/>
  <c r="X288" i="42"/>
  <c r="X289" i="42"/>
  <c r="X290" i="42"/>
  <c r="X291" i="42"/>
  <c r="X292" i="42"/>
  <c r="X293" i="42"/>
  <c r="X294" i="42"/>
  <c r="X295" i="42"/>
  <c r="X296" i="42"/>
  <c r="X297" i="42"/>
  <c r="X298" i="42"/>
  <c r="X299" i="42"/>
  <c r="X300" i="42"/>
  <c r="X301" i="42"/>
  <c r="X302" i="42"/>
  <c r="X303" i="42"/>
  <c r="X304" i="42"/>
  <c r="X305" i="42"/>
  <c r="X306" i="42"/>
  <c r="X307" i="42"/>
  <c r="X308" i="42"/>
  <c r="X309" i="42"/>
  <c r="X310" i="42"/>
  <c r="X311" i="42"/>
  <c r="X312" i="42"/>
  <c r="X313" i="42"/>
  <c r="X314" i="42"/>
  <c r="X315" i="42"/>
  <c r="X316" i="42"/>
  <c r="X317" i="42"/>
  <c r="X318" i="42"/>
  <c r="X319" i="42"/>
  <c r="X320" i="42"/>
  <c r="X321" i="42"/>
  <c r="X322" i="42"/>
  <c r="X323" i="42"/>
  <c r="X324" i="42"/>
  <c r="X325" i="42"/>
  <c r="X326" i="42"/>
  <c r="X327" i="42"/>
  <c r="X328" i="42"/>
  <c r="X329" i="42"/>
  <c r="X330" i="42"/>
  <c r="X331" i="42"/>
  <c r="X332" i="42"/>
  <c r="X333" i="42"/>
  <c r="X334" i="42"/>
  <c r="X335" i="42"/>
  <c r="X336" i="42"/>
  <c r="X337" i="42"/>
  <c r="X338" i="42"/>
  <c r="X339" i="42"/>
  <c r="X340" i="42"/>
  <c r="X341" i="42"/>
  <c r="X342" i="42"/>
  <c r="X343" i="42"/>
  <c r="X344" i="42"/>
  <c r="X345" i="42"/>
  <c r="X346" i="42"/>
  <c r="X347" i="42"/>
  <c r="X348" i="42"/>
  <c r="X349" i="42"/>
  <c r="X350" i="42"/>
  <c r="X351" i="42"/>
  <c r="X352" i="42"/>
  <c r="X353" i="42"/>
  <c r="X354" i="42"/>
  <c r="X355" i="42"/>
  <c r="X356" i="42"/>
  <c r="X357" i="42"/>
  <c r="X358" i="42"/>
  <c r="X359" i="42"/>
  <c r="X360" i="42"/>
  <c r="X361" i="42"/>
  <c r="X362" i="42"/>
  <c r="X363" i="42"/>
  <c r="X364" i="42"/>
  <c r="X365" i="42"/>
  <c r="X366" i="42"/>
  <c r="X367" i="42"/>
  <c r="X368" i="42"/>
  <c r="X369" i="42"/>
  <c r="X370" i="42"/>
  <c r="X371" i="42"/>
  <c r="X372" i="42"/>
  <c r="X373" i="42"/>
  <c r="X374" i="42"/>
  <c r="X375" i="42"/>
  <c r="X376" i="42"/>
  <c r="X377" i="42"/>
  <c r="X378" i="42"/>
  <c r="X379" i="42"/>
  <c r="X380" i="42"/>
  <c r="X381" i="42"/>
  <c r="X382" i="42"/>
  <c r="X383" i="42"/>
  <c r="X384" i="42"/>
  <c r="X385" i="42"/>
  <c r="X386" i="42"/>
  <c r="X387" i="42"/>
  <c r="X388" i="42"/>
  <c r="X389" i="42"/>
  <c r="X390" i="42"/>
  <c r="X391" i="42"/>
  <c r="X392" i="42"/>
  <c r="X393" i="42"/>
  <c r="X394" i="42"/>
  <c r="X395" i="42"/>
  <c r="X396" i="42"/>
  <c r="X397" i="42"/>
  <c r="X398" i="42"/>
  <c r="X399" i="42"/>
  <c r="X400" i="42"/>
  <c r="X401" i="42"/>
  <c r="X402" i="42"/>
  <c r="X403" i="42"/>
  <c r="X404" i="42"/>
  <c r="X405" i="42"/>
  <c r="X406" i="42"/>
  <c r="X407" i="42"/>
  <c r="X408" i="42"/>
  <c r="X409" i="42"/>
  <c r="X410" i="42"/>
  <c r="X411" i="42"/>
  <c r="X412" i="42"/>
  <c r="X413" i="42"/>
  <c r="X414" i="42"/>
  <c r="X415" i="42"/>
  <c r="X416" i="42"/>
  <c r="X417" i="42"/>
  <c r="X418" i="42"/>
  <c r="X419" i="42"/>
  <c r="X420" i="42"/>
  <c r="X421" i="42"/>
  <c r="X422" i="42"/>
  <c r="X423" i="42"/>
  <c r="X424" i="42"/>
  <c r="X425" i="42"/>
  <c r="X426" i="42"/>
  <c r="X427" i="42"/>
  <c r="X428" i="42"/>
  <c r="X429" i="42"/>
  <c r="X430" i="42"/>
  <c r="X431" i="42"/>
  <c r="X432" i="42"/>
  <c r="X433" i="42"/>
  <c r="X434" i="42"/>
  <c r="X435" i="42"/>
  <c r="X436" i="42"/>
  <c r="X437" i="42"/>
  <c r="X438" i="42"/>
  <c r="X439" i="42"/>
  <c r="X440" i="42"/>
  <c r="X441" i="42"/>
  <c r="X442" i="42"/>
  <c r="X443" i="42"/>
  <c r="X444" i="42"/>
  <c r="X445" i="42"/>
  <c r="X446" i="42"/>
  <c r="X447" i="42"/>
  <c r="X448" i="42"/>
  <c r="X449" i="42"/>
  <c r="X450" i="42"/>
  <c r="X451" i="42"/>
  <c r="X452" i="42"/>
  <c r="X453" i="42"/>
  <c r="X454" i="42"/>
  <c r="X455" i="42"/>
  <c r="X456" i="42"/>
  <c r="X457" i="42"/>
  <c r="X458" i="42"/>
  <c r="X459" i="42"/>
  <c r="X460" i="42"/>
  <c r="X461" i="42"/>
  <c r="X462" i="42"/>
  <c r="X463" i="42"/>
  <c r="X464" i="42"/>
  <c r="X465" i="42"/>
  <c r="X466" i="42"/>
  <c r="X467" i="42"/>
  <c r="X468" i="42"/>
  <c r="X469" i="42"/>
  <c r="X470" i="42"/>
  <c r="X471" i="42"/>
  <c r="X472" i="42"/>
  <c r="X473" i="42"/>
  <c r="X474" i="42"/>
  <c r="X475" i="42"/>
  <c r="X476" i="42"/>
  <c r="X477" i="42"/>
  <c r="X478" i="42"/>
  <c r="X479" i="42"/>
  <c r="X480" i="42"/>
  <c r="X481" i="42"/>
  <c r="X482" i="42"/>
  <c r="X483" i="42"/>
  <c r="X484" i="42"/>
  <c r="X485" i="42"/>
  <c r="X486" i="42"/>
  <c r="X487" i="42"/>
  <c r="X488" i="42"/>
  <c r="X489" i="42"/>
  <c r="X490" i="42"/>
  <c r="X491" i="42"/>
  <c r="X492" i="42"/>
  <c r="X493" i="42"/>
  <c r="X494" i="42"/>
  <c r="X495" i="42"/>
  <c r="X496" i="42"/>
  <c r="X497" i="42"/>
  <c r="X498" i="42"/>
  <c r="X499" i="42"/>
  <c r="X500" i="42"/>
  <c r="X501" i="42"/>
  <c r="X2" i="42"/>
  <c r="W3" i="42"/>
  <c r="W4" i="42"/>
  <c r="W5" i="42"/>
  <c r="W6" i="42"/>
  <c r="W7" i="42"/>
  <c r="W8" i="42"/>
  <c r="W9" i="42"/>
  <c r="W10" i="42"/>
  <c r="W11" i="42"/>
  <c r="W12" i="42"/>
  <c r="W13" i="42"/>
  <c r="W14" i="42"/>
  <c r="W15" i="42"/>
  <c r="W16" i="42"/>
  <c r="W17" i="42"/>
  <c r="W18" i="42"/>
  <c r="W19" i="42"/>
  <c r="W20" i="42"/>
  <c r="W21" i="42"/>
  <c r="W22" i="42"/>
  <c r="W23" i="42"/>
  <c r="W24" i="42"/>
  <c r="W25" i="42"/>
  <c r="W26" i="42"/>
  <c r="W27" i="42"/>
  <c r="W28" i="42"/>
  <c r="W29" i="42"/>
  <c r="W30" i="42"/>
  <c r="W31" i="42"/>
  <c r="W32" i="42"/>
  <c r="W33" i="42"/>
  <c r="W34" i="42"/>
  <c r="W35" i="42"/>
  <c r="W36" i="42"/>
  <c r="W37" i="42"/>
  <c r="W38" i="42"/>
  <c r="W39" i="42"/>
  <c r="W40" i="42"/>
  <c r="W41" i="42"/>
  <c r="W42" i="42"/>
  <c r="W43" i="42"/>
  <c r="W44" i="42"/>
  <c r="W45" i="42"/>
  <c r="W46" i="42"/>
  <c r="W47" i="42"/>
  <c r="W48" i="42"/>
  <c r="W49" i="42"/>
  <c r="W50" i="42"/>
  <c r="W51" i="42"/>
  <c r="W52" i="42"/>
  <c r="W53" i="42"/>
  <c r="W54" i="42"/>
  <c r="W55" i="42"/>
  <c r="W56" i="42"/>
  <c r="W57" i="42"/>
  <c r="W58" i="42"/>
  <c r="W59" i="42"/>
  <c r="W60" i="42"/>
  <c r="W61" i="42"/>
  <c r="W62" i="42"/>
  <c r="W63" i="42"/>
  <c r="W64" i="42"/>
  <c r="W65" i="42"/>
  <c r="W66" i="42"/>
  <c r="W67" i="42"/>
  <c r="W68" i="42"/>
  <c r="W69" i="42"/>
  <c r="W70" i="42"/>
  <c r="W71" i="42"/>
  <c r="W72" i="42"/>
  <c r="W73" i="42"/>
  <c r="W74" i="42"/>
  <c r="W75" i="42"/>
  <c r="W76" i="42"/>
  <c r="W77" i="42"/>
  <c r="W78" i="42"/>
  <c r="W79" i="42"/>
  <c r="W80" i="42"/>
  <c r="W81" i="42"/>
  <c r="W82" i="42"/>
  <c r="W83" i="42"/>
  <c r="W84" i="42"/>
  <c r="W85" i="42"/>
  <c r="W86" i="42"/>
  <c r="W87" i="42"/>
  <c r="W88" i="42"/>
  <c r="W89" i="42"/>
  <c r="W90" i="42"/>
  <c r="W91" i="42"/>
  <c r="W92" i="42"/>
  <c r="W93" i="42"/>
  <c r="W94" i="42"/>
  <c r="W95" i="42"/>
  <c r="W96" i="42"/>
  <c r="W97" i="42"/>
  <c r="W98" i="42"/>
  <c r="W99" i="42"/>
  <c r="W100" i="42"/>
  <c r="W101" i="42"/>
  <c r="W102" i="42"/>
  <c r="W103" i="42"/>
  <c r="W104" i="42"/>
  <c r="W105" i="42"/>
  <c r="W106" i="42"/>
  <c r="W107" i="42"/>
  <c r="W108" i="42"/>
  <c r="W109" i="42"/>
  <c r="W110" i="42"/>
  <c r="W111" i="42"/>
  <c r="W112" i="42"/>
  <c r="W113" i="42"/>
  <c r="W114" i="42"/>
  <c r="W115" i="42"/>
  <c r="W116" i="42"/>
  <c r="W117" i="42"/>
  <c r="W118" i="42"/>
  <c r="W119" i="42"/>
  <c r="W120" i="42"/>
  <c r="W121" i="42"/>
  <c r="W122" i="42"/>
  <c r="W123" i="42"/>
  <c r="W124" i="42"/>
  <c r="W125" i="42"/>
  <c r="W126" i="42"/>
  <c r="W127" i="42"/>
  <c r="W128" i="42"/>
  <c r="W129" i="42"/>
  <c r="W130" i="42"/>
  <c r="W131" i="42"/>
  <c r="W132" i="42"/>
  <c r="W133" i="42"/>
  <c r="W134" i="42"/>
  <c r="W135" i="42"/>
  <c r="W136" i="42"/>
  <c r="W137" i="42"/>
  <c r="W138" i="42"/>
  <c r="W139" i="42"/>
  <c r="W140" i="42"/>
  <c r="W141" i="42"/>
  <c r="W142" i="42"/>
  <c r="W143" i="42"/>
  <c r="W144" i="42"/>
  <c r="W145" i="42"/>
  <c r="W146" i="42"/>
  <c r="W147" i="42"/>
  <c r="W148" i="42"/>
  <c r="W149" i="42"/>
  <c r="W150" i="42"/>
  <c r="W151" i="42"/>
  <c r="W152" i="42"/>
  <c r="W153" i="42"/>
  <c r="W154" i="42"/>
  <c r="W155" i="42"/>
  <c r="W156" i="42"/>
  <c r="W157" i="42"/>
  <c r="W158" i="42"/>
  <c r="W159" i="42"/>
  <c r="W160" i="42"/>
  <c r="W161" i="42"/>
  <c r="W162" i="42"/>
  <c r="W163" i="42"/>
  <c r="W164" i="42"/>
  <c r="W165" i="42"/>
  <c r="W166" i="42"/>
  <c r="W167" i="42"/>
  <c r="W168" i="42"/>
  <c r="W169" i="42"/>
  <c r="W170" i="42"/>
  <c r="W171" i="42"/>
  <c r="W172" i="42"/>
  <c r="W173" i="42"/>
  <c r="W174" i="42"/>
  <c r="W175" i="42"/>
  <c r="W176" i="42"/>
  <c r="W177" i="42"/>
  <c r="W178" i="42"/>
  <c r="W179" i="42"/>
  <c r="W180" i="42"/>
  <c r="W181" i="42"/>
  <c r="W182" i="42"/>
  <c r="W183" i="42"/>
  <c r="W184" i="42"/>
  <c r="W185" i="42"/>
  <c r="W186" i="42"/>
  <c r="W187" i="42"/>
  <c r="W188" i="42"/>
  <c r="W189" i="42"/>
  <c r="W190" i="42"/>
  <c r="W191" i="42"/>
  <c r="W192" i="42"/>
  <c r="W193" i="42"/>
  <c r="W194" i="42"/>
  <c r="W195" i="42"/>
  <c r="W196" i="42"/>
  <c r="W197" i="42"/>
  <c r="W198" i="42"/>
  <c r="W199" i="42"/>
  <c r="W200" i="42"/>
  <c r="W201" i="42"/>
  <c r="W202" i="42"/>
  <c r="W203" i="42"/>
  <c r="W204" i="42"/>
  <c r="W205" i="42"/>
  <c r="W206" i="42"/>
  <c r="W207" i="42"/>
  <c r="W208" i="42"/>
  <c r="W209" i="42"/>
  <c r="W210" i="42"/>
  <c r="W211" i="42"/>
  <c r="W212" i="42"/>
  <c r="W213" i="42"/>
  <c r="W214" i="42"/>
  <c r="W215" i="42"/>
  <c r="W216" i="42"/>
  <c r="W217" i="42"/>
  <c r="W218" i="42"/>
  <c r="W219" i="42"/>
  <c r="W220" i="42"/>
  <c r="W221" i="42"/>
  <c r="W222" i="42"/>
  <c r="W223" i="42"/>
  <c r="W224" i="42"/>
  <c r="W225" i="42"/>
  <c r="W226" i="42"/>
  <c r="W227" i="42"/>
  <c r="W228" i="42"/>
  <c r="W229" i="42"/>
  <c r="W230" i="42"/>
  <c r="W231" i="42"/>
  <c r="W232" i="42"/>
  <c r="W233" i="42"/>
  <c r="W234" i="42"/>
  <c r="W235" i="42"/>
  <c r="W236" i="42"/>
  <c r="W237" i="42"/>
  <c r="W238" i="42"/>
  <c r="W239" i="42"/>
  <c r="W240" i="42"/>
  <c r="W241" i="42"/>
  <c r="W242" i="42"/>
  <c r="W243" i="42"/>
  <c r="W244" i="42"/>
  <c r="W245" i="42"/>
  <c r="W246" i="42"/>
  <c r="W247" i="42"/>
  <c r="W248" i="42"/>
  <c r="W249" i="42"/>
  <c r="W250" i="42"/>
  <c r="W251" i="42"/>
  <c r="W252" i="42"/>
  <c r="W253" i="42"/>
  <c r="W254" i="42"/>
  <c r="W255" i="42"/>
  <c r="W256" i="42"/>
  <c r="W257" i="42"/>
  <c r="W258" i="42"/>
  <c r="W259" i="42"/>
  <c r="W260" i="42"/>
  <c r="W261" i="42"/>
  <c r="W262" i="42"/>
  <c r="W263" i="42"/>
  <c r="W264" i="42"/>
  <c r="W265" i="42"/>
  <c r="W266" i="42"/>
  <c r="W267" i="42"/>
  <c r="W268" i="42"/>
  <c r="W269" i="42"/>
  <c r="W270" i="42"/>
  <c r="W271" i="42"/>
  <c r="W272" i="42"/>
  <c r="W273" i="42"/>
  <c r="W274" i="42"/>
  <c r="W275" i="42"/>
  <c r="W276" i="42"/>
  <c r="W277" i="42"/>
  <c r="W278" i="42"/>
  <c r="W279" i="42"/>
  <c r="W280" i="42"/>
  <c r="W281" i="42"/>
  <c r="W282" i="42"/>
  <c r="W283" i="42"/>
  <c r="W284" i="42"/>
  <c r="W285" i="42"/>
  <c r="W286" i="42"/>
  <c r="W287" i="42"/>
  <c r="W288" i="42"/>
  <c r="W289" i="42"/>
  <c r="W290" i="42"/>
  <c r="W291" i="42"/>
  <c r="W292" i="42"/>
  <c r="W293" i="42"/>
  <c r="W294" i="42"/>
  <c r="W295" i="42"/>
  <c r="W296" i="42"/>
  <c r="W297" i="42"/>
  <c r="W298" i="42"/>
  <c r="W299" i="42"/>
  <c r="W300" i="42"/>
  <c r="W301" i="42"/>
  <c r="W302" i="42"/>
  <c r="W303" i="42"/>
  <c r="W304" i="42"/>
  <c r="W305" i="42"/>
  <c r="W306" i="42"/>
  <c r="W307" i="42"/>
  <c r="W308" i="42"/>
  <c r="W309" i="42"/>
  <c r="W310" i="42"/>
  <c r="W311" i="42"/>
  <c r="W312" i="42"/>
  <c r="W313" i="42"/>
  <c r="W314" i="42"/>
  <c r="W315" i="42"/>
  <c r="W316" i="42"/>
  <c r="W317" i="42"/>
  <c r="W318" i="42"/>
  <c r="W319" i="42"/>
  <c r="W320" i="42"/>
  <c r="W321" i="42"/>
  <c r="W322" i="42"/>
  <c r="W323" i="42"/>
  <c r="W324" i="42"/>
  <c r="W325" i="42"/>
  <c r="W326" i="42"/>
  <c r="W327" i="42"/>
  <c r="W328" i="42"/>
  <c r="W329" i="42"/>
  <c r="W330" i="42"/>
  <c r="W331" i="42"/>
  <c r="W332" i="42"/>
  <c r="W333" i="42"/>
  <c r="W334" i="42"/>
  <c r="W335" i="42"/>
  <c r="W336" i="42"/>
  <c r="W337" i="42"/>
  <c r="W338" i="42"/>
  <c r="W339" i="42"/>
  <c r="W340" i="42"/>
  <c r="W341" i="42"/>
  <c r="W342" i="42"/>
  <c r="W343" i="42"/>
  <c r="W344" i="42"/>
  <c r="W345" i="42"/>
  <c r="W346" i="42"/>
  <c r="W347" i="42"/>
  <c r="W348" i="42"/>
  <c r="W349" i="42"/>
  <c r="W350" i="42"/>
  <c r="W351" i="42"/>
  <c r="W352" i="42"/>
  <c r="W353" i="42"/>
  <c r="W354" i="42"/>
  <c r="W355" i="42"/>
  <c r="W356" i="42"/>
  <c r="W357" i="42"/>
  <c r="W358" i="42"/>
  <c r="W359" i="42"/>
  <c r="W360" i="42"/>
  <c r="W361" i="42"/>
  <c r="W362" i="42"/>
  <c r="W363" i="42"/>
  <c r="W364" i="42"/>
  <c r="W365" i="42"/>
  <c r="W366" i="42"/>
  <c r="W367" i="42"/>
  <c r="W368" i="42"/>
  <c r="W369" i="42"/>
  <c r="W370" i="42"/>
  <c r="W371" i="42"/>
  <c r="W372" i="42"/>
  <c r="W373" i="42"/>
  <c r="W374" i="42"/>
  <c r="W375" i="42"/>
  <c r="W376" i="42"/>
  <c r="W377" i="42"/>
  <c r="W378" i="42"/>
  <c r="W379" i="42"/>
  <c r="W380" i="42"/>
  <c r="W381" i="42"/>
  <c r="W382" i="42"/>
  <c r="W383" i="42"/>
  <c r="W384" i="42"/>
  <c r="W385" i="42"/>
  <c r="W386" i="42"/>
  <c r="W387" i="42"/>
  <c r="W388" i="42"/>
  <c r="W389" i="42"/>
  <c r="W390" i="42"/>
  <c r="W391" i="42"/>
  <c r="W392" i="42"/>
  <c r="W393" i="42"/>
  <c r="W394" i="42"/>
  <c r="W395" i="42"/>
  <c r="W396" i="42"/>
  <c r="W397" i="42"/>
  <c r="W398" i="42"/>
  <c r="W399" i="42"/>
  <c r="W400" i="42"/>
  <c r="W401" i="42"/>
  <c r="W402" i="42"/>
  <c r="W403" i="42"/>
  <c r="W404" i="42"/>
  <c r="W405" i="42"/>
  <c r="W406" i="42"/>
  <c r="W407" i="42"/>
  <c r="W408" i="42"/>
  <c r="W409" i="42"/>
  <c r="W410" i="42"/>
  <c r="W411" i="42"/>
  <c r="W412" i="42"/>
  <c r="W413" i="42"/>
  <c r="W414" i="42"/>
  <c r="W415" i="42"/>
  <c r="W416" i="42"/>
  <c r="W417" i="42"/>
  <c r="W418" i="42"/>
  <c r="W419" i="42"/>
  <c r="W420" i="42"/>
  <c r="W421" i="42"/>
  <c r="W422" i="42"/>
  <c r="W423" i="42"/>
  <c r="W424" i="42"/>
  <c r="W425" i="42"/>
  <c r="W426" i="42"/>
  <c r="W427" i="42"/>
  <c r="W428" i="42"/>
  <c r="W429" i="42"/>
  <c r="W430" i="42"/>
  <c r="W431" i="42"/>
  <c r="W432" i="42"/>
  <c r="W433" i="42"/>
  <c r="W434" i="42"/>
  <c r="W435" i="42"/>
  <c r="W436" i="42"/>
  <c r="W437" i="42"/>
  <c r="W438" i="42"/>
  <c r="W439" i="42"/>
  <c r="W440" i="42"/>
  <c r="W441" i="42"/>
  <c r="W442" i="42"/>
  <c r="W443" i="42"/>
  <c r="W444" i="42"/>
  <c r="W445" i="42"/>
  <c r="W446" i="42"/>
  <c r="W447" i="42"/>
  <c r="W448" i="42"/>
  <c r="W449" i="42"/>
  <c r="W450" i="42"/>
  <c r="W451" i="42"/>
  <c r="W452" i="42"/>
  <c r="W453" i="42"/>
  <c r="W454" i="42"/>
  <c r="W455" i="42"/>
  <c r="W456" i="42"/>
  <c r="W457" i="42"/>
  <c r="W458" i="42"/>
  <c r="W459" i="42"/>
  <c r="W460" i="42"/>
  <c r="W461" i="42"/>
  <c r="W462" i="42"/>
  <c r="W463" i="42"/>
  <c r="W464" i="42"/>
  <c r="W465" i="42"/>
  <c r="W466" i="42"/>
  <c r="W467" i="42"/>
  <c r="W468" i="42"/>
  <c r="W469" i="42"/>
  <c r="W470" i="42"/>
  <c r="W471" i="42"/>
  <c r="W472" i="42"/>
  <c r="W473" i="42"/>
  <c r="W474" i="42"/>
  <c r="W475" i="42"/>
  <c r="W476" i="42"/>
  <c r="W477" i="42"/>
  <c r="W478" i="42"/>
  <c r="W479" i="42"/>
  <c r="W480" i="42"/>
  <c r="W481" i="42"/>
  <c r="W482" i="42"/>
  <c r="W483" i="42"/>
  <c r="W484" i="42"/>
  <c r="W485" i="42"/>
  <c r="W486" i="42"/>
  <c r="W487" i="42"/>
  <c r="W488" i="42"/>
  <c r="W489" i="42"/>
  <c r="W490" i="42"/>
  <c r="W491" i="42"/>
  <c r="W492" i="42"/>
  <c r="W493" i="42"/>
  <c r="W494" i="42"/>
  <c r="W495" i="42"/>
  <c r="W496" i="42"/>
  <c r="W497" i="42"/>
  <c r="W498" i="42"/>
  <c r="W499" i="42"/>
  <c r="W500" i="42"/>
  <c r="W501" i="42"/>
  <c r="W2" i="42"/>
  <c r="V3" i="42"/>
  <c r="V4" i="42"/>
  <c r="V5" i="42"/>
  <c r="V6" i="42"/>
  <c r="V7" i="42"/>
  <c r="V8" i="42"/>
  <c r="V9" i="42"/>
  <c r="V10" i="42"/>
  <c r="V11" i="42"/>
  <c r="V12" i="42"/>
  <c r="V13" i="42"/>
  <c r="V14" i="42"/>
  <c r="V15" i="42"/>
  <c r="V16" i="42"/>
  <c r="V17" i="42"/>
  <c r="V18" i="42"/>
  <c r="V19" i="42"/>
  <c r="V20" i="42"/>
  <c r="V21" i="42"/>
  <c r="V22" i="42"/>
  <c r="V23" i="42"/>
  <c r="V24" i="42"/>
  <c r="V25" i="42"/>
  <c r="V26" i="42"/>
  <c r="V27" i="42"/>
  <c r="V28" i="42"/>
  <c r="V29" i="42"/>
  <c r="V30" i="42"/>
  <c r="V31" i="42"/>
  <c r="V32" i="42"/>
  <c r="V33" i="42"/>
  <c r="V34" i="42"/>
  <c r="V35" i="42"/>
  <c r="V36" i="42"/>
  <c r="V37" i="42"/>
  <c r="V38" i="42"/>
  <c r="V39" i="42"/>
  <c r="V40" i="42"/>
  <c r="V41" i="42"/>
  <c r="V42" i="42"/>
  <c r="V43" i="42"/>
  <c r="V44" i="42"/>
  <c r="V45" i="42"/>
  <c r="V46" i="42"/>
  <c r="V47" i="42"/>
  <c r="V48" i="42"/>
  <c r="V49" i="42"/>
  <c r="V50" i="42"/>
  <c r="V51" i="42"/>
  <c r="V52" i="42"/>
  <c r="V53" i="42"/>
  <c r="V54" i="42"/>
  <c r="V55" i="42"/>
  <c r="V56" i="42"/>
  <c r="V57" i="42"/>
  <c r="V58" i="42"/>
  <c r="V59" i="42"/>
  <c r="V60" i="42"/>
  <c r="V61" i="42"/>
  <c r="V62" i="42"/>
  <c r="V63" i="42"/>
  <c r="V64" i="42"/>
  <c r="V65" i="42"/>
  <c r="V66" i="42"/>
  <c r="V67" i="42"/>
  <c r="V68" i="42"/>
  <c r="V69" i="42"/>
  <c r="V70" i="42"/>
  <c r="V71" i="42"/>
  <c r="V72" i="42"/>
  <c r="V73" i="42"/>
  <c r="V74" i="42"/>
  <c r="V75" i="42"/>
  <c r="V76" i="42"/>
  <c r="V77" i="42"/>
  <c r="V78" i="42"/>
  <c r="V79" i="42"/>
  <c r="V80" i="42"/>
  <c r="V81" i="42"/>
  <c r="V82" i="42"/>
  <c r="V83" i="42"/>
  <c r="V84" i="42"/>
  <c r="V85" i="42"/>
  <c r="V86" i="42"/>
  <c r="V87" i="42"/>
  <c r="V88" i="42"/>
  <c r="V89" i="42"/>
  <c r="V90" i="42"/>
  <c r="V91" i="42"/>
  <c r="V92" i="42"/>
  <c r="V93" i="42"/>
  <c r="V94" i="42"/>
  <c r="V95" i="42"/>
  <c r="V96" i="42"/>
  <c r="V97" i="42"/>
  <c r="V98" i="42"/>
  <c r="V99" i="42"/>
  <c r="V100" i="42"/>
  <c r="V101" i="42"/>
  <c r="V102" i="42"/>
  <c r="V103" i="42"/>
  <c r="V104" i="42"/>
  <c r="V105" i="42"/>
  <c r="V106" i="42"/>
  <c r="V107" i="42"/>
  <c r="V108" i="42"/>
  <c r="V109" i="42"/>
  <c r="V110" i="42"/>
  <c r="V111" i="42"/>
  <c r="V112" i="42"/>
  <c r="V113" i="42"/>
  <c r="V114" i="42"/>
  <c r="V115" i="42"/>
  <c r="V116" i="42"/>
  <c r="V117" i="42"/>
  <c r="V118" i="42"/>
  <c r="V119" i="42"/>
  <c r="V120" i="42"/>
  <c r="V121" i="42"/>
  <c r="V122" i="42"/>
  <c r="V123" i="42"/>
  <c r="V124" i="42"/>
  <c r="V125" i="42"/>
  <c r="V126" i="42"/>
  <c r="V127" i="42"/>
  <c r="V128" i="42"/>
  <c r="V129" i="42"/>
  <c r="V130" i="42"/>
  <c r="V131" i="42"/>
  <c r="V132" i="42"/>
  <c r="V133" i="42"/>
  <c r="V134" i="42"/>
  <c r="V135" i="42"/>
  <c r="V136" i="42"/>
  <c r="V137" i="42"/>
  <c r="V138" i="42"/>
  <c r="V139" i="42"/>
  <c r="V140" i="42"/>
  <c r="V141" i="42"/>
  <c r="V142" i="42"/>
  <c r="V143" i="42"/>
  <c r="V144" i="42"/>
  <c r="V145" i="42"/>
  <c r="V146" i="42"/>
  <c r="V147" i="42"/>
  <c r="V148" i="42"/>
  <c r="V149" i="42"/>
  <c r="V150" i="42"/>
  <c r="V151" i="42"/>
  <c r="V152" i="42"/>
  <c r="V153" i="42"/>
  <c r="V154" i="42"/>
  <c r="V155" i="42"/>
  <c r="V156" i="42"/>
  <c r="V157" i="42"/>
  <c r="V158" i="42"/>
  <c r="V159" i="42"/>
  <c r="V160" i="42"/>
  <c r="V161" i="42"/>
  <c r="V162" i="42"/>
  <c r="V163" i="42"/>
  <c r="V164" i="42"/>
  <c r="V165" i="42"/>
  <c r="V166" i="42"/>
  <c r="V167" i="42"/>
  <c r="V168" i="42"/>
  <c r="V169" i="42"/>
  <c r="V170" i="42"/>
  <c r="V171" i="42"/>
  <c r="V172" i="42"/>
  <c r="V173" i="42"/>
  <c r="V174" i="42"/>
  <c r="V175" i="42"/>
  <c r="V176" i="42"/>
  <c r="V177" i="42"/>
  <c r="V178" i="42"/>
  <c r="V179" i="42"/>
  <c r="V180" i="42"/>
  <c r="V181" i="42"/>
  <c r="V182" i="42"/>
  <c r="V183" i="42"/>
  <c r="V184" i="42"/>
  <c r="V185" i="42"/>
  <c r="V186" i="42"/>
  <c r="V187" i="42"/>
  <c r="V188" i="42"/>
  <c r="V189" i="42"/>
  <c r="V190" i="42"/>
  <c r="V191" i="42"/>
  <c r="V192" i="42"/>
  <c r="V193" i="42"/>
  <c r="V194" i="42"/>
  <c r="V195" i="42"/>
  <c r="V196" i="42"/>
  <c r="V197" i="42"/>
  <c r="V198" i="42"/>
  <c r="V199" i="42"/>
  <c r="V200" i="42"/>
  <c r="V201" i="42"/>
  <c r="V202" i="42"/>
  <c r="V203" i="42"/>
  <c r="V204" i="42"/>
  <c r="V205" i="42"/>
  <c r="V206" i="42"/>
  <c r="V207" i="42"/>
  <c r="V208" i="42"/>
  <c r="V209" i="42"/>
  <c r="V210" i="42"/>
  <c r="V211" i="42"/>
  <c r="V212" i="42"/>
  <c r="V213" i="42"/>
  <c r="V214" i="42"/>
  <c r="V215" i="42"/>
  <c r="V216" i="42"/>
  <c r="V217" i="42"/>
  <c r="V218" i="42"/>
  <c r="V219" i="42"/>
  <c r="V220" i="42"/>
  <c r="V221" i="42"/>
  <c r="V222" i="42"/>
  <c r="V223" i="42"/>
  <c r="V224" i="42"/>
  <c r="V225" i="42"/>
  <c r="V226" i="42"/>
  <c r="V227" i="42"/>
  <c r="V228" i="42"/>
  <c r="V229" i="42"/>
  <c r="V230" i="42"/>
  <c r="V231" i="42"/>
  <c r="V232" i="42"/>
  <c r="V233" i="42"/>
  <c r="V234" i="42"/>
  <c r="V235" i="42"/>
  <c r="V236" i="42"/>
  <c r="V237" i="42"/>
  <c r="V238" i="42"/>
  <c r="V239" i="42"/>
  <c r="V240" i="42"/>
  <c r="V241" i="42"/>
  <c r="V242" i="42"/>
  <c r="V243" i="42"/>
  <c r="V244" i="42"/>
  <c r="V245" i="42"/>
  <c r="V246" i="42"/>
  <c r="V247" i="42"/>
  <c r="V248" i="42"/>
  <c r="V249" i="42"/>
  <c r="V250" i="42"/>
  <c r="V251" i="42"/>
  <c r="V252" i="42"/>
  <c r="V253" i="42"/>
  <c r="V254" i="42"/>
  <c r="V255" i="42"/>
  <c r="V256" i="42"/>
  <c r="V257" i="42"/>
  <c r="V258" i="42"/>
  <c r="V259" i="42"/>
  <c r="V260" i="42"/>
  <c r="V261" i="42"/>
  <c r="V262" i="42"/>
  <c r="V263" i="42"/>
  <c r="V264" i="42"/>
  <c r="V265" i="42"/>
  <c r="V266" i="42"/>
  <c r="V267" i="42"/>
  <c r="V268" i="42"/>
  <c r="V269" i="42"/>
  <c r="V270" i="42"/>
  <c r="V271" i="42"/>
  <c r="V272" i="42"/>
  <c r="V273" i="42"/>
  <c r="V274" i="42"/>
  <c r="V275" i="42"/>
  <c r="V276" i="42"/>
  <c r="V277" i="42"/>
  <c r="V278" i="42"/>
  <c r="V279" i="42"/>
  <c r="V280" i="42"/>
  <c r="V281" i="42"/>
  <c r="V282" i="42"/>
  <c r="V283" i="42"/>
  <c r="V284" i="42"/>
  <c r="V285" i="42"/>
  <c r="V286" i="42"/>
  <c r="V287" i="42"/>
  <c r="V288" i="42"/>
  <c r="V289" i="42"/>
  <c r="V290" i="42"/>
  <c r="V291" i="42"/>
  <c r="V292" i="42"/>
  <c r="V293" i="42"/>
  <c r="V294" i="42"/>
  <c r="V295" i="42"/>
  <c r="V296" i="42"/>
  <c r="V297" i="42"/>
  <c r="V298" i="42"/>
  <c r="V299" i="42"/>
  <c r="V300" i="42"/>
  <c r="V301" i="42"/>
  <c r="V302" i="42"/>
  <c r="V303" i="42"/>
  <c r="V304" i="42"/>
  <c r="V305" i="42"/>
  <c r="V306" i="42"/>
  <c r="V307" i="42"/>
  <c r="V308" i="42"/>
  <c r="V309" i="42"/>
  <c r="V310" i="42"/>
  <c r="V311" i="42"/>
  <c r="V312" i="42"/>
  <c r="V313" i="42"/>
  <c r="V314" i="42"/>
  <c r="V315" i="42"/>
  <c r="V316" i="42"/>
  <c r="V317" i="42"/>
  <c r="V318" i="42"/>
  <c r="V319" i="42"/>
  <c r="V320" i="42"/>
  <c r="V321" i="42"/>
  <c r="V322" i="42"/>
  <c r="V323" i="42"/>
  <c r="V324" i="42"/>
  <c r="V325" i="42"/>
  <c r="V326" i="42"/>
  <c r="V327" i="42"/>
  <c r="V328" i="42"/>
  <c r="V329" i="42"/>
  <c r="V330" i="42"/>
  <c r="V331" i="42"/>
  <c r="V332" i="42"/>
  <c r="V333" i="42"/>
  <c r="V334" i="42"/>
  <c r="V335" i="42"/>
  <c r="V336" i="42"/>
  <c r="V337" i="42"/>
  <c r="V338" i="42"/>
  <c r="V339" i="42"/>
  <c r="V340" i="42"/>
  <c r="V341" i="42"/>
  <c r="V342" i="42"/>
  <c r="V343" i="42"/>
  <c r="V344" i="42"/>
  <c r="V345" i="42"/>
  <c r="V346" i="42"/>
  <c r="V347" i="42"/>
  <c r="V348" i="42"/>
  <c r="V349" i="42"/>
  <c r="V350" i="42"/>
  <c r="V351" i="42"/>
  <c r="V352" i="42"/>
  <c r="V353" i="42"/>
  <c r="V354" i="42"/>
  <c r="V355" i="42"/>
  <c r="V356" i="42"/>
  <c r="V357" i="42"/>
  <c r="V358" i="42"/>
  <c r="V359" i="42"/>
  <c r="V360" i="42"/>
  <c r="V361" i="42"/>
  <c r="V362" i="42"/>
  <c r="V363" i="42"/>
  <c r="V364" i="42"/>
  <c r="V365" i="42"/>
  <c r="V366" i="42"/>
  <c r="V367" i="42"/>
  <c r="V368" i="42"/>
  <c r="V369" i="42"/>
  <c r="V370" i="42"/>
  <c r="V371" i="42"/>
  <c r="V372" i="42"/>
  <c r="V373" i="42"/>
  <c r="V374" i="42"/>
  <c r="V375" i="42"/>
  <c r="V376" i="42"/>
  <c r="V377" i="42"/>
  <c r="V378" i="42"/>
  <c r="V379" i="42"/>
  <c r="V380" i="42"/>
  <c r="V381" i="42"/>
  <c r="V382" i="42"/>
  <c r="V383" i="42"/>
  <c r="V384" i="42"/>
  <c r="V385" i="42"/>
  <c r="V386" i="42"/>
  <c r="V387" i="42"/>
  <c r="V388" i="42"/>
  <c r="V389" i="42"/>
  <c r="V390" i="42"/>
  <c r="V391" i="42"/>
  <c r="V392" i="42"/>
  <c r="V393" i="42"/>
  <c r="V394" i="42"/>
  <c r="V395" i="42"/>
  <c r="V396" i="42"/>
  <c r="V397" i="42"/>
  <c r="V398" i="42"/>
  <c r="V399" i="42"/>
  <c r="V400" i="42"/>
  <c r="V401" i="42"/>
  <c r="V402" i="42"/>
  <c r="V403" i="42"/>
  <c r="V404" i="42"/>
  <c r="V405" i="42"/>
  <c r="V406" i="42"/>
  <c r="V407" i="42"/>
  <c r="V408" i="42"/>
  <c r="V409" i="42"/>
  <c r="V410" i="42"/>
  <c r="V411" i="42"/>
  <c r="V412" i="42"/>
  <c r="V413" i="42"/>
  <c r="V414" i="42"/>
  <c r="V415" i="42"/>
  <c r="V416" i="42"/>
  <c r="V417" i="42"/>
  <c r="V418" i="42"/>
  <c r="V419" i="42"/>
  <c r="V420" i="42"/>
  <c r="V421" i="42"/>
  <c r="V422" i="42"/>
  <c r="V423" i="42"/>
  <c r="V424" i="42"/>
  <c r="V425" i="42"/>
  <c r="V426" i="42"/>
  <c r="V427" i="42"/>
  <c r="V428" i="42"/>
  <c r="V429" i="42"/>
  <c r="V430" i="42"/>
  <c r="V431" i="42"/>
  <c r="V432" i="42"/>
  <c r="V433" i="42"/>
  <c r="V434" i="42"/>
  <c r="V435" i="42"/>
  <c r="V436" i="42"/>
  <c r="V437" i="42"/>
  <c r="V438" i="42"/>
  <c r="V439" i="42"/>
  <c r="V440" i="42"/>
  <c r="V441" i="42"/>
  <c r="V442" i="42"/>
  <c r="V443" i="42"/>
  <c r="V444" i="42"/>
  <c r="V445" i="42"/>
  <c r="V446" i="42"/>
  <c r="V447" i="42"/>
  <c r="V448" i="42"/>
  <c r="V449" i="42"/>
  <c r="V450" i="42"/>
  <c r="V451" i="42"/>
  <c r="V452" i="42"/>
  <c r="V453" i="42"/>
  <c r="V454" i="42"/>
  <c r="V455" i="42"/>
  <c r="V456" i="42"/>
  <c r="V457" i="42"/>
  <c r="V458" i="42"/>
  <c r="V459" i="42"/>
  <c r="V460" i="42"/>
  <c r="V461" i="42"/>
  <c r="V462" i="42"/>
  <c r="V463" i="42"/>
  <c r="V464" i="42"/>
  <c r="V465" i="42"/>
  <c r="V466" i="42"/>
  <c r="V467" i="42"/>
  <c r="V468" i="42"/>
  <c r="V469" i="42"/>
  <c r="V470" i="42"/>
  <c r="V471" i="42"/>
  <c r="V472" i="42"/>
  <c r="V473" i="42"/>
  <c r="V474" i="42"/>
  <c r="V475" i="42"/>
  <c r="V476" i="42"/>
  <c r="V477" i="42"/>
  <c r="V478" i="42"/>
  <c r="V479" i="42"/>
  <c r="V480" i="42"/>
  <c r="V481" i="42"/>
  <c r="V482" i="42"/>
  <c r="V483" i="42"/>
  <c r="V484" i="42"/>
  <c r="V485" i="42"/>
  <c r="V486" i="42"/>
  <c r="V487" i="42"/>
  <c r="V488" i="42"/>
  <c r="V489" i="42"/>
  <c r="V490" i="42"/>
  <c r="V491" i="42"/>
  <c r="V492" i="42"/>
  <c r="V493" i="42"/>
  <c r="V494" i="42"/>
  <c r="V495" i="42"/>
  <c r="V496" i="42"/>
  <c r="V497" i="42"/>
  <c r="V498" i="42"/>
  <c r="V499" i="42"/>
  <c r="V500" i="42"/>
  <c r="V501" i="42"/>
  <c r="V2" i="42"/>
  <c r="D3" i="42"/>
  <c r="D4" i="42"/>
  <c r="D5" i="42"/>
  <c r="D6" i="42"/>
  <c r="D7" i="42"/>
  <c r="D8" i="42"/>
  <c r="D9" i="42"/>
  <c r="D10" i="42"/>
  <c r="D11" i="42"/>
  <c r="D12" i="42"/>
  <c r="D13" i="42"/>
  <c r="D14" i="42"/>
  <c r="D15" i="42"/>
  <c r="D16" i="42"/>
  <c r="D17" i="42"/>
  <c r="D18" i="42"/>
  <c r="D19" i="42"/>
  <c r="D20" i="42"/>
  <c r="D21" i="42"/>
  <c r="D22" i="42"/>
  <c r="D23" i="42"/>
  <c r="D24" i="42"/>
  <c r="D25" i="42"/>
  <c r="D26" i="42"/>
  <c r="D27" i="42"/>
  <c r="D28" i="42"/>
  <c r="D29" i="42"/>
  <c r="D30" i="42"/>
  <c r="D31" i="42"/>
  <c r="D32" i="42"/>
  <c r="D33" i="42"/>
  <c r="D34" i="42"/>
  <c r="D35" i="42"/>
  <c r="D36" i="42"/>
  <c r="D37" i="42"/>
  <c r="D38" i="42"/>
  <c r="D39" i="42"/>
  <c r="D40" i="42"/>
  <c r="D41" i="42"/>
  <c r="D42" i="42"/>
  <c r="D43" i="42"/>
  <c r="D44" i="42"/>
  <c r="D45" i="42"/>
  <c r="D46" i="42"/>
  <c r="D47" i="42"/>
  <c r="D48" i="42"/>
  <c r="D49" i="42"/>
  <c r="D50" i="42"/>
  <c r="D51" i="42"/>
  <c r="D52" i="42"/>
  <c r="D53" i="42"/>
  <c r="D54" i="42"/>
  <c r="D55" i="42"/>
  <c r="D56" i="42"/>
  <c r="D57" i="42"/>
  <c r="D58" i="42"/>
  <c r="D59" i="42"/>
  <c r="D60" i="42"/>
  <c r="D61" i="42"/>
  <c r="D62" i="42"/>
  <c r="D63" i="42"/>
  <c r="D64" i="42"/>
  <c r="D65" i="42"/>
  <c r="D66" i="42"/>
  <c r="D67" i="42"/>
  <c r="D68" i="42"/>
  <c r="D69" i="42"/>
  <c r="D70" i="42"/>
  <c r="D71" i="42"/>
  <c r="D72" i="42"/>
  <c r="D73" i="42"/>
  <c r="D74" i="42"/>
  <c r="D75" i="42"/>
  <c r="D76" i="42"/>
  <c r="D77" i="42"/>
  <c r="D78" i="42"/>
  <c r="D79" i="42"/>
  <c r="D80" i="42"/>
  <c r="D81" i="42"/>
  <c r="D82" i="42"/>
  <c r="D83" i="42"/>
  <c r="D84" i="42"/>
  <c r="D85" i="42"/>
  <c r="D86" i="42"/>
  <c r="D87" i="42"/>
  <c r="D88" i="42"/>
  <c r="D89" i="42"/>
  <c r="D90" i="42"/>
  <c r="D91" i="42"/>
  <c r="D92" i="42"/>
  <c r="D93" i="42"/>
  <c r="D94" i="42"/>
  <c r="D95" i="42"/>
  <c r="D96" i="42"/>
  <c r="D97" i="42"/>
  <c r="D98" i="42"/>
  <c r="D99" i="42"/>
  <c r="D100" i="42"/>
  <c r="D101" i="42"/>
  <c r="D102" i="42"/>
  <c r="D103" i="42"/>
  <c r="D104" i="42"/>
  <c r="D105" i="42"/>
  <c r="D106" i="42"/>
  <c r="D107" i="42"/>
  <c r="D108" i="42"/>
  <c r="D109" i="42"/>
  <c r="D110" i="42"/>
  <c r="D111" i="42"/>
  <c r="D112" i="42"/>
  <c r="D113" i="42"/>
  <c r="D114" i="42"/>
  <c r="D115" i="42"/>
  <c r="D116" i="42"/>
  <c r="D117" i="42"/>
  <c r="D118" i="42"/>
  <c r="D119" i="42"/>
  <c r="D120" i="42"/>
  <c r="D121" i="42"/>
  <c r="D122" i="42"/>
  <c r="D123" i="42"/>
  <c r="D124" i="42"/>
  <c r="D125" i="42"/>
  <c r="D126" i="42"/>
  <c r="D127" i="42"/>
  <c r="D128" i="42"/>
  <c r="D129" i="42"/>
  <c r="D130" i="42"/>
  <c r="D131" i="42"/>
  <c r="D132" i="42"/>
  <c r="D133" i="42"/>
  <c r="D134" i="42"/>
  <c r="D135" i="42"/>
  <c r="D136" i="42"/>
  <c r="D137" i="42"/>
  <c r="D138" i="42"/>
  <c r="D139" i="42"/>
  <c r="D140" i="42"/>
  <c r="D141" i="42"/>
  <c r="D142" i="42"/>
  <c r="D143" i="42"/>
  <c r="D144" i="42"/>
  <c r="D145" i="42"/>
  <c r="D146" i="42"/>
  <c r="D147" i="42"/>
  <c r="D148" i="42"/>
  <c r="D149" i="42"/>
  <c r="D150" i="42"/>
  <c r="D151" i="42"/>
  <c r="D152" i="42"/>
  <c r="D153" i="42"/>
  <c r="D154" i="42"/>
  <c r="D155" i="42"/>
  <c r="D156" i="42"/>
  <c r="D157" i="42"/>
  <c r="D158" i="42"/>
  <c r="D159" i="42"/>
  <c r="D160" i="42"/>
  <c r="D161" i="42"/>
  <c r="D162" i="42"/>
  <c r="D163" i="42"/>
  <c r="D164" i="42"/>
  <c r="D165" i="42"/>
  <c r="D166" i="42"/>
  <c r="D167" i="42"/>
  <c r="D168" i="42"/>
  <c r="D169" i="42"/>
  <c r="D170" i="42"/>
  <c r="D171" i="42"/>
  <c r="D172" i="42"/>
  <c r="D173" i="42"/>
  <c r="D174" i="42"/>
  <c r="D175" i="42"/>
  <c r="D176" i="42"/>
  <c r="D177" i="42"/>
  <c r="D178" i="42"/>
  <c r="D179" i="42"/>
  <c r="D180" i="42"/>
  <c r="D181" i="42"/>
  <c r="D182" i="42"/>
  <c r="D183" i="42"/>
  <c r="D184" i="42"/>
  <c r="D185" i="42"/>
  <c r="D186" i="42"/>
  <c r="D187" i="42"/>
  <c r="D188" i="42"/>
  <c r="D189" i="42"/>
  <c r="D190" i="42"/>
  <c r="D191" i="42"/>
  <c r="D192" i="42"/>
  <c r="D193" i="42"/>
  <c r="D194" i="42"/>
  <c r="D195" i="42"/>
  <c r="D196" i="42"/>
  <c r="D197" i="42"/>
  <c r="D198" i="42"/>
  <c r="D199" i="42"/>
  <c r="D200" i="42"/>
  <c r="D201" i="42"/>
  <c r="D202" i="42"/>
  <c r="D203" i="42"/>
  <c r="D204" i="42"/>
  <c r="D205" i="42"/>
  <c r="D206" i="42"/>
  <c r="D207" i="42"/>
  <c r="D208" i="42"/>
  <c r="D209" i="42"/>
  <c r="D210" i="42"/>
  <c r="D211" i="42"/>
  <c r="D212" i="42"/>
  <c r="D213" i="42"/>
  <c r="D214" i="42"/>
  <c r="D215" i="42"/>
  <c r="D216" i="42"/>
  <c r="D217" i="42"/>
  <c r="D218" i="42"/>
  <c r="D219" i="42"/>
  <c r="D220" i="42"/>
  <c r="D221" i="42"/>
  <c r="D222" i="42"/>
  <c r="D223" i="42"/>
  <c r="D224" i="42"/>
  <c r="D225" i="42"/>
  <c r="D226" i="42"/>
  <c r="D227" i="42"/>
  <c r="D228" i="42"/>
  <c r="D229" i="42"/>
  <c r="D230" i="42"/>
  <c r="D231" i="42"/>
  <c r="D232" i="42"/>
  <c r="D233" i="42"/>
  <c r="D234" i="42"/>
  <c r="D235" i="42"/>
  <c r="D236" i="42"/>
  <c r="D237" i="42"/>
  <c r="D238" i="42"/>
  <c r="D239" i="42"/>
  <c r="D240" i="42"/>
  <c r="D241" i="42"/>
  <c r="D242" i="42"/>
  <c r="D243" i="42"/>
  <c r="D244" i="42"/>
  <c r="D245" i="42"/>
  <c r="D246" i="42"/>
  <c r="D247" i="42"/>
  <c r="D248" i="42"/>
  <c r="D249" i="42"/>
  <c r="D250" i="42"/>
  <c r="D251" i="42"/>
  <c r="D252" i="42"/>
  <c r="D253" i="42"/>
  <c r="D254" i="42"/>
  <c r="D255" i="42"/>
  <c r="D256" i="42"/>
  <c r="D257" i="42"/>
  <c r="D258" i="42"/>
  <c r="D259" i="42"/>
  <c r="D260" i="42"/>
  <c r="D261" i="42"/>
  <c r="D262" i="42"/>
  <c r="D263" i="42"/>
  <c r="D264" i="42"/>
  <c r="D265" i="42"/>
  <c r="D266" i="42"/>
  <c r="D267" i="42"/>
  <c r="D268" i="42"/>
  <c r="D269" i="42"/>
  <c r="D270" i="42"/>
  <c r="D271" i="42"/>
  <c r="D272" i="42"/>
  <c r="D273" i="42"/>
  <c r="D274" i="42"/>
  <c r="D275" i="42"/>
  <c r="D276" i="42"/>
  <c r="D277" i="42"/>
  <c r="D278" i="42"/>
  <c r="D279" i="42"/>
  <c r="D280" i="42"/>
  <c r="D281" i="42"/>
  <c r="D282" i="42"/>
  <c r="D283" i="42"/>
  <c r="D284" i="42"/>
  <c r="D285" i="42"/>
  <c r="D286" i="42"/>
  <c r="D287" i="42"/>
  <c r="D288" i="42"/>
  <c r="D289" i="42"/>
  <c r="D290" i="42"/>
  <c r="D291" i="42"/>
  <c r="D292" i="42"/>
  <c r="D293" i="42"/>
  <c r="D294" i="42"/>
  <c r="D295" i="42"/>
  <c r="D296" i="42"/>
  <c r="D297" i="42"/>
  <c r="D298" i="42"/>
  <c r="D299" i="42"/>
  <c r="D300" i="42"/>
  <c r="D301" i="42"/>
  <c r="D302" i="42"/>
  <c r="D303" i="42"/>
  <c r="D304" i="42"/>
  <c r="D305" i="42"/>
  <c r="D306" i="42"/>
  <c r="D307" i="42"/>
  <c r="D308" i="42"/>
  <c r="D309" i="42"/>
  <c r="D310" i="42"/>
  <c r="D311" i="42"/>
  <c r="D312" i="42"/>
  <c r="D313" i="42"/>
  <c r="D314" i="42"/>
  <c r="D315" i="42"/>
  <c r="D316" i="42"/>
  <c r="D317" i="42"/>
  <c r="D318" i="42"/>
  <c r="D319" i="42"/>
  <c r="D320" i="42"/>
  <c r="D321" i="42"/>
  <c r="D322" i="42"/>
  <c r="D323" i="42"/>
  <c r="D324" i="42"/>
  <c r="D325" i="42"/>
  <c r="D326" i="42"/>
  <c r="D327" i="42"/>
  <c r="D328" i="42"/>
  <c r="D329" i="42"/>
  <c r="D330" i="42"/>
  <c r="D331" i="42"/>
  <c r="D332" i="42"/>
  <c r="D333" i="42"/>
  <c r="D334" i="42"/>
  <c r="D335" i="42"/>
  <c r="D336" i="42"/>
  <c r="D337" i="42"/>
  <c r="D338" i="42"/>
  <c r="D339" i="42"/>
  <c r="D340" i="42"/>
  <c r="D341" i="42"/>
  <c r="D342" i="42"/>
  <c r="D343" i="42"/>
  <c r="D344" i="42"/>
  <c r="D345" i="42"/>
  <c r="D346" i="42"/>
  <c r="D347" i="42"/>
  <c r="D348" i="42"/>
  <c r="D349" i="42"/>
  <c r="D350" i="42"/>
  <c r="D351" i="42"/>
  <c r="D352" i="42"/>
  <c r="D353" i="42"/>
  <c r="D354" i="42"/>
  <c r="D355" i="42"/>
  <c r="D356" i="42"/>
  <c r="D357" i="42"/>
  <c r="D358" i="42"/>
  <c r="D359" i="42"/>
  <c r="D360" i="42"/>
  <c r="D361" i="42"/>
  <c r="D362" i="42"/>
  <c r="D363" i="42"/>
  <c r="D364" i="42"/>
  <c r="D365" i="42"/>
  <c r="D366" i="42"/>
  <c r="D367" i="42"/>
  <c r="D368" i="42"/>
  <c r="D369" i="42"/>
  <c r="D370" i="42"/>
  <c r="D371" i="42"/>
  <c r="D372" i="42"/>
  <c r="D373" i="42"/>
  <c r="D374" i="42"/>
  <c r="D375" i="42"/>
  <c r="D376" i="42"/>
  <c r="D377" i="42"/>
  <c r="D378" i="42"/>
  <c r="D379" i="42"/>
  <c r="D380" i="42"/>
  <c r="D381" i="42"/>
  <c r="D382" i="42"/>
  <c r="D383" i="42"/>
  <c r="D384" i="42"/>
  <c r="D385" i="42"/>
  <c r="D386" i="42"/>
  <c r="D387" i="42"/>
  <c r="D388" i="42"/>
  <c r="D389" i="42"/>
  <c r="D390" i="42"/>
  <c r="D391" i="42"/>
  <c r="D392" i="42"/>
  <c r="D393" i="42"/>
  <c r="D394" i="42"/>
  <c r="D395" i="42"/>
  <c r="D396" i="42"/>
  <c r="D397" i="42"/>
  <c r="D398" i="42"/>
  <c r="D399" i="42"/>
  <c r="D400" i="42"/>
  <c r="D401" i="42"/>
  <c r="D402" i="42"/>
  <c r="D403" i="42"/>
  <c r="D404" i="42"/>
  <c r="D405" i="42"/>
  <c r="D406" i="42"/>
  <c r="D407" i="42"/>
  <c r="D408" i="42"/>
  <c r="D409" i="42"/>
  <c r="D410" i="42"/>
  <c r="D411" i="42"/>
  <c r="D412" i="42"/>
  <c r="D413" i="42"/>
  <c r="D414" i="42"/>
  <c r="D415" i="42"/>
  <c r="D416" i="42"/>
  <c r="D417" i="42"/>
  <c r="D418" i="42"/>
  <c r="D419" i="42"/>
  <c r="D420" i="42"/>
  <c r="D421" i="42"/>
  <c r="D422" i="42"/>
  <c r="D423" i="42"/>
  <c r="D424" i="42"/>
  <c r="D425" i="42"/>
  <c r="D426" i="42"/>
  <c r="D427" i="42"/>
  <c r="D428" i="42"/>
  <c r="D429" i="42"/>
  <c r="D430" i="42"/>
  <c r="D431" i="42"/>
  <c r="D432" i="42"/>
  <c r="D433" i="42"/>
  <c r="D434" i="42"/>
  <c r="D435" i="42"/>
  <c r="D436" i="42"/>
  <c r="D437" i="42"/>
  <c r="D438" i="42"/>
  <c r="D439" i="42"/>
  <c r="D440" i="42"/>
  <c r="D441" i="42"/>
  <c r="D442" i="42"/>
  <c r="D443" i="42"/>
  <c r="D444" i="42"/>
  <c r="D445" i="42"/>
  <c r="D446" i="42"/>
  <c r="D447" i="42"/>
  <c r="D448" i="42"/>
  <c r="D449" i="42"/>
  <c r="D450" i="42"/>
  <c r="D451" i="42"/>
  <c r="D452" i="42"/>
  <c r="D453" i="42"/>
  <c r="D454" i="42"/>
  <c r="D455" i="42"/>
  <c r="D456" i="42"/>
  <c r="D457" i="42"/>
  <c r="D458" i="42"/>
  <c r="D459" i="42"/>
  <c r="D460" i="42"/>
  <c r="D461" i="42"/>
  <c r="D462" i="42"/>
  <c r="D463" i="42"/>
  <c r="D464" i="42"/>
  <c r="D465" i="42"/>
  <c r="D466" i="42"/>
  <c r="D467" i="42"/>
  <c r="D468" i="42"/>
  <c r="D469" i="42"/>
  <c r="D470" i="42"/>
  <c r="D471" i="42"/>
  <c r="D472" i="42"/>
  <c r="D473" i="42"/>
  <c r="D474" i="42"/>
  <c r="D475" i="42"/>
  <c r="D476" i="42"/>
  <c r="D477" i="42"/>
  <c r="D478" i="42"/>
  <c r="D479" i="42"/>
  <c r="D480" i="42"/>
  <c r="D481" i="42"/>
  <c r="D482" i="42"/>
  <c r="D483" i="42"/>
  <c r="D484" i="42"/>
  <c r="D485" i="42"/>
  <c r="D486" i="42"/>
  <c r="D487" i="42"/>
  <c r="D488" i="42"/>
  <c r="D489" i="42"/>
  <c r="D490" i="42"/>
  <c r="D491" i="42"/>
  <c r="D492" i="42"/>
  <c r="D493" i="42"/>
  <c r="D494" i="42"/>
  <c r="D495" i="42"/>
  <c r="D496" i="42"/>
  <c r="D497" i="42"/>
  <c r="D498" i="42"/>
  <c r="D499" i="42"/>
  <c r="D500" i="42"/>
  <c r="D501" i="42"/>
  <c r="D2" i="42"/>
  <c r="AJ10" i="39" l="1"/>
  <c r="AJ11" i="39"/>
  <c r="AJ12" i="39"/>
  <c r="AJ13" i="39"/>
  <c r="AJ14" i="39"/>
  <c r="AJ15" i="39"/>
  <c r="AJ16" i="39"/>
  <c r="AJ17" i="39"/>
  <c r="AJ18" i="39"/>
  <c r="AJ19" i="39"/>
  <c r="AJ20" i="39"/>
  <c r="AJ21" i="39"/>
  <c r="AJ22" i="39"/>
  <c r="AJ23" i="39"/>
  <c r="AJ24" i="39"/>
  <c r="AJ25" i="39"/>
  <c r="AJ26" i="39"/>
  <c r="AJ27" i="39"/>
  <c r="AJ28" i="39"/>
  <c r="AJ29" i="39"/>
  <c r="AJ30" i="39"/>
  <c r="AJ31" i="39"/>
  <c r="AJ32" i="39"/>
  <c r="AJ33" i="39"/>
  <c r="AJ34" i="39"/>
  <c r="AJ35" i="39"/>
  <c r="AJ36" i="39"/>
  <c r="AJ37" i="39"/>
  <c r="AJ38" i="39"/>
  <c r="AJ39" i="39"/>
  <c r="AJ40" i="39"/>
  <c r="AJ41" i="39"/>
  <c r="AJ42" i="39"/>
  <c r="AJ43" i="39"/>
  <c r="AJ44" i="39"/>
  <c r="AJ45" i="39"/>
  <c r="AJ46" i="39"/>
  <c r="AJ47" i="39"/>
  <c r="AJ48" i="39"/>
  <c r="AJ49" i="39"/>
  <c r="AJ50" i="39"/>
  <c r="AJ51" i="39"/>
  <c r="AJ52" i="39"/>
  <c r="AJ53" i="39"/>
  <c r="AJ54" i="39"/>
  <c r="AJ55" i="39"/>
  <c r="AJ56" i="39"/>
  <c r="AJ57" i="39"/>
  <c r="AJ58" i="39"/>
  <c r="AJ59" i="39"/>
  <c r="AJ60" i="39"/>
  <c r="AJ61" i="39"/>
  <c r="AJ62" i="39"/>
  <c r="AJ63" i="39"/>
  <c r="AJ64" i="39"/>
  <c r="AJ65" i="39"/>
  <c r="AJ66" i="39"/>
  <c r="AJ67" i="39"/>
  <c r="AJ68" i="39"/>
  <c r="AJ69" i="39"/>
  <c r="AJ70" i="39"/>
  <c r="AJ71" i="39"/>
  <c r="AJ72" i="39"/>
  <c r="AJ73" i="39"/>
  <c r="AJ74" i="39"/>
  <c r="AJ75" i="39"/>
  <c r="AJ76" i="39"/>
  <c r="AJ77" i="39"/>
  <c r="AJ78" i="39"/>
  <c r="AJ79" i="39"/>
  <c r="AJ80" i="39"/>
  <c r="AJ81" i="39"/>
  <c r="AJ82" i="39"/>
  <c r="AJ83" i="39"/>
  <c r="AJ84" i="39"/>
  <c r="AJ85" i="39"/>
  <c r="AJ86" i="39"/>
  <c r="AJ87" i="39"/>
  <c r="AJ88" i="39"/>
  <c r="AJ89" i="39"/>
  <c r="AJ90" i="39"/>
  <c r="AJ91" i="39"/>
  <c r="AJ92" i="39"/>
  <c r="AJ93" i="39"/>
  <c r="AJ94" i="39"/>
  <c r="AJ95" i="39"/>
  <c r="AJ96" i="39"/>
  <c r="AJ97" i="39"/>
  <c r="AJ98" i="39"/>
  <c r="AJ99" i="39"/>
  <c r="AJ100" i="39"/>
  <c r="AJ101" i="39"/>
  <c r="AJ102" i="39"/>
  <c r="AJ103" i="39"/>
  <c r="AJ104" i="39"/>
  <c r="AJ105" i="39"/>
  <c r="AJ106" i="39"/>
  <c r="AJ107" i="39"/>
  <c r="AJ108" i="39"/>
  <c r="AJ109" i="39"/>
  <c r="AJ110" i="39"/>
  <c r="AJ111" i="39"/>
  <c r="AJ112" i="39"/>
  <c r="AJ113" i="39"/>
  <c r="AJ114" i="39"/>
  <c r="AJ115" i="39"/>
  <c r="AJ116" i="39"/>
  <c r="AJ117" i="39"/>
  <c r="AJ118" i="39"/>
  <c r="AJ119" i="39"/>
  <c r="AJ120" i="39"/>
  <c r="AJ121" i="39"/>
  <c r="AJ122" i="39"/>
  <c r="AJ123" i="39"/>
  <c r="AJ124" i="39"/>
  <c r="AJ125" i="39"/>
  <c r="AJ126" i="39"/>
  <c r="AJ127" i="39"/>
  <c r="AJ128" i="39"/>
  <c r="AJ129" i="39"/>
  <c r="AJ130" i="39"/>
  <c r="AJ131" i="39"/>
  <c r="AJ132" i="39"/>
  <c r="AJ133" i="39"/>
  <c r="AJ134" i="39"/>
  <c r="AJ135" i="39"/>
  <c r="AJ136" i="39"/>
  <c r="AJ137" i="39"/>
  <c r="AJ138" i="39"/>
  <c r="AJ139" i="39"/>
  <c r="AJ140" i="39"/>
  <c r="AJ141" i="39"/>
  <c r="AJ142" i="39"/>
  <c r="AJ143" i="39"/>
  <c r="AJ144" i="39"/>
  <c r="AJ145" i="39"/>
  <c r="AJ146" i="39"/>
  <c r="AJ147" i="39"/>
  <c r="AJ148" i="39"/>
  <c r="AJ149" i="39"/>
  <c r="AJ150" i="39"/>
  <c r="AJ151" i="39"/>
  <c r="AJ152" i="39"/>
  <c r="AJ153" i="39"/>
  <c r="AJ154" i="39"/>
  <c r="AJ155" i="39"/>
  <c r="AJ156" i="39"/>
  <c r="AJ157" i="39"/>
  <c r="AJ158" i="39"/>
  <c r="AJ159" i="39"/>
  <c r="AJ160" i="39"/>
  <c r="AJ161" i="39"/>
  <c r="AJ162" i="39"/>
  <c r="AJ163" i="39"/>
  <c r="AJ164" i="39"/>
  <c r="AJ165" i="39"/>
  <c r="AJ166" i="39"/>
  <c r="AJ167" i="39"/>
  <c r="AJ168" i="39"/>
  <c r="AJ169" i="39"/>
  <c r="AJ170" i="39"/>
  <c r="AJ171" i="39"/>
  <c r="AJ172" i="39"/>
  <c r="AJ173" i="39"/>
  <c r="AJ174" i="39"/>
  <c r="AJ175" i="39"/>
  <c r="AJ176" i="39"/>
  <c r="AJ177" i="39"/>
  <c r="AJ178" i="39"/>
  <c r="AJ179" i="39"/>
  <c r="AJ180" i="39"/>
  <c r="AJ181" i="39"/>
  <c r="AJ182" i="39"/>
  <c r="AJ183" i="39"/>
  <c r="AJ184" i="39"/>
  <c r="AJ185" i="39"/>
  <c r="AJ186" i="39"/>
  <c r="AJ187" i="39"/>
  <c r="AJ188" i="39"/>
  <c r="AJ189" i="39"/>
  <c r="AJ190" i="39"/>
  <c r="AJ191" i="39"/>
  <c r="AJ192" i="39"/>
  <c r="AJ193" i="39"/>
  <c r="AJ194" i="39"/>
  <c r="AJ195" i="39"/>
  <c r="AJ196" i="39"/>
  <c r="AJ197" i="39"/>
  <c r="AJ198" i="39"/>
  <c r="AJ199" i="39"/>
  <c r="AJ200" i="39"/>
  <c r="AJ201" i="39"/>
  <c r="AJ202" i="39"/>
  <c r="AJ203" i="39"/>
  <c r="AJ204" i="39"/>
  <c r="AJ205" i="39"/>
  <c r="AJ206" i="39"/>
  <c r="AJ207" i="39"/>
  <c r="AJ208" i="39"/>
  <c r="AJ209" i="39"/>
  <c r="AJ210" i="39"/>
  <c r="AJ211" i="39"/>
  <c r="AJ212" i="39"/>
  <c r="AJ213" i="39"/>
  <c r="AJ214" i="39"/>
  <c r="AJ215" i="39"/>
  <c r="AJ216" i="39"/>
  <c r="AJ217" i="39"/>
  <c r="AJ218" i="39"/>
  <c r="AJ219" i="39"/>
  <c r="AJ220" i="39"/>
  <c r="AJ221" i="39"/>
  <c r="AJ222" i="39"/>
  <c r="AJ223" i="39"/>
  <c r="AJ224" i="39"/>
  <c r="AJ225" i="39"/>
  <c r="AJ226" i="39"/>
  <c r="AJ227" i="39"/>
  <c r="AJ228" i="39"/>
  <c r="AJ229" i="39"/>
  <c r="AJ230" i="39"/>
  <c r="AJ231" i="39"/>
  <c r="AJ232" i="39"/>
  <c r="AJ233" i="39"/>
  <c r="AJ234" i="39"/>
  <c r="AJ235" i="39"/>
  <c r="AJ236" i="39"/>
  <c r="AJ237" i="39"/>
  <c r="AJ238" i="39"/>
  <c r="AJ239" i="39"/>
  <c r="AJ240" i="39"/>
  <c r="AJ241" i="39"/>
  <c r="AJ242" i="39"/>
  <c r="AJ243" i="39"/>
  <c r="AJ244" i="39"/>
  <c r="AJ245" i="39"/>
  <c r="AJ246" i="39"/>
  <c r="AJ247" i="39"/>
  <c r="AJ248" i="39"/>
  <c r="AJ249" i="39"/>
  <c r="AJ250" i="39"/>
  <c r="AJ251" i="39"/>
  <c r="AJ252" i="39"/>
  <c r="AJ253" i="39"/>
  <c r="AJ254" i="39"/>
  <c r="AJ255" i="39"/>
  <c r="AJ256" i="39"/>
  <c r="AJ257" i="39"/>
  <c r="AJ258" i="39"/>
  <c r="AJ259" i="39"/>
  <c r="AJ260" i="39"/>
  <c r="AJ261" i="39"/>
  <c r="AJ262" i="39"/>
  <c r="AJ263" i="39"/>
  <c r="AJ264" i="39"/>
  <c r="AJ265" i="39"/>
  <c r="AJ266" i="39"/>
  <c r="AJ267" i="39"/>
  <c r="AJ268" i="39"/>
  <c r="AJ269" i="39"/>
  <c r="AJ270" i="39"/>
  <c r="AJ271" i="39"/>
  <c r="AJ272" i="39"/>
  <c r="AJ273" i="39"/>
  <c r="AJ274" i="39"/>
  <c r="AJ275" i="39"/>
  <c r="AJ276" i="39"/>
  <c r="AJ277" i="39"/>
  <c r="AJ278" i="39"/>
  <c r="AJ279" i="39"/>
  <c r="AJ280" i="39"/>
  <c r="AJ281" i="39"/>
  <c r="AJ282" i="39"/>
  <c r="AJ283" i="39"/>
  <c r="AJ284" i="39"/>
  <c r="AJ285" i="39"/>
  <c r="AJ286" i="39"/>
  <c r="AJ287" i="39"/>
  <c r="AJ288" i="39"/>
  <c r="AJ289" i="39"/>
  <c r="AJ290" i="39"/>
  <c r="AJ291" i="39"/>
  <c r="AJ292" i="39"/>
  <c r="AJ293" i="39"/>
  <c r="AJ294" i="39"/>
  <c r="AJ295" i="39"/>
  <c r="AJ296" i="39"/>
  <c r="AJ297" i="39"/>
  <c r="AJ298" i="39"/>
  <c r="AJ299" i="39"/>
  <c r="AJ300" i="39"/>
  <c r="AJ301" i="39"/>
  <c r="AJ302" i="39"/>
  <c r="AJ303" i="39"/>
  <c r="AJ304" i="39"/>
  <c r="AJ305" i="39"/>
  <c r="AJ306" i="39"/>
  <c r="AJ307" i="39"/>
  <c r="AJ308" i="39"/>
  <c r="AJ309" i="39"/>
  <c r="AJ310" i="39"/>
  <c r="AJ311" i="39"/>
  <c r="AJ312" i="39"/>
  <c r="AJ313" i="39"/>
  <c r="AJ314" i="39"/>
  <c r="AJ315" i="39"/>
  <c r="AJ316" i="39"/>
  <c r="AJ317" i="39"/>
  <c r="AJ318" i="39"/>
  <c r="AJ319" i="39"/>
  <c r="AJ320" i="39"/>
  <c r="AJ321" i="39"/>
  <c r="AJ322" i="39"/>
  <c r="AJ323" i="39"/>
  <c r="AJ324" i="39"/>
  <c r="AJ325" i="39"/>
  <c r="AJ326" i="39"/>
  <c r="AJ327" i="39"/>
  <c r="AJ328" i="39"/>
  <c r="AJ329" i="39"/>
  <c r="AJ330" i="39"/>
  <c r="AJ331" i="39"/>
  <c r="AJ332" i="39"/>
  <c r="AJ333" i="39"/>
  <c r="AJ334" i="39"/>
  <c r="AJ335" i="39"/>
  <c r="AJ336" i="39"/>
  <c r="AJ337" i="39"/>
  <c r="AJ338" i="39"/>
  <c r="AJ339" i="39"/>
  <c r="AJ340" i="39"/>
  <c r="AJ341" i="39"/>
  <c r="AJ342" i="39"/>
  <c r="AJ343" i="39"/>
  <c r="AJ344" i="39"/>
  <c r="AJ345" i="39"/>
  <c r="AJ346" i="39"/>
  <c r="AJ347" i="39"/>
  <c r="AJ348" i="39"/>
  <c r="AJ349" i="39"/>
  <c r="AJ350" i="39"/>
  <c r="AJ351" i="39"/>
  <c r="AJ352" i="39"/>
  <c r="AJ353" i="39"/>
  <c r="AJ354" i="39"/>
  <c r="AJ355" i="39"/>
  <c r="AJ356" i="39"/>
  <c r="AJ357" i="39"/>
  <c r="AJ358" i="39"/>
  <c r="AJ359" i="39"/>
  <c r="AJ360" i="39"/>
  <c r="AJ361" i="39"/>
  <c r="AJ362" i="39"/>
  <c r="AJ363" i="39"/>
  <c r="AJ364" i="39"/>
  <c r="AJ365" i="39"/>
  <c r="AJ366" i="39"/>
  <c r="AJ367" i="39"/>
  <c r="AJ368" i="39"/>
  <c r="AJ369" i="39"/>
  <c r="AJ370" i="39"/>
  <c r="AJ371" i="39"/>
  <c r="AJ372" i="39"/>
  <c r="AJ373" i="39"/>
  <c r="AJ374" i="39"/>
  <c r="AJ375" i="39"/>
  <c r="AJ376" i="39"/>
  <c r="AJ377" i="39"/>
  <c r="AJ378" i="39"/>
  <c r="AJ379" i="39"/>
  <c r="AJ380" i="39"/>
  <c r="AJ381" i="39"/>
  <c r="AJ382" i="39"/>
  <c r="AJ383" i="39"/>
  <c r="AJ384" i="39"/>
  <c r="AJ385" i="39"/>
  <c r="AJ386" i="39"/>
  <c r="AJ387" i="39"/>
  <c r="AJ388" i="39"/>
  <c r="AJ389" i="39"/>
  <c r="AJ390" i="39"/>
  <c r="AJ391" i="39"/>
  <c r="AJ392" i="39"/>
  <c r="AJ393" i="39"/>
  <c r="AJ394" i="39"/>
  <c r="AJ395" i="39"/>
  <c r="AJ396" i="39"/>
  <c r="AJ397" i="39"/>
  <c r="AJ398" i="39"/>
  <c r="AJ399" i="39"/>
  <c r="AJ400" i="39"/>
  <c r="AJ401" i="39"/>
  <c r="AJ402" i="39"/>
  <c r="AJ403" i="39"/>
  <c r="AJ404" i="39"/>
  <c r="AJ405" i="39"/>
  <c r="AJ406" i="39"/>
  <c r="AJ407" i="39"/>
  <c r="AJ408" i="39"/>
  <c r="AJ409" i="39"/>
  <c r="AJ410" i="39"/>
  <c r="AJ411" i="39"/>
  <c r="AJ412" i="39"/>
  <c r="AJ413" i="39"/>
  <c r="AJ414" i="39"/>
  <c r="AJ415" i="39"/>
  <c r="AJ416" i="39"/>
  <c r="AJ417" i="39"/>
  <c r="AJ418" i="39"/>
  <c r="AJ419" i="39"/>
  <c r="AJ420" i="39"/>
  <c r="AJ421" i="39"/>
  <c r="AJ422" i="39"/>
  <c r="AJ423" i="39"/>
  <c r="AJ424" i="39"/>
  <c r="AJ425" i="39"/>
  <c r="AJ426" i="39"/>
  <c r="AJ427" i="39"/>
  <c r="AJ428" i="39"/>
  <c r="AJ429" i="39"/>
  <c r="AJ430" i="39"/>
  <c r="AJ431" i="39"/>
  <c r="AJ432" i="39"/>
  <c r="AJ433" i="39"/>
  <c r="AJ434" i="39"/>
  <c r="AJ435" i="39"/>
  <c r="AJ436" i="39"/>
  <c r="AJ437" i="39"/>
  <c r="AJ438" i="39"/>
  <c r="AJ439" i="39"/>
  <c r="AJ440" i="39"/>
  <c r="AJ441" i="39"/>
  <c r="AJ442" i="39"/>
  <c r="AJ443" i="39"/>
  <c r="AJ444" i="39"/>
  <c r="AJ445" i="39"/>
  <c r="AJ446" i="39"/>
  <c r="AJ447" i="39"/>
  <c r="AJ448" i="39"/>
  <c r="AJ449" i="39"/>
  <c r="AJ450" i="39"/>
  <c r="AJ451" i="39"/>
  <c r="AJ452" i="39"/>
  <c r="AJ453" i="39"/>
  <c r="AJ454" i="39"/>
  <c r="AJ455" i="39"/>
  <c r="AJ456" i="39"/>
  <c r="AJ457" i="39"/>
  <c r="AJ458" i="39"/>
  <c r="AJ459" i="39"/>
  <c r="AJ460" i="39"/>
  <c r="AJ461" i="39"/>
  <c r="AJ462" i="39"/>
  <c r="AJ463" i="39"/>
  <c r="AJ464" i="39"/>
  <c r="AJ465" i="39"/>
  <c r="AJ466" i="39"/>
  <c r="AJ467" i="39"/>
  <c r="AJ468" i="39"/>
  <c r="AJ469" i="39"/>
  <c r="AJ470" i="39"/>
  <c r="AJ471" i="39"/>
  <c r="AJ472" i="39"/>
  <c r="AJ473" i="39"/>
  <c r="AJ474" i="39"/>
  <c r="AJ475" i="39"/>
  <c r="AJ476" i="39"/>
  <c r="AJ477" i="39"/>
  <c r="AJ478" i="39"/>
  <c r="AJ479" i="39"/>
  <c r="AJ480" i="39"/>
  <c r="AJ481" i="39"/>
  <c r="AJ482" i="39"/>
  <c r="AJ483" i="39"/>
  <c r="AJ484" i="39"/>
  <c r="AJ485" i="39"/>
  <c r="AJ486" i="39"/>
  <c r="AJ487" i="39"/>
  <c r="AJ488" i="39"/>
  <c r="AJ489" i="39"/>
  <c r="AJ490" i="39"/>
  <c r="AJ491" i="39"/>
  <c r="AJ492" i="39"/>
  <c r="AJ493" i="39"/>
  <c r="AJ494" i="39"/>
  <c r="AJ495" i="39"/>
  <c r="AJ496" i="39"/>
  <c r="AJ497" i="39"/>
  <c r="AJ498" i="39"/>
  <c r="AJ499" i="39"/>
  <c r="AJ500" i="39"/>
  <c r="AJ501" i="39"/>
  <c r="AJ502" i="39"/>
  <c r="AJ503" i="39"/>
  <c r="AJ504" i="39"/>
  <c r="AJ505" i="39"/>
  <c r="AJ506" i="39"/>
  <c r="AJ507" i="39"/>
  <c r="AJ508" i="39"/>
  <c r="AJ9" i="39"/>
  <c r="AK10" i="39"/>
  <c r="AK11" i="39"/>
  <c r="AK12" i="39"/>
  <c r="AK13" i="39"/>
  <c r="AK14" i="39"/>
  <c r="AK15" i="39"/>
  <c r="AK16" i="39"/>
  <c r="AK17" i="39"/>
  <c r="AK18" i="39"/>
  <c r="AK19" i="39"/>
  <c r="AK20" i="39"/>
  <c r="AK21" i="39"/>
  <c r="AK22" i="39"/>
  <c r="AK23" i="39"/>
  <c r="AK24" i="39"/>
  <c r="AK25" i="39"/>
  <c r="AK26" i="39"/>
  <c r="AK27" i="39"/>
  <c r="AK28" i="39"/>
  <c r="AK29" i="39"/>
  <c r="AK30" i="39"/>
  <c r="AK31" i="39"/>
  <c r="AK32" i="39"/>
  <c r="AK33" i="39"/>
  <c r="AK34" i="39"/>
  <c r="AK35" i="39"/>
  <c r="AK36" i="39"/>
  <c r="AK37" i="39"/>
  <c r="AK38" i="39"/>
  <c r="AK39" i="39"/>
  <c r="AK40" i="39"/>
  <c r="AK41" i="39"/>
  <c r="AK42" i="39"/>
  <c r="AK43" i="39"/>
  <c r="AK44" i="39"/>
  <c r="AK45" i="39"/>
  <c r="AK46" i="39"/>
  <c r="AK47" i="39"/>
  <c r="AK48" i="39"/>
  <c r="AK49" i="39"/>
  <c r="AK50" i="39"/>
  <c r="AK51" i="39"/>
  <c r="AK52" i="39"/>
  <c r="AK53" i="39"/>
  <c r="AK54" i="39"/>
  <c r="AK55" i="39"/>
  <c r="AK56" i="39"/>
  <c r="AK57" i="39"/>
  <c r="AK58" i="39"/>
  <c r="AK59" i="39"/>
  <c r="AK60" i="39"/>
  <c r="AK61" i="39"/>
  <c r="AK62" i="39"/>
  <c r="AK63" i="39"/>
  <c r="AK64" i="39"/>
  <c r="AK65" i="39"/>
  <c r="AK66" i="39"/>
  <c r="AK67" i="39"/>
  <c r="AK68" i="39"/>
  <c r="AK69" i="39"/>
  <c r="AK70" i="39"/>
  <c r="AK71" i="39"/>
  <c r="AK72" i="39"/>
  <c r="AK73" i="39"/>
  <c r="AK74" i="39"/>
  <c r="AK75" i="39"/>
  <c r="AK76" i="39"/>
  <c r="AK77" i="39"/>
  <c r="AK78" i="39"/>
  <c r="AK79" i="39"/>
  <c r="AK80" i="39"/>
  <c r="AK81" i="39"/>
  <c r="AK82" i="39"/>
  <c r="AK83" i="39"/>
  <c r="AK84" i="39"/>
  <c r="AK85" i="39"/>
  <c r="AK86" i="39"/>
  <c r="AK87" i="39"/>
  <c r="AK88" i="39"/>
  <c r="AK89" i="39"/>
  <c r="AK90" i="39"/>
  <c r="AK91" i="39"/>
  <c r="AK92" i="39"/>
  <c r="AK93" i="39"/>
  <c r="AK94" i="39"/>
  <c r="AK95" i="39"/>
  <c r="AK96" i="39"/>
  <c r="AK97" i="39"/>
  <c r="AK98" i="39"/>
  <c r="AK99" i="39"/>
  <c r="AK100" i="39"/>
  <c r="AK101" i="39"/>
  <c r="AK102" i="39"/>
  <c r="AK103" i="39"/>
  <c r="AK104" i="39"/>
  <c r="AK105" i="39"/>
  <c r="AK106" i="39"/>
  <c r="AK107" i="39"/>
  <c r="AK108" i="39"/>
  <c r="AK109" i="39"/>
  <c r="AK110" i="39"/>
  <c r="AK111" i="39"/>
  <c r="AK112" i="39"/>
  <c r="AK113" i="39"/>
  <c r="AK114" i="39"/>
  <c r="AK115" i="39"/>
  <c r="AK116" i="39"/>
  <c r="AK117" i="39"/>
  <c r="AK118" i="39"/>
  <c r="AK119" i="39"/>
  <c r="AK120" i="39"/>
  <c r="AK121" i="39"/>
  <c r="AK122" i="39"/>
  <c r="AK123" i="39"/>
  <c r="AK124" i="39"/>
  <c r="AK125" i="39"/>
  <c r="AK126" i="39"/>
  <c r="AK127" i="39"/>
  <c r="AK128" i="39"/>
  <c r="AK129" i="39"/>
  <c r="AK130" i="39"/>
  <c r="AK131" i="39"/>
  <c r="AK132" i="39"/>
  <c r="AK133" i="39"/>
  <c r="AK134" i="39"/>
  <c r="AK135" i="39"/>
  <c r="AK136" i="39"/>
  <c r="AK137" i="39"/>
  <c r="AK138" i="39"/>
  <c r="AK139" i="39"/>
  <c r="AK140" i="39"/>
  <c r="AK141" i="39"/>
  <c r="AK142" i="39"/>
  <c r="AK143" i="39"/>
  <c r="AK144" i="39"/>
  <c r="AK145" i="39"/>
  <c r="AK146" i="39"/>
  <c r="AK147" i="39"/>
  <c r="AK148" i="39"/>
  <c r="AK149" i="39"/>
  <c r="AK150" i="39"/>
  <c r="AK151" i="39"/>
  <c r="AK152" i="39"/>
  <c r="AK153" i="39"/>
  <c r="AK154" i="39"/>
  <c r="AK155" i="39"/>
  <c r="AK156" i="39"/>
  <c r="AK157" i="39"/>
  <c r="AK158" i="39"/>
  <c r="AK159" i="39"/>
  <c r="AK160" i="39"/>
  <c r="AK161" i="39"/>
  <c r="AK162" i="39"/>
  <c r="AK163" i="39"/>
  <c r="AK164" i="39"/>
  <c r="AK165" i="39"/>
  <c r="AK166" i="39"/>
  <c r="AK167" i="39"/>
  <c r="AK168" i="39"/>
  <c r="AK169" i="39"/>
  <c r="AK170" i="39"/>
  <c r="AK171" i="39"/>
  <c r="AK172" i="39"/>
  <c r="AK173" i="39"/>
  <c r="AK174" i="39"/>
  <c r="AK175" i="39"/>
  <c r="AK176" i="39"/>
  <c r="AK177" i="39"/>
  <c r="AK178" i="39"/>
  <c r="AK179" i="39"/>
  <c r="AK180" i="39"/>
  <c r="AK181" i="39"/>
  <c r="AK182" i="39"/>
  <c r="AK183" i="39"/>
  <c r="AK184" i="39"/>
  <c r="AK185" i="39"/>
  <c r="AK186" i="39"/>
  <c r="AK187" i="39"/>
  <c r="AK188" i="39"/>
  <c r="AK189" i="39"/>
  <c r="AK190" i="39"/>
  <c r="AK191" i="39"/>
  <c r="AK192" i="39"/>
  <c r="AK193" i="39"/>
  <c r="AK194" i="39"/>
  <c r="AK195" i="39"/>
  <c r="AK196" i="39"/>
  <c r="AK197" i="39"/>
  <c r="AK198" i="39"/>
  <c r="AK199" i="39"/>
  <c r="AK200" i="39"/>
  <c r="AK201" i="39"/>
  <c r="AK202" i="39"/>
  <c r="AK203" i="39"/>
  <c r="AK204" i="39"/>
  <c r="AK205" i="39"/>
  <c r="AK206" i="39"/>
  <c r="AK207" i="39"/>
  <c r="AK208" i="39"/>
  <c r="AK209" i="39"/>
  <c r="AK210" i="39"/>
  <c r="AK211" i="39"/>
  <c r="AK212" i="39"/>
  <c r="AK213" i="39"/>
  <c r="AK214" i="39"/>
  <c r="AK215" i="39"/>
  <c r="AK216" i="39"/>
  <c r="AK217" i="39"/>
  <c r="AK218" i="39"/>
  <c r="AK219" i="39"/>
  <c r="AK220" i="39"/>
  <c r="AK221" i="39"/>
  <c r="AK222" i="39"/>
  <c r="AK223" i="39"/>
  <c r="AK224" i="39"/>
  <c r="AK225" i="39"/>
  <c r="AK226" i="39"/>
  <c r="AK227" i="39"/>
  <c r="AK228" i="39"/>
  <c r="AK229" i="39"/>
  <c r="AK230" i="39"/>
  <c r="AK231" i="39"/>
  <c r="AK232" i="39"/>
  <c r="AK233" i="39"/>
  <c r="AK234" i="39"/>
  <c r="AK235" i="39"/>
  <c r="AK236" i="39"/>
  <c r="AK237" i="39"/>
  <c r="AK238" i="39"/>
  <c r="AK239" i="39"/>
  <c r="AK240" i="39"/>
  <c r="AK241" i="39"/>
  <c r="AK242" i="39"/>
  <c r="AK243" i="39"/>
  <c r="AK244" i="39"/>
  <c r="AK245" i="39"/>
  <c r="AK246" i="39"/>
  <c r="AK247" i="39"/>
  <c r="AK248" i="39"/>
  <c r="AK249" i="39"/>
  <c r="AK250" i="39"/>
  <c r="AK251" i="39"/>
  <c r="AK252" i="39"/>
  <c r="AK253" i="39"/>
  <c r="AK254" i="39"/>
  <c r="AK255" i="39"/>
  <c r="AK256" i="39"/>
  <c r="AK257" i="39"/>
  <c r="AK258" i="39"/>
  <c r="AK259" i="39"/>
  <c r="AK260" i="39"/>
  <c r="AK261" i="39"/>
  <c r="AK262" i="39"/>
  <c r="AK263" i="39"/>
  <c r="AK264" i="39"/>
  <c r="AK265" i="39"/>
  <c r="AK266" i="39"/>
  <c r="AK267" i="39"/>
  <c r="AK268" i="39"/>
  <c r="AK269" i="39"/>
  <c r="AK270" i="39"/>
  <c r="AK271" i="39"/>
  <c r="AK272" i="39"/>
  <c r="AK273" i="39"/>
  <c r="AK274" i="39"/>
  <c r="AK275" i="39"/>
  <c r="AK276" i="39"/>
  <c r="AK277" i="39"/>
  <c r="AK278" i="39"/>
  <c r="AK279" i="39"/>
  <c r="AK280" i="39"/>
  <c r="AK281" i="39"/>
  <c r="AK282" i="39"/>
  <c r="AK283" i="39"/>
  <c r="AK284" i="39"/>
  <c r="AK285" i="39"/>
  <c r="AK286" i="39"/>
  <c r="AK287" i="39"/>
  <c r="AK288" i="39"/>
  <c r="AK289" i="39"/>
  <c r="AK290" i="39"/>
  <c r="AK291" i="39"/>
  <c r="AK292" i="39"/>
  <c r="AK293" i="39"/>
  <c r="AK294" i="39"/>
  <c r="AK295" i="39"/>
  <c r="AK296" i="39"/>
  <c r="AK297" i="39"/>
  <c r="AK298" i="39"/>
  <c r="AK299" i="39"/>
  <c r="AK300" i="39"/>
  <c r="AK301" i="39"/>
  <c r="AK302" i="39"/>
  <c r="AK303" i="39"/>
  <c r="AK304" i="39"/>
  <c r="AK305" i="39"/>
  <c r="AK306" i="39"/>
  <c r="AK307" i="39"/>
  <c r="AK308" i="39"/>
  <c r="AK309" i="39"/>
  <c r="AK310" i="39"/>
  <c r="AK311" i="39"/>
  <c r="AK312" i="39"/>
  <c r="AK313" i="39"/>
  <c r="AK314" i="39"/>
  <c r="AK315" i="39"/>
  <c r="AK316" i="39"/>
  <c r="AK317" i="39"/>
  <c r="AK318" i="39"/>
  <c r="AK319" i="39"/>
  <c r="AK320" i="39"/>
  <c r="AK321" i="39"/>
  <c r="AK322" i="39"/>
  <c r="AK323" i="39"/>
  <c r="AK324" i="39"/>
  <c r="AK325" i="39"/>
  <c r="AK326" i="39"/>
  <c r="AK327" i="39"/>
  <c r="AK328" i="39"/>
  <c r="AK329" i="39"/>
  <c r="AK330" i="39"/>
  <c r="AK331" i="39"/>
  <c r="AK332" i="39"/>
  <c r="AK333" i="39"/>
  <c r="AK334" i="39"/>
  <c r="AK335" i="39"/>
  <c r="AK336" i="39"/>
  <c r="AK337" i="39"/>
  <c r="AK338" i="39"/>
  <c r="AK339" i="39"/>
  <c r="AK340" i="39"/>
  <c r="AK341" i="39"/>
  <c r="AK342" i="39"/>
  <c r="AK343" i="39"/>
  <c r="AK344" i="39"/>
  <c r="AK345" i="39"/>
  <c r="AK346" i="39"/>
  <c r="AK347" i="39"/>
  <c r="AK348" i="39"/>
  <c r="AK349" i="39"/>
  <c r="AK350" i="39"/>
  <c r="AK351" i="39"/>
  <c r="AK352" i="39"/>
  <c r="AK353" i="39"/>
  <c r="AK354" i="39"/>
  <c r="AK355" i="39"/>
  <c r="AK356" i="39"/>
  <c r="AK357" i="39"/>
  <c r="AK358" i="39"/>
  <c r="AK359" i="39"/>
  <c r="AK360" i="39"/>
  <c r="AK361" i="39"/>
  <c r="AK362" i="39"/>
  <c r="AK363" i="39"/>
  <c r="AK364" i="39"/>
  <c r="AK365" i="39"/>
  <c r="AK366" i="39"/>
  <c r="AK367" i="39"/>
  <c r="AK368" i="39"/>
  <c r="AK369" i="39"/>
  <c r="AK370" i="39"/>
  <c r="AK371" i="39"/>
  <c r="AK372" i="39"/>
  <c r="AK373" i="39"/>
  <c r="AK374" i="39"/>
  <c r="AK375" i="39"/>
  <c r="AK376" i="39"/>
  <c r="AK377" i="39"/>
  <c r="AK378" i="39"/>
  <c r="AK379" i="39"/>
  <c r="AK380" i="39"/>
  <c r="AK381" i="39"/>
  <c r="AK382" i="39"/>
  <c r="AK383" i="39"/>
  <c r="AK384" i="39"/>
  <c r="AK385" i="39"/>
  <c r="AK386" i="39"/>
  <c r="AK387" i="39"/>
  <c r="AK388" i="39"/>
  <c r="AK389" i="39"/>
  <c r="AK390" i="39"/>
  <c r="AK391" i="39"/>
  <c r="AK392" i="39"/>
  <c r="AK393" i="39"/>
  <c r="AK394" i="39"/>
  <c r="AK395" i="39"/>
  <c r="AK396" i="39"/>
  <c r="AK397" i="39"/>
  <c r="AK398" i="39"/>
  <c r="AK399" i="39"/>
  <c r="AK400" i="39"/>
  <c r="AK401" i="39"/>
  <c r="AK402" i="39"/>
  <c r="AK403" i="39"/>
  <c r="AK404" i="39"/>
  <c r="AK405" i="39"/>
  <c r="AK406" i="39"/>
  <c r="AK407" i="39"/>
  <c r="AK408" i="39"/>
  <c r="AK409" i="39"/>
  <c r="AK410" i="39"/>
  <c r="AK411" i="39"/>
  <c r="AK412" i="39"/>
  <c r="AK413" i="39"/>
  <c r="AK414" i="39"/>
  <c r="AK415" i="39"/>
  <c r="AK416" i="39"/>
  <c r="AK417" i="39"/>
  <c r="AK418" i="39"/>
  <c r="AK419" i="39"/>
  <c r="AK420" i="39"/>
  <c r="AK421" i="39"/>
  <c r="AK422" i="39"/>
  <c r="AK423" i="39"/>
  <c r="AK424" i="39"/>
  <c r="AK425" i="39"/>
  <c r="AK426" i="39"/>
  <c r="AK427" i="39"/>
  <c r="AK428" i="39"/>
  <c r="AK429" i="39"/>
  <c r="AK430" i="39"/>
  <c r="AK431" i="39"/>
  <c r="AK432" i="39"/>
  <c r="AK433" i="39"/>
  <c r="AK434" i="39"/>
  <c r="AK435" i="39"/>
  <c r="AK436" i="39"/>
  <c r="AK437" i="39"/>
  <c r="AK438" i="39"/>
  <c r="AK439" i="39"/>
  <c r="AK440" i="39"/>
  <c r="AK441" i="39"/>
  <c r="AK442" i="39"/>
  <c r="AK443" i="39"/>
  <c r="AK444" i="39"/>
  <c r="AK445" i="39"/>
  <c r="AK446" i="39"/>
  <c r="AK447" i="39"/>
  <c r="AK448" i="39"/>
  <c r="AK449" i="39"/>
  <c r="AK450" i="39"/>
  <c r="AK451" i="39"/>
  <c r="AK452" i="39"/>
  <c r="AK453" i="39"/>
  <c r="AK454" i="39"/>
  <c r="AK455" i="39"/>
  <c r="AK456" i="39"/>
  <c r="AK457" i="39"/>
  <c r="AK458" i="39"/>
  <c r="AK459" i="39"/>
  <c r="AK460" i="39"/>
  <c r="AK461" i="39"/>
  <c r="AK462" i="39"/>
  <c r="AK463" i="39"/>
  <c r="AK464" i="39"/>
  <c r="AK465" i="39"/>
  <c r="AK466" i="39"/>
  <c r="AK467" i="39"/>
  <c r="AK468" i="39"/>
  <c r="AK469" i="39"/>
  <c r="AK470" i="39"/>
  <c r="AK471" i="39"/>
  <c r="AK472" i="39"/>
  <c r="AK473" i="39"/>
  <c r="AK474" i="39"/>
  <c r="AK475" i="39"/>
  <c r="AK476" i="39"/>
  <c r="AK477" i="39"/>
  <c r="AK478" i="39"/>
  <c r="AK479" i="39"/>
  <c r="AK480" i="39"/>
  <c r="AK481" i="39"/>
  <c r="AK482" i="39"/>
  <c r="AK483" i="39"/>
  <c r="AK484" i="39"/>
  <c r="AK485" i="39"/>
  <c r="AK486" i="39"/>
  <c r="AK487" i="39"/>
  <c r="AK488" i="39"/>
  <c r="AK489" i="39"/>
  <c r="AK490" i="39"/>
  <c r="AK491" i="39"/>
  <c r="AK492" i="39"/>
  <c r="AK493" i="39"/>
  <c r="AK494" i="39"/>
  <c r="AK495" i="39"/>
  <c r="AK496" i="39"/>
  <c r="AK497" i="39"/>
  <c r="AK498" i="39"/>
  <c r="AK499" i="39"/>
  <c r="AK500" i="39"/>
  <c r="AK501" i="39"/>
  <c r="AK502" i="39"/>
  <c r="AK503" i="39"/>
  <c r="AK504" i="39"/>
  <c r="AK505" i="39"/>
  <c r="AK506" i="39"/>
  <c r="AK507" i="39"/>
  <c r="AK508" i="39"/>
  <c r="AK9" i="39"/>
  <c r="AL10" i="39"/>
  <c r="AL11" i="39"/>
  <c r="AL12" i="39"/>
  <c r="AL13" i="39"/>
  <c r="AL14" i="39"/>
  <c r="AL15" i="39"/>
  <c r="AL16" i="39"/>
  <c r="AL17" i="39"/>
  <c r="AL18" i="39"/>
  <c r="AL19" i="39"/>
  <c r="AL20" i="39"/>
  <c r="AL21" i="39"/>
  <c r="AL22" i="39"/>
  <c r="AL23" i="39"/>
  <c r="AL24" i="39"/>
  <c r="AL25" i="39"/>
  <c r="AL26" i="39"/>
  <c r="AL27" i="39"/>
  <c r="AL28" i="39"/>
  <c r="AL29" i="39"/>
  <c r="AL30" i="39"/>
  <c r="AL31" i="39"/>
  <c r="AL32" i="39"/>
  <c r="AL33" i="39"/>
  <c r="AL34" i="39"/>
  <c r="AL35" i="39"/>
  <c r="AL36" i="39"/>
  <c r="AL37" i="39"/>
  <c r="AL38" i="39"/>
  <c r="AL39" i="39"/>
  <c r="AL40" i="39"/>
  <c r="AL41" i="39"/>
  <c r="AL42" i="39"/>
  <c r="AL43" i="39"/>
  <c r="AL44" i="39"/>
  <c r="AL45" i="39"/>
  <c r="AL46" i="39"/>
  <c r="AL47" i="39"/>
  <c r="AL48" i="39"/>
  <c r="AL49" i="39"/>
  <c r="AL50" i="39"/>
  <c r="AL51" i="39"/>
  <c r="AL52" i="39"/>
  <c r="AL53" i="39"/>
  <c r="AL54" i="39"/>
  <c r="AL55" i="39"/>
  <c r="AL56" i="39"/>
  <c r="AL57" i="39"/>
  <c r="AL58" i="39"/>
  <c r="AL59" i="39"/>
  <c r="AL60" i="39"/>
  <c r="AL61" i="39"/>
  <c r="AL62" i="39"/>
  <c r="AL63" i="39"/>
  <c r="AL64" i="39"/>
  <c r="AL65" i="39"/>
  <c r="AL66" i="39"/>
  <c r="AL67" i="39"/>
  <c r="AL68" i="39"/>
  <c r="AL69" i="39"/>
  <c r="AL70" i="39"/>
  <c r="AL71" i="39"/>
  <c r="AL72" i="39"/>
  <c r="AL73" i="39"/>
  <c r="AL74" i="39"/>
  <c r="AL75" i="39"/>
  <c r="AL76" i="39"/>
  <c r="AL77" i="39"/>
  <c r="AL78" i="39"/>
  <c r="AL79" i="39"/>
  <c r="AL80" i="39"/>
  <c r="AL81" i="39"/>
  <c r="AL82" i="39"/>
  <c r="AL83" i="39"/>
  <c r="AL84" i="39"/>
  <c r="AL85" i="39"/>
  <c r="AL86" i="39"/>
  <c r="AL87" i="39"/>
  <c r="AL88" i="39"/>
  <c r="AL89" i="39"/>
  <c r="AL90" i="39"/>
  <c r="AL91" i="39"/>
  <c r="AL92" i="39"/>
  <c r="AL93" i="39"/>
  <c r="AL94" i="39"/>
  <c r="AL95" i="39"/>
  <c r="AL96" i="39"/>
  <c r="AL97" i="39"/>
  <c r="AL98" i="39"/>
  <c r="AL99" i="39"/>
  <c r="AL100" i="39"/>
  <c r="AL101" i="39"/>
  <c r="AL102" i="39"/>
  <c r="AL103" i="39"/>
  <c r="AL104" i="39"/>
  <c r="AL105" i="39"/>
  <c r="AL106" i="39"/>
  <c r="AL107" i="39"/>
  <c r="AL108" i="39"/>
  <c r="AL109" i="39"/>
  <c r="AL110" i="39"/>
  <c r="AL111" i="39"/>
  <c r="AL112" i="39"/>
  <c r="AL113" i="39"/>
  <c r="AL114" i="39"/>
  <c r="AL115" i="39"/>
  <c r="AL116" i="39"/>
  <c r="AL117" i="39"/>
  <c r="AL118" i="39"/>
  <c r="AL119" i="39"/>
  <c r="AL120" i="39"/>
  <c r="AL121" i="39"/>
  <c r="AL122" i="39"/>
  <c r="AL123" i="39"/>
  <c r="AL124" i="39"/>
  <c r="AL125" i="39"/>
  <c r="AL126" i="39"/>
  <c r="AL127" i="39"/>
  <c r="AL128" i="39"/>
  <c r="AL129" i="39"/>
  <c r="AL130" i="39"/>
  <c r="AL131" i="39"/>
  <c r="AL132" i="39"/>
  <c r="AL133" i="39"/>
  <c r="AL134" i="39"/>
  <c r="AL135" i="39"/>
  <c r="AL136" i="39"/>
  <c r="AL137" i="39"/>
  <c r="AL138" i="39"/>
  <c r="AL139" i="39"/>
  <c r="AL140" i="39"/>
  <c r="AL141" i="39"/>
  <c r="AL142" i="39"/>
  <c r="AL143" i="39"/>
  <c r="AL144" i="39"/>
  <c r="AL145" i="39"/>
  <c r="AL146" i="39"/>
  <c r="AL147" i="39"/>
  <c r="AL148" i="39"/>
  <c r="AL149" i="39"/>
  <c r="AL150" i="39"/>
  <c r="AL151" i="39"/>
  <c r="AL152" i="39"/>
  <c r="AL153" i="39"/>
  <c r="AL154" i="39"/>
  <c r="AL155" i="39"/>
  <c r="AL156" i="39"/>
  <c r="AL157" i="39"/>
  <c r="AL158" i="39"/>
  <c r="AL159" i="39"/>
  <c r="AL160" i="39"/>
  <c r="AL161" i="39"/>
  <c r="AL162" i="39"/>
  <c r="AL163" i="39"/>
  <c r="AL164" i="39"/>
  <c r="AL165" i="39"/>
  <c r="AL166" i="39"/>
  <c r="AL167" i="39"/>
  <c r="AL168" i="39"/>
  <c r="AL169" i="39"/>
  <c r="AL170" i="39"/>
  <c r="AL171" i="39"/>
  <c r="AL172" i="39"/>
  <c r="AL173" i="39"/>
  <c r="AL174" i="39"/>
  <c r="AL175" i="39"/>
  <c r="AL176" i="39"/>
  <c r="AL177" i="39"/>
  <c r="AL178" i="39"/>
  <c r="AL179" i="39"/>
  <c r="AL180" i="39"/>
  <c r="AL181" i="39"/>
  <c r="AL182" i="39"/>
  <c r="AL183" i="39"/>
  <c r="AL184" i="39"/>
  <c r="AL185" i="39"/>
  <c r="AL186" i="39"/>
  <c r="AL187" i="39"/>
  <c r="AL188" i="39"/>
  <c r="AL189" i="39"/>
  <c r="AL190" i="39"/>
  <c r="AL191" i="39"/>
  <c r="AL192" i="39"/>
  <c r="AL193" i="39"/>
  <c r="AL194" i="39"/>
  <c r="AL195" i="39"/>
  <c r="AL196" i="39"/>
  <c r="AL197" i="39"/>
  <c r="AL198" i="39"/>
  <c r="AL199" i="39"/>
  <c r="AL200" i="39"/>
  <c r="AL201" i="39"/>
  <c r="AL202" i="39"/>
  <c r="AL203" i="39"/>
  <c r="AL204" i="39"/>
  <c r="AL205" i="39"/>
  <c r="AL206" i="39"/>
  <c r="AL207" i="39"/>
  <c r="AL208" i="39"/>
  <c r="AL209" i="39"/>
  <c r="AL210" i="39"/>
  <c r="AL211" i="39"/>
  <c r="AL212" i="39"/>
  <c r="AL213" i="39"/>
  <c r="AL214" i="39"/>
  <c r="AL215" i="39"/>
  <c r="AL216" i="39"/>
  <c r="AL217" i="39"/>
  <c r="AL218" i="39"/>
  <c r="AL219" i="39"/>
  <c r="AL220" i="39"/>
  <c r="AL221" i="39"/>
  <c r="AL222" i="39"/>
  <c r="AL223" i="39"/>
  <c r="AL224" i="39"/>
  <c r="AL225" i="39"/>
  <c r="AL226" i="39"/>
  <c r="AL227" i="39"/>
  <c r="AL228" i="39"/>
  <c r="AL229" i="39"/>
  <c r="AL230" i="39"/>
  <c r="AL231" i="39"/>
  <c r="AL232" i="39"/>
  <c r="AL233" i="39"/>
  <c r="AL234" i="39"/>
  <c r="AL235" i="39"/>
  <c r="AL236" i="39"/>
  <c r="AL237" i="39"/>
  <c r="AL238" i="39"/>
  <c r="AL239" i="39"/>
  <c r="AL240" i="39"/>
  <c r="AL241" i="39"/>
  <c r="AL242" i="39"/>
  <c r="AL243" i="39"/>
  <c r="AL244" i="39"/>
  <c r="AL245" i="39"/>
  <c r="AL246" i="39"/>
  <c r="AL247" i="39"/>
  <c r="AL248" i="39"/>
  <c r="AL249" i="39"/>
  <c r="AL250" i="39"/>
  <c r="AL251" i="39"/>
  <c r="AL252" i="39"/>
  <c r="AL253" i="39"/>
  <c r="AL254" i="39"/>
  <c r="AL255" i="39"/>
  <c r="AL256" i="39"/>
  <c r="AL257" i="39"/>
  <c r="AL258" i="39"/>
  <c r="AL259" i="39"/>
  <c r="AL260" i="39"/>
  <c r="AL261" i="39"/>
  <c r="AL262" i="39"/>
  <c r="AL263" i="39"/>
  <c r="AL264" i="39"/>
  <c r="AL265" i="39"/>
  <c r="AL266" i="39"/>
  <c r="AL267" i="39"/>
  <c r="AL268" i="39"/>
  <c r="AL269" i="39"/>
  <c r="AL270" i="39"/>
  <c r="AL271" i="39"/>
  <c r="AL272" i="39"/>
  <c r="AL273" i="39"/>
  <c r="AL274" i="39"/>
  <c r="AL275" i="39"/>
  <c r="AL276" i="39"/>
  <c r="AL277" i="39"/>
  <c r="AL278" i="39"/>
  <c r="AL279" i="39"/>
  <c r="AL280" i="39"/>
  <c r="AL281" i="39"/>
  <c r="AL282" i="39"/>
  <c r="AL283" i="39"/>
  <c r="AL284" i="39"/>
  <c r="AL285" i="39"/>
  <c r="AL286" i="39"/>
  <c r="AL287" i="39"/>
  <c r="AL288" i="39"/>
  <c r="AL289" i="39"/>
  <c r="AL290" i="39"/>
  <c r="AL291" i="39"/>
  <c r="AL292" i="39"/>
  <c r="AL293" i="39"/>
  <c r="AL294" i="39"/>
  <c r="AL295" i="39"/>
  <c r="AL296" i="39"/>
  <c r="AL297" i="39"/>
  <c r="AL298" i="39"/>
  <c r="AL299" i="39"/>
  <c r="AL300" i="39"/>
  <c r="AL301" i="39"/>
  <c r="AL302" i="39"/>
  <c r="AL303" i="39"/>
  <c r="AL304" i="39"/>
  <c r="AL305" i="39"/>
  <c r="AL306" i="39"/>
  <c r="AL307" i="39"/>
  <c r="AL308" i="39"/>
  <c r="AL309" i="39"/>
  <c r="AL310" i="39"/>
  <c r="AL311" i="39"/>
  <c r="AL312" i="39"/>
  <c r="AL313" i="39"/>
  <c r="AL314" i="39"/>
  <c r="AL315" i="39"/>
  <c r="AL316" i="39"/>
  <c r="AL317" i="39"/>
  <c r="AL318" i="39"/>
  <c r="AL319" i="39"/>
  <c r="AL320" i="39"/>
  <c r="AL321" i="39"/>
  <c r="AL322" i="39"/>
  <c r="AL323" i="39"/>
  <c r="AL324" i="39"/>
  <c r="AL325" i="39"/>
  <c r="AL326" i="39"/>
  <c r="AL327" i="39"/>
  <c r="AL328" i="39"/>
  <c r="AL329" i="39"/>
  <c r="AL330" i="39"/>
  <c r="AL331" i="39"/>
  <c r="AL332" i="39"/>
  <c r="AL333" i="39"/>
  <c r="AL334" i="39"/>
  <c r="AL335" i="39"/>
  <c r="AL336" i="39"/>
  <c r="AL337" i="39"/>
  <c r="AL338" i="39"/>
  <c r="AL339" i="39"/>
  <c r="AL340" i="39"/>
  <c r="AL341" i="39"/>
  <c r="AL342" i="39"/>
  <c r="AL343" i="39"/>
  <c r="AL344" i="39"/>
  <c r="AL345" i="39"/>
  <c r="AL346" i="39"/>
  <c r="AL347" i="39"/>
  <c r="AL348" i="39"/>
  <c r="AL349" i="39"/>
  <c r="AL350" i="39"/>
  <c r="AL351" i="39"/>
  <c r="AL352" i="39"/>
  <c r="AL353" i="39"/>
  <c r="AL354" i="39"/>
  <c r="AL355" i="39"/>
  <c r="AL356" i="39"/>
  <c r="AL357" i="39"/>
  <c r="AL358" i="39"/>
  <c r="AL359" i="39"/>
  <c r="AL360" i="39"/>
  <c r="AL361" i="39"/>
  <c r="AL362" i="39"/>
  <c r="AL363" i="39"/>
  <c r="AL364" i="39"/>
  <c r="AL365" i="39"/>
  <c r="AL366" i="39"/>
  <c r="AL367" i="39"/>
  <c r="AL368" i="39"/>
  <c r="AL369" i="39"/>
  <c r="AL370" i="39"/>
  <c r="AL371" i="39"/>
  <c r="AL372" i="39"/>
  <c r="AL373" i="39"/>
  <c r="AL374" i="39"/>
  <c r="AL375" i="39"/>
  <c r="AL376" i="39"/>
  <c r="AL377" i="39"/>
  <c r="AL378" i="39"/>
  <c r="AL379" i="39"/>
  <c r="AL380" i="39"/>
  <c r="AL381" i="39"/>
  <c r="AL382" i="39"/>
  <c r="AL383" i="39"/>
  <c r="AL384" i="39"/>
  <c r="AL385" i="39"/>
  <c r="AL386" i="39"/>
  <c r="AL387" i="39"/>
  <c r="AL388" i="39"/>
  <c r="AL389" i="39"/>
  <c r="AL390" i="39"/>
  <c r="AL391" i="39"/>
  <c r="AL392" i="39"/>
  <c r="AL393" i="39"/>
  <c r="AL394" i="39"/>
  <c r="AL395" i="39"/>
  <c r="AL396" i="39"/>
  <c r="AL397" i="39"/>
  <c r="AL398" i="39"/>
  <c r="AL399" i="39"/>
  <c r="AL400" i="39"/>
  <c r="AL401" i="39"/>
  <c r="AL402" i="39"/>
  <c r="AL403" i="39"/>
  <c r="AL404" i="39"/>
  <c r="AL405" i="39"/>
  <c r="AL406" i="39"/>
  <c r="AL407" i="39"/>
  <c r="AL408" i="39"/>
  <c r="AL409" i="39"/>
  <c r="AL410" i="39"/>
  <c r="AL411" i="39"/>
  <c r="AL412" i="39"/>
  <c r="AL413" i="39"/>
  <c r="AL414" i="39"/>
  <c r="AL415" i="39"/>
  <c r="AL416" i="39"/>
  <c r="AL417" i="39"/>
  <c r="AL418" i="39"/>
  <c r="AL419" i="39"/>
  <c r="AL420" i="39"/>
  <c r="AL421" i="39"/>
  <c r="AL422" i="39"/>
  <c r="AL423" i="39"/>
  <c r="AL424" i="39"/>
  <c r="AL425" i="39"/>
  <c r="AL426" i="39"/>
  <c r="AL427" i="39"/>
  <c r="AL428" i="39"/>
  <c r="AL429" i="39"/>
  <c r="AL430" i="39"/>
  <c r="AL431" i="39"/>
  <c r="AL432" i="39"/>
  <c r="AL433" i="39"/>
  <c r="AL434" i="39"/>
  <c r="AL435" i="39"/>
  <c r="AL436" i="39"/>
  <c r="AL437" i="39"/>
  <c r="AL438" i="39"/>
  <c r="AL439" i="39"/>
  <c r="AL440" i="39"/>
  <c r="AL441" i="39"/>
  <c r="AL442" i="39"/>
  <c r="AL443" i="39"/>
  <c r="AL444" i="39"/>
  <c r="AL445" i="39"/>
  <c r="AL446" i="39"/>
  <c r="AL447" i="39"/>
  <c r="AL448" i="39"/>
  <c r="AL449" i="39"/>
  <c r="AL450" i="39"/>
  <c r="AL451" i="39"/>
  <c r="AL452" i="39"/>
  <c r="AL453" i="39"/>
  <c r="AL454" i="39"/>
  <c r="AL455" i="39"/>
  <c r="AL456" i="39"/>
  <c r="AL457" i="39"/>
  <c r="AL458" i="39"/>
  <c r="AL459" i="39"/>
  <c r="AL460" i="39"/>
  <c r="AL461" i="39"/>
  <c r="AL462" i="39"/>
  <c r="AL463" i="39"/>
  <c r="AL464" i="39"/>
  <c r="AL465" i="39"/>
  <c r="AL466" i="39"/>
  <c r="AL467" i="39"/>
  <c r="AL468" i="39"/>
  <c r="AL469" i="39"/>
  <c r="AL470" i="39"/>
  <c r="AL471" i="39"/>
  <c r="AL472" i="39"/>
  <c r="AL473" i="39"/>
  <c r="AL474" i="39"/>
  <c r="AL475" i="39"/>
  <c r="AL476" i="39"/>
  <c r="AL477" i="39"/>
  <c r="AL478" i="39"/>
  <c r="AL479" i="39"/>
  <c r="AL480" i="39"/>
  <c r="AL481" i="39"/>
  <c r="AL482" i="39"/>
  <c r="AL483" i="39"/>
  <c r="AL484" i="39"/>
  <c r="AL485" i="39"/>
  <c r="AL486" i="39"/>
  <c r="AL487" i="39"/>
  <c r="AL488" i="39"/>
  <c r="AL489" i="39"/>
  <c r="AL490" i="39"/>
  <c r="AL491" i="39"/>
  <c r="AL492" i="39"/>
  <c r="AL493" i="39"/>
  <c r="AL494" i="39"/>
  <c r="AL495" i="39"/>
  <c r="AL496" i="39"/>
  <c r="AL497" i="39"/>
  <c r="AL498" i="39"/>
  <c r="AL499" i="39"/>
  <c r="AL500" i="39"/>
  <c r="AL501" i="39"/>
  <c r="AL502" i="39"/>
  <c r="AL503" i="39"/>
  <c r="AL504" i="39"/>
  <c r="AL505" i="39"/>
  <c r="AL506" i="39"/>
  <c r="AL507" i="39"/>
  <c r="AL508" i="39"/>
  <c r="AL9" i="39"/>
  <c r="AM10" i="39"/>
  <c r="AM11" i="39"/>
  <c r="AM12" i="39"/>
  <c r="AM13" i="39"/>
  <c r="AM14" i="39"/>
  <c r="AM15" i="39"/>
  <c r="AM16" i="39"/>
  <c r="AM17" i="39"/>
  <c r="AM18" i="39"/>
  <c r="AM19" i="39"/>
  <c r="AM20" i="39"/>
  <c r="AM21" i="39"/>
  <c r="AM22" i="39"/>
  <c r="AM23" i="39"/>
  <c r="AM24" i="39"/>
  <c r="AM25" i="39"/>
  <c r="AM26" i="39"/>
  <c r="AM27" i="39"/>
  <c r="AM28" i="39"/>
  <c r="AM29" i="39"/>
  <c r="AM30" i="39"/>
  <c r="AM31" i="39"/>
  <c r="AM32" i="39"/>
  <c r="AM33" i="39"/>
  <c r="AM34" i="39"/>
  <c r="AM35" i="39"/>
  <c r="AM36" i="39"/>
  <c r="AM37" i="39"/>
  <c r="AM38" i="39"/>
  <c r="AM39" i="39"/>
  <c r="AM40" i="39"/>
  <c r="AM41" i="39"/>
  <c r="AM42" i="39"/>
  <c r="AM43" i="39"/>
  <c r="AM44" i="39"/>
  <c r="AM45" i="39"/>
  <c r="AM46" i="39"/>
  <c r="AM47" i="39"/>
  <c r="AM48" i="39"/>
  <c r="AM49" i="39"/>
  <c r="AM50" i="39"/>
  <c r="AM51" i="39"/>
  <c r="AM52" i="39"/>
  <c r="AM53" i="39"/>
  <c r="AM54" i="39"/>
  <c r="AM55" i="39"/>
  <c r="AM56" i="39"/>
  <c r="AM57" i="39"/>
  <c r="AM58" i="39"/>
  <c r="AM59" i="39"/>
  <c r="AM60" i="39"/>
  <c r="AM61" i="39"/>
  <c r="AM62" i="39"/>
  <c r="AM63" i="39"/>
  <c r="AM64" i="39"/>
  <c r="AM65" i="39"/>
  <c r="AM66" i="39"/>
  <c r="AM67" i="39"/>
  <c r="AM68" i="39"/>
  <c r="AM69" i="39"/>
  <c r="AM70" i="39"/>
  <c r="AM71" i="39"/>
  <c r="AM72" i="39"/>
  <c r="AM73" i="39"/>
  <c r="AM74" i="39"/>
  <c r="AM75" i="39"/>
  <c r="AM76" i="39"/>
  <c r="AM77" i="39"/>
  <c r="AM78" i="39"/>
  <c r="AM79" i="39"/>
  <c r="AM80" i="39"/>
  <c r="AM81" i="39"/>
  <c r="AM82" i="39"/>
  <c r="AM83" i="39"/>
  <c r="AM84" i="39"/>
  <c r="AM85" i="39"/>
  <c r="AM86" i="39"/>
  <c r="AM87" i="39"/>
  <c r="AM88" i="39"/>
  <c r="AM89" i="39"/>
  <c r="AM90" i="39"/>
  <c r="AM91" i="39"/>
  <c r="AM92" i="39"/>
  <c r="AM93" i="39"/>
  <c r="AM94" i="39"/>
  <c r="AM95" i="39"/>
  <c r="AM96" i="39"/>
  <c r="AM97" i="39"/>
  <c r="AM98" i="39"/>
  <c r="AM99" i="39"/>
  <c r="AM100" i="39"/>
  <c r="AM101" i="39"/>
  <c r="AM102" i="39"/>
  <c r="AM103" i="39"/>
  <c r="AM104" i="39"/>
  <c r="AM105" i="39"/>
  <c r="AM106" i="39"/>
  <c r="AM107" i="39"/>
  <c r="AM108" i="39"/>
  <c r="AM109" i="39"/>
  <c r="AM110" i="39"/>
  <c r="AM111" i="39"/>
  <c r="AM112" i="39"/>
  <c r="AM113" i="39"/>
  <c r="AM114" i="39"/>
  <c r="AM115" i="39"/>
  <c r="AM116" i="39"/>
  <c r="AM117" i="39"/>
  <c r="AM118" i="39"/>
  <c r="AM119" i="39"/>
  <c r="AM120" i="39"/>
  <c r="AM121" i="39"/>
  <c r="AM122" i="39"/>
  <c r="AM123" i="39"/>
  <c r="AM124" i="39"/>
  <c r="AM125" i="39"/>
  <c r="AM126" i="39"/>
  <c r="AM127" i="39"/>
  <c r="AM128" i="39"/>
  <c r="AM129" i="39"/>
  <c r="AM130" i="39"/>
  <c r="AM131" i="39"/>
  <c r="AM132" i="39"/>
  <c r="AM133" i="39"/>
  <c r="AM134" i="39"/>
  <c r="AM135" i="39"/>
  <c r="AM136" i="39"/>
  <c r="AM137" i="39"/>
  <c r="AM138" i="39"/>
  <c r="AM139" i="39"/>
  <c r="AM140" i="39"/>
  <c r="AM141" i="39"/>
  <c r="AM142" i="39"/>
  <c r="AM143" i="39"/>
  <c r="AM144" i="39"/>
  <c r="AM145" i="39"/>
  <c r="AM146" i="39"/>
  <c r="AM147" i="39"/>
  <c r="AM148" i="39"/>
  <c r="AM149" i="39"/>
  <c r="AM150" i="39"/>
  <c r="AM151" i="39"/>
  <c r="AM152" i="39"/>
  <c r="AM153" i="39"/>
  <c r="AM154" i="39"/>
  <c r="AM155" i="39"/>
  <c r="AM156" i="39"/>
  <c r="AM157" i="39"/>
  <c r="AM158" i="39"/>
  <c r="AM159" i="39"/>
  <c r="AM160" i="39"/>
  <c r="AM161" i="39"/>
  <c r="AM162" i="39"/>
  <c r="AM163" i="39"/>
  <c r="AM164" i="39"/>
  <c r="AM165" i="39"/>
  <c r="AM166" i="39"/>
  <c r="AM167" i="39"/>
  <c r="AM168" i="39"/>
  <c r="AM169" i="39"/>
  <c r="AM170" i="39"/>
  <c r="AM171" i="39"/>
  <c r="AM172" i="39"/>
  <c r="AM173" i="39"/>
  <c r="AM174" i="39"/>
  <c r="AM175" i="39"/>
  <c r="AM176" i="39"/>
  <c r="AM177" i="39"/>
  <c r="AM178" i="39"/>
  <c r="AM179" i="39"/>
  <c r="AM180" i="39"/>
  <c r="AM181" i="39"/>
  <c r="AM182" i="39"/>
  <c r="AM183" i="39"/>
  <c r="AM184" i="39"/>
  <c r="AM185" i="39"/>
  <c r="AM186" i="39"/>
  <c r="AM187" i="39"/>
  <c r="AM188" i="39"/>
  <c r="AM189" i="39"/>
  <c r="AM190" i="39"/>
  <c r="AM191" i="39"/>
  <c r="AM192" i="39"/>
  <c r="AM193" i="39"/>
  <c r="AM194" i="39"/>
  <c r="AM195" i="39"/>
  <c r="AM196" i="39"/>
  <c r="AM197" i="39"/>
  <c r="AM198" i="39"/>
  <c r="AM199" i="39"/>
  <c r="AM200" i="39"/>
  <c r="AM201" i="39"/>
  <c r="AM202" i="39"/>
  <c r="AM203" i="39"/>
  <c r="AM204" i="39"/>
  <c r="AM205" i="39"/>
  <c r="AM206" i="39"/>
  <c r="AM207" i="39"/>
  <c r="AM208" i="39"/>
  <c r="AM209" i="39"/>
  <c r="AM210" i="39"/>
  <c r="AM211" i="39"/>
  <c r="AM212" i="39"/>
  <c r="AM213" i="39"/>
  <c r="AM214" i="39"/>
  <c r="AM215" i="39"/>
  <c r="AM216" i="39"/>
  <c r="AM217" i="39"/>
  <c r="AM218" i="39"/>
  <c r="AM219" i="39"/>
  <c r="AM220" i="39"/>
  <c r="AM221" i="39"/>
  <c r="AM222" i="39"/>
  <c r="AM223" i="39"/>
  <c r="AM224" i="39"/>
  <c r="AM225" i="39"/>
  <c r="AM226" i="39"/>
  <c r="AM227" i="39"/>
  <c r="AM228" i="39"/>
  <c r="AM229" i="39"/>
  <c r="AM230" i="39"/>
  <c r="AM231" i="39"/>
  <c r="AM232" i="39"/>
  <c r="AM233" i="39"/>
  <c r="AM234" i="39"/>
  <c r="AM235" i="39"/>
  <c r="AM236" i="39"/>
  <c r="AM237" i="39"/>
  <c r="AM238" i="39"/>
  <c r="AM239" i="39"/>
  <c r="AM240" i="39"/>
  <c r="AM241" i="39"/>
  <c r="AM242" i="39"/>
  <c r="AM243" i="39"/>
  <c r="AM244" i="39"/>
  <c r="AM245" i="39"/>
  <c r="AM246" i="39"/>
  <c r="AM247" i="39"/>
  <c r="AM248" i="39"/>
  <c r="AM249" i="39"/>
  <c r="AM250" i="39"/>
  <c r="AM251" i="39"/>
  <c r="AM252" i="39"/>
  <c r="AM253" i="39"/>
  <c r="AM254" i="39"/>
  <c r="AM255" i="39"/>
  <c r="AM256" i="39"/>
  <c r="AM257" i="39"/>
  <c r="AM258" i="39"/>
  <c r="AM259" i="39"/>
  <c r="AM260" i="39"/>
  <c r="AM261" i="39"/>
  <c r="AM262" i="39"/>
  <c r="AM263" i="39"/>
  <c r="AM264" i="39"/>
  <c r="AM265" i="39"/>
  <c r="AM266" i="39"/>
  <c r="AM267" i="39"/>
  <c r="AM268" i="39"/>
  <c r="AM269" i="39"/>
  <c r="AM270" i="39"/>
  <c r="AM271" i="39"/>
  <c r="AM272" i="39"/>
  <c r="AM273" i="39"/>
  <c r="AM274" i="39"/>
  <c r="AM275" i="39"/>
  <c r="AM276" i="39"/>
  <c r="AM277" i="39"/>
  <c r="AM278" i="39"/>
  <c r="AM279" i="39"/>
  <c r="AM280" i="39"/>
  <c r="AM281" i="39"/>
  <c r="AM282" i="39"/>
  <c r="AM283" i="39"/>
  <c r="AM284" i="39"/>
  <c r="AM285" i="39"/>
  <c r="AM286" i="39"/>
  <c r="AM287" i="39"/>
  <c r="AM288" i="39"/>
  <c r="AM289" i="39"/>
  <c r="AM290" i="39"/>
  <c r="AM291" i="39"/>
  <c r="AM292" i="39"/>
  <c r="AM293" i="39"/>
  <c r="AM294" i="39"/>
  <c r="AM295" i="39"/>
  <c r="AM296" i="39"/>
  <c r="AM297" i="39"/>
  <c r="AM298" i="39"/>
  <c r="AM299" i="39"/>
  <c r="AM300" i="39"/>
  <c r="AM301" i="39"/>
  <c r="AM302" i="39"/>
  <c r="AM303" i="39"/>
  <c r="AM304" i="39"/>
  <c r="AM305" i="39"/>
  <c r="AM306" i="39"/>
  <c r="AM307" i="39"/>
  <c r="AM308" i="39"/>
  <c r="AM309" i="39"/>
  <c r="AM310" i="39"/>
  <c r="AM311" i="39"/>
  <c r="AM312" i="39"/>
  <c r="AM313" i="39"/>
  <c r="AM314" i="39"/>
  <c r="AM315" i="39"/>
  <c r="AM316" i="39"/>
  <c r="AM317" i="39"/>
  <c r="AM318" i="39"/>
  <c r="AM319" i="39"/>
  <c r="AM320" i="39"/>
  <c r="AM321" i="39"/>
  <c r="AM322" i="39"/>
  <c r="AM323" i="39"/>
  <c r="AM324" i="39"/>
  <c r="AM325" i="39"/>
  <c r="AM326" i="39"/>
  <c r="AM327" i="39"/>
  <c r="AM328" i="39"/>
  <c r="AM329" i="39"/>
  <c r="AM330" i="39"/>
  <c r="AM331" i="39"/>
  <c r="AM332" i="39"/>
  <c r="AM333" i="39"/>
  <c r="AM334" i="39"/>
  <c r="AM335" i="39"/>
  <c r="AM336" i="39"/>
  <c r="AM337" i="39"/>
  <c r="AM338" i="39"/>
  <c r="AM339" i="39"/>
  <c r="AM340" i="39"/>
  <c r="AM341" i="39"/>
  <c r="AM342" i="39"/>
  <c r="AM343" i="39"/>
  <c r="AM344" i="39"/>
  <c r="AM345" i="39"/>
  <c r="AM346" i="39"/>
  <c r="AM347" i="39"/>
  <c r="AM348" i="39"/>
  <c r="AM349" i="39"/>
  <c r="AM350" i="39"/>
  <c r="AM351" i="39"/>
  <c r="AM352" i="39"/>
  <c r="AM353" i="39"/>
  <c r="AM354" i="39"/>
  <c r="AM355" i="39"/>
  <c r="AM356" i="39"/>
  <c r="AM357" i="39"/>
  <c r="AM358" i="39"/>
  <c r="AM359" i="39"/>
  <c r="AM360" i="39"/>
  <c r="AM361" i="39"/>
  <c r="AM362" i="39"/>
  <c r="AM363" i="39"/>
  <c r="AM364" i="39"/>
  <c r="AM365" i="39"/>
  <c r="AM366" i="39"/>
  <c r="AM367" i="39"/>
  <c r="AM368" i="39"/>
  <c r="AM369" i="39"/>
  <c r="AM370" i="39"/>
  <c r="AM371" i="39"/>
  <c r="AM372" i="39"/>
  <c r="AM373" i="39"/>
  <c r="AM374" i="39"/>
  <c r="AM375" i="39"/>
  <c r="AM376" i="39"/>
  <c r="AM377" i="39"/>
  <c r="AM378" i="39"/>
  <c r="AM379" i="39"/>
  <c r="AM380" i="39"/>
  <c r="AM381" i="39"/>
  <c r="AM382" i="39"/>
  <c r="AM383" i="39"/>
  <c r="AM384" i="39"/>
  <c r="AM385" i="39"/>
  <c r="AM386" i="39"/>
  <c r="AM387" i="39"/>
  <c r="AM388" i="39"/>
  <c r="AM389" i="39"/>
  <c r="AM390" i="39"/>
  <c r="AM391" i="39"/>
  <c r="AM392" i="39"/>
  <c r="AM393" i="39"/>
  <c r="AM394" i="39"/>
  <c r="AM395" i="39"/>
  <c r="AM396" i="39"/>
  <c r="AM397" i="39"/>
  <c r="AM398" i="39"/>
  <c r="AM399" i="39"/>
  <c r="AM400" i="39"/>
  <c r="AM401" i="39"/>
  <c r="AM402" i="39"/>
  <c r="AM403" i="39"/>
  <c r="AM404" i="39"/>
  <c r="AM405" i="39"/>
  <c r="AM406" i="39"/>
  <c r="AM407" i="39"/>
  <c r="AM408" i="39"/>
  <c r="AM409" i="39"/>
  <c r="AM410" i="39"/>
  <c r="AM411" i="39"/>
  <c r="AM412" i="39"/>
  <c r="AM413" i="39"/>
  <c r="AM414" i="39"/>
  <c r="AM415" i="39"/>
  <c r="AM416" i="39"/>
  <c r="AM417" i="39"/>
  <c r="AM418" i="39"/>
  <c r="AM419" i="39"/>
  <c r="AM420" i="39"/>
  <c r="AM421" i="39"/>
  <c r="AM422" i="39"/>
  <c r="AM423" i="39"/>
  <c r="AM424" i="39"/>
  <c r="AM425" i="39"/>
  <c r="AM426" i="39"/>
  <c r="AM427" i="39"/>
  <c r="AM428" i="39"/>
  <c r="AM429" i="39"/>
  <c r="AM430" i="39"/>
  <c r="AM431" i="39"/>
  <c r="AM432" i="39"/>
  <c r="AM433" i="39"/>
  <c r="AM434" i="39"/>
  <c r="AM435" i="39"/>
  <c r="AM436" i="39"/>
  <c r="AM437" i="39"/>
  <c r="AM438" i="39"/>
  <c r="AM439" i="39"/>
  <c r="AM440" i="39"/>
  <c r="AM441" i="39"/>
  <c r="AM442" i="39"/>
  <c r="AM443" i="39"/>
  <c r="AM444" i="39"/>
  <c r="AM445" i="39"/>
  <c r="AM446" i="39"/>
  <c r="AM447" i="39"/>
  <c r="AM448" i="39"/>
  <c r="AM449" i="39"/>
  <c r="AM450" i="39"/>
  <c r="AM451" i="39"/>
  <c r="AM452" i="39"/>
  <c r="AM453" i="39"/>
  <c r="AM454" i="39"/>
  <c r="AM455" i="39"/>
  <c r="AM456" i="39"/>
  <c r="AM457" i="39"/>
  <c r="AM458" i="39"/>
  <c r="AM459" i="39"/>
  <c r="AM460" i="39"/>
  <c r="AM461" i="39"/>
  <c r="AM462" i="39"/>
  <c r="AM463" i="39"/>
  <c r="AM464" i="39"/>
  <c r="AM465" i="39"/>
  <c r="AM466" i="39"/>
  <c r="AM467" i="39"/>
  <c r="AM468" i="39"/>
  <c r="AM469" i="39"/>
  <c r="AM470" i="39"/>
  <c r="AM471" i="39"/>
  <c r="AM472" i="39"/>
  <c r="AM473" i="39"/>
  <c r="AM474" i="39"/>
  <c r="AM475" i="39"/>
  <c r="AM476" i="39"/>
  <c r="AM477" i="39"/>
  <c r="AM478" i="39"/>
  <c r="AM479" i="39"/>
  <c r="AM480" i="39"/>
  <c r="AM481" i="39"/>
  <c r="AM482" i="39"/>
  <c r="AM483" i="39"/>
  <c r="AM484" i="39"/>
  <c r="AM485" i="39"/>
  <c r="AM486" i="39"/>
  <c r="AM487" i="39"/>
  <c r="AM488" i="39"/>
  <c r="AM489" i="39"/>
  <c r="AM490" i="39"/>
  <c r="AM491" i="39"/>
  <c r="AM492" i="39"/>
  <c r="AM493" i="39"/>
  <c r="AM494" i="39"/>
  <c r="AM495" i="39"/>
  <c r="AM496" i="39"/>
  <c r="AM497" i="39"/>
  <c r="AM498" i="39"/>
  <c r="AM499" i="39"/>
  <c r="AM500" i="39"/>
  <c r="AM501" i="39"/>
  <c r="AM502" i="39"/>
  <c r="AM503" i="39"/>
  <c r="AM504" i="39"/>
  <c r="AM505" i="39"/>
  <c r="AM506" i="39"/>
  <c r="AM507" i="39"/>
  <c r="AM508" i="39"/>
  <c r="AM9" i="39"/>
  <c r="AN10" i="39"/>
  <c r="AN11" i="39"/>
  <c r="AN12" i="39"/>
  <c r="AN13" i="39"/>
  <c r="AN14" i="39"/>
  <c r="AN15" i="39"/>
  <c r="AN16" i="39"/>
  <c r="AN17" i="39"/>
  <c r="AN18" i="39"/>
  <c r="AN19" i="39"/>
  <c r="AN20" i="39"/>
  <c r="AN21" i="39"/>
  <c r="AN22" i="39"/>
  <c r="AN23" i="39"/>
  <c r="AN24" i="39"/>
  <c r="AN25" i="39"/>
  <c r="AN26" i="39"/>
  <c r="AN27" i="39"/>
  <c r="AN28" i="39"/>
  <c r="AN29" i="39"/>
  <c r="AN30" i="39"/>
  <c r="AN31" i="39"/>
  <c r="AN32" i="39"/>
  <c r="AN33" i="39"/>
  <c r="AN34" i="39"/>
  <c r="AN35" i="39"/>
  <c r="AN36" i="39"/>
  <c r="AN37" i="39"/>
  <c r="AN38" i="39"/>
  <c r="AN39" i="39"/>
  <c r="AN40" i="39"/>
  <c r="AN41" i="39"/>
  <c r="AN42" i="39"/>
  <c r="AN43" i="39"/>
  <c r="AN44" i="39"/>
  <c r="AN45" i="39"/>
  <c r="AN46" i="39"/>
  <c r="AN47" i="39"/>
  <c r="AN48" i="39"/>
  <c r="AN49" i="39"/>
  <c r="AN50" i="39"/>
  <c r="AN51" i="39"/>
  <c r="AN52" i="39"/>
  <c r="AN53" i="39"/>
  <c r="AN54" i="39"/>
  <c r="AN55" i="39"/>
  <c r="AN56" i="39"/>
  <c r="AN57" i="39"/>
  <c r="AN58" i="39"/>
  <c r="AN59" i="39"/>
  <c r="AN60" i="39"/>
  <c r="AN61" i="39"/>
  <c r="AN62" i="39"/>
  <c r="AN63" i="39"/>
  <c r="AN64" i="39"/>
  <c r="AN65" i="39"/>
  <c r="AN66" i="39"/>
  <c r="AN67" i="39"/>
  <c r="AN68" i="39"/>
  <c r="AN69" i="39"/>
  <c r="AN70" i="39"/>
  <c r="AN71" i="39"/>
  <c r="AN72" i="39"/>
  <c r="AN73" i="39"/>
  <c r="AN74" i="39"/>
  <c r="AN75" i="39"/>
  <c r="AN76" i="39"/>
  <c r="AN77" i="39"/>
  <c r="AN78" i="39"/>
  <c r="AN79" i="39"/>
  <c r="AN80" i="39"/>
  <c r="AN81" i="39"/>
  <c r="AN82" i="39"/>
  <c r="AN83" i="39"/>
  <c r="AN84" i="39"/>
  <c r="AN85" i="39"/>
  <c r="AN86" i="39"/>
  <c r="AN87" i="39"/>
  <c r="AN88" i="39"/>
  <c r="AN89" i="39"/>
  <c r="AN90" i="39"/>
  <c r="AN91" i="39"/>
  <c r="AN92" i="39"/>
  <c r="AN93" i="39"/>
  <c r="AN94" i="39"/>
  <c r="AN95" i="39"/>
  <c r="AN96" i="39"/>
  <c r="AN97" i="39"/>
  <c r="AN98" i="39"/>
  <c r="AN99" i="39"/>
  <c r="AN100" i="39"/>
  <c r="AN101" i="39"/>
  <c r="AN102" i="39"/>
  <c r="AN103" i="39"/>
  <c r="AN104" i="39"/>
  <c r="AN105" i="39"/>
  <c r="AN106" i="39"/>
  <c r="AN107" i="39"/>
  <c r="AN108" i="39"/>
  <c r="AN109" i="39"/>
  <c r="AN110" i="39"/>
  <c r="AN111" i="39"/>
  <c r="AN112" i="39"/>
  <c r="AN113" i="39"/>
  <c r="AN114" i="39"/>
  <c r="AN115" i="39"/>
  <c r="AN116" i="39"/>
  <c r="AN117" i="39"/>
  <c r="AN118" i="39"/>
  <c r="AN119" i="39"/>
  <c r="AN120" i="39"/>
  <c r="AN121" i="39"/>
  <c r="AN122" i="39"/>
  <c r="AN123" i="39"/>
  <c r="AN124" i="39"/>
  <c r="AN125" i="39"/>
  <c r="AN126" i="39"/>
  <c r="AN127" i="39"/>
  <c r="AN128" i="39"/>
  <c r="AN129" i="39"/>
  <c r="AN130" i="39"/>
  <c r="AN131" i="39"/>
  <c r="AN132" i="39"/>
  <c r="AN133" i="39"/>
  <c r="AN134" i="39"/>
  <c r="AN135" i="39"/>
  <c r="AN136" i="39"/>
  <c r="AN137" i="39"/>
  <c r="AN138" i="39"/>
  <c r="AN139" i="39"/>
  <c r="AN140" i="39"/>
  <c r="AN141" i="39"/>
  <c r="AN142" i="39"/>
  <c r="AN143" i="39"/>
  <c r="AN144" i="39"/>
  <c r="AN145" i="39"/>
  <c r="AN146" i="39"/>
  <c r="AN147" i="39"/>
  <c r="AN148" i="39"/>
  <c r="AN149" i="39"/>
  <c r="AN150" i="39"/>
  <c r="AN151" i="39"/>
  <c r="AN152" i="39"/>
  <c r="AN153" i="39"/>
  <c r="AN154" i="39"/>
  <c r="AN155" i="39"/>
  <c r="AN156" i="39"/>
  <c r="AN157" i="39"/>
  <c r="AN158" i="39"/>
  <c r="AN159" i="39"/>
  <c r="AN160" i="39"/>
  <c r="AN161" i="39"/>
  <c r="AN162" i="39"/>
  <c r="AN163" i="39"/>
  <c r="AN164" i="39"/>
  <c r="AN165" i="39"/>
  <c r="AN166" i="39"/>
  <c r="AN167" i="39"/>
  <c r="AN168" i="39"/>
  <c r="AN169" i="39"/>
  <c r="AN170" i="39"/>
  <c r="AN171" i="39"/>
  <c r="AN172" i="39"/>
  <c r="AN173" i="39"/>
  <c r="AN174" i="39"/>
  <c r="AN175" i="39"/>
  <c r="AN176" i="39"/>
  <c r="AN177" i="39"/>
  <c r="AN178" i="39"/>
  <c r="AN179" i="39"/>
  <c r="AN180" i="39"/>
  <c r="AN181" i="39"/>
  <c r="AN182" i="39"/>
  <c r="AN183" i="39"/>
  <c r="AN184" i="39"/>
  <c r="AN185" i="39"/>
  <c r="AN186" i="39"/>
  <c r="AN187" i="39"/>
  <c r="AN188" i="39"/>
  <c r="AN189" i="39"/>
  <c r="AN190" i="39"/>
  <c r="AN191" i="39"/>
  <c r="AN192" i="39"/>
  <c r="AN193" i="39"/>
  <c r="AN194" i="39"/>
  <c r="AN195" i="39"/>
  <c r="AN196" i="39"/>
  <c r="AN197" i="39"/>
  <c r="AN198" i="39"/>
  <c r="AN199" i="39"/>
  <c r="AN200" i="39"/>
  <c r="AN201" i="39"/>
  <c r="AN202" i="39"/>
  <c r="AN203" i="39"/>
  <c r="AN204" i="39"/>
  <c r="AN205" i="39"/>
  <c r="AN206" i="39"/>
  <c r="AN207" i="39"/>
  <c r="AN208" i="39"/>
  <c r="AN209" i="39"/>
  <c r="AN210" i="39"/>
  <c r="AN211" i="39"/>
  <c r="AN212" i="39"/>
  <c r="AN213" i="39"/>
  <c r="AN214" i="39"/>
  <c r="AN215" i="39"/>
  <c r="AN216" i="39"/>
  <c r="AN217" i="39"/>
  <c r="AN218" i="39"/>
  <c r="AN219" i="39"/>
  <c r="AN220" i="39"/>
  <c r="AN221" i="39"/>
  <c r="AN222" i="39"/>
  <c r="AN223" i="39"/>
  <c r="AN224" i="39"/>
  <c r="AN225" i="39"/>
  <c r="AN226" i="39"/>
  <c r="AN227" i="39"/>
  <c r="AN228" i="39"/>
  <c r="AN229" i="39"/>
  <c r="AN230" i="39"/>
  <c r="AN231" i="39"/>
  <c r="AN232" i="39"/>
  <c r="AN233" i="39"/>
  <c r="AN234" i="39"/>
  <c r="AN235" i="39"/>
  <c r="AN236" i="39"/>
  <c r="AN237" i="39"/>
  <c r="AN238" i="39"/>
  <c r="AN239" i="39"/>
  <c r="AN240" i="39"/>
  <c r="AN241" i="39"/>
  <c r="AN242" i="39"/>
  <c r="AN243" i="39"/>
  <c r="AN244" i="39"/>
  <c r="AN245" i="39"/>
  <c r="AN246" i="39"/>
  <c r="AN247" i="39"/>
  <c r="AN248" i="39"/>
  <c r="AN249" i="39"/>
  <c r="AN250" i="39"/>
  <c r="AN251" i="39"/>
  <c r="AN252" i="39"/>
  <c r="AN253" i="39"/>
  <c r="AN254" i="39"/>
  <c r="AN255" i="39"/>
  <c r="AN256" i="39"/>
  <c r="AN257" i="39"/>
  <c r="AN258" i="39"/>
  <c r="AN259" i="39"/>
  <c r="AN260" i="39"/>
  <c r="AN261" i="39"/>
  <c r="AN262" i="39"/>
  <c r="AN263" i="39"/>
  <c r="AN264" i="39"/>
  <c r="AN265" i="39"/>
  <c r="AN266" i="39"/>
  <c r="AN267" i="39"/>
  <c r="AN268" i="39"/>
  <c r="AN269" i="39"/>
  <c r="AN270" i="39"/>
  <c r="AN271" i="39"/>
  <c r="AN272" i="39"/>
  <c r="AN273" i="39"/>
  <c r="AN274" i="39"/>
  <c r="AN275" i="39"/>
  <c r="AN276" i="39"/>
  <c r="AN277" i="39"/>
  <c r="AN278" i="39"/>
  <c r="AN279" i="39"/>
  <c r="AN280" i="39"/>
  <c r="AN281" i="39"/>
  <c r="AN282" i="39"/>
  <c r="AN283" i="39"/>
  <c r="AN284" i="39"/>
  <c r="AN285" i="39"/>
  <c r="AN286" i="39"/>
  <c r="AN287" i="39"/>
  <c r="AN288" i="39"/>
  <c r="AN289" i="39"/>
  <c r="AN290" i="39"/>
  <c r="AN291" i="39"/>
  <c r="AN292" i="39"/>
  <c r="AN293" i="39"/>
  <c r="AN294" i="39"/>
  <c r="AN295" i="39"/>
  <c r="AN296" i="39"/>
  <c r="AN297" i="39"/>
  <c r="AN298" i="39"/>
  <c r="AN299" i="39"/>
  <c r="AN300" i="39"/>
  <c r="AN301" i="39"/>
  <c r="AN302" i="39"/>
  <c r="AN303" i="39"/>
  <c r="AN304" i="39"/>
  <c r="AN305" i="39"/>
  <c r="AN306" i="39"/>
  <c r="AN307" i="39"/>
  <c r="AN308" i="39"/>
  <c r="AN309" i="39"/>
  <c r="AN310" i="39"/>
  <c r="AN311" i="39"/>
  <c r="AN312" i="39"/>
  <c r="AN313" i="39"/>
  <c r="AN314" i="39"/>
  <c r="AN315" i="39"/>
  <c r="AN316" i="39"/>
  <c r="AN317" i="39"/>
  <c r="AN318" i="39"/>
  <c r="AN319" i="39"/>
  <c r="AN320" i="39"/>
  <c r="AN321" i="39"/>
  <c r="AN322" i="39"/>
  <c r="AN323" i="39"/>
  <c r="AN324" i="39"/>
  <c r="AN325" i="39"/>
  <c r="AN326" i="39"/>
  <c r="AN327" i="39"/>
  <c r="AN328" i="39"/>
  <c r="AN329" i="39"/>
  <c r="AN330" i="39"/>
  <c r="AN331" i="39"/>
  <c r="AN332" i="39"/>
  <c r="AN333" i="39"/>
  <c r="AN334" i="39"/>
  <c r="AN335" i="39"/>
  <c r="AN336" i="39"/>
  <c r="AN337" i="39"/>
  <c r="AN338" i="39"/>
  <c r="AN339" i="39"/>
  <c r="AN340" i="39"/>
  <c r="AN341" i="39"/>
  <c r="AN342" i="39"/>
  <c r="AN343" i="39"/>
  <c r="AN344" i="39"/>
  <c r="AN345" i="39"/>
  <c r="AN346" i="39"/>
  <c r="AN347" i="39"/>
  <c r="AN348" i="39"/>
  <c r="AN349" i="39"/>
  <c r="AN350" i="39"/>
  <c r="AN351" i="39"/>
  <c r="AN352" i="39"/>
  <c r="AN353" i="39"/>
  <c r="AN354" i="39"/>
  <c r="AN355" i="39"/>
  <c r="AN356" i="39"/>
  <c r="AN357" i="39"/>
  <c r="AN358" i="39"/>
  <c r="AN359" i="39"/>
  <c r="AN360" i="39"/>
  <c r="AN361" i="39"/>
  <c r="AN362" i="39"/>
  <c r="AN363" i="39"/>
  <c r="AN364" i="39"/>
  <c r="AN365" i="39"/>
  <c r="AN366" i="39"/>
  <c r="AN367" i="39"/>
  <c r="AN368" i="39"/>
  <c r="AN369" i="39"/>
  <c r="AN370" i="39"/>
  <c r="AN371" i="39"/>
  <c r="AN372" i="39"/>
  <c r="AN373" i="39"/>
  <c r="AN374" i="39"/>
  <c r="AN375" i="39"/>
  <c r="AN376" i="39"/>
  <c r="AN377" i="39"/>
  <c r="AN378" i="39"/>
  <c r="AN379" i="39"/>
  <c r="AN380" i="39"/>
  <c r="AN381" i="39"/>
  <c r="AN382" i="39"/>
  <c r="AN383" i="39"/>
  <c r="AN384" i="39"/>
  <c r="AN385" i="39"/>
  <c r="AN386" i="39"/>
  <c r="AN387" i="39"/>
  <c r="AN388" i="39"/>
  <c r="AN389" i="39"/>
  <c r="AN390" i="39"/>
  <c r="AN391" i="39"/>
  <c r="AN392" i="39"/>
  <c r="AN393" i="39"/>
  <c r="AN394" i="39"/>
  <c r="AN395" i="39"/>
  <c r="AN396" i="39"/>
  <c r="AN397" i="39"/>
  <c r="AN398" i="39"/>
  <c r="AN399" i="39"/>
  <c r="AN400" i="39"/>
  <c r="AN401" i="39"/>
  <c r="AN402" i="39"/>
  <c r="AN403" i="39"/>
  <c r="AN404" i="39"/>
  <c r="AN405" i="39"/>
  <c r="AN406" i="39"/>
  <c r="AN407" i="39"/>
  <c r="AN408" i="39"/>
  <c r="AN409" i="39"/>
  <c r="AN410" i="39"/>
  <c r="AN411" i="39"/>
  <c r="AN412" i="39"/>
  <c r="AN413" i="39"/>
  <c r="AN414" i="39"/>
  <c r="AN415" i="39"/>
  <c r="AN416" i="39"/>
  <c r="AN417" i="39"/>
  <c r="AN418" i="39"/>
  <c r="AN419" i="39"/>
  <c r="AN420" i="39"/>
  <c r="AN421" i="39"/>
  <c r="AN422" i="39"/>
  <c r="AN423" i="39"/>
  <c r="AN424" i="39"/>
  <c r="AN425" i="39"/>
  <c r="AN426" i="39"/>
  <c r="AN427" i="39"/>
  <c r="AN428" i="39"/>
  <c r="AN429" i="39"/>
  <c r="AN430" i="39"/>
  <c r="AN431" i="39"/>
  <c r="AN432" i="39"/>
  <c r="AN433" i="39"/>
  <c r="AN434" i="39"/>
  <c r="AN435" i="39"/>
  <c r="AN436" i="39"/>
  <c r="AN437" i="39"/>
  <c r="AN438" i="39"/>
  <c r="AN439" i="39"/>
  <c r="AN440" i="39"/>
  <c r="AN441" i="39"/>
  <c r="AN442" i="39"/>
  <c r="AN443" i="39"/>
  <c r="AN444" i="39"/>
  <c r="AN445" i="39"/>
  <c r="AN446" i="39"/>
  <c r="AN447" i="39"/>
  <c r="AN448" i="39"/>
  <c r="AN449" i="39"/>
  <c r="AN450" i="39"/>
  <c r="AN451" i="39"/>
  <c r="AN452" i="39"/>
  <c r="AN453" i="39"/>
  <c r="AN454" i="39"/>
  <c r="AN455" i="39"/>
  <c r="AN456" i="39"/>
  <c r="AN457" i="39"/>
  <c r="AN458" i="39"/>
  <c r="AN459" i="39"/>
  <c r="AN460" i="39"/>
  <c r="AN461" i="39"/>
  <c r="AN462" i="39"/>
  <c r="AN463" i="39"/>
  <c r="AN464" i="39"/>
  <c r="AN465" i="39"/>
  <c r="AN466" i="39"/>
  <c r="AN467" i="39"/>
  <c r="AN468" i="39"/>
  <c r="AN469" i="39"/>
  <c r="AN470" i="39"/>
  <c r="AN471" i="39"/>
  <c r="AN472" i="39"/>
  <c r="AN473" i="39"/>
  <c r="AN474" i="39"/>
  <c r="AN475" i="39"/>
  <c r="AN476" i="39"/>
  <c r="AN477" i="39"/>
  <c r="AN478" i="39"/>
  <c r="AN479" i="39"/>
  <c r="AN480" i="39"/>
  <c r="AN481" i="39"/>
  <c r="AN482" i="39"/>
  <c r="AN483" i="39"/>
  <c r="AN484" i="39"/>
  <c r="AN485" i="39"/>
  <c r="AN486" i="39"/>
  <c r="AN487" i="39"/>
  <c r="AN488" i="39"/>
  <c r="AN489" i="39"/>
  <c r="AN490" i="39"/>
  <c r="AN491" i="39"/>
  <c r="AN492" i="39"/>
  <c r="AN493" i="39"/>
  <c r="AN494" i="39"/>
  <c r="AN495" i="39"/>
  <c r="AN496" i="39"/>
  <c r="AN497" i="39"/>
  <c r="AN498" i="39"/>
  <c r="AN499" i="39"/>
  <c r="AN500" i="39"/>
  <c r="AN501" i="39"/>
  <c r="AN502" i="39"/>
  <c r="AN503" i="39"/>
  <c r="AN504" i="39"/>
  <c r="AN505" i="39"/>
  <c r="AN506" i="39"/>
  <c r="AN507" i="39"/>
  <c r="AN508" i="39"/>
  <c r="AN9" i="39"/>
  <c r="AO10" i="39"/>
  <c r="AO11" i="39"/>
  <c r="AO12" i="39"/>
  <c r="AO13" i="39"/>
  <c r="AO14" i="39"/>
  <c r="AO15" i="39"/>
  <c r="AO16" i="39"/>
  <c r="AO17" i="39"/>
  <c r="AO18" i="39"/>
  <c r="AO19" i="39"/>
  <c r="AO20" i="39"/>
  <c r="AO21" i="39"/>
  <c r="AO22" i="39"/>
  <c r="AO23" i="39"/>
  <c r="AO24" i="39"/>
  <c r="AO25" i="39"/>
  <c r="AO26" i="39"/>
  <c r="AO27" i="39"/>
  <c r="AO28" i="39"/>
  <c r="AO29" i="39"/>
  <c r="AO30" i="39"/>
  <c r="AO31" i="39"/>
  <c r="AO32" i="39"/>
  <c r="AO33" i="39"/>
  <c r="AO34" i="39"/>
  <c r="AO35" i="39"/>
  <c r="AO36" i="39"/>
  <c r="AO37" i="39"/>
  <c r="AO38" i="39"/>
  <c r="AO39" i="39"/>
  <c r="AO40" i="39"/>
  <c r="AO41" i="39"/>
  <c r="AO42" i="39"/>
  <c r="AO43" i="39"/>
  <c r="AO44" i="39"/>
  <c r="AO45" i="39"/>
  <c r="AO46" i="39"/>
  <c r="AO47" i="39"/>
  <c r="AO48" i="39"/>
  <c r="AO49" i="39"/>
  <c r="AO50" i="39"/>
  <c r="AO51" i="39"/>
  <c r="AO52" i="39"/>
  <c r="AO53" i="39"/>
  <c r="AO54" i="39"/>
  <c r="AO55" i="39"/>
  <c r="AO56" i="39"/>
  <c r="AO57" i="39"/>
  <c r="AO58" i="39"/>
  <c r="AO59" i="39"/>
  <c r="AO60" i="39"/>
  <c r="AO61" i="39"/>
  <c r="AO62" i="39"/>
  <c r="AO63" i="39"/>
  <c r="AO64" i="39"/>
  <c r="AO65" i="39"/>
  <c r="AO66" i="39"/>
  <c r="AO67" i="39"/>
  <c r="AO68" i="39"/>
  <c r="AO69" i="39"/>
  <c r="AO70" i="39"/>
  <c r="AO71" i="39"/>
  <c r="AO72" i="39"/>
  <c r="AO73" i="39"/>
  <c r="AO74" i="39"/>
  <c r="AO75" i="39"/>
  <c r="AO76" i="39"/>
  <c r="AO77" i="39"/>
  <c r="AO78" i="39"/>
  <c r="AO79" i="39"/>
  <c r="AO80" i="39"/>
  <c r="AO81" i="39"/>
  <c r="AO82" i="39"/>
  <c r="AO83" i="39"/>
  <c r="AO84" i="39"/>
  <c r="AO85" i="39"/>
  <c r="AO86" i="39"/>
  <c r="AO87" i="39"/>
  <c r="AO88" i="39"/>
  <c r="AO89" i="39"/>
  <c r="AO90" i="39"/>
  <c r="AO91" i="39"/>
  <c r="AO92" i="39"/>
  <c r="AO93" i="39"/>
  <c r="AO94" i="39"/>
  <c r="AO95" i="39"/>
  <c r="AO96" i="39"/>
  <c r="AO97" i="39"/>
  <c r="AO98" i="39"/>
  <c r="AO99" i="39"/>
  <c r="AO100" i="39"/>
  <c r="AO101" i="39"/>
  <c r="AO102" i="39"/>
  <c r="AO103" i="39"/>
  <c r="AO104" i="39"/>
  <c r="AO105" i="39"/>
  <c r="AO106" i="39"/>
  <c r="AO107" i="39"/>
  <c r="AO108" i="39"/>
  <c r="AO109" i="39"/>
  <c r="AO110" i="39"/>
  <c r="AO111" i="39"/>
  <c r="AO112" i="39"/>
  <c r="AO113" i="39"/>
  <c r="AO114" i="39"/>
  <c r="AO115" i="39"/>
  <c r="AO116" i="39"/>
  <c r="AO117" i="39"/>
  <c r="AO118" i="39"/>
  <c r="AO119" i="39"/>
  <c r="AO120" i="39"/>
  <c r="AO121" i="39"/>
  <c r="AO122" i="39"/>
  <c r="AO123" i="39"/>
  <c r="AO124" i="39"/>
  <c r="AO125" i="39"/>
  <c r="AO126" i="39"/>
  <c r="AO127" i="39"/>
  <c r="AO128" i="39"/>
  <c r="AO129" i="39"/>
  <c r="AO130" i="39"/>
  <c r="AO131" i="39"/>
  <c r="AO132" i="39"/>
  <c r="AO133" i="39"/>
  <c r="AO134" i="39"/>
  <c r="AO135" i="39"/>
  <c r="AO136" i="39"/>
  <c r="AO137" i="39"/>
  <c r="AO138" i="39"/>
  <c r="AO139" i="39"/>
  <c r="AO140" i="39"/>
  <c r="AO141" i="39"/>
  <c r="AO142" i="39"/>
  <c r="AO143" i="39"/>
  <c r="AO144" i="39"/>
  <c r="AO145" i="39"/>
  <c r="AO146" i="39"/>
  <c r="AO147" i="39"/>
  <c r="AO148" i="39"/>
  <c r="AO149" i="39"/>
  <c r="AO150" i="39"/>
  <c r="AO151" i="39"/>
  <c r="AO152" i="39"/>
  <c r="AO153" i="39"/>
  <c r="AO154" i="39"/>
  <c r="AO155" i="39"/>
  <c r="AO156" i="39"/>
  <c r="AO157" i="39"/>
  <c r="AO158" i="39"/>
  <c r="AO159" i="39"/>
  <c r="AO160" i="39"/>
  <c r="AO161" i="39"/>
  <c r="AO162" i="39"/>
  <c r="AO163" i="39"/>
  <c r="AO164" i="39"/>
  <c r="AO165" i="39"/>
  <c r="AO166" i="39"/>
  <c r="AO167" i="39"/>
  <c r="AO168" i="39"/>
  <c r="AO169" i="39"/>
  <c r="AO170" i="39"/>
  <c r="AO171" i="39"/>
  <c r="AO172" i="39"/>
  <c r="AO173" i="39"/>
  <c r="AO174" i="39"/>
  <c r="AO175" i="39"/>
  <c r="AO176" i="39"/>
  <c r="AO177" i="39"/>
  <c r="AO178" i="39"/>
  <c r="AO179" i="39"/>
  <c r="AO180" i="39"/>
  <c r="AO181" i="39"/>
  <c r="AO182" i="39"/>
  <c r="AO183" i="39"/>
  <c r="AO184" i="39"/>
  <c r="AO185" i="39"/>
  <c r="AO186" i="39"/>
  <c r="AO187" i="39"/>
  <c r="AO188" i="39"/>
  <c r="AO189" i="39"/>
  <c r="AO190" i="39"/>
  <c r="AO191" i="39"/>
  <c r="AO192" i="39"/>
  <c r="AO193" i="39"/>
  <c r="AO194" i="39"/>
  <c r="AO195" i="39"/>
  <c r="AO196" i="39"/>
  <c r="AO197" i="39"/>
  <c r="AO198" i="39"/>
  <c r="AO199" i="39"/>
  <c r="AO200" i="39"/>
  <c r="AO201" i="39"/>
  <c r="AO202" i="39"/>
  <c r="AO203" i="39"/>
  <c r="AO204" i="39"/>
  <c r="AO205" i="39"/>
  <c r="AO206" i="39"/>
  <c r="AO207" i="39"/>
  <c r="AO208" i="39"/>
  <c r="AO209" i="39"/>
  <c r="AO210" i="39"/>
  <c r="AO211" i="39"/>
  <c r="AO212" i="39"/>
  <c r="AO213" i="39"/>
  <c r="AO214" i="39"/>
  <c r="AO215" i="39"/>
  <c r="AO216" i="39"/>
  <c r="AO217" i="39"/>
  <c r="AO218" i="39"/>
  <c r="AO219" i="39"/>
  <c r="AO220" i="39"/>
  <c r="AO221" i="39"/>
  <c r="AO222" i="39"/>
  <c r="AO223" i="39"/>
  <c r="AO224" i="39"/>
  <c r="AO225" i="39"/>
  <c r="AO226" i="39"/>
  <c r="AO227" i="39"/>
  <c r="AO228" i="39"/>
  <c r="AO229" i="39"/>
  <c r="AO230" i="39"/>
  <c r="AO231" i="39"/>
  <c r="AO232" i="39"/>
  <c r="AO233" i="39"/>
  <c r="AO234" i="39"/>
  <c r="AO235" i="39"/>
  <c r="AO236" i="39"/>
  <c r="AO237" i="39"/>
  <c r="AO238" i="39"/>
  <c r="AO239" i="39"/>
  <c r="AO240" i="39"/>
  <c r="AO241" i="39"/>
  <c r="AO242" i="39"/>
  <c r="AO243" i="39"/>
  <c r="AO244" i="39"/>
  <c r="AO245" i="39"/>
  <c r="AO246" i="39"/>
  <c r="AO247" i="39"/>
  <c r="AO248" i="39"/>
  <c r="AO249" i="39"/>
  <c r="AO250" i="39"/>
  <c r="AO251" i="39"/>
  <c r="AO252" i="39"/>
  <c r="AO253" i="39"/>
  <c r="AO254" i="39"/>
  <c r="AO255" i="39"/>
  <c r="AO256" i="39"/>
  <c r="AO257" i="39"/>
  <c r="AO258" i="39"/>
  <c r="AO259" i="39"/>
  <c r="AO260" i="39"/>
  <c r="AO261" i="39"/>
  <c r="AO262" i="39"/>
  <c r="AO263" i="39"/>
  <c r="AO264" i="39"/>
  <c r="AO265" i="39"/>
  <c r="AO266" i="39"/>
  <c r="AO267" i="39"/>
  <c r="AO268" i="39"/>
  <c r="AO269" i="39"/>
  <c r="AO270" i="39"/>
  <c r="AO271" i="39"/>
  <c r="AO272" i="39"/>
  <c r="AO273" i="39"/>
  <c r="AO274" i="39"/>
  <c r="AO275" i="39"/>
  <c r="AO276" i="39"/>
  <c r="AO277" i="39"/>
  <c r="AO278" i="39"/>
  <c r="AO279" i="39"/>
  <c r="AO280" i="39"/>
  <c r="AO281" i="39"/>
  <c r="AO282" i="39"/>
  <c r="AO283" i="39"/>
  <c r="AO284" i="39"/>
  <c r="AO285" i="39"/>
  <c r="AO286" i="39"/>
  <c r="AO287" i="39"/>
  <c r="AO288" i="39"/>
  <c r="AO289" i="39"/>
  <c r="AO290" i="39"/>
  <c r="AO291" i="39"/>
  <c r="AO292" i="39"/>
  <c r="AO293" i="39"/>
  <c r="AO294" i="39"/>
  <c r="AO295" i="39"/>
  <c r="AO296" i="39"/>
  <c r="AO297" i="39"/>
  <c r="AO298" i="39"/>
  <c r="AO299" i="39"/>
  <c r="AO300" i="39"/>
  <c r="AO301" i="39"/>
  <c r="AO302" i="39"/>
  <c r="AO303" i="39"/>
  <c r="AO304" i="39"/>
  <c r="AO305" i="39"/>
  <c r="AO306" i="39"/>
  <c r="AO307" i="39"/>
  <c r="AO308" i="39"/>
  <c r="AO309" i="39"/>
  <c r="AO310" i="39"/>
  <c r="AO311" i="39"/>
  <c r="AO312" i="39"/>
  <c r="AO313" i="39"/>
  <c r="AO314" i="39"/>
  <c r="AO315" i="39"/>
  <c r="AO316" i="39"/>
  <c r="AO317" i="39"/>
  <c r="AO318" i="39"/>
  <c r="AO319" i="39"/>
  <c r="AO320" i="39"/>
  <c r="AO321" i="39"/>
  <c r="AO322" i="39"/>
  <c r="AO323" i="39"/>
  <c r="AO324" i="39"/>
  <c r="AO325" i="39"/>
  <c r="AO326" i="39"/>
  <c r="AO327" i="39"/>
  <c r="AO328" i="39"/>
  <c r="AO329" i="39"/>
  <c r="AO330" i="39"/>
  <c r="AO331" i="39"/>
  <c r="AO332" i="39"/>
  <c r="AO333" i="39"/>
  <c r="AO334" i="39"/>
  <c r="AO335" i="39"/>
  <c r="AO336" i="39"/>
  <c r="AO337" i="39"/>
  <c r="AO338" i="39"/>
  <c r="AO339" i="39"/>
  <c r="AO340" i="39"/>
  <c r="AO341" i="39"/>
  <c r="AO342" i="39"/>
  <c r="AO343" i="39"/>
  <c r="AO344" i="39"/>
  <c r="AO345" i="39"/>
  <c r="AO346" i="39"/>
  <c r="AO347" i="39"/>
  <c r="AO348" i="39"/>
  <c r="AO349" i="39"/>
  <c r="AO350" i="39"/>
  <c r="AO351" i="39"/>
  <c r="AO352" i="39"/>
  <c r="AO353" i="39"/>
  <c r="AO354" i="39"/>
  <c r="AO355" i="39"/>
  <c r="AO356" i="39"/>
  <c r="AO357" i="39"/>
  <c r="AO358" i="39"/>
  <c r="AO359" i="39"/>
  <c r="AO360" i="39"/>
  <c r="AO361" i="39"/>
  <c r="AO362" i="39"/>
  <c r="AO363" i="39"/>
  <c r="AO364" i="39"/>
  <c r="AO365" i="39"/>
  <c r="AO366" i="39"/>
  <c r="AO367" i="39"/>
  <c r="AO368" i="39"/>
  <c r="AO369" i="39"/>
  <c r="AO370" i="39"/>
  <c r="AO371" i="39"/>
  <c r="AO372" i="39"/>
  <c r="AO373" i="39"/>
  <c r="AO374" i="39"/>
  <c r="AO375" i="39"/>
  <c r="AO376" i="39"/>
  <c r="AO377" i="39"/>
  <c r="AO378" i="39"/>
  <c r="AO379" i="39"/>
  <c r="AO380" i="39"/>
  <c r="AO381" i="39"/>
  <c r="AO382" i="39"/>
  <c r="AO383" i="39"/>
  <c r="AO384" i="39"/>
  <c r="AO385" i="39"/>
  <c r="AO386" i="39"/>
  <c r="AO387" i="39"/>
  <c r="AO388" i="39"/>
  <c r="AO389" i="39"/>
  <c r="AO390" i="39"/>
  <c r="AO391" i="39"/>
  <c r="AO392" i="39"/>
  <c r="AO393" i="39"/>
  <c r="AO394" i="39"/>
  <c r="AO395" i="39"/>
  <c r="AO396" i="39"/>
  <c r="AO397" i="39"/>
  <c r="AO398" i="39"/>
  <c r="AO399" i="39"/>
  <c r="AO400" i="39"/>
  <c r="AO401" i="39"/>
  <c r="AO402" i="39"/>
  <c r="AO403" i="39"/>
  <c r="AO404" i="39"/>
  <c r="AO405" i="39"/>
  <c r="AO406" i="39"/>
  <c r="AO407" i="39"/>
  <c r="AO408" i="39"/>
  <c r="AO409" i="39"/>
  <c r="AO410" i="39"/>
  <c r="AO411" i="39"/>
  <c r="AO412" i="39"/>
  <c r="AO413" i="39"/>
  <c r="AO414" i="39"/>
  <c r="AO415" i="39"/>
  <c r="AO416" i="39"/>
  <c r="AO417" i="39"/>
  <c r="AO418" i="39"/>
  <c r="AO419" i="39"/>
  <c r="AO420" i="39"/>
  <c r="AO421" i="39"/>
  <c r="AO422" i="39"/>
  <c r="AO423" i="39"/>
  <c r="AO424" i="39"/>
  <c r="AO425" i="39"/>
  <c r="AO426" i="39"/>
  <c r="AO427" i="39"/>
  <c r="AO428" i="39"/>
  <c r="AO429" i="39"/>
  <c r="AO430" i="39"/>
  <c r="AO431" i="39"/>
  <c r="AO432" i="39"/>
  <c r="AO433" i="39"/>
  <c r="AO434" i="39"/>
  <c r="AO435" i="39"/>
  <c r="AO436" i="39"/>
  <c r="AO437" i="39"/>
  <c r="AO438" i="39"/>
  <c r="AO439" i="39"/>
  <c r="AO440" i="39"/>
  <c r="AO441" i="39"/>
  <c r="AO442" i="39"/>
  <c r="AO443" i="39"/>
  <c r="AO444" i="39"/>
  <c r="AO445" i="39"/>
  <c r="AO446" i="39"/>
  <c r="AO447" i="39"/>
  <c r="AO448" i="39"/>
  <c r="AO449" i="39"/>
  <c r="AO450" i="39"/>
  <c r="AO451" i="39"/>
  <c r="AO452" i="39"/>
  <c r="AO453" i="39"/>
  <c r="AO454" i="39"/>
  <c r="AO455" i="39"/>
  <c r="AO456" i="39"/>
  <c r="AO457" i="39"/>
  <c r="AO458" i="39"/>
  <c r="AO459" i="39"/>
  <c r="AO460" i="39"/>
  <c r="AO461" i="39"/>
  <c r="AO462" i="39"/>
  <c r="AO463" i="39"/>
  <c r="AO464" i="39"/>
  <c r="AO465" i="39"/>
  <c r="AO466" i="39"/>
  <c r="AO467" i="39"/>
  <c r="AO468" i="39"/>
  <c r="AO469" i="39"/>
  <c r="AO470" i="39"/>
  <c r="AO471" i="39"/>
  <c r="AO472" i="39"/>
  <c r="AO473" i="39"/>
  <c r="AO474" i="39"/>
  <c r="AO475" i="39"/>
  <c r="AO476" i="39"/>
  <c r="AO477" i="39"/>
  <c r="AO478" i="39"/>
  <c r="AO479" i="39"/>
  <c r="AO480" i="39"/>
  <c r="AO481" i="39"/>
  <c r="AO482" i="39"/>
  <c r="AO483" i="39"/>
  <c r="AO484" i="39"/>
  <c r="AO485" i="39"/>
  <c r="AO486" i="39"/>
  <c r="AO487" i="39"/>
  <c r="AO488" i="39"/>
  <c r="AO489" i="39"/>
  <c r="AO490" i="39"/>
  <c r="AO491" i="39"/>
  <c r="AO492" i="39"/>
  <c r="AO493" i="39"/>
  <c r="AO494" i="39"/>
  <c r="AO495" i="39"/>
  <c r="AO496" i="39"/>
  <c r="AO497" i="39"/>
  <c r="AO498" i="39"/>
  <c r="AO499" i="39"/>
  <c r="AO500" i="39"/>
  <c r="AO501" i="39"/>
  <c r="AO502" i="39"/>
  <c r="AO503" i="39"/>
  <c r="AO504" i="39"/>
  <c r="AO505" i="39"/>
  <c r="AO506" i="39"/>
  <c r="AO507" i="39"/>
  <c r="AO508" i="39"/>
  <c r="AO9" i="39"/>
  <c r="K3" i="39" l="1"/>
  <c r="AH9" i="39" l="1"/>
  <c r="T10" i="39"/>
  <c r="T11" i="39"/>
  <c r="T12" i="39"/>
  <c r="T13" i="39"/>
  <c r="T14" i="39"/>
  <c r="T15" i="39"/>
  <c r="T16" i="39"/>
  <c r="T17" i="39"/>
  <c r="T18" i="39"/>
  <c r="T19" i="39"/>
  <c r="T20" i="39"/>
  <c r="T21" i="39"/>
  <c r="T22" i="39"/>
  <c r="T23" i="39"/>
  <c r="T24" i="39"/>
  <c r="T25" i="39"/>
  <c r="T26" i="39"/>
  <c r="T27" i="39"/>
  <c r="T28" i="39"/>
  <c r="T29" i="39"/>
  <c r="T30" i="39"/>
  <c r="T31" i="39"/>
  <c r="T32" i="39"/>
  <c r="T33" i="39"/>
  <c r="T34" i="39"/>
  <c r="T35" i="39"/>
  <c r="T36" i="39"/>
  <c r="T37" i="39"/>
  <c r="T38" i="39"/>
  <c r="T39" i="39"/>
  <c r="T40" i="39"/>
  <c r="T41" i="39"/>
  <c r="T42" i="39"/>
  <c r="T43" i="39"/>
  <c r="T44" i="39"/>
  <c r="T45" i="39"/>
  <c r="T46" i="39"/>
  <c r="T47" i="39"/>
  <c r="T48" i="39"/>
  <c r="T49" i="39"/>
  <c r="T50" i="39"/>
  <c r="T51" i="39"/>
  <c r="T52" i="39"/>
  <c r="T53" i="39"/>
  <c r="T54" i="39"/>
  <c r="T55" i="39"/>
  <c r="T56" i="39"/>
  <c r="T57" i="39"/>
  <c r="T58" i="39"/>
  <c r="T59" i="39"/>
  <c r="T60" i="39"/>
  <c r="T61" i="39"/>
  <c r="T62" i="39"/>
  <c r="T63" i="39"/>
  <c r="T64" i="39"/>
  <c r="T65" i="39"/>
  <c r="T66" i="39"/>
  <c r="T67" i="39"/>
  <c r="T68" i="39"/>
  <c r="T69" i="39"/>
  <c r="T70" i="39"/>
  <c r="T71" i="39"/>
  <c r="T72" i="39"/>
  <c r="T73" i="39"/>
  <c r="T74" i="39"/>
  <c r="T75" i="39"/>
  <c r="T76" i="39"/>
  <c r="T77" i="39"/>
  <c r="T78" i="39"/>
  <c r="T79" i="39"/>
  <c r="T80" i="39"/>
  <c r="T81" i="39"/>
  <c r="T82" i="39"/>
  <c r="T83" i="39"/>
  <c r="T84" i="39"/>
  <c r="T85" i="39"/>
  <c r="T86" i="39"/>
  <c r="T87" i="39"/>
  <c r="T88" i="39"/>
  <c r="T89" i="39"/>
  <c r="T90" i="39"/>
  <c r="T91" i="39"/>
  <c r="T92" i="39"/>
  <c r="T93" i="39"/>
  <c r="T94" i="39"/>
  <c r="T95" i="39"/>
  <c r="T96" i="39"/>
  <c r="T97" i="39"/>
  <c r="T98" i="39"/>
  <c r="T99" i="39"/>
  <c r="T100" i="39"/>
  <c r="T101" i="39"/>
  <c r="T102" i="39"/>
  <c r="T103" i="39"/>
  <c r="T104" i="39"/>
  <c r="T105" i="39"/>
  <c r="T106" i="39"/>
  <c r="T107" i="39"/>
  <c r="T108" i="39"/>
  <c r="T109" i="39"/>
  <c r="T110" i="39"/>
  <c r="T111" i="39"/>
  <c r="T112" i="39"/>
  <c r="T113" i="39"/>
  <c r="T114" i="39"/>
  <c r="T115" i="39"/>
  <c r="T116" i="39"/>
  <c r="T117" i="39"/>
  <c r="T118" i="39"/>
  <c r="T119" i="39"/>
  <c r="T120" i="39"/>
  <c r="T121" i="39"/>
  <c r="T122" i="39"/>
  <c r="T123" i="39"/>
  <c r="T124" i="39"/>
  <c r="T125" i="39"/>
  <c r="T126" i="39"/>
  <c r="T127" i="39"/>
  <c r="T128" i="39"/>
  <c r="T129" i="39"/>
  <c r="T130" i="39"/>
  <c r="T131" i="39"/>
  <c r="T132" i="39"/>
  <c r="T133" i="39"/>
  <c r="T134" i="39"/>
  <c r="T135" i="39"/>
  <c r="T136" i="39"/>
  <c r="T137" i="39"/>
  <c r="T138" i="39"/>
  <c r="T139" i="39"/>
  <c r="T140" i="39"/>
  <c r="T141" i="39"/>
  <c r="T142" i="39"/>
  <c r="T143" i="39"/>
  <c r="T144" i="39"/>
  <c r="T145" i="39"/>
  <c r="T146" i="39"/>
  <c r="T147" i="39"/>
  <c r="T148" i="39"/>
  <c r="T149" i="39"/>
  <c r="T150" i="39"/>
  <c r="T151" i="39"/>
  <c r="T152" i="39"/>
  <c r="T153" i="39"/>
  <c r="T154" i="39"/>
  <c r="T155" i="39"/>
  <c r="T156" i="39"/>
  <c r="T157" i="39"/>
  <c r="T158" i="39"/>
  <c r="T159" i="39"/>
  <c r="T160" i="39"/>
  <c r="T161" i="39"/>
  <c r="T162" i="39"/>
  <c r="T163" i="39"/>
  <c r="T164" i="39"/>
  <c r="T165" i="39"/>
  <c r="T166" i="39"/>
  <c r="T167" i="39"/>
  <c r="T168" i="39"/>
  <c r="T169" i="39"/>
  <c r="T170" i="39"/>
  <c r="T171" i="39"/>
  <c r="T172" i="39"/>
  <c r="T173" i="39"/>
  <c r="T174" i="39"/>
  <c r="T175" i="39"/>
  <c r="T176" i="39"/>
  <c r="T177" i="39"/>
  <c r="T178" i="39"/>
  <c r="T179" i="39"/>
  <c r="T180" i="39"/>
  <c r="T181" i="39"/>
  <c r="T182" i="39"/>
  <c r="T183" i="39"/>
  <c r="T184" i="39"/>
  <c r="T185" i="39"/>
  <c r="T186" i="39"/>
  <c r="T187" i="39"/>
  <c r="T188" i="39"/>
  <c r="T189" i="39"/>
  <c r="T190" i="39"/>
  <c r="T191" i="39"/>
  <c r="T192" i="39"/>
  <c r="T193" i="39"/>
  <c r="T194" i="39"/>
  <c r="T195" i="39"/>
  <c r="T196" i="39"/>
  <c r="T197" i="39"/>
  <c r="T198" i="39"/>
  <c r="T199" i="39"/>
  <c r="T200" i="39"/>
  <c r="T201" i="39"/>
  <c r="T202" i="39"/>
  <c r="T203" i="39"/>
  <c r="T204" i="39"/>
  <c r="T205" i="39"/>
  <c r="T206" i="39"/>
  <c r="T207" i="39"/>
  <c r="T208" i="39"/>
  <c r="T209" i="39"/>
  <c r="T210" i="39"/>
  <c r="T211" i="39"/>
  <c r="T212" i="39"/>
  <c r="T213" i="39"/>
  <c r="T214" i="39"/>
  <c r="T215" i="39"/>
  <c r="T216" i="39"/>
  <c r="T217" i="39"/>
  <c r="T218" i="39"/>
  <c r="T219" i="39"/>
  <c r="T220" i="39"/>
  <c r="T221" i="39"/>
  <c r="T222" i="39"/>
  <c r="T223" i="39"/>
  <c r="T224" i="39"/>
  <c r="T225" i="39"/>
  <c r="T226" i="39"/>
  <c r="T227" i="39"/>
  <c r="T228" i="39"/>
  <c r="T229" i="39"/>
  <c r="T230" i="39"/>
  <c r="T231" i="39"/>
  <c r="T232" i="39"/>
  <c r="T233" i="39"/>
  <c r="T234" i="39"/>
  <c r="T235" i="39"/>
  <c r="T236" i="39"/>
  <c r="T237" i="39"/>
  <c r="T238" i="39"/>
  <c r="T239" i="39"/>
  <c r="T240" i="39"/>
  <c r="T241" i="39"/>
  <c r="T242" i="39"/>
  <c r="T243" i="39"/>
  <c r="T244" i="39"/>
  <c r="T245" i="39"/>
  <c r="T246" i="39"/>
  <c r="T247" i="39"/>
  <c r="T248" i="39"/>
  <c r="T249" i="39"/>
  <c r="T250" i="39"/>
  <c r="T251" i="39"/>
  <c r="T252" i="39"/>
  <c r="T253" i="39"/>
  <c r="T254" i="39"/>
  <c r="T255" i="39"/>
  <c r="T256" i="39"/>
  <c r="T257" i="39"/>
  <c r="T258" i="39"/>
  <c r="T259" i="39"/>
  <c r="T260" i="39"/>
  <c r="T261" i="39"/>
  <c r="T262" i="39"/>
  <c r="T263" i="39"/>
  <c r="T264" i="39"/>
  <c r="T265" i="39"/>
  <c r="T266" i="39"/>
  <c r="T267" i="39"/>
  <c r="T268" i="39"/>
  <c r="T269" i="39"/>
  <c r="T270" i="39"/>
  <c r="T271" i="39"/>
  <c r="T272" i="39"/>
  <c r="T273" i="39"/>
  <c r="T274" i="39"/>
  <c r="T275" i="39"/>
  <c r="T276" i="39"/>
  <c r="T277" i="39"/>
  <c r="T278" i="39"/>
  <c r="T279" i="39"/>
  <c r="T280" i="39"/>
  <c r="T281" i="39"/>
  <c r="T282" i="39"/>
  <c r="T283" i="39"/>
  <c r="T284" i="39"/>
  <c r="T285" i="39"/>
  <c r="T286" i="39"/>
  <c r="T287" i="39"/>
  <c r="T288" i="39"/>
  <c r="T289" i="39"/>
  <c r="T290" i="39"/>
  <c r="T291" i="39"/>
  <c r="T292" i="39"/>
  <c r="T293" i="39"/>
  <c r="T294" i="39"/>
  <c r="T295" i="39"/>
  <c r="T296" i="39"/>
  <c r="T297" i="39"/>
  <c r="T298" i="39"/>
  <c r="T299" i="39"/>
  <c r="T300" i="39"/>
  <c r="T301" i="39"/>
  <c r="T302" i="39"/>
  <c r="T303" i="39"/>
  <c r="T304" i="39"/>
  <c r="T305" i="39"/>
  <c r="T306" i="39"/>
  <c r="T307" i="39"/>
  <c r="T308" i="39"/>
  <c r="T309" i="39"/>
  <c r="T310" i="39"/>
  <c r="T311" i="39"/>
  <c r="T312" i="39"/>
  <c r="T313" i="39"/>
  <c r="T314" i="39"/>
  <c r="T315" i="39"/>
  <c r="T316" i="39"/>
  <c r="T317" i="39"/>
  <c r="T318" i="39"/>
  <c r="T319" i="39"/>
  <c r="T320" i="39"/>
  <c r="T321" i="39"/>
  <c r="T322" i="39"/>
  <c r="T323" i="39"/>
  <c r="T324" i="39"/>
  <c r="T325" i="39"/>
  <c r="T326" i="39"/>
  <c r="T327" i="39"/>
  <c r="T328" i="39"/>
  <c r="T329" i="39"/>
  <c r="T330" i="39"/>
  <c r="T331" i="39"/>
  <c r="T332" i="39"/>
  <c r="T333" i="39"/>
  <c r="T334" i="39"/>
  <c r="T335" i="39"/>
  <c r="T336" i="39"/>
  <c r="T337" i="39"/>
  <c r="T338" i="39"/>
  <c r="T339" i="39"/>
  <c r="T340" i="39"/>
  <c r="T341" i="39"/>
  <c r="T342" i="39"/>
  <c r="T343" i="39"/>
  <c r="T344" i="39"/>
  <c r="T345" i="39"/>
  <c r="T346" i="39"/>
  <c r="T347" i="39"/>
  <c r="T348" i="39"/>
  <c r="T349" i="39"/>
  <c r="T350" i="39"/>
  <c r="T351" i="39"/>
  <c r="T352" i="39"/>
  <c r="T353" i="39"/>
  <c r="T354" i="39"/>
  <c r="T355" i="39"/>
  <c r="T356" i="39"/>
  <c r="T357" i="39"/>
  <c r="T358" i="39"/>
  <c r="T359" i="39"/>
  <c r="T360" i="39"/>
  <c r="T361" i="39"/>
  <c r="T362" i="39"/>
  <c r="T363" i="39"/>
  <c r="T364" i="39"/>
  <c r="T365" i="39"/>
  <c r="T366" i="39"/>
  <c r="T367" i="39"/>
  <c r="T368" i="39"/>
  <c r="T369" i="39"/>
  <c r="T370" i="39"/>
  <c r="T371" i="39"/>
  <c r="T372" i="39"/>
  <c r="T373" i="39"/>
  <c r="T374" i="39"/>
  <c r="T375" i="39"/>
  <c r="T376" i="39"/>
  <c r="T377" i="39"/>
  <c r="T378" i="39"/>
  <c r="T379" i="39"/>
  <c r="T380" i="39"/>
  <c r="T381" i="39"/>
  <c r="T382" i="39"/>
  <c r="T383" i="39"/>
  <c r="T384" i="39"/>
  <c r="T385" i="39"/>
  <c r="T386" i="39"/>
  <c r="T387" i="39"/>
  <c r="T388" i="39"/>
  <c r="T389" i="39"/>
  <c r="T390" i="39"/>
  <c r="T391" i="39"/>
  <c r="T392" i="39"/>
  <c r="T393" i="39"/>
  <c r="T394" i="39"/>
  <c r="T395" i="39"/>
  <c r="T396" i="39"/>
  <c r="T397" i="39"/>
  <c r="T398" i="39"/>
  <c r="T399" i="39"/>
  <c r="T400" i="39"/>
  <c r="T401" i="39"/>
  <c r="T402" i="39"/>
  <c r="T403" i="39"/>
  <c r="T404" i="39"/>
  <c r="T405" i="39"/>
  <c r="T406" i="39"/>
  <c r="T407" i="39"/>
  <c r="T408" i="39"/>
  <c r="T409" i="39"/>
  <c r="T410" i="39"/>
  <c r="T411" i="39"/>
  <c r="T412" i="39"/>
  <c r="T413" i="39"/>
  <c r="T414" i="39"/>
  <c r="T415" i="39"/>
  <c r="T416" i="39"/>
  <c r="T417" i="39"/>
  <c r="T418" i="39"/>
  <c r="T419" i="39"/>
  <c r="T420" i="39"/>
  <c r="T421" i="39"/>
  <c r="T422" i="39"/>
  <c r="T423" i="39"/>
  <c r="T424" i="39"/>
  <c r="T425" i="39"/>
  <c r="T426" i="39"/>
  <c r="T427" i="39"/>
  <c r="T428" i="39"/>
  <c r="T429" i="39"/>
  <c r="T430" i="39"/>
  <c r="T431" i="39"/>
  <c r="T432" i="39"/>
  <c r="T433" i="39"/>
  <c r="T434" i="39"/>
  <c r="T435" i="39"/>
  <c r="T436" i="39"/>
  <c r="T437" i="39"/>
  <c r="T438" i="39"/>
  <c r="T439" i="39"/>
  <c r="T440" i="39"/>
  <c r="T441" i="39"/>
  <c r="T442" i="39"/>
  <c r="T443" i="39"/>
  <c r="T444" i="39"/>
  <c r="T445" i="39"/>
  <c r="T446" i="39"/>
  <c r="T447" i="39"/>
  <c r="T448" i="39"/>
  <c r="T449" i="39"/>
  <c r="T450" i="39"/>
  <c r="T451" i="39"/>
  <c r="T452" i="39"/>
  <c r="T453" i="39"/>
  <c r="T454" i="39"/>
  <c r="T455" i="39"/>
  <c r="T456" i="39"/>
  <c r="T457" i="39"/>
  <c r="T458" i="39"/>
  <c r="T459" i="39"/>
  <c r="T460" i="39"/>
  <c r="T461" i="39"/>
  <c r="T462" i="39"/>
  <c r="T463" i="39"/>
  <c r="T464" i="39"/>
  <c r="T465" i="39"/>
  <c r="T466" i="39"/>
  <c r="T467" i="39"/>
  <c r="T468" i="39"/>
  <c r="T469" i="39"/>
  <c r="T470" i="39"/>
  <c r="T471" i="39"/>
  <c r="T472" i="39"/>
  <c r="T473" i="39"/>
  <c r="T474" i="39"/>
  <c r="T475" i="39"/>
  <c r="T476" i="39"/>
  <c r="T477" i="39"/>
  <c r="T478" i="39"/>
  <c r="T479" i="39"/>
  <c r="T480" i="39"/>
  <c r="T481" i="39"/>
  <c r="T482" i="39"/>
  <c r="T483" i="39"/>
  <c r="T484" i="39"/>
  <c r="T485" i="39"/>
  <c r="T486" i="39"/>
  <c r="T487" i="39"/>
  <c r="T488" i="39"/>
  <c r="T489" i="39"/>
  <c r="T490" i="39"/>
  <c r="T491" i="39"/>
  <c r="T492" i="39"/>
  <c r="T493" i="39"/>
  <c r="T494" i="39"/>
  <c r="T495" i="39"/>
  <c r="T496" i="39"/>
  <c r="T497" i="39"/>
  <c r="T498" i="39"/>
  <c r="T499" i="39"/>
  <c r="T500" i="39"/>
  <c r="T501" i="39"/>
  <c r="T502" i="39"/>
  <c r="T503" i="39"/>
  <c r="T504" i="39"/>
  <c r="T505" i="39"/>
  <c r="T506" i="39"/>
  <c r="T507" i="39"/>
  <c r="T508" i="39"/>
  <c r="T9" i="39"/>
  <c r="Z4" i="39" l="1"/>
  <c r="AA4" i="39"/>
  <c r="AC4" i="39"/>
  <c r="Z3" i="42"/>
  <c r="Z4" i="42"/>
  <c r="Z5" i="42"/>
  <c r="Z6" i="42"/>
  <c r="Z7" i="42"/>
  <c r="Z8" i="42"/>
  <c r="Z9" i="42"/>
  <c r="Z10" i="42"/>
  <c r="Z11" i="42"/>
  <c r="Z12" i="42"/>
  <c r="Z13" i="42"/>
  <c r="Z14" i="42"/>
  <c r="Z15" i="42"/>
  <c r="Z16" i="42"/>
  <c r="Z17" i="42"/>
  <c r="Z18" i="42"/>
  <c r="Z19" i="42"/>
  <c r="Z20" i="42"/>
  <c r="Z21" i="42"/>
  <c r="Z22" i="42"/>
  <c r="Z23" i="42"/>
  <c r="Z24" i="42"/>
  <c r="Z25" i="42"/>
  <c r="Z26" i="42"/>
  <c r="Z27" i="42"/>
  <c r="Z28" i="42"/>
  <c r="Z29" i="42"/>
  <c r="Z30" i="42"/>
  <c r="Z31" i="42"/>
  <c r="Z32" i="42"/>
  <c r="Z33" i="42"/>
  <c r="Z34" i="42"/>
  <c r="Z35" i="42"/>
  <c r="Z36" i="42"/>
  <c r="Z37" i="42"/>
  <c r="Z38" i="42"/>
  <c r="Z39" i="42"/>
  <c r="Z40" i="42"/>
  <c r="Z41" i="42"/>
  <c r="Z42" i="42"/>
  <c r="Z43" i="42"/>
  <c r="Z44" i="42"/>
  <c r="Z45" i="42"/>
  <c r="Z46" i="42"/>
  <c r="Z47" i="42"/>
  <c r="Z48" i="42"/>
  <c r="Z49" i="42"/>
  <c r="Z50" i="42"/>
  <c r="Z51" i="42"/>
  <c r="Z52" i="42"/>
  <c r="Z53" i="42"/>
  <c r="Z54" i="42"/>
  <c r="Z55" i="42"/>
  <c r="Z56" i="42"/>
  <c r="Z57" i="42"/>
  <c r="Z58" i="42"/>
  <c r="Z59" i="42"/>
  <c r="Z60" i="42"/>
  <c r="Z61" i="42"/>
  <c r="Z62" i="42"/>
  <c r="Z63" i="42"/>
  <c r="Z64" i="42"/>
  <c r="Z65" i="42"/>
  <c r="Z66" i="42"/>
  <c r="Z67" i="42"/>
  <c r="Z68" i="42"/>
  <c r="Z69" i="42"/>
  <c r="Z70" i="42"/>
  <c r="Z71" i="42"/>
  <c r="Z72" i="42"/>
  <c r="Z73" i="42"/>
  <c r="Z74" i="42"/>
  <c r="Z75" i="42"/>
  <c r="Z76" i="42"/>
  <c r="Z77" i="42"/>
  <c r="Z78" i="42"/>
  <c r="Z79" i="42"/>
  <c r="Z80" i="42"/>
  <c r="Z81" i="42"/>
  <c r="Z82" i="42"/>
  <c r="Z83" i="42"/>
  <c r="Z84" i="42"/>
  <c r="Z85" i="42"/>
  <c r="Z86" i="42"/>
  <c r="Z87" i="42"/>
  <c r="Z88" i="42"/>
  <c r="Z89" i="42"/>
  <c r="Z90" i="42"/>
  <c r="Z91" i="42"/>
  <c r="Z92" i="42"/>
  <c r="Z93" i="42"/>
  <c r="Z94" i="42"/>
  <c r="Z95" i="42"/>
  <c r="Z96" i="42"/>
  <c r="Z97" i="42"/>
  <c r="Z98" i="42"/>
  <c r="Z99" i="42"/>
  <c r="Z100" i="42"/>
  <c r="Z101" i="42"/>
  <c r="Z102" i="42"/>
  <c r="Z103" i="42"/>
  <c r="Z104" i="42"/>
  <c r="Z105" i="42"/>
  <c r="Z106" i="42"/>
  <c r="Z107" i="42"/>
  <c r="Z108" i="42"/>
  <c r="Z109" i="42"/>
  <c r="Z110" i="42"/>
  <c r="Z111" i="42"/>
  <c r="Z112" i="42"/>
  <c r="Z113" i="42"/>
  <c r="Z114" i="42"/>
  <c r="Z115" i="42"/>
  <c r="Z116" i="42"/>
  <c r="Z117" i="42"/>
  <c r="Z118" i="42"/>
  <c r="Z119" i="42"/>
  <c r="Z120" i="42"/>
  <c r="Z121" i="42"/>
  <c r="Z122" i="42"/>
  <c r="Z123" i="42"/>
  <c r="Z124" i="42"/>
  <c r="Z125" i="42"/>
  <c r="Z126" i="42"/>
  <c r="Z127" i="42"/>
  <c r="Z128" i="42"/>
  <c r="Z129" i="42"/>
  <c r="Z130" i="42"/>
  <c r="Z131" i="42"/>
  <c r="Z132" i="42"/>
  <c r="Z133" i="42"/>
  <c r="Z134" i="42"/>
  <c r="Z135" i="42"/>
  <c r="Z136" i="42"/>
  <c r="Z137" i="42"/>
  <c r="Z138" i="42"/>
  <c r="Z139" i="42"/>
  <c r="Z140" i="42"/>
  <c r="Z141" i="42"/>
  <c r="Z142" i="42"/>
  <c r="Z143" i="42"/>
  <c r="Z144" i="42"/>
  <c r="Z145" i="42"/>
  <c r="Z146" i="42"/>
  <c r="Z147" i="42"/>
  <c r="Z148" i="42"/>
  <c r="Z149" i="42"/>
  <c r="Z150" i="42"/>
  <c r="Z151" i="42"/>
  <c r="Z152" i="42"/>
  <c r="Z153" i="42"/>
  <c r="Z154" i="42"/>
  <c r="Z155" i="42"/>
  <c r="Z156" i="42"/>
  <c r="Z157" i="42"/>
  <c r="Z158" i="42"/>
  <c r="Z159" i="42"/>
  <c r="Z160" i="42"/>
  <c r="Z161" i="42"/>
  <c r="Z162" i="42"/>
  <c r="Z163" i="42"/>
  <c r="Z164" i="42"/>
  <c r="Z165" i="42"/>
  <c r="Z166" i="42"/>
  <c r="Z167" i="42"/>
  <c r="Z168" i="42"/>
  <c r="Z169" i="42"/>
  <c r="Z170" i="42"/>
  <c r="Z171" i="42"/>
  <c r="Z172" i="42"/>
  <c r="Z173" i="42"/>
  <c r="Z174" i="42"/>
  <c r="Z175" i="42"/>
  <c r="Z176" i="42"/>
  <c r="Z177" i="42"/>
  <c r="Z178" i="42"/>
  <c r="Z179" i="42"/>
  <c r="Z180" i="42"/>
  <c r="Z181" i="42"/>
  <c r="Z182" i="42"/>
  <c r="Z183" i="42"/>
  <c r="Z184" i="42"/>
  <c r="Z185" i="42"/>
  <c r="Z186" i="42"/>
  <c r="Z187" i="42"/>
  <c r="Z188" i="42"/>
  <c r="Z189" i="42"/>
  <c r="Z190" i="42"/>
  <c r="Z191" i="42"/>
  <c r="Z192" i="42"/>
  <c r="Z193" i="42"/>
  <c r="Z194" i="42"/>
  <c r="Z195" i="42"/>
  <c r="Z196" i="42"/>
  <c r="Z197" i="42"/>
  <c r="Z198" i="42"/>
  <c r="Z199" i="42"/>
  <c r="Z200" i="42"/>
  <c r="Z201" i="42"/>
  <c r="Z202" i="42"/>
  <c r="Z203" i="42"/>
  <c r="Z204" i="42"/>
  <c r="Z205" i="42"/>
  <c r="Z206" i="42"/>
  <c r="Z207" i="42"/>
  <c r="Z208" i="42"/>
  <c r="Z209" i="42"/>
  <c r="Z210" i="42"/>
  <c r="Z211" i="42"/>
  <c r="Z212" i="42"/>
  <c r="Z213" i="42"/>
  <c r="Z214" i="42"/>
  <c r="Z215" i="42"/>
  <c r="Z216" i="42"/>
  <c r="Z217" i="42"/>
  <c r="Z218" i="42"/>
  <c r="Z219" i="42"/>
  <c r="Z220" i="42"/>
  <c r="Z221" i="42"/>
  <c r="Z222" i="42"/>
  <c r="Z223" i="42"/>
  <c r="Z224" i="42"/>
  <c r="Z225" i="42"/>
  <c r="Z226" i="42"/>
  <c r="Z227" i="42"/>
  <c r="Z228" i="42"/>
  <c r="Z229" i="42"/>
  <c r="Z230" i="42"/>
  <c r="Z231" i="42"/>
  <c r="Z232" i="42"/>
  <c r="Z233" i="42"/>
  <c r="Z234" i="42"/>
  <c r="Z235" i="42"/>
  <c r="Z236" i="42"/>
  <c r="Z237" i="42"/>
  <c r="Z238" i="42"/>
  <c r="Z239" i="42"/>
  <c r="Z240" i="42"/>
  <c r="Z241" i="42"/>
  <c r="Z242" i="42"/>
  <c r="Z243" i="42"/>
  <c r="Z244" i="42"/>
  <c r="Z245" i="42"/>
  <c r="Z246" i="42"/>
  <c r="Z247" i="42"/>
  <c r="Z248" i="42"/>
  <c r="Z249" i="42"/>
  <c r="Z250" i="42"/>
  <c r="Z251" i="42"/>
  <c r="Z252" i="42"/>
  <c r="Z253" i="42"/>
  <c r="Z254" i="42"/>
  <c r="Z255" i="42"/>
  <c r="Z256" i="42"/>
  <c r="Z257" i="42"/>
  <c r="Z258" i="42"/>
  <c r="Z259" i="42"/>
  <c r="Z260" i="42"/>
  <c r="Z261" i="42"/>
  <c r="Z262" i="42"/>
  <c r="Z263" i="42"/>
  <c r="Z264" i="42"/>
  <c r="Z265" i="42"/>
  <c r="Z266" i="42"/>
  <c r="Z267" i="42"/>
  <c r="Z268" i="42"/>
  <c r="Z269" i="42"/>
  <c r="Z270" i="42"/>
  <c r="Z271" i="42"/>
  <c r="Z272" i="42"/>
  <c r="Z273" i="42"/>
  <c r="Z274" i="42"/>
  <c r="Z275" i="42"/>
  <c r="Z276" i="42"/>
  <c r="Z277" i="42"/>
  <c r="Z278" i="42"/>
  <c r="Z279" i="42"/>
  <c r="Z280" i="42"/>
  <c r="Z281" i="42"/>
  <c r="Z282" i="42"/>
  <c r="Z283" i="42"/>
  <c r="Z284" i="42"/>
  <c r="Z285" i="42"/>
  <c r="Z286" i="42"/>
  <c r="Z287" i="42"/>
  <c r="Z288" i="42"/>
  <c r="Z289" i="42"/>
  <c r="Z290" i="42"/>
  <c r="Z291" i="42"/>
  <c r="Z292" i="42"/>
  <c r="Z293" i="42"/>
  <c r="Z294" i="42"/>
  <c r="Z295" i="42"/>
  <c r="Z296" i="42"/>
  <c r="Z297" i="42"/>
  <c r="Z298" i="42"/>
  <c r="Z299" i="42"/>
  <c r="Z300" i="42"/>
  <c r="Z301" i="42"/>
  <c r="Z302" i="42"/>
  <c r="Z303" i="42"/>
  <c r="Z304" i="42"/>
  <c r="Z305" i="42"/>
  <c r="Z306" i="42"/>
  <c r="Z307" i="42"/>
  <c r="Z308" i="42"/>
  <c r="Z309" i="42"/>
  <c r="Z310" i="42"/>
  <c r="Z311" i="42"/>
  <c r="Z312" i="42"/>
  <c r="Z313" i="42"/>
  <c r="Z314" i="42"/>
  <c r="Z315" i="42"/>
  <c r="Z316" i="42"/>
  <c r="Z317" i="42"/>
  <c r="Z318" i="42"/>
  <c r="Z319" i="42"/>
  <c r="Z320" i="42"/>
  <c r="Z321" i="42"/>
  <c r="Z322" i="42"/>
  <c r="Z323" i="42"/>
  <c r="Z324" i="42"/>
  <c r="Z325" i="42"/>
  <c r="Z326" i="42"/>
  <c r="Z327" i="42"/>
  <c r="Z328" i="42"/>
  <c r="Z329" i="42"/>
  <c r="Z330" i="42"/>
  <c r="Z331" i="42"/>
  <c r="Z332" i="42"/>
  <c r="Z333" i="42"/>
  <c r="Z334" i="42"/>
  <c r="Z335" i="42"/>
  <c r="Z336" i="42"/>
  <c r="Z337" i="42"/>
  <c r="Z338" i="42"/>
  <c r="Z339" i="42"/>
  <c r="Z340" i="42"/>
  <c r="Z341" i="42"/>
  <c r="Z342" i="42"/>
  <c r="Z343" i="42"/>
  <c r="Z344" i="42"/>
  <c r="Z345" i="42"/>
  <c r="Z346" i="42"/>
  <c r="Z347" i="42"/>
  <c r="Z348" i="42"/>
  <c r="Z349" i="42"/>
  <c r="Z350" i="42"/>
  <c r="Z351" i="42"/>
  <c r="Z352" i="42"/>
  <c r="Z353" i="42"/>
  <c r="Z354" i="42"/>
  <c r="Z355" i="42"/>
  <c r="Z356" i="42"/>
  <c r="Z357" i="42"/>
  <c r="Z358" i="42"/>
  <c r="Z359" i="42"/>
  <c r="Z360" i="42"/>
  <c r="Z361" i="42"/>
  <c r="Z362" i="42"/>
  <c r="Z363" i="42"/>
  <c r="Z364" i="42"/>
  <c r="Z365" i="42"/>
  <c r="Z366" i="42"/>
  <c r="Z367" i="42"/>
  <c r="Z368" i="42"/>
  <c r="Z369" i="42"/>
  <c r="Z370" i="42"/>
  <c r="Z371" i="42"/>
  <c r="Z372" i="42"/>
  <c r="Z373" i="42"/>
  <c r="Z374" i="42"/>
  <c r="Z375" i="42"/>
  <c r="Z376" i="42"/>
  <c r="Z377" i="42"/>
  <c r="Z378" i="42"/>
  <c r="Z379" i="42"/>
  <c r="Z380" i="42"/>
  <c r="Z381" i="42"/>
  <c r="Z382" i="42"/>
  <c r="Z383" i="42"/>
  <c r="Z384" i="42"/>
  <c r="Z385" i="42"/>
  <c r="Z386" i="42"/>
  <c r="Z387" i="42"/>
  <c r="Z388" i="42"/>
  <c r="Z389" i="42"/>
  <c r="Z390" i="42"/>
  <c r="Z391" i="42"/>
  <c r="Z392" i="42"/>
  <c r="Z393" i="42"/>
  <c r="Z394" i="42"/>
  <c r="Z395" i="42"/>
  <c r="Z396" i="42"/>
  <c r="Z397" i="42"/>
  <c r="Z398" i="42"/>
  <c r="Z399" i="42"/>
  <c r="Z400" i="42"/>
  <c r="Z401" i="42"/>
  <c r="Z402" i="42"/>
  <c r="Z403" i="42"/>
  <c r="Z404" i="42"/>
  <c r="Z405" i="42"/>
  <c r="Z406" i="42"/>
  <c r="Z407" i="42"/>
  <c r="Z408" i="42"/>
  <c r="Z409" i="42"/>
  <c r="Z410" i="42"/>
  <c r="Z411" i="42"/>
  <c r="Z412" i="42"/>
  <c r="Z413" i="42"/>
  <c r="Z414" i="42"/>
  <c r="Z415" i="42"/>
  <c r="Z416" i="42"/>
  <c r="Z417" i="42"/>
  <c r="Z418" i="42"/>
  <c r="Z419" i="42"/>
  <c r="Z420" i="42"/>
  <c r="Z421" i="42"/>
  <c r="Z422" i="42"/>
  <c r="Z423" i="42"/>
  <c r="Z424" i="42"/>
  <c r="Z425" i="42"/>
  <c r="Z426" i="42"/>
  <c r="Z427" i="42"/>
  <c r="Z428" i="42"/>
  <c r="Z429" i="42"/>
  <c r="Z430" i="42"/>
  <c r="Z431" i="42"/>
  <c r="Z432" i="42"/>
  <c r="Z433" i="42"/>
  <c r="Z434" i="42"/>
  <c r="Z435" i="42"/>
  <c r="Z436" i="42"/>
  <c r="Z437" i="42"/>
  <c r="Z438" i="42"/>
  <c r="Z439" i="42"/>
  <c r="Z440" i="42"/>
  <c r="Z441" i="42"/>
  <c r="Z442" i="42"/>
  <c r="Z443" i="42"/>
  <c r="Z444" i="42"/>
  <c r="Z445" i="42"/>
  <c r="Z446" i="42"/>
  <c r="Z447" i="42"/>
  <c r="Z448" i="42"/>
  <c r="Z449" i="42"/>
  <c r="Z450" i="42"/>
  <c r="Z451" i="42"/>
  <c r="Z452" i="42"/>
  <c r="Z453" i="42"/>
  <c r="Z454" i="42"/>
  <c r="Z455" i="42"/>
  <c r="Z456" i="42"/>
  <c r="Z457" i="42"/>
  <c r="Z458" i="42"/>
  <c r="Z459" i="42"/>
  <c r="Z460" i="42"/>
  <c r="Z461" i="42"/>
  <c r="Z462" i="42"/>
  <c r="Z463" i="42"/>
  <c r="Z464" i="42"/>
  <c r="Z465" i="42"/>
  <c r="Z466" i="42"/>
  <c r="Z467" i="42"/>
  <c r="Z468" i="42"/>
  <c r="Z469" i="42"/>
  <c r="Z470" i="42"/>
  <c r="Z471" i="42"/>
  <c r="Z472" i="42"/>
  <c r="Z473" i="42"/>
  <c r="Z474" i="42"/>
  <c r="Z475" i="42"/>
  <c r="Z476" i="42"/>
  <c r="Z477" i="42"/>
  <c r="Z478" i="42"/>
  <c r="Z479" i="42"/>
  <c r="Z480" i="42"/>
  <c r="Z481" i="42"/>
  <c r="Z482" i="42"/>
  <c r="Z483" i="42"/>
  <c r="Z484" i="42"/>
  <c r="Z485" i="42"/>
  <c r="Z486" i="42"/>
  <c r="Z487" i="42"/>
  <c r="Z488" i="42"/>
  <c r="Z489" i="42"/>
  <c r="Z490" i="42"/>
  <c r="Z491" i="42"/>
  <c r="Z492" i="42"/>
  <c r="Z493" i="42"/>
  <c r="Z494" i="42"/>
  <c r="Z495" i="42"/>
  <c r="Z496" i="42"/>
  <c r="Z497" i="42"/>
  <c r="Z498" i="42"/>
  <c r="Z499" i="42"/>
  <c r="Z500" i="42"/>
  <c r="Z501" i="42"/>
  <c r="Z2" i="42"/>
  <c r="U3" i="42"/>
  <c r="U4" i="42"/>
  <c r="U5" i="42"/>
  <c r="U6" i="42"/>
  <c r="U7" i="42"/>
  <c r="U8" i="42"/>
  <c r="U9" i="42"/>
  <c r="U10" i="42"/>
  <c r="U11" i="42"/>
  <c r="U12" i="42"/>
  <c r="U13" i="42"/>
  <c r="U14" i="42"/>
  <c r="U15" i="42"/>
  <c r="U16" i="42"/>
  <c r="U17" i="42"/>
  <c r="U18" i="42"/>
  <c r="U19" i="42"/>
  <c r="U20" i="42"/>
  <c r="U21" i="42"/>
  <c r="U22" i="42"/>
  <c r="U23" i="42"/>
  <c r="U24" i="42"/>
  <c r="U25" i="42"/>
  <c r="U26" i="42"/>
  <c r="U27" i="42"/>
  <c r="U28" i="42"/>
  <c r="U29" i="42"/>
  <c r="U30" i="42"/>
  <c r="U31" i="42"/>
  <c r="U32" i="42"/>
  <c r="U33" i="42"/>
  <c r="U34" i="42"/>
  <c r="U35" i="42"/>
  <c r="U36" i="42"/>
  <c r="U37" i="42"/>
  <c r="U38" i="42"/>
  <c r="U39" i="42"/>
  <c r="U40" i="42"/>
  <c r="U41" i="42"/>
  <c r="U42" i="42"/>
  <c r="U43" i="42"/>
  <c r="U44" i="42"/>
  <c r="U45" i="42"/>
  <c r="U46" i="42"/>
  <c r="U47" i="42"/>
  <c r="U48" i="42"/>
  <c r="U49" i="42"/>
  <c r="U50" i="42"/>
  <c r="U51" i="42"/>
  <c r="U52" i="42"/>
  <c r="U53" i="42"/>
  <c r="U54" i="42"/>
  <c r="U55" i="42"/>
  <c r="U56" i="42"/>
  <c r="U57" i="42"/>
  <c r="U58" i="42"/>
  <c r="U59" i="42"/>
  <c r="U60" i="42"/>
  <c r="U61" i="42"/>
  <c r="U62" i="42"/>
  <c r="U63" i="42"/>
  <c r="U64" i="42"/>
  <c r="U65" i="42"/>
  <c r="U66" i="42"/>
  <c r="U67" i="42"/>
  <c r="U68" i="42"/>
  <c r="U69" i="42"/>
  <c r="U70" i="42"/>
  <c r="U71" i="42"/>
  <c r="U72" i="42"/>
  <c r="U73" i="42"/>
  <c r="U74" i="42"/>
  <c r="U75" i="42"/>
  <c r="U76" i="42"/>
  <c r="U77" i="42"/>
  <c r="U78" i="42"/>
  <c r="U79" i="42"/>
  <c r="U80" i="42"/>
  <c r="U81" i="42"/>
  <c r="U82" i="42"/>
  <c r="U83" i="42"/>
  <c r="U84" i="42"/>
  <c r="U85" i="42"/>
  <c r="U86" i="42"/>
  <c r="U87" i="42"/>
  <c r="U88" i="42"/>
  <c r="U89" i="42"/>
  <c r="U90" i="42"/>
  <c r="U91" i="42"/>
  <c r="U92" i="42"/>
  <c r="U93" i="42"/>
  <c r="U94" i="42"/>
  <c r="U95" i="42"/>
  <c r="U96" i="42"/>
  <c r="U97" i="42"/>
  <c r="U98" i="42"/>
  <c r="U99" i="42"/>
  <c r="U100" i="42"/>
  <c r="U101" i="42"/>
  <c r="U102" i="42"/>
  <c r="U103" i="42"/>
  <c r="U104" i="42"/>
  <c r="U105" i="42"/>
  <c r="U106" i="42"/>
  <c r="U107" i="42"/>
  <c r="U108" i="42"/>
  <c r="U109" i="42"/>
  <c r="U110" i="42"/>
  <c r="U111" i="42"/>
  <c r="U112" i="42"/>
  <c r="U113" i="42"/>
  <c r="U114" i="42"/>
  <c r="U115" i="42"/>
  <c r="U116" i="42"/>
  <c r="U117" i="42"/>
  <c r="U118" i="42"/>
  <c r="U119" i="42"/>
  <c r="U120" i="42"/>
  <c r="U121" i="42"/>
  <c r="U122" i="42"/>
  <c r="U123" i="42"/>
  <c r="U124" i="42"/>
  <c r="U125" i="42"/>
  <c r="U126" i="42"/>
  <c r="U127" i="42"/>
  <c r="U128" i="42"/>
  <c r="U129" i="42"/>
  <c r="U130" i="42"/>
  <c r="U131" i="42"/>
  <c r="U132" i="42"/>
  <c r="U133" i="42"/>
  <c r="U134" i="42"/>
  <c r="U135" i="42"/>
  <c r="U136" i="42"/>
  <c r="U137" i="42"/>
  <c r="U138" i="42"/>
  <c r="U139" i="42"/>
  <c r="U140" i="42"/>
  <c r="U141" i="42"/>
  <c r="U142" i="42"/>
  <c r="U143" i="42"/>
  <c r="U144" i="42"/>
  <c r="U145" i="42"/>
  <c r="U146" i="42"/>
  <c r="U147" i="42"/>
  <c r="U148" i="42"/>
  <c r="U149" i="42"/>
  <c r="U150" i="42"/>
  <c r="U151" i="42"/>
  <c r="U152" i="42"/>
  <c r="U153" i="42"/>
  <c r="U154" i="42"/>
  <c r="U155" i="42"/>
  <c r="U156" i="42"/>
  <c r="U157" i="42"/>
  <c r="U158" i="42"/>
  <c r="U159" i="42"/>
  <c r="U160" i="42"/>
  <c r="U161" i="42"/>
  <c r="U162" i="42"/>
  <c r="U163" i="42"/>
  <c r="U164" i="42"/>
  <c r="U165" i="42"/>
  <c r="U166" i="42"/>
  <c r="U167" i="42"/>
  <c r="U168" i="42"/>
  <c r="U169" i="42"/>
  <c r="U170" i="42"/>
  <c r="U171" i="42"/>
  <c r="U172" i="42"/>
  <c r="U173" i="42"/>
  <c r="U174" i="42"/>
  <c r="U175" i="42"/>
  <c r="U176" i="42"/>
  <c r="U177" i="42"/>
  <c r="U178" i="42"/>
  <c r="U179" i="42"/>
  <c r="U180" i="42"/>
  <c r="U181" i="42"/>
  <c r="U182" i="42"/>
  <c r="U183" i="42"/>
  <c r="U184" i="42"/>
  <c r="U185" i="42"/>
  <c r="U186" i="42"/>
  <c r="U187" i="42"/>
  <c r="U188" i="42"/>
  <c r="U189" i="42"/>
  <c r="U190" i="42"/>
  <c r="U191" i="42"/>
  <c r="U192" i="42"/>
  <c r="U193" i="42"/>
  <c r="U194" i="42"/>
  <c r="U195" i="42"/>
  <c r="U196" i="42"/>
  <c r="U197" i="42"/>
  <c r="U198" i="42"/>
  <c r="U199" i="42"/>
  <c r="U200" i="42"/>
  <c r="U201" i="42"/>
  <c r="U202" i="42"/>
  <c r="U203" i="42"/>
  <c r="U204" i="42"/>
  <c r="U205" i="42"/>
  <c r="U206" i="42"/>
  <c r="U207" i="42"/>
  <c r="U208" i="42"/>
  <c r="U209" i="42"/>
  <c r="U210" i="42"/>
  <c r="U211" i="42"/>
  <c r="U212" i="42"/>
  <c r="U213" i="42"/>
  <c r="U214" i="42"/>
  <c r="U215" i="42"/>
  <c r="U216" i="42"/>
  <c r="U217" i="42"/>
  <c r="U218" i="42"/>
  <c r="U219" i="42"/>
  <c r="U220" i="42"/>
  <c r="U221" i="42"/>
  <c r="U222" i="42"/>
  <c r="U223" i="42"/>
  <c r="U224" i="42"/>
  <c r="U225" i="42"/>
  <c r="U226" i="42"/>
  <c r="U227" i="42"/>
  <c r="U228" i="42"/>
  <c r="U229" i="42"/>
  <c r="U230" i="42"/>
  <c r="U231" i="42"/>
  <c r="U232" i="42"/>
  <c r="U233" i="42"/>
  <c r="U234" i="42"/>
  <c r="U235" i="42"/>
  <c r="U236" i="42"/>
  <c r="U237" i="42"/>
  <c r="U238" i="42"/>
  <c r="U239" i="42"/>
  <c r="U240" i="42"/>
  <c r="U241" i="42"/>
  <c r="U242" i="42"/>
  <c r="U243" i="42"/>
  <c r="U244" i="42"/>
  <c r="U245" i="42"/>
  <c r="U246" i="42"/>
  <c r="U247" i="42"/>
  <c r="U248" i="42"/>
  <c r="U249" i="42"/>
  <c r="U250" i="42"/>
  <c r="U251" i="42"/>
  <c r="U252" i="42"/>
  <c r="U253" i="42"/>
  <c r="U254" i="42"/>
  <c r="U255" i="42"/>
  <c r="U256" i="42"/>
  <c r="U257" i="42"/>
  <c r="U258" i="42"/>
  <c r="U259" i="42"/>
  <c r="U260" i="42"/>
  <c r="U261" i="42"/>
  <c r="U262" i="42"/>
  <c r="U263" i="42"/>
  <c r="U264" i="42"/>
  <c r="U265" i="42"/>
  <c r="U266" i="42"/>
  <c r="U267" i="42"/>
  <c r="U268" i="42"/>
  <c r="U269" i="42"/>
  <c r="U270" i="42"/>
  <c r="U271" i="42"/>
  <c r="U272" i="42"/>
  <c r="U273" i="42"/>
  <c r="U274" i="42"/>
  <c r="U275" i="42"/>
  <c r="U276" i="42"/>
  <c r="U277" i="42"/>
  <c r="U278" i="42"/>
  <c r="U279" i="42"/>
  <c r="U280" i="42"/>
  <c r="U281" i="42"/>
  <c r="U282" i="42"/>
  <c r="U283" i="42"/>
  <c r="U284" i="42"/>
  <c r="U285" i="42"/>
  <c r="U286" i="42"/>
  <c r="U287" i="42"/>
  <c r="U288" i="42"/>
  <c r="U289" i="42"/>
  <c r="U290" i="42"/>
  <c r="U291" i="42"/>
  <c r="U292" i="42"/>
  <c r="U293" i="42"/>
  <c r="U294" i="42"/>
  <c r="U295" i="42"/>
  <c r="U296" i="42"/>
  <c r="U297" i="42"/>
  <c r="U298" i="42"/>
  <c r="U299" i="42"/>
  <c r="U300" i="42"/>
  <c r="U301" i="42"/>
  <c r="U302" i="42"/>
  <c r="U303" i="42"/>
  <c r="U304" i="42"/>
  <c r="U305" i="42"/>
  <c r="U306" i="42"/>
  <c r="U307" i="42"/>
  <c r="U308" i="42"/>
  <c r="U309" i="42"/>
  <c r="U310" i="42"/>
  <c r="U311" i="42"/>
  <c r="U312" i="42"/>
  <c r="U313" i="42"/>
  <c r="U314" i="42"/>
  <c r="U315" i="42"/>
  <c r="U316" i="42"/>
  <c r="U317" i="42"/>
  <c r="U318" i="42"/>
  <c r="U319" i="42"/>
  <c r="U320" i="42"/>
  <c r="U321" i="42"/>
  <c r="U322" i="42"/>
  <c r="U323" i="42"/>
  <c r="U324" i="42"/>
  <c r="U325" i="42"/>
  <c r="U326" i="42"/>
  <c r="U327" i="42"/>
  <c r="U328" i="42"/>
  <c r="U329" i="42"/>
  <c r="U330" i="42"/>
  <c r="U331" i="42"/>
  <c r="U332" i="42"/>
  <c r="U333" i="42"/>
  <c r="U334" i="42"/>
  <c r="U335" i="42"/>
  <c r="U336" i="42"/>
  <c r="U337" i="42"/>
  <c r="U338" i="42"/>
  <c r="U339" i="42"/>
  <c r="U340" i="42"/>
  <c r="U341" i="42"/>
  <c r="U342" i="42"/>
  <c r="U343" i="42"/>
  <c r="U344" i="42"/>
  <c r="U345" i="42"/>
  <c r="U346" i="42"/>
  <c r="U347" i="42"/>
  <c r="U348" i="42"/>
  <c r="U349" i="42"/>
  <c r="U350" i="42"/>
  <c r="U351" i="42"/>
  <c r="U352" i="42"/>
  <c r="U353" i="42"/>
  <c r="U354" i="42"/>
  <c r="U355" i="42"/>
  <c r="U356" i="42"/>
  <c r="U357" i="42"/>
  <c r="U358" i="42"/>
  <c r="U359" i="42"/>
  <c r="U360" i="42"/>
  <c r="U361" i="42"/>
  <c r="U362" i="42"/>
  <c r="U363" i="42"/>
  <c r="U364" i="42"/>
  <c r="U365" i="42"/>
  <c r="U366" i="42"/>
  <c r="U367" i="42"/>
  <c r="U368" i="42"/>
  <c r="U369" i="42"/>
  <c r="U370" i="42"/>
  <c r="U371" i="42"/>
  <c r="U372" i="42"/>
  <c r="U373" i="42"/>
  <c r="U374" i="42"/>
  <c r="U375" i="42"/>
  <c r="U376" i="42"/>
  <c r="U377" i="42"/>
  <c r="U378" i="42"/>
  <c r="U379" i="42"/>
  <c r="U380" i="42"/>
  <c r="U381" i="42"/>
  <c r="U382" i="42"/>
  <c r="U383" i="42"/>
  <c r="U384" i="42"/>
  <c r="U385" i="42"/>
  <c r="U386" i="42"/>
  <c r="U387" i="42"/>
  <c r="U388" i="42"/>
  <c r="U389" i="42"/>
  <c r="U390" i="42"/>
  <c r="U391" i="42"/>
  <c r="U392" i="42"/>
  <c r="U393" i="42"/>
  <c r="U394" i="42"/>
  <c r="U395" i="42"/>
  <c r="U396" i="42"/>
  <c r="U397" i="42"/>
  <c r="U398" i="42"/>
  <c r="U399" i="42"/>
  <c r="U400" i="42"/>
  <c r="U401" i="42"/>
  <c r="U402" i="42"/>
  <c r="U403" i="42"/>
  <c r="U404" i="42"/>
  <c r="U405" i="42"/>
  <c r="U406" i="42"/>
  <c r="U407" i="42"/>
  <c r="U408" i="42"/>
  <c r="U409" i="42"/>
  <c r="U410" i="42"/>
  <c r="U411" i="42"/>
  <c r="U412" i="42"/>
  <c r="U413" i="42"/>
  <c r="U414" i="42"/>
  <c r="U415" i="42"/>
  <c r="U416" i="42"/>
  <c r="U417" i="42"/>
  <c r="U418" i="42"/>
  <c r="U419" i="42"/>
  <c r="U420" i="42"/>
  <c r="U421" i="42"/>
  <c r="U422" i="42"/>
  <c r="U423" i="42"/>
  <c r="U424" i="42"/>
  <c r="U425" i="42"/>
  <c r="U426" i="42"/>
  <c r="U427" i="42"/>
  <c r="U428" i="42"/>
  <c r="U429" i="42"/>
  <c r="U430" i="42"/>
  <c r="U431" i="42"/>
  <c r="U432" i="42"/>
  <c r="U433" i="42"/>
  <c r="U434" i="42"/>
  <c r="U435" i="42"/>
  <c r="U436" i="42"/>
  <c r="U437" i="42"/>
  <c r="U438" i="42"/>
  <c r="U439" i="42"/>
  <c r="U440" i="42"/>
  <c r="U441" i="42"/>
  <c r="U442" i="42"/>
  <c r="U443" i="42"/>
  <c r="U444" i="42"/>
  <c r="U445" i="42"/>
  <c r="U446" i="42"/>
  <c r="U447" i="42"/>
  <c r="U448" i="42"/>
  <c r="U449" i="42"/>
  <c r="U450" i="42"/>
  <c r="U451" i="42"/>
  <c r="U452" i="42"/>
  <c r="U453" i="42"/>
  <c r="U454" i="42"/>
  <c r="U455" i="42"/>
  <c r="U456" i="42"/>
  <c r="U457" i="42"/>
  <c r="U458" i="42"/>
  <c r="U459" i="42"/>
  <c r="U460" i="42"/>
  <c r="U461" i="42"/>
  <c r="U462" i="42"/>
  <c r="U463" i="42"/>
  <c r="U464" i="42"/>
  <c r="U465" i="42"/>
  <c r="U466" i="42"/>
  <c r="U467" i="42"/>
  <c r="U468" i="42"/>
  <c r="U469" i="42"/>
  <c r="U470" i="42"/>
  <c r="U471" i="42"/>
  <c r="U472" i="42"/>
  <c r="U473" i="42"/>
  <c r="U474" i="42"/>
  <c r="U475" i="42"/>
  <c r="U476" i="42"/>
  <c r="U477" i="42"/>
  <c r="U478" i="42"/>
  <c r="U479" i="42"/>
  <c r="U480" i="42"/>
  <c r="U481" i="42"/>
  <c r="U482" i="42"/>
  <c r="U483" i="42"/>
  <c r="U484" i="42"/>
  <c r="U485" i="42"/>
  <c r="U486" i="42"/>
  <c r="U487" i="42"/>
  <c r="U488" i="42"/>
  <c r="U489" i="42"/>
  <c r="U490" i="42"/>
  <c r="U491" i="42"/>
  <c r="U492" i="42"/>
  <c r="U493" i="42"/>
  <c r="U494" i="42"/>
  <c r="U495" i="42"/>
  <c r="U496" i="42"/>
  <c r="U497" i="42"/>
  <c r="U498" i="42"/>
  <c r="U499" i="42"/>
  <c r="U500" i="42"/>
  <c r="U501" i="42"/>
  <c r="U2" i="42"/>
  <c r="T3" i="42"/>
  <c r="T4" i="42"/>
  <c r="T5" i="42"/>
  <c r="T6" i="42"/>
  <c r="T7" i="42"/>
  <c r="T8" i="42"/>
  <c r="T9" i="42"/>
  <c r="T10" i="42"/>
  <c r="T11" i="42"/>
  <c r="T12" i="42"/>
  <c r="T13" i="42"/>
  <c r="T14" i="42"/>
  <c r="T15" i="42"/>
  <c r="T16" i="42"/>
  <c r="T17" i="42"/>
  <c r="T18" i="42"/>
  <c r="T19" i="42"/>
  <c r="T20" i="42"/>
  <c r="T21" i="42"/>
  <c r="T22" i="42"/>
  <c r="T23" i="42"/>
  <c r="T24" i="42"/>
  <c r="T25" i="42"/>
  <c r="T26" i="42"/>
  <c r="T27" i="42"/>
  <c r="T28" i="42"/>
  <c r="T29" i="42"/>
  <c r="T30" i="42"/>
  <c r="T31" i="42"/>
  <c r="T32" i="42"/>
  <c r="T33" i="42"/>
  <c r="T34" i="42"/>
  <c r="T35" i="42"/>
  <c r="T36" i="42"/>
  <c r="T37" i="42"/>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T260" i="42"/>
  <c r="T261" i="42"/>
  <c r="T262" i="42"/>
  <c r="T263" i="42"/>
  <c r="T264" i="42"/>
  <c r="T265" i="42"/>
  <c r="T266" i="42"/>
  <c r="T267" i="42"/>
  <c r="T268" i="42"/>
  <c r="T269" i="42"/>
  <c r="T270" i="42"/>
  <c r="T271" i="42"/>
  <c r="T272" i="42"/>
  <c r="T273" i="42"/>
  <c r="T274" i="42"/>
  <c r="T275" i="42"/>
  <c r="T276" i="42"/>
  <c r="T277" i="42"/>
  <c r="T278" i="42"/>
  <c r="T279" i="42"/>
  <c r="T280" i="42"/>
  <c r="T281" i="42"/>
  <c r="T282" i="42"/>
  <c r="T283" i="42"/>
  <c r="T284" i="42"/>
  <c r="T285" i="42"/>
  <c r="T286" i="42"/>
  <c r="T287" i="42"/>
  <c r="T288" i="42"/>
  <c r="T289" i="42"/>
  <c r="T290" i="42"/>
  <c r="T291" i="42"/>
  <c r="T292" i="42"/>
  <c r="T293" i="42"/>
  <c r="T294" i="42"/>
  <c r="T295" i="42"/>
  <c r="T296" i="42"/>
  <c r="T297" i="42"/>
  <c r="T298" i="42"/>
  <c r="T299" i="42"/>
  <c r="T300" i="42"/>
  <c r="T301" i="42"/>
  <c r="T302" i="42"/>
  <c r="T303" i="42"/>
  <c r="T304" i="42"/>
  <c r="T305" i="42"/>
  <c r="T306" i="42"/>
  <c r="T307" i="42"/>
  <c r="T308" i="42"/>
  <c r="T309" i="42"/>
  <c r="T310" i="42"/>
  <c r="T311" i="42"/>
  <c r="T312" i="42"/>
  <c r="T313" i="42"/>
  <c r="T314" i="42"/>
  <c r="T315" i="42"/>
  <c r="T316" i="42"/>
  <c r="T317" i="42"/>
  <c r="T318" i="42"/>
  <c r="T319" i="42"/>
  <c r="T320" i="42"/>
  <c r="T321" i="42"/>
  <c r="T322" i="42"/>
  <c r="T323" i="42"/>
  <c r="T324" i="42"/>
  <c r="T325" i="42"/>
  <c r="T326" i="42"/>
  <c r="T327" i="42"/>
  <c r="T328" i="42"/>
  <c r="T329" i="42"/>
  <c r="T330" i="42"/>
  <c r="T331" i="42"/>
  <c r="T332" i="42"/>
  <c r="T333" i="42"/>
  <c r="T334" i="42"/>
  <c r="T335" i="42"/>
  <c r="T336" i="42"/>
  <c r="T337" i="42"/>
  <c r="T338" i="42"/>
  <c r="T339" i="42"/>
  <c r="T340" i="42"/>
  <c r="T341" i="42"/>
  <c r="T342" i="42"/>
  <c r="T343" i="42"/>
  <c r="T344" i="42"/>
  <c r="T345" i="42"/>
  <c r="T346" i="42"/>
  <c r="T347" i="42"/>
  <c r="T348" i="42"/>
  <c r="T349" i="42"/>
  <c r="T350" i="42"/>
  <c r="T351" i="42"/>
  <c r="T352" i="42"/>
  <c r="T353" i="42"/>
  <c r="T354" i="42"/>
  <c r="T355" i="42"/>
  <c r="T356" i="42"/>
  <c r="T357" i="42"/>
  <c r="T358" i="42"/>
  <c r="T359" i="42"/>
  <c r="T360" i="42"/>
  <c r="T361" i="42"/>
  <c r="T362" i="42"/>
  <c r="T363" i="42"/>
  <c r="T364" i="42"/>
  <c r="T365" i="42"/>
  <c r="T366" i="42"/>
  <c r="T367" i="42"/>
  <c r="T368" i="42"/>
  <c r="T369" i="42"/>
  <c r="T370" i="42"/>
  <c r="T371" i="42"/>
  <c r="T372" i="42"/>
  <c r="T373" i="42"/>
  <c r="T374" i="42"/>
  <c r="T375" i="42"/>
  <c r="T376" i="42"/>
  <c r="T377" i="42"/>
  <c r="T378" i="42"/>
  <c r="T379" i="42"/>
  <c r="T380" i="42"/>
  <c r="T381" i="42"/>
  <c r="T382" i="42"/>
  <c r="T383" i="42"/>
  <c r="T384" i="42"/>
  <c r="T385" i="42"/>
  <c r="T386" i="42"/>
  <c r="T387" i="42"/>
  <c r="T388" i="42"/>
  <c r="T389" i="42"/>
  <c r="T390" i="42"/>
  <c r="T391" i="42"/>
  <c r="T392" i="42"/>
  <c r="T393" i="42"/>
  <c r="T394" i="42"/>
  <c r="T395" i="42"/>
  <c r="T396" i="42"/>
  <c r="T397" i="42"/>
  <c r="T398" i="42"/>
  <c r="T399" i="42"/>
  <c r="T400" i="42"/>
  <c r="T401" i="42"/>
  <c r="T402" i="42"/>
  <c r="T403" i="42"/>
  <c r="T404" i="42"/>
  <c r="T405" i="42"/>
  <c r="T406" i="42"/>
  <c r="T407" i="42"/>
  <c r="T408" i="42"/>
  <c r="T409" i="42"/>
  <c r="T410" i="42"/>
  <c r="T411" i="42"/>
  <c r="T412" i="42"/>
  <c r="T413" i="42"/>
  <c r="T414" i="42"/>
  <c r="T415" i="42"/>
  <c r="T416" i="42"/>
  <c r="T417" i="42"/>
  <c r="T418" i="42"/>
  <c r="T419" i="42"/>
  <c r="T420" i="42"/>
  <c r="T421" i="42"/>
  <c r="T422" i="42"/>
  <c r="T423" i="42"/>
  <c r="T424" i="42"/>
  <c r="T425" i="42"/>
  <c r="T426" i="42"/>
  <c r="T427" i="42"/>
  <c r="T428" i="42"/>
  <c r="T429" i="42"/>
  <c r="T430" i="42"/>
  <c r="T431" i="42"/>
  <c r="T432" i="42"/>
  <c r="T433" i="42"/>
  <c r="T434" i="42"/>
  <c r="T435" i="42"/>
  <c r="T436" i="42"/>
  <c r="T437" i="42"/>
  <c r="T438" i="42"/>
  <c r="T439" i="42"/>
  <c r="T440" i="42"/>
  <c r="T441" i="42"/>
  <c r="T442" i="42"/>
  <c r="T443" i="42"/>
  <c r="T444" i="42"/>
  <c r="T445" i="42"/>
  <c r="T446" i="42"/>
  <c r="T447" i="42"/>
  <c r="T448" i="42"/>
  <c r="T449" i="42"/>
  <c r="T450" i="42"/>
  <c r="T451" i="42"/>
  <c r="T452" i="42"/>
  <c r="T453" i="42"/>
  <c r="T454" i="42"/>
  <c r="T455" i="42"/>
  <c r="T456" i="42"/>
  <c r="T457" i="42"/>
  <c r="T458" i="42"/>
  <c r="T459" i="42"/>
  <c r="T460" i="42"/>
  <c r="T461" i="42"/>
  <c r="T462" i="42"/>
  <c r="T463" i="42"/>
  <c r="T464" i="42"/>
  <c r="T465" i="42"/>
  <c r="T466" i="42"/>
  <c r="T467" i="42"/>
  <c r="T468" i="42"/>
  <c r="T469" i="42"/>
  <c r="T470" i="42"/>
  <c r="T471" i="42"/>
  <c r="T472" i="42"/>
  <c r="T473" i="42"/>
  <c r="T474" i="42"/>
  <c r="T475" i="42"/>
  <c r="T476" i="42"/>
  <c r="T477" i="42"/>
  <c r="T478" i="42"/>
  <c r="T479" i="42"/>
  <c r="T480" i="42"/>
  <c r="T481" i="42"/>
  <c r="T482" i="42"/>
  <c r="T483" i="42"/>
  <c r="T484" i="42"/>
  <c r="T485" i="42"/>
  <c r="T486" i="42"/>
  <c r="T487" i="42"/>
  <c r="T488" i="42"/>
  <c r="T489" i="42"/>
  <c r="T490" i="42"/>
  <c r="T491" i="42"/>
  <c r="T492" i="42"/>
  <c r="T493" i="42"/>
  <c r="T494" i="42"/>
  <c r="T495" i="42"/>
  <c r="T496" i="42"/>
  <c r="T497" i="42"/>
  <c r="T498" i="42"/>
  <c r="T499" i="42"/>
  <c r="T500" i="42"/>
  <c r="T501" i="42"/>
  <c r="T2" i="42"/>
  <c r="R3" i="42"/>
  <c r="R4" i="42"/>
  <c r="R5" i="42"/>
  <c r="R6" i="42"/>
  <c r="R7" i="42"/>
  <c r="R8" i="42"/>
  <c r="R9" i="42"/>
  <c r="R10" i="42"/>
  <c r="R11" i="42"/>
  <c r="R12" i="42"/>
  <c r="R13" i="42"/>
  <c r="R14" i="42"/>
  <c r="R15" i="42"/>
  <c r="R16" i="42"/>
  <c r="R17" i="42"/>
  <c r="R18" i="42"/>
  <c r="R19" i="42"/>
  <c r="R20" i="42"/>
  <c r="R21" i="42"/>
  <c r="R22" i="42"/>
  <c r="R23" i="42"/>
  <c r="R24" i="42"/>
  <c r="R25" i="42"/>
  <c r="R26" i="42"/>
  <c r="R27" i="42"/>
  <c r="R28" i="42"/>
  <c r="R29" i="42"/>
  <c r="R30" i="42"/>
  <c r="R31" i="42"/>
  <c r="R32" i="42"/>
  <c r="R33" i="42"/>
  <c r="R34" i="42"/>
  <c r="R35" i="42"/>
  <c r="R36" i="42"/>
  <c r="R37" i="42"/>
  <c r="R38" i="42"/>
  <c r="R39" i="42"/>
  <c r="R40" i="42"/>
  <c r="R41" i="42"/>
  <c r="R42" i="42"/>
  <c r="R43" i="42"/>
  <c r="R44" i="42"/>
  <c r="R45" i="42"/>
  <c r="R46" i="42"/>
  <c r="R47" i="42"/>
  <c r="R48" i="42"/>
  <c r="R49" i="42"/>
  <c r="R50" i="42"/>
  <c r="R51" i="42"/>
  <c r="R52" i="42"/>
  <c r="R53" i="42"/>
  <c r="R54" i="42"/>
  <c r="R55" i="42"/>
  <c r="R56" i="42"/>
  <c r="R57" i="42"/>
  <c r="R58" i="42"/>
  <c r="R59" i="42"/>
  <c r="R60" i="42"/>
  <c r="R61" i="42"/>
  <c r="R62" i="42"/>
  <c r="R63" i="42"/>
  <c r="R64" i="42"/>
  <c r="R65" i="42"/>
  <c r="R66" i="42"/>
  <c r="R67" i="42"/>
  <c r="R68" i="42"/>
  <c r="R69" i="42"/>
  <c r="R70" i="42"/>
  <c r="R71" i="42"/>
  <c r="R72" i="42"/>
  <c r="R73" i="42"/>
  <c r="R74" i="42"/>
  <c r="R75" i="42"/>
  <c r="R76" i="42"/>
  <c r="R77" i="42"/>
  <c r="R78" i="42"/>
  <c r="R79" i="42"/>
  <c r="R80" i="42"/>
  <c r="R81" i="42"/>
  <c r="R82" i="42"/>
  <c r="R83" i="42"/>
  <c r="R84" i="42"/>
  <c r="R85" i="42"/>
  <c r="R86" i="42"/>
  <c r="R87" i="42"/>
  <c r="R88" i="42"/>
  <c r="R89" i="42"/>
  <c r="R90" i="42"/>
  <c r="R91" i="42"/>
  <c r="R92" i="42"/>
  <c r="R93" i="42"/>
  <c r="R94" i="42"/>
  <c r="R95" i="42"/>
  <c r="R96" i="42"/>
  <c r="R97" i="42"/>
  <c r="R98" i="42"/>
  <c r="R99" i="42"/>
  <c r="R100" i="42"/>
  <c r="R101" i="42"/>
  <c r="R102" i="42"/>
  <c r="R103" i="42"/>
  <c r="R104" i="42"/>
  <c r="R105" i="42"/>
  <c r="R106" i="42"/>
  <c r="R107" i="42"/>
  <c r="R108" i="42"/>
  <c r="R109" i="42"/>
  <c r="R110" i="42"/>
  <c r="R111" i="42"/>
  <c r="R112" i="42"/>
  <c r="R113" i="42"/>
  <c r="R114" i="42"/>
  <c r="R115" i="42"/>
  <c r="R116" i="42"/>
  <c r="R117" i="42"/>
  <c r="R118" i="42"/>
  <c r="R119" i="42"/>
  <c r="R120" i="42"/>
  <c r="R121" i="42"/>
  <c r="R122" i="42"/>
  <c r="R123" i="42"/>
  <c r="R124" i="42"/>
  <c r="R125" i="42"/>
  <c r="R126" i="42"/>
  <c r="R127" i="42"/>
  <c r="R128" i="42"/>
  <c r="R129" i="42"/>
  <c r="R130" i="42"/>
  <c r="R131" i="42"/>
  <c r="R132" i="42"/>
  <c r="R133" i="42"/>
  <c r="R134" i="42"/>
  <c r="R135" i="42"/>
  <c r="R136" i="42"/>
  <c r="R137" i="42"/>
  <c r="R138" i="42"/>
  <c r="R139" i="42"/>
  <c r="R140" i="42"/>
  <c r="R141" i="42"/>
  <c r="R142" i="42"/>
  <c r="R143" i="42"/>
  <c r="R144" i="42"/>
  <c r="R145" i="42"/>
  <c r="R146" i="42"/>
  <c r="R147" i="42"/>
  <c r="R148" i="42"/>
  <c r="R149" i="42"/>
  <c r="R150" i="42"/>
  <c r="R151" i="42"/>
  <c r="R152" i="42"/>
  <c r="R153" i="42"/>
  <c r="R154" i="42"/>
  <c r="R155" i="42"/>
  <c r="R156" i="42"/>
  <c r="R157" i="42"/>
  <c r="R158" i="42"/>
  <c r="R159" i="42"/>
  <c r="R160" i="42"/>
  <c r="R161" i="42"/>
  <c r="R162" i="42"/>
  <c r="R163" i="42"/>
  <c r="R164" i="42"/>
  <c r="R165" i="42"/>
  <c r="R166" i="42"/>
  <c r="R167" i="42"/>
  <c r="R168" i="42"/>
  <c r="R169" i="42"/>
  <c r="R170" i="42"/>
  <c r="R171" i="42"/>
  <c r="R172" i="42"/>
  <c r="R173" i="42"/>
  <c r="R174" i="42"/>
  <c r="R175" i="42"/>
  <c r="R176" i="42"/>
  <c r="R177" i="42"/>
  <c r="R178" i="42"/>
  <c r="R179" i="42"/>
  <c r="R180" i="42"/>
  <c r="R181" i="42"/>
  <c r="R182" i="42"/>
  <c r="R183" i="42"/>
  <c r="R184" i="42"/>
  <c r="R185" i="42"/>
  <c r="R186" i="42"/>
  <c r="R187" i="42"/>
  <c r="R188" i="42"/>
  <c r="R189" i="42"/>
  <c r="R190" i="42"/>
  <c r="R191" i="42"/>
  <c r="R192" i="42"/>
  <c r="R193" i="42"/>
  <c r="R194" i="42"/>
  <c r="R195" i="42"/>
  <c r="R196" i="42"/>
  <c r="R197" i="42"/>
  <c r="R198" i="42"/>
  <c r="R199" i="42"/>
  <c r="R200" i="42"/>
  <c r="R201" i="42"/>
  <c r="R202" i="42"/>
  <c r="R203" i="42"/>
  <c r="R204" i="42"/>
  <c r="R205" i="42"/>
  <c r="R206" i="42"/>
  <c r="R207" i="42"/>
  <c r="R208" i="42"/>
  <c r="R209" i="42"/>
  <c r="R210" i="42"/>
  <c r="R211" i="42"/>
  <c r="R212" i="42"/>
  <c r="R213" i="42"/>
  <c r="R214" i="42"/>
  <c r="R215" i="42"/>
  <c r="R216" i="42"/>
  <c r="R217" i="42"/>
  <c r="R218" i="42"/>
  <c r="R219" i="42"/>
  <c r="R220" i="42"/>
  <c r="R221" i="42"/>
  <c r="R222" i="42"/>
  <c r="R223" i="42"/>
  <c r="R224" i="42"/>
  <c r="R225" i="42"/>
  <c r="R226" i="42"/>
  <c r="R227" i="42"/>
  <c r="R228" i="42"/>
  <c r="R229" i="42"/>
  <c r="R230" i="42"/>
  <c r="R231" i="42"/>
  <c r="R232" i="42"/>
  <c r="R233" i="42"/>
  <c r="R234" i="42"/>
  <c r="R235" i="42"/>
  <c r="R236" i="42"/>
  <c r="R237" i="42"/>
  <c r="R238" i="42"/>
  <c r="R239" i="42"/>
  <c r="R240" i="42"/>
  <c r="R241" i="42"/>
  <c r="R242" i="42"/>
  <c r="R243" i="42"/>
  <c r="R244" i="42"/>
  <c r="R245" i="42"/>
  <c r="R246" i="42"/>
  <c r="R247" i="42"/>
  <c r="R248" i="42"/>
  <c r="R249" i="42"/>
  <c r="R250" i="42"/>
  <c r="R251" i="42"/>
  <c r="R252" i="42"/>
  <c r="R253" i="42"/>
  <c r="R254" i="42"/>
  <c r="R255" i="42"/>
  <c r="R256" i="42"/>
  <c r="R257" i="42"/>
  <c r="R258" i="42"/>
  <c r="R259" i="42"/>
  <c r="R260" i="42"/>
  <c r="R261" i="42"/>
  <c r="R262" i="42"/>
  <c r="R263" i="42"/>
  <c r="R264" i="42"/>
  <c r="R265" i="42"/>
  <c r="R266" i="42"/>
  <c r="R267" i="42"/>
  <c r="R268" i="42"/>
  <c r="R269" i="42"/>
  <c r="R270" i="42"/>
  <c r="R271" i="42"/>
  <c r="R272" i="42"/>
  <c r="R273" i="42"/>
  <c r="R274" i="42"/>
  <c r="R275" i="42"/>
  <c r="R276" i="42"/>
  <c r="R277" i="42"/>
  <c r="R278" i="42"/>
  <c r="R279" i="42"/>
  <c r="R280" i="42"/>
  <c r="R281" i="42"/>
  <c r="R282" i="42"/>
  <c r="R283" i="42"/>
  <c r="R284" i="42"/>
  <c r="R285" i="42"/>
  <c r="R286" i="42"/>
  <c r="R287" i="42"/>
  <c r="R288" i="42"/>
  <c r="R289" i="42"/>
  <c r="R290" i="42"/>
  <c r="R291" i="42"/>
  <c r="R292" i="42"/>
  <c r="R293" i="42"/>
  <c r="R294" i="42"/>
  <c r="R295" i="42"/>
  <c r="R296" i="42"/>
  <c r="R297" i="42"/>
  <c r="R298" i="42"/>
  <c r="R299" i="42"/>
  <c r="R300" i="42"/>
  <c r="R301" i="42"/>
  <c r="R302" i="42"/>
  <c r="R303" i="42"/>
  <c r="R304" i="42"/>
  <c r="R305" i="42"/>
  <c r="R306" i="42"/>
  <c r="R307" i="42"/>
  <c r="R308" i="42"/>
  <c r="R309" i="42"/>
  <c r="R310" i="42"/>
  <c r="R311" i="42"/>
  <c r="R312" i="42"/>
  <c r="R313" i="42"/>
  <c r="R314" i="42"/>
  <c r="R315" i="42"/>
  <c r="R316" i="42"/>
  <c r="R317" i="42"/>
  <c r="R318" i="42"/>
  <c r="R319" i="42"/>
  <c r="R320" i="42"/>
  <c r="R321" i="42"/>
  <c r="R322" i="42"/>
  <c r="R323" i="42"/>
  <c r="R324" i="42"/>
  <c r="R325" i="42"/>
  <c r="R326" i="42"/>
  <c r="R327" i="42"/>
  <c r="R328" i="42"/>
  <c r="R329" i="42"/>
  <c r="R330" i="42"/>
  <c r="R331" i="42"/>
  <c r="R332" i="42"/>
  <c r="R333" i="42"/>
  <c r="R334" i="42"/>
  <c r="R335" i="42"/>
  <c r="R336" i="42"/>
  <c r="R337" i="42"/>
  <c r="R338" i="42"/>
  <c r="R339" i="42"/>
  <c r="R340" i="42"/>
  <c r="R341" i="42"/>
  <c r="R342" i="42"/>
  <c r="R343" i="42"/>
  <c r="R344" i="42"/>
  <c r="R345" i="42"/>
  <c r="R346" i="42"/>
  <c r="R347" i="42"/>
  <c r="R348" i="42"/>
  <c r="R349" i="42"/>
  <c r="R350" i="42"/>
  <c r="R351" i="42"/>
  <c r="R352" i="42"/>
  <c r="R353" i="42"/>
  <c r="R354" i="42"/>
  <c r="R355" i="42"/>
  <c r="R356" i="42"/>
  <c r="R357" i="42"/>
  <c r="R358" i="42"/>
  <c r="R359" i="42"/>
  <c r="R360" i="42"/>
  <c r="R361" i="42"/>
  <c r="R362" i="42"/>
  <c r="R363" i="42"/>
  <c r="R364" i="42"/>
  <c r="R365" i="42"/>
  <c r="R366" i="42"/>
  <c r="R367" i="42"/>
  <c r="R368" i="42"/>
  <c r="R369" i="42"/>
  <c r="R370" i="42"/>
  <c r="R371" i="42"/>
  <c r="R372" i="42"/>
  <c r="R373" i="42"/>
  <c r="R374" i="42"/>
  <c r="R375" i="42"/>
  <c r="R376" i="42"/>
  <c r="R377" i="42"/>
  <c r="R378" i="42"/>
  <c r="R379" i="42"/>
  <c r="R380" i="42"/>
  <c r="R381" i="42"/>
  <c r="R382" i="42"/>
  <c r="R383" i="42"/>
  <c r="R384" i="42"/>
  <c r="R385" i="42"/>
  <c r="R386" i="42"/>
  <c r="R387" i="42"/>
  <c r="R388" i="42"/>
  <c r="R389" i="42"/>
  <c r="R390" i="42"/>
  <c r="R391" i="42"/>
  <c r="R392" i="42"/>
  <c r="R393" i="42"/>
  <c r="R394" i="42"/>
  <c r="R395" i="42"/>
  <c r="R396" i="42"/>
  <c r="R397" i="42"/>
  <c r="R398" i="42"/>
  <c r="R399" i="42"/>
  <c r="R400" i="42"/>
  <c r="R401" i="42"/>
  <c r="R402" i="42"/>
  <c r="R403" i="42"/>
  <c r="R404" i="42"/>
  <c r="R405" i="42"/>
  <c r="R406" i="42"/>
  <c r="R407" i="42"/>
  <c r="R408" i="42"/>
  <c r="R409" i="42"/>
  <c r="R410" i="42"/>
  <c r="R411" i="42"/>
  <c r="R412" i="42"/>
  <c r="R413" i="42"/>
  <c r="R414" i="42"/>
  <c r="R415" i="42"/>
  <c r="R416" i="42"/>
  <c r="R417" i="42"/>
  <c r="R418" i="42"/>
  <c r="R419" i="42"/>
  <c r="R420" i="42"/>
  <c r="R421" i="42"/>
  <c r="R422" i="42"/>
  <c r="R423" i="42"/>
  <c r="R424" i="42"/>
  <c r="R425" i="42"/>
  <c r="R426" i="42"/>
  <c r="R427" i="42"/>
  <c r="R428" i="42"/>
  <c r="R429" i="42"/>
  <c r="R430" i="42"/>
  <c r="R431" i="42"/>
  <c r="R432" i="42"/>
  <c r="R433" i="42"/>
  <c r="R434" i="42"/>
  <c r="R435" i="42"/>
  <c r="R436" i="42"/>
  <c r="R437" i="42"/>
  <c r="R438" i="42"/>
  <c r="R439" i="42"/>
  <c r="R440" i="42"/>
  <c r="R441" i="42"/>
  <c r="R442" i="42"/>
  <c r="R443" i="42"/>
  <c r="R444" i="42"/>
  <c r="R445" i="42"/>
  <c r="R446" i="42"/>
  <c r="R447" i="42"/>
  <c r="R448" i="42"/>
  <c r="R449" i="42"/>
  <c r="R450" i="42"/>
  <c r="R451" i="42"/>
  <c r="R452" i="42"/>
  <c r="R453" i="42"/>
  <c r="R454" i="42"/>
  <c r="R455" i="42"/>
  <c r="R456" i="42"/>
  <c r="R457" i="42"/>
  <c r="R458" i="42"/>
  <c r="R459" i="42"/>
  <c r="R460" i="42"/>
  <c r="R461" i="42"/>
  <c r="R462" i="42"/>
  <c r="R463" i="42"/>
  <c r="R464" i="42"/>
  <c r="R465" i="42"/>
  <c r="R466" i="42"/>
  <c r="R467" i="42"/>
  <c r="R468" i="42"/>
  <c r="R469" i="42"/>
  <c r="R470" i="42"/>
  <c r="R471" i="42"/>
  <c r="R472" i="42"/>
  <c r="R473" i="42"/>
  <c r="R474" i="42"/>
  <c r="R475" i="42"/>
  <c r="R476" i="42"/>
  <c r="R477" i="42"/>
  <c r="R478" i="42"/>
  <c r="R479" i="42"/>
  <c r="R480" i="42"/>
  <c r="R481" i="42"/>
  <c r="R482" i="42"/>
  <c r="R483" i="42"/>
  <c r="R484" i="42"/>
  <c r="R485" i="42"/>
  <c r="R486" i="42"/>
  <c r="R487" i="42"/>
  <c r="R488" i="42"/>
  <c r="R489" i="42"/>
  <c r="R490" i="42"/>
  <c r="R491" i="42"/>
  <c r="R492" i="42"/>
  <c r="R493" i="42"/>
  <c r="R494" i="42"/>
  <c r="R495" i="42"/>
  <c r="R496" i="42"/>
  <c r="R497" i="42"/>
  <c r="R498" i="42"/>
  <c r="R499" i="42"/>
  <c r="R500" i="42"/>
  <c r="R501" i="42"/>
  <c r="R2" i="42"/>
  <c r="Q3" i="42"/>
  <c r="Q4" i="42"/>
  <c r="Q5" i="42"/>
  <c r="Q6" i="42"/>
  <c r="Q7" i="42"/>
  <c r="Q8" i="42"/>
  <c r="Q9" i="42"/>
  <c r="Q10" i="42"/>
  <c r="Q11" i="42"/>
  <c r="Q12" i="42"/>
  <c r="Q13" i="42"/>
  <c r="Q14" i="42"/>
  <c r="Q15" i="42"/>
  <c r="Q16" i="42"/>
  <c r="Q17" i="42"/>
  <c r="Q18" i="42"/>
  <c r="Q19" i="42"/>
  <c r="Q20" i="42"/>
  <c r="Q21" i="42"/>
  <c r="Q22" i="42"/>
  <c r="Q23" i="42"/>
  <c r="Q24" i="42"/>
  <c r="Q25" i="42"/>
  <c r="Q26" i="42"/>
  <c r="Q27" i="42"/>
  <c r="Q28" i="42"/>
  <c r="Q29" i="42"/>
  <c r="Q30" i="42"/>
  <c r="Q31" i="42"/>
  <c r="Q32" i="42"/>
  <c r="Q33" i="42"/>
  <c r="Q34" i="42"/>
  <c r="Q35" i="42"/>
  <c r="Q36" i="42"/>
  <c r="Q37" i="42"/>
  <c r="Q38" i="42"/>
  <c r="Q39" i="42"/>
  <c r="Q40" i="42"/>
  <c r="Q41" i="42"/>
  <c r="Q42" i="42"/>
  <c r="Q43" i="42"/>
  <c r="Q44" i="42"/>
  <c r="Q45" i="42"/>
  <c r="Q46" i="42"/>
  <c r="Q47" i="42"/>
  <c r="Q48" i="42"/>
  <c r="Q49" i="42"/>
  <c r="Q50" i="42"/>
  <c r="Q51" i="42"/>
  <c r="Q52" i="42"/>
  <c r="Q53" i="42"/>
  <c r="Q54" i="42"/>
  <c r="Q55" i="42"/>
  <c r="Q56" i="42"/>
  <c r="Q57" i="42"/>
  <c r="Q58" i="42"/>
  <c r="Q59" i="42"/>
  <c r="Q60" i="42"/>
  <c r="Q61" i="42"/>
  <c r="Q62" i="42"/>
  <c r="Q63" i="42"/>
  <c r="Q64" i="42"/>
  <c r="Q65" i="42"/>
  <c r="Q66" i="42"/>
  <c r="Q67" i="42"/>
  <c r="Q68" i="42"/>
  <c r="Q69" i="42"/>
  <c r="Q70" i="42"/>
  <c r="Q71" i="42"/>
  <c r="Q72" i="42"/>
  <c r="Q73" i="42"/>
  <c r="Q74" i="42"/>
  <c r="Q75" i="42"/>
  <c r="Q76" i="42"/>
  <c r="Q77" i="42"/>
  <c r="Q78" i="42"/>
  <c r="Q79" i="42"/>
  <c r="Q80" i="42"/>
  <c r="Q81" i="42"/>
  <c r="Q82" i="42"/>
  <c r="Q83" i="42"/>
  <c r="Q84" i="42"/>
  <c r="Q85" i="42"/>
  <c r="Q86" i="42"/>
  <c r="Q87" i="42"/>
  <c r="Q88" i="42"/>
  <c r="Q89" i="42"/>
  <c r="Q90" i="42"/>
  <c r="Q91" i="42"/>
  <c r="Q92" i="42"/>
  <c r="Q93" i="42"/>
  <c r="Q94" i="42"/>
  <c r="Q95" i="42"/>
  <c r="Q96" i="42"/>
  <c r="Q97" i="42"/>
  <c r="Q98" i="42"/>
  <c r="Q99" i="42"/>
  <c r="Q100" i="42"/>
  <c r="Q101" i="42"/>
  <c r="Q102" i="42"/>
  <c r="Q103" i="42"/>
  <c r="Q104" i="42"/>
  <c r="Q105" i="42"/>
  <c r="Q106" i="42"/>
  <c r="Q107" i="42"/>
  <c r="Q108" i="42"/>
  <c r="Q109" i="42"/>
  <c r="Q110" i="42"/>
  <c r="Q111" i="42"/>
  <c r="Q112" i="42"/>
  <c r="Q113" i="42"/>
  <c r="Q114" i="42"/>
  <c r="Q115" i="42"/>
  <c r="Q116" i="42"/>
  <c r="Q117" i="42"/>
  <c r="Q118" i="42"/>
  <c r="Q119" i="42"/>
  <c r="Q120" i="42"/>
  <c r="Q121" i="42"/>
  <c r="Q122" i="42"/>
  <c r="Q123" i="42"/>
  <c r="Q124" i="42"/>
  <c r="Q125" i="42"/>
  <c r="Q126" i="42"/>
  <c r="Q127" i="42"/>
  <c r="Q128" i="42"/>
  <c r="Q129" i="42"/>
  <c r="Q130" i="42"/>
  <c r="Q131" i="42"/>
  <c r="Q132" i="42"/>
  <c r="Q133" i="42"/>
  <c r="Q134" i="42"/>
  <c r="Q135" i="42"/>
  <c r="Q136" i="42"/>
  <c r="Q137" i="42"/>
  <c r="Q138" i="42"/>
  <c r="Q139" i="42"/>
  <c r="Q140" i="42"/>
  <c r="Q141" i="42"/>
  <c r="Q142" i="42"/>
  <c r="Q143" i="42"/>
  <c r="Q144" i="42"/>
  <c r="Q145" i="42"/>
  <c r="Q146" i="42"/>
  <c r="Q147" i="42"/>
  <c r="Q148" i="42"/>
  <c r="Q149" i="42"/>
  <c r="Q150" i="42"/>
  <c r="Q151" i="42"/>
  <c r="Q152" i="42"/>
  <c r="Q153" i="42"/>
  <c r="Q154" i="42"/>
  <c r="Q155" i="42"/>
  <c r="Q156" i="42"/>
  <c r="Q157" i="42"/>
  <c r="Q158" i="42"/>
  <c r="Q159" i="42"/>
  <c r="Q160" i="42"/>
  <c r="Q161" i="42"/>
  <c r="Q162" i="42"/>
  <c r="Q163" i="42"/>
  <c r="Q164" i="42"/>
  <c r="Q165" i="42"/>
  <c r="Q166" i="42"/>
  <c r="Q167" i="42"/>
  <c r="Q168" i="42"/>
  <c r="Q169" i="42"/>
  <c r="Q170" i="42"/>
  <c r="Q171" i="42"/>
  <c r="Q172" i="42"/>
  <c r="Q173" i="42"/>
  <c r="Q174" i="42"/>
  <c r="Q175" i="42"/>
  <c r="Q176" i="42"/>
  <c r="Q177" i="42"/>
  <c r="Q178" i="42"/>
  <c r="Q179" i="42"/>
  <c r="Q180" i="42"/>
  <c r="Q181" i="42"/>
  <c r="Q182" i="42"/>
  <c r="Q183" i="42"/>
  <c r="Q184" i="42"/>
  <c r="Q185" i="42"/>
  <c r="Q186" i="42"/>
  <c r="Q187" i="42"/>
  <c r="Q188" i="42"/>
  <c r="Q189" i="42"/>
  <c r="Q190" i="42"/>
  <c r="Q191" i="42"/>
  <c r="Q192" i="42"/>
  <c r="Q193" i="42"/>
  <c r="Q194" i="42"/>
  <c r="Q195" i="42"/>
  <c r="Q196" i="42"/>
  <c r="Q197" i="42"/>
  <c r="Q198" i="42"/>
  <c r="Q199" i="42"/>
  <c r="Q200" i="42"/>
  <c r="Q201" i="42"/>
  <c r="Q202" i="42"/>
  <c r="Q203" i="42"/>
  <c r="Q204" i="42"/>
  <c r="Q205" i="42"/>
  <c r="Q206" i="42"/>
  <c r="Q207" i="42"/>
  <c r="Q208" i="42"/>
  <c r="Q209" i="42"/>
  <c r="Q210" i="42"/>
  <c r="Q211" i="42"/>
  <c r="Q212" i="42"/>
  <c r="Q213" i="42"/>
  <c r="Q214" i="42"/>
  <c r="Q215" i="42"/>
  <c r="Q216" i="42"/>
  <c r="Q217" i="42"/>
  <c r="Q218" i="42"/>
  <c r="Q219" i="42"/>
  <c r="Q220" i="42"/>
  <c r="Q221" i="42"/>
  <c r="Q222" i="42"/>
  <c r="Q223" i="42"/>
  <c r="Q224" i="42"/>
  <c r="Q225" i="42"/>
  <c r="Q226" i="42"/>
  <c r="Q227" i="42"/>
  <c r="Q228" i="42"/>
  <c r="Q229" i="42"/>
  <c r="Q230" i="42"/>
  <c r="Q231" i="42"/>
  <c r="Q232" i="42"/>
  <c r="Q233" i="42"/>
  <c r="Q234" i="42"/>
  <c r="Q235" i="42"/>
  <c r="Q236" i="42"/>
  <c r="Q237" i="42"/>
  <c r="Q238" i="42"/>
  <c r="Q239" i="42"/>
  <c r="Q240" i="42"/>
  <c r="Q241" i="42"/>
  <c r="Q242" i="42"/>
  <c r="Q243" i="42"/>
  <c r="Q244" i="42"/>
  <c r="Q245" i="42"/>
  <c r="Q246" i="42"/>
  <c r="Q247" i="42"/>
  <c r="Q248" i="42"/>
  <c r="Q249" i="42"/>
  <c r="Q250" i="42"/>
  <c r="Q251" i="42"/>
  <c r="Q252" i="42"/>
  <c r="Q253" i="42"/>
  <c r="Q254" i="42"/>
  <c r="Q255" i="42"/>
  <c r="Q256" i="42"/>
  <c r="Q257" i="42"/>
  <c r="Q258" i="42"/>
  <c r="Q259" i="42"/>
  <c r="Q260" i="42"/>
  <c r="Q261" i="42"/>
  <c r="Q262" i="42"/>
  <c r="Q263" i="42"/>
  <c r="Q264" i="42"/>
  <c r="Q265" i="42"/>
  <c r="Q266" i="42"/>
  <c r="Q267" i="42"/>
  <c r="Q268" i="42"/>
  <c r="Q269" i="42"/>
  <c r="Q270" i="42"/>
  <c r="Q271" i="42"/>
  <c r="Q272" i="42"/>
  <c r="Q273" i="42"/>
  <c r="Q274" i="42"/>
  <c r="Q275" i="42"/>
  <c r="Q276" i="42"/>
  <c r="Q277" i="42"/>
  <c r="Q278" i="42"/>
  <c r="Q279" i="42"/>
  <c r="Q280" i="42"/>
  <c r="Q281" i="42"/>
  <c r="Q282" i="42"/>
  <c r="Q283" i="42"/>
  <c r="Q284" i="42"/>
  <c r="Q285" i="42"/>
  <c r="Q286" i="42"/>
  <c r="Q287" i="42"/>
  <c r="Q288" i="42"/>
  <c r="Q289" i="42"/>
  <c r="Q290" i="42"/>
  <c r="Q291" i="42"/>
  <c r="Q292" i="42"/>
  <c r="Q293" i="42"/>
  <c r="Q294" i="42"/>
  <c r="Q295" i="42"/>
  <c r="Q296" i="42"/>
  <c r="Q297" i="42"/>
  <c r="Q298" i="42"/>
  <c r="Q299" i="42"/>
  <c r="Q300" i="42"/>
  <c r="Q301" i="42"/>
  <c r="Q302" i="42"/>
  <c r="Q303" i="42"/>
  <c r="Q304" i="42"/>
  <c r="Q305" i="42"/>
  <c r="Q306" i="42"/>
  <c r="Q307" i="42"/>
  <c r="Q308" i="42"/>
  <c r="Q309" i="42"/>
  <c r="Q310" i="42"/>
  <c r="Q311" i="42"/>
  <c r="Q312" i="42"/>
  <c r="Q313" i="42"/>
  <c r="Q314" i="42"/>
  <c r="Q315" i="42"/>
  <c r="Q316" i="42"/>
  <c r="Q317" i="42"/>
  <c r="Q318" i="42"/>
  <c r="Q319" i="42"/>
  <c r="Q320" i="42"/>
  <c r="Q321" i="42"/>
  <c r="Q322" i="42"/>
  <c r="Q323" i="42"/>
  <c r="Q324" i="42"/>
  <c r="Q325" i="42"/>
  <c r="Q326" i="42"/>
  <c r="Q327" i="42"/>
  <c r="Q328" i="42"/>
  <c r="Q329" i="42"/>
  <c r="Q330" i="42"/>
  <c r="Q331" i="42"/>
  <c r="Q332" i="42"/>
  <c r="Q333" i="42"/>
  <c r="Q334" i="42"/>
  <c r="Q335" i="42"/>
  <c r="Q336" i="42"/>
  <c r="Q337" i="42"/>
  <c r="Q338" i="42"/>
  <c r="Q339" i="42"/>
  <c r="Q340" i="42"/>
  <c r="Q341" i="42"/>
  <c r="Q342" i="42"/>
  <c r="Q343" i="42"/>
  <c r="Q344" i="42"/>
  <c r="Q345" i="42"/>
  <c r="Q346" i="42"/>
  <c r="Q347" i="42"/>
  <c r="Q348" i="42"/>
  <c r="Q349" i="42"/>
  <c r="Q350" i="42"/>
  <c r="Q351" i="42"/>
  <c r="Q352" i="42"/>
  <c r="Q353" i="42"/>
  <c r="Q354" i="42"/>
  <c r="Q355" i="42"/>
  <c r="Q356" i="42"/>
  <c r="Q357" i="42"/>
  <c r="Q358" i="42"/>
  <c r="Q359" i="42"/>
  <c r="Q360" i="42"/>
  <c r="Q361" i="42"/>
  <c r="Q362" i="42"/>
  <c r="Q363" i="42"/>
  <c r="Q364" i="42"/>
  <c r="Q365" i="42"/>
  <c r="Q366" i="42"/>
  <c r="Q367" i="42"/>
  <c r="Q368" i="42"/>
  <c r="Q369" i="42"/>
  <c r="Q370" i="42"/>
  <c r="Q371" i="42"/>
  <c r="Q372" i="42"/>
  <c r="Q373" i="42"/>
  <c r="Q374" i="42"/>
  <c r="Q375" i="42"/>
  <c r="Q376" i="42"/>
  <c r="Q377" i="42"/>
  <c r="Q378" i="42"/>
  <c r="Q379" i="42"/>
  <c r="Q380" i="42"/>
  <c r="Q381" i="42"/>
  <c r="Q382" i="42"/>
  <c r="Q383" i="42"/>
  <c r="Q384" i="42"/>
  <c r="Q385" i="42"/>
  <c r="Q386" i="42"/>
  <c r="Q387" i="42"/>
  <c r="Q388" i="42"/>
  <c r="Q389" i="42"/>
  <c r="Q390" i="42"/>
  <c r="Q391" i="42"/>
  <c r="Q392" i="42"/>
  <c r="Q393" i="42"/>
  <c r="Q394" i="42"/>
  <c r="Q395" i="42"/>
  <c r="Q396" i="42"/>
  <c r="Q397" i="42"/>
  <c r="Q398" i="42"/>
  <c r="Q399" i="42"/>
  <c r="Q400" i="42"/>
  <c r="Q401" i="42"/>
  <c r="Q402" i="42"/>
  <c r="Q403" i="42"/>
  <c r="Q404" i="42"/>
  <c r="Q405" i="42"/>
  <c r="Q406" i="42"/>
  <c r="Q407" i="42"/>
  <c r="Q408" i="42"/>
  <c r="Q409" i="42"/>
  <c r="Q410" i="42"/>
  <c r="Q411" i="42"/>
  <c r="Q412" i="42"/>
  <c r="Q413" i="42"/>
  <c r="Q414" i="42"/>
  <c r="Q415" i="42"/>
  <c r="Q416" i="42"/>
  <c r="Q417" i="42"/>
  <c r="Q418" i="42"/>
  <c r="Q419" i="42"/>
  <c r="Q420" i="42"/>
  <c r="Q421" i="42"/>
  <c r="Q422" i="42"/>
  <c r="Q423" i="42"/>
  <c r="Q424" i="42"/>
  <c r="Q425" i="42"/>
  <c r="Q426" i="42"/>
  <c r="Q427" i="42"/>
  <c r="Q428" i="42"/>
  <c r="Q429" i="42"/>
  <c r="Q430" i="42"/>
  <c r="Q431" i="42"/>
  <c r="Q432" i="42"/>
  <c r="Q433" i="42"/>
  <c r="Q434" i="42"/>
  <c r="Q435" i="42"/>
  <c r="Q436" i="42"/>
  <c r="Q437" i="42"/>
  <c r="Q438" i="42"/>
  <c r="Q439" i="42"/>
  <c r="Q440" i="42"/>
  <c r="Q441" i="42"/>
  <c r="Q442" i="42"/>
  <c r="Q443" i="42"/>
  <c r="Q444" i="42"/>
  <c r="Q445" i="42"/>
  <c r="Q446" i="42"/>
  <c r="Q447" i="42"/>
  <c r="Q448" i="42"/>
  <c r="Q449" i="42"/>
  <c r="Q450" i="42"/>
  <c r="Q451" i="42"/>
  <c r="Q452" i="42"/>
  <c r="Q453" i="42"/>
  <c r="Q454" i="42"/>
  <c r="Q455" i="42"/>
  <c r="Q456" i="42"/>
  <c r="Q457" i="42"/>
  <c r="Q458" i="42"/>
  <c r="Q459" i="42"/>
  <c r="Q460" i="42"/>
  <c r="Q461" i="42"/>
  <c r="Q462" i="42"/>
  <c r="Q463" i="42"/>
  <c r="Q464" i="42"/>
  <c r="Q465" i="42"/>
  <c r="Q466" i="42"/>
  <c r="Q467" i="42"/>
  <c r="Q468" i="42"/>
  <c r="Q469" i="42"/>
  <c r="Q470" i="42"/>
  <c r="Q471" i="42"/>
  <c r="Q472" i="42"/>
  <c r="Q473" i="42"/>
  <c r="Q474" i="42"/>
  <c r="Q475" i="42"/>
  <c r="Q476" i="42"/>
  <c r="Q477" i="42"/>
  <c r="Q478" i="42"/>
  <c r="Q479" i="42"/>
  <c r="Q480" i="42"/>
  <c r="Q481" i="42"/>
  <c r="Q482" i="42"/>
  <c r="Q483" i="42"/>
  <c r="Q484" i="42"/>
  <c r="Q485" i="42"/>
  <c r="Q486" i="42"/>
  <c r="Q487" i="42"/>
  <c r="Q488" i="42"/>
  <c r="Q489" i="42"/>
  <c r="Q490" i="42"/>
  <c r="Q491" i="42"/>
  <c r="Q492" i="42"/>
  <c r="Q493" i="42"/>
  <c r="Q494" i="42"/>
  <c r="Q495" i="42"/>
  <c r="Q496" i="42"/>
  <c r="Q497" i="42"/>
  <c r="Q498" i="42"/>
  <c r="Q499" i="42"/>
  <c r="Q500" i="42"/>
  <c r="Q501" i="42"/>
  <c r="Q2" i="42"/>
  <c r="P3" i="42"/>
  <c r="P4" i="42"/>
  <c r="P5" i="42"/>
  <c r="P6" i="42"/>
  <c r="P7" i="42"/>
  <c r="P8" i="42"/>
  <c r="P9" i="42"/>
  <c r="P10" i="42"/>
  <c r="P11" i="42"/>
  <c r="P12" i="42"/>
  <c r="P13" i="42"/>
  <c r="P14" i="42"/>
  <c r="P15" i="42"/>
  <c r="P16" i="42"/>
  <c r="P17" i="42"/>
  <c r="P18" i="42"/>
  <c r="P19" i="42"/>
  <c r="P20" i="42"/>
  <c r="P21" i="42"/>
  <c r="P22" i="42"/>
  <c r="P23" i="42"/>
  <c r="P24" i="42"/>
  <c r="P25" i="42"/>
  <c r="P26" i="42"/>
  <c r="P27" i="42"/>
  <c r="P28" i="42"/>
  <c r="P29" i="42"/>
  <c r="P30" i="42"/>
  <c r="P31" i="42"/>
  <c r="P32" i="42"/>
  <c r="P33" i="42"/>
  <c r="P34" i="42"/>
  <c r="P35" i="42"/>
  <c r="P36" i="42"/>
  <c r="P37" i="42"/>
  <c r="P38" i="42"/>
  <c r="P39" i="42"/>
  <c r="P40" i="42"/>
  <c r="P41" i="42"/>
  <c r="P42" i="42"/>
  <c r="P43" i="42"/>
  <c r="P44" i="42"/>
  <c r="P45" i="42"/>
  <c r="P46" i="42"/>
  <c r="P47" i="42"/>
  <c r="P48" i="42"/>
  <c r="P49" i="42"/>
  <c r="P50" i="42"/>
  <c r="P51" i="42"/>
  <c r="P52" i="42"/>
  <c r="P53" i="42"/>
  <c r="P54" i="42"/>
  <c r="P55" i="42"/>
  <c r="P56" i="42"/>
  <c r="P57" i="42"/>
  <c r="P58" i="42"/>
  <c r="P59" i="42"/>
  <c r="P60" i="42"/>
  <c r="P61" i="42"/>
  <c r="P62" i="42"/>
  <c r="P63" i="42"/>
  <c r="P64" i="42"/>
  <c r="P65" i="42"/>
  <c r="P66" i="42"/>
  <c r="P67" i="42"/>
  <c r="P68" i="42"/>
  <c r="P69" i="42"/>
  <c r="P70" i="42"/>
  <c r="P71" i="42"/>
  <c r="P72" i="42"/>
  <c r="P73" i="42"/>
  <c r="P74" i="42"/>
  <c r="P75" i="42"/>
  <c r="P76" i="42"/>
  <c r="P77" i="42"/>
  <c r="P78" i="42"/>
  <c r="P79" i="42"/>
  <c r="P80" i="42"/>
  <c r="P81" i="42"/>
  <c r="P82" i="42"/>
  <c r="P83" i="42"/>
  <c r="P84" i="42"/>
  <c r="P85" i="42"/>
  <c r="P86" i="42"/>
  <c r="P87" i="42"/>
  <c r="P88" i="42"/>
  <c r="P89" i="42"/>
  <c r="P90" i="42"/>
  <c r="P91" i="42"/>
  <c r="P92" i="42"/>
  <c r="P93" i="42"/>
  <c r="P94" i="42"/>
  <c r="P95" i="42"/>
  <c r="P96" i="42"/>
  <c r="P97" i="42"/>
  <c r="P98" i="42"/>
  <c r="P99" i="42"/>
  <c r="P100" i="42"/>
  <c r="P101" i="42"/>
  <c r="P102" i="42"/>
  <c r="P103" i="42"/>
  <c r="P104" i="42"/>
  <c r="P105" i="42"/>
  <c r="P106" i="42"/>
  <c r="P107" i="42"/>
  <c r="P108" i="42"/>
  <c r="P109" i="42"/>
  <c r="P110" i="42"/>
  <c r="P111" i="42"/>
  <c r="P112" i="42"/>
  <c r="P113" i="42"/>
  <c r="P114" i="42"/>
  <c r="P115" i="42"/>
  <c r="P116" i="42"/>
  <c r="P117" i="42"/>
  <c r="P118" i="42"/>
  <c r="P119" i="42"/>
  <c r="P120" i="42"/>
  <c r="P121" i="42"/>
  <c r="P122" i="42"/>
  <c r="P123" i="42"/>
  <c r="P124" i="42"/>
  <c r="P125" i="42"/>
  <c r="P126" i="42"/>
  <c r="P127" i="42"/>
  <c r="P128" i="42"/>
  <c r="P129" i="42"/>
  <c r="P130" i="42"/>
  <c r="P131" i="42"/>
  <c r="P132" i="42"/>
  <c r="P133" i="42"/>
  <c r="P134" i="42"/>
  <c r="P135" i="42"/>
  <c r="P136" i="42"/>
  <c r="P137" i="42"/>
  <c r="P138" i="42"/>
  <c r="P139" i="42"/>
  <c r="P140" i="42"/>
  <c r="P141" i="42"/>
  <c r="P142" i="42"/>
  <c r="P143" i="42"/>
  <c r="P144" i="42"/>
  <c r="P145" i="42"/>
  <c r="P146" i="42"/>
  <c r="P147" i="42"/>
  <c r="P148" i="42"/>
  <c r="P149" i="42"/>
  <c r="P150" i="42"/>
  <c r="P151" i="42"/>
  <c r="P152" i="42"/>
  <c r="P153" i="42"/>
  <c r="P154" i="42"/>
  <c r="P155" i="42"/>
  <c r="P156" i="42"/>
  <c r="P157" i="42"/>
  <c r="P158" i="42"/>
  <c r="P159" i="42"/>
  <c r="P160" i="42"/>
  <c r="P161" i="42"/>
  <c r="P162" i="42"/>
  <c r="P163" i="42"/>
  <c r="P164" i="42"/>
  <c r="P165" i="42"/>
  <c r="P166" i="42"/>
  <c r="P167" i="42"/>
  <c r="P168" i="42"/>
  <c r="P169" i="42"/>
  <c r="P170" i="42"/>
  <c r="P171" i="42"/>
  <c r="P172" i="42"/>
  <c r="P173" i="42"/>
  <c r="P174" i="42"/>
  <c r="P175" i="42"/>
  <c r="P176" i="42"/>
  <c r="P177" i="42"/>
  <c r="P178" i="42"/>
  <c r="P179" i="42"/>
  <c r="P180" i="42"/>
  <c r="P181" i="42"/>
  <c r="P182" i="42"/>
  <c r="P183" i="42"/>
  <c r="P184" i="42"/>
  <c r="P185" i="42"/>
  <c r="P186" i="42"/>
  <c r="P187" i="42"/>
  <c r="P188" i="42"/>
  <c r="P189" i="42"/>
  <c r="P190" i="42"/>
  <c r="P191" i="42"/>
  <c r="P192" i="42"/>
  <c r="P193" i="42"/>
  <c r="P194" i="42"/>
  <c r="P195" i="42"/>
  <c r="P196" i="42"/>
  <c r="P197" i="42"/>
  <c r="P198" i="42"/>
  <c r="P199" i="42"/>
  <c r="P200" i="42"/>
  <c r="P201" i="42"/>
  <c r="P202" i="42"/>
  <c r="P203" i="42"/>
  <c r="P204" i="42"/>
  <c r="P205" i="42"/>
  <c r="P206" i="42"/>
  <c r="P207" i="42"/>
  <c r="P208" i="42"/>
  <c r="P209" i="42"/>
  <c r="P210" i="42"/>
  <c r="P211" i="42"/>
  <c r="P212" i="42"/>
  <c r="P213" i="42"/>
  <c r="P214" i="42"/>
  <c r="P215" i="42"/>
  <c r="P216" i="42"/>
  <c r="P217" i="42"/>
  <c r="P218" i="42"/>
  <c r="P219" i="42"/>
  <c r="P220" i="42"/>
  <c r="P221" i="42"/>
  <c r="P222" i="42"/>
  <c r="P223" i="42"/>
  <c r="P224" i="42"/>
  <c r="P225" i="42"/>
  <c r="P226" i="42"/>
  <c r="P227" i="42"/>
  <c r="P228" i="42"/>
  <c r="P229" i="42"/>
  <c r="P230" i="42"/>
  <c r="P231" i="42"/>
  <c r="P232" i="42"/>
  <c r="P233" i="42"/>
  <c r="P234" i="42"/>
  <c r="P235" i="42"/>
  <c r="P236" i="42"/>
  <c r="P237" i="42"/>
  <c r="P238" i="42"/>
  <c r="P239" i="42"/>
  <c r="P240" i="42"/>
  <c r="P241" i="42"/>
  <c r="P242" i="42"/>
  <c r="P243" i="42"/>
  <c r="P244" i="42"/>
  <c r="P245" i="42"/>
  <c r="P246" i="42"/>
  <c r="P247" i="42"/>
  <c r="P248" i="42"/>
  <c r="P249" i="42"/>
  <c r="P250" i="42"/>
  <c r="P251" i="42"/>
  <c r="P252" i="42"/>
  <c r="P253" i="42"/>
  <c r="P254" i="42"/>
  <c r="P255" i="42"/>
  <c r="P256" i="42"/>
  <c r="P257" i="42"/>
  <c r="P258" i="42"/>
  <c r="P259" i="42"/>
  <c r="P260" i="42"/>
  <c r="P261" i="42"/>
  <c r="P262" i="42"/>
  <c r="P263" i="42"/>
  <c r="P264" i="42"/>
  <c r="P265" i="42"/>
  <c r="P266" i="42"/>
  <c r="P267" i="42"/>
  <c r="P268" i="42"/>
  <c r="P269" i="42"/>
  <c r="P270" i="42"/>
  <c r="P271" i="42"/>
  <c r="P272" i="42"/>
  <c r="P273" i="42"/>
  <c r="P274" i="42"/>
  <c r="P275" i="42"/>
  <c r="P276" i="42"/>
  <c r="P277" i="42"/>
  <c r="P278" i="42"/>
  <c r="P279" i="42"/>
  <c r="P280" i="42"/>
  <c r="P281" i="42"/>
  <c r="P282" i="42"/>
  <c r="P283" i="42"/>
  <c r="P284" i="42"/>
  <c r="P285" i="42"/>
  <c r="P286" i="42"/>
  <c r="P287" i="42"/>
  <c r="P288" i="42"/>
  <c r="P289" i="42"/>
  <c r="P290" i="42"/>
  <c r="P291" i="42"/>
  <c r="P292" i="42"/>
  <c r="P293" i="42"/>
  <c r="P294" i="42"/>
  <c r="P295" i="42"/>
  <c r="P296" i="42"/>
  <c r="P297" i="42"/>
  <c r="P298" i="42"/>
  <c r="P299" i="42"/>
  <c r="P300" i="42"/>
  <c r="P301" i="42"/>
  <c r="P302" i="42"/>
  <c r="P303" i="42"/>
  <c r="P304" i="42"/>
  <c r="P305" i="42"/>
  <c r="P306" i="42"/>
  <c r="P307" i="42"/>
  <c r="P308" i="42"/>
  <c r="P309" i="42"/>
  <c r="P310" i="42"/>
  <c r="P311" i="42"/>
  <c r="P312" i="42"/>
  <c r="P313" i="42"/>
  <c r="P314" i="42"/>
  <c r="P315" i="42"/>
  <c r="P316" i="42"/>
  <c r="P317" i="42"/>
  <c r="P318" i="42"/>
  <c r="P319" i="42"/>
  <c r="P320" i="42"/>
  <c r="P321" i="42"/>
  <c r="P322" i="42"/>
  <c r="P323" i="42"/>
  <c r="P324" i="42"/>
  <c r="P325" i="42"/>
  <c r="P326" i="42"/>
  <c r="P327" i="42"/>
  <c r="P328" i="42"/>
  <c r="P329" i="42"/>
  <c r="P330" i="42"/>
  <c r="P331" i="42"/>
  <c r="P332" i="42"/>
  <c r="P333" i="42"/>
  <c r="P334" i="42"/>
  <c r="P335" i="42"/>
  <c r="P336" i="42"/>
  <c r="P337" i="42"/>
  <c r="P338" i="42"/>
  <c r="P339" i="42"/>
  <c r="P340" i="42"/>
  <c r="P341" i="42"/>
  <c r="P342" i="42"/>
  <c r="P343" i="42"/>
  <c r="P344" i="42"/>
  <c r="P345" i="42"/>
  <c r="P346" i="42"/>
  <c r="P347" i="42"/>
  <c r="P348" i="42"/>
  <c r="P349" i="42"/>
  <c r="P350" i="42"/>
  <c r="P351" i="42"/>
  <c r="P352" i="42"/>
  <c r="P353" i="42"/>
  <c r="P354" i="42"/>
  <c r="P355" i="42"/>
  <c r="P356" i="42"/>
  <c r="P357" i="42"/>
  <c r="P358" i="42"/>
  <c r="P359" i="42"/>
  <c r="P360" i="42"/>
  <c r="P361" i="42"/>
  <c r="P362" i="42"/>
  <c r="P363" i="42"/>
  <c r="P364" i="42"/>
  <c r="P365" i="42"/>
  <c r="P366" i="42"/>
  <c r="P367" i="42"/>
  <c r="P368" i="42"/>
  <c r="P369" i="42"/>
  <c r="P370" i="42"/>
  <c r="P371" i="42"/>
  <c r="P372" i="42"/>
  <c r="P373" i="42"/>
  <c r="P374" i="42"/>
  <c r="P375" i="42"/>
  <c r="P376" i="42"/>
  <c r="P377" i="42"/>
  <c r="P378" i="42"/>
  <c r="P379" i="42"/>
  <c r="P380" i="42"/>
  <c r="P381" i="42"/>
  <c r="P382" i="42"/>
  <c r="P383" i="42"/>
  <c r="P384" i="42"/>
  <c r="P385" i="42"/>
  <c r="P386" i="42"/>
  <c r="P387" i="42"/>
  <c r="P388" i="42"/>
  <c r="P389" i="42"/>
  <c r="P390" i="42"/>
  <c r="P391" i="42"/>
  <c r="P392" i="42"/>
  <c r="P393" i="42"/>
  <c r="P394" i="42"/>
  <c r="P395" i="42"/>
  <c r="P396" i="42"/>
  <c r="P397" i="42"/>
  <c r="P398" i="42"/>
  <c r="P399" i="42"/>
  <c r="P400" i="42"/>
  <c r="P401" i="42"/>
  <c r="P402" i="42"/>
  <c r="P403" i="42"/>
  <c r="P404" i="42"/>
  <c r="P405" i="42"/>
  <c r="P406" i="42"/>
  <c r="P407" i="42"/>
  <c r="P408" i="42"/>
  <c r="P409" i="42"/>
  <c r="P410" i="42"/>
  <c r="P411" i="42"/>
  <c r="P412" i="42"/>
  <c r="P413" i="42"/>
  <c r="P414" i="42"/>
  <c r="P415" i="42"/>
  <c r="P416" i="42"/>
  <c r="P417" i="42"/>
  <c r="P418" i="42"/>
  <c r="P419" i="42"/>
  <c r="P420" i="42"/>
  <c r="P421" i="42"/>
  <c r="P422" i="42"/>
  <c r="P423" i="42"/>
  <c r="P424" i="42"/>
  <c r="P425" i="42"/>
  <c r="P426" i="42"/>
  <c r="P427" i="42"/>
  <c r="P428" i="42"/>
  <c r="P429" i="42"/>
  <c r="P430" i="42"/>
  <c r="P431" i="42"/>
  <c r="P432" i="42"/>
  <c r="P433" i="42"/>
  <c r="P434" i="42"/>
  <c r="P435" i="42"/>
  <c r="P436" i="42"/>
  <c r="P437" i="42"/>
  <c r="P438" i="42"/>
  <c r="P439" i="42"/>
  <c r="P440" i="42"/>
  <c r="P441" i="42"/>
  <c r="P442" i="42"/>
  <c r="P443" i="42"/>
  <c r="P444" i="42"/>
  <c r="P445" i="42"/>
  <c r="P446" i="42"/>
  <c r="P447" i="42"/>
  <c r="P448" i="42"/>
  <c r="P449" i="42"/>
  <c r="P450" i="42"/>
  <c r="P451" i="42"/>
  <c r="P452" i="42"/>
  <c r="P453" i="42"/>
  <c r="P454" i="42"/>
  <c r="P455" i="42"/>
  <c r="P456" i="42"/>
  <c r="P457" i="42"/>
  <c r="P458" i="42"/>
  <c r="P459" i="42"/>
  <c r="P460" i="42"/>
  <c r="P461" i="42"/>
  <c r="P462" i="42"/>
  <c r="P463" i="42"/>
  <c r="P464" i="42"/>
  <c r="P465" i="42"/>
  <c r="P466" i="42"/>
  <c r="P467" i="42"/>
  <c r="P468" i="42"/>
  <c r="P469" i="42"/>
  <c r="P470" i="42"/>
  <c r="P471" i="42"/>
  <c r="P472" i="42"/>
  <c r="P473" i="42"/>
  <c r="P474" i="42"/>
  <c r="P475" i="42"/>
  <c r="P476" i="42"/>
  <c r="P477" i="42"/>
  <c r="P478" i="42"/>
  <c r="P479" i="42"/>
  <c r="P480" i="42"/>
  <c r="P481" i="42"/>
  <c r="P482" i="42"/>
  <c r="P483" i="42"/>
  <c r="P484" i="42"/>
  <c r="P485" i="42"/>
  <c r="P486" i="42"/>
  <c r="P487" i="42"/>
  <c r="P488" i="42"/>
  <c r="P489" i="42"/>
  <c r="P490" i="42"/>
  <c r="P491" i="42"/>
  <c r="P492" i="42"/>
  <c r="P493" i="42"/>
  <c r="P494" i="42"/>
  <c r="P495" i="42"/>
  <c r="P496" i="42"/>
  <c r="P497" i="42"/>
  <c r="P498" i="42"/>
  <c r="P499" i="42"/>
  <c r="P500" i="42"/>
  <c r="P501" i="42"/>
  <c r="P2" i="42"/>
  <c r="O3" i="42"/>
  <c r="O4" i="42"/>
  <c r="O5" i="42"/>
  <c r="O6" i="42"/>
  <c r="O7" i="42"/>
  <c r="O8" i="42"/>
  <c r="O9" i="42"/>
  <c r="O10" i="42"/>
  <c r="O11" i="42"/>
  <c r="O12" i="42"/>
  <c r="O13" i="42"/>
  <c r="O14" i="42"/>
  <c r="O15" i="42"/>
  <c r="O16" i="42"/>
  <c r="O17" i="42"/>
  <c r="O18" i="42"/>
  <c r="O19" i="42"/>
  <c r="O20" i="42"/>
  <c r="O21" i="42"/>
  <c r="O22" i="42"/>
  <c r="O23" i="42"/>
  <c r="O24" i="42"/>
  <c r="O25" i="42"/>
  <c r="O26" i="42"/>
  <c r="O27" i="42"/>
  <c r="O28" i="42"/>
  <c r="O29" i="42"/>
  <c r="O30" i="42"/>
  <c r="O31" i="42"/>
  <c r="O32" i="42"/>
  <c r="O33" i="42"/>
  <c r="O34" i="42"/>
  <c r="O35" i="42"/>
  <c r="O36" i="42"/>
  <c r="O37" i="42"/>
  <c r="O38" i="42"/>
  <c r="O39" i="42"/>
  <c r="O40" i="42"/>
  <c r="O41" i="42"/>
  <c r="O42" i="42"/>
  <c r="O43" i="42"/>
  <c r="O44" i="42"/>
  <c r="O45" i="42"/>
  <c r="O46" i="42"/>
  <c r="O47" i="42"/>
  <c r="O48" i="42"/>
  <c r="O49" i="42"/>
  <c r="O50" i="42"/>
  <c r="O51" i="42"/>
  <c r="O52" i="42"/>
  <c r="O53" i="42"/>
  <c r="O54" i="42"/>
  <c r="O55" i="42"/>
  <c r="O56" i="42"/>
  <c r="O57" i="42"/>
  <c r="O58" i="42"/>
  <c r="O59" i="42"/>
  <c r="O60" i="42"/>
  <c r="O61" i="42"/>
  <c r="O62" i="42"/>
  <c r="O63" i="42"/>
  <c r="O64" i="42"/>
  <c r="O65" i="42"/>
  <c r="O66" i="42"/>
  <c r="O67" i="42"/>
  <c r="O68" i="42"/>
  <c r="O69" i="42"/>
  <c r="O70" i="42"/>
  <c r="O71" i="42"/>
  <c r="O72" i="42"/>
  <c r="O73" i="42"/>
  <c r="O74" i="42"/>
  <c r="O75" i="42"/>
  <c r="O76" i="42"/>
  <c r="O77" i="42"/>
  <c r="O78" i="42"/>
  <c r="O79" i="42"/>
  <c r="O80" i="42"/>
  <c r="O81" i="42"/>
  <c r="O82" i="42"/>
  <c r="O83" i="42"/>
  <c r="O84" i="42"/>
  <c r="O85" i="42"/>
  <c r="O86" i="42"/>
  <c r="O87" i="42"/>
  <c r="O88" i="42"/>
  <c r="O89" i="42"/>
  <c r="O90" i="42"/>
  <c r="O91" i="42"/>
  <c r="O92" i="42"/>
  <c r="O93" i="42"/>
  <c r="O94" i="42"/>
  <c r="O95" i="42"/>
  <c r="O96" i="42"/>
  <c r="O97" i="42"/>
  <c r="O98" i="42"/>
  <c r="O99" i="42"/>
  <c r="O100" i="42"/>
  <c r="O101" i="42"/>
  <c r="O102" i="42"/>
  <c r="O103" i="42"/>
  <c r="O104" i="42"/>
  <c r="O105" i="42"/>
  <c r="O106" i="42"/>
  <c r="O107" i="42"/>
  <c r="O108" i="42"/>
  <c r="O109" i="42"/>
  <c r="O110" i="42"/>
  <c r="O111" i="42"/>
  <c r="O112" i="42"/>
  <c r="O113" i="42"/>
  <c r="O114" i="42"/>
  <c r="O115" i="42"/>
  <c r="O116" i="42"/>
  <c r="O117" i="42"/>
  <c r="O118" i="42"/>
  <c r="O119" i="42"/>
  <c r="O120" i="42"/>
  <c r="O121" i="42"/>
  <c r="O122" i="42"/>
  <c r="O123" i="42"/>
  <c r="O124" i="42"/>
  <c r="O125" i="42"/>
  <c r="O126" i="42"/>
  <c r="O127" i="42"/>
  <c r="O128" i="42"/>
  <c r="O129" i="42"/>
  <c r="O130" i="42"/>
  <c r="O131" i="42"/>
  <c r="O132" i="42"/>
  <c r="O133" i="42"/>
  <c r="O134" i="42"/>
  <c r="O135" i="42"/>
  <c r="O136" i="42"/>
  <c r="O137" i="42"/>
  <c r="O138" i="42"/>
  <c r="O139" i="42"/>
  <c r="O140" i="42"/>
  <c r="O141" i="42"/>
  <c r="O142" i="42"/>
  <c r="O143" i="42"/>
  <c r="O144" i="42"/>
  <c r="O145" i="42"/>
  <c r="O146" i="42"/>
  <c r="O147" i="42"/>
  <c r="O148" i="42"/>
  <c r="O149" i="42"/>
  <c r="O150" i="42"/>
  <c r="O151" i="42"/>
  <c r="O152" i="42"/>
  <c r="O153" i="42"/>
  <c r="O154" i="42"/>
  <c r="O155" i="42"/>
  <c r="O156" i="42"/>
  <c r="O157" i="42"/>
  <c r="O158" i="42"/>
  <c r="O159" i="42"/>
  <c r="O160" i="42"/>
  <c r="O161" i="42"/>
  <c r="O162" i="42"/>
  <c r="O163" i="42"/>
  <c r="O164" i="42"/>
  <c r="O165" i="42"/>
  <c r="O166" i="42"/>
  <c r="O167" i="42"/>
  <c r="O168" i="42"/>
  <c r="O169" i="42"/>
  <c r="O170" i="42"/>
  <c r="O171" i="42"/>
  <c r="O172" i="42"/>
  <c r="O173" i="42"/>
  <c r="O174" i="42"/>
  <c r="O175" i="42"/>
  <c r="O176" i="42"/>
  <c r="O177" i="42"/>
  <c r="O178" i="42"/>
  <c r="O179" i="42"/>
  <c r="O180" i="42"/>
  <c r="O181" i="42"/>
  <c r="O182" i="42"/>
  <c r="O183" i="42"/>
  <c r="O184" i="42"/>
  <c r="O185" i="42"/>
  <c r="O186" i="42"/>
  <c r="O187" i="42"/>
  <c r="O188" i="42"/>
  <c r="O189" i="42"/>
  <c r="O190" i="42"/>
  <c r="O191" i="42"/>
  <c r="O192" i="42"/>
  <c r="O193" i="42"/>
  <c r="O194" i="42"/>
  <c r="O195" i="42"/>
  <c r="O196" i="42"/>
  <c r="O197" i="42"/>
  <c r="O198" i="42"/>
  <c r="O199" i="42"/>
  <c r="O200" i="42"/>
  <c r="O201" i="42"/>
  <c r="O202" i="42"/>
  <c r="O203" i="42"/>
  <c r="O204" i="42"/>
  <c r="O205" i="42"/>
  <c r="O206" i="42"/>
  <c r="O207" i="42"/>
  <c r="O208" i="42"/>
  <c r="O209" i="42"/>
  <c r="O210" i="42"/>
  <c r="O211" i="42"/>
  <c r="O212" i="42"/>
  <c r="O213" i="42"/>
  <c r="O214" i="42"/>
  <c r="O215" i="42"/>
  <c r="O216" i="42"/>
  <c r="O217" i="42"/>
  <c r="O218" i="42"/>
  <c r="O219" i="42"/>
  <c r="O220" i="42"/>
  <c r="O221" i="42"/>
  <c r="O222" i="42"/>
  <c r="O223" i="42"/>
  <c r="O224" i="42"/>
  <c r="O225" i="42"/>
  <c r="O226" i="42"/>
  <c r="O227" i="42"/>
  <c r="O228" i="42"/>
  <c r="O229" i="42"/>
  <c r="O230" i="42"/>
  <c r="O231" i="42"/>
  <c r="O232" i="42"/>
  <c r="O233" i="42"/>
  <c r="O234" i="42"/>
  <c r="O235" i="42"/>
  <c r="O236" i="42"/>
  <c r="O237" i="42"/>
  <c r="O238" i="42"/>
  <c r="O239" i="42"/>
  <c r="O240" i="42"/>
  <c r="O241" i="42"/>
  <c r="O242" i="42"/>
  <c r="O243" i="42"/>
  <c r="O244" i="42"/>
  <c r="O245" i="42"/>
  <c r="O246" i="42"/>
  <c r="O247" i="42"/>
  <c r="O248" i="42"/>
  <c r="O249" i="42"/>
  <c r="O250" i="42"/>
  <c r="O251" i="42"/>
  <c r="O252" i="42"/>
  <c r="O253" i="42"/>
  <c r="O254" i="42"/>
  <c r="O255" i="42"/>
  <c r="O256" i="42"/>
  <c r="O257" i="42"/>
  <c r="O258" i="42"/>
  <c r="O259" i="42"/>
  <c r="O260" i="42"/>
  <c r="O261" i="42"/>
  <c r="O262" i="42"/>
  <c r="O263" i="42"/>
  <c r="O264" i="42"/>
  <c r="O265" i="42"/>
  <c r="O266" i="42"/>
  <c r="O267" i="42"/>
  <c r="O268" i="42"/>
  <c r="O269" i="42"/>
  <c r="O270" i="42"/>
  <c r="O271" i="42"/>
  <c r="O272" i="42"/>
  <c r="O273" i="42"/>
  <c r="O274" i="42"/>
  <c r="O275" i="42"/>
  <c r="O276" i="42"/>
  <c r="O277" i="42"/>
  <c r="O278" i="42"/>
  <c r="O279" i="42"/>
  <c r="O280" i="42"/>
  <c r="O281" i="42"/>
  <c r="O282" i="42"/>
  <c r="O283" i="42"/>
  <c r="O284" i="42"/>
  <c r="O285" i="42"/>
  <c r="O286" i="42"/>
  <c r="O287" i="42"/>
  <c r="O288" i="42"/>
  <c r="O289" i="42"/>
  <c r="O290" i="42"/>
  <c r="O291" i="42"/>
  <c r="O292" i="42"/>
  <c r="O293" i="42"/>
  <c r="O294" i="42"/>
  <c r="O295" i="42"/>
  <c r="O296" i="42"/>
  <c r="O297" i="42"/>
  <c r="O298" i="42"/>
  <c r="O299" i="42"/>
  <c r="O300" i="42"/>
  <c r="O301" i="42"/>
  <c r="O302" i="42"/>
  <c r="O303" i="42"/>
  <c r="O304" i="42"/>
  <c r="O305" i="42"/>
  <c r="O306" i="42"/>
  <c r="O307" i="42"/>
  <c r="O308" i="42"/>
  <c r="O309" i="42"/>
  <c r="O310" i="42"/>
  <c r="O311" i="42"/>
  <c r="O312" i="42"/>
  <c r="O313" i="42"/>
  <c r="O314" i="42"/>
  <c r="O315" i="42"/>
  <c r="O316" i="42"/>
  <c r="O317" i="42"/>
  <c r="O318" i="42"/>
  <c r="O319" i="42"/>
  <c r="O320" i="42"/>
  <c r="O321" i="42"/>
  <c r="O322" i="42"/>
  <c r="O323" i="42"/>
  <c r="O324" i="42"/>
  <c r="O325" i="42"/>
  <c r="O326" i="42"/>
  <c r="O327" i="42"/>
  <c r="O328" i="42"/>
  <c r="O329" i="42"/>
  <c r="O330" i="42"/>
  <c r="O331" i="42"/>
  <c r="O332" i="42"/>
  <c r="O333" i="42"/>
  <c r="O334" i="42"/>
  <c r="O335" i="42"/>
  <c r="O336" i="42"/>
  <c r="O337" i="42"/>
  <c r="O338" i="42"/>
  <c r="O339" i="42"/>
  <c r="O340" i="42"/>
  <c r="O341" i="42"/>
  <c r="O342" i="42"/>
  <c r="O343" i="42"/>
  <c r="O344" i="42"/>
  <c r="O345" i="42"/>
  <c r="O346" i="42"/>
  <c r="O347" i="42"/>
  <c r="O348" i="42"/>
  <c r="O349" i="42"/>
  <c r="O350" i="42"/>
  <c r="O351" i="42"/>
  <c r="O352" i="42"/>
  <c r="O353" i="42"/>
  <c r="O354" i="42"/>
  <c r="O355" i="42"/>
  <c r="O356" i="42"/>
  <c r="O357" i="42"/>
  <c r="O358" i="42"/>
  <c r="O359" i="42"/>
  <c r="O360" i="42"/>
  <c r="O361" i="42"/>
  <c r="O362" i="42"/>
  <c r="O363" i="42"/>
  <c r="O364" i="42"/>
  <c r="O365" i="42"/>
  <c r="O366" i="42"/>
  <c r="O367" i="42"/>
  <c r="O368" i="42"/>
  <c r="O369" i="42"/>
  <c r="O370" i="42"/>
  <c r="O371" i="42"/>
  <c r="O372" i="42"/>
  <c r="O373" i="42"/>
  <c r="O374" i="42"/>
  <c r="O375" i="42"/>
  <c r="O376" i="42"/>
  <c r="O377" i="42"/>
  <c r="O378" i="42"/>
  <c r="O379" i="42"/>
  <c r="O380" i="42"/>
  <c r="O381" i="42"/>
  <c r="O382" i="42"/>
  <c r="O383" i="42"/>
  <c r="O384" i="42"/>
  <c r="O385" i="42"/>
  <c r="O386" i="42"/>
  <c r="O387" i="42"/>
  <c r="O388" i="42"/>
  <c r="O389" i="42"/>
  <c r="O390" i="42"/>
  <c r="O391" i="42"/>
  <c r="O392" i="42"/>
  <c r="O393" i="42"/>
  <c r="O394" i="42"/>
  <c r="O395" i="42"/>
  <c r="O396" i="42"/>
  <c r="O397" i="42"/>
  <c r="O398" i="42"/>
  <c r="O399" i="42"/>
  <c r="O400" i="42"/>
  <c r="O401" i="42"/>
  <c r="O402" i="42"/>
  <c r="O403" i="42"/>
  <c r="O404" i="42"/>
  <c r="O405" i="42"/>
  <c r="O406" i="42"/>
  <c r="O407" i="42"/>
  <c r="O408" i="42"/>
  <c r="O409" i="42"/>
  <c r="O410" i="42"/>
  <c r="O411" i="42"/>
  <c r="O412" i="42"/>
  <c r="O413" i="42"/>
  <c r="O414" i="42"/>
  <c r="O415" i="42"/>
  <c r="O416" i="42"/>
  <c r="O417" i="42"/>
  <c r="O418" i="42"/>
  <c r="O419" i="42"/>
  <c r="O420" i="42"/>
  <c r="O421" i="42"/>
  <c r="O422" i="42"/>
  <c r="O423" i="42"/>
  <c r="O424" i="42"/>
  <c r="O425" i="42"/>
  <c r="O426" i="42"/>
  <c r="O427" i="42"/>
  <c r="O428" i="42"/>
  <c r="O429" i="42"/>
  <c r="O430" i="42"/>
  <c r="O431" i="42"/>
  <c r="O432" i="42"/>
  <c r="O433" i="42"/>
  <c r="O434" i="42"/>
  <c r="O435" i="42"/>
  <c r="O436" i="42"/>
  <c r="O437" i="42"/>
  <c r="O438" i="42"/>
  <c r="O439" i="42"/>
  <c r="O440" i="42"/>
  <c r="O441" i="42"/>
  <c r="O442" i="42"/>
  <c r="O443" i="42"/>
  <c r="O444" i="42"/>
  <c r="O445" i="42"/>
  <c r="O446" i="42"/>
  <c r="O447" i="42"/>
  <c r="O448" i="42"/>
  <c r="O449" i="42"/>
  <c r="O450" i="42"/>
  <c r="O451" i="42"/>
  <c r="O452" i="42"/>
  <c r="O453" i="42"/>
  <c r="O454" i="42"/>
  <c r="O455" i="42"/>
  <c r="O456" i="42"/>
  <c r="O457" i="42"/>
  <c r="O458" i="42"/>
  <c r="O459" i="42"/>
  <c r="O460" i="42"/>
  <c r="O461" i="42"/>
  <c r="O462" i="42"/>
  <c r="O463" i="42"/>
  <c r="O464" i="42"/>
  <c r="O465" i="42"/>
  <c r="O466" i="42"/>
  <c r="O467" i="42"/>
  <c r="O468" i="42"/>
  <c r="O469" i="42"/>
  <c r="O470" i="42"/>
  <c r="O471" i="42"/>
  <c r="O472" i="42"/>
  <c r="O473" i="42"/>
  <c r="O474" i="42"/>
  <c r="O475" i="42"/>
  <c r="O476" i="42"/>
  <c r="O477" i="42"/>
  <c r="O478" i="42"/>
  <c r="O479" i="42"/>
  <c r="O480" i="42"/>
  <c r="O481" i="42"/>
  <c r="O482" i="42"/>
  <c r="O483" i="42"/>
  <c r="O484" i="42"/>
  <c r="O485" i="42"/>
  <c r="O486" i="42"/>
  <c r="O487" i="42"/>
  <c r="O488" i="42"/>
  <c r="O489" i="42"/>
  <c r="O490" i="42"/>
  <c r="O491" i="42"/>
  <c r="O492" i="42"/>
  <c r="O493" i="42"/>
  <c r="O494" i="42"/>
  <c r="O495" i="42"/>
  <c r="O496" i="42"/>
  <c r="O497" i="42"/>
  <c r="O498" i="42"/>
  <c r="O499" i="42"/>
  <c r="O500" i="42"/>
  <c r="O501" i="42"/>
  <c r="O2" i="42"/>
  <c r="L3" i="42"/>
  <c r="L4" i="42"/>
  <c r="L5" i="42"/>
  <c r="L6" i="42"/>
  <c r="L7" i="42"/>
  <c r="L8" i="42"/>
  <c r="L9" i="42"/>
  <c r="L10" i="42"/>
  <c r="L11" i="42"/>
  <c r="L12" i="42"/>
  <c r="L13"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7"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2" i="42"/>
  <c r="L483" i="42"/>
  <c r="L484" i="42"/>
  <c r="L485" i="42"/>
  <c r="L486" i="42"/>
  <c r="L487" i="42"/>
  <c r="L488" i="42"/>
  <c r="L489" i="42"/>
  <c r="L490" i="42"/>
  <c r="L491" i="42"/>
  <c r="L492" i="42"/>
  <c r="L493" i="42"/>
  <c r="L494" i="42"/>
  <c r="L495" i="42"/>
  <c r="L496" i="42"/>
  <c r="L497" i="42"/>
  <c r="L498" i="42"/>
  <c r="L499" i="42"/>
  <c r="L500" i="42"/>
  <c r="L501" i="42"/>
  <c r="L2" i="42"/>
  <c r="K3" i="42"/>
  <c r="K4" i="42"/>
  <c r="K5" i="42"/>
  <c r="K6" i="42"/>
  <c r="K7" i="42"/>
  <c r="K8" i="42"/>
  <c r="K9" i="42"/>
  <c r="K10" i="42"/>
  <c r="K11" i="42"/>
  <c r="K12" i="42"/>
  <c r="K13"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259" i="42"/>
  <c r="K260" i="42"/>
  <c r="K261" i="42"/>
  <c r="K262" i="42"/>
  <c r="K263" i="42"/>
  <c r="K264" i="42"/>
  <c r="K265" i="42"/>
  <c r="K266" i="42"/>
  <c r="K267" i="42"/>
  <c r="K268" i="42"/>
  <c r="K269" i="42"/>
  <c r="K270" i="42"/>
  <c r="K271" i="42"/>
  <c r="K272" i="42"/>
  <c r="K273" i="42"/>
  <c r="K274" i="42"/>
  <c r="K275" i="42"/>
  <c r="K276" i="42"/>
  <c r="K277" i="42"/>
  <c r="K278" i="42"/>
  <c r="K279" i="42"/>
  <c r="K280" i="42"/>
  <c r="K281" i="42"/>
  <c r="K282" i="42"/>
  <c r="K283" i="42"/>
  <c r="K284" i="42"/>
  <c r="K285" i="42"/>
  <c r="K286" i="42"/>
  <c r="K287" i="42"/>
  <c r="K288" i="42"/>
  <c r="K289" i="42"/>
  <c r="K290" i="42"/>
  <c r="K291" i="42"/>
  <c r="K292" i="42"/>
  <c r="K293" i="42"/>
  <c r="K294" i="42"/>
  <c r="K295" i="42"/>
  <c r="K296" i="42"/>
  <c r="K297" i="42"/>
  <c r="K298" i="42"/>
  <c r="K299" i="42"/>
  <c r="K300" i="42"/>
  <c r="K301" i="42"/>
  <c r="K302" i="42"/>
  <c r="K303" i="42"/>
  <c r="K304" i="42"/>
  <c r="K305" i="42"/>
  <c r="K306" i="42"/>
  <c r="K307" i="42"/>
  <c r="K308" i="42"/>
  <c r="K309" i="42"/>
  <c r="K310" i="42"/>
  <c r="K311" i="42"/>
  <c r="K312" i="42"/>
  <c r="K313" i="42"/>
  <c r="K314" i="42"/>
  <c r="K315" i="42"/>
  <c r="K316" i="42"/>
  <c r="K317" i="42"/>
  <c r="K318" i="42"/>
  <c r="K319" i="42"/>
  <c r="K320" i="42"/>
  <c r="K321" i="42"/>
  <c r="K322" i="42"/>
  <c r="K323" i="42"/>
  <c r="K324" i="42"/>
  <c r="K325" i="42"/>
  <c r="K326" i="42"/>
  <c r="K327" i="42"/>
  <c r="K328" i="42"/>
  <c r="K329" i="42"/>
  <c r="K330" i="42"/>
  <c r="K331" i="42"/>
  <c r="K332" i="42"/>
  <c r="K333" i="42"/>
  <c r="K334" i="42"/>
  <c r="K335" i="42"/>
  <c r="K336" i="42"/>
  <c r="K337" i="42"/>
  <c r="K338" i="42"/>
  <c r="K339" i="42"/>
  <c r="K340" i="42"/>
  <c r="K341" i="42"/>
  <c r="K342" i="42"/>
  <c r="K343" i="42"/>
  <c r="K344" i="42"/>
  <c r="K345" i="42"/>
  <c r="K346" i="42"/>
  <c r="K347" i="42"/>
  <c r="K348" i="42"/>
  <c r="K349" i="42"/>
  <c r="K350" i="42"/>
  <c r="K351" i="42"/>
  <c r="K352" i="42"/>
  <c r="K353" i="42"/>
  <c r="K354" i="42"/>
  <c r="K355" i="42"/>
  <c r="K356" i="42"/>
  <c r="K357" i="42"/>
  <c r="K358" i="42"/>
  <c r="K359" i="42"/>
  <c r="K360" i="42"/>
  <c r="K361" i="42"/>
  <c r="K362" i="42"/>
  <c r="K363" i="42"/>
  <c r="K364" i="42"/>
  <c r="K365" i="42"/>
  <c r="K366" i="42"/>
  <c r="K367" i="42"/>
  <c r="K368" i="42"/>
  <c r="K369" i="42"/>
  <c r="K370" i="42"/>
  <c r="K371" i="42"/>
  <c r="K372" i="42"/>
  <c r="K373" i="42"/>
  <c r="K374" i="42"/>
  <c r="K375" i="42"/>
  <c r="K376" i="42"/>
  <c r="K377" i="42"/>
  <c r="K378" i="42"/>
  <c r="K379" i="42"/>
  <c r="K380" i="42"/>
  <c r="K381" i="42"/>
  <c r="K382" i="42"/>
  <c r="K383" i="42"/>
  <c r="K384" i="42"/>
  <c r="K385" i="42"/>
  <c r="K386" i="42"/>
  <c r="K387" i="42"/>
  <c r="K388" i="42"/>
  <c r="K389" i="42"/>
  <c r="K390" i="42"/>
  <c r="K391" i="42"/>
  <c r="K392" i="42"/>
  <c r="K393" i="42"/>
  <c r="K394" i="42"/>
  <c r="K395" i="42"/>
  <c r="K396" i="42"/>
  <c r="K397" i="42"/>
  <c r="K398" i="42"/>
  <c r="K399" i="42"/>
  <c r="K400" i="42"/>
  <c r="K401" i="42"/>
  <c r="K402" i="42"/>
  <c r="K403" i="42"/>
  <c r="K404" i="42"/>
  <c r="K405" i="42"/>
  <c r="K406" i="42"/>
  <c r="K407" i="42"/>
  <c r="K408" i="42"/>
  <c r="K409" i="42"/>
  <c r="K410" i="42"/>
  <c r="K411" i="42"/>
  <c r="K412" i="42"/>
  <c r="K413" i="42"/>
  <c r="K414" i="42"/>
  <c r="K415" i="42"/>
  <c r="K416" i="42"/>
  <c r="K417" i="42"/>
  <c r="K418" i="42"/>
  <c r="K419" i="42"/>
  <c r="K420" i="42"/>
  <c r="K421" i="42"/>
  <c r="K422" i="42"/>
  <c r="K423" i="42"/>
  <c r="K424" i="42"/>
  <c r="K425" i="42"/>
  <c r="K426" i="42"/>
  <c r="K427" i="42"/>
  <c r="K428" i="42"/>
  <c r="K429" i="42"/>
  <c r="K430" i="42"/>
  <c r="K431" i="42"/>
  <c r="K432" i="42"/>
  <c r="K433" i="42"/>
  <c r="K434" i="42"/>
  <c r="K435" i="42"/>
  <c r="K436" i="42"/>
  <c r="K437" i="42"/>
  <c r="K438" i="42"/>
  <c r="K439" i="42"/>
  <c r="K440" i="42"/>
  <c r="K441" i="42"/>
  <c r="K442" i="42"/>
  <c r="K443" i="42"/>
  <c r="K444" i="42"/>
  <c r="K445" i="42"/>
  <c r="K446" i="42"/>
  <c r="K447" i="42"/>
  <c r="K448" i="42"/>
  <c r="K449" i="42"/>
  <c r="K450" i="42"/>
  <c r="K451" i="42"/>
  <c r="K452" i="42"/>
  <c r="K453" i="42"/>
  <c r="K454" i="42"/>
  <c r="K455" i="42"/>
  <c r="K456" i="42"/>
  <c r="K457" i="42"/>
  <c r="K458" i="42"/>
  <c r="K459" i="42"/>
  <c r="K460" i="42"/>
  <c r="K461" i="42"/>
  <c r="K462" i="42"/>
  <c r="K463" i="42"/>
  <c r="K464" i="42"/>
  <c r="K465" i="42"/>
  <c r="K466" i="42"/>
  <c r="K467" i="42"/>
  <c r="K468" i="42"/>
  <c r="K469" i="42"/>
  <c r="K470" i="42"/>
  <c r="K471" i="42"/>
  <c r="K472" i="42"/>
  <c r="K473" i="42"/>
  <c r="K474" i="42"/>
  <c r="K475" i="42"/>
  <c r="K476" i="42"/>
  <c r="K477" i="42"/>
  <c r="K478" i="42"/>
  <c r="K479" i="42"/>
  <c r="K480" i="42"/>
  <c r="K481" i="42"/>
  <c r="K482" i="42"/>
  <c r="K483" i="42"/>
  <c r="K484" i="42"/>
  <c r="K485" i="42"/>
  <c r="K486" i="42"/>
  <c r="K487" i="42"/>
  <c r="K488" i="42"/>
  <c r="K489" i="42"/>
  <c r="K490" i="42"/>
  <c r="K491" i="42"/>
  <c r="K492" i="42"/>
  <c r="K493" i="42"/>
  <c r="K494" i="42"/>
  <c r="K495" i="42"/>
  <c r="K496" i="42"/>
  <c r="K497" i="42"/>
  <c r="K498" i="42"/>
  <c r="K499" i="42"/>
  <c r="K500" i="42"/>
  <c r="K501" i="42"/>
  <c r="K2" i="42"/>
  <c r="J3" i="42"/>
  <c r="J4" i="42"/>
  <c r="J5" i="42"/>
  <c r="J6" i="42"/>
  <c r="J7" i="42"/>
  <c r="J8" i="42"/>
  <c r="J9" i="42"/>
  <c r="J10" i="42"/>
  <c r="J11" i="42"/>
  <c r="J12" i="42"/>
  <c r="J13" i="42"/>
  <c r="J14" i="42"/>
  <c r="J15" i="42"/>
  <c r="J16" i="42"/>
  <c r="J17" i="42"/>
  <c r="J18" i="42"/>
  <c r="J19" i="42"/>
  <c r="J20" i="42"/>
  <c r="J21" i="42"/>
  <c r="J22" i="42"/>
  <c r="J23" i="42"/>
  <c r="J24" i="42"/>
  <c r="J25" i="42"/>
  <c r="J26" i="42"/>
  <c r="J27" i="42"/>
  <c r="J28" i="42"/>
  <c r="J29" i="42"/>
  <c r="J30" i="42"/>
  <c r="J31" i="42"/>
  <c r="J32" i="42"/>
  <c r="J33" i="42"/>
  <c r="J34" i="42"/>
  <c r="J35" i="42"/>
  <c r="J36" i="42"/>
  <c r="J37" i="42"/>
  <c r="J38" i="42"/>
  <c r="J39" i="42"/>
  <c r="J40" i="42"/>
  <c r="J41" i="42"/>
  <c r="J42" i="42"/>
  <c r="J43" i="42"/>
  <c r="J44" i="42"/>
  <c r="J45" i="42"/>
  <c r="J46" i="42"/>
  <c r="J47" i="42"/>
  <c r="J48" i="42"/>
  <c r="J49" i="42"/>
  <c r="J50" i="42"/>
  <c r="J51" i="42"/>
  <c r="J52" i="42"/>
  <c r="J53" i="42"/>
  <c r="J54" i="42"/>
  <c r="J55" i="42"/>
  <c r="J56" i="42"/>
  <c r="J57" i="42"/>
  <c r="J58" i="42"/>
  <c r="J59" i="42"/>
  <c r="J60" i="42"/>
  <c r="J61" i="42"/>
  <c r="J62" i="42"/>
  <c r="J63" i="42"/>
  <c r="J64" i="42"/>
  <c r="J65" i="42"/>
  <c r="J66" i="42"/>
  <c r="J67" i="42"/>
  <c r="J68" i="42"/>
  <c r="J69" i="42"/>
  <c r="J70" i="42"/>
  <c r="J71" i="42"/>
  <c r="J72" i="42"/>
  <c r="J73" i="42"/>
  <c r="J74" i="42"/>
  <c r="J75" i="42"/>
  <c r="J76" i="42"/>
  <c r="J77" i="42"/>
  <c r="J78" i="42"/>
  <c r="J79" i="42"/>
  <c r="J80" i="42"/>
  <c r="J81" i="42"/>
  <c r="J82" i="42"/>
  <c r="J83" i="42"/>
  <c r="J84" i="42"/>
  <c r="J85" i="42"/>
  <c r="J86" i="42"/>
  <c r="J87" i="42"/>
  <c r="J88" i="42"/>
  <c r="J89" i="42"/>
  <c r="J90" i="42"/>
  <c r="J91" i="42"/>
  <c r="J92" i="42"/>
  <c r="J93" i="42"/>
  <c r="J94" i="42"/>
  <c r="J95" i="42"/>
  <c r="J96" i="42"/>
  <c r="J97" i="42"/>
  <c r="J98" i="42"/>
  <c r="J99" i="42"/>
  <c r="J100" i="42"/>
  <c r="J101" i="42"/>
  <c r="J102" i="42"/>
  <c r="J103" i="42"/>
  <c r="J104" i="42"/>
  <c r="J105" i="42"/>
  <c r="J106" i="42"/>
  <c r="J107" i="42"/>
  <c r="J108" i="42"/>
  <c r="J109" i="42"/>
  <c r="J110" i="42"/>
  <c r="J111" i="42"/>
  <c r="J112" i="42"/>
  <c r="J113" i="42"/>
  <c r="J114" i="42"/>
  <c r="J115" i="42"/>
  <c r="J116" i="42"/>
  <c r="J117" i="42"/>
  <c r="J118" i="42"/>
  <c r="J119" i="42"/>
  <c r="J120" i="42"/>
  <c r="J121" i="42"/>
  <c r="J122" i="42"/>
  <c r="J123" i="42"/>
  <c r="J124" i="42"/>
  <c r="J125" i="42"/>
  <c r="J126" i="42"/>
  <c r="J127" i="42"/>
  <c r="J128" i="42"/>
  <c r="J129" i="42"/>
  <c r="J130" i="42"/>
  <c r="J131" i="42"/>
  <c r="J132" i="42"/>
  <c r="J133" i="42"/>
  <c r="J134" i="42"/>
  <c r="J135" i="42"/>
  <c r="J136" i="42"/>
  <c r="J137" i="42"/>
  <c r="J138" i="42"/>
  <c r="J139" i="42"/>
  <c r="J140" i="42"/>
  <c r="J141" i="42"/>
  <c r="J142" i="42"/>
  <c r="J143" i="42"/>
  <c r="J144" i="42"/>
  <c r="J145" i="42"/>
  <c r="J146" i="42"/>
  <c r="J147" i="42"/>
  <c r="J148" i="42"/>
  <c r="J149" i="42"/>
  <c r="J150" i="42"/>
  <c r="J151" i="42"/>
  <c r="J152" i="42"/>
  <c r="J153" i="42"/>
  <c r="J154" i="42"/>
  <c r="J155" i="42"/>
  <c r="J156" i="42"/>
  <c r="J157" i="42"/>
  <c r="J158" i="42"/>
  <c r="J159" i="42"/>
  <c r="J160" i="42"/>
  <c r="J161" i="42"/>
  <c r="J162" i="42"/>
  <c r="J163" i="42"/>
  <c r="J164" i="42"/>
  <c r="J165" i="42"/>
  <c r="J166" i="42"/>
  <c r="J167" i="42"/>
  <c r="J168" i="42"/>
  <c r="J169" i="42"/>
  <c r="J170" i="42"/>
  <c r="J171" i="42"/>
  <c r="J172" i="42"/>
  <c r="J173" i="42"/>
  <c r="J174" i="42"/>
  <c r="J175" i="42"/>
  <c r="J176" i="42"/>
  <c r="J177" i="42"/>
  <c r="J178" i="42"/>
  <c r="J179" i="42"/>
  <c r="J180" i="42"/>
  <c r="J181" i="42"/>
  <c r="J182" i="42"/>
  <c r="J183" i="42"/>
  <c r="J184" i="42"/>
  <c r="J185" i="42"/>
  <c r="J186" i="42"/>
  <c r="J187" i="42"/>
  <c r="J188" i="42"/>
  <c r="J189" i="42"/>
  <c r="J190" i="42"/>
  <c r="J191" i="42"/>
  <c r="J192" i="42"/>
  <c r="J193" i="42"/>
  <c r="J194" i="42"/>
  <c r="J195" i="42"/>
  <c r="J196" i="42"/>
  <c r="J197" i="42"/>
  <c r="J198" i="42"/>
  <c r="J199" i="42"/>
  <c r="J200" i="42"/>
  <c r="J201" i="42"/>
  <c r="J202" i="42"/>
  <c r="J203" i="42"/>
  <c r="J204" i="42"/>
  <c r="J205" i="42"/>
  <c r="J206" i="42"/>
  <c r="J207" i="42"/>
  <c r="J208" i="42"/>
  <c r="J209" i="42"/>
  <c r="J210" i="42"/>
  <c r="J211" i="42"/>
  <c r="J212" i="42"/>
  <c r="J213" i="42"/>
  <c r="J214" i="42"/>
  <c r="J215" i="42"/>
  <c r="J216" i="42"/>
  <c r="J217" i="42"/>
  <c r="J218" i="42"/>
  <c r="J219" i="42"/>
  <c r="J220" i="42"/>
  <c r="J221" i="42"/>
  <c r="J222" i="42"/>
  <c r="J223" i="42"/>
  <c r="J224" i="42"/>
  <c r="J225" i="42"/>
  <c r="J226" i="42"/>
  <c r="J227" i="42"/>
  <c r="J228" i="42"/>
  <c r="J229" i="42"/>
  <c r="J230" i="42"/>
  <c r="J231" i="42"/>
  <c r="J232" i="42"/>
  <c r="J233" i="42"/>
  <c r="J234" i="42"/>
  <c r="J235" i="42"/>
  <c r="J236" i="42"/>
  <c r="J237" i="42"/>
  <c r="J238" i="42"/>
  <c r="J239" i="42"/>
  <c r="J240" i="42"/>
  <c r="J241" i="42"/>
  <c r="J242" i="42"/>
  <c r="J243" i="42"/>
  <c r="J244" i="42"/>
  <c r="J245" i="42"/>
  <c r="J246" i="42"/>
  <c r="J247" i="42"/>
  <c r="J248" i="42"/>
  <c r="J249" i="42"/>
  <c r="J250" i="42"/>
  <c r="J251" i="42"/>
  <c r="J252" i="42"/>
  <c r="J253" i="42"/>
  <c r="J254" i="42"/>
  <c r="J255" i="42"/>
  <c r="J256" i="42"/>
  <c r="J257" i="42"/>
  <c r="J258" i="42"/>
  <c r="J259" i="42"/>
  <c r="J260" i="42"/>
  <c r="J261" i="42"/>
  <c r="J262" i="42"/>
  <c r="J263" i="42"/>
  <c r="J264" i="42"/>
  <c r="J265" i="42"/>
  <c r="J266" i="42"/>
  <c r="J267" i="42"/>
  <c r="J268" i="42"/>
  <c r="J269" i="42"/>
  <c r="J270" i="42"/>
  <c r="J271" i="42"/>
  <c r="J272" i="42"/>
  <c r="J273" i="42"/>
  <c r="J274" i="42"/>
  <c r="J275" i="42"/>
  <c r="J276" i="42"/>
  <c r="J277" i="42"/>
  <c r="J278" i="42"/>
  <c r="J279" i="42"/>
  <c r="J280" i="42"/>
  <c r="J281" i="42"/>
  <c r="J282" i="42"/>
  <c r="J283" i="42"/>
  <c r="J284" i="42"/>
  <c r="J285" i="42"/>
  <c r="J286" i="42"/>
  <c r="J287" i="42"/>
  <c r="J288" i="42"/>
  <c r="J289" i="42"/>
  <c r="J290" i="42"/>
  <c r="J291" i="42"/>
  <c r="J292" i="42"/>
  <c r="J293" i="42"/>
  <c r="J294" i="42"/>
  <c r="J295" i="42"/>
  <c r="J296" i="42"/>
  <c r="J297" i="42"/>
  <c r="J298" i="42"/>
  <c r="J299" i="42"/>
  <c r="J300" i="42"/>
  <c r="J301" i="42"/>
  <c r="J302" i="42"/>
  <c r="J303" i="42"/>
  <c r="J304" i="42"/>
  <c r="J305" i="42"/>
  <c r="J306" i="42"/>
  <c r="J307" i="42"/>
  <c r="J308" i="42"/>
  <c r="J309" i="42"/>
  <c r="J310" i="42"/>
  <c r="J311" i="42"/>
  <c r="J312" i="42"/>
  <c r="J313" i="42"/>
  <c r="J314" i="42"/>
  <c r="J315" i="42"/>
  <c r="J316" i="42"/>
  <c r="J317" i="42"/>
  <c r="J318" i="42"/>
  <c r="J319" i="42"/>
  <c r="J320" i="42"/>
  <c r="J321" i="42"/>
  <c r="J322" i="42"/>
  <c r="J323" i="42"/>
  <c r="J324" i="42"/>
  <c r="J325" i="42"/>
  <c r="J326" i="42"/>
  <c r="J327" i="42"/>
  <c r="J328" i="42"/>
  <c r="J329" i="42"/>
  <c r="J330" i="42"/>
  <c r="J331" i="42"/>
  <c r="J332" i="42"/>
  <c r="J333" i="42"/>
  <c r="J334" i="42"/>
  <c r="J335" i="42"/>
  <c r="J336" i="42"/>
  <c r="J337" i="42"/>
  <c r="J338" i="42"/>
  <c r="J339" i="42"/>
  <c r="J340" i="42"/>
  <c r="J341" i="42"/>
  <c r="J342" i="42"/>
  <c r="J343" i="42"/>
  <c r="J344" i="42"/>
  <c r="J345" i="42"/>
  <c r="J346" i="42"/>
  <c r="J347" i="42"/>
  <c r="J348" i="42"/>
  <c r="J349" i="42"/>
  <c r="J350" i="42"/>
  <c r="J351" i="42"/>
  <c r="J352" i="42"/>
  <c r="J353" i="42"/>
  <c r="J354" i="42"/>
  <c r="J355" i="42"/>
  <c r="J356" i="42"/>
  <c r="J357" i="42"/>
  <c r="J358" i="42"/>
  <c r="J359" i="42"/>
  <c r="J360" i="42"/>
  <c r="J361" i="42"/>
  <c r="J362" i="42"/>
  <c r="J363" i="42"/>
  <c r="J364" i="42"/>
  <c r="J365" i="42"/>
  <c r="J366" i="42"/>
  <c r="J367" i="42"/>
  <c r="J368" i="42"/>
  <c r="J369" i="42"/>
  <c r="J370" i="42"/>
  <c r="J371" i="42"/>
  <c r="J372" i="42"/>
  <c r="J373" i="42"/>
  <c r="J374" i="42"/>
  <c r="J375" i="42"/>
  <c r="J376" i="42"/>
  <c r="J377" i="42"/>
  <c r="J378" i="42"/>
  <c r="J379" i="42"/>
  <c r="J380" i="42"/>
  <c r="J381" i="42"/>
  <c r="J382" i="42"/>
  <c r="J383" i="42"/>
  <c r="J384" i="42"/>
  <c r="J385" i="42"/>
  <c r="J386" i="42"/>
  <c r="J387" i="42"/>
  <c r="J388" i="42"/>
  <c r="J389" i="42"/>
  <c r="J390" i="42"/>
  <c r="J391" i="42"/>
  <c r="J392" i="42"/>
  <c r="J393" i="42"/>
  <c r="J394" i="42"/>
  <c r="J395" i="42"/>
  <c r="J396" i="42"/>
  <c r="J397" i="42"/>
  <c r="J398" i="42"/>
  <c r="J399" i="42"/>
  <c r="J400" i="42"/>
  <c r="J401" i="42"/>
  <c r="J402" i="42"/>
  <c r="J403" i="42"/>
  <c r="J404" i="42"/>
  <c r="J405" i="42"/>
  <c r="J406" i="42"/>
  <c r="J407" i="42"/>
  <c r="J408" i="42"/>
  <c r="J409" i="42"/>
  <c r="J410" i="42"/>
  <c r="J411" i="42"/>
  <c r="J412" i="42"/>
  <c r="J413" i="42"/>
  <c r="J414" i="42"/>
  <c r="J415" i="42"/>
  <c r="J416" i="42"/>
  <c r="J417" i="42"/>
  <c r="J418" i="42"/>
  <c r="J419" i="42"/>
  <c r="J420" i="42"/>
  <c r="J421" i="42"/>
  <c r="J422" i="42"/>
  <c r="J423" i="42"/>
  <c r="J424" i="42"/>
  <c r="J425" i="42"/>
  <c r="J426" i="42"/>
  <c r="J427" i="42"/>
  <c r="J428" i="42"/>
  <c r="J429" i="42"/>
  <c r="J430" i="42"/>
  <c r="J431" i="42"/>
  <c r="J432" i="42"/>
  <c r="J433" i="42"/>
  <c r="J434" i="42"/>
  <c r="J435" i="42"/>
  <c r="J436" i="42"/>
  <c r="J437" i="42"/>
  <c r="J438" i="42"/>
  <c r="J439" i="42"/>
  <c r="J440" i="42"/>
  <c r="J441" i="42"/>
  <c r="J442" i="42"/>
  <c r="J443" i="42"/>
  <c r="J444" i="42"/>
  <c r="J445" i="42"/>
  <c r="J446" i="42"/>
  <c r="J447" i="42"/>
  <c r="J448" i="42"/>
  <c r="J449" i="42"/>
  <c r="J450" i="42"/>
  <c r="J451" i="42"/>
  <c r="J452" i="42"/>
  <c r="J453" i="42"/>
  <c r="J454" i="42"/>
  <c r="J455" i="42"/>
  <c r="J456" i="42"/>
  <c r="J457" i="42"/>
  <c r="J458" i="42"/>
  <c r="J459" i="42"/>
  <c r="J460" i="42"/>
  <c r="J461" i="42"/>
  <c r="J462" i="42"/>
  <c r="J463" i="42"/>
  <c r="J464" i="42"/>
  <c r="J465" i="42"/>
  <c r="J466" i="42"/>
  <c r="J467" i="42"/>
  <c r="J468" i="42"/>
  <c r="J469" i="42"/>
  <c r="J470" i="42"/>
  <c r="J471" i="42"/>
  <c r="J472" i="42"/>
  <c r="J473" i="42"/>
  <c r="J474" i="42"/>
  <c r="J475" i="42"/>
  <c r="J476" i="42"/>
  <c r="J477" i="42"/>
  <c r="J478" i="42"/>
  <c r="J479" i="42"/>
  <c r="J480" i="42"/>
  <c r="J481" i="42"/>
  <c r="J482" i="42"/>
  <c r="J483" i="42"/>
  <c r="J484" i="42"/>
  <c r="J485" i="42"/>
  <c r="J486" i="42"/>
  <c r="J487" i="42"/>
  <c r="J488" i="42"/>
  <c r="J489" i="42"/>
  <c r="J490" i="42"/>
  <c r="J491" i="42"/>
  <c r="J492" i="42"/>
  <c r="J493" i="42"/>
  <c r="J494" i="42"/>
  <c r="J495" i="42"/>
  <c r="J496" i="42"/>
  <c r="J497" i="42"/>
  <c r="J498" i="42"/>
  <c r="J499" i="42"/>
  <c r="J500" i="42"/>
  <c r="J501" i="42"/>
  <c r="J2" i="42"/>
  <c r="I3" i="42"/>
  <c r="I4" i="42"/>
  <c r="I5" i="42"/>
  <c r="I6" i="42"/>
  <c r="I7" i="42"/>
  <c r="I8" i="42"/>
  <c r="I9" i="42"/>
  <c r="I10" i="42"/>
  <c r="I11" i="42"/>
  <c r="I12" i="42"/>
  <c r="I13" i="42"/>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260" i="42"/>
  <c r="I261" i="42"/>
  <c r="I262" i="42"/>
  <c r="I263" i="42"/>
  <c r="I264" i="42"/>
  <c r="I265" i="42"/>
  <c r="I266" i="42"/>
  <c r="I267" i="42"/>
  <c r="I268" i="42"/>
  <c r="I269" i="42"/>
  <c r="I270" i="42"/>
  <c r="I271" i="42"/>
  <c r="I272" i="42"/>
  <c r="I273" i="42"/>
  <c r="I274" i="42"/>
  <c r="I275" i="42"/>
  <c r="I276" i="42"/>
  <c r="I277" i="42"/>
  <c r="I278" i="42"/>
  <c r="I279" i="42"/>
  <c r="I280" i="42"/>
  <c r="I281" i="42"/>
  <c r="I282" i="42"/>
  <c r="I283" i="42"/>
  <c r="I284" i="42"/>
  <c r="I285" i="42"/>
  <c r="I286" i="42"/>
  <c r="I287" i="42"/>
  <c r="I288" i="42"/>
  <c r="I289" i="42"/>
  <c r="I290" i="42"/>
  <c r="I291" i="42"/>
  <c r="I292" i="42"/>
  <c r="I293" i="42"/>
  <c r="I294" i="42"/>
  <c r="I295" i="42"/>
  <c r="I296" i="42"/>
  <c r="I297" i="42"/>
  <c r="I298" i="42"/>
  <c r="I299" i="42"/>
  <c r="I300" i="42"/>
  <c r="I301" i="42"/>
  <c r="I302" i="42"/>
  <c r="I303" i="42"/>
  <c r="I304" i="42"/>
  <c r="I305" i="42"/>
  <c r="I306" i="42"/>
  <c r="I307" i="42"/>
  <c r="I308" i="42"/>
  <c r="I309" i="42"/>
  <c r="I310" i="42"/>
  <c r="I311" i="42"/>
  <c r="I312" i="42"/>
  <c r="I313" i="42"/>
  <c r="I314" i="42"/>
  <c r="I315" i="42"/>
  <c r="I316" i="42"/>
  <c r="I317" i="42"/>
  <c r="I318" i="42"/>
  <c r="I319" i="42"/>
  <c r="I320" i="42"/>
  <c r="I321" i="42"/>
  <c r="I322" i="42"/>
  <c r="I323" i="42"/>
  <c r="I324" i="42"/>
  <c r="I325" i="42"/>
  <c r="I326" i="42"/>
  <c r="I327" i="42"/>
  <c r="I328" i="42"/>
  <c r="I329" i="42"/>
  <c r="I330" i="42"/>
  <c r="I331" i="42"/>
  <c r="I332" i="42"/>
  <c r="I333" i="42"/>
  <c r="I334" i="42"/>
  <c r="I335" i="42"/>
  <c r="I336" i="42"/>
  <c r="I337" i="42"/>
  <c r="I338" i="42"/>
  <c r="I339" i="42"/>
  <c r="I340" i="42"/>
  <c r="I341" i="42"/>
  <c r="I342" i="42"/>
  <c r="I343" i="42"/>
  <c r="I344" i="42"/>
  <c r="I345" i="42"/>
  <c r="I346" i="42"/>
  <c r="I347" i="42"/>
  <c r="I348" i="42"/>
  <c r="I349" i="42"/>
  <c r="I350" i="42"/>
  <c r="I351" i="42"/>
  <c r="I352" i="42"/>
  <c r="I353" i="42"/>
  <c r="I354" i="42"/>
  <c r="I355" i="42"/>
  <c r="I356" i="42"/>
  <c r="I357" i="42"/>
  <c r="I358" i="42"/>
  <c r="I359" i="42"/>
  <c r="I360" i="42"/>
  <c r="I361" i="42"/>
  <c r="I362" i="42"/>
  <c r="I363" i="42"/>
  <c r="I364" i="42"/>
  <c r="I365" i="42"/>
  <c r="I366" i="42"/>
  <c r="I367" i="42"/>
  <c r="I368" i="42"/>
  <c r="I369" i="42"/>
  <c r="I370" i="42"/>
  <c r="I371" i="42"/>
  <c r="I372" i="42"/>
  <c r="I373" i="42"/>
  <c r="I374" i="42"/>
  <c r="I375" i="42"/>
  <c r="I376" i="42"/>
  <c r="I377" i="42"/>
  <c r="I378" i="42"/>
  <c r="I379" i="42"/>
  <c r="I380" i="42"/>
  <c r="I381" i="42"/>
  <c r="I382" i="42"/>
  <c r="I383" i="42"/>
  <c r="I384" i="42"/>
  <c r="I385" i="42"/>
  <c r="I386" i="42"/>
  <c r="I387" i="42"/>
  <c r="I388" i="42"/>
  <c r="I389" i="42"/>
  <c r="I390" i="42"/>
  <c r="I391" i="42"/>
  <c r="I392" i="42"/>
  <c r="I393" i="42"/>
  <c r="I394" i="42"/>
  <c r="I395" i="42"/>
  <c r="I396" i="42"/>
  <c r="I397" i="42"/>
  <c r="I398" i="42"/>
  <c r="I399" i="42"/>
  <c r="I400" i="42"/>
  <c r="I401" i="42"/>
  <c r="I402" i="42"/>
  <c r="I403" i="42"/>
  <c r="I404" i="42"/>
  <c r="I405" i="42"/>
  <c r="I406" i="42"/>
  <c r="I407" i="42"/>
  <c r="I408" i="42"/>
  <c r="I409" i="42"/>
  <c r="I410" i="42"/>
  <c r="I411" i="42"/>
  <c r="I412" i="42"/>
  <c r="I413" i="42"/>
  <c r="I414" i="42"/>
  <c r="I415" i="42"/>
  <c r="I416" i="42"/>
  <c r="I417" i="42"/>
  <c r="I418" i="42"/>
  <c r="I419" i="42"/>
  <c r="I420" i="42"/>
  <c r="I421" i="42"/>
  <c r="I422" i="42"/>
  <c r="I423" i="42"/>
  <c r="I424" i="42"/>
  <c r="I425" i="42"/>
  <c r="I426" i="42"/>
  <c r="I427" i="42"/>
  <c r="I428" i="42"/>
  <c r="I429" i="42"/>
  <c r="I430" i="42"/>
  <c r="I431" i="42"/>
  <c r="I432" i="42"/>
  <c r="I433" i="42"/>
  <c r="I434" i="42"/>
  <c r="I435" i="42"/>
  <c r="I436" i="42"/>
  <c r="I437" i="42"/>
  <c r="I438" i="42"/>
  <c r="I439" i="42"/>
  <c r="I440" i="42"/>
  <c r="I441" i="42"/>
  <c r="I442" i="42"/>
  <c r="I443" i="42"/>
  <c r="I444" i="42"/>
  <c r="I445" i="42"/>
  <c r="I446" i="42"/>
  <c r="I447" i="42"/>
  <c r="I448" i="42"/>
  <c r="I449" i="42"/>
  <c r="I450" i="42"/>
  <c r="I451" i="42"/>
  <c r="I452" i="42"/>
  <c r="I453" i="42"/>
  <c r="I454" i="42"/>
  <c r="I455" i="42"/>
  <c r="I456" i="42"/>
  <c r="I457" i="42"/>
  <c r="I458" i="42"/>
  <c r="I459" i="42"/>
  <c r="I460" i="42"/>
  <c r="I461" i="42"/>
  <c r="I462" i="42"/>
  <c r="I463" i="42"/>
  <c r="I464" i="42"/>
  <c r="I465" i="42"/>
  <c r="I466" i="42"/>
  <c r="I467" i="42"/>
  <c r="I468" i="42"/>
  <c r="I469" i="42"/>
  <c r="I470" i="42"/>
  <c r="I471" i="42"/>
  <c r="I472" i="42"/>
  <c r="I473" i="42"/>
  <c r="I474" i="42"/>
  <c r="I475" i="42"/>
  <c r="I476" i="42"/>
  <c r="I477" i="42"/>
  <c r="I478" i="42"/>
  <c r="I479" i="42"/>
  <c r="I480" i="42"/>
  <c r="I481" i="42"/>
  <c r="I482" i="42"/>
  <c r="I483" i="42"/>
  <c r="I484" i="42"/>
  <c r="I485" i="42"/>
  <c r="I486" i="42"/>
  <c r="I487" i="42"/>
  <c r="I488" i="42"/>
  <c r="I489" i="42"/>
  <c r="I490" i="42"/>
  <c r="I491" i="42"/>
  <c r="I492" i="42"/>
  <c r="I493" i="42"/>
  <c r="I494" i="42"/>
  <c r="I495" i="42"/>
  <c r="I496" i="42"/>
  <c r="I497" i="42"/>
  <c r="I498" i="42"/>
  <c r="I499" i="42"/>
  <c r="I500" i="42"/>
  <c r="I501" i="42"/>
  <c r="I2" i="42"/>
  <c r="H3" i="42"/>
  <c r="H4" i="42"/>
  <c r="H5" i="42"/>
  <c r="H6" i="42"/>
  <c r="H7" i="42"/>
  <c r="H8" i="42"/>
  <c r="H9" i="42"/>
  <c r="H10" i="42"/>
  <c r="H11" i="42"/>
  <c r="H12" i="42"/>
  <c r="H13" i="42"/>
  <c r="H14" i="42"/>
  <c r="H15" i="42"/>
  <c r="H16" i="42"/>
  <c r="H17" i="42"/>
  <c r="H18" i="42"/>
  <c r="H19" i="42"/>
  <c r="H20" i="42"/>
  <c r="H21" i="42"/>
  <c r="H22" i="42"/>
  <c r="H23" i="42"/>
  <c r="H24" i="42"/>
  <c r="H25" i="42"/>
  <c r="H26" i="42"/>
  <c r="H27" i="42"/>
  <c r="H28" i="42"/>
  <c r="H29" i="42"/>
  <c r="H30" i="42"/>
  <c r="H31" i="42"/>
  <c r="H32" i="42"/>
  <c r="H33" i="42"/>
  <c r="H34" i="42"/>
  <c r="H35" i="42"/>
  <c r="H36" i="42"/>
  <c r="H37" i="42"/>
  <c r="H38" i="42"/>
  <c r="H39" i="42"/>
  <c r="H40" i="42"/>
  <c r="H41" i="42"/>
  <c r="H42" i="42"/>
  <c r="H43" i="42"/>
  <c r="H44" i="42"/>
  <c r="H45" i="42"/>
  <c r="H46" i="42"/>
  <c r="H47" i="42"/>
  <c r="H48" i="42"/>
  <c r="H49" i="42"/>
  <c r="H50" i="42"/>
  <c r="H51" i="42"/>
  <c r="H52" i="42"/>
  <c r="H53" i="42"/>
  <c r="H54" i="42"/>
  <c r="H55" i="42"/>
  <c r="H56" i="42"/>
  <c r="H57" i="42"/>
  <c r="H58" i="42"/>
  <c r="H59" i="42"/>
  <c r="H60" i="42"/>
  <c r="H61" i="42"/>
  <c r="H62" i="42"/>
  <c r="H63" i="42"/>
  <c r="H64" i="42"/>
  <c r="H65" i="42"/>
  <c r="H66" i="42"/>
  <c r="H67" i="42"/>
  <c r="H68" i="42"/>
  <c r="H69" i="42"/>
  <c r="H70" i="42"/>
  <c r="H71" i="42"/>
  <c r="H72" i="42"/>
  <c r="H73" i="42"/>
  <c r="H74" i="42"/>
  <c r="H75" i="42"/>
  <c r="H76" i="42"/>
  <c r="H77" i="42"/>
  <c r="H78" i="42"/>
  <c r="H79" i="42"/>
  <c r="H80" i="42"/>
  <c r="H81" i="42"/>
  <c r="H82" i="42"/>
  <c r="H83" i="42"/>
  <c r="H84" i="42"/>
  <c r="H85" i="42"/>
  <c r="H86" i="42"/>
  <c r="H87" i="42"/>
  <c r="H88" i="42"/>
  <c r="H89" i="42"/>
  <c r="H90" i="42"/>
  <c r="H91" i="42"/>
  <c r="H92" i="42"/>
  <c r="H93" i="42"/>
  <c r="H94" i="42"/>
  <c r="H95" i="42"/>
  <c r="H96" i="42"/>
  <c r="H97" i="42"/>
  <c r="H98" i="42"/>
  <c r="H99" i="42"/>
  <c r="H100" i="42"/>
  <c r="H101" i="42"/>
  <c r="H102" i="42"/>
  <c r="H103" i="42"/>
  <c r="H104" i="42"/>
  <c r="H105" i="42"/>
  <c r="H106" i="42"/>
  <c r="H107" i="42"/>
  <c r="H108" i="42"/>
  <c r="H109" i="42"/>
  <c r="H110" i="42"/>
  <c r="H111" i="42"/>
  <c r="H112" i="42"/>
  <c r="H113" i="42"/>
  <c r="H114" i="42"/>
  <c r="H115" i="42"/>
  <c r="H116" i="42"/>
  <c r="H117" i="42"/>
  <c r="H118" i="42"/>
  <c r="H119" i="42"/>
  <c r="H120" i="42"/>
  <c r="H121" i="42"/>
  <c r="H122" i="42"/>
  <c r="H123" i="42"/>
  <c r="H124" i="42"/>
  <c r="H125" i="42"/>
  <c r="H126" i="42"/>
  <c r="H127" i="42"/>
  <c r="H128" i="42"/>
  <c r="H129" i="42"/>
  <c r="H130" i="42"/>
  <c r="H131" i="42"/>
  <c r="H132" i="42"/>
  <c r="H133" i="42"/>
  <c r="H134" i="42"/>
  <c r="H135" i="42"/>
  <c r="H136" i="42"/>
  <c r="H137" i="42"/>
  <c r="H138" i="42"/>
  <c r="H139" i="42"/>
  <c r="H140" i="42"/>
  <c r="H141" i="42"/>
  <c r="H142" i="42"/>
  <c r="H143" i="42"/>
  <c r="H144" i="42"/>
  <c r="H145" i="42"/>
  <c r="H146" i="42"/>
  <c r="H147" i="42"/>
  <c r="H148" i="42"/>
  <c r="H149" i="42"/>
  <c r="H150" i="42"/>
  <c r="H151" i="42"/>
  <c r="H152" i="42"/>
  <c r="H153" i="42"/>
  <c r="H154" i="42"/>
  <c r="H155" i="42"/>
  <c r="H156" i="42"/>
  <c r="H157" i="42"/>
  <c r="H158" i="42"/>
  <c r="H159" i="42"/>
  <c r="H160" i="42"/>
  <c r="H161" i="42"/>
  <c r="H162" i="42"/>
  <c r="H163" i="42"/>
  <c r="H164" i="42"/>
  <c r="H165" i="42"/>
  <c r="H166" i="42"/>
  <c r="H167" i="42"/>
  <c r="H168" i="42"/>
  <c r="H169" i="42"/>
  <c r="H170" i="42"/>
  <c r="H171" i="42"/>
  <c r="H172" i="42"/>
  <c r="H173" i="42"/>
  <c r="H174" i="42"/>
  <c r="H175" i="42"/>
  <c r="H176" i="42"/>
  <c r="H177" i="42"/>
  <c r="H178" i="42"/>
  <c r="H179" i="42"/>
  <c r="H180" i="42"/>
  <c r="H181" i="42"/>
  <c r="H182" i="42"/>
  <c r="H183" i="42"/>
  <c r="H184" i="42"/>
  <c r="H185" i="42"/>
  <c r="H186" i="42"/>
  <c r="H187" i="42"/>
  <c r="H188" i="42"/>
  <c r="H189" i="42"/>
  <c r="H190" i="42"/>
  <c r="H191" i="42"/>
  <c r="H192" i="42"/>
  <c r="H193" i="42"/>
  <c r="H194" i="42"/>
  <c r="H195" i="42"/>
  <c r="H196" i="42"/>
  <c r="H197" i="42"/>
  <c r="H198" i="42"/>
  <c r="H199" i="42"/>
  <c r="H200" i="42"/>
  <c r="H201" i="42"/>
  <c r="H202" i="42"/>
  <c r="H203" i="42"/>
  <c r="H204" i="42"/>
  <c r="H205" i="42"/>
  <c r="H206" i="42"/>
  <c r="H207" i="42"/>
  <c r="H208" i="42"/>
  <c r="H209" i="42"/>
  <c r="H210" i="42"/>
  <c r="H211" i="42"/>
  <c r="H212" i="42"/>
  <c r="H213" i="42"/>
  <c r="H214" i="42"/>
  <c r="H215" i="42"/>
  <c r="H216" i="42"/>
  <c r="H217" i="42"/>
  <c r="H218" i="42"/>
  <c r="H219" i="42"/>
  <c r="H220" i="42"/>
  <c r="H221" i="42"/>
  <c r="H222" i="42"/>
  <c r="H223" i="42"/>
  <c r="H224" i="42"/>
  <c r="H225" i="42"/>
  <c r="H226" i="42"/>
  <c r="H227" i="42"/>
  <c r="H228" i="42"/>
  <c r="H229" i="42"/>
  <c r="H230" i="42"/>
  <c r="H231" i="42"/>
  <c r="H232" i="42"/>
  <c r="H233" i="42"/>
  <c r="H234" i="42"/>
  <c r="H235" i="42"/>
  <c r="H236" i="42"/>
  <c r="H237" i="42"/>
  <c r="H238" i="42"/>
  <c r="H239" i="42"/>
  <c r="H240" i="42"/>
  <c r="H241" i="42"/>
  <c r="H242" i="42"/>
  <c r="H243" i="42"/>
  <c r="H244" i="42"/>
  <c r="H245" i="42"/>
  <c r="H246" i="42"/>
  <c r="H247" i="42"/>
  <c r="H248" i="42"/>
  <c r="H249" i="42"/>
  <c r="H250" i="42"/>
  <c r="H251" i="42"/>
  <c r="H252" i="42"/>
  <c r="H253" i="42"/>
  <c r="H254" i="42"/>
  <c r="H255" i="42"/>
  <c r="H256" i="42"/>
  <c r="H257" i="42"/>
  <c r="H258" i="42"/>
  <c r="H259" i="42"/>
  <c r="H260" i="42"/>
  <c r="H261" i="42"/>
  <c r="H262" i="42"/>
  <c r="H263" i="42"/>
  <c r="H264" i="42"/>
  <c r="H265" i="42"/>
  <c r="H266" i="42"/>
  <c r="H267" i="42"/>
  <c r="H268" i="42"/>
  <c r="H269" i="42"/>
  <c r="H270" i="42"/>
  <c r="H271" i="42"/>
  <c r="H272" i="42"/>
  <c r="H273" i="42"/>
  <c r="H274" i="42"/>
  <c r="H275" i="42"/>
  <c r="H276" i="42"/>
  <c r="H277" i="42"/>
  <c r="H278" i="42"/>
  <c r="H279" i="42"/>
  <c r="H280" i="42"/>
  <c r="H281" i="42"/>
  <c r="H282" i="42"/>
  <c r="H283" i="42"/>
  <c r="H284" i="42"/>
  <c r="H285" i="42"/>
  <c r="H286" i="42"/>
  <c r="H287" i="42"/>
  <c r="H288" i="42"/>
  <c r="H289" i="42"/>
  <c r="H290" i="42"/>
  <c r="H291" i="42"/>
  <c r="H292" i="42"/>
  <c r="H293" i="42"/>
  <c r="H294" i="42"/>
  <c r="H295" i="42"/>
  <c r="H296" i="42"/>
  <c r="H297" i="42"/>
  <c r="H298" i="42"/>
  <c r="H299" i="42"/>
  <c r="H300" i="42"/>
  <c r="H301" i="42"/>
  <c r="H302" i="42"/>
  <c r="H303" i="42"/>
  <c r="H304" i="42"/>
  <c r="H305" i="42"/>
  <c r="H306" i="42"/>
  <c r="H307" i="42"/>
  <c r="H308" i="42"/>
  <c r="H309" i="42"/>
  <c r="H310" i="42"/>
  <c r="H311" i="42"/>
  <c r="H312" i="42"/>
  <c r="H313" i="42"/>
  <c r="H314" i="42"/>
  <c r="H315" i="42"/>
  <c r="H316" i="42"/>
  <c r="H317" i="42"/>
  <c r="H318" i="42"/>
  <c r="H319" i="42"/>
  <c r="H320" i="42"/>
  <c r="H321" i="42"/>
  <c r="H322" i="42"/>
  <c r="H323" i="42"/>
  <c r="H324" i="42"/>
  <c r="H325" i="42"/>
  <c r="H326" i="42"/>
  <c r="H327" i="42"/>
  <c r="H328" i="42"/>
  <c r="H329" i="42"/>
  <c r="H330" i="42"/>
  <c r="H331" i="42"/>
  <c r="H332" i="42"/>
  <c r="H333" i="42"/>
  <c r="H334" i="42"/>
  <c r="H335" i="42"/>
  <c r="H336" i="42"/>
  <c r="H337" i="42"/>
  <c r="H338" i="42"/>
  <c r="H339" i="42"/>
  <c r="H340" i="42"/>
  <c r="H341" i="42"/>
  <c r="H342" i="42"/>
  <c r="H343" i="42"/>
  <c r="H344" i="42"/>
  <c r="H345" i="42"/>
  <c r="H346" i="42"/>
  <c r="H347" i="42"/>
  <c r="H348" i="42"/>
  <c r="H349" i="42"/>
  <c r="H350" i="42"/>
  <c r="H351" i="42"/>
  <c r="H352" i="42"/>
  <c r="H353" i="42"/>
  <c r="H354" i="42"/>
  <c r="H355" i="42"/>
  <c r="H356" i="42"/>
  <c r="H357" i="42"/>
  <c r="H358" i="42"/>
  <c r="H359" i="42"/>
  <c r="H360" i="42"/>
  <c r="H361" i="42"/>
  <c r="H362" i="42"/>
  <c r="H363" i="42"/>
  <c r="H364" i="42"/>
  <c r="H365" i="42"/>
  <c r="H366" i="42"/>
  <c r="H367" i="42"/>
  <c r="H368" i="42"/>
  <c r="H369" i="42"/>
  <c r="H370" i="42"/>
  <c r="H371" i="42"/>
  <c r="H372" i="42"/>
  <c r="H373" i="42"/>
  <c r="H374" i="42"/>
  <c r="H375" i="42"/>
  <c r="H376" i="42"/>
  <c r="H377" i="42"/>
  <c r="H378" i="42"/>
  <c r="H379" i="42"/>
  <c r="H380" i="42"/>
  <c r="H381" i="42"/>
  <c r="H382" i="42"/>
  <c r="H383" i="42"/>
  <c r="H384" i="42"/>
  <c r="H385" i="42"/>
  <c r="H386" i="42"/>
  <c r="H387" i="42"/>
  <c r="H388" i="42"/>
  <c r="H389" i="42"/>
  <c r="H390" i="42"/>
  <c r="H391" i="42"/>
  <c r="H392" i="42"/>
  <c r="H393" i="42"/>
  <c r="H394" i="42"/>
  <c r="H395" i="42"/>
  <c r="H396" i="42"/>
  <c r="H397" i="42"/>
  <c r="H398" i="42"/>
  <c r="H399" i="42"/>
  <c r="H400" i="42"/>
  <c r="H401" i="42"/>
  <c r="H402" i="42"/>
  <c r="H403" i="42"/>
  <c r="H404" i="42"/>
  <c r="H405" i="42"/>
  <c r="H406" i="42"/>
  <c r="H407" i="42"/>
  <c r="H408" i="42"/>
  <c r="H409" i="42"/>
  <c r="H410" i="42"/>
  <c r="H411" i="42"/>
  <c r="H412" i="42"/>
  <c r="H413" i="42"/>
  <c r="H414" i="42"/>
  <c r="H415" i="42"/>
  <c r="H416" i="42"/>
  <c r="H417" i="42"/>
  <c r="H418" i="42"/>
  <c r="H419" i="42"/>
  <c r="H420" i="42"/>
  <c r="H421" i="42"/>
  <c r="H422" i="42"/>
  <c r="H423" i="42"/>
  <c r="H424" i="42"/>
  <c r="H425" i="42"/>
  <c r="H426" i="42"/>
  <c r="H427" i="42"/>
  <c r="H428" i="42"/>
  <c r="H429" i="42"/>
  <c r="H430" i="42"/>
  <c r="H431" i="42"/>
  <c r="H432" i="42"/>
  <c r="H433" i="42"/>
  <c r="H434" i="42"/>
  <c r="H435" i="42"/>
  <c r="H436" i="42"/>
  <c r="H437" i="42"/>
  <c r="H438" i="42"/>
  <c r="H439" i="42"/>
  <c r="H440" i="42"/>
  <c r="H441" i="42"/>
  <c r="H442" i="42"/>
  <c r="H443" i="42"/>
  <c r="H444" i="42"/>
  <c r="H445" i="42"/>
  <c r="H446" i="42"/>
  <c r="H447" i="42"/>
  <c r="H448" i="42"/>
  <c r="H449" i="42"/>
  <c r="H450" i="42"/>
  <c r="H451" i="42"/>
  <c r="H452" i="42"/>
  <c r="H453" i="42"/>
  <c r="H454" i="42"/>
  <c r="H455" i="42"/>
  <c r="H456" i="42"/>
  <c r="H457" i="42"/>
  <c r="H458" i="42"/>
  <c r="H459" i="42"/>
  <c r="H460" i="42"/>
  <c r="H461" i="42"/>
  <c r="H462" i="42"/>
  <c r="H463" i="42"/>
  <c r="H464" i="42"/>
  <c r="H465" i="42"/>
  <c r="H466" i="42"/>
  <c r="H467" i="42"/>
  <c r="H468" i="42"/>
  <c r="H469" i="42"/>
  <c r="H470" i="42"/>
  <c r="H471" i="42"/>
  <c r="H472" i="42"/>
  <c r="H473" i="42"/>
  <c r="H474" i="42"/>
  <c r="H475" i="42"/>
  <c r="H476" i="42"/>
  <c r="H477" i="42"/>
  <c r="H478" i="42"/>
  <c r="H479" i="42"/>
  <c r="H480" i="42"/>
  <c r="H481" i="42"/>
  <c r="H482" i="42"/>
  <c r="H483" i="42"/>
  <c r="H484" i="42"/>
  <c r="H485" i="42"/>
  <c r="H486" i="42"/>
  <c r="H487" i="42"/>
  <c r="H488" i="42"/>
  <c r="H489" i="42"/>
  <c r="H490" i="42"/>
  <c r="H491" i="42"/>
  <c r="H492" i="42"/>
  <c r="H493" i="42"/>
  <c r="H494" i="42"/>
  <c r="H495" i="42"/>
  <c r="H496" i="42"/>
  <c r="H497" i="42"/>
  <c r="H498" i="42"/>
  <c r="H499" i="42"/>
  <c r="H500" i="42"/>
  <c r="H501" i="42"/>
  <c r="H2" i="42"/>
  <c r="G3" i="42"/>
  <c r="G4" i="42"/>
  <c r="G5" i="42"/>
  <c r="G6" i="42"/>
  <c r="G7" i="42"/>
  <c r="G8" i="42"/>
  <c r="G9" i="42"/>
  <c r="G10" i="42"/>
  <c r="G11" i="42"/>
  <c r="G12" i="42"/>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260" i="42"/>
  <c r="G261" i="42"/>
  <c r="G262" i="42"/>
  <c r="G263" i="42"/>
  <c r="G264" i="42"/>
  <c r="G265" i="42"/>
  <c r="G266" i="42"/>
  <c r="G267" i="42"/>
  <c r="G268" i="42"/>
  <c r="G269" i="42"/>
  <c r="G270" i="42"/>
  <c r="G271" i="42"/>
  <c r="G272" i="42"/>
  <c r="G273" i="42"/>
  <c r="G274" i="42"/>
  <c r="G275" i="42"/>
  <c r="G276" i="42"/>
  <c r="G277" i="42"/>
  <c r="G278" i="42"/>
  <c r="G279" i="42"/>
  <c r="G280" i="42"/>
  <c r="G281" i="42"/>
  <c r="G282" i="42"/>
  <c r="G283" i="42"/>
  <c r="G284" i="42"/>
  <c r="G285" i="42"/>
  <c r="G286" i="42"/>
  <c r="G287" i="42"/>
  <c r="G288" i="42"/>
  <c r="G289" i="42"/>
  <c r="G290" i="42"/>
  <c r="G291" i="42"/>
  <c r="G292" i="42"/>
  <c r="G293" i="42"/>
  <c r="G294" i="42"/>
  <c r="G295" i="42"/>
  <c r="G296" i="42"/>
  <c r="G297" i="42"/>
  <c r="G298" i="42"/>
  <c r="G299" i="42"/>
  <c r="G300" i="42"/>
  <c r="G301" i="42"/>
  <c r="G302" i="42"/>
  <c r="G303" i="42"/>
  <c r="G304" i="42"/>
  <c r="G305" i="42"/>
  <c r="G306" i="42"/>
  <c r="G307" i="42"/>
  <c r="G308" i="42"/>
  <c r="G309" i="42"/>
  <c r="G310" i="42"/>
  <c r="G311" i="42"/>
  <c r="G312" i="42"/>
  <c r="G313" i="42"/>
  <c r="G314" i="42"/>
  <c r="G315" i="42"/>
  <c r="G316" i="42"/>
  <c r="G317" i="42"/>
  <c r="G318" i="42"/>
  <c r="G319" i="42"/>
  <c r="G320" i="42"/>
  <c r="G321" i="42"/>
  <c r="G322" i="42"/>
  <c r="G323" i="42"/>
  <c r="G324" i="42"/>
  <c r="G325" i="42"/>
  <c r="G326" i="42"/>
  <c r="G327" i="42"/>
  <c r="G328" i="42"/>
  <c r="G329" i="42"/>
  <c r="G330" i="42"/>
  <c r="G331" i="42"/>
  <c r="G332" i="42"/>
  <c r="G333" i="42"/>
  <c r="G334" i="42"/>
  <c r="G335" i="42"/>
  <c r="G336" i="42"/>
  <c r="G337" i="42"/>
  <c r="G338" i="42"/>
  <c r="G339" i="42"/>
  <c r="G340" i="42"/>
  <c r="G341" i="42"/>
  <c r="G342" i="42"/>
  <c r="G343" i="42"/>
  <c r="G344" i="42"/>
  <c r="G345" i="42"/>
  <c r="G346" i="42"/>
  <c r="G347" i="42"/>
  <c r="G348" i="42"/>
  <c r="G349" i="42"/>
  <c r="G350" i="42"/>
  <c r="G351" i="42"/>
  <c r="G352" i="42"/>
  <c r="G353" i="42"/>
  <c r="G354" i="42"/>
  <c r="G355" i="42"/>
  <c r="G356" i="42"/>
  <c r="G357" i="42"/>
  <c r="G358" i="42"/>
  <c r="G359" i="42"/>
  <c r="G360" i="42"/>
  <c r="G361" i="42"/>
  <c r="G362" i="42"/>
  <c r="G363" i="42"/>
  <c r="G364" i="42"/>
  <c r="G365" i="42"/>
  <c r="G366" i="42"/>
  <c r="G367" i="42"/>
  <c r="G368" i="42"/>
  <c r="G369" i="42"/>
  <c r="G370" i="42"/>
  <c r="G371" i="42"/>
  <c r="G372" i="42"/>
  <c r="G373" i="42"/>
  <c r="G374" i="42"/>
  <c r="G375" i="42"/>
  <c r="G376" i="42"/>
  <c r="G377" i="42"/>
  <c r="G378" i="42"/>
  <c r="G379" i="42"/>
  <c r="G380" i="42"/>
  <c r="G381" i="42"/>
  <c r="G382" i="42"/>
  <c r="G383" i="42"/>
  <c r="G384" i="42"/>
  <c r="G385" i="42"/>
  <c r="G386" i="42"/>
  <c r="G387" i="42"/>
  <c r="G388" i="42"/>
  <c r="G389" i="42"/>
  <c r="G390" i="42"/>
  <c r="G391" i="42"/>
  <c r="G392" i="42"/>
  <c r="G393" i="42"/>
  <c r="G394" i="42"/>
  <c r="G395" i="42"/>
  <c r="G396" i="42"/>
  <c r="G397" i="42"/>
  <c r="G398" i="42"/>
  <c r="G399" i="42"/>
  <c r="G400" i="42"/>
  <c r="G401" i="42"/>
  <c r="G402" i="42"/>
  <c r="G403" i="42"/>
  <c r="G404" i="42"/>
  <c r="G405" i="42"/>
  <c r="G406" i="42"/>
  <c r="G407" i="42"/>
  <c r="G408" i="42"/>
  <c r="G409" i="42"/>
  <c r="G410" i="42"/>
  <c r="G411" i="42"/>
  <c r="G412" i="42"/>
  <c r="G413" i="42"/>
  <c r="G414" i="42"/>
  <c r="G415" i="42"/>
  <c r="G416" i="42"/>
  <c r="G417" i="42"/>
  <c r="G418" i="42"/>
  <c r="G419" i="42"/>
  <c r="G420" i="42"/>
  <c r="G421" i="42"/>
  <c r="G422" i="42"/>
  <c r="G423" i="42"/>
  <c r="G424" i="42"/>
  <c r="G425" i="42"/>
  <c r="G426" i="42"/>
  <c r="G427" i="42"/>
  <c r="G428" i="42"/>
  <c r="G429" i="42"/>
  <c r="G430" i="42"/>
  <c r="G431" i="42"/>
  <c r="G432" i="42"/>
  <c r="G433" i="42"/>
  <c r="G434" i="42"/>
  <c r="G435" i="42"/>
  <c r="G436" i="42"/>
  <c r="G437" i="42"/>
  <c r="G438" i="42"/>
  <c r="G439" i="42"/>
  <c r="G440" i="42"/>
  <c r="G441" i="42"/>
  <c r="G442" i="42"/>
  <c r="G443" i="42"/>
  <c r="G444" i="42"/>
  <c r="G445" i="42"/>
  <c r="G446" i="42"/>
  <c r="G447" i="42"/>
  <c r="G448" i="42"/>
  <c r="G449" i="42"/>
  <c r="G450" i="42"/>
  <c r="G451" i="42"/>
  <c r="G452" i="42"/>
  <c r="G453" i="42"/>
  <c r="G454" i="42"/>
  <c r="G455" i="42"/>
  <c r="G456" i="42"/>
  <c r="G457" i="42"/>
  <c r="G458" i="42"/>
  <c r="G459" i="42"/>
  <c r="G460" i="42"/>
  <c r="G461" i="42"/>
  <c r="G462" i="42"/>
  <c r="G463" i="42"/>
  <c r="G464" i="42"/>
  <c r="G465" i="42"/>
  <c r="G466" i="42"/>
  <c r="G467" i="42"/>
  <c r="G468" i="42"/>
  <c r="G469" i="42"/>
  <c r="G470" i="42"/>
  <c r="G471" i="42"/>
  <c r="G472" i="42"/>
  <c r="G473" i="42"/>
  <c r="G474" i="42"/>
  <c r="G475" i="42"/>
  <c r="G476" i="42"/>
  <c r="G477" i="42"/>
  <c r="G478" i="42"/>
  <c r="G479" i="42"/>
  <c r="G480" i="42"/>
  <c r="G481" i="42"/>
  <c r="G482" i="42"/>
  <c r="G483" i="42"/>
  <c r="G484" i="42"/>
  <c r="G485" i="42"/>
  <c r="G486" i="42"/>
  <c r="G487" i="42"/>
  <c r="G488" i="42"/>
  <c r="G489" i="42"/>
  <c r="G490" i="42"/>
  <c r="G491" i="42"/>
  <c r="G492" i="42"/>
  <c r="G493" i="42"/>
  <c r="G494" i="42"/>
  <c r="G495" i="42"/>
  <c r="G496" i="42"/>
  <c r="G497" i="42"/>
  <c r="G498" i="42"/>
  <c r="G499" i="42"/>
  <c r="G500" i="42"/>
  <c r="G501" i="42"/>
  <c r="G2" i="42"/>
  <c r="F3" i="42"/>
  <c r="F4" i="42"/>
  <c r="F5" i="42"/>
  <c r="F6" i="42"/>
  <c r="F7" i="42"/>
  <c r="F8" i="42"/>
  <c r="F9" i="42"/>
  <c r="F10" i="42"/>
  <c r="F11" i="42"/>
  <c r="F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F260" i="42"/>
  <c r="F261" i="42"/>
  <c r="F262" i="42"/>
  <c r="F263" i="42"/>
  <c r="F264" i="42"/>
  <c r="F265" i="42"/>
  <c r="F266" i="42"/>
  <c r="F267" i="42"/>
  <c r="F268" i="42"/>
  <c r="F269" i="42"/>
  <c r="F270" i="42"/>
  <c r="F271" i="42"/>
  <c r="F272" i="42"/>
  <c r="F273" i="42"/>
  <c r="F274" i="42"/>
  <c r="F275" i="42"/>
  <c r="F276" i="42"/>
  <c r="F277" i="42"/>
  <c r="F278" i="42"/>
  <c r="F279" i="42"/>
  <c r="F280" i="42"/>
  <c r="F281" i="42"/>
  <c r="F282" i="42"/>
  <c r="F283" i="42"/>
  <c r="F284" i="42"/>
  <c r="F285" i="42"/>
  <c r="F286" i="42"/>
  <c r="F287" i="42"/>
  <c r="F288" i="42"/>
  <c r="F289" i="42"/>
  <c r="F290" i="42"/>
  <c r="F291" i="42"/>
  <c r="F292" i="42"/>
  <c r="F293" i="42"/>
  <c r="F294" i="42"/>
  <c r="F295" i="42"/>
  <c r="F296" i="42"/>
  <c r="F297" i="42"/>
  <c r="F298" i="42"/>
  <c r="F299" i="42"/>
  <c r="F300" i="42"/>
  <c r="F301" i="42"/>
  <c r="F302" i="42"/>
  <c r="F303" i="42"/>
  <c r="F304" i="42"/>
  <c r="F305" i="42"/>
  <c r="F306" i="42"/>
  <c r="F307" i="42"/>
  <c r="F308" i="42"/>
  <c r="F309" i="42"/>
  <c r="F310" i="42"/>
  <c r="F311" i="42"/>
  <c r="F312" i="42"/>
  <c r="F313" i="42"/>
  <c r="F314" i="42"/>
  <c r="F315" i="42"/>
  <c r="F316" i="42"/>
  <c r="F317" i="42"/>
  <c r="F318" i="42"/>
  <c r="F319" i="42"/>
  <c r="F320" i="42"/>
  <c r="F321" i="42"/>
  <c r="F322" i="42"/>
  <c r="F323" i="42"/>
  <c r="F324" i="42"/>
  <c r="F325" i="42"/>
  <c r="F326" i="42"/>
  <c r="F327" i="42"/>
  <c r="F328" i="42"/>
  <c r="F329" i="42"/>
  <c r="F330" i="42"/>
  <c r="F331" i="42"/>
  <c r="F332" i="42"/>
  <c r="F333" i="42"/>
  <c r="F334" i="42"/>
  <c r="F335" i="42"/>
  <c r="F336" i="42"/>
  <c r="F337" i="42"/>
  <c r="F338" i="42"/>
  <c r="F339" i="42"/>
  <c r="F340" i="42"/>
  <c r="F341" i="42"/>
  <c r="F342" i="42"/>
  <c r="F343" i="42"/>
  <c r="F344" i="42"/>
  <c r="F345" i="42"/>
  <c r="F346" i="42"/>
  <c r="F347" i="42"/>
  <c r="F348" i="42"/>
  <c r="F349" i="42"/>
  <c r="F350" i="42"/>
  <c r="F351" i="42"/>
  <c r="F352" i="42"/>
  <c r="F353" i="42"/>
  <c r="F354" i="42"/>
  <c r="F355" i="42"/>
  <c r="F356" i="42"/>
  <c r="F357" i="42"/>
  <c r="F358" i="42"/>
  <c r="F359" i="42"/>
  <c r="F360" i="42"/>
  <c r="F361" i="42"/>
  <c r="F362" i="42"/>
  <c r="F363" i="42"/>
  <c r="F364" i="42"/>
  <c r="F365" i="42"/>
  <c r="F366" i="42"/>
  <c r="F367" i="42"/>
  <c r="F368" i="42"/>
  <c r="F369" i="42"/>
  <c r="F370" i="42"/>
  <c r="F371" i="42"/>
  <c r="F372" i="42"/>
  <c r="F373" i="42"/>
  <c r="F374" i="42"/>
  <c r="F375" i="42"/>
  <c r="F376" i="42"/>
  <c r="F377" i="42"/>
  <c r="F378" i="42"/>
  <c r="F379" i="42"/>
  <c r="F380" i="42"/>
  <c r="F381" i="42"/>
  <c r="F382" i="42"/>
  <c r="F383" i="42"/>
  <c r="F384" i="42"/>
  <c r="F385" i="42"/>
  <c r="F386" i="42"/>
  <c r="F387" i="42"/>
  <c r="F388" i="42"/>
  <c r="F389" i="42"/>
  <c r="F390" i="42"/>
  <c r="F391" i="42"/>
  <c r="F392" i="42"/>
  <c r="F393" i="42"/>
  <c r="F394" i="42"/>
  <c r="F395" i="42"/>
  <c r="F396" i="42"/>
  <c r="F397" i="42"/>
  <c r="F398" i="42"/>
  <c r="F399" i="42"/>
  <c r="F400" i="42"/>
  <c r="F401" i="42"/>
  <c r="F402" i="42"/>
  <c r="F403" i="42"/>
  <c r="F404" i="42"/>
  <c r="F405" i="42"/>
  <c r="F406" i="42"/>
  <c r="F407" i="42"/>
  <c r="F408" i="42"/>
  <c r="F409" i="42"/>
  <c r="F410" i="42"/>
  <c r="F411" i="42"/>
  <c r="F412" i="42"/>
  <c r="F413" i="42"/>
  <c r="F414" i="42"/>
  <c r="F415" i="42"/>
  <c r="F416" i="42"/>
  <c r="F417" i="42"/>
  <c r="F418" i="42"/>
  <c r="F419" i="42"/>
  <c r="F420" i="42"/>
  <c r="F421" i="42"/>
  <c r="F422" i="42"/>
  <c r="F423" i="42"/>
  <c r="F424" i="42"/>
  <c r="F425" i="42"/>
  <c r="F426" i="42"/>
  <c r="F427" i="42"/>
  <c r="F428" i="42"/>
  <c r="F429" i="42"/>
  <c r="F430" i="42"/>
  <c r="F431" i="42"/>
  <c r="F432" i="42"/>
  <c r="F433" i="42"/>
  <c r="F434" i="42"/>
  <c r="F435" i="42"/>
  <c r="F436" i="42"/>
  <c r="F437" i="42"/>
  <c r="F438" i="42"/>
  <c r="F439" i="42"/>
  <c r="F440" i="42"/>
  <c r="F441" i="42"/>
  <c r="F442" i="42"/>
  <c r="F443" i="42"/>
  <c r="F444" i="42"/>
  <c r="F445" i="42"/>
  <c r="F446" i="42"/>
  <c r="F447" i="42"/>
  <c r="F448" i="42"/>
  <c r="F449" i="42"/>
  <c r="F450" i="42"/>
  <c r="F451" i="42"/>
  <c r="F452" i="42"/>
  <c r="F453" i="42"/>
  <c r="F454" i="42"/>
  <c r="F455" i="42"/>
  <c r="F456" i="42"/>
  <c r="F457" i="42"/>
  <c r="F458" i="42"/>
  <c r="F459" i="42"/>
  <c r="F460" i="42"/>
  <c r="F461" i="42"/>
  <c r="F462" i="42"/>
  <c r="F463" i="42"/>
  <c r="F464" i="42"/>
  <c r="F465" i="42"/>
  <c r="F466" i="42"/>
  <c r="F467" i="42"/>
  <c r="F468" i="42"/>
  <c r="F469" i="42"/>
  <c r="F470" i="42"/>
  <c r="F471" i="42"/>
  <c r="F472" i="42"/>
  <c r="F473" i="42"/>
  <c r="F474" i="42"/>
  <c r="F475" i="42"/>
  <c r="F476" i="42"/>
  <c r="F477" i="42"/>
  <c r="F478" i="42"/>
  <c r="F479" i="42"/>
  <c r="F480" i="42"/>
  <c r="F481" i="42"/>
  <c r="F482" i="42"/>
  <c r="F483" i="42"/>
  <c r="F484" i="42"/>
  <c r="F485" i="42"/>
  <c r="F486" i="42"/>
  <c r="F487" i="42"/>
  <c r="F488" i="42"/>
  <c r="F489" i="42"/>
  <c r="F490" i="42"/>
  <c r="F491" i="42"/>
  <c r="F492" i="42"/>
  <c r="F493" i="42"/>
  <c r="F494" i="42"/>
  <c r="F495" i="42"/>
  <c r="F496" i="42"/>
  <c r="F497" i="42"/>
  <c r="F498" i="42"/>
  <c r="F499" i="42"/>
  <c r="F500" i="42"/>
  <c r="F501" i="42"/>
  <c r="F2" i="42"/>
  <c r="E3" i="42"/>
  <c r="E4" i="42"/>
  <c r="E5" i="42"/>
  <c r="E6" i="42"/>
  <c r="E7" i="42"/>
  <c r="E8" i="42"/>
  <c r="E9" i="42"/>
  <c r="E10" i="42"/>
  <c r="E11" i="42"/>
  <c r="E12" i="42"/>
  <c r="E13" i="42"/>
  <c r="E14" i="42"/>
  <c r="E15" i="42"/>
  <c r="E16" i="42"/>
  <c r="E17" i="42"/>
  <c r="E18" i="42"/>
  <c r="E19" i="42"/>
  <c r="E20" i="42"/>
  <c r="E21" i="42"/>
  <c r="E22" i="42"/>
  <c r="E23" i="42"/>
  <c r="E24" i="42"/>
  <c r="E25" i="42"/>
  <c r="E26" i="42"/>
  <c r="E27" i="42"/>
  <c r="E28" i="42"/>
  <c r="E29" i="42"/>
  <c r="E30" i="42"/>
  <c r="E31" i="42"/>
  <c r="E32" i="42"/>
  <c r="E33" i="42"/>
  <c r="E34" i="42"/>
  <c r="E35" i="42"/>
  <c r="E36" i="42"/>
  <c r="E37" i="42"/>
  <c r="E38" i="42"/>
  <c r="E39" i="42"/>
  <c r="E40" i="42"/>
  <c r="E41" i="42"/>
  <c r="E42" i="42"/>
  <c r="E43" i="42"/>
  <c r="E44" i="42"/>
  <c r="E45" i="42"/>
  <c r="E46" i="42"/>
  <c r="E47" i="42"/>
  <c r="E48" i="42"/>
  <c r="E49" i="42"/>
  <c r="E50" i="42"/>
  <c r="E51" i="42"/>
  <c r="E52" i="42"/>
  <c r="E53" i="42"/>
  <c r="E54" i="42"/>
  <c r="E55" i="42"/>
  <c r="E56" i="42"/>
  <c r="E57" i="42"/>
  <c r="E58" i="42"/>
  <c r="E59" i="42"/>
  <c r="E60" i="42"/>
  <c r="E61" i="42"/>
  <c r="E62" i="42"/>
  <c r="E63" i="42"/>
  <c r="E64" i="42"/>
  <c r="E65" i="42"/>
  <c r="E66" i="42"/>
  <c r="E67" i="42"/>
  <c r="E68" i="42"/>
  <c r="E69" i="42"/>
  <c r="E70" i="42"/>
  <c r="E71" i="42"/>
  <c r="E72" i="42"/>
  <c r="E73" i="42"/>
  <c r="E74" i="42"/>
  <c r="E75" i="42"/>
  <c r="E76" i="42"/>
  <c r="E77" i="42"/>
  <c r="E78" i="42"/>
  <c r="E79" i="42"/>
  <c r="E80" i="42"/>
  <c r="E81" i="42"/>
  <c r="E82" i="42"/>
  <c r="E83" i="42"/>
  <c r="E84" i="42"/>
  <c r="E85" i="42"/>
  <c r="E86" i="42"/>
  <c r="E87" i="42"/>
  <c r="E88" i="42"/>
  <c r="E89" i="42"/>
  <c r="E90" i="42"/>
  <c r="E91" i="42"/>
  <c r="E92" i="42"/>
  <c r="E93" i="42"/>
  <c r="E94" i="42"/>
  <c r="E95" i="42"/>
  <c r="E96" i="42"/>
  <c r="E97" i="42"/>
  <c r="E98" i="42"/>
  <c r="E99" i="42"/>
  <c r="E100" i="42"/>
  <c r="E101" i="42"/>
  <c r="E102" i="42"/>
  <c r="E103" i="42"/>
  <c r="E104" i="42"/>
  <c r="E105" i="42"/>
  <c r="E106" i="42"/>
  <c r="E107" i="42"/>
  <c r="E108" i="42"/>
  <c r="E109" i="42"/>
  <c r="E110" i="42"/>
  <c r="E111" i="42"/>
  <c r="E112" i="42"/>
  <c r="E113" i="42"/>
  <c r="E114" i="42"/>
  <c r="E115" i="42"/>
  <c r="E116" i="42"/>
  <c r="E117" i="42"/>
  <c r="E118" i="42"/>
  <c r="E119" i="42"/>
  <c r="E120" i="42"/>
  <c r="E121" i="42"/>
  <c r="E122" i="42"/>
  <c r="E123" i="42"/>
  <c r="E124" i="42"/>
  <c r="E125" i="42"/>
  <c r="E126" i="42"/>
  <c r="E127" i="42"/>
  <c r="E128" i="42"/>
  <c r="E129" i="42"/>
  <c r="E130" i="42"/>
  <c r="E131" i="42"/>
  <c r="E132" i="42"/>
  <c r="E133" i="42"/>
  <c r="E134" i="42"/>
  <c r="E135" i="42"/>
  <c r="E136" i="42"/>
  <c r="E137" i="42"/>
  <c r="E138" i="42"/>
  <c r="E139" i="42"/>
  <c r="E140" i="42"/>
  <c r="E141" i="42"/>
  <c r="E142" i="42"/>
  <c r="E143" i="42"/>
  <c r="E144" i="42"/>
  <c r="E145" i="42"/>
  <c r="E146" i="42"/>
  <c r="E147" i="42"/>
  <c r="E148" i="42"/>
  <c r="E149" i="42"/>
  <c r="E150" i="42"/>
  <c r="E151" i="42"/>
  <c r="E152" i="42"/>
  <c r="E153" i="42"/>
  <c r="E154" i="42"/>
  <c r="E155" i="42"/>
  <c r="E156" i="42"/>
  <c r="E157" i="42"/>
  <c r="E158" i="42"/>
  <c r="E159" i="42"/>
  <c r="E160" i="42"/>
  <c r="E161" i="42"/>
  <c r="E162" i="42"/>
  <c r="E163" i="42"/>
  <c r="E164" i="42"/>
  <c r="E165" i="42"/>
  <c r="E166" i="42"/>
  <c r="E167" i="42"/>
  <c r="E168" i="42"/>
  <c r="E169" i="42"/>
  <c r="E170" i="42"/>
  <c r="E171" i="42"/>
  <c r="E172" i="42"/>
  <c r="E173" i="42"/>
  <c r="E174" i="42"/>
  <c r="E175" i="42"/>
  <c r="E176" i="42"/>
  <c r="E177" i="42"/>
  <c r="E178" i="42"/>
  <c r="E179" i="42"/>
  <c r="E180" i="42"/>
  <c r="E181" i="42"/>
  <c r="E182" i="42"/>
  <c r="E183" i="42"/>
  <c r="E184" i="42"/>
  <c r="E185" i="42"/>
  <c r="E186" i="42"/>
  <c r="E187" i="42"/>
  <c r="E188" i="42"/>
  <c r="E189" i="42"/>
  <c r="E190" i="42"/>
  <c r="E191" i="42"/>
  <c r="E192" i="42"/>
  <c r="E193" i="42"/>
  <c r="E194" i="42"/>
  <c r="E195" i="42"/>
  <c r="E196" i="42"/>
  <c r="E197" i="42"/>
  <c r="E198" i="42"/>
  <c r="E199" i="42"/>
  <c r="E200" i="42"/>
  <c r="E201" i="42"/>
  <c r="E202" i="42"/>
  <c r="E203" i="42"/>
  <c r="E204" i="42"/>
  <c r="E205" i="42"/>
  <c r="E206" i="42"/>
  <c r="E207" i="42"/>
  <c r="E208" i="42"/>
  <c r="E209" i="42"/>
  <c r="E210" i="42"/>
  <c r="E211" i="42"/>
  <c r="E212" i="42"/>
  <c r="E213" i="42"/>
  <c r="E214" i="42"/>
  <c r="E215" i="42"/>
  <c r="E216" i="42"/>
  <c r="E217" i="42"/>
  <c r="E218" i="42"/>
  <c r="E219" i="42"/>
  <c r="E220" i="42"/>
  <c r="E221" i="42"/>
  <c r="E222" i="42"/>
  <c r="E223" i="42"/>
  <c r="E224" i="42"/>
  <c r="E225" i="42"/>
  <c r="E226" i="42"/>
  <c r="E227" i="42"/>
  <c r="E228" i="42"/>
  <c r="E229" i="42"/>
  <c r="E230" i="42"/>
  <c r="E231" i="42"/>
  <c r="E232" i="42"/>
  <c r="E233" i="42"/>
  <c r="E234" i="42"/>
  <c r="E235" i="42"/>
  <c r="E236" i="42"/>
  <c r="E237" i="42"/>
  <c r="E238" i="42"/>
  <c r="E239" i="42"/>
  <c r="E240" i="42"/>
  <c r="E241" i="42"/>
  <c r="E242" i="42"/>
  <c r="E243" i="42"/>
  <c r="E244" i="42"/>
  <c r="E245" i="42"/>
  <c r="E246" i="42"/>
  <c r="E247" i="42"/>
  <c r="E248" i="42"/>
  <c r="E249" i="42"/>
  <c r="E250" i="42"/>
  <c r="E251" i="42"/>
  <c r="E252" i="42"/>
  <c r="E253" i="42"/>
  <c r="E254" i="42"/>
  <c r="E255" i="42"/>
  <c r="E256" i="42"/>
  <c r="E257" i="42"/>
  <c r="E258" i="42"/>
  <c r="E259" i="42"/>
  <c r="E260" i="42"/>
  <c r="E261" i="42"/>
  <c r="E262" i="42"/>
  <c r="E263" i="42"/>
  <c r="E264" i="42"/>
  <c r="E265" i="42"/>
  <c r="E266" i="42"/>
  <c r="E267" i="42"/>
  <c r="E268" i="42"/>
  <c r="E269" i="42"/>
  <c r="E270" i="42"/>
  <c r="E271" i="42"/>
  <c r="E272" i="42"/>
  <c r="E273" i="42"/>
  <c r="E274" i="42"/>
  <c r="E275" i="42"/>
  <c r="E276" i="42"/>
  <c r="E277" i="42"/>
  <c r="E278" i="42"/>
  <c r="E279" i="42"/>
  <c r="E280" i="42"/>
  <c r="E281" i="42"/>
  <c r="E282" i="42"/>
  <c r="E283" i="42"/>
  <c r="E284" i="42"/>
  <c r="E285" i="42"/>
  <c r="E286" i="42"/>
  <c r="E287" i="42"/>
  <c r="E288" i="42"/>
  <c r="E289" i="42"/>
  <c r="E290" i="42"/>
  <c r="E291" i="42"/>
  <c r="E292" i="42"/>
  <c r="E293" i="42"/>
  <c r="E294" i="42"/>
  <c r="E295" i="42"/>
  <c r="E296" i="42"/>
  <c r="E297" i="42"/>
  <c r="E298" i="42"/>
  <c r="E299" i="42"/>
  <c r="E300" i="42"/>
  <c r="E301" i="42"/>
  <c r="E302" i="42"/>
  <c r="E303" i="42"/>
  <c r="E304" i="42"/>
  <c r="E305" i="42"/>
  <c r="E306" i="42"/>
  <c r="E307" i="42"/>
  <c r="E308" i="42"/>
  <c r="E309" i="42"/>
  <c r="E310" i="42"/>
  <c r="E311" i="42"/>
  <c r="E312" i="42"/>
  <c r="E313" i="42"/>
  <c r="E314" i="42"/>
  <c r="E315" i="42"/>
  <c r="E316" i="42"/>
  <c r="E317" i="42"/>
  <c r="E318" i="42"/>
  <c r="E319" i="42"/>
  <c r="E320" i="42"/>
  <c r="E321" i="42"/>
  <c r="E322" i="42"/>
  <c r="E323" i="42"/>
  <c r="E324" i="42"/>
  <c r="E325" i="42"/>
  <c r="E326" i="42"/>
  <c r="E327" i="42"/>
  <c r="E328" i="42"/>
  <c r="E329" i="42"/>
  <c r="E330" i="42"/>
  <c r="E331" i="42"/>
  <c r="E332" i="42"/>
  <c r="E333" i="42"/>
  <c r="E334" i="42"/>
  <c r="E335" i="42"/>
  <c r="E336" i="42"/>
  <c r="E337" i="42"/>
  <c r="E338" i="42"/>
  <c r="E339" i="42"/>
  <c r="E340" i="42"/>
  <c r="E341" i="42"/>
  <c r="E342" i="42"/>
  <c r="E343" i="42"/>
  <c r="E344" i="42"/>
  <c r="E345" i="42"/>
  <c r="E346" i="42"/>
  <c r="E347" i="42"/>
  <c r="E348" i="42"/>
  <c r="E349" i="42"/>
  <c r="E350" i="42"/>
  <c r="E351" i="42"/>
  <c r="E352" i="42"/>
  <c r="E353" i="42"/>
  <c r="E354" i="42"/>
  <c r="E355" i="42"/>
  <c r="E356" i="42"/>
  <c r="E357" i="42"/>
  <c r="E358" i="42"/>
  <c r="E359" i="42"/>
  <c r="E360" i="42"/>
  <c r="E361" i="42"/>
  <c r="E362" i="42"/>
  <c r="E363" i="42"/>
  <c r="E364" i="42"/>
  <c r="E365" i="42"/>
  <c r="E366" i="42"/>
  <c r="E367" i="42"/>
  <c r="E368" i="42"/>
  <c r="E369" i="42"/>
  <c r="E370" i="42"/>
  <c r="E371" i="42"/>
  <c r="E372" i="42"/>
  <c r="E373" i="42"/>
  <c r="E374" i="42"/>
  <c r="E375" i="42"/>
  <c r="E376" i="42"/>
  <c r="E377" i="42"/>
  <c r="E378" i="42"/>
  <c r="E379" i="42"/>
  <c r="E380" i="42"/>
  <c r="E381" i="42"/>
  <c r="E382" i="42"/>
  <c r="E383" i="42"/>
  <c r="E384" i="42"/>
  <c r="E385" i="42"/>
  <c r="E386" i="42"/>
  <c r="E387" i="42"/>
  <c r="E388" i="42"/>
  <c r="E389" i="42"/>
  <c r="E390" i="42"/>
  <c r="E391" i="42"/>
  <c r="E392" i="42"/>
  <c r="E393" i="42"/>
  <c r="E394" i="42"/>
  <c r="E395" i="42"/>
  <c r="E396" i="42"/>
  <c r="E397" i="42"/>
  <c r="E398" i="42"/>
  <c r="E399" i="42"/>
  <c r="E400" i="42"/>
  <c r="E401" i="42"/>
  <c r="E402" i="42"/>
  <c r="E403" i="42"/>
  <c r="E404" i="42"/>
  <c r="E405" i="42"/>
  <c r="E406" i="42"/>
  <c r="E407" i="42"/>
  <c r="E408" i="42"/>
  <c r="E409" i="42"/>
  <c r="E410" i="42"/>
  <c r="E411" i="42"/>
  <c r="E412" i="42"/>
  <c r="E413" i="42"/>
  <c r="E414" i="42"/>
  <c r="E415" i="42"/>
  <c r="E416" i="42"/>
  <c r="E417" i="42"/>
  <c r="E418" i="42"/>
  <c r="E419" i="42"/>
  <c r="E420" i="42"/>
  <c r="E421" i="42"/>
  <c r="E422" i="42"/>
  <c r="E423" i="42"/>
  <c r="E424" i="42"/>
  <c r="E425" i="42"/>
  <c r="E426" i="42"/>
  <c r="E427" i="42"/>
  <c r="E428" i="42"/>
  <c r="E429" i="42"/>
  <c r="E430" i="42"/>
  <c r="E431" i="42"/>
  <c r="E432" i="42"/>
  <c r="E433" i="42"/>
  <c r="E434" i="42"/>
  <c r="E435" i="42"/>
  <c r="E436" i="42"/>
  <c r="E437" i="42"/>
  <c r="E438" i="42"/>
  <c r="E439" i="42"/>
  <c r="E440" i="42"/>
  <c r="E441" i="42"/>
  <c r="E442" i="42"/>
  <c r="E443" i="42"/>
  <c r="E444" i="42"/>
  <c r="E445" i="42"/>
  <c r="E446" i="42"/>
  <c r="E447" i="42"/>
  <c r="E448" i="42"/>
  <c r="E449" i="42"/>
  <c r="E450" i="42"/>
  <c r="E451" i="42"/>
  <c r="E452" i="42"/>
  <c r="E453" i="42"/>
  <c r="E454" i="42"/>
  <c r="E455" i="42"/>
  <c r="E456" i="42"/>
  <c r="E457" i="42"/>
  <c r="E458" i="42"/>
  <c r="E459" i="42"/>
  <c r="E460" i="42"/>
  <c r="E461" i="42"/>
  <c r="E462" i="42"/>
  <c r="E463" i="42"/>
  <c r="E464" i="42"/>
  <c r="E465" i="42"/>
  <c r="E466" i="42"/>
  <c r="E467" i="42"/>
  <c r="E468" i="42"/>
  <c r="E469" i="42"/>
  <c r="E470" i="42"/>
  <c r="E471" i="42"/>
  <c r="E472" i="42"/>
  <c r="E473" i="42"/>
  <c r="E474" i="42"/>
  <c r="E475" i="42"/>
  <c r="E476" i="42"/>
  <c r="E477" i="42"/>
  <c r="E478" i="42"/>
  <c r="E479" i="42"/>
  <c r="E480" i="42"/>
  <c r="E481" i="42"/>
  <c r="E482" i="42"/>
  <c r="E483" i="42"/>
  <c r="E484" i="42"/>
  <c r="E485" i="42"/>
  <c r="E486" i="42"/>
  <c r="E487" i="42"/>
  <c r="E488" i="42"/>
  <c r="E489" i="42"/>
  <c r="E490" i="42"/>
  <c r="E491" i="42"/>
  <c r="E492" i="42"/>
  <c r="E493" i="42"/>
  <c r="E494" i="42"/>
  <c r="E495" i="42"/>
  <c r="E496" i="42"/>
  <c r="E497" i="42"/>
  <c r="E498" i="42"/>
  <c r="E499" i="42"/>
  <c r="E500" i="42"/>
  <c r="E501" i="42"/>
  <c r="E2" i="42"/>
  <c r="H3" i="39" l="1"/>
  <c r="H4" i="39"/>
  <c r="F3" i="39"/>
  <c r="F4" i="39"/>
  <c r="E4" i="39"/>
  <c r="E3" i="39"/>
  <c r="A12" i="35"/>
  <c r="A13" i="35"/>
  <c r="A14" i="35"/>
  <c r="A15" i="35"/>
  <c r="A16" i="35"/>
  <c r="A17" i="35"/>
  <c r="A18" i="35"/>
  <c r="A19" i="35"/>
  <c r="A20" i="35"/>
  <c r="A21" i="35"/>
  <c r="A22" i="35"/>
  <c r="A23" i="35"/>
  <c r="A24" i="35"/>
  <c r="A25" i="35"/>
  <c r="A26" i="35"/>
  <c r="A27" i="35"/>
  <c r="A28" i="35"/>
  <c r="A29" i="35"/>
  <c r="A30" i="35"/>
  <c r="A31" i="35"/>
  <c r="A32" i="35"/>
  <c r="A33" i="35"/>
  <c r="A34" i="35"/>
  <c r="A35" i="35"/>
  <c r="A36" i="35"/>
  <c r="A37" i="35"/>
  <c r="A38" i="35"/>
  <c r="A39" i="35"/>
  <c r="A40" i="35"/>
  <c r="A41" i="35"/>
  <c r="A42" i="35"/>
  <c r="A43" i="35"/>
  <c r="A44" i="35"/>
  <c r="A45" i="35"/>
  <c r="A46" i="35"/>
  <c r="A47" i="35"/>
  <c r="A48" i="35"/>
  <c r="A49" i="35"/>
  <c r="A50" i="35"/>
  <c r="A51" i="35"/>
  <c r="A52" i="35"/>
  <c r="A53" i="35"/>
  <c r="A54" i="35"/>
  <c r="A55" i="35"/>
  <c r="A56" i="35"/>
  <c r="A57" i="35"/>
  <c r="A58" i="35"/>
  <c r="A59" i="35"/>
  <c r="A60" i="35"/>
  <c r="A61" i="35"/>
  <c r="A62" i="35"/>
  <c r="A63" i="35"/>
  <c r="A64" i="35"/>
  <c r="A65" i="35"/>
  <c r="A66" i="35"/>
  <c r="A67" i="35"/>
  <c r="A68" i="35"/>
  <c r="A69" i="35"/>
  <c r="A70" i="35"/>
  <c r="A71" i="35"/>
  <c r="A72" i="35"/>
  <c r="A73" i="35"/>
  <c r="A74" i="35"/>
  <c r="A75" i="35"/>
  <c r="A76" i="35"/>
  <c r="A77" i="35"/>
  <c r="A78" i="35"/>
  <c r="A79" i="35"/>
  <c r="A80" i="35"/>
  <c r="A81" i="35"/>
  <c r="A82" i="35"/>
  <c r="A83" i="35"/>
  <c r="A84" i="35"/>
  <c r="A85" i="35"/>
  <c r="A86" i="35"/>
  <c r="A87" i="35"/>
  <c r="A88" i="35"/>
  <c r="A89" i="35"/>
  <c r="A90" i="35"/>
  <c r="A91" i="35"/>
  <c r="A92" i="35"/>
  <c r="A93" i="35"/>
  <c r="A94" i="35"/>
  <c r="A95" i="35"/>
  <c r="A96" i="35"/>
  <c r="A97" i="35"/>
  <c r="A98" i="35"/>
  <c r="A99" i="35"/>
  <c r="A100" i="35"/>
  <c r="A101" i="35"/>
  <c r="A102" i="35"/>
  <c r="A103" i="35"/>
  <c r="A104" i="35"/>
  <c r="A105" i="35"/>
  <c r="A106" i="35"/>
  <c r="A107" i="35"/>
  <c r="A108" i="35"/>
  <c r="A109" i="35"/>
  <c r="A110" i="35"/>
  <c r="A111" i="35"/>
  <c r="A112" i="35"/>
  <c r="A113" i="35"/>
  <c r="A114" i="35"/>
  <c r="A115" i="35"/>
  <c r="A116" i="35"/>
  <c r="A117" i="35"/>
  <c r="A118" i="35"/>
  <c r="A119" i="35"/>
  <c r="A120" i="35"/>
  <c r="A121" i="35"/>
  <c r="A122" i="35"/>
  <c r="A123" i="35"/>
  <c r="A124" i="35"/>
  <c r="A125" i="35"/>
  <c r="A126" i="35"/>
  <c r="A127" i="35"/>
  <c r="A128" i="35"/>
  <c r="A129" i="35"/>
  <c r="A130" i="35"/>
  <c r="A131" i="35"/>
  <c r="A132" i="35"/>
  <c r="A133" i="35"/>
  <c r="A134" i="35"/>
  <c r="A135" i="35"/>
  <c r="A136" i="35"/>
  <c r="A137" i="35"/>
  <c r="A138" i="35"/>
  <c r="A139" i="35"/>
  <c r="A140" i="35"/>
  <c r="A141" i="35"/>
  <c r="A142" i="35"/>
  <c r="A143" i="35"/>
  <c r="A144" i="35"/>
  <c r="A145" i="35"/>
  <c r="A146" i="35"/>
  <c r="A147" i="35"/>
  <c r="A148" i="35"/>
  <c r="A149" i="35"/>
  <c r="A150" i="35"/>
  <c r="A151" i="35"/>
  <c r="A152" i="35"/>
  <c r="A153" i="35"/>
  <c r="A154" i="35"/>
  <c r="A155" i="35"/>
  <c r="A156" i="35"/>
  <c r="A157" i="35"/>
  <c r="A158" i="35"/>
  <c r="A159" i="35"/>
  <c r="A160" i="35"/>
  <c r="A161" i="35"/>
  <c r="A162" i="35"/>
  <c r="A163" i="35"/>
  <c r="A164" i="35"/>
  <c r="A165" i="35"/>
  <c r="A166" i="35"/>
  <c r="A167" i="35"/>
  <c r="A168" i="35"/>
  <c r="A169" i="35"/>
  <c r="A170" i="35"/>
  <c r="A171" i="35"/>
  <c r="A172" i="35"/>
  <c r="A173" i="35"/>
  <c r="A174" i="35"/>
  <c r="A175" i="35"/>
  <c r="A176" i="35"/>
  <c r="A177" i="35"/>
  <c r="A178" i="35"/>
  <c r="A179" i="35"/>
  <c r="A180" i="35"/>
  <c r="A181" i="35"/>
  <c r="A182" i="35"/>
  <c r="A183" i="35"/>
  <c r="A184" i="35"/>
  <c r="A185" i="35"/>
  <c r="A186" i="35"/>
  <c r="A187" i="35"/>
  <c r="A188" i="35"/>
  <c r="A189" i="35"/>
  <c r="A190" i="35"/>
  <c r="A191" i="35"/>
  <c r="A192" i="35"/>
  <c r="A193" i="35"/>
  <c r="A194" i="35"/>
  <c r="A195" i="35"/>
  <c r="A196" i="35"/>
  <c r="A197" i="35"/>
  <c r="A198" i="35"/>
  <c r="A199" i="35"/>
  <c r="A200" i="35"/>
  <c r="A201" i="35"/>
  <c r="A202" i="35"/>
  <c r="A203" i="35"/>
  <c r="A204" i="35"/>
  <c r="A205" i="35"/>
  <c r="A206" i="35"/>
  <c r="A207" i="35"/>
  <c r="A208" i="35"/>
  <c r="A209" i="35"/>
  <c r="A210" i="35"/>
  <c r="A211" i="35"/>
  <c r="A212" i="35"/>
  <c r="A213" i="35"/>
  <c r="A214" i="35"/>
  <c r="A215" i="35"/>
  <c r="A216" i="35"/>
  <c r="A217" i="35"/>
  <c r="A218" i="35"/>
  <c r="A219" i="35"/>
  <c r="A220" i="35"/>
  <c r="A221" i="35"/>
  <c r="A222" i="35"/>
  <c r="A223" i="35"/>
  <c r="A224" i="35"/>
  <c r="A225" i="35"/>
  <c r="A226" i="35"/>
  <c r="A227" i="35"/>
  <c r="A228" i="35"/>
  <c r="A229" i="35"/>
  <c r="A230" i="35"/>
  <c r="A231" i="35"/>
  <c r="A232" i="35"/>
  <c r="A233" i="35"/>
  <c r="A234" i="35"/>
  <c r="A235" i="35"/>
  <c r="A236" i="35"/>
  <c r="A237" i="35"/>
  <c r="A238" i="35"/>
  <c r="A239" i="35"/>
  <c r="A240" i="35"/>
  <c r="A241" i="35"/>
  <c r="A242" i="35"/>
  <c r="A243" i="35"/>
  <c r="A244" i="35"/>
  <c r="A245" i="35"/>
  <c r="A246" i="35"/>
  <c r="A247" i="35"/>
  <c r="A248" i="35"/>
  <c r="A249" i="35"/>
  <c r="A250" i="35"/>
  <c r="A251" i="35"/>
  <c r="A252" i="35"/>
  <c r="A253" i="35"/>
  <c r="A254" i="35"/>
  <c r="A255" i="35"/>
  <c r="A256" i="35"/>
  <c r="A257" i="35"/>
  <c r="A258" i="35"/>
  <c r="A259" i="35"/>
  <c r="A260" i="35"/>
  <c r="A261" i="35"/>
  <c r="A262" i="35"/>
  <c r="A263" i="35"/>
  <c r="A264" i="35"/>
  <c r="A265" i="35"/>
  <c r="A266" i="35"/>
  <c r="A267" i="35"/>
  <c r="A268" i="35"/>
  <c r="A269" i="35"/>
  <c r="A270" i="35"/>
  <c r="A271" i="35"/>
  <c r="A272" i="35"/>
  <c r="A273" i="35"/>
  <c r="A274" i="35"/>
  <c r="A275" i="35"/>
  <c r="A276" i="35"/>
  <c r="A277" i="35"/>
  <c r="A278" i="35"/>
  <c r="A279" i="35"/>
  <c r="A280" i="35"/>
  <c r="A281" i="35"/>
  <c r="A282" i="35"/>
  <c r="A283" i="35"/>
  <c r="A284" i="35"/>
  <c r="A285" i="35"/>
  <c r="A286" i="35"/>
  <c r="A287" i="35"/>
  <c r="A288" i="35"/>
  <c r="A289" i="35"/>
  <c r="A290" i="35"/>
  <c r="A291" i="35"/>
  <c r="A292" i="35"/>
  <c r="A293" i="35"/>
  <c r="A294" i="35"/>
  <c r="A295" i="35"/>
  <c r="A296" i="35"/>
  <c r="A297" i="35"/>
  <c r="A298" i="35"/>
  <c r="A299" i="35"/>
  <c r="A300" i="35"/>
  <c r="A301" i="35"/>
  <c r="A302" i="35"/>
  <c r="A303" i="35"/>
  <c r="A304" i="35"/>
  <c r="A305" i="35"/>
  <c r="A306" i="35"/>
  <c r="A307" i="35"/>
  <c r="A308" i="35"/>
  <c r="A309" i="35"/>
  <c r="A310" i="35"/>
  <c r="A311" i="35"/>
  <c r="A312" i="35"/>
  <c r="A313" i="35"/>
  <c r="A314" i="35"/>
  <c r="A315" i="35"/>
  <c r="A316" i="35"/>
  <c r="A317" i="35"/>
  <c r="A318" i="35"/>
  <c r="A319" i="35"/>
  <c r="A320" i="35"/>
  <c r="A321" i="35"/>
  <c r="A322" i="35"/>
  <c r="A323" i="35"/>
  <c r="A324" i="35"/>
  <c r="A325" i="35"/>
  <c r="A326" i="35"/>
  <c r="A327" i="35"/>
  <c r="A328" i="35"/>
  <c r="A329" i="35"/>
  <c r="A330" i="35"/>
  <c r="A331" i="35"/>
  <c r="A332" i="35"/>
  <c r="A333" i="35"/>
  <c r="A334" i="35"/>
  <c r="A335" i="35"/>
  <c r="A336" i="35"/>
  <c r="A337" i="35"/>
  <c r="A338" i="35"/>
  <c r="A339" i="35"/>
  <c r="A340" i="35"/>
  <c r="A341" i="35"/>
  <c r="A342" i="35"/>
  <c r="A343" i="35"/>
  <c r="A344" i="35"/>
  <c r="A345" i="35"/>
  <c r="A346" i="35"/>
  <c r="A347" i="35"/>
  <c r="A348" i="35"/>
  <c r="A349" i="35"/>
  <c r="A350" i="35"/>
  <c r="A351" i="35"/>
  <c r="A352" i="35"/>
  <c r="A353" i="35"/>
  <c r="A354" i="35"/>
  <c r="A355" i="35"/>
  <c r="A356" i="35"/>
  <c r="A357" i="35"/>
  <c r="A358" i="35"/>
  <c r="A359" i="35"/>
  <c r="A360" i="35"/>
  <c r="A361" i="35"/>
  <c r="A362" i="35"/>
  <c r="A363" i="35"/>
  <c r="A364" i="35"/>
  <c r="A365" i="35"/>
  <c r="A366" i="35"/>
  <c r="A367" i="35"/>
  <c r="A368" i="35"/>
  <c r="A369" i="35"/>
  <c r="A370" i="35"/>
  <c r="A371" i="35"/>
  <c r="A372" i="35"/>
  <c r="A373" i="35"/>
  <c r="A374" i="35"/>
  <c r="A375" i="35"/>
  <c r="A376" i="35"/>
  <c r="A377" i="35"/>
  <c r="A378" i="35"/>
  <c r="A379" i="35"/>
  <c r="A380" i="35"/>
  <c r="A381" i="35"/>
  <c r="A382" i="35"/>
  <c r="A383" i="35"/>
  <c r="A384" i="35"/>
  <c r="A385" i="35"/>
  <c r="A386" i="35"/>
  <c r="A387" i="35"/>
  <c r="A388" i="35"/>
  <c r="A389" i="35"/>
  <c r="A390" i="35"/>
  <c r="A391" i="35"/>
  <c r="A392" i="35"/>
  <c r="A393" i="35"/>
  <c r="A394" i="35"/>
  <c r="A395" i="35"/>
  <c r="A396" i="35"/>
  <c r="A397" i="35"/>
  <c r="A398" i="35"/>
  <c r="A399" i="35"/>
  <c r="A400" i="35"/>
  <c r="A401" i="35"/>
  <c r="A402" i="35"/>
  <c r="A403" i="35"/>
  <c r="A404" i="35"/>
  <c r="A405" i="35"/>
  <c r="A406" i="35"/>
  <c r="A407" i="35"/>
  <c r="A408" i="35"/>
  <c r="A409" i="35"/>
  <c r="A410" i="35"/>
  <c r="A411" i="35"/>
  <c r="A412" i="35"/>
  <c r="A413" i="35"/>
  <c r="A414" i="35"/>
  <c r="A415" i="35"/>
  <c r="A416" i="35"/>
  <c r="A417" i="35"/>
  <c r="A418" i="35"/>
  <c r="A419" i="35"/>
  <c r="A420" i="35"/>
  <c r="A421" i="35"/>
  <c r="A422" i="35"/>
  <c r="A423" i="35"/>
  <c r="A424" i="35"/>
  <c r="A425" i="35"/>
  <c r="A426" i="35"/>
  <c r="A427" i="35"/>
  <c r="A428" i="35"/>
  <c r="A429" i="35"/>
  <c r="A430" i="35"/>
  <c r="A431" i="35"/>
  <c r="A432" i="35"/>
  <c r="A433" i="35"/>
  <c r="A434" i="35"/>
  <c r="A435" i="35"/>
  <c r="A436" i="35"/>
  <c r="A437" i="35"/>
  <c r="A438" i="35"/>
  <c r="A439" i="35"/>
  <c r="A440" i="35"/>
  <c r="A441" i="35"/>
  <c r="A442" i="35"/>
  <c r="A443" i="35"/>
  <c r="A444" i="35"/>
  <c r="A445" i="35"/>
  <c r="A446" i="35"/>
  <c r="A447" i="35"/>
  <c r="A448" i="35"/>
  <c r="A449" i="35"/>
  <c r="A450" i="35"/>
  <c r="A451" i="35"/>
  <c r="A452" i="35"/>
  <c r="A453" i="35"/>
  <c r="A454" i="35"/>
  <c r="A455" i="35"/>
  <c r="A456" i="35"/>
  <c r="A457" i="35"/>
  <c r="A458" i="35"/>
  <c r="A459" i="35"/>
  <c r="A460" i="35"/>
  <c r="A461" i="35"/>
  <c r="A462" i="35"/>
  <c r="A463" i="35"/>
  <c r="A464" i="35"/>
  <c r="A465" i="35"/>
  <c r="A466" i="35"/>
  <c r="A467" i="35"/>
  <c r="A468" i="35"/>
  <c r="A469" i="35"/>
  <c r="A470" i="35"/>
  <c r="A471" i="35"/>
  <c r="A472" i="35"/>
  <c r="A473" i="35"/>
  <c r="A474" i="35"/>
  <c r="A475" i="35"/>
  <c r="A476" i="35"/>
  <c r="A477" i="35"/>
  <c r="A478" i="35"/>
  <c r="A479" i="35"/>
  <c r="A480" i="35"/>
  <c r="A481" i="35"/>
  <c r="A482" i="35"/>
  <c r="A483" i="35"/>
  <c r="A484" i="35"/>
  <c r="A485" i="35"/>
  <c r="A486" i="35"/>
  <c r="A487" i="35"/>
  <c r="A488" i="35"/>
  <c r="A489" i="35"/>
  <c r="A490" i="35"/>
  <c r="A491" i="35"/>
  <c r="A492" i="35"/>
  <c r="A493" i="35"/>
  <c r="A494" i="35"/>
  <c r="A495" i="35"/>
  <c r="A496" i="35"/>
  <c r="A497" i="35"/>
  <c r="A498" i="35"/>
  <c r="A499" i="35"/>
  <c r="A500" i="35"/>
  <c r="A501" i="35"/>
  <c r="A502" i="35"/>
  <c r="A503" i="35"/>
  <c r="A504" i="35"/>
  <c r="A505" i="35"/>
  <c r="A506" i="35"/>
  <c r="A507" i="35"/>
  <c r="A508" i="35"/>
  <c r="A509" i="35"/>
  <c r="A510" i="35"/>
  <c r="A11" i="35"/>
  <c r="P507" i="39" l="1"/>
  <c r="Q507" i="39"/>
  <c r="R507" i="39"/>
  <c r="O507" i="39"/>
  <c r="J507" i="39"/>
  <c r="K507" i="39"/>
  <c r="N507" i="39"/>
  <c r="L507" i="39"/>
  <c r="M507" i="39"/>
  <c r="F507" i="39"/>
  <c r="G507" i="39"/>
  <c r="H507" i="39"/>
  <c r="I507" i="39"/>
  <c r="D507" i="39"/>
  <c r="C507" i="39"/>
  <c r="E507" i="39"/>
  <c r="B507" i="39"/>
  <c r="AH507" i="39" s="1"/>
  <c r="A500" i="42"/>
  <c r="P499" i="39"/>
  <c r="Q499" i="39"/>
  <c r="R499" i="39"/>
  <c r="O499" i="39"/>
  <c r="J499" i="39"/>
  <c r="N499" i="39"/>
  <c r="K499" i="39"/>
  <c r="L499" i="39"/>
  <c r="M499" i="39"/>
  <c r="I499" i="39"/>
  <c r="F499" i="39"/>
  <c r="G499" i="39"/>
  <c r="H499" i="39"/>
  <c r="D499" i="39"/>
  <c r="C499" i="39"/>
  <c r="E499" i="39"/>
  <c r="B499" i="39"/>
  <c r="AH499" i="39" s="1"/>
  <c r="A492" i="42"/>
  <c r="P491" i="39"/>
  <c r="Q491" i="39"/>
  <c r="R491" i="39"/>
  <c r="O491" i="39"/>
  <c r="J491" i="39"/>
  <c r="K491" i="39"/>
  <c r="L491" i="39"/>
  <c r="M491" i="39"/>
  <c r="F491" i="39"/>
  <c r="N491" i="39"/>
  <c r="I491" i="39"/>
  <c r="G491" i="39"/>
  <c r="H491" i="39"/>
  <c r="D491" i="39"/>
  <c r="B491" i="39"/>
  <c r="AH491" i="39" s="1"/>
  <c r="E491" i="39"/>
  <c r="C491" i="39"/>
  <c r="A484" i="42"/>
  <c r="P483" i="39"/>
  <c r="Q483" i="39"/>
  <c r="R483" i="39"/>
  <c r="O483" i="39"/>
  <c r="J483" i="39"/>
  <c r="K483" i="39"/>
  <c r="L483" i="39"/>
  <c r="N483" i="39"/>
  <c r="M483" i="39"/>
  <c r="F483" i="39"/>
  <c r="G483" i="39"/>
  <c r="I483" i="39"/>
  <c r="H483" i="39"/>
  <c r="D483" i="39"/>
  <c r="B483" i="39"/>
  <c r="AH483" i="39" s="1"/>
  <c r="E483" i="39"/>
  <c r="C483" i="39"/>
  <c r="A476" i="42"/>
  <c r="P475" i="39"/>
  <c r="Q475" i="39"/>
  <c r="M475" i="39"/>
  <c r="R475" i="39"/>
  <c r="O475" i="39"/>
  <c r="J475" i="39"/>
  <c r="K475" i="39"/>
  <c r="N475" i="39"/>
  <c r="L475" i="39"/>
  <c r="F475" i="39"/>
  <c r="G475" i="39"/>
  <c r="H475" i="39"/>
  <c r="I475" i="39"/>
  <c r="E475" i="39"/>
  <c r="D475" i="39"/>
  <c r="B475" i="39"/>
  <c r="AH475" i="39" s="1"/>
  <c r="C475" i="39"/>
  <c r="A468" i="42"/>
  <c r="P467" i="39"/>
  <c r="Q467" i="39"/>
  <c r="M467" i="39"/>
  <c r="R467" i="39"/>
  <c r="O467" i="39"/>
  <c r="J467" i="39"/>
  <c r="N467" i="39"/>
  <c r="K467" i="39"/>
  <c r="L467" i="39"/>
  <c r="I467" i="39"/>
  <c r="F467" i="39"/>
  <c r="G467" i="39"/>
  <c r="H467" i="39"/>
  <c r="D467" i="39"/>
  <c r="E467" i="39"/>
  <c r="C467" i="39"/>
  <c r="B467" i="39"/>
  <c r="AH467" i="39" s="1"/>
  <c r="A460" i="42"/>
  <c r="P459" i="39"/>
  <c r="Q459" i="39"/>
  <c r="M459" i="39"/>
  <c r="R459" i="39"/>
  <c r="O459" i="39"/>
  <c r="J459" i="39"/>
  <c r="K459" i="39"/>
  <c r="L459" i="39"/>
  <c r="N459" i="39"/>
  <c r="F459" i="39"/>
  <c r="I459" i="39"/>
  <c r="G459" i="39"/>
  <c r="H459" i="39"/>
  <c r="D459" i="39"/>
  <c r="C459" i="39"/>
  <c r="E459" i="39"/>
  <c r="B459" i="39"/>
  <c r="AH459" i="39" s="1"/>
  <c r="A452" i="42"/>
  <c r="P451" i="39"/>
  <c r="Q451" i="39"/>
  <c r="M451" i="39"/>
  <c r="R451" i="39"/>
  <c r="O451" i="39"/>
  <c r="J451" i="39"/>
  <c r="K451" i="39"/>
  <c r="L451" i="39"/>
  <c r="N451" i="39"/>
  <c r="F451" i="39"/>
  <c r="G451" i="39"/>
  <c r="I451" i="39"/>
  <c r="H451" i="39"/>
  <c r="C451" i="39"/>
  <c r="E451" i="39"/>
  <c r="D451" i="39"/>
  <c r="B451" i="39"/>
  <c r="AH451" i="39" s="1"/>
  <c r="A444" i="42"/>
  <c r="P443" i="39"/>
  <c r="Q443" i="39"/>
  <c r="M443" i="39"/>
  <c r="R443" i="39"/>
  <c r="O443" i="39"/>
  <c r="J443" i="39"/>
  <c r="K443" i="39"/>
  <c r="N443" i="39"/>
  <c r="L443" i="39"/>
  <c r="H443" i="39"/>
  <c r="F443" i="39"/>
  <c r="G443" i="39"/>
  <c r="I443" i="39"/>
  <c r="D443" i="39"/>
  <c r="B443" i="39"/>
  <c r="AH443" i="39" s="1"/>
  <c r="C443" i="39"/>
  <c r="E443" i="39"/>
  <c r="A436" i="42"/>
  <c r="P435" i="39"/>
  <c r="Q435" i="39"/>
  <c r="M435" i="39"/>
  <c r="R435" i="39"/>
  <c r="O435" i="39"/>
  <c r="J435" i="39"/>
  <c r="N435" i="39"/>
  <c r="K435" i="39"/>
  <c r="L435" i="39"/>
  <c r="H435" i="39"/>
  <c r="I435" i="39"/>
  <c r="F435" i="39"/>
  <c r="G435" i="39"/>
  <c r="D435" i="39"/>
  <c r="E435" i="39"/>
  <c r="B435" i="39"/>
  <c r="AH435" i="39" s="1"/>
  <c r="C435" i="39"/>
  <c r="A428" i="42"/>
  <c r="P427" i="39"/>
  <c r="Q427" i="39"/>
  <c r="M427" i="39"/>
  <c r="R427" i="39"/>
  <c r="O427" i="39"/>
  <c r="J427" i="39"/>
  <c r="K427" i="39"/>
  <c r="L427" i="39"/>
  <c r="H427" i="39"/>
  <c r="N427" i="39"/>
  <c r="F427" i="39"/>
  <c r="I427" i="39"/>
  <c r="G427" i="39"/>
  <c r="E427" i="39"/>
  <c r="D427" i="39"/>
  <c r="C427" i="39"/>
  <c r="B427" i="39"/>
  <c r="AH427" i="39" s="1"/>
  <c r="A420" i="42"/>
  <c r="P419" i="39"/>
  <c r="Q419" i="39"/>
  <c r="M419" i="39"/>
  <c r="R419" i="39"/>
  <c r="O419" i="39"/>
  <c r="J419" i="39"/>
  <c r="K419" i="39"/>
  <c r="L419" i="39"/>
  <c r="H419" i="39"/>
  <c r="N419" i="39"/>
  <c r="F419" i="39"/>
  <c r="G419" i="39"/>
  <c r="I419" i="39"/>
  <c r="D419" i="39"/>
  <c r="C419" i="39"/>
  <c r="B419" i="39"/>
  <c r="AH419" i="39" s="1"/>
  <c r="E419" i="39"/>
  <c r="A412" i="42"/>
  <c r="P411" i="39"/>
  <c r="Q411" i="39"/>
  <c r="M411" i="39"/>
  <c r="R411" i="39"/>
  <c r="O411" i="39"/>
  <c r="J411" i="39"/>
  <c r="K411" i="39"/>
  <c r="N411" i="39"/>
  <c r="L411" i="39"/>
  <c r="H411" i="39"/>
  <c r="F411" i="39"/>
  <c r="G411" i="39"/>
  <c r="I411" i="39"/>
  <c r="D411" i="39"/>
  <c r="E411" i="39"/>
  <c r="C411" i="39"/>
  <c r="B411" i="39"/>
  <c r="AH411" i="39" s="1"/>
  <c r="A404" i="42"/>
  <c r="P403" i="39"/>
  <c r="Q403" i="39"/>
  <c r="M403" i="39"/>
  <c r="R403" i="39"/>
  <c r="O403" i="39"/>
  <c r="J403" i="39"/>
  <c r="N403" i="39"/>
  <c r="K403" i="39"/>
  <c r="L403" i="39"/>
  <c r="H403" i="39"/>
  <c r="I403" i="39"/>
  <c r="F403" i="39"/>
  <c r="G403" i="39"/>
  <c r="C403" i="39"/>
  <c r="D403" i="39"/>
  <c r="E403" i="39"/>
  <c r="B403" i="39"/>
  <c r="AH403" i="39" s="1"/>
  <c r="A396" i="42"/>
  <c r="P395" i="39"/>
  <c r="Q395" i="39"/>
  <c r="M395" i="39"/>
  <c r="R395" i="39"/>
  <c r="O395" i="39"/>
  <c r="J395" i="39"/>
  <c r="K395" i="39"/>
  <c r="L395" i="39"/>
  <c r="H395" i="39"/>
  <c r="F395" i="39"/>
  <c r="I395" i="39"/>
  <c r="G395" i="39"/>
  <c r="N395" i="39"/>
  <c r="E395" i="39"/>
  <c r="D395" i="39"/>
  <c r="C395" i="39"/>
  <c r="B395" i="39"/>
  <c r="AH395" i="39" s="1"/>
  <c r="A388" i="42"/>
  <c r="Q482" i="39"/>
  <c r="R482" i="39"/>
  <c r="N482" i="39"/>
  <c r="O482" i="39"/>
  <c r="P482" i="39"/>
  <c r="K482" i="39"/>
  <c r="L482" i="39"/>
  <c r="M482" i="39"/>
  <c r="F482" i="39"/>
  <c r="G482" i="39"/>
  <c r="J482" i="39"/>
  <c r="I482" i="39"/>
  <c r="H482" i="39"/>
  <c r="E482" i="39"/>
  <c r="D482" i="39"/>
  <c r="B482" i="39"/>
  <c r="AH482" i="39" s="1"/>
  <c r="C482" i="39"/>
  <c r="A475" i="42"/>
  <c r="Q450" i="39"/>
  <c r="M450" i="39"/>
  <c r="R450" i="39"/>
  <c r="N450" i="39"/>
  <c r="O450" i="39"/>
  <c r="K450" i="39"/>
  <c r="L450" i="39"/>
  <c r="P450" i="39"/>
  <c r="F450" i="39"/>
  <c r="G450" i="39"/>
  <c r="J450" i="39"/>
  <c r="I450" i="39"/>
  <c r="H450" i="39"/>
  <c r="E450" i="39"/>
  <c r="D450" i="39"/>
  <c r="B450" i="39"/>
  <c r="AH450" i="39" s="1"/>
  <c r="C450" i="39"/>
  <c r="A443" i="42"/>
  <c r="Q434" i="39"/>
  <c r="M434" i="39"/>
  <c r="R434" i="39"/>
  <c r="N434" i="39"/>
  <c r="O434" i="39"/>
  <c r="K434" i="39"/>
  <c r="P434" i="39"/>
  <c r="L434" i="39"/>
  <c r="H434" i="39"/>
  <c r="F434" i="39"/>
  <c r="G434" i="39"/>
  <c r="E434" i="39"/>
  <c r="D434" i="39"/>
  <c r="J434" i="39"/>
  <c r="B434" i="39"/>
  <c r="AH434" i="39" s="1"/>
  <c r="I434" i="39"/>
  <c r="C434" i="39"/>
  <c r="A427" i="42"/>
  <c r="Q426" i="39"/>
  <c r="M426" i="39"/>
  <c r="R426" i="39"/>
  <c r="N426" i="39"/>
  <c r="O426" i="39"/>
  <c r="P426" i="39"/>
  <c r="K426" i="39"/>
  <c r="L426" i="39"/>
  <c r="F426" i="39"/>
  <c r="J426" i="39"/>
  <c r="I426" i="39"/>
  <c r="H426" i="39"/>
  <c r="G426" i="39"/>
  <c r="E426" i="39"/>
  <c r="D426" i="39"/>
  <c r="B426" i="39"/>
  <c r="AH426" i="39" s="1"/>
  <c r="C426" i="39"/>
  <c r="A419" i="42"/>
  <c r="Q418" i="39"/>
  <c r="M418" i="39"/>
  <c r="R418" i="39"/>
  <c r="N418" i="39"/>
  <c r="O418" i="39"/>
  <c r="P418" i="39"/>
  <c r="K418" i="39"/>
  <c r="L418" i="39"/>
  <c r="F418" i="39"/>
  <c r="G418" i="39"/>
  <c r="J418" i="39"/>
  <c r="I418" i="39"/>
  <c r="H418" i="39"/>
  <c r="E418" i="39"/>
  <c r="D418" i="39"/>
  <c r="B418" i="39"/>
  <c r="AH418" i="39" s="1"/>
  <c r="C418" i="39"/>
  <c r="A411" i="42"/>
  <c r="Q410" i="39"/>
  <c r="M410" i="39"/>
  <c r="R410" i="39"/>
  <c r="N410" i="39"/>
  <c r="O410" i="39"/>
  <c r="K410" i="39"/>
  <c r="L410" i="39"/>
  <c r="F410" i="39"/>
  <c r="G410" i="39"/>
  <c r="P410" i="39"/>
  <c r="I410" i="39"/>
  <c r="J410" i="39"/>
  <c r="H410" i="39"/>
  <c r="E410" i="39"/>
  <c r="D410" i="39"/>
  <c r="B410" i="39"/>
  <c r="AH410" i="39" s="1"/>
  <c r="C410" i="39"/>
  <c r="A403" i="42"/>
  <c r="Q402" i="39"/>
  <c r="M402" i="39"/>
  <c r="R402" i="39"/>
  <c r="N402" i="39"/>
  <c r="O402" i="39"/>
  <c r="K402" i="39"/>
  <c r="L402" i="39"/>
  <c r="P402" i="39"/>
  <c r="H402" i="39"/>
  <c r="F402" i="39"/>
  <c r="G402" i="39"/>
  <c r="J402" i="39"/>
  <c r="E402" i="39"/>
  <c r="D402" i="39"/>
  <c r="I402" i="39"/>
  <c r="B402" i="39"/>
  <c r="AH402" i="39" s="1"/>
  <c r="C402" i="39"/>
  <c r="A395" i="42"/>
  <c r="Q394" i="39"/>
  <c r="M394" i="39"/>
  <c r="R394" i="39"/>
  <c r="N394" i="39"/>
  <c r="O394" i="39"/>
  <c r="K394" i="39"/>
  <c r="L394" i="39"/>
  <c r="P394" i="39"/>
  <c r="J394" i="39"/>
  <c r="F394" i="39"/>
  <c r="I394" i="39"/>
  <c r="H394" i="39"/>
  <c r="G394" i="39"/>
  <c r="E394" i="39"/>
  <c r="D394" i="39"/>
  <c r="B394" i="39"/>
  <c r="AH394" i="39" s="1"/>
  <c r="C394" i="39"/>
  <c r="A387" i="42"/>
  <c r="Q506" i="39"/>
  <c r="R506" i="39"/>
  <c r="N506" i="39"/>
  <c r="O506" i="39"/>
  <c r="K506" i="39"/>
  <c r="P506" i="39"/>
  <c r="L506" i="39"/>
  <c r="M506" i="39"/>
  <c r="F506" i="39"/>
  <c r="G506" i="39"/>
  <c r="H506" i="39"/>
  <c r="J506" i="39"/>
  <c r="I506" i="39"/>
  <c r="D506" i="39"/>
  <c r="E506" i="39"/>
  <c r="B506" i="39"/>
  <c r="AH506" i="39" s="1"/>
  <c r="C506" i="39"/>
  <c r="A499" i="42"/>
  <c r="Q458" i="39"/>
  <c r="M458" i="39"/>
  <c r="R458" i="39"/>
  <c r="N458" i="39"/>
  <c r="O458" i="39"/>
  <c r="K458" i="39"/>
  <c r="L458" i="39"/>
  <c r="P458" i="39"/>
  <c r="F458" i="39"/>
  <c r="J458" i="39"/>
  <c r="I458" i="39"/>
  <c r="G458" i="39"/>
  <c r="H458" i="39"/>
  <c r="E458" i="39"/>
  <c r="D458" i="39"/>
  <c r="B458" i="39"/>
  <c r="AH458" i="39" s="1"/>
  <c r="C458" i="39"/>
  <c r="A451" i="42"/>
  <c r="Q489" i="39"/>
  <c r="R489" i="39"/>
  <c r="N489" i="39"/>
  <c r="P489" i="39"/>
  <c r="K489" i="39"/>
  <c r="O489" i="39"/>
  <c r="L489" i="39"/>
  <c r="M489" i="39"/>
  <c r="I489" i="39"/>
  <c r="J489" i="39"/>
  <c r="G489" i="39"/>
  <c r="H489" i="39"/>
  <c r="F489" i="39"/>
  <c r="B489" i="39"/>
  <c r="AH489" i="39" s="1"/>
  <c r="E489" i="39"/>
  <c r="C489" i="39"/>
  <c r="D489" i="39"/>
  <c r="A482" i="42"/>
  <c r="Q473" i="39"/>
  <c r="M473" i="39"/>
  <c r="R473" i="39"/>
  <c r="N473" i="39"/>
  <c r="O473" i="39"/>
  <c r="P473" i="39"/>
  <c r="K473" i="39"/>
  <c r="L473" i="39"/>
  <c r="I473" i="39"/>
  <c r="G473" i="39"/>
  <c r="H473" i="39"/>
  <c r="J473" i="39"/>
  <c r="E473" i="39"/>
  <c r="B473" i="39"/>
  <c r="AH473" i="39" s="1"/>
  <c r="D473" i="39"/>
  <c r="C473" i="39"/>
  <c r="F473" i="39"/>
  <c r="A466" i="42"/>
  <c r="Q465" i="39"/>
  <c r="M465" i="39"/>
  <c r="R465" i="39"/>
  <c r="N465" i="39"/>
  <c r="O465" i="39"/>
  <c r="P465" i="39"/>
  <c r="K465" i="39"/>
  <c r="L465" i="39"/>
  <c r="I465" i="39"/>
  <c r="G465" i="39"/>
  <c r="H465" i="39"/>
  <c r="J465" i="39"/>
  <c r="D465" i="39"/>
  <c r="E465" i="39"/>
  <c r="B465" i="39"/>
  <c r="AH465" i="39" s="1"/>
  <c r="F465" i="39"/>
  <c r="C465" i="39"/>
  <c r="A458" i="42"/>
  <c r="Q457" i="39"/>
  <c r="M457" i="39"/>
  <c r="R457" i="39"/>
  <c r="N457" i="39"/>
  <c r="O457" i="39"/>
  <c r="P457" i="39"/>
  <c r="K457" i="39"/>
  <c r="L457" i="39"/>
  <c r="I457" i="39"/>
  <c r="J457" i="39"/>
  <c r="G457" i="39"/>
  <c r="H457" i="39"/>
  <c r="F457" i="39"/>
  <c r="D457" i="39"/>
  <c r="B457" i="39"/>
  <c r="AH457" i="39" s="1"/>
  <c r="E457" i="39"/>
  <c r="C457" i="39"/>
  <c r="A450" i="42"/>
  <c r="Q449" i="39"/>
  <c r="M449" i="39"/>
  <c r="R449" i="39"/>
  <c r="N449" i="39"/>
  <c r="O449" i="39"/>
  <c r="P449" i="39"/>
  <c r="K449" i="39"/>
  <c r="L449" i="39"/>
  <c r="I449" i="39"/>
  <c r="G449" i="39"/>
  <c r="J449" i="39"/>
  <c r="H449" i="39"/>
  <c r="F449" i="39"/>
  <c r="E449" i="39"/>
  <c r="B449" i="39"/>
  <c r="AH449" i="39" s="1"/>
  <c r="C449" i="39"/>
  <c r="D449" i="39"/>
  <c r="A442" i="42"/>
  <c r="Q441" i="39"/>
  <c r="M441" i="39"/>
  <c r="R441" i="39"/>
  <c r="N441" i="39"/>
  <c r="O441" i="39"/>
  <c r="P441" i="39"/>
  <c r="K441" i="39"/>
  <c r="L441" i="39"/>
  <c r="I441" i="39"/>
  <c r="G441" i="39"/>
  <c r="J441" i="39"/>
  <c r="H441" i="39"/>
  <c r="B441" i="39"/>
  <c r="AH441" i="39" s="1"/>
  <c r="E441" i="39"/>
  <c r="C441" i="39"/>
  <c r="D441" i="39"/>
  <c r="F441" i="39"/>
  <c r="A434" i="42"/>
  <c r="Q433" i="39"/>
  <c r="M433" i="39"/>
  <c r="R433" i="39"/>
  <c r="N433" i="39"/>
  <c r="O433" i="39"/>
  <c r="P433" i="39"/>
  <c r="K433" i="39"/>
  <c r="L433" i="39"/>
  <c r="I433" i="39"/>
  <c r="G433" i="39"/>
  <c r="J433" i="39"/>
  <c r="H433" i="39"/>
  <c r="D433" i="39"/>
  <c r="E433" i="39"/>
  <c r="B433" i="39"/>
  <c r="AH433" i="39" s="1"/>
  <c r="F433" i="39"/>
  <c r="C433" i="39"/>
  <c r="A426" i="42"/>
  <c r="Q425" i="39"/>
  <c r="M425" i="39"/>
  <c r="R425" i="39"/>
  <c r="N425" i="39"/>
  <c r="O425" i="39"/>
  <c r="P425" i="39"/>
  <c r="K425" i="39"/>
  <c r="L425" i="39"/>
  <c r="I425" i="39"/>
  <c r="J425" i="39"/>
  <c r="H425" i="39"/>
  <c r="G425" i="39"/>
  <c r="E425" i="39"/>
  <c r="B425" i="39"/>
  <c r="AH425" i="39" s="1"/>
  <c r="F425" i="39"/>
  <c r="D425" i="39"/>
  <c r="C425" i="39"/>
  <c r="A418" i="42"/>
  <c r="Q417" i="39"/>
  <c r="M417" i="39"/>
  <c r="R417" i="39"/>
  <c r="N417" i="39"/>
  <c r="O417" i="39"/>
  <c r="P417" i="39"/>
  <c r="K417" i="39"/>
  <c r="L417" i="39"/>
  <c r="I417" i="39"/>
  <c r="G417" i="39"/>
  <c r="J417" i="39"/>
  <c r="H417" i="39"/>
  <c r="E417" i="39"/>
  <c r="D417" i="39"/>
  <c r="F417" i="39"/>
  <c r="B417" i="39"/>
  <c r="AH417" i="39" s="1"/>
  <c r="C417" i="39"/>
  <c r="A410" i="42"/>
  <c r="Q409" i="39"/>
  <c r="M409" i="39"/>
  <c r="R409" i="39"/>
  <c r="N409" i="39"/>
  <c r="O409" i="39"/>
  <c r="P409" i="39"/>
  <c r="K409" i="39"/>
  <c r="L409" i="39"/>
  <c r="I409" i="39"/>
  <c r="J409" i="39"/>
  <c r="G409" i="39"/>
  <c r="H409" i="39"/>
  <c r="E409" i="39"/>
  <c r="F409" i="39"/>
  <c r="B409" i="39"/>
  <c r="AH409" i="39" s="1"/>
  <c r="D409" i="39"/>
  <c r="C409" i="39"/>
  <c r="A402" i="42"/>
  <c r="Q401" i="39"/>
  <c r="M401" i="39"/>
  <c r="R401" i="39"/>
  <c r="N401" i="39"/>
  <c r="O401" i="39"/>
  <c r="P401" i="39"/>
  <c r="K401" i="39"/>
  <c r="L401" i="39"/>
  <c r="I401" i="39"/>
  <c r="J401" i="39"/>
  <c r="G401" i="39"/>
  <c r="E401" i="39"/>
  <c r="F401" i="39"/>
  <c r="D401" i="39"/>
  <c r="B401" i="39"/>
  <c r="AH401" i="39" s="1"/>
  <c r="H401" i="39"/>
  <c r="C401" i="39"/>
  <c r="A394" i="42"/>
  <c r="Q393" i="39"/>
  <c r="M393" i="39"/>
  <c r="R393" i="39"/>
  <c r="N393" i="39"/>
  <c r="O393" i="39"/>
  <c r="P393" i="39"/>
  <c r="K393" i="39"/>
  <c r="L393" i="39"/>
  <c r="I393" i="39"/>
  <c r="J393" i="39"/>
  <c r="H393" i="39"/>
  <c r="G393" i="39"/>
  <c r="E393" i="39"/>
  <c r="F393" i="39"/>
  <c r="B393" i="39"/>
  <c r="AH393" i="39" s="1"/>
  <c r="C393" i="39"/>
  <c r="D393" i="39"/>
  <c r="A386" i="42"/>
  <c r="R504" i="39"/>
  <c r="N504" i="39"/>
  <c r="O504" i="39"/>
  <c r="P504" i="39"/>
  <c r="L504" i="39"/>
  <c r="M504" i="39"/>
  <c r="Q504" i="39"/>
  <c r="G504" i="39"/>
  <c r="H504" i="39"/>
  <c r="J504" i="39"/>
  <c r="I504" i="39"/>
  <c r="K504" i="39"/>
  <c r="F504" i="39"/>
  <c r="E504" i="39"/>
  <c r="B504" i="39"/>
  <c r="AH504" i="39" s="1"/>
  <c r="C504" i="39"/>
  <c r="D504" i="39"/>
  <c r="A497" i="42"/>
  <c r="R464" i="39"/>
  <c r="N464" i="39"/>
  <c r="O464" i="39"/>
  <c r="P464" i="39"/>
  <c r="L464" i="39"/>
  <c r="M464" i="39"/>
  <c r="G464" i="39"/>
  <c r="Q464" i="39"/>
  <c r="H464" i="39"/>
  <c r="K464" i="39"/>
  <c r="J464" i="39"/>
  <c r="I464" i="39"/>
  <c r="F464" i="39"/>
  <c r="E464" i="39"/>
  <c r="B464" i="39"/>
  <c r="AH464" i="39" s="1"/>
  <c r="C464" i="39"/>
  <c r="D464" i="39"/>
  <c r="A457" i="42"/>
  <c r="R456" i="39"/>
  <c r="N456" i="39"/>
  <c r="O456" i="39"/>
  <c r="P456" i="39"/>
  <c r="L456" i="39"/>
  <c r="M456" i="39"/>
  <c r="Q456" i="39"/>
  <c r="I456" i="39"/>
  <c r="G456" i="39"/>
  <c r="K456" i="39"/>
  <c r="H456" i="39"/>
  <c r="F456" i="39"/>
  <c r="B456" i="39"/>
  <c r="AH456" i="39" s="1"/>
  <c r="E456" i="39"/>
  <c r="J456" i="39"/>
  <c r="C456" i="39"/>
  <c r="D456" i="39"/>
  <c r="A449" i="42"/>
  <c r="R448" i="39"/>
  <c r="N448" i="39"/>
  <c r="O448" i="39"/>
  <c r="P448" i="39"/>
  <c r="L448" i="39"/>
  <c r="Q448" i="39"/>
  <c r="K448" i="39"/>
  <c r="G448" i="39"/>
  <c r="J448" i="39"/>
  <c r="I448" i="39"/>
  <c r="H448" i="39"/>
  <c r="M448" i="39"/>
  <c r="F448" i="39"/>
  <c r="B448" i="39"/>
  <c r="AH448" i="39" s="1"/>
  <c r="C448" i="39"/>
  <c r="D448" i="39"/>
  <c r="E448" i="39"/>
  <c r="A441" i="42"/>
  <c r="R440" i="39"/>
  <c r="N440" i="39"/>
  <c r="O440" i="39"/>
  <c r="P440" i="39"/>
  <c r="L440" i="39"/>
  <c r="Q440" i="39"/>
  <c r="M440" i="39"/>
  <c r="G440" i="39"/>
  <c r="J440" i="39"/>
  <c r="I440" i="39"/>
  <c r="H440" i="39"/>
  <c r="K440" i="39"/>
  <c r="F440" i="39"/>
  <c r="B440" i="39"/>
  <c r="AH440" i="39" s="1"/>
  <c r="E440" i="39"/>
  <c r="C440" i="39"/>
  <c r="D440" i="39"/>
  <c r="A433" i="42"/>
  <c r="R432" i="39"/>
  <c r="N432" i="39"/>
  <c r="O432" i="39"/>
  <c r="P432" i="39"/>
  <c r="M432" i="39"/>
  <c r="L432" i="39"/>
  <c r="Q432" i="39"/>
  <c r="G432" i="39"/>
  <c r="K432" i="39"/>
  <c r="J432" i="39"/>
  <c r="I432" i="39"/>
  <c r="H432" i="39"/>
  <c r="F432" i="39"/>
  <c r="E432" i="39"/>
  <c r="B432" i="39"/>
  <c r="AH432" i="39" s="1"/>
  <c r="C432" i="39"/>
  <c r="D432" i="39"/>
  <c r="A425" i="42"/>
  <c r="R424" i="39"/>
  <c r="N424" i="39"/>
  <c r="O424" i="39"/>
  <c r="P424" i="39"/>
  <c r="L424" i="39"/>
  <c r="Q424" i="39"/>
  <c r="M424" i="39"/>
  <c r="I424" i="39"/>
  <c r="H424" i="39"/>
  <c r="G424" i="39"/>
  <c r="K424" i="39"/>
  <c r="F424" i="39"/>
  <c r="J424" i="39"/>
  <c r="B424" i="39"/>
  <c r="AH424" i="39" s="1"/>
  <c r="C424" i="39"/>
  <c r="E424" i="39"/>
  <c r="D424" i="39"/>
  <c r="A417" i="42"/>
  <c r="R416" i="39"/>
  <c r="N416" i="39"/>
  <c r="O416" i="39"/>
  <c r="P416" i="39"/>
  <c r="Q416" i="39"/>
  <c r="L416" i="39"/>
  <c r="M416" i="39"/>
  <c r="K416" i="39"/>
  <c r="G416" i="39"/>
  <c r="J416" i="39"/>
  <c r="I416" i="39"/>
  <c r="H416" i="39"/>
  <c r="F416" i="39"/>
  <c r="B416" i="39"/>
  <c r="AH416" i="39" s="1"/>
  <c r="C416" i="39"/>
  <c r="E416" i="39"/>
  <c r="D416" i="39"/>
  <c r="A409" i="42"/>
  <c r="R408" i="39"/>
  <c r="N408" i="39"/>
  <c r="O408" i="39"/>
  <c r="P408" i="39"/>
  <c r="Q408" i="39"/>
  <c r="M408" i="39"/>
  <c r="L408" i="39"/>
  <c r="G408" i="39"/>
  <c r="I408" i="39"/>
  <c r="H408" i="39"/>
  <c r="J408" i="39"/>
  <c r="K408" i="39"/>
  <c r="F408" i="39"/>
  <c r="B408" i="39"/>
  <c r="AH408" i="39" s="1"/>
  <c r="E408" i="39"/>
  <c r="C408" i="39"/>
  <c r="D408" i="39"/>
  <c r="A401" i="42"/>
  <c r="R400" i="39"/>
  <c r="N400" i="39"/>
  <c r="O400" i="39"/>
  <c r="P400" i="39"/>
  <c r="L400" i="39"/>
  <c r="M400" i="39"/>
  <c r="G400" i="39"/>
  <c r="Q400" i="39"/>
  <c r="J400" i="39"/>
  <c r="K400" i="39"/>
  <c r="I400" i="39"/>
  <c r="H400" i="39"/>
  <c r="F400" i="39"/>
  <c r="E400" i="39"/>
  <c r="B400" i="39"/>
  <c r="AH400" i="39" s="1"/>
  <c r="C400" i="39"/>
  <c r="D400" i="39"/>
  <c r="A393" i="42"/>
  <c r="R392" i="39"/>
  <c r="N392" i="39"/>
  <c r="O392" i="39"/>
  <c r="P392" i="39"/>
  <c r="L392" i="39"/>
  <c r="M392" i="39"/>
  <c r="Q392" i="39"/>
  <c r="I392" i="39"/>
  <c r="H392" i="39"/>
  <c r="G392" i="39"/>
  <c r="K392" i="39"/>
  <c r="F392" i="39"/>
  <c r="B392" i="39"/>
  <c r="AH392" i="39" s="1"/>
  <c r="C392" i="39"/>
  <c r="J392" i="39"/>
  <c r="E392" i="39"/>
  <c r="D392" i="39"/>
  <c r="A385" i="42"/>
  <c r="Q466" i="39"/>
  <c r="M466" i="39"/>
  <c r="R466" i="39"/>
  <c r="N466" i="39"/>
  <c r="O466" i="39"/>
  <c r="K466" i="39"/>
  <c r="L466" i="39"/>
  <c r="P466" i="39"/>
  <c r="F466" i="39"/>
  <c r="G466" i="39"/>
  <c r="H466" i="39"/>
  <c r="E466" i="39"/>
  <c r="I466" i="39"/>
  <c r="D466" i="39"/>
  <c r="B466" i="39"/>
  <c r="AH466" i="39" s="1"/>
  <c r="J466" i="39"/>
  <c r="C466" i="39"/>
  <c r="A459" i="42"/>
  <c r="Q497" i="39"/>
  <c r="R497" i="39"/>
  <c r="N497" i="39"/>
  <c r="P497" i="39"/>
  <c r="K497" i="39"/>
  <c r="L497" i="39"/>
  <c r="O497" i="39"/>
  <c r="M497" i="39"/>
  <c r="I497" i="39"/>
  <c r="G497" i="39"/>
  <c r="H497" i="39"/>
  <c r="J497" i="39"/>
  <c r="E497" i="39"/>
  <c r="B497" i="39"/>
  <c r="AH497" i="39" s="1"/>
  <c r="F497" i="39"/>
  <c r="C497" i="39"/>
  <c r="D497" i="39"/>
  <c r="A490" i="42"/>
  <c r="R488" i="39"/>
  <c r="N488" i="39"/>
  <c r="O488" i="39"/>
  <c r="P488" i="39"/>
  <c r="L488" i="39"/>
  <c r="Q488" i="39"/>
  <c r="M488" i="39"/>
  <c r="I488" i="39"/>
  <c r="G488" i="39"/>
  <c r="K488" i="39"/>
  <c r="H488" i="39"/>
  <c r="F488" i="39"/>
  <c r="B488" i="39"/>
  <c r="AH488" i="39" s="1"/>
  <c r="J488" i="39"/>
  <c r="E488" i="39"/>
  <c r="C488" i="39"/>
  <c r="D488" i="39"/>
  <c r="A481" i="42"/>
  <c r="R495" i="39"/>
  <c r="N495" i="39"/>
  <c r="O495" i="39"/>
  <c r="P495" i="39"/>
  <c r="Q495" i="39"/>
  <c r="L495" i="39"/>
  <c r="M495" i="39"/>
  <c r="J495" i="39"/>
  <c r="K495" i="39"/>
  <c r="H495" i="39"/>
  <c r="I495" i="39"/>
  <c r="F495" i="39"/>
  <c r="E495" i="39"/>
  <c r="B495" i="39"/>
  <c r="AH495" i="39" s="1"/>
  <c r="C495" i="39"/>
  <c r="D495" i="39"/>
  <c r="G495" i="39"/>
  <c r="A488" i="42"/>
  <c r="R471" i="39"/>
  <c r="N471" i="39"/>
  <c r="O471" i="39"/>
  <c r="P471" i="39"/>
  <c r="Q471" i="39"/>
  <c r="L471" i="39"/>
  <c r="J471" i="39"/>
  <c r="K471" i="39"/>
  <c r="H471" i="39"/>
  <c r="I471" i="39"/>
  <c r="F471" i="39"/>
  <c r="M471" i="39"/>
  <c r="B471" i="39"/>
  <c r="AH471" i="39" s="1"/>
  <c r="G471" i="39"/>
  <c r="C471" i="39"/>
  <c r="D471" i="39"/>
  <c r="E471" i="39"/>
  <c r="A464" i="42"/>
  <c r="R455" i="39"/>
  <c r="N455" i="39"/>
  <c r="O455" i="39"/>
  <c r="P455" i="39"/>
  <c r="Q455" i="39"/>
  <c r="L455" i="39"/>
  <c r="M455" i="39"/>
  <c r="J455" i="39"/>
  <c r="K455" i="39"/>
  <c r="H455" i="39"/>
  <c r="E455" i="39"/>
  <c r="F455" i="39"/>
  <c r="G455" i="39"/>
  <c r="B455" i="39"/>
  <c r="AH455" i="39" s="1"/>
  <c r="I455" i="39"/>
  <c r="C455" i="39"/>
  <c r="D455" i="39"/>
  <c r="A448" i="42"/>
  <c r="R447" i="39"/>
  <c r="N447" i="39"/>
  <c r="O447" i="39"/>
  <c r="P447" i="39"/>
  <c r="Q447" i="39"/>
  <c r="L447" i="39"/>
  <c r="H447" i="39"/>
  <c r="J447" i="39"/>
  <c r="M447" i="39"/>
  <c r="K447" i="39"/>
  <c r="I447" i="39"/>
  <c r="E447" i="39"/>
  <c r="F447" i="39"/>
  <c r="G447" i="39"/>
  <c r="B447" i="39"/>
  <c r="AH447" i="39" s="1"/>
  <c r="C447" i="39"/>
  <c r="D447" i="39"/>
  <c r="A440" i="42"/>
  <c r="R439" i="39"/>
  <c r="N439" i="39"/>
  <c r="O439" i="39"/>
  <c r="P439" i="39"/>
  <c r="Q439" i="39"/>
  <c r="L439" i="39"/>
  <c r="H439" i="39"/>
  <c r="M439" i="39"/>
  <c r="J439" i="39"/>
  <c r="K439" i="39"/>
  <c r="I439" i="39"/>
  <c r="E439" i="39"/>
  <c r="F439" i="39"/>
  <c r="B439" i="39"/>
  <c r="AH439" i="39" s="1"/>
  <c r="G439" i="39"/>
  <c r="C439" i="39"/>
  <c r="D439" i="39"/>
  <c r="A432" i="42"/>
  <c r="R431" i="39"/>
  <c r="N431" i="39"/>
  <c r="O431" i="39"/>
  <c r="P431" i="39"/>
  <c r="Q431" i="39"/>
  <c r="M431" i="39"/>
  <c r="L431" i="39"/>
  <c r="H431" i="39"/>
  <c r="J431" i="39"/>
  <c r="K431" i="39"/>
  <c r="E431" i="39"/>
  <c r="I431" i="39"/>
  <c r="F431" i="39"/>
  <c r="B431" i="39"/>
  <c r="AH431" i="39" s="1"/>
  <c r="C431" i="39"/>
  <c r="D431" i="39"/>
  <c r="G431" i="39"/>
  <c r="A424" i="42"/>
  <c r="R423" i="39"/>
  <c r="N423" i="39"/>
  <c r="O423" i="39"/>
  <c r="P423" i="39"/>
  <c r="Q423" i="39"/>
  <c r="L423" i="39"/>
  <c r="H423" i="39"/>
  <c r="J423" i="39"/>
  <c r="M423" i="39"/>
  <c r="K423" i="39"/>
  <c r="E423" i="39"/>
  <c r="F423" i="39"/>
  <c r="B423" i="39"/>
  <c r="AH423" i="39" s="1"/>
  <c r="C423" i="39"/>
  <c r="I423" i="39"/>
  <c r="G423" i="39"/>
  <c r="D423" i="39"/>
  <c r="A416" i="42"/>
  <c r="R415" i="39"/>
  <c r="N415" i="39"/>
  <c r="O415" i="39"/>
  <c r="P415" i="39"/>
  <c r="Q415" i="39"/>
  <c r="L415" i="39"/>
  <c r="H415" i="39"/>
  <c r="M415" i="39"/>
  <c r="J415" i="39"/>
  <c r="K415" i="39"/>
  <c r="I415" i="39"/>
  <c r="E415" i="39"/>
  <c r="F415" i="39"/>
  <c r="B415" i="39"/>
  <c r="AH415" i="39" s="1"/>
  <c r="C415" i="39"/>
  <c r="G415" i="39"/>
  <c r="D415" i="39"/>
  <c r="A408" i="42"/>
  <c r="R407" i="39"/>
  <c r="N407" i="39"/>
  <c r="O407" i="39"/>
  <c r="P407" i="39"/>
  <c r="Q407" i="39"/>
  <c r="M407" i="39"/>
  <c r="L407" i="39"/>
  <c r="H407" i="39"/>
  <c r="J407" i="39"/>
  <c r="K407" i="39"/>
  <c r="I407" i="39"/>
  <c r="E407" i="39"/>
  <c r="F407" i="39"/>
  <c r="B407" i="39"/>
  <c r="AH407" i="39" s="1"/>
  <c r="G407" i="39"/>
  <c r="C407" i="39"/>
  <c r="D407" i="39"/>
  <c r="A400" i="42"/>
  <c r="R399" i="39"/>
  <c r="N399" i="39"/>
  <c r="O399" i="39"/>
  <c r="P399" i="39"/>
  <c r="Q399" i="39"/>
  <c r="M399" i="39"/>
  <c r="L399" i="39"/>
  <c r="H399" i="39"/>
  <c r="J399" i="39"/>
  <c r="K399" i="39"/>
  <c r="E399" i="39"/>
  <c r="I399" i="39"/>
  <c r="F399" i="39"/>
  <c r="B399" i="39"/>
  <c r="AH399" i="39" s="1"/>
  <c r="G399" i="39"/>
  <c r="C399" i="39"/>
  <c r="D399" i="39"/>
  <c r="A392" i="42"/>
  <c r="R391" i="39"/>
  <c r="N391" i="39"/>
  <c r="O391" i="39"/>
  <c r="P391" i="39"/>
  <c r="Q391" i="39"/>
  <c r="M391" i="39"/>
  <c r="L391" i="39"/>
  <c r="H391" i="39"/>
  <c r="J391" i="39"/>
  <c r="K391" i="39"/>
  <c r="E391" i="39"/>
  <c r="F391" i="39"/>
  <c r="I391" i="39"/>
  <c r="G391" i="39"/>
  <c r="B391" i="39"/>
  <c r="AH391" i="39" s="1"/>
  <c r="C391" i="39"/>
  <c r="D391" i="39"/>
  <c r="A384" i="42"/>
  <c r="Q474" i="39"/>
  <c r="M474" i="39"/>
  <c r="R474" i="39"/>
  <c r="N474" i="39"/>
  <c r="O474" i="39"/>
  <c r="K474" i="39"/>
  <c r="L474" i="39"/>
  <c r="F474" i="39"/>
  <c r="G474" i="39"/>
  <c r="P474" i="39"/>
  <c r="H474" i="39"/>
  <c r="J474" i="39"/>
  <c r="I474" i="39"/>
  <c r="E474" i="39"/>
  <c r="D474" i="39"/>
  <c r="B474" i="39"/>
  <c r="AH474" i="39" s="1"/>
  <c r="C474" i="39"/>
  <c r="A467" i="42"/>
  <c r="Q505" i="39"/>
  <c r="R505" i="39"/>
  <c r="N505" i="39"/>
  <c r="P505" i="39"/>
  <c r="K505" i="39"/>
  <c r="L505" i="39"/>
  <c r="M505" i="39"/>
  <c r="I505" i="39"/>
  <c r="O505" i="39"/>
  <c r="G505" i="39"/>
  <c r="H505" i="39"/>
  <c r="J505" i="39"/>
  <c r="E505" i="39"/>
  <c r="D505" i="39"/>
  <c r="B505" i="39"/>
  <c r="AH505" i="39" s="1"/>
  <c r="C505" i="39"/>
  <c r="F505" i="39"/>
  <c r="A498" i="42"/>
  <c r="R496" i="39"/>
  <c r="N496" i="39"/>
  <c r="O496" i="39"/>
  <c r="P496" i="39"/>
  <c r="L496" i="39"/>
  <c r="Q496" i="39"/>
  <c r="M496" i="39"/>
  <c r="G496" i="39"/>
  <c r="H496" i="39"/>
  <c r="K496" i="39"/>
  <c r="J496" i="39"/>
  <c r="I496" i="39"/>
  <c r="F496" i="39"/>
  <c r="E496" i="39"/>
  <c r="B496" i="39"/>
  <c r="AH496" i="39" s="1"/>
  <c r="C496" i="39"/>
  <c r="D496" i="39"/>
  <c r="A489" i="42"/>
  <c r="R503" i="39"/>
  <c r="N503" i="39"/>
  <c r="O503" i="39"/>
  <c r="P503" i="39"/>
  <c r="Q503" i="39"/>
  <c r="L503" i="39"/>
  <c r="M503" i="39"/>
  <c r="J503" i="39"/>
  <c r="K503" i="39"/>
  <c r="H503" i="39"/>
  <c r="I503" i="39"/>
  <c r="F503" i="39"/>
  <c r="B503" i="39"/>
  <c r="AH503" i="39" s="1"/>
  <c r="C503" i="39"/>
  <c r="G503" i="39"/>
  <c r="D503" i="39"/>
  <c r="E503" i="39"/>
  <c r="A496" i="42"/>
  <c r="R479" i="39"/>
  <c r="N479" i="39"/>
  <c r="O479" i="39"/>
  <c r="P479" i="39"/>
  <c r="Q479" i="39"/>
  <c r="L479" i="39"/>
  <c r="M479" i="39"/>
  <c r="J479" i="39"/>
  <c r="K479" i="39"/>
  <c r="I479" i="39"/>
  <c r="H479" i="39"/>
  <c r="F479" i="39"/>
  <c r="B479" i="39"/>
  <c r="AH479" i="39" s="1"/>
  <c r="C479" i="39"/>
  <c r="G479" i="39"/>
  <c r="E479" i="39"/>
  <c r="D479" i="39"/>
  <c r="A472" i="42"/>
  <c r="R463" i="39"/>
  <c r="N463" i="39"/>
  <c r="O463" i="39"/>
  <c r="P463" i="39"/>
  <c r="Q463" i="39"/>
  <c r="L463" i="39"/>
  <c r="M463" i="39"/>
  <c r="J463" i="39"/>
  <c r="K463" i="39"/>
  <c r="H463" i="39"/>
  <c r="I463" i="39"/>
  <c r="F463" i="39"/>
  <c r="E463" i="39"/>
  <c r="B463" i="39"/>
  <c r="AH463" i="39" s="1"/>
  <c r="G463" i="39"/>
  <c r="C463" i="39"/>
  <c r="D463" i="39"/>
  <c r="A456" i="42"/>
  <c r="O502" i="39"/>
  <c r="P502" i="39"/>
  <c r="Q502" i="39"/>
  <c r="M502" i="39"/>
  <c r="N502" i="39"/>
  <c r="R502" i="39"/>
  <c r="L502" i="39"/>
  <c r="H502" i="39"/>
  <c r="J502" i="39"/>
  <c r="I502" i="39"/>
  <c r="K502" i="39"/>
  <c r="G502" i="39"/>
  <c r="B502" i="39"/>
  <c r="AH502" i="39" s="1"/>
  <c r="C502" i="39"/>
  <c r="D502" i="39"/>
  <c r="F502" i="39"/>
  <c r="E502" i="39"/>
  <c r="A495" i="42"/>
  <c r="O494" i="39"/>
  <c r="P494" i="39"/>
  <c r="Q494" i="39"/>
  <c r="N494" i="39"/>
  <c r="M494" i="39"/>
  <c r="R494" i="39"/>
  <c r="H494" i="39"/>
  <c r="E494" i="39"/>
  <c r="K494" i="39"/>
  <c r="J494" i="39"/>
  <c r="I494" i="39"/>
  <c r="G494" i="39"/>
  <c r="B494" i="39"/>
  <c r="AH494" i="39" s="1"/>
  <c r="C494" i="39"/>
  <c r="L494" i="39"/>
  <c r="F494" i="39"/>
  <c r="D494" i="39"/>
  <c r="A487" i="42"/>
  <c r="O486" i="39"/>
  <c r="P486" i="39"/>
  <c r="Q486" i="39"/>
  <c r="M486" i="39"/>
  <c r="R486" i="39"/>
  <c r="N486" i="39"/>
  <c r="H486" i="39"/>
  <c r="K486" i="39"/>
  <c r="E486" i="39"/>
  <c r="L486" i="39"/>
  <c r="J486" i="39"/>
  <c r="I486" i="39"/>
  <c r="G486" i="39"/>
  <c r="B486" i="39"/>
  <c r="AH486" i="39" s="1"/>
  <c r="F486" i="39"/>
  <c r="C486" i="39"/>
  <c r="D486" i="39"/>
  <c r="A479" i="42"/>
  <c r="O478" i="39"/>
  <c r="P478" i="39"/>
  <c r="Q478" i="39"/>
  <c r="M478" i="39"/>
  <c r="R478" i="39"/>
  <c r="N478" i="39"/>
  <c r="J478" i="39"/>
  <c r="I478" i="39"/>
  <c r="H478" i="39"/>
  <c r="E478" i="39"/>
  <c r="L478" i="39"/>
  <c r="G478" i="39"/>
  <c r="B478" i="39"/>
  <c r="AH478" i="39" s="1"/>
  <c r="F478" i="39"/>
  <c r="C478" i="39"/>
  <c r="D478" i="39"/>
  <c r="K478" i="39"/>
  <c r="A471" i="42"/>
  <c r="O470" i="39"/>
  <c r="P470" i="39"/>
  <c r="Q470" i="39"/>
  <c r="M470" i="39"/>
  <c r="R470" i="39"/>
  <c r="N470" i="39"/>
  <c r="H470" i="39"/>
  <c r="J470" i="39"/>
  <c r="I470" i="39"/>
  <c r="E470" i="39"/>
  <c r="L470" i="39"/>
  <c r="K470" i="39"/>
  <c r="G470" i="39"/>
  <c r="B470" i="39"/>
  <c r="AH470" i="39" s="1"/>
  <c r="C470" i="39"/>
  <c r="D470" i="39"/>
  <c r="F470" i="39"/>
  <c r="A463" i="42"/>
  <c r="O462" i="39"/>
  <c r="P462" i="39"/>
  <c r="Q462" i="39"/>
  <c r="M462" i="39"/>
  <c r="R462" i="39"/>
  <c r="N462" i="39"/>
  <c r="H462" i="39"/>
  <c r="E462" i="39"/>
  <c r="L462" i="39"/>
  <c r="K462" i="39"/>
  <c r="J462" i="39"/>
  <c r="I462" i="39"/>
  <c r="G462" i="39"/>
  <c r="B462" i="39"/>
  <c r="AH462" i="39" s="1"/>
  <c r="C462" i="39"/>
  <c r="F462" i="39"/>
  <c r="D462" i="39"/>
  <c r="A455" i="42"/>
  <c r="O454" i="39"/>
  <c r="P454" i="39"/>
  <c r="Q454" i="39"/>
  <c r="M454" i="39"/>
  <c r="N454" i="39"/>
  <c r="R454" i="39"/>
  <c r="H454" i="39"/>
  <c r="K454" i="39"/>
  <c r="L454" i="39"/>
  <c r="E454" i="39"/>
  <c r="J454" i="39"/>
  <c r="I454" i="39"/>
  <c r="G454" i="39"/>
  <c r="B454" i="39"/>
  <c r="AH454" i="39" s="1"/>
  <c r="F454" i="39"/>
  <c r="C454" i="39"/>
  <c r="D454" i="39"/>
  <c r="A447" i="42"/>
  <c r="O446" i="39"/>
  <c r="P446" i="39"/>
  <c r="Q446" i="39"/>
  <c r="M446" i="39"/>
  <c r="N446" i="39"/>
  <c r="R446" i="39"/>
  <c r="J446" i="39"/>
  <c r="I446" i="39"/>
  <c r="L446" i="39"/>
  <c r="H446" i="39"/>
  <c r="E446" i="39"/>
  <c r="G446" i="39"/>
  <c r="F446" i="39"/>
  <c r="B446" i="39"/>
  <c r="AH446" i="39" s="1"/>
  <c r="C446" i="39"/>
  <c r="D446" i="39"/>
  <c r="K446" i="39"/>
  <c r="A439" i="42"/>
  <c r="O438" i="39"/>
  <c r="P438" i="39"/>
  <c r="Q438" i="39"/>
  <c r="M438" i="39"/>
  <c r="N438" i="39"/>
  <c r="R438" i="39"/>
  <c r="L438" i="39"/>
  <c r="J438" i="39"/>
  <c r="I438" i="39"/>
  <c r="E438" i="39"/>
  <c r="H438" i="39"/>
  <c r="F438" i="39"/>
  <c r="K438" i="39"/>
  <c r="G438" i="39"/>
  <c r="B438" i="39"/>
  <c r="AH438" i="39" s="1"/>
  <c r="C438" i="39"/>
  <c r="D438" i="39"/>
  <c r="A431" i="42"/>
  <c r="O430" i="39"/>
  <c r="P430" i="39"/>
  <c r="Q430" i="39"/>
  <c r="M430" i="39"/>
  <c r="N430" i="39"/>
  <c r="R430" i="39"/>
  <c r="E430" i="39"/>
  <c r="K430" i="39"/>
  <c r="J430" i="39"/>
  <c r="I430" i="39"/>
  <c r="F430" i="39"/>
  <c r="H430" i="39"/>
  <c r="G430" i="39"/>
  <c r="B430" i="39"/>
  <c r="AH430" i="39" s="1"/>
  <c r="L430" i="39"/>
  <c r="C430" i="39"/>
  <c r="D430" i="39"/>
  <c r="A423" i="42"/>
  <c r="O422" i="39"/>
  <c r="P422" i="39"/>
  <c r="Q422" i="39"/>
  <c r="M422" i="39"/>
  <c r="R422" i="39"/>
  <c r="N422" i="39"/>
  <c r="K422" i="39"/>
  <c r="E422" i="39"/>
  <c r="F422" i="39"/>
  <c r="L422" i="39"/>
  <c r="J422" i="39"/>
  <c r="I422" i="39"/>
  <c r="G422" i="39"/>
  <c r="B422" i="39"/>
  <c r="AH422" i="39" s="1"/>
  <c r="C422" i="39"/>
  <c r="D422" i="39"/>
  <c r="H422" i="39"/>
  <c r="A415" i="42"/>
  <c r="O414" i="39"/>
  <c r="P414" i="39"/>
  <c r="Q414" i="39"/>
  <c r="M414" i="39"/>
  <c r="R414" i="39"/>
  <c r="J414" i="39"/>
  <c r="N414" i="39"/>
  <c r="I414" i="39"/>
  <c r="H414" i="39"/>
  <c r="E414" i="39"/>
  <c r="F414" i="39"/>
  <c r="L414" i="39"/>
  <c r="G414" i="39"/>
  <c r="B414" i="39"/>
  <c r="AH414" i="39" s="1"/>
  <c r="C414" i="39"/>
  <c r="K414" i="39"/>
  <c r="D414" i="39"/>
  <c r="A407" i="42"/>
  <c r="O406" i="39"/>
  <c r="P406" i="39"/>
  <c r="Q406" i="39"/>
  <c r="M406" i="39"/>
  <c r="R406" i="39"/>
  <c r="N406" i="39"/>
  <c r="J406" i="39"/>
  <c r="I406" i="39"/>
  <c r="E406" i="39"/>
  <c r="H406" i="39"/>
  <c r="L406" i="39"/>
  <c r="F406" i="39"/>
  <c r="K406" i="39"/>
  <c r="G406" i="39"/>
  <c r="B406" i="39"/>
  <c r="AH406" i="39" s="1"/>
  <c r="C406" i="39"/>
  <c r="D406" i="39"/>
  <c r="A399" i="42"/>
  <c r="O398" i="39"/>
  <c r="P398" i="39"/>
  <c r="Q398" i="39"/>
  <c r="M398" i="39"/>
  <c r="R398" i="39"/>
  <c r="N398" i="39"/>
  <c r="J398" i="39"/>
  <c r="E398" i="39"/>
  <c r="L398" i="39"/>
  <c r="K398" i="39"/>
  <c r="I398" i="39"/>
  <c r="F398" i="39"/>
  <c r="H398" i="39"/>
  <c r="G398" i="39"/>
  <c r="B398" i="39"/>
  <c r="AH398" i="39" s="1"/>
  <c r="C398" i="39"/>
  <c r="D398" i="39"/>
  <c r="A391" i="42"/>
  <c r="Q498" i="39"/>
  <c r="R498" i="39"/>
  <c r="N498" i="39"/>
  <c r="O498" i="39"/>
  <c r="K498" i="39"/>
  <c r="P498" i="39"/>
  <c r="L498" i="39"/>
  <c r="M498" i="39"/>
  <c r="F498" i="39"/>
  <c r="G498" i="39"/>
  <c r="H498" i="39"/>
  <c r="E498" i="39"/>
  <c r="J498" i="39"/>
  <c r="D498" i="39"/>
  <c r="I498" i="39"/>
  <c r="B498" i="39"/>
  <c r="AH498" i="39" s="1"/>
  <c r="C498" i="39"/>
  <c r="A491" i="42"/>
  <c r="Q442" i="39"/>
  <c r="M442" i="39"/>
  <c r="R442" i="39"/>
  <c r="N442" i="39"/>
  <c r="O442" i="39"/>
  <c r="K442" i="39"/>
  <c r="P442" i="39"/>
  <c r="L442" i="39"/>
  <c r="F442" i="39"/>
  <c r="G442" i="39"/>
  <c r="J442" i="39"/>
  <c r="I442" i="39"/>
  <c r="H442" i="39"/>
  <c r="E442" i="39"/>
  <c r="D442" i="39"/>
  <c r="B442" i="39"/>
  <c r="AH442" i="39" s="1"/>
  <c r="C442" i="39"/>
  <c r="A435" i="42"/>
  <c r="R480" i="39"/>
  <c r="N480" i="39"/>
  <c r="O480" i="39"/>
  <c r="P480" i="39"/>
  <c r="Q480" i="39"/>
  <c r="L480" i="39"/>
  <c r="M480" i="39"/>
  <c r="K480" i="39"/>
  <c r="G480" i="39"/>
  <c r="J480" i="39"/>
  <c r="I480" i="39"/>
  <c r="H480" i="39"/>
  <c r="F480" i="39"/>
  <c r="B480" i="39"/>
  <c r="AH480" i="39" s="1"/>
  <c r="C480" i="39"/>
  <c r="E480" i="39"/>
  <c r="D480" i="39"/>
  <c r="A473" i="42"/>
  <c r="O501" i="39"/>
  <c r="P501" i="39"/>
  <c r="Q501" i="39"/>
  <c r="R501" i="39"/>
  <c r="N501" i="39"/>
  <c r="M501" i="39"/>
  <c r="I501" i="39"/>
  <c r="K501" i="39"/>
  <c r="L501" i="39"/>
  <c r="J501" i="39"/>
  <c r="F501" i="39"/>
  <c r="G501" i="39"/>
  <c r="H501" i="39"/>
  <c r="C501" i="39"/>
  <c r="D501" i="39"/>
  <c r="B501" i="39"/>
  <c r="AH501" i="39" s="1"/>
  <c r="E501" i="39"/>
  <c r="A494" i="42"/>
  <c r="O493" i="39"/>
  <c r="P493" i="39"/>
  <c r="Q493" i="39"/>
  <c r="R493" i="39"/>
  <c r="N493" i="39"/>
  <c r="M493" i="39"/>
  <c r="I493" i="39"/>
  <c r="K493" i="39"/>
  <c r="L493" i="39"/>
  <c r="J493" i="39"/>
  <c r="F493" i="39"/>
  <c r="G493" i="39"/>
  <c r="C493" i="39"/>
  <c r="E493" i="39"/>
  <c r="B493" i="39"/>
  <c r="AH493" i="39" s="1"/>
  <c r="D493" i="39"/>
  <c r="H493" i="39"/>
  <c r="A486" i="42"/>
  <c r="O485" i="39"/>
  <c r="P485" i="39"/>
  <c r="Q485" i="39"/>
  <c r="R485" i="39"/>
  <c r="N485" i="39"/>
  <c r="M485" i="39"/>
  <c r="I485" i="39"/>
  <c r="K485" i="39"/>
  <c r="L485" i="39"/>
  <c r="F485" i="39"/>
  <c r="J485" i="39"/>
  <c r="G485" i="39"/>
  <c r="E485" i="39"/>
  <c r="C485" i="39"/>
  <c r="D485" i="39"/>
  <c r="B485" i="39"/>
  <c r="AH485" i="39" s="1"/>
  <c r="H485" i="39"/>
  <c r="A478" i="42"/>
  <c r="O477" i="39"/>
  <c r="P477" i="39"/>
  <c r="Q477" i="39"/>
  <c r="R477" i="39"/>
  <c r="N477" i="39"/>
  <c r="I477" i="39"/>
  <c r="M477" i="39"/>
  <c r="K477" i="39"/>
  <c r="L477" i="39"/>
  <c r="F477" i="39"/>
  <c r="G477" i="39"/>
  <c r="C477" i="39"/>
  <c r="B477" i="39"/>
  <c r="AH477" i="39" s="1"/>
  <c r="E477" i="39"/>
  <c r="D477" i="39"/>
  <c r="H477" i="39"/>
  <c r="J477" i="39"/>
  <c r="A470" i="42"/>
  <c r="O469" i="39"/>
  <c r="P469" i="39"/>
  <c r="Q469" i="39"/>
  <c r="R469" i="39"/>
  <c r="N469" i="39"/>
  <c r="I469" i="39"/>
  <c r="K469" i="39"/>
  <c r="M469" i="39"/>
  <c r="L469" i="39"/>
  <c r="J469" i="39"/>
  <c r="F469" i="39"/>
  <c r="G469" i="39"/>
  <c r="C469" i="39"/>
  <c r="D469" i="39"/>
  <c r="H469" i="39"/>
  <c r="E469" i="39"/>
  <c r="B469" i="39"/>
  <c r="AH469" i="39" s="1"/>
  <c r="A462" i="42"/>
  <c r="O461" i="39"/>
  <c r="P461" i="39"/>
  <c r="Q461" i="39"/>
  <c r="R461" i="39"/>
  <c r="N461" i="39"/>
  <c r="I461" i="39"/>
  <c r="M461" i="39"/>
  <c r="K461" i="39"/>
  <c r="L461" i="39"/>
  <c r="J461" i="39"/>
  <c r="F461" i="39"/>
  <c r="G461" i="39"/>
  <c r="C461" i="39"/>
  <c r="E461" i="39"/>
  <c r="H461" i="39"/>
  <c r="D461" i="39"/>
  <c r="B461" i="39"/>
  <c r="AH461" i="39" s="1"/>
  <c r="A454" i="42"/>
  <c r="O453" i="39"/>
  <c r="P453" i="39"/>
  <c r="Q453" i="39"/>
  <c r="R453" i="39"/>
  <c r="N453" i="39"/>
  <c r="M453" i="39"/>
  <c r="I453" i="39"/>
  <c r="K453" i="39"/>
  <c r="L453" i="39"/>
  <c r="E453" i="39"/>
  <c r="F453" i="39"/>
  <c r="J453" i="39"/>
  <c r="G453" i="39"/>
  <c r="B453" i="39"/>
  <c r="AH453" i="39" s="1"/>
  <c r="C453" i="39"/>
  <c r="H453" i="39"/>
  <c r="D453" i="39"/>
  <c r="A446" i="42"/>
  <c r="O445" i="39"/>
  <c r="P445" i="39"/>
  <c r="Q445" i="39"/>
  <c r="R445" i="39"/>
  <c r="N445" i="39"/>
  <c r="I445" i="39"/>
  <c r="K445" i="39"/>
  <c r="M445" i="39"/>
  <c r="L445" i="39"/>
  <c r="H445" i="39"/>
  <c r="E445" i="39"/>
  <c r="F445" i="39"/>
  <c r="G445" i="39"/>
  <c r="C445" i="39"/>
  <c r="B445" i="39"/>
  <c r="AH445" i="39" s="1"/>
  <c r="J445" i="39"/>
  <c r="D445" i="39"/>
  <c r="A438" i="42"/>
  <c r="O437" i="39"/>
  <c r="P437" i="39"/>
  <c r="Q437" i="39"/>
  <c r="R437" i="39"/>
  <c r="N437" i="39"/>
  <c r="I437" i="39"/>
  <c r="M437" i="39"/>
  <c r="K437" i="39"/>
  <c r="L437" i="39"/>
  <c r="J437" i="39"/>
  <c r="E437" i="39"/>
  <c r="H437" i="39"/>
  <c r="F437" i="39"/>
  <c r="G437" i="39"/>
  <c r="C437" i="39"/>
  <c r="D437" i="39"/>
  <c r="B437" i="39"/>
  <c r="AH437" i="39" s="1"/>
  <c r="A430" i="42"/>
  <c r="O429" i="39"/>
  <c r="P429" i="39"/>
  <c r="Q429" i="39"/>
  <c r="R429" i="39"/>
  <c r="N429" i="39"/>
  <c r="I429" i="39"/>
  <c r="K429" i="39"/>
  <c r="L429" i="39"/>
  <c r="E429" i="39"/>
  <c r="J429" i="39"/>
  <c r="F429" i="39"/>
  <c r="M429" i="39"/>
  <c r="H429" i="39"/>
  <c r="G429" i="39"/>
  <c r="C429" i="39"/>
  <c r="B429" i="39"/>
  <c r="AH429" i="39" s="1"/>
  <c r="D429" i="39"/>
  <c r="A422" i="42"/>
  <c r="O421" i="39"/>
  <c r="P421" i="39"/>
  <c r="Q421" i="39"/>
  <c r="R421" i="39"/>
  <c r="N421" i="39"/>
  <c r="I421" i="39"/>
  <c r="M421" i="39"/>
  <c r="K421" i="39"/>
  <c r="L421" i="39"/>
  <c r="E421" i="39"/>
  <c r="F421" i="39"/>
  <c r="J421" i="39"/>
  <c r="G421" i="39"/>
  <c r="H421" i="39"/>
  <c r="C421" i="39"/>
  <c r="D421" i="39"/>
  <c r="B421" i="39"/>
  <c r="AH421" i="39" s="1"/>
  <c r="A414" i="42"/>
  <c r="O413" i="39"/>
  <c r="P413" i="39"/>
  <c r="Q413" i="39"/>
  <c r="R413" i="39"/>
  <c r="N413" i="39"/>
  <c r="I413" i="39"/>
  <c r="M413" i="39"/>
  <c r="K413" i="39"/>
  <c r="L413" i="39"/>
  <c r="J413" i="39"/>
  <c r="H413" i="39"/>
  <c r="E413" i="39"/>
  <c r="F413" i="39"/>
  <c r="G413" i="39"/>
  <c r="C413" i="39"/>
  <c r="D413" i="39"/>
  <c r="B413" i="39"/>
  <c r="AH413" i="39" s="1"/>
  <c r="A406" i="42"/>
  <c r="O405" i="39"/>
  <c r="P405" i="39"/>
  <c r="Q405" i="39"/>
  <c r="R405" i="39"/>
  <c r="N405" i="39"/>
  <c r="I405" i="39"/>
  <c r="K405" i="39"/>
  <c r="L405" i="39"/>
  <c r="E405" i="39"/>
  <c r="H405" i="39"/>
  <c r="M405" i="39"/>
  <c r="F405" i="39"/>
  <c r="J405" i="39"/>
  <c r="G405" i="39"/>
  <c r="C405" i="39"/>
  <c r="D405" i="39"/>
  <c r="B405" i="39"/>
  <c r="AH405" i="39" s="1"/>
  <c r="A398" i="42"/>
  <c r="O397" i="39"/>
  <c r="P397" i="39"/>
  <c r="Q397" i="39"/>
  <c r="R397" i="39"/>
  <c r="N397" i="39"/>
  <c r="I397" i="39"/>
  <c r="K397" i="39"/>
  <c r="M397" i="39"/>
  <c r="L397" i="39"/>
  <c r="J397" i="39"/>
  <c r="E397" i="39"/>
  <c r="F397" i="39"/>
  <c r="H397" i="39"/>
  <c r="G397" i="39"/>
  <c r="B397" i="39"/>
  <c r="AH397" i="39" s="1"/>
  <c r="C397" i="39"/>
  <c r="D397" i="39"/>
  <c r="A390" i="42"/>
  <c r="Q490" i="39"/>
  <c r="R490" i="39"/>
  <c r="N490" i="39"/>
  <c r="O490" i="39"/>
  <c r="P490" i="39"/>
  <c r="K490" i="39"/>
  <c r="L490" i="39"/>
  <c r="M490" i="39"/>
  <c r="F490" i="39"/>
  <c r="J490" i="39"/>
  <c r="I490" i="39"/>
  <c r="G490" i="39"/>
  <c r="H490" i="39"/>
  <c r="E490" i="39"/>
  <c r="D490" i="39"/>
  <c r="B490" i="39"/>
  <c r="AH490" i="39" s="1"/>
  <c r="C490" i="39"/>
  <c r="A483" i="42"/>
  <c r="Q481" i="39"/>
  <c r="R481" i="39"/>
  <c r="N481" i="39"/>
  <c r="P481" i="39"/>
  <c r="K481" i="39"/>
  <c r="L481" i="39"/>
  <c r="M481" i="39"/>
  <c r="I481" i="39"/>
  <c r="G481" i="39"/>
  <c r="J481" i="39"/>
  <c r="H481" i="39"/>
  <c r="O481" i="39"/>
  <c r="F481" i="39"/>
  <c r="D481" i="39"/>
  <c r="B481" i="39"/>
  <c r="AH481" i="39" s="1"/>
  <c r="C481" i="39"/>
  <c r="E481" i="39"/>
  <c r="A474" i="42"/>
  <c r="R472" i="39"/>
  <c r="N472" i="39"/>
  <c r="O472" i="39"/>
  <c r="P472" i="39"/>
  <c r="Q472" i="39"/>
  <c r="M472" i="39"/>
  <c r="L472" i="39"/>
  <c r="G472" i="39"/>
  <c r="H472" i="39"/>
  <c r="J472" i="39"/>
  <c r="I472" i="39"/>
  <c r="K472" i="39"/>
  <c r="F472" i="39"/>
  <c r="E472" i="39"/>
  <c r="B472" i="39"/>
  <c r="AH472" i="39" s="1"/>
  <c r="C472" i="39"/>
  <c r="D472" i="39"/>
  <c r="A465" i="42"/>
  <c r="R487" i="39"/>
  <c r="N487" i="39"/>
  <c r="O487" i="39"/>
  <c r="P487" i="39"/>
  <c r="Q487" i="39"/>
  <c r="L487" i="39"/>
  <c r="M487" i="39"/>
  <c r="J487" i="39"/>
  <c r="K487" i="39"/>
  <c r="H487" i="39"/>
  <c r="F487" i="39"/>
  <c r="B487" i="39"/>
  <c r="AH487" i="39" s="1"/>
  <c r="I487" i="39"/>
  <c r="E487" i="39"/>
  <c r="C487" i="39"/>
  <c r="G487" i="39"/>
  <c r="D487" i="39"/>
  <c r="A480" i="42"/>
  <c r="P508" i="39"/>
  <c r="Q508" i="39"/>
  <c r="R508" i="39"/>
  <c r="N508" i="39"/>
  <c r="K508" i="39"/>
  <c r="O508" i="39"/>
  <c r="L508" i="39"/>
  <c r="M508" i="39"/>
  <c r="F508" i="39"/>
  <c r="G508" i="39"/>
  <c r="J508" i="39"/>
  <c r="H508" i="39"/>
  <c r="C508" i="39"/>
  <c r="D508" i="39"/>
  <c r="I508" i="39"/>
  <c r="E508" i="39"/>
  <c r="B508" i="39"/>
  <c r="AH508" i="39" s="1"/>
  <c r="A501" i="42"/>
  <c r="P500" i="39"/>
  <c r="Q500" i="39"/>
  <c r="R500" i="39"/>
  <c r="N500" i="39"/>
  <c r="K500" i="39"/>
  <c r="O500" i="39"/>
  <c r="L500" i="39"/>
  <c r="J500" i="39"/>
  <c r="M500" i="39"/>
  <c r="I500" i="39"/>
  <c r="F500" i="39"/>
  <c r="G500" i="39"/>
  <c r="H500" i="39"/>
  <c r="C500" i="39"/>
  <c r="D500" i="39"/>
  <c r="E500" i="39"/>
  <c r="B500" i="39"/>
  <c r="AH500" i="39" s="1"/>
  <c r="A493" i="42"/>
  <c r="P492" i="39"/>
  <c r="Q492" i="39"/>
  <c r="R492" i="39"/>
  <c r="N492" i="39"/>
  <c r="O492" i="39"/>
  <c r="K492" i="39"/>
  <c r="L492" i="39"/>
  <c r="M492" i="39"/>
  <c r="J492" i="39"/>
  <c r="F492" i="39"/>
  <c r="I492" i="39"/>
  <c r="G492" i="39"/>
  <c r="H492" i="39"/>
  <c r="C492" i="39"/>
  <c r="D492" i="39"/>
  <c r="E492" i="39"/>
  <c r="B492" i="39"/>
  <c r="AH492" i="39" s="1"/>
  <c r="A485" i="42"/>
  <c r="P484" i="39"/>
  <c r="Q484" i="39"/>
  <c r="R484" i="39"/>
  <c r="N484" i="39"/>
  <c r="O484" i="39"/>
  <c r="K484" i="39"/>
  <c r="L484" i="39"/>
  <c r="F484" i="39"/>
  <c r="J484" i="39"/>
  <c r="G484" i="39"/>
  <c r="I484" i="39"/>
  <c r="H484" i="39"/>
  <c r="E484" i="39"/>
  <c r="C484" i="39"/>
  <c r="M484" i="39"/>
  <c r="D484" i="39"/>
  <c r="B484" i="39"/>
  <c r="AH484" i="39" s="1"/>
  <c r="A477" i="42"/>
  <c r="P476" i="39"/>
  <c r="Q476" i="39"/>
  <c r="M476" i="39"/>
  <c r="R476" i="39"/>
  <c r="N476" i="39"/>
  <c r="K476" i="39"/>
  <c r="L476" i="39"/>
  <c r="O476" i="39"/>
  <c r="F476" i="39"/>
  <c r="G476" i="39"/>
  <c r="J476" i="39"/>
  <c r="H476" i="39"/>
  <c r="C476" i="39"/>
  <c r="I476" i="39"/>
  <c r="E476" i="39"/>
  <c r="D476" i="39"/>
  <c r="B476" i="39"/>
  <c r="AH476" i="39" s="1"/>
  <c r="A469" i="42"/>
  <c r="P468" i="39"/>
  <c r="Q468" i="39"/>
  <c r="M468" i="39"/>
  <c r="R468" i="39"/>
  <c r="N468" i="39"/>
  <c r="K468" i="39"/>
  <c r="O468" i="39"/>
  <c r="L468" i="39"/>
  <c r="J468" i="39"/>
  <c r="I468" i="39"/>
  <c r="F468" i="39"/>
  <c r="G468" i="39"/>
  <c r="H468" i="39"/>
  <c r="C468" i="39"/>
  <c r="D468" i="39"/>
  <c r="E468" i="39"/>
  <c r="B468" i="39"/>
  <c r="AH468" i="39" s="1"/>
  <c r="A461" i="42"/>
  <c r="P460" i="39"/>
  <c r="Q460" i="39"/>
  <c r="M460" i="39"/>
  <c r="R460" i="39"/>
  <c r="N460" i="39"/>
  <c r="K460" i="39"/>
  <c r="O460" i="39"/>
  <c r="L460" i="39"/>
  <c r="J460" i="39"/>
  <c r="F460" i="39"/>
  <c r="I460" i="39"/>
  <c r="G460" i="39"/>
  <c r="H460" i="39"/>
  <c r="C460" i="39"/>
  <c r="D460" i="39"/>
  <c r="E460" i="39"/>
  <c r="B460" i="39"/>
  <c r="AH460" i="39" s="1"/>
  <c r="A453" i="42"/>
  <c r="P452" i="39"/>
  <c r="Q452" i="39"/>
  <c r="M452" i="39"/>
  <c r="R452" i="39"/>
  <c r="N452" i="39"/>
  <c r="O452" i="39"/>
  <c r="K452" i="39"/>
  <c r="L452" i="39"/>
  <c r="F452" i="39"/>
  <c r="J452" i="39"/>
  <c r="G452" i="39"/>
  <c r="I452" i="39"/>
  <c r="H452" i="39"/>
  <c r="C452" i="39"/>
  <c r="E452" i="39"/>
  <c r="D452" i="39"/>
  <c r="B452" i="39"/>
  <c r="AH452" i="39" s="1"/>
  <c r="A445" i="42"/>
  <c r="P444" i="39"/>
  <c r="Q444" i="39"/>
  <c r="M444" i="39"/>
  <c r="R444" i="39"/>
  <c r="N444" i="39"/>
  <c r="O444" i="39"/>
  <c r="K444" i="39"/>
  <c r="L444" i="39"/>
  <c r="E444" i="39"/>
  <c r="F444" i="39"/>
  <c r="G444" i="39"/>
  <c r="J444" i="39"/>
  <c r="C444" i="39"/>
  <c r="H444" i="39"/>
  <c r="D444" i="39"/>
  <c r="I444" i="39"/>
  <c r="B444" i="39"/>
  <c r="AH444" i="39" s="1"/>
  <c r="A437" i="42"/>
  <c r="P436" i="39"/>
  <c r="Q436" i="39"/>
  <c r="M436" i="39"/>
  <c r="R436" i="39"/>
  <c r="N436" i="39"/>
  <c r="O436" i="39"/>
  <c r="K436" i="39"/>
  <c r="L436" i="39"/>
  <c r="J436" i="39"/>
  <c r="E436" i="39"/>
  <c r="I436" i="39"/>
  <c r="H436" i="39"/>
  <c r="F436" i="39"/>
  <c r="G436" i="39"/>
  <c r="C436" i="39"/>
  <c r="D436" i="39"/>
  <c r="B436" i="39"/>
  <c r="AH436" i="39" s="1"/>
  <c r="A429" i="42"/>
  <c r="P428" i="39"/>
  <c r="Q428" i="39"/>
  <c r="M428" i="39"/>
  <c r="R428" i="39"/>
  <c r="N428" i="39"/>
  <c r="O428" i="39"/>
  <c r="K428" i="39"/>
  <c r="L428" i="39"/>
  <c r="E428" i="39"/>
  <c r="J428" i="39"/>
  <c r="F428" i="39"/>
  <c r="I428" i="39"/>
  <c r="H428" i="39"/>
  <c r="G428" i="39"/>
  <c r="C428" i="39"/>
  <c r="D428" i="39"/>
  <c r="B428" i="39"/>
  <c r="AH428" i="39" s="1"/>
  <c r="A421" i="42"/>
  <c r="P420" i="39"/>
  <c r="Q420" i="39"/>
  <c r="M420" i="39"/>
  <c r="R420" i="39"/>
  <c r="N420" i="39"/>
  <c r="K420" i="39"/>
  <c r="L420" i="39"/>
  <c r="E420" i="39"/>
  <c r="F420" i="39"/>
  <c r="J420" i="39"/>
  <c r="G420" i="39"/>
  <c r="O420" i="39"/>
  <c r="I420" i="39"/>
  <c r="H420" i="39"/>
  <c r="C420" i="39"/>
  <c r="D420" i="39"/>
  <c r="B420" i="39"/>
  <c r="AH420" i="39" s="1"/>
  <c r="A413" i="42"/>
  <c r="P412" i="39"/>
  <c r="Q412" i="39"/>
  <c r="M412" i="39"/>
  <c r="R412" i="39"/>
  <c r="N412" i="39"/>
  <c r="K412" i="39"/>
  <c r="L412" i="39"/>
  <c r="O412" i="39"/>
  <c r="E412" i="39"/>
  <c r="F412" i="39"/>
  <c r="G412" i="39"/>
  <c r="J412" i="39"/>
  <c r="C412" i="39"/>
  <c r="D412" i="39"/>
  <c r="I412" i="39"/>
  <c r="H412" i="39"/>
  <c r="B412" i="39"/>
  <c r="AH412" i="39" s="1"/>
  <c r="A405" i="42"/>
  <c r="P404" i="39"/>
  <c r="Q404" i="39"/>
  <c r="M404" i="39"/>
  <c r="R404" i="39"/>
  <c r="N404" i="39"/>
  <c r="J404" i="39"/>
  <c r="K404" i="39"/>
  <c r="O404" i="39"/>
  <c r="L404" i="39"/>
  <c r="E404" i="39"/>
  <c r="I404" i="39"/>
  <c r="H404" i="39"/>
  <c r="F404" i="39"/>
  <c r="G404" i="39"/>
  <c r="C404" i="39"/>
  <c r="D404" i="39"/>
  <c r="B404" i="39"/>
  <c r="AH404" i="39" s="1"/>
  <c r="A397" i="42"/>
  <c r="P396" i="39"/>
  <c r="Q396" i="39"/>
  <c r="M396" i="39"/>
  <c r="R396" i="39"/>
  <c r="N396" i="39"/>
  <c r="J396" i="39"/>
  <c r="K396" i="39"/>
  <c r="O396" i="39"/>
  <c r="L396" i="39"/>
  <c r="E396" i="39"/>
  <c r="F396" i="39"/>
  <c r="I396" i="39"/>
  <c r="H396" i="39"/>
  <c r="G396" i="39"/>
  <c r="C396" i="39"/>
  <c r="D396" i="39"/>
  <c r="B396" i="39"/>
  <c r="AH396" i="39" s="1"/>
  <c r="A389" i="42"/>
  <c r="R372" i="39"/>
  <c r="Q372" i="39"/>
  <c r="P372" i="39"/>
  <c r="N372" i="39"/>
  <c r="O372" i="39"/>
  <c r="M372" i="39"/>
  <c r="K372" i="39"/>
  <c r="H372" i="39"/>
  <c r="I372" i="39"/>
  <c r="J372" i="39"/>
  <c r="L372" i="39"/>
  <c r="E372" i="39"/>
  <c r="F372" i="39"/>
  <c r="C372" i="39"/>
  <c r="D372" i="39"/>
  <c r="G372" i="39"/>
  <c r="B372" i="39"/>
  <c r="AH372" i="39" s="1"/>
  <c r="A365" i="42"/>
  <c r="Q316" i="39"/>
  <c r="R316" i="39"/>
  <c r="P316" i="39"/>
  <c r="N316" i="39"/>
  <c r="M316" i="39"/>
  <c r="O316" i="39"/>
  <c r="K316" i="39"/>
  <c r="L316" i="39"/>
  <c r="H316" i="39"/>
  <c r="I316" i="39"/>
  <c r="J316" i="39"/>
  <c r="E316" i="39"/>
  <c r="F316" i="39"/>
  <c r="C316" i="39"/>
  <c r="G316" i="39"/>
  <c r="D316" i="39"/>
  <c r="B316" i="39"/>
  <c r="AH316" i="39" s="1"/>
  <c r="A309" i="42"/>
  <c r="R387" i="39"/>
  <c r="Q387" i="39"/>
  <c r="P387" i="39"/>
  <c r="O387" i="39"/>
  <c r="M387" i="39"/>
  <c r="N387" i="39"/>
  <c r="K387" i="39"/>
  <c r="L387" i="39"/>
  <c r="H387" i="39"/>
  <c r="I387" i="39"/>
  <c r="J387" i="39"/>
  <c r="F387" i="39"/>
  <c r="G387" i="39"/>
  <c r="E387" i="39"/>
  <c r="D387" i="39"/>
  <c r="C387" i="39"/>
  <c r="B387" i="39"/>
  <c r="AH387" i="39" s="1"/>
  <c r="A380" i="42"/>
  <c r="R379" i="39"/>
  <c r="P379" i="39"/>
  <c r="Q379" i="39"/>
  <c r="O379" i="39"/>
  <c r="M379" i="39"/>
  <c r="N379" i="39"/>
  <c r="K379" i="39"/>
  <c r="L379" i="39"/>
  <c r="H379" i="39"/>
  <c r="I379" i="39"/>
  <c r="J379" i="39"/>
  <c r="F379" i="39"/>
  <c r="G379" i="39"/>
  <c r="E379" i="39"/>
  <c r="D379" i="39"/>
  <c r="B379" i="39"/>
  <c r="AH379" i="39" s="1"/>
  <c r="C379" i="39"/>
  <c r="A372" i="42"/>
  <c r="R371" i="39"/>
  <c r="Q371" i="39"/>
  <c r="O371" i="39"/>
  <c r="P371" i="39"/>
  <c r="M371" i="39"/>
  <c r="N371" i="39"/>
  <c r="K371" i="39"/>
  <c r="L371" i="39"/>
  <c r="H371" i="39"/>
  <c r="I371" i="39"/>
  <c r="J371" i="39"/>
  <c r="F371" i="39"/>
  <c r="G371" i="39"/>
  <c r="E371" i="39"/>
  <c r="D371" i="39"/>
  <c r="C371" i="39"/>
  <c r="B371" i="39"/>
  <c r="AH371" i="39" s="1"/>
  <c r="A364" i="42"/>
  <c r="R363" i="39"/>
  <c r="Q363" i="39"/>
  <c r="O363" i="39"/>
  <c r="P363" i="39"/>
  <c r="M363" i="39"/>
  <c r="N363" i="39"/>
  <c r="K363" i="39"/>
  <c r="L363" i="39"/>
  <c r="H363" i="39"/>
  <c r="I363" i="39"/>
  <c r="J363" i="39"/>
  <c r="F363" i="39"/>
  <c r="G363" i="39"/>
  <c r="E363" i="39"/>
  <c r="D363" i="39"/>
  <c r="C363" i="39"/>
  <c r="B363" i="39"/>
  <c r="AH363" i="39" s="1"/>
  <c r="A356" i="42"/>
  <c r="R355" i="39"/>
  <c r="Q355" i="39"/>
  <c r="P355" i="39"/>
  <c r="O355" i="39"/>
  <c r="M355" i="39"/>
  <c r="N355" i="39"/>
  <c r="K355" i="39"/>
  <c r="L355" i="39"/>
  <c r="H355" i="39"/>
  <c r="I355" i="39"/>
  <c r="J355" i="39"/>
  <c r="F355" i="39"/>
  <c r="G355" i="39"/>
  <c r="E355" i="39"/>
  <c r="D355" i="39"/>
  <c r="B355" i="39"/>
  <c r="AH355" i="39" s="1"/>
  <c r="C355" i="39"/>
  <c r="A348" i="42"/>
  <c r="R347" i="39"/>
  <c r="Q347" i="39"/>
  <c r="P347" i="39"/>
  <c r="O347" i="39"/>
  <c r="M347" i="39"/>
  <c r="N347" i="39"/>
  <c r="K347" i="39"/>
  <c r="L347" i="39"/>
  <c r="H347" i="39"/>
  <c r="I347" i="39"/>
  <c r="J347" i="39"/>
  <c r="F347" i="39"/>
  <c r="G347" i="39"/>
  <c r="E347" i="39"/>
  <c r="D347" i="39"/>
  <c r="C347" i="39"/>
  <c r="B347" i="39"/>
  <c r="AH347" i="39" s="1"/>
  <c r="A340" i="42"/>
  <c r="R339" i="39"/>
  <c r="Q339" i="39"/>
  <c r="O339" i="39"/>
  <c r="P339" i="39"/>
  <c r="M339" i="39"/>
  <c r="N339" i="39"/>
  <c r="K339" i="39"/>
  <c r="L339" i="39"/>
  <c r="H339" i="39"/>
  <c r="I339" i="39"/>
  <c r="J339" i="39"/>
  <c r="F339" i="39"/>
  <c r="G339" i="39"/>
  <c r="E339" i="39"/>
  <c r="D339" i="39"/>
  <c r="C339" i="39"/>
  <c r="B339" i="39"/>
  <c r="AH339" i="39" s="1"/>
  <c r="A332" i="42"/>
  <c r="R331" i="39"/>
  <c r="Q331" i="39"/>
  <c r="O331" i="39"/>
  <c r="P331" i="39"/>
  <c r="N331" i="39"/>
  <c r="M331" i="39"/>
  <c r="K331" i="39"/>
  <c r="L331" i="39"/>
  <c r="H331" i="39"/>
  <c r="I331" i="39"/>
  <c r="J331" i="39"/>
  <c r="F331" i="39"/>
  <c r="G331" i="39"/>
  <c r="E331" i="39"/>
  <c r="D331" i="39"/>
  <c r="B331" i="39"/>
  <c r="AH331" i="39" s="1"/>
  <c r="C331" i="39"/>
  <c r="A324" i="42"/>
  <c r="R323" i="39"/>
  <c r="Q323" i="39"/>
  <c r="P323" i="39"/>
  <c r="O323" i="39"/>
  <c r="N323" i="39"/>
  <c r="M323" i="39"/>
  <c r="K323" i="39"/>
  <c r="L323" i="39"/>
  <c r="H323" i="39"/>
  <c r="I323" i="39"/>
  <c r="J323" i="39"/>
  <c r="F323" i="39"/>
  <c r="G323" i="39"/>
  <c r="E323" i="39"/>
  <c r="D323" i="39"/>
  <c r="C323" i="39"/>
  <c r="B323" i="39"/>
  <c r="AH323" i="39" s="1"/>
  <c r="A316" i="42"/>
  <c r="R315" i="39"/>
  <c r="Q315" i="39"/>
  <c r="P315" i="39"/>
  <c r="O315" i="39"/>
  <c r="N315" i="39"/>
  <c r="M315" i="39"/>
  <c r="K315" i="39"/>
  <c r="L315" i="39"/>
  <c r="H315" i="39"/>
  <c r="I315" i="39"/>
  <c r="J315" i="39"/>
  <c r="F315" i="39"/>
  <c r="G315" i="39"/>
  <c r="E315" i="39"/>
  <c r="D315" i="39"/>
  <c r="B315" i="39"/>
  <c r="AH315" i="39" s="1"/>
  <c r="C315" i="39"/>
  <c r="A308" i="42"/>
  <c r="R307" i="39"/>
  <c r="Q307" i="39"/>
  <c r="N307" i="39"/>
  <c r="O307" i="39"/>
  <c r="P307" i="39"/>
  <c r="M307" i="39"/>
  <c r="K307" i="39"/>
  <c r="L307" i="39"/>
  <c r="H307" i="39"/>
  <c r="I307" i="39"/>
  <c r="J307" i="39"/>
  <c r="F307" i="39"/>
  <c r="G307" i="39"/>
  <c r="E307" i="39"/>
  <c r="D307" i="39"/>
  <c r="C307" i="39"/>
  <c r="B307" i="39"/>
  <c r="AH307" i="39" s="1"/>
  <c r="A300" i="42"/>
  <c r="R299" i="39"/>
  <c r="Q299" i="39"/>
  <c r="N299" i="39"/>
  <c r="O299" i="39"/>
  <c r="P299" i="39"/>
  <c r="M299" i="39"/>
  <c r="K299" i="39"/>
  <c r="L299" i="39"/>
  <c r="H299" i="39"/>
  <c r="I299" i="39"/>
  <c r="J299" i="39"/>
  <c r="F299" i="39"/>
  <c r="G299" i="39"/>
  <c r="E299" i="39"/>
  <c r="D299" i="39"/>
  <c r="C299" i="39"/>
  <c r="B299" i="39"/>
  <c r="AH299" i="39" s="1"/>
  <c r="A292" i="42"/>
  <c r="R291" i="39"/>
  <c r="Q291" i="39"/>
  <c r="N291" i="39"/>
  <c r="P291" i="39"/>
  <c r="O291" i="39"/>
  <c r="M291" i="39"/>
  <c r="K291" i="39"/>
  <c r="L291" i="39"/>
  <c r="H291" i="39"/>
  <c r="I291" i="39"/>
  <c r="J291" i="39"/>
  <c r="F291" i="39"/>
  <c r="G291" i="39"/>
  <c r="E291" i="39"/>
  <c r="D291" i="39"/>
  <c r="B291" i="39"/>
  <c r="AH291" i="39" s="1"/>
  <c r="C291" i="39"/>
  <c r="A284" i="42"/>
  <c r="R283" i="39"/>
  <c r="Q283" i="39"/>
  <c r="P283" i="39"/>
  <c r="N283" i="39"/>
  <c r="O283" i="39"/>
  <c r="M283" i="39"/>
  <c r="K283" i="39"/>
  <c r="L283" i="39"/>
  <c r="H283" i="39"/>
  <c r="I283" i="39"/>
  <c r="J283" i="39"/>
  <c r="F283" i="39"/>
  <c r="G283" i="39"/>
  <c r="E283" i="39"/>
  <c r="D283" i="39"/>
  <c r="C283" i="39"/>
  <c r="B283" i="39"/>
  <c r="AH283" i="39" s="1"/>
  <c r="A276" i="42"/>
  <c r="R275" i="39"/>
  <c r="Q275" i="39"/>
  <c r="N275" i="39"/>
  <c r="O275" i="39"/>
  <c r="P275" i="39"/>
  <c r="M275" i="39"/>
  <c r="K275" i="39"/>
  <c r="L275" i="39"/>
  <c r="H275" i="39"/>
  <c r="I275" i="39"/>
  <c r="J275" i="39"/>
  <c r="F275" i="39"/>
  <c r="G275" i="39"/>
  <c r="E275" i="39"/>
  <c r="D275" i="39"/>
  <c r="C275" i="39"/>
  <c r="B275" i="39"/>
  <c r="AH275" i="39" s="1"/>
  <c r="A268" i="42"/>
  <c r="R267" i="39"/>
  <c r="Q267" i="39"/>
  <c r="N267" i="39"/>
  <c r="O267" i="39"/>
  <c r="P267" i="39"/>
  <c r="M267" i="39"/>
  <c r="K267" i="39"/>
  <c r="L267" i="39"/>
  <c r="H267" i="39"/>
  <c r="I267" i="39"/>
  <c r="J267" i="39"/>
  <c r="F267" i="39"/>
  <c r="G267" i="39"/>
  <c r="E267" i="39"/>
  <c r="D267" i="39"/>
  <c r="B267" i="39"/>
  <c r="AH267" i="39" s="1"/>
  <c r="C267" i="39"/>
  <c r="A260" i="42"/>
  <c r="R259" i="39"/>
  <c r="Q259" i="39"/>
  <c r="N259" i="39"/>
  <c r="P259" i="39"/>
  <c r="O259" i="39"/>
  <c r="M259" i="39"/>
  <c r="K259" i="39"/>
  <c r="L259" i="39"/>
  <c r="H259" i="39"/>
  <c r="I259" i="39"/>
  <c r="J259" i="39"/>
  <c r="F259" i="39"/>
  <c r="G259" i="39"/>
  <c r="E259" i="39"/>
  <c r="D259" i="39"/>
  <c r="C259" i="39"/>
  <c r="B259" i="39"/>
  <c r="AH259" i="39" s="1"/>
  <c r="A252" i="42"/>
  <c r="R251" i="39"/>
  <c r="Q251" i="39"/>
  <c r="P251" i="39"/>
  <c r="N251" i="39"/>
  <c r="O251" i="39"/>
  <c r="M251" i="39"/>
  <c r="K251" i="39"/>
  <c r="L251" i="39"/>
  <c r="H251" i="39"/>
  <c r="I251" i="39"/>
  <c r="J251" i="39"/>
  <c r="F251" i="39"/>
  <c r="G251" i="39"/>
  <c r="E251" i="39"/>
  <c r="D251" i="39"/>
  <c r="B251" i="39"/>
  <c r="AH251" i="39" s="1"/>
  <c r="C251" i="39"/>
  <c r="A244" i="42"/>
  <c r="R243" i="39"/>
  <c r="Q243" i="39"/>
  <c r="P243" i="39"/>
  <c r="N243" i="39"/>
  <c r="O243" i="39"/>
  <c r="M243" i="39"/>
  <c r="K243" i="39"/>
  <c r="L243" i="39"/>
  <c r="H243" i="39"/>
  <c r="I243" i="39"/>
  <c r="J243" i="39"/>
  <c r="F243" i="39"/>
  <c r="G243" i="39"/>
  <c r="E243" i="39"/>
  <c r="D243" i="39"/>
  <c r="C243" i="39"/>
  <c r="B243" i="39"/>
  <c r="AH243" i="39" s="1"/>
  <c r="A236" i="42"/>
  <c r="R235" i="39"/>
  <c r="Q235" i="39"/>
  <c r="P235" i="39"/>
  <c r="N235" i="39"/>
  <c r="O235" i="39"/>
  <c r="M235" i="39"/>
  <c r="K235" i="39"/>
  <c r="L235" i="39"/>
  <c r="H235" i="39"/>
  <c r="I235" i="39"/>
  <c r="J235" i="39"/>
  <c r="F235" i="39"/>
  <c r="G235" i="39"/>
  <c r="E235" i="39"/>
  <c r="D235" i="39"/>
  <c r="B235" i="39"/>
  <c r="AH235" i="39" s="1"/>
  <c r="C235" i="39"/>
  <c r="A228" i="42"/>
  <c r="R227" i="39"/>
  <c r="Q227" i="39"/>
  <c r="N227" i="39"/>
  <c r="O227" i="39"/>
  <c r="P227" i="39"/>
  <c r="M227" i="39"/>
  <c r="K227" i="39"/>
  <c r="L227" i="39"/>
  <c r="H227" i="39"/>
  <c r="I227" i="39"/>
  <c r="J227" i="39"/>
  <c r="F227" i="39"/>
  <c r="G227" i="39"/>
  <c r="E227" i="39"/>
  <c r="D227" i="39"/>
  <c r="C227" i="39"/>
  <c r="B227" i="39"/>
  <c r="AH227" i="39" s="1"/>
  <c r="A220" i="42"/>
  <c r="R219" i="39"/>
  <c r="Q219" i="39"/>
  <c r="P219" i="39"/>
  <c r="N219" i="39"/>
  <c r="O219" i="39"/>
  <c r="M219" i="39"/>
  <c r="K219" i="39"/>
  <c r="H219" i="39"/>
  <c r="I219" i="39"/>
  <c r="L219" i="39"/>
  <c r="J219" i="39"/>
  <c r="F219" i="39"/>
  <c r="G219" i="39"/>
  <c r="E219" i="39"/>
  <c r="D219" i="39"/>
  <c r="B219" i="39"/>
  <c r="AH219" i="39" s="1"/>
  <c r="C219" i="39"/>
  <c r="A212" i="42"/>
  <c r="R211" i="39"/>
  <c r="P211" i="39"/>
  <c r="Q211" i="39"/>
  <c r="N211" i="39"/>
  <c r="O211" i="39"/>
  <c r="M211" i="39"/>
  <c r="L211" i="39"/>
  <c r="K211" i="39"/>
  <c r="H211" i="39"/>
  <c r="I211" i="39"/>
  <c r="J211" i="39"/>
  <c r="F211" i="39"/>
  <c r="G211" i="39"/>
  <c r="E211" i="39"/>
  <c r="D211" i="39"/>
  <c r="C211" i="39"/>
  <c r="B211" i="39"/>
  <c r="AH211" i="39" s="1"/>
  <c r="A204" i="42"/>
  <c r="R203" i="39"/>
  <c r="Q203" i="39"/>
  <c r="P203" i="39"/>
  <c r="N203" i="39"/>
  <c r="O203" i="39"/>
  <c r="M203" i="39"/>
  <c r="K203" i="39"/>
  <c r="L203" i="39"/>
  <c r="H203" i="39"/>
  <c r="I203" i="39"/>
  <c r="J203" i="39"/>
  <c r="F203" i="39"/>
  <c r="G203" i="39"/>
  <c r="E203" i="39"/>
  <c r="D203" i="39"/>
  <c r="C203" i="39"/>
  <c r="B203" i="39"/>
  <c r="AH203" i="39" s="1"/>
  <c r="A196" i="42"/>
  <c r="R195" i="39"/>
  <c r="Q195" i="39"/>
  <c r="N195" i="39"/>
  <c r="O195" i="39"/>
  <c r="P195" i="39"/>
  <c r="L195" i="39"/>
  <c r="M195" i="39"/>
  <c r="K195" i="39"/>
  <c r="H195" i="39"/>
  <c r="I195" i="39"/>
  <c r="J195" i="39"/>
  <c r="F195" i="39"/>
  <c r="G195" i="39"/>
  <c r="E195" i="39"/>
  <c r="D195" i="39"/>
  <c r="C195" i="39"/>
  <c r="B195" i="39"/>
  <c r="AH195" i="39" s="1"/>
  <c r="A188" i="42"/>
  <c r="R187" i="39"/>
  <c r="Q187" i="39"/>
  <c r="P187" i="39"/>
  <c r="N187" i="39"/>
  <c r="O187" i="39"/>
  <c r="L187" i="39"/>
  <c r="M187" i="39"/>
  <c r="K187" i="39"/>
  <c r="H187" i="39"/>
  <c r="I187" i="39"/>
  <c r="J187" i="39"/>
  <c r="F187" i="39"/>
  <c r="G187" i="39"/>
  <c r="E187" i="39"/>
  <c r="D187" i="39"/>
  <c r="C187" i="39"/>
  <c r="B187" i="39"/>
  <c r="AH187" i="39" s="1"/>
  <c r="A180" i="42"/>
  <c r="R179" i="39"/>
  <c r="Q179" i="39"/>
  <c r="P179" i="39"/>
  <c r="N179" i="39"/>
  <c r="O179" i="39"/>
  <c r="L179" i="39"/>
  <c r="M179" i="39"/>
  <c r="K179" i="39"/>
  <c r="H179" i="39"/>
  <c r="I179" i="39"/>
  <c r="J179" i="39"/>
  <c r="F179" i="39"/>
  <c r="G179" i="39"/>
  <c r="E179" i="39"/>
  <c r="D179" i="39"/>
  <c r="C179" i="39"/>
  <c r="B179" i="39"/>
  <c r="AH179" i="39" s="1"/>
  <c r="A172" i="42"/>
  <c r="R171" i="39"/>
  <c r="Q171" i="39"/>
  <c r="P171" i="39"/>
  <c r="N171" i="39"/>
  <c r="O171" i="39"/>
  <c r="L171" i="39"/>
  <c r="M171" i="39"/>
  <c r="K171" i="39"/>
  <c r="H171" i="39"/>
  <c r="I171" i="39"/>
  <c r="J171" i="39"/>
  <c r="F171" i="39"/>
  <c r="G171" i="39"/>
  <c r="E171" i="39"/>
  <c r="D171" i="39"/>
  <c r="C171" i="39"/>
  <c r="B171" i="39"/>
  <c r="AH171" i="39" s="1"/>
  <c r="A164" i="42"/>
  <c r="R163" i="39"/>
  <c r="Q163" i="39"/>
  <c r="P163" i="39"/>
  <c r="N163" i="39"/>
  <c r="O163" i="39"/>
  <c r="L163" i="39"/>
  <c r="M163" i="39"/>
  <c r="K163" i="39"/>
  <c r="H163" i="39"/>
  <c r="I163" i="39"/>
  <c r="J163" i="39"/>
  <c r="G163" i="39"/>
  <c r="F163" i="39"/>
  <c r="E163" i="39"/>
  <c r="D163" i="39"/>
  <c r="C163" i="39"/>
  <c r="B163" i="39"/>
  <c r="AH163" i="39" s="1"/>
  <c r="A156" i="42"/>
  <c r="R155" i="39"/>
  <c r="Q155" i="39"/>
  <c r="P155" i="39"/>
  <c r="O155" i="39"/>
  <c r="N155" i="39"/>
  <c r="L155" i="39"/>
  <c r="M155" i="39"/>
  <c r="K155" i="39"/>
  <c r="H155" i="39"/>
  <c r="I155" i="39"/>
  <c r="J155" i="39"/>
  <c r="G155" i="39"/>
  <c r="F155" i="39"/>
  <c r="E155" i="39"/>
  <c r="D155" i="39"/>
  <c r="C155" i="39"/>
  <c r="B155" i="39"/>
  <c r="AH155" i="39" s="1"/>
  <c r="A148" i="42"/>
  <c r="R147" i="39"/>
  <c r="Q147" i="39"/>
  <c r="P147" i="39"/>
  <c r="O147" i="39"/>
  <c r="N147" i="39"/>
  <c r="L147" i="39"/>
  <c r="M147" i="39"/>
  <c r="K147" i="39"/>
  <c r="H147" i="39"/>
  <c r="I147" i="39"/>
  <c r="J147" i="39"/>
  <c r="G147" i="39"/>
  <c r="F147" i="39"/>
  <c r="E147" i="39"/>
  <c r="D147" i="39"/>
  <c r="C147" i="39"/>
  <c r="B147" i="39"/>
  <c r="AH147" i="39" s="1"/>
  <c r="A140" i="42"/>
  <c r="R139" i="39"/>
  <c r="P139" i="39"/>
  <c r="Q139" i="39"/>
  <c r="O139" i="39"/>
  <c r="N139" i="39"/>
  <c r="L139" i="39"/>
  <c r="M139" i="39"/>
  <c r="K139" i="39"/>
  <c r="H139" i="39"/>
  <c r="I139" i="39"/>
  <c r="J139" i="39"/>
  <c r="G139" i="39"/>
  <c r="F139" i="39"/>
  <c r="E139" i="39"/>
  <c r="D139" i="39"/>
  <c r="C139" i="39"/>
  <c r="B139" i="39"/>
  <c r="AH139" i="39" s="1"/>
  <c r="A132" i="42"/>
  <c r="R131" i="39"/>
  <c r="Q131" i="39"/>
  <c r="O131" i="39"/>
  <c r="P131" i="39"/>
  <c r="N131" i="39"/>
  <c r="L131" i="39"/>
  <c r="M131" i="39"/>
  <c r="K131" i="39"/>
  <c r="H131" i="39"/>
  <c r="I131" i="39"/>
  <c r="G131" i="39"/>
  <c r="F131" i="39"/>
  <c r="J131" i="39"/>
  <c r="E131" i="39"/>
  <c r="D131" i="39"/>
  <c r="C131" i="39"/>
  <c r="B131" i="39"/>
  <c r="AH131" i="39" s="1"/>
  <c r="A124" i="42"/>
  <c r="R123" i="39"/>
  <c r="Q123" i="39"/>
  <c r="P123" i="39"/>
  <c r="O123" i="39"/>
  <c r="N123" i="39"/>
  <c r="L123" i="39"/>
  <c r="M123" i="39"/>
  <c r="K123" i="39"/>
  <c r="H123" i="39"/>
  <c r="I123" i="39"/>
  <c r="J123" i="39"/>
  <c r="G123" i="39"/>
  <c r="F123" i="39"/>
  <c r="E123" i="39"/>
  <c r="D123" i="39"/>
  <c r="C123" i="39"/>
  <c r="B123" i="39"/>
  <c r="AH123" i="39" s="1"/>
  <c r="A116" i="42"/>
  <c r="R115" i="39"/>
  <c r="Q115" i="39"/>
  <c r="P115" i="39"/>
  <c r="O115" i="39"/>
  <c r="N115" i="39"/>
  <c r="L115" i="39"/>
  <c r="M115" i="39"/>
  <c r="K115" i="39"/>
  <c r="J115" i="39"/>
  <c r="H115" i="39"/>
  <c r="I115" i="39"/>
  <c r="G115" i="39"/>
  <c r="F115" i="39"/>
  <c r="E115" i="39"/>
  <c r="C115" i="39"/>
  <c r="D115" i="39"/>
  <c r="B115" i="39"/>
  <c r="AH115" i="39" s="1"/>
  <c r="A108" i="42"/>
  <c r="R107" i="39"/>
  <c r="Q107" i="39"/>
  <c r="P107" i="39"/>
  <c r="O107" i="39"/>
  <c r="N107" i="39"/>
  <c r="L107" i="39"/>
  <c r="M107" i="39"/>
  <c r="K107" i="39"/>
  <c r="H107" i="39"/>
  <c r="I107" i="39"/>
  <c r="J107" i="39"/>
  <c r="G107" i="39"/>
  <c r="F107" i="39"/>
  <c r="E107" i="39"/>
  <c r="D107" i="39"/>
  <c r="C107" i="39"/>
  <c r="B107" i="39"/>
  <c r="AH107" i="39" s="1"/>
  <c r="A100" i="42"/>
  <c r="R99" i="39"/>
  <c r="Q99" i="39"/>
  <c r="O99" i="39"/>
  <c r="N99" i="39"/>
  <c r="L99" i="39"/>
  <c r="P99" i="39"/>
  <c r="M99" i="39"/>
  <c r="K99" i="39"/>
  <c r="H99" i="39"/>
  <c r="I99" i="39"/>
  <c r="G99" i="39"/>
  <c r="F99" i="39"/>
  <c r="J99" i="39"/>
  <c r="E99" i="39"/>
  <c r="D99" i="39"/>
  <c r="C99" i="39"/>
  <c r="B99" i="39"/>
  <c r="AH99" i="39" s="1"/>
  <c r="A92" i="42"/>
  <c r="R91" i="39"/>
  <c r="Q91" i="39"/>
  <c r="P91" i="39"/>
  <c r="O91" i="39"/>
  <c r="N91" i="39"/>
  <c r="L91" i="39"/>
  <c r="M91" i="39"/>
  <c r="K91" i="39"/>
  <c r="H91" i="39"/>
  <c r="I91" i="39"/>
  <c r="J91" i="39"/>
  <c r="G91" i="39"/>
  <c r="F91" i="39"/>
  <c r="E91" i="39"/>
  <c r="D91" i="39"/>
  <c r="C91" i="39"/>
  <c r="B91" i="39"/>
  <c r="AH91" i="39" s="1"/>
  <c r="A84" i="42"/>
  <c r="R83" i="39"/>
  <c r="Q83" i="39"/>
  <c r="P83" i="39"/>
  <c r="O83" i="39"/>
  <c r="N83" i="39"/>
  <c r="L83" i="39"/>
  <c r="M83" i="39"/>
  <c r="K83" i="39"/>
  <c r="J83" i="39"/>
  <c r="H83" i="39"/>
  <c r="I83" i="39"/>
  <c r="G83" i="39"/>
  <c r="F83" i="39"/>
  <c r="E83" i="39"/>
  <c r="D83" i="39"/>
  <c r="C83" i="39"/>
  <c r="B83" i="39"/>
  <c r="AH83" i="39" s="1"/>
  <c r="A76" i="42"/>
  <c r="R75" i="39"/>
  <c r="P75" i="39"/>
  <c r="Q75" i="39"/>
  <c r="O75" i="39"/>
  <c r="N75" i="39"/>
  <c r="L75" i="39"/>
  <c r="M75" i="39"/>
  <c r="K75" i="39"/>
  <c r="H75" i="39"/>
  <c r="I75" i="39"/>
  <c r="J75" i="39"/>
  <c r="G75" i="39"/>
  <c r="F75" i="39"/>
  <c r="E75" i="39"/>
  <c r="D75" i="39"/>
  <c r="C75" i="39"/>
  <c r="B75" i="39"/>
  <c r="AH75" i="39" s="1"/>
  <c r="A68" i="42"/>
  <c r="R67" i="39"/>
  <c r="P67" i="39"/>
  <c r="Q67" i="39"/>
  <c r="O67" i="39"/>
  <c r="N67" i="39"/>
  <c r="L67" i="39"/>
  <c r="M67" i="39"/>
  <c r="K67" i="39"/>
  <c r="H67" i="39"/>
  <c r="I67" i="39"/>
  <c r="G67" i="39"/>
  <c r="J67" i="39"/>
  <c r="F67" i="39"/>
  <c r="E67" i="39"/>
  <c r="D67" i="39"/>
  <c r="C67" i="39"/>
  <c r="B67" i="39"/>
  <c r="AH67" i="39" s="1"/>
  <c r="A60" i="42"/>
  <c r="R59" i="39"/>
  <c r="P59" i="39"/>
  <c r="Q59" i="39"/>
  <c r="O59" i="39"/>
  <c r="N59" i="39"/>
  <c r="L59" i="39"/>
  <c r="M59" i="39"/>
  <c r="K59" i="39"/>
  <c r="H59" i="39"/>
  <c r="I59" i="39"/>
  <c r="J59" i="39"/>
  <c r="G59" i="39"/>
  <c r="F59" i="39"/>
  <c r="E59" i="39"/>
  <c r="D59" i="39"/>
  <c r="C59" i="39"/>
  <c r="B59" i="39"/>
  <c r="AH59" i="39" s="1"/>
  <c r="A52" i="42"/>
  <c r="R51" i="39"/>
  <c r="Q51" i="39"/>
  <c r="P51" i="39"/>
  <c r="O51" i="39"/>
  <c r="N51" i="39"/>
  <c r="L51" i="39"/>
  <c r="M51" i="39"/>
  <c r="K51" i="39"/>
  <c r="J51" i="39"/>
  <c r="H51" i="39"/>
  <c r="I51" i="39"/>
  <c r="G51" i="39"/>
  <c r="F51" i="39"/>
  <c r="E51" i="39"/>
  <c r="C51" i="39"/>
  <c r="D51" i="39"/>
  <c r="B51" i="39"/>
  <c r="AH51" i="39" s="1"/>
  <c r="A44" i="42"/>
  <c r="R43" i="39"/>
  <c r="Q43" i="39"/>
  <c r="P43" i="39"/>
  <c r="O43" i="39"/>
  <c r="N43" i="39"/>
  <c r="L43" i="39"/>
  <c r="M43" i="39"/>
  <c r="J43" i="39"/>
  <c r="K43" i="39"/>
  <c r="H43" i="39"/>
  <c r="I43" i="39"/>
  <c r="G43" i="39"/>
  <c r="F43" i="39"/>
  <c r="E43" i="39"/>
  <c r="D43" i="39"/>
  <c r="C43" i="39"/>
  <c r="B43" i="39"/>
  <c r="AH43" i="39" s="1"/>
  <c r="A36" i="42"/>
  <c r="R35" i="39"/>
  <c r="P35" i="39"/>
  <c r="Q35" i="39"/>
  <c r="O35" i="39"/>
  <c r="N35" i="39"/>
  <c r="L35" i="39"/>
  <c r="M35" i="39"/>
  <c r="J35" i="39"/>
  <c r="K35" i="39"/>
  <c r="H35" i="39"/>
  <c r="I35" i="39"/>
  <c r="G35" i="39"/>
  <c r="F35" i="39"/>
  <c r="E35" i="39"/>
  <c r="D35" i="39"/>
  <c r="C35" i="39"/>
  <c r="B35" i="39"/>
  <c r="AH35" i="39" s="1"/>
  <c r="A28" i="42"/>
  <c r="Q348" i="39"/>
  <c r="R348" i="39"/>
  <c r="P348" i="39"/>
  <c r="O348" i="39"/>
  <c r="N348" i="39"/>
  <c r="M348" i="39"/>
  <c r="K348" i="39"/>
  <c r="L348" i="39"/>
  <c r="H348" i="39"/>
  <c r="I348" i="39"/>
  <c r="J348" i="39"/>
  <c r="E348" i="39"/>
  <c r="F348" i="39"/>
  <c r="C348" i="39"/>
  <c r="G348" i="39"/>
  <c r="D348" i="39"/>
  <c r="B348" i="39"/>
  <c r="AH348" i="39" s="1"/>
  <c r="A341" i="42"/>
  <c r="Q386" i="39"/>
  <c r="R386" i="39"/>
  <c r="P386" i="39"/>
  <c r="O386" i="39"/>
  <c r="M386" i="39"/>
  <c r="N386" i="39"/>
  <c r="K386" i="39"/>
  <c r="L386" i="39"/>
  <c r="I386" i="39"/>
  <c r="J386" i="39"/>
  <c r="H386" i="39"/>
  <c r="G386" i="39"/>
  <c r="E386" i="39"/>
  <c r="F386" i="39"/>
  <c r="B386" i="39"/>
  <c r="AH386" i="39" s="1"/>
  <c r="D386" i="39"/>
  <c r="C386" i="39"/>
  <c r="A379" i="42"/>
  <c r="Q362" i="39"/>
  <c r="P362" i="39"/>
  <c r="R362" i="39"/>
  <c r="O362" i="39"/>
  <c r="M362" i="39"/>
  <c r="N362" i="39"/>
  <c r="K362" i="39"/>
  <c r="L362" i="39"/>
  <c r="I362" i="39"/>
  <c r="J362" i="39"/>
  <c r="H362" i="39"/>
  <c r="G362" i="39"/>
  <c r="E362" i="39"/>
  <c r="F362" i="39"/>
  <c r="B362" i="39"/>
  <c r="AH362" i="39" s="1"/>
  <c r="D362" i="39"/>
  <c r="C362" i="39"/>
  <c r="A355" i="42"/>
  <c r="R346" i="39"/>
  <c r="Q346" i="39"/>
  <c r="P346" i="39"/>
  <c r="O346" i="39"/>
  <c r="M346" i="39"/>
  <c r="N346" i="39"/>
  <c r="K346" i="39"/>
  <c r="L346" i="39"/>
  <c r="I346" i="39"/>
  <c r="J346" i="39"/>
  <c r="H346" i="39"/>
  <c r="G346" i="39"/>
  <c r="E346" i="39"/>
  <c r="F346" i="39"/>
  <c r="B346" i="39"/>
  <c r="AH346" i="39" s="1"/>
  <c r="D346" i="39"/>
  <c r="C346" i="39"/>
  <c r="A339" i="42"/>
  <c r="R330" i="39"/>
  <c r="P330" i="39"/>
  <c r="O330" i="39"/>
  <c r="Q330" i="39"/>
  <c r="N330" i="39"/>
  <c r="M330" i="39"/>
  <c r="K330" i="39"/>
  <c r="L330" i="39"/>
  <c r="I330" i="39"/>
  <c r="J330" i="39"/>
  <c r="H330" i="39"/>
  <c r="G330" i="39"/>
  <c r="E330" i="39"/>
  <c r="F330" i="39"/>
  <c r="B330" i="39"/>
  <c r="AH330" i="39" s="1"/>
  <c r="D330" i="39"/>
  <c r="C330" i="39"/>
  <c r="A323" i="42"/>
  <c r="R322" i="39"/>
  <c r="P322" i="39"/>
  <c r="O322" i="39"/>
  <c r="N322" i="39"/>
  <c r="M322" i="39"/>
  <c r="Q322" i="39"/>
  <c r="K322" i="39"/>
  <c r="L322" i="39"/>
  <c r="I322" i="39"/>
  <c r="J322" i="39"/>
  <c r="H322" i="39"/>
  <c r="G322" i="39"/>
  <c r="E322" i="39"/>
  <c r="F322" i="39"/>
  <c r="B322" i="39"/>
  <c r="AH322" i="39" s="1"/>
  <c r="D322" i="39"/>
  <c r="C322" i="39"/>
  <c r="A315" i="42"/>
  <c r="Q306" i="39"/>
  <c r="R306" i="39"/>
  <c r="P306" i="39"/>
  <c r="N306" i="39"/>
  <c r="O306" i="39"/>
  <c r="M306" i="39"/>
  <c r="K306" i="39"/>
  <c r="L306" i="39"/>
  <c r="I306" i="39"/>
  <c r="J306" i="39"/>
  <c r="H306" i="39"/>
  <c r="G306" i="39"/>
  <c r="E306" i="39"/>
  <c r="F306" i="39"/>
  <c r="B306" i="39"/>
  <c r="AH306" i="39" s="1"/>
  <c r="D306" i="39"/>
  <c r="C306" i="39"/>
  <c r="A299" i="42"/>
  <c r="Q298" i="39"/>
  <c r="R298" i="39"/>
  <c r="P298" i="39"/>
  <c r="N298" i="39"/>
  <c r="O298" i="39"/>
  <c r="M298" i="39"/>
  <c r="K298" i="39"/>
  <c r="L298" i="39"/>
  <c r="I298" i="39"/>
  <c r="J298" i="39"/>
  <c r="H298" i="39"/>
  <c r="G298" i="39"/>
  <c r="E298" i="39"/>
  <c r="F298" i="39"/>
  <c r="B298" i="39"/>
  <c r="AH298" i="39" s="1"/>
  <c r="D298" i="39"/>
  <c r="C298" i="39"/>
  <c r="A291" i="42"/>
  <c r="Q290" i="39"/>
  <c r="R290" i="39"/>
  <c r="P290" i="39"/>
  <c r="N290" i="39"/>
  <c r="O290" i="39"/>
  <c r="M290" i="39"/>
  <c r="K290" i="39"/>
  <c r="L290" i="39"/>
  <c r="I290" i="39"/>
  <c r="J290" i="39"/>
  <c r="H290" i="39"/>
  <c r="G290" i="39"/>
  <c r="E290" i="39"/>
  <c r="F290" i="39"/>
  <c r="B290" i="39"/>
  <c r="AH290" i="39" s="1"/>
  <c r="D290" i="39"/>
  <c r="C290" i="39"/>
  <c r="A283" i="42"/>
  <c r="R282" i="39"/>
  <c r="Q282" i="39"/>
  <c r="P282" i="39"/>
  <c r="N282" i="39"/>
  <c r="O282" i="39"/>
  <c r="M282" i="39"/>
  <c r="K282" i="39"/>
  <c r="L282" i="39"/>
  <c r="I282" i="39"/>
  <c r="J282" i="39"/>
  <c r="H282" i="39"/>
  <c r="G282" i="39"/>
  <c r="E282" i="39"/>
  <c r="F282" i="39"/>
  <c r="D282" i="39"/>
  <c r="B282" i="39"/>
  <c r="AH282" i="39" s="1"/>
  <c r="C282" i="39"/>
  <c r="A275" i="42"/>
  <c r="R274" i="39"/>
  <c r="Q274" i="39"/>
  <c r="P274" i="39"/>
  <c r="N274" i="39"/>
  <c r="O274" i="39"/>
  <c r="M274" i="39"/>
  <c r="K274" i="39"/>
  <c r="L274" i="39"/>
  <c r="I274" i="39"/>
  <c r="J274" i="39"/>
  <c r="H274" i="39"/>
  <c r="G274" i="39"/>
  <c r="E274" i="39"/>
  <c r="F274" i="39"/>
  <c r="D274" i="39"/>
  <c r="B274" i="39"/>
  <c r="AH274" i="39" s="1"/>
  <c r="C274" i="39"/>
  <c r="A267" i="42"/>
  <c r="P266" i="39"/>
  <c r="N266" i="39"/>
  <c r="R266" i="39"/>
  <c r="O266" i="39"/>
  <c r="Q266" i="39"/>
  <c r="M266" i="39"/>
  <c r="K266" i="39"/>
  <c r="L266" i="39"/>
  <c r="I266" i="39"/>
  <c r="J266" i="39"/>
  <c r="H266" i="39"/>
  <c r="G266" i="39"/>
  <c r="E266" i="39"/>
  <c r="F266" i="39"/>
  <c r="B266" i="39"/>
  <c r="AH266" i="39" s="1"/>
  <c r="D266" i="39"/>
  <c r="C266" i="39"/>
  <c r="A259" i="42"/>
  <c r="Q258" i="39"/>
  <c r="R258" i="39"/>
  <c r="P258" i="39"/>
  <c r="N258" i="39"/>
  <c r="O258" i="39"/>
  <c r="M258" i="39"/>
  <c r="K258" i="39"/>
  <c r="L258" i="39"/>
  <c r="I258" i="39"/>
  <c r="J258" i="39"/>
  <c r="H258" i="39"/>
  <c r="G258" i="39"/>
  <c r="E258" i="39"/>
  <c r="F258" i="39"/>
  <c r="B258" i="39"/>
  <c r="AH258" i="39" s="1"/>
  <c r="D258" i="39"/>
  <c r="C258" i="39"/>
  <c r="A251" i="42"/>
  <c r="R250" i="39"/>
  <c r="Q250" i="39"/>
  <c r="P250" i="39"/>
  <c r="N250" i="39"/>
  <c r="O250" i="39"/>
  <c r="M250" i="39"/>
  <c r="K250" i="39"/>
  <c r="L250" i="39"/>
  <c r="I250" i="39"/>
  <c r="J250" i="39"/>
  <c r="H250" i="39"/>
  <c r="G250" i="39"/>
  <c r="E250" i="39"/>
  <c r="F250" i="39"/>
  <c r="D250" i="39"/>
  <c r="B250" i="39"/>
  <c r="AH250" i="39" s="1"/>
  <c r="C250" i="39"/>
  <c r="A243" i="42"/>
  <c r="P242" i="39"/>
  <c r="R242" i="39"/>
  <c r="Q242" i="39"/>
  <c r="N242" i="39"/>
  <c r="O242" i="39"/>
  <c r="M242" i="39"/>
  <c r="K242" i="39"/>
  <c r="L242" i="39"/>
  <c r="I242" i="39"/>
  <c r="J242" i="39"/>
  <c r="H242" i="39"/>
  <c r="G242" i="39"/>
  <c r="E242" i="39"/>
  <c r="F242" i="39"/>
  <c r="D242" i="39"/>
  <c r="B242" i="39"/>
  <c r="AH242" i="39" s="1"/>
  <c r="C242" i="39"/>
  <c r="A235" i="42"/>
  <c r="Q234" i="39"/>
  <c r="P234" i="39"/>
  <c r="R234" i="39"/>
  <c r="N234" i="39"/>
  <c r="O234" i="39"/>
  <c r="M234" i="39"/>
  <c r="K234" i="39"/>
  <c r="L234" i="39"/>
  <c r="I234" i="39"/>
  <c r="J234" i="39"/>
  <c r="H234" i="39"/>
  <c r="G234" i="39"/>
  <c r="E234" i="39"/>
  <c r="F234" i="39"/>
  <c r="B234" i="39"/>
  <c r="AH234" i="39" s="1"/>
  <c r="C234" i="39"/>
  <c r="D234" i="39"/>
  <c r="A227" i="42"/>
  <c r="Q226" i="39"/>
  <c r="R226" i="39"/>
  <c r="P226" i="39"/>
  <c r="N226" i="39"/>
  <c r="O226" i="39"/>
  <c r="M226" i="39"/>
  <c r="K226" i="39"/>
  <c r="I226" i="39"/>
  <c r="J226" i="39"/>
  <c r="L226" i="39"/>
  <c r="H226" i="39"/>
  <c r="G226" i="39"/>
  <c r="E226" i="39"/>
  <c r="F226" i="39"/>
  <c r="B226" i="39"/>
  <c r="AH226" i="39" s="1"/>
  <c r="C226" i="39"/>
  <c r="D226" i="39"/>
  <c r="A219" i="42"/>
  <c r="R218" i="39"/>
  <c r="P218" i="39"/>
  <c r="N218" i="39"/>
  <c r="Q218" i="39"/>
  <c r="O218" i="39"/>
  <c r="M218" i="39"/>
  <c r="K218" i="39"/>
  <c r="L218" i="39"/>
  <c r="I218" i="39"/>
  <c r="J218" i="39"/>
  <c r="H218" i="39"/>
  <c r="G218" i="39"/>
  <c r="E218" i="39"/>
  <c r="F218" i="39"/>
  <c r="D218" i="39"/>
  <c r="B218" i="39"/>
  <c r="AH218" i="39" s="1"/>
  <c r="C218" i="39"/>
  <c r="A211" i="42"/>
  <c r="R210" i="39"/>
  <c r="Q210" i="39"/>
  <c r="P210" i="39"/>
  <c r="N210" i="39"/>
  <c r="O210" i="39"/>
  <c r="M210" i="39"/>
  <c r="L210" i="39"/>
  <c r="K210" i="39"/>
  <c r="I210" i="39"/>
  <c r="J210" i="39"/>
  <c r="H210" i="39"/>
  <c r="G210" i="39"/>
  <c r="E210" i="39"/>
  <c r="F210" i="39"/>
  <c r="D210" i="39"/>
  <c r="B210" i="39"/>
  <c r="AH210" i="39" s="1"/>
  <c r="C210" i="39"/>
  <c r="A203" i="42"/>
  <c r="R202" i="39"/>
  <c r="P202" i="39"/>
  <c r="Q202" i="39"/>
  <c r="N202" i="39"/>
  <c r="O202" i="39"/>
  <c r="M202" i="39"/>
  <c r="K202" i="39"/>
  <c r="L202" i="39"/>
  <c r="I202" i="39"/>
  <c r="J202" i="39"/>
  <c r="H202" i="39"/>
  <c r="G202" i="39"/>
  <c r="E202" i="39"/>
  <c r="F202" i="39"/>
  <c r="B202" i="39"/>
  <c r="AH202" i="39" s="1"/>
  <c r="C202" i="39"/>
  <c r="D202" i="39"/>
  <c r="A195" i="42"/>
  <c r="P194" i="39"/>
  <c r="R194" i="39"/>
  <c r="Q194" i="39"/>
  <c r="N194" i="39"/>
  <c r="O194" i="39"/>
  <c r="M194" i="39"/>
  <c r="K194" i="39"/>
  <c r="L194" i="39"/>
  <c r="I194" i="39"/>
  <c r="J194" i="39"/>
  <c r="H194" i="39"/>
  <c r="G194" i="39"/>
  <c r="E194" i="39"/>
  <c r="F194" i="39"/>
  <c r="B194" i="39"/>
  <c r="AH194" i="39" s="1"/>
  <c r="C194" i="39"/>
  <c r="D194" i="39"/>
  <c r="A187" i="42"/>
  <c r="P186" i="39"/>
  <c r="Q186" i="39"/>
  <c r="R186" i="39"/>
  <c r="N186" i="39"/>
  <c r="O186" i="39"/>
  <c r="M186" i="39"/>
  <c r="K186" i="39"/>
  <c r="I186" i="39"/>
  <c r="J186" i="39"/>
  <c r="L186" i="39"/>
  <c r="H186" i="39"/>
  <c r="G186" i="39"/>
  <c r="E186" i="39"/>
  <c r="F186" i="39"/>
  <c r="D186" i="39"/>
  <c r="B186" i="39"/>
  <c r="AH186" i="39" s="1"/>
  <c r="C186" i="39"/>
  <c r="A179" i="42"/>
  <c r="R178" i="39"/>
  <c r="P178" i="39"/>
  <c r="Q178" i="39"/>
  <c r="N178" i="39"/>
  <c r="O178" i="39"/>
  <c r="M178" i="39"/>
  <c r="K178" i="39"/>
  <c r="L178" i="39"/>
  <c r="I178" i="39"/>
  <c r="J178" i="39"/>
  <c r="H178" i="39"/>
  <c r="G178" i="39"/>
  <c r="E178" i="39"/>
  <c r="F178" i="39"/>
  <c r="D178" i="39"/>
  <c r="B178" i="39"/>
  <c r="AH178" i="39" s="1"/>
  <c r="C178" i="39"/>
  <c r="A171" i="42"/>
  <c r="Q170" i="39"/>
  <c r="P170" i="39"/>
  <c r="R170" i="39"/>
  <c r="N170" i="39"/>
  <c r="O170" i="39"/>
  <c r="M170" i="39"/>
  <c r="L170" i="39"/>
  <c r="K170" i="39"/>
  <c r="I170" i="39"/>
  <c r="J170" i="39"/>
  <c r="H170" i="39"/>
  <c r="G170" i="39"/>
  <c r="E170" i="39"/>
  <c r="F170" i="39"/>
  <c r="B170" i="39"/>
  <c r="AH170" i="39" s="1"/>
  <c r="C170" i="39"/>
  <c r="D170" i="39"/>
  <c r="A163" i="42"/>
  <c r="Q162" i="39"/>
  <c r="P162" i="39"/>
  <c r="R162" i="39"/>
  <c r="N162" i="39"/>
  <c r="O162" i="39"/>
  <c r="M162" i="39"/>
  <c r="K162" i="39"/>
  <c r="L162" i="39"/>
  <c r="I162" i="39"/>
  <c r="J162" i="39"/>
  <c r="G162" i="39"/>
  <c r="H162" i="39"/>
  <c r="E162" i="39"/>
  <c r="F162" i="39"/>
  <c r="B162" i="39"/>
  <c r="AH162" i="39" s="1"/>
  <c r="D162" i="39"/>
  <c r="C162" i="39"/>
  <c r="A155" i="42"/>
  <c r="R154" i="39"/>
  <c r="P154" i="39"/>
  <c r="Q154" i="39"/>
  <c r="N154" i="39"/>
  <c r="O154" i="39"/>
  <c r="M154" i="39"/>
  <c r="K154" i="39"/>
  <c r="I154" i="39"/>
  <c r="J154" i="39"/>
  <c r="L154" i="39"/>
  <c r="G154" i="39"/>
  <c r="H154" i="39"/>
  <c r="E154" i="39"/>
  <c r="F154" i="39"/>
  <c r="D154" i="39"/>
  <c r="B154" i="39"/>
  <c r="AH154" i="39" s="1"/>
  <c r="C154" i="39"/>
  <c r="A147" i="42"/>
  <c r="R146" i="39"/>
  <c r="P146" i="39"/>
  <c r="Q146" i="39"/>
  <c r="O146" i="39"/>
  <c r="N146" i="39"/>
  <c r="M146" i="39"/>
  <c r="K146" i="39"/>
  <c r="L146" i="39"/>
  <c r="I146" i="39"/>
  <c r="J146" i="39"/>
  <c r="G146" i="39"/>
  <c r="H146" i="39"/>
  <c r="E146" i="39"/>
  <c r="F146" i="39"/>
  <c r="D146" i="39"/>
  <c r="B146" i="39"/>
  <c r="AH146" i="39" s="1"/>
  <c r="C146" i="39"/>
  <c r="A139" i="42"/>
  <c r="P138" i="39"/>
  <c r="Q138" i="39"/>
  <c r="R138" i="39"/>
  <c r="O138" i="39"/>
  <c r="N138" i="39"/>
  <c r="M138" i="39"/>
  <c r="L138" i="39"/>
  <c r="K138" i="39"/>
  <c r="I138" i="39"/>
  <c r="J138" i="39"/>
  <c r="G138" i="39"/>
  <c r="H138" i="39"/>
  <c r="E138" i="39"/>
  <c r="F138" i="39"/>
  <c r="D138" i="39"/>
  <c r="B138" i="39"/>
  <c r="AH138" i="39" s="1"/>
  <c r="C138" i="39"/>
  <c r="A131" i="42"/>
  <c r="R130" i="39"/>
  <c r="P130" i="39"/>
  <c r="Q130" i="39"/>
  <c r="O130" i="39"/>
  <c r="N130" i="39"/>
  <c r="M130" i="39"/>
  <c r="K130" i="39"/>
  <c r="L130" i="39"/>
  <c r="I130" i="39"/>
  <c r="J130" i="39"/>
  <c r="G130" i="39"/>
  <c r="H130" i="39"/>
  <c r="D130" i="39"/>
  <c r="E130" i="39"/>
  <c r="F130" i="39"/>
  <c r="B130" i="39"/>
  <c r="AH130" i="39" s="1"/>
  <c r="C130" i="39"/>
  <c r="A123" i="42"/>
  <c r="Q122" i="39"/>
  <c r="P122" i="39"/>
  <c r="R122" i="39"/>
  <c r="O122" i="39"/>
  <c r="N122" i="39"/>
  <c r="M122" i="39"/>
  <c r="K122" i="39"/>
  <c r="I122" i="39"/>
  <c r="L122" i="39"/>
  <c r="J122" i="39"/>
  <c r="G122" i="39"/>
  <c r="H122" i="39"/>
  <c r="D122" i="39"/>
  <c r="E122" i="39"/>
  <c r="F122" i="39"/>
  <c r="B122" i="39"/>
  <c r="AH122" i="39" s="1"/>
  <c r="C122" i="39"/>
  <c r="A115" i="42"/>
  <c r="P114" i="39"/>
  <c r="Q114" i="39"/>
  <c r="O114" i="39"/>
  <c r="R114" i="39"/>
  <c r="N114" i="39"/>
  <c r="M114" i="39"/>
  <c r="K114" i="39"/>
  <c r="L114" i="39"/>
  <c r="I114" i="39"/>
  <c r="G114" i="39"/>
  <c r="J114" i="39"/>
  <c r="H114" i="39"/>
  <c r="D114" i="39"/>
  <c r="E114" i="39"/>
  <c r="F114" i="39"/>
  <c r="B114" i="39"/>
  <c r="AH114" i="39" s="1"/>
  <c r="C114" i="39"/>
  <c r="A107" i="42"/>
  <c r="Q106" i="39"/>
  <c r="P106" i="39"/>
  <c r="R106" i="39"/>
  <c r="O106" i="39"/>
  <c r="N106" i="39"/>
  <c r="M106" i="39"/>
  <c r="L106" i="39"/>
  <c r="K106" i="39"/>
  <c r="I106" i="39"/>
  <c r="J106" i="39"/>
  <c r="G106" i="39"/>
  <c r="H106" i="39"/>
  <c r="D106" i="39"/>
  <c r="E106" i="39"/>
  <c r="F106" i="39"/>
  <c r="B106" i="39"/>
  <c r="AH106" i="39" s="1"/>
  <c r="C106" i="39"/>
  <c r="A99" i="42"/>
  <c r="Q98" i="39"/>
  <c r="P98" i="39"/>
  <c r="R98" i="39"/>
  <c r="O98" i="39"/>
  <c r="N98" i="39"/>
  <c r="M98" i="39"/>
  <c r="K98" i="39"/>
  <c r="L98" i="39"/>
  <c r="I98" i="39"/>
  <c r="J98" i="39"/>
  <c r="G98" i="39"/>
  <c r="H98" i="39"/>
  <c r="D98" i="39"/>
  <c r="E98" i="39"/>
  <c r="F98" i="39"/>
  <c r="B98" i="39"/>
  <c r="AH98" i="39" s="1"/>
  <c r="C98" i="39"/>
  <c r="A91" i="42"/>
  <c r="R90" i="39"/>
  <c r="P90" i="39"/>
  <c r="Q90" i="39"/>
  <c r="O90" i="39"/>
  <c r="N90" i="39"/>
  <c r="M90" i="39"/>
  <c r="K90" i="39"/>
  <c r="I90" i="39"/>
  <c r="J90" i="39"/>
  <c r="G90" i="39"/>
  <c r="L90" i="39"/>
  <c r="H90" i="39"/>
  <c r="D90" i="39"/>
  <c r="E90" i="39"/>
  <c r="F90" i="39"/>
  <c r="B90" i="39"/>
  <c r="AH90" i="39" s="1"/>
  <c r="C90" i="39"/>
  <c r="A83" i="42"/>
  <c r="P82" i="39"/>
  <c r="R82" i="39"/>
  <c r="Q82" i="39"/>
  <c r="O82" i="39"/>
  <c r="N82" i="39"/>
  <c r="M82" i="39"/>
  <c r="K82" i="39"/>
  <c r="L82" i="39"/>
  <c r="I82" i="39"/>
  <c r="G82" i="39"/>
  <c r="J82" i="39"/>
  <c r="H82" i="39"/>
  <c r="D82" i="39"/>
  <c r="E82" i="39"/>
  <c r="F82" i="39"/>
  <c r="B82" i="39"/>
  <c r="AH82" i="39" s="1"/>
  <c r="C82" i="39"/>
  <c r="A75" i="42"/>
  <c r="P74" i="39"/>
  <c r="Q74" i="39"/>
  <c r="R74" i="39"/>
  <c r="O74" i="39"/>
  <c r="N74" i="39"/>
  <c r="M74" i="39"/>
  <c r="L74" i="39"/>
  <c r="K74" i="39"/>
  <c r="I74" i="39"/>
  <c r="J74" i="39"/>
  <c r="G74" i="39"/>
  <c r="H74" i="39"/>
  <c r="D74" i="39"/>
  <c r="E74" i="39"/>
  <c r="F74" i="39"/>
  <c r="B74" i="39"/>
  <c r="AH74" i="39" s="1"/>
  <c r="C74" i="39"/>
  <c r="A67" i="42"/>
  <c r="P66" i="39"/>
  <c r="R66" i="39"/>
  <c r="Q66" i="39"/>
  <c r="O66" i="39"/>
  <c r="N66" i="39"/>
  <c r="M66" i="39"/>
  <c r="K66" i="39"/>
  <c r="L66" i="39"/>
  <c r="I66" i="39"/>
  <c r="J66" i="39"/>
  <c r="G66" i="39"/>
  <c r="H66" i="39"/>
  <c r="D66" i="39"/>
  <c r="E66" i="39"/>
  <c r="F66" i="39"/>
  <c r="B66" i="39"/>
  <c r="AH66" i="39" s="1"/>
  <c r="C66" i="39"/>
  <c r="A59" i="42"/>
  <c r="P58" i="39"/>
  <c r="Q58" i="39"/>
  <c r="R58" i="39"/>
  <c r="O58" i="39"/>
  <c r="N58" i="39"/>
  <c r="M58" i="39"/>
  <c r="K58" i="39"/>
  <c r="I58" i="39"/>
  <c r="L58" i="39"/>
  <c r="J58" i="39"/>
  <c r="G58" i="39"/>
  <c r="H58" i="39"/>
  <c r="D58" i="39"/>
  <c r="E58" i="39"/>
  <c r="F58" i="39"/>
  <c r="B58" i="39"/>
  <c r="AH58" i="39" s="1"/>
  <c r="C58" i="39"/>
  <c r="A51" i="42"/>
  <c r="P50" i="39"/>
  <c r="Q50" i="39"/>
  <c r="R50" i="39"/>
  <c r="O50" i="39"/>
  <c r="N50" i="39"/>
  <c r="M50" i="39"/>
  <c r="J50" i="39"/>
  <c r="K50" i="39"/>
  <c r="L50" i="39"/>
  <c r="I50" i="39"/>
  <c r="G50" i="39"/>
  <c r="H50" i="39"/>
  <c r="D50" i="39"/>
  <c r="E50" i="39"/>
  <c r="F50" i="39"/>
  <c r="B50" i="39"/>
  <c r="AH50" i="39" s="1"/>
  <c r="C50" i="39"/>
  <c r="A43" i="42"/>
  <c r="Q42" i="39"/>
  <c r="P42" i="39"/>
  <c r="R42" i="39"/>
  <c r="O42" i="39"/>
  <c r="N42" i="39"/>
  <c r="M42" i="39"/>
  <c r="J42" i="39"/>
  <c r="L42" i="39"/>
  <c r="K42" i="39"/>
  <c r="I42" i="39"/>
  <c r="G42" i="39"/>
  <c r="H42" i="39"/>
  <c r="D42" i="39"/>
  <c r="E42" i="39"/>
  <c r="F42" i="39"/>
  <c r="B42" i="39"/>
  <c r="AH42" i="39" s="1"/>
  <c r="C42" i="39"/>
  <c r="A35" i="42"/>
  <c r="P34" i="39"/>
  <c r="Q34" i="39"/>
  <c r="R34" i="39"/>
  <c r="O34" i="39"/>
  <c r="N34" i="39"/>
  <c r="M34" i="39"/>
  <c r="L34" i="39"/>
  <c r="J34" i="39"/>
  <c r="K34" i="39"/>
  <c r="I34" i="39"/>
  <c r="G34" i="39"/>
  <c r="H34" i="39"/>
  <c r="D34" i="39"/>
  <c r="E34" i="39"/>
  <c r="F34" i="39"/>
  <c r="B34" i="39"/>
  <c r="AH34" i="39" s="1"/>
  <c r="C34" i="39"/>
  <c r="A27" i="42"/>
  <c r="R364" i="39"/>
  <c r="P364" i="39"/>
  <c r="Q364" i="39"/>
  <c r="N364" i="39"/>
  <c r="O364" i="39"/>
  <c r="M364" i="39"/>
  <c r="K364" i="39"/>
  <c r="H364" i="39"/>
  <c r="I364" i="39"/>
  <c r="J364" i="39"/>
  <c r="L364" i="39"/>
  <c r="E364" i="39"/>
  <c r="F364" i="39"/>
  <c r="C364" i="39"/>
  <c r="D364" i="39"/>
  <c r="G364" i="39"/>
  <c r="B364" i="39"/>
  <c r="AH364" i="39" s="1"/>
  <c r="A357" i="42"/>
  <c r="Q332" i="39"/>
  <c r="R332" i="39"/>
  <c r="P332" i="39"/>
  <c r="N332" i="39"/>
  <c r="O332" i="39"/>
  <c r="M332" i="39"/>
  <c r="K332" i="39"/>
  <c r="H332" i="39"/>
  <c r="I332" i="39"/>
  <c r="J332" i="39"/>
  <c r="L332" i="39"/>
  <c r="E332" i="39"/>
  <c r="F332" i="39"/>
  <c r="C332" i="39"/>
  <c r="D332" i="39"/>
  <c r="G332" i="39"/>
  <c r="B332" i="39"/>
  <c r="AH332" i="39" s="1"/>
  <c r="A325" i="42"/>
  <c r="Q378" i="39"/>
  <c r="R378" i="39"/>
  <c r="P378" i="39"/>
  <c r="O378" i="39"/>
  <c r="M378" i="39"/>
  <c r="N378" i="39"/>
  <c r="K378" i="39"/>
  <c r="L378" i="39"/>
  <c r="I378" i="39"/>
  <c r="J378" i="39"/>
  <c r="H378" i="39"/>
  <c r="G378" i="39"/>
  <c r="E378" i="39"/>
  <c r="F378" i="39"/>
  <c r="B378" i="39"/>
  <c r="AH378" i="39" s="1"/>
  <c r="D378" i="39"/>
  <c r="C378" i="39"/>
  <c r="A371" i="42"/>
  <c r="Q370" i="39"/>
  <c r="R370" i="39"/>
  <c r="P370" i="39"/>
  <c r="O370" i="39"/>
  <c r="M370" i="39"/>
  <c r="N370" i="39"/>
  <c r="K370" i="39"/>
  <c r="L370" i="39"/>
  <c r="I370" i="39"/>
  <c r="J370" i="39"/>
  <c r="H370" i="39"/>
  <c r="G370" i="39"/>
  <c r="E370" i="39"/>
  <c r="F370" i="39"/>
  <c r="B370" i="39"/>
  <c r="AH370" i="39" s="1"/>
  <c r="D370" i="39"/>
  <c r="C370" i="39"/>
  <c r="A363" i="42"/>
  <c r="Q354" i="39"/>
  <c r="R354" i="39"/>
  <c r="P354" i="39"/>
  <c r="O354" i="39"/>
  <c r="M354" i="39"/>
  <c r="N354" i="39"/>
  <c r="K354" i="39"/>
  <c r="L354" i="39"/>
  <c r="I354" i="39"/>
  <c r="J354" i="39"/>
  <c r="H354" i="39"/>
  <c r="G354" i="39"/>
  <c r="E354" i="39"/>
  <c r="F354" i="39"/>
  <c r="B354" i="39"/>
  <c r="AH354" i="39" s="1"/>
  <c r="D354" i="39"/>
  <c r="C354" i="39"/>
  <c r="A347" i="42"/>
  <c r="R338" i="39"/>
  <c r="Q338" i="39"/>
  <c r="P338" i="39"/>
  <c r="O338" i="39"/>
  <c r="M338" i="39"/>
  <c r="N338" i="39"/>
  <c r="K338" i="39"/>
  <c r="L338" i="39"/>
  <c r="I338" i="39"/>
  <c r="J338" i="39"/>
  <c r="H338" i="39"/>
  <c r="G338" i="39"/>
  <c r="E338" i="39"/>
  <c r="F338" i="39"/>
  <c r="B338" i="39"/>
  <c r="AH338" i="39" s="1"/>
  <c r="D338" i="39"/>
  <c r="C338" i="39"/>
  <c r="A331" i="42"/>
  <c r="Q314" i="39"/>
  <c r="P314" i="39"/>
  <c r="O314" i="39"/>
  <c r="R314" i="39"/>
  <c r="M314" i="39"/>
  <c r="K314" i="39"/>
  <c r="L314" i="39"/>
  <c r="N314" i="39"/>
  <c r="I314" i="39"/>
  <c r="J314" i="39"/>
  <c r="H314" i="39"/>
  <c r="G314" i="39"/>
  <c r="E314" i="39"/>
  <c r="F314" i="39"/>
  <c r="B314" i="39"/>
  <c r="AH314" i="39" s="1"/>
  <c r="D314" i="39"/>
  <c r="C314" i="39"/>
  <c r="A307" i="42"/>
  <c r="Q385" i="39"/>
  <c r="R385" i="39"/>
  <c r="P385" i="39"/>
  <c r="O385" i="39"/>
  <c r="N385" i="39"/>
  <c r="K385" i="39"/>
  <c r="M385" i="39"/>
  <c r="L385" i="39"/>
  <c r="J385" i="39"/>
  <c r="H385" i="39"/>
  <c r="I385" i="39"/>
  <c r="E385" i="39"/>
  <c r="F385" i="39"/>
  <c r="G385" i="39"/>
  <c r="C385" i="39"/>
  <c r="D385" i="39"/>
  <c r="B385" i="39"/>
  <c r="AH385" i="39" s="1"/>
  <c r="A378" i="42"/>
  <c r="Q377" i="39"/>
  <c r="P377" i="39"/>
  <c r="O377" i="39"/>
  <c r="R377" i="39"/>
  <c r="N377" i="39"/>
  <c r="M377" i="39"/>
  <c r="K377" i="39"/>
  <c r="L377" i="39"/>
  <c r="J377" i="39"/>
  <c r="H377" i="39"/>
  <c r="I377" i="39"/>
  <c r="E377" i="39"/>
  <c r="F377" i="39"/>
  <c r="G377" i="39"/>
  <c r="C377" i="39"/>
  <c r="D377" i="39"/>
  <c r="B377" i="39"/>
  <c r="AH377" i="39" s="1"/>
  <c r="A370" i="42"/>
  <c r="Q369" i="39"/>
  <c r="R369" i="39"/>
  <c r="P369" i="39"/>
  <c r="O369" i="39"/>
  <c r="N369" i="39"/>
  <c r="K369" i="39"/>
  <c r="L369" i="39"/>
  <c r="J369" i="39"/>
  <c r="M369" i="39"/>
  <c r="H369" i="39"/>
  <c r="I369" i="39"/>
  <c r="E369" i="39"/>
  <c r="F369" i="39"/>
  <c r="G369" i="39"/>
  <c r="C369" i="39"/>
  <c r="D369" i="39"/>
  <c r="B369" i="39"/>
  <c r="AH369" i="39" s="1"/>
  <c r="A362" i="42"/>
  <c r="Q361" i="39"/>
  <c r="R361" i="39"/>
  <c r="P361" i="39"/>
  <c r="O361" i="39"/>
  <c r="N361" i="39"/>
  <c r="K361" i="39"/>
  <c r="L361" i="39"/>
  <c r="M361" i="39"/>
  <c r="J361" i="39"/>
  <c r="H361" i="39"/>
  <c r="I361" i="39"/>
  <c r="E361" i="39"/>
  <c r="F361" i="39"/>
  <c r="G361" i="39"/>
  <c r="C361" i="39"/>
  <c r="D361" i="39"/>
  <c r="B361" i="39"/>
  <c r="AH361" i="39" s="1"/>
  <c r="A354" i="42"/>
  <c r="Q353" i="39"/>
  <c r="R353" i="39"/>
  <c r="P353" i="39"/>
  <c r="O353" i="39"/>
  <c r="N353" i="39"/>
  <c r="K353" i="39"/>
  <c r="L353" i="39"/>
  <c r="M353" i="39"/>
  <c r="J353" i="39"/>
  <c r="H353" i="39"/>
  <c r="I353" i="39"/>
  <c r="E353" i="39"/>
  <c r="F353" i="39"/>
  <c r="G353" i="39"/>
  <c r="C353" i="39"/>
  <c r="D353" i="39"/>
  <c r="B353" i="39"/>
  <c r="AH353" i="39" s="1"/>
  <c r="A346" i="42"/>
  <c r="Q345" i="39"/>
  <c r="R345" i="39"/>
  <c r="P345" i="39"/>
  <c r="O345" i="39"/>
  <c r="N345" i="39"/>
  <c r="K345" i="39"/>
  <c r="L345" i="39"/>
  <c r="J345" i="39"/>
  <c r="M345" i="39"/>
  <c r="H345" i="39"/>
  <c r="I345" i="39"/>
  <c r="E345" i="39"/>
  <c r="F345" i="39"/>
  <c r="G345" i="39"/>
  <c r="C345" i="39"/>
  <c r="D345" i="39"/>
  <c r="B345" i="39"/>
  <c r="AH345" i="39" s="1"/>
  <c r="A338" i="42"/>
  <c r="R337" i="39"/>
  <c r="Q337" i="39"/>
  <c r="P337" i="39"/>
  <c r="O337" i="39"/>
  <c r="N337" i="39"/>
  <c r="K337" i="39"/>
  <c r="L337" i="39"/>
  <c r="M337" i="39"/>
  <c r="J337" i="39"/>
  <c r="H337" i="39"/>
  <c r="I337" i="39"/>
  <c r="E337" i="39"/>
  <c r="F337" i="39"/>
  <c r="G337" i="39"/>
  <c r="C337" i="39"/>
  <c r="D337" i="39"/>
  <c r="B337" i="39"/>
  <c r="AH337" i="39" s="1"/>
  <c r="A330" i="42"/>
  <c r="R329" i="39"/>
  <c r="P329" i="39"/>
  <c r="Q329" i="39"/>
  <c r="O329" i="39"/>
  <c r="N329" i="39"/>
  <c r="K329" i="39"/>
  <c r="L329" i="39"/>
  <c r="M329" i="39"/>
  <c r="J329" i="39"/>
  <c r="H329" i="39"/>
  <c r="I329" i="39"/>
  <c r="E329" i="39"/>
  <c r="F329" i="39"/>
  <c r="G329" i="39"/>
  <c r="C329" i="39"/>
  <c r="D329" i="39"/>
  <c r="B329" i="39"/>
  <c r="AH329" i="39" s="1"/>
  <c r="A322" i="42"/>
  <c r="R321" i="39"/>
  <c r="Q321" i="39"/>
  <c r="P321" i="39"/>
  <c r="O321" i="39"/>
  <c r="N321" i="39"/>
  <c r="K321" i="39"/>
  <c r="M321" i="39"/>
  <c r="L321" i="39"/>
  <c r="J321" i="39"/>
  <c r="H321" i="39"/>
  <c r="I321" i="39"/>
  <c r="E321" i="39"/>
  <c r="F321" i="39"/>
  <c r="G321" i="39"/>
  <c r="C321" i="39"/>
  <c r="D321" i="39"/>
  <c r="B321" i="39"/>
  <c r="AH321" i="39" s="1"/>
  <c r="A314" i="42"/>
  <c r="R313" i="39"/>
  <c r="Q313" i="39"/>
  <c r="P313" i="39"/>
  <c r="O313" i="39"/>
  <c r="N313" i="39"/>
  <c r="M313" i="39"/>
  <c r="K313" i="39"/>
  <c r="L313" i="39"/>
  <c r="J313" i="39"/>
  <c r="H313" i="39"/>
  <c r="I313" i="39"/>
  <c r="E313" i="39"/>
  <c r="F313" i="39"/>
  <c r="G313" i="39"/>
  <c r="C313" i="39"/>
  <c r="D313" i="39"/>
  <c r="B313" i="39"/>
  <c r="AH313" i="39" s="1"/>
  <c r="A306" i="42"/>
  <c r="R305" i="39"/>
  <c r="Q305" i="39"/>
  <c r="P305" i="39"/>
  <c r="O305" i="39"/>
  <c r="N305" i="39"/>
  <c r="K305" i="39"/>
  <c r="L305" i="39"/>
  <c r="J305" i="39"/>
  <c r="H305" i="39"/>
  <c r="I305" i="39"/>
  <c r="M305" i="39"/>
  <c r="E305" i="39"/>
  <c r="F305" i="39"/>
  <c r="G305" i="39"/>
  <c r="C305" i="39"/>
  <c r="D305" i="39"/>
  <c r="B305" i="39"/>
  <c r="AH305" i="39" s="1"/>
  <c r="A298" i="42"/>
  <c r="R297" i="39"/>
  <c r="Q297" i="39"/>
  <c r="P297" i="39"/>
  <c r="O297" i="39"/>
  <c r="N297" i="39"/>
  <c r="K297" i="39"/>
  <c r="L297" i="39"/>
  <c r="M297" i="39"/>
  <c r="J297" i="39"/>
  <c r="H297" i="39"/>
  <c r="I297" i="39"/>
  <c r="E297" i="39"/>
  <c r="F297" i="39"/>
  <c r="G297" i="39"/>
  <c r="C297" i="39"/>
  <c r="D297" i="39"/>
  <c r="B297" i="39"/>
  <c r="AH297" i="39" s="1"/>
  <c r="A290" i="42"/>
  <c r="Q289" i="39"/>
  <c r="P289" i="39"/>
  <c r="N289" i="39"/>
  <c r="O289" i="39"/>
  <c r="R289" i="39"/>
  <c r="K289" i="39"/>
  <c r="L289" i="39"/>
  <c r="M289" i="39"/>
  <c r="J289" i="39"/>
  <c r="H289" i="39"/>
  <c r="I289" i="39"/>
  <c r="E289" i="39"/>
  <c r="F289" i="39"/>
  <c r="G289" i="39"/>
  <c r="C289" i="39"/>
  <c r="D289" i="39"/>
  <c r="B289" i="39"/>
  <c r="AH289" i="39" s="1"/>
  <c r="A282" i="42"/>
  <c r="Q281" i="39"/>
  <c r="R281" i="39"/>
  <c r="P281" i="39"/>
  <c r="N281" i="39"/>
  <c r="O281" i="39"/>
  <c r="K281" i="39"/>
  <c r="L281" i="39"/>
  <c r="J281" i="39"/>
  <c r="M281" i="39"/>
  <c r="H281" i="39"/>
  <c r="I281" i="39"/>
  <c r="E281" i="39"/>
  <c r="F281" i="39"/>
  <c r="G281" i="39"/>
  <c r="C281" i="39"/>
  <c r="D281" i="39"/>
  <c r="B281" i="39"/>
  <c r="AH281" i="39" s="1"/>
  <c r="A274" i="42"/>
  <c r="R273" i="39"/>
  <c r="P273" i="39"/>
  <c r="N273" i="39"/>
  <c r="O273" i="39"/>
  <c r="Q273" i="39"/>
  <c r="K273" i="39"/>
  <c r="L273" i="39"/>
  <c r="M273" i="39"/>
  <c r="J273" i="39"/>
  <c r="H273" i="39"/>
  <c r="I273" i="39"/>
  <c r="E273" i="39"/>
  <c r="F273" i="39"/>
  <c r="G273" i="39"/>
  <c r="D273" i="39"/>
  <c r="C273" i="39"/>
  <c r="B273" i="39"/>
  <c r="AH273" i="39" s="1"/>
  <c r="A266" i="42"/>
  <c r="R265" i="39"/>
  <c r="Q265" i="39"/>
  <c r="P265" i="39"/>
  <c r="N265" i="39"/>
  <c r="O265" i="39"/>
  <c r="K265" i="39"/>
  <c r="L265" i="39"/>
  <c r="M265" i="39"/>
  <c r="J265" i="39"/>
  <c r="H265" i="39"/>
  <c r="I265" i="39"/>
  <c r="E265" i="39"/>
  <c r="F265" i="39"/>
  <c r="G265" i="39"/>
  <c r="D265" i="39"/>
  <c r="C265" i="39"/>
  <c r="B265" i="39"/>
  <c r="AH265" i="39" s="1"/>
  <c r="A258" i="42"/>
  <c r="Q257" i="39"/>
  <c r="R257" i="39"/>
  <c r="P257" i="39"/>
  <c r="N257" i="39"/>
  <c r="O257" i="39"/>
  <c r="K257" i="39"/>
  <c r="M257" i="39"/>
  <c r="L257" i="39"/>
  <c r="J257" i="39"/>
  <c r="H257" i="39"/>
  <c r="I257" i="39"/>
  <c r="E257" i="39"/>
  <c r="F257" i="39"/>
  <c r="G257" i="39"/>
  <c r="D257" i="39"/>
  <c r="C257" i="39"/>
  <c r="B257" i="39"/>
  <c r="AH257" i="39" s="1"/>
  <c r="A250" i="42"/>
  <c r="R249" i="39"/>
  <c r="P249" i="39"/>
  <c r="N249" i="39"/>
  <c r="O249" i="39"/>
  <c r="Q249" i="39"/>
  <c r="M249" i="39"/>
  <c r="K249" i="39"/>
  <c r="L249" i="39"/>
  <c r="J249" i="39"/>
  <c r="H249" i="39"/>
  <c r="I249" i="39"/>
  <c r="E249" i="39"/>
  <c r="F249" i="39"/>
  <c r="G249" i="39"/>
  <c r="C249" i="39"/>
  <c r="D249" i="39"/>
  <c r="B249" i="39"/>
  <c r="AH249" i="39" s="1"/>
  <c r="A242" i="42"/>
  <c r="R241" i="39"/>
  <c r="N241" i="39"/>
  <c r="O241" i="39"/>
  <c r="P241" i="39"/>
  <c r="Q241" i="39"/>
  <c r="K241" i="39"/>
  <c r="L241" i="39"/>
  <c r="J241" i="39"/>
  <c r="M241" i="39"/>
  <c r="H241" i="39"/>
  <c r="I241" i="39"/>
  <c r="E241" i="39"/>
  <c r="F241" i="39"/>
  <c r="G241" i="39"/>
  <c r="D241" i="39"/>
  <c r="C241" i="39"/>
  <c r="B241" i="39"/>
  <c r="AH241" i="39" s="1"/>
  <c r="A234" i="42"/>
  <c r="Q233" i="39"/>
  <c r="R233" i="39"/>
  <c r="P233" i="39"/>
  <c r="N233" i="39"/>
  <c r="O233" i="39"/>
  <c r="L233" i="39"/>
  <c r="K233" i="39"/>
  <c r="M233" i="39"/>
  <c r="J233" i="39"/>
  <c r="H233" i="39"/>
  <c r="I233" i="39"/>
  <c r="E233" i="39"/>
  <c r="F233" i="39"/>
  <c r="G233" i="39"/>
  <c r="D233" i="39"/>
  <c r="C233" i="39"/>
  <c r="B233" i="39"/>
  <c r="AH233" i="39" s="1"/>
  <c r="A226" i="42"/>
  <c r="Q225" i="39"/>
  <c r="R225" i="39"/>
  <c r="P225" i="39"/>
  <c r="N225" i="39"/>
  <c r="O225" i="39"/>
  <c r="L225" i="39"/>
  <c r="K225" i="39"/>
  <c r="M225" i="39"/>
  <c r="J225" i="39"/>
  <c r="H225" i="39"/>
  <c r="I225" i="39"/>
  <c r="E225" i="39"/>
  <c r="F225" i="39"/>
  <c r="G225" i="39"/>
  <c r="D225" i="39"/>
  <c r="C225" i="39"/>
  <c r="B225" i="39"/>
  <c r="AH225" i="39" s="1"/>
  <c r="A218" i="42"/>
  <c r="Q217" i="39"/>
  <c r="R217" i="39"/>
  <c r="P217" i="39"/>
  <c r="N217" i="39"/>
  <c r="O217" i="39"/>
  <c r="L217" i="39"/>
  <c r="K217" i="39"/>
  <c r="J217" i="39"/>
  <c r="M217" i="39"/>
  <c r="H217" i="39"/>
  <c r="I217" i="39"/>
  <c r="E217" i="39"/>
  <c r="F217" i="39"/>
  <c r="G217" i="39"/>
  <c r="C217" i="39"/>
  <c r="D217" i="39"/>
  <c r="B217" i="39"/>
  <c r="AH217" i="39" s="1"/>
  <c r="A210" i="42"/>
  <c r="R209" i="39"/>
  <c r="Q209" i="39"/>
  <c r="N209" i="39"/>
  <c r="P209" i="39"/>
  <c r="O209" i="39"/>
  <c r="L209" i="39"/>
  <c r="K209" i="39"/>
  <c r="M209" i="39"/>
  <c r="J209" i="39"/>
  <c r="H209" i="39"/>
  <c r="I209" i="39"/>
  <c r="E209" i="39"/>
  <c r="F209" i="39"/>
  <c r="G209" i="39"/>
  <c r="D209" i="39"/>
  <c r="C209" i="39"/>
  <c r="B209" i="39"/>
  <c r="AH209" i="39" s="1"/>
  <c r="A202" i="42"/>
  <c r="R201" i="39"/>
  <c r="P201" i="39"/>
  <c r="N201" i="39"/>
  <c r="Q201" i="39"/>
  <c r="O201" i="39"/>
  <c r="L201" i="39"/>
  <c r="K201" i="39"/>
  <c r="M201" i="39"/>
  <c r="J201" i="39"/>
  <c r="H201" i="39"/>
  <c r="I201" i="39"/>
  <c r="E201" i="39"/>
  <c r="F201" i="39"/>
  <c r="G201" i="39"/>
  <c r="D201" i="39"/>
  <c r="C201" i="39"/>
  <c r="B201" i="39"/>
  <c r="AH201" i="39" s="1"/>
  <c r="A194" i="42"/>
  <c r="P193" i="39"/>
  <c r="Q193" i="39"/>
  <c r="N193" i="39"/>
  <c r="O193" i="39"/>
  <c r="R193" i="39"/>
  <c r="L193" i="39"/>
  <c r="K193" i="39"/>
  <c r="M193" i="39"/>
  <c r="J193" i="39"/>
  <c r="H193" i="39"/>
  <c r="I193" i="39"/>
  <c r="E193" i="39"/>
  <c r="F193" i="39"/>
  <c r="G193" i="39"/>
  <c r="D193" i="39"/>
  <c r="C193" i="39"/>
  <c r="B193" i="39"/>
  <c r="AH193" i="39" s="1"/>
  <c r="A186" i="42"/>
  <c r="Q185" i="39"/>
  <c r="R185" i="39"/>
  <c r="P185" i="39"/>
  <c r="N185" i="39"/>
  <c r="O185" i="39"/>
  <c r="L185" i="39"/>
  <c r="M185" i="39"/>
  <c r="K185" i="39"/>
  <c r="J185" i="39"/>
  <c r="H185" i="39"/>
  <c r="I185" i="39"/>
  <c r="E185" i="39"/>
  <c r="F185" i="39"/>
  <c r="G185" i="39"/>
  <c r="C185" i="39"/>
  <c r="D185" i="39"/>
  <c r="B185" i="39"/>
  <c r="AH185" i="39" s="1"/>
  <c r="A178" i="42"/>
  <c r="R177" i="39"/>
  <c r="Q177" i="39"/>
  <c r="N177" i="39"/>
  <c r="O177" i="39"/>
  <c r="P177" i="39"/>
  <c r="L177" i="39"/>
  <c r="K177" i="39"/>
  <c r="M177" i="39"/>
  <c r="J177" i="39"/>
  <c r="H177" i="39"/>
  <c r="I177" i="39"/>
  <c r="E177" i="39"/>
  <c r="F177" i="39"/>
  <c r="G177" i="39"/>
  <c r="D177" i="39"/>
  <c r="C177" i="39"/>
  <c r="B177" i="39"/>
  <c r="AH177" i="39" s="1"/>
  <c r="A170" i="42"/>
  <c r="R169" i="39"/>
  <c r="P169" i="39"/>
  <c r="Q169" i="39"/>
  <c r="N169" i="39"/>
  <c r="O169" i="39"/>
  <c r="L169" i="39"/>
  <c r="K169" i="39"/>
  <c r="M169" i="39"/>
  <c r="J169" i="39"/>
  <c r="H169" i="39"/>
  <c r="I169" i="39"/>
  <c r="E169" i="39"/>
  <c r="F169" i="39"/>
  <c r="G169" i="39"/>
  <c r="D169" i="39"/>
  <c r="C169" i="39"/>
  <c r="B169" i="39"/>
  <c r="AH169" i="39" s="1"/>
  <c r="A162" i="42"/>
  <c r="Q161" i="39"/>
  <c r="P161" i="39"/>
  <c r="R161" i="39"/>
  <c r="N161" i="39"/>
  <c r="O161" i="39"/>
  <c r="L161" i="39"/>
  <c r="K161" i="39"/>
  <c r="M161" i="39"/>
  <c r="J161" i="39"/>
  <c r="G161" i="39"/>
  <c r="H161" i="39"/>
  <c r="I161" i="39"/>
  <c r="E161" i="39"/>
  <c r="F161" i="39"/>
  <c r="D161" i="39"/>
  <c r="C161" i="39"/>
  <c r="B161" i="39"/>
  <c r="AH161" i="39" s="1"/>
  <c r="A154" i="42"/>
  <c r="Q153" i="39"/>
  <c r="R153" i="39"/>
  <c r="P153" i="39"/>
  <c r="N153" i="39"/>
  <c r="O153" i="39"/>
  <c r="L153" i="39"/>
  <c r="K153" i="39"/>
  <c r="J153" i="39"/>
  <c r="G153" i="39"/>
  <c r="H153" i="39"/>
  <c r="M153" i="39"/>
  <c r="I153" i="39"/>
  <c r="E153" i="39"/>
  <c r="F153" i="39"/>
  <c r="C153" i="39"/>
  <c r="D153" i="39"/>
  <c r="B153" i="39"/>
  <c r="AH153" i="39" s="1"/>
  <c r="A146" i="42"/>
  <c r="R145" i="39"/>
  <c r="N145" i="39"/>
  <c r="P145" i="39"/>
  <c r="O145" i="39"/>
  <c r="L145" i="39"/>
  <c r="Q145" i="39"/>
  <c r="K145" i="39"/>
  <c r="M145" i="39"/>
  <c r="J145" i="39"/>
  <c r="G145" i="39"/>
  <c r="H145" i="39"/>
  <c r="I145" i="39"/>
  <c r="E145" i="39"/>
  <c r="F145" i="39"/>
  <c r="D145" i="39"/>
  <c r="C145" i="39"/>
  <c r="B145" i="39"/>
  <c r="AH145" i="39" s="1"/>
  <c r="A138" i="42"/>
  <c r="R137" i="39"/>
  <c r="Q137" i="39"/>
  <c r="P137" i="39"/>
  <c r="N137" i="39"/>
  <c r="L137" i="39"/>
  <c r="O137" i="39"/>
  <c r="K137" i="39"/>
  <c r="M137" i="39"/>
  <c r="J137" i="39"/>
  <c r="G137" i="39"/>
  <c r="H137" i="39"/>
  <c r="I137" i="39"/>
  <c r="E137" i="39"/>
  <c r="F137" i="39"/>
  <c r="C137" i="39"/>
  <c r="B137" i="39"/>
  <c r="AH137" i="39" s="1"/>
  <c r="D137" i="39"/>
  <c r="A130" i="42"/>
  <c r="R129" i="39"/>
  <c r="Q129" i="39"/>
  <c r="P129" i="39"/>
  <c r="N129" i="39"/>
  <c r="O129" i="39"/>
  <c r="L129" i="39"/>
  <c r="K129" i="39"/>
  <c r="M129" i="39"/>
  <c r="J129" i="39"/>
  <c r="G129" i="39"/>
  <c r="H129" i="39"/>
  <c r="I129" i="39"/>
  <c r="E129" i="39"/>
  <c r="F129" i="39"/>
  <c r="D129" i="39"/>
  <c r="C129" i="39"/>
  <c r="B129" i="39"/>
  <c r="AH129" i="39" s="1"/>
  <c r="A122" i="42"/>
  <c r="R121" i="39"/>
  <c r="Q121" i="39"/>
  <c r="P121" i="39"/>
  <c r="O121" i="39"/>
  <c r="N121" i="39"/>
  <c r="L121" i="39"/>
  <c r="M121" i="39"/>
  <c r="K121" i="39"/>
  <c r="G121" i="39"/>
  <c r="H121" i="39"/>
  <c r="I121" i="39"/>
  <c r="J121" i="39"/>
  <c r="E121" i="39"/>
  <c r="F121" i="39"/>
  <c r="C121" i="39"/>
  <c r="D121" i="39"/>
  <c r="B121" i="39"/>
  <c r="AH121" i="39" s="1"/>
  <c r="A114" i="42"/>
  <c r="Q113" i="39"/>
  <c r="R113" i="39"/>
  <c r="N113" i="39"/>
  <c r="O113" i="39"/>
  <c r="P113" i="39"/>
  <c r="L113" i="39"/>
  <c r="K113" i="39"/>
  <c r="G113" i="39"/>
  <c r="M113" i="39"/>
  <c r="J113" i="39"/>
  <c r="H113" i="39"/>
  <c r="I113" i="39"/>
  <c r="E113" i="39"/>
  <c r="F113" i="39"/>
  <c r="D113" i="39"/>
  <c r="C113" i="39"/>
  <c r="B113" i="39"/>
  <c r="AH113" i="39" s="1"/>
  <c r="A106" i="42"/>
  <c r="R105" i="39"/>
  <c r="Q105" i="39"/>
  <c r="P105" i="39"/>
  <c r="N105" i="39"/>
  <c r="L105" i="39"/>
  <c r="O105" i="39"/>
  <c r="K105" i="39"/>
  <c r="M105" i="39"/>
  <c r="J105" i="39"/>
  <c r="G105" i="39"/>
  <c r="H105" i="39"/>
  <c r="I105" i="39"/>
  <c r="E105" i="39"/>
  <c r="F105" i="39"/>
  <c r="D105" i="39"/>
  <c r="C105" i="39"/>
  <c r="B105" i="39"/>
  <c r="AH105" i="39" s="1"/>
  <c r="A98" i="42"/>
  <c r="Q97" i="39"/>
  <c r="R97" i="39"/>
  <c r="P97" i="39"/>
  <c r="N97" i="39"/>
  <c r="O97" i="39"/>
  <c r="L97" i="39"/>
  <c r="K97" i="39"/>
  <c r="M97" i="39"/>
  <c r="J97" i="39"/>
  <c r="G97" i="39"/>
  <c r="H97" i="39"/>
  <c r="I97" i="39"/>
  <c r="E97" i="39"/>
  <c r="F97" i="39"/>
  <c r="D97" i="39"/>
  <c r="C97" i="39"/>
  <c r="B97" i="39"/>
  <c r="AH97" i="39" s="1"/>
  <c r="A90" i="42"/>
  <c r="Q89" i="39"/>
  <c r="P89" i="39"/>
  <c r="R89" i="39"/>
  <c r="O89" i="39"/>
  <c r="N89" i="39"/>
  <c r="L89" i="39"/>
  <c r="K89" i="39"/>
  <c r="M89" i="39"/>
  <c r="G89" i="39"/>
  <c r="H89" i="39"/>
  <c r="I89" i="39"/>
  <c r="E89" i="39"/>
  <c r="F89" i="39"/>
  <c r="D89" i="39"/>
  <c r="J89" i="39"/>
  <c r="C89" i="39"/>
  <c r="B89" i="39"/>
  <c r="AH89" i="39" s="1"/>
  <c r="A82" i="42"/>
  <c r="R81" i="39"/>
  <c r="P81" i="39"/>
  <c r="Q81" i="39"/>
  <c r="N81" i="39"/>
  <c r="O81" i="39"/>
  <c r="L81" i="39"/>
  <c r="K81" i="39"/>
  <c r="M81" i="39"/>
  <c r="G81" i="39"/>
  <c r="J81" i="39"/>
  <c r="H81" i="39"/>
  <c r="I81" i="39"/>
  <c r="E81" i="39"/>
  <c r="F81" i="39"/>
  <c r="C81" i="39"/>
  <c r="D81" i="39"/>
  <c r="B81" i="39"/>
  <c r="AH81" i="39" s="1"/>
  <c r="A74" i="42"/>
  <c r="R73" i="39"/>
  <c r="P73" i="39"/>
  <c r="Q73" i="39"/>
  <c r="N73" i="39"/>
  <c r="L73" i="39"/>
  <c r="O73" i="39"/>
  <c r="K73" i="39"/>
  <c r="M73" i="39"/>
  <c r="J73" i="39"/>
  <c r="G73" i="39"/>
  <c r="H73" i="39"/>
  <c r="I73" i="39"/>
  <c r="E73" i="39"/>
  <c r="F73" i="39"/>
  <c r="C73" i="39"/>
  <c r="B73" i="39"/>
  <c r="AH73" i="39" s="1"/>
  <c r="D73" i="39"/>
  <c r="A66" i="42"/>
  <c r="P65" i="39"/>
  <c r="Q65" i="39"/>
  <c r="R65" i="39"/>
  <c r="N65" i="39"/>
  <c r="O65" i="39"/>
  <c r="L65" i="39"/>
  <c r="K65" i="39"/>
  <c r="M65" i="39"/>
  <c r="J65" i="39"/>
  <c r="G65" i="39"/>
  <c r="H65" i="39"/>
  <c r="I65" i="39"/>
  <c r="E65" i="39"/>
  <c r="F65" i="39"/>
  <c r="D65" i="39"/>
  <c r="C65" i="39"/>
  <c r="B65" i="39"/>
  <c r="AH65" i="39" s="1"/>
  <c r="A58" i="42"/>
  <c r="R57" i="39"/>
  <c r="Q57" i="39"/>
  <c r="P57" i="39"/>
  <c r="O57" i="39"/>
  <c r="N57" i="39"/>
  <c r="L57" i="39"/>
  <c r="M57" i="39"/>
  <c r="K57" i="39"/>
  <c r="G57" i="39"/>
  <c r="H57" i="39"/>
  <c r="I57" i="39"/>
  <c r="E57" i="39"/>
  <c r="F57" i="39"/>
  <c r="J57" i="39"/>
  <c r="C57" i="39"/>
  <c r="D57" i="39"/>
  <c r="B57" i="39"/>
  <c r="AH57" i="39" s="1"/>
  <c r="A50" i="42"/>
  <c r="Q49" i="39"/>
  <c r="P49" i="39"/>
  <c r="R49" i="39"/>
  <c r="N49" i="39"/>
  <c r="O49" i="39"/>
  <c r="L49" i="39"/>
  <c r="K49" i="39"/>
  <c r="G49" i="39"/>
  <c r="H49" i="39"/>
  <c r="J49" i="39"/>
  <c r="I49" i="39"/>
  <c r="M49" i="39"/>
  <c r="E49" i="39"/>
  <c r="F49" i="39"/>
  <c r="D49" i="39"/>
  <c r="C49" i="39"/>
  <c r="B49" i="39"/>
  <c r="AH49" i="39" s="1"/>
  <c r="A42" i="42"/>
  <c r="R41" i="39"/>
  <c r="P41" i="39"/>
  <c r="Q41" i="39"/>
  <c r="N41" i="39"/>
  <c r="L41" i="39"/>
  <c r="K41" i="39"/>
  <c r="O41" i="39"/>
  <c r="M41" i="39"/>
  <c r="J41" i="39"/>
  <c r="G41" i="39"/>
  <c r="H41" i="39"/>
  <c r="I41" i="39"/>
  <c r="E41" i="39"/>
  <c r="F41" i="39"/>
  <c r="D41" i="39"/>
  <c r="C41" i="39"/>
  <c r="B41" i="39"/>
  <c r="AH41" i="39" s="1"/>
  <c r="A34" i="42"/>
  <c r="Q33" i="39"/>
  <c r="P33" i="39"/>
  <c r="R33" i="39"/>
  <c r="N33" i="39"/>
  <c r="O33" i="39"/>
  <c r="L33" i="39"/>
  <c r="K33" i="39"/>
  <c r="M33" i="39"/>
  <c r="J33" i="39"/>
  <c r="G33" i="39"/>
  <c r="H33" i="39"/>
  <c r="I33" i="39"/>
  <c r="E33" i="39"/>
  <c r="F33" i="39"/>
  <c r="D33" i="39"/>
  <c r="C33" i="39"/>
  <c r="B33" i="39"/>
  <c r="AH33" i="39" s="1"/>
  <c r="A26" i="42"/>
  <c r="R384" i="39"/>
  <c r="Q384" i="39"/>
  <c r="O384" i="39"/>
  <c r="P384" i="39"/>
  <c r="M384" i="39"/>
  <c r="L384" i="39"/>
  <c r="N384" i="39"/>
  <c r="K384" i="39"/>
  <c r="H384" i="39"/>
  <c r="I384" i="39"/>
  <c r="J384" i="39"/>
  <c r="F384" i="39"/>
  <c r="G384" i="39"/>
  <c r="D384" i="39"/>
  <c r="C384" i="39"/>
  <c r="E384" i="39"/>
  <c r="B384" i="39"/>
  <c r="AH384" i="39" s="1"/>
  <c r="A377" i="42"/>
  <c r="Q376" i="39"/>
  <c r="R376" i="39"/>
  <c r="P376" i="39"/>
  <c r="O376" i="39"/>
  <c r="M376" i="39"/>
  <c r="L376" i="39"/>
  <c r="N376" i="39"/>
  <c r="K376" i="39"/>
  <c r="H376" i="39"/>
  <c r="I376" i="39"/>
  <c r="J376" i="39"/>
  <c r="F376" i="39"/>
  <c r="G376" i="39"/>
  <c r="E376" i="39"/>
  <c r="D376" i="39"/>
  <c r="B376" i="39"/>
  <c r="AH376" i="39" s="1"/>
  <c r="C376" i="39"/>
  <c r="A369" i="42"/>
  <c r="R368" i="39"/>
  <c r="Q368" i="39"/>
  <c r="O368" i="39"/>
  <c r="P368" i="39"/>
  <c r="M368" i="39"/>
  <c r="L368" i="39"/>
  <c r="N368" i="39"/>
  <c r="H368" i="39"/>
  <c r="K368" i="39"/>
  <c r="I368" i="39"/>
  <c r="J368" i="39"/>
  <c r="F368" i="39"/>
  <c r="G368" i="39"/>
  <c r="E368" i="39"/>
  <c r="D368" i="39"/>
  <c r="C368" i="39"/>
  <c r="B368" i="39"/>
  <c r="AH368" i="39" s="1"/>
  <c r="A361" i="42"/>
  <c r="R360" i="39"/>
  <c r="Q360" i="39"/>
  <c r="O360" i="39"/>
  <c r="M360" i="39"/>
  <c r="P360" i="39"/>
  <c r="L360" i="39"/>
  <c r="N360" i="39"/>
  <c r="H360" i="39"/>
  <c r="I360" i="39"/>
  <c r="J360" i="39"/>
  <c r="F360" i="39"/>
  <c r="G360" i="39"/>
  <c r="K360" i="39"/>
  <c r="D360" i="39"/>
  <c r="E360" i="39"/>
  <c r="C360" i="39"/>
  <c r="B360" i="39"/>
  <c r="AH360" i="39" s="1"/>
  <c r="A353" i="42"/>
  <c r="Q352" i="39"/>
  <c r="O352" i="39"/>
  <c r="R352" i="39"/>
  <c r="P352" i="39"/>
  <c r="M352" i="39"/>
  <c r="L352" i="39"/>
  <c r="N352" i="39"/>
  <c r="K352" i="39"/>
  <c r="H352" i="39"/>
  <c r="I352" i="39"/>
  <c r="J352" i="39"/>
  <c r="F352" i="39"/>
  <c r="G352" i="39"/>
  <c r="D352" i="39"/>
  <c r="E352" i="39"/>
  <c r="B352" i="39"/>
  <c r="AH352" i="39" s="1"/>
  <c r="C352" i="39"/>
  <c r="A345" i="42"/>
  <c r="Q344" i="39"/>
  <c r="R344" i="39"/>
  <c r="P344" i="39"/>
  <c r="O344" i="39"/>
  <c r="M344" i="39"/>
  <c r="L344" i="39"/>
  <c r="N344" i="39"/>
  <c r="K344" i="39"/>
  <c r="H344" i="39"/>
  <c r="I344" i="39"/>
  <c r="J344" i="39"/>
  <c r="F344" i="39"/>
  <c r="G344" i="39"/>
  <c r="E344" i="39"/>
  <c r="D344" i="39"/>
  <c r="C344" i="39"/>
  <c r="B344" i="39"/>
  <c r="AH344" i="39" s="1"/>
  <c r="A337" i="42"/>
  <c r="Q336" i="39"/>
  <c r="R336" i="39"/>
  <c r="O336" i="39"/>
  <c r="P336" i="39"/>
  <c r="N336" i="39"/>
  <c r="M336" i="39"/>
  <c r="L336" i="39"/>
  <c r="H336" i="39"/>
  <c r="K336" i="39"/>
  <c r="I336" i="39"/>
  <c r="J336" i="39"/>
  <c r="F336" i="39"/>
  <c r="G336" i="39"/>
  <c r="E336" i="39"/>
  <c r="D336" i="39"/>
  <c r="B336" i="39"/>
  <c r="AH336" i="39" s="1"/>
  <c r="C336" i="39"/>
  <c r="A329" i="42"/>
  <c r="R328" i="39"/>
  <c r="Q328" i="39"/>
  <c r="O328" i="39"/>
  <c r="N328" i="39"/>
  <c r="M328" i="39"/>
  <c r="L328" i="39"/>
  <c r="P328" i="39"/>
  <c r="H328" i="39"/>
  <c r="I328" i="39"/>
  <c r="J328" i="39"/>
  <c r="F328" i="39"/>
  <c r="K328" i="39"/>
  <c r="G328" i="39"/>
  <c r="D328" i="39"/>
  <c r="E328" i="39"/>
  <c r="C328" i="39"/>
  <c r="B328" i="39"/>
  <c r="AH328" i="39" s="1"/>
  <c r="A321" i="42"/>
  <c r="R320" i="39"/>
  <c r="Q320" i="39"/>
  <c r="O320" i="39"/>
  <c r="P320" i="39"/>
  <c r="N320" i="39"/>
  <c r="M320" i="39"/>
  <c r="L320" i="39"/>
  <c r="K320" i="39"/>
  <c r="H320" i="39"/>
  <c r="I320" i="39"/>
  <c r="J320" i="39"/>
  <c r="F320" i="39"/>
  <c r="G320" i="39"/>
  <c r="D320" i="39"/>
  <c r="C320" i="39"/>
  <c r="B320" i="39"/>
  <c r="AH320" i="39" s="1"/>
  <c r="E320" i="39"/>
  <c r="A313" i="42"/>
  <c r="R312" i="39"/>
  <c r="Q312" i="39"/>
  <c r="P312" i="39"/>
  <c r="O312" i="39"/>
  <c r="N312" i="39"/>
  <c r="M312" i="39"/>
  <c r="L312" i="39"/>
  <c r="K312" i="39"/>
  <c r="H312" i="39"/>
  <c r="I312" i="39"/>
  <c r="J312" i="39"/>
  <c r="F312" i="39"/>
  <c r="G312" i="39"/>
  <c r="E312" i="39"/>
  <c r="D312" i="39"/>
  <c r="B312" i="39"/>
  <c r="AH312" i="39" s="1"/>
  <c r="C312" i="39"/>
  <c r="A305" i="42"/>
  <c r="O304" i="39"/>
  <c r="Q304" i="39"/>
  <c r="R304" i="39"/>
  <c r="P304" i="39"/>
  <c r="N304" i="39"/>
  <c r="M304" i="39"/>
  <c r="L304" i="39"/>
  <c r="H304" i="39"/>
  <c r="K304" i="39"/>
  <c r="I304" i="39"/>
  <c r="J304" i="39"/>
  <c r="F304" i="39"/>
  <c r="G304" i="39"/>
  <c r="E304" i="39"/>
  <c r="D304" i="39"/>
  <c r="C304" i="39"/>
  <c r="B304" i="39"/>
  <c r="AH304" i="39" s="1"/>
  <c r="A297" i="42"/>
  <c r="R296" i="39"/>
  <c r="Q296" i="39"/>
  <c r="O296" i="39"/>
  <c r="N296" i="39"/>
  <c r="P296" i="39"/>
  <c r="M296" i="39"/>
  <c r="L296" i="39"/>
  <c r="H296" i="39"/>
  <c r="I296" i="39"/>
  <c r="J296" i="39"/>
  <c r="K296" i="39"/>
  <c r="F296" i="39"/>
  <c r="G296" i="39"/>
  <c r="D296" i="39"/>
  <c r="E296" i="39"/>
  <c r="C296" i="39"/>
  <c r="B296" i="39"/>
  <c r="AH296" i="39" s="1"/>
  <c r="A289" i="42"/>
  <c r="R288" i="39"/>
  <c r="Q288" i="39"/>
  <c r="O288" i="39"/>
  <c r="P288" i="39"/>
  <c r="N288" i="39"/>
  <c r="M288" i="39"/>
  <c r="L288" i="39"/>
  <c r="K288" i="39"/>
  <c r="H288" i="39"/>
  <c r="I288" i="39"/>
  <c r="J288" i="39"/>
  <c r="F288" i="39"/>
  <c r="G288" i="39"/>
  <c r="D288" i="39"/>
  <c r="B288" i="39"/>
  <c r="AH288" i="39" s="1"/>
  <c r="C288" i="39"/>
  <c r="E288" i="39"/>
  <c r="A281" i="42"/>
  <c r="Q280" i="39"/>
  <c r="R280" i="39"/>
  <c r="P280" i="39"/>
  <c r="O280" i="39"/>
  <c r="N280" i="39"/>
  <c r="M280" i="39"/>
  <c r="L280" i="39"/>
  <c r="K280" i="39"/>
  <c r="H280" i="39"/>
  <c r="I280" i="39"/>
  <c r="J280" i="39"/>
  <c r="D280" i="39"/>
  <c r="F280" i="39"/>
  <c r="G280" i="39"/>
  <c r="E280" i="39"/>
  <c r="C280" i="39"/>
  <c r="B280" i="39"/>
  <c r="AH280" i="39" s="1"/>
  <c r="A273" i="42"/>
  <c r="Q272" i="39"/>
  <c r="R272" i="39"/>
  <c r="O272" i="39"/>
  <c r="P272" i="39"/>
  <c r="N272" i="39"/>
  <c r="M272" i="39"/>
  <c r="L272" i="39"/>
  <c r="H272" i="39"/>
  <c r="K272" i="39"/>
  <c r="I272" i="39"/>
  <c r="J272" i="39"/>
  <c r="D272" i="39"/>
  <c r="F272" i="39"/>
  <c r="G272" i="39"/>
  <c r="E272" i="39"/>
  <c r="B272" i="39"/>
  <c r="AH272" i="39" s="1"/>
  <c r="C272" i="39"/>
  <c r="A265" i="42"/>
  <c r="R264" i="39"/>
  <c r="Q264" i="39"/>
  <c r="O264" i="39"/>
  <c r="N264" i="39"/>
  <c r="P264" i="39"/>
  <c r="M264" i="39"/>
  <c r="L264" i="39"/>
  <c r="H264" i="39"/>
  <c r="I264" i="39"/>
  <c r="J264" i="39"/>
  <c r="D264" i="39"/>
  <c r="F264" i="39"/>
  <c r="G264" i="39"/>
  <c r="K264" i="39"/>
  <c r="E264" i="39"/>
  <c r="C264" i="39"/>
  <c r="B264" i="39"/>
  <c r="AH264" i="39" s="1"/>
  <c r="A257" i="42"/>
  <c r="R256" i="39"/>
  <c r="Q256" i="39"/>
  <c r="O256" i="39"/>
  <c r="P256" i="39"/>
  <c r="N256" i="39"/>
  <c r="M256" i="39"/>
  <c r="L256" i="39"/>
  <c r="K256" i="39"/>
  <c r="H256" i="39"/>
  <c r="I256" i="39"/>
  <c r="J256" i="39"/>
  <c r="D256" i="39"/>
  <c r="F256" i="39"/>
  <c r="G256" i="39"/>
  <c r="C256" i="39"/>
  <c r="B256" i="39"/>
  <c r="AH256" i="39" s="1"/>
  <c r="E256" i="39"/>
  <c r="A249" i="42"/>
  <c r="R248" i="39"/>
  <c r="Q248" i="39"/>
  <c r="P248" i="39"/>
  <c r="O248" i="39"/>
  <c r="N248" i="39"/>
  <c r="M248" i="39"/>
  <c r="L248" i="39"/>
  <c r="K248" i="39"/>
  <c r="H248" i="39"/>
  <c r="I248" i="39"/>
  <c r="J248" i="39"/>
  <c r="D248" i="39"/>
  <c r="F248" i="39"/>
  <c r="G248" i="39"/>
  <c r="E248" i="39"/>
  <c r="B248" i="39"/>
  <c r="AH248" i="39" s="1"/>
  <c r="C248" i="39"/>
  <c r="A241" i="42"/>
  <c r="R240" i="39"/>
  <c r="Q240" i="39"/>
  <c r="P240" i="39"/>
  <c r="O240" i="39"/>
  <c r="N240" i="39"/>
  <c r="M240" i="39"/>
  <c r="L240" i="39"/>
  <c r="H240" i="39"/>
  <c r="K240" i="39"/>
  <c r="I240" i="39"/>
  <c r="J240" i="39"/>
  <c r="D240" i="39"/>
  <c r="F240" i="39"/>
  <c r="G240" i="39"/>
  <c r="E240" i="39"/>
  <c r="C240" i="39"/>
  <c r="B240" i="39"/>
  <c r="AH240" i="39" s="1"/>
  <c r="A233" i="42"/>
  <c r="Q232" i="39"/>
  <c r="R232" i="39"/>
  <c r="P232" i="39"/>
  <c r="O232" i="39"/>
  <c r="N232" i="39"/>
  <c r="M232" i="39"/>
  <c r="L232" i="39"/>
  <c r="H232" i="39"/>
  <c r="I232" i="39"/>
  <c r="J232" i="39"/>
  <c r="K232" i="39"/>
  <c r="D232" i="39"/>
  <c r="F232" i="39"/>
  <c r="G232" i="39"/>
  <c r="E232" i="39"/>
  <c r="C232" i="39"/>
  <c r="B232" i="39"/>
  <c r="AH232" i="39" s="1"/>
  <c r="A225" i="42"/>
  <c r="R224" i="39"/>
  <c r="P224" i="39"/>
  <c r="O224" i="39"/>
  <c r="Q224" i="39"/>
  <c r="N224" i="39"/>
  <c r="M224" i="39"/>
  <c r="L224" i="39"/>
  <c r="K224" i="39"/>
  <c r="H224" i="39"/>
  <c r="I224" i="39"/>
  <c r="J224" i="39"/>
  <c r="D224" i="39"/>
  <c r="F224" i="39"/>
  <c r="G224" i="39"/>
  <c r="B224" i="39"/>
  <c r="AH224" i="39" s="1"/>
  <c r="E224" i="39"/>
  <c r="C224" i="39"/>
  <c r="A217" i="42"/>
  <c r="Q216" i="39"/>
  <c r="O216" i="39"/>
  <c r="P216" i="39"/>
  <c r="R216" i="39"/>
  <c r="N216" i="39"/>
  <c r="M216" i="39"/>
  <c r="L216" i="39"/>
  <c r="K216" i="39"/>
  <c r="H216" i="39"/>
  <c r="I216" i="39"/>
  <c r="J216" i="39"/>
  <c r="D216" i="39"/>
  <c r="F216" i="39"/>
  <c r="G216" i="39"/>
  <c r="E216" i="39"/>
  <c r="B216" i="39"/>
  <c r="AH216" i="39" s="1"/>
  <c r="C216" i="39"/>
  <c r="A209" i="42"/>
  <c r="Q208" i="39"/>
  <c r="R208" i="39"/>
  <c r="P208" i="39"/>
  <c r="O208" i="39"/>
  <c r="N208" i="39"/>
  <c r="M208" i="39"/>
  <c r="L208" i="39"/>
  <c r="H208" i="39"/>
  <c r="K208" i="39"/>
  <c r="I208" i="39"/>
  <c r="J208" i="39"/>
  <c r="D208" i="39"/>
  <c r="F208" i="39"/>
  <c r="G208" i="39"/>
  <c r="E208" i="39"/>
  <c r="C208" i="39"/>
  <c r="B208" i="39"/>
  <c r="AH208" i="39" s="1"/>
  <c r="A201" i="42"/>
  <c r="R200" i="39"/>
  <c r="P200" i="39"/>
  <c r="Q200" i="39"/>
  <c r="O200" i="39"/>
  <c r="N200" i="39"/>
  <c r="M200" i="39"/>
  <c r="L200" i="39"/>
  <c r="H200" i="39"/>
  <c r="I200" i="39"/>
  <c r="J200" i="39"/>
  <c r="D200" i="39"/>
  <c r="F200" i="39"/>
  <c r="G200" i="39"/>
  <c r="K200" i="39"/>
  <c r="E200" i="39"/>
  <c r="C200" i="39"/>
  <c r="B200" i="39"/>
  <c r="AH200" i="39" s="1"/>
  <c r="A193" i="42"/>
  <c r="R192" i="39"/>
  <c r="Q192" i="39"/>
  <c r="P192" i="39"/>
  <c r="O192" i="39"/>
  <c r="N192" i="39"/>
  <c r="L192" i="39"/>
  <c r="M192" i="39"/>
  <c r="K192" i="39"/>
  <c r="H192" i="39"/>
  <c r="I192" i="39"/>
  <c r="J192" i="39"/>
  <c r="D192" i="39"/>
  <c r="F192" i="39"/>
  <c r="G192" i="39"/>
  <c r="B192" i="39"/>
  <c r="AH192" i="39" s="1"/>
  <c r="C192" i="39"/>
  <c r="E192" i="39"/>
  <c r="A185" i="42"/>
  <c r="Q184" i="39"/>
  <c r="R184" i="39"/>
  <c r="O184" i="39"/>
  <c r="N184" i="39"/>
  <c r="P184" i="39"/>
  <c r="L184" i="39"/>
  <c r="M184" i="39"/>
  <c r="K184" i="39"/>
  <c r="H184" i="39"/>
  <c r="I184" i="39"/>
  <c r="J184" i="39"/>
  <c r="D184" i="39"/>
  <c r="F184" i="39"/>
  <c r="G184" i="39"/>
  <c r="E184" i="39"/>
  <c r="C184" i="39"/>
  <c r="B184" i="39"/>
  <c r="AH184" i="39" s="1"/>
  <c r="A177" i="42"/>
  <c r="R176" i="39"/>
  <c r="P176" i="39"/>
  <c r="O176" i="39"/>
  <c r="Q176" i="39"/>
  <c r="N176" i="39"/>
  <c r="L176" i="39"/>
  <c r="M176" i="39"/>
  <c r="H176" i="39"/>
  <c r="K176" i="39"/>
  <c r="I176" i="39"/>
  <c r="J176" i="39"/>
  <c r="D176" i="39"/>
  <c r="F176" i="39"/>
  <c r="G176" i="39"/>
  <c r="E176" i="39"/>
  <c r="C176" i="39"/>
  <c r="B176" i="39"/>
  <c r="AH176" i="39" s="1"/>
  <c r="A169" i="42"/>
  <c r="P168" i="39"/>
  <c r="O168" i="39"/>
  <c r="R168" i="39"/>
  <c r="Q168" i="39"/>
  <c r="N168" i="39"/>
  <c r="L168" i="39"/>
  <c r="M168" i="39"/>
  <c r="H168" i="39"/>
  <c r="I168" i="39"/>
  <c r="J168" i="39"/>
  <c r="K168" i="39"/>
  <c r="D168" i="39"/>
  <c r="F168" i="39"/>
  <c r="G168" i="39"/>
  <c r="E168" i="39"/>
  <c r="C168" i="39"/>
  <c r="B168" i="39"/>
  <c r="AH168" i="39" s="1"/>
  <c r="A161" i="42"/>
  <c r="Q160" i="39"/>
  <c r="R160" i="39"/>
  <c r="P160" i="39"/>
  <c r="O160" i="39"/>
  <c r="N160" i="39"/>
  <c r="L160" i="39"/>
  <c r="M160" i="39"/>
  <c r="K160" i="39"/>
  <c r="H160" i="39"/>
  <c r="I160" i="39"/>
  <c r="J160" i="39"/>
  <c r="D160" i="39"/>
  <c r="F160" i="39"/>
  <c r="B160" i="39"/>
  <c r="AH160" i="39" s="1"/>
  <c r="E160" i="39"/>
  <c r="G160" i="39"/>
  <c r="C160" i="39"/>
  <c r="A153" i="42"/>
  <c r="Q152" i="39"/>
  <c r="R152" i="39"/>
  <c r="O152" i="39"/>
  <c r="P152" i="39"/>
  <c r="N152" i="39"/>
  <c r="L152" i="39"/>
  <c r="M152" i="39"/>
  <c r="K152" i="39"/>
  <c r="H152" i="39"/>
  <c r="I152" i="39"/>
  <c r="J152" i="39"/>
  <c r="G152" i="39"/>
  <c r="D152" i="39"/>
  <c r="F152" i="39"/>
  <c r="E152" i="39"/>
  <c r="B152" i="39"/>
  <c r="AH152" i="39" s="1"/>
  <c r="C152" i="39"/>
  <c r="A145" i="42"/>
  <c r="Q144" i="39"/>
  <c r="R144" i="39"/>
  <c r="O144" i="39"/>
  <c r="P144" i="39"/>
  <c r="N144" i="39"/>
  <c r="L144" i="39"/>
  <c r="M144" i="39"/>
  <c r="H144" i="39"/>
  <c r="K144" i="39"/>
  <c r="I144" i="39"/>
  <c r="J144" i="39"/>
  <c r="D144" i="39"/>
  <c r="F144" i="39"/>
  <c r="E144" i="39"/>
  <c r="G144" i="39"/>
  <c r="C144" i="39"/>
  <c r="B144" i="39"/>
  <c r="AH144" i="39" s="1"/>
  <c r="A137" i="42"/>
  <c r="R136" i="39"/>
  <c r="Q136" i="39"/>
  <c r="P136" i="39"/>
  <c r="O136" i="39"/>
  <c r="N136" i="39"/>
  <c r="L136" i="39"/>
  <c r="M136" i="39"/>
  <c r="J136" i="39"/>
  <c r="H136" i="39"/>
  <c r="I136" i="39"/>
  <c r="K136" i="39"/>
  <c r="G136" i="39"/>
  <c r="D136" i="39"/>
  <c r="F136" i="39"/>
  <c r="E136" i="39"/>
  <c r="C136" i="39"/>
  <c r="B136" i="39"/>
  <c r="AH136" i="39" s="1"/>
  <c r="A129" i="42"/>
  <c r="R128" i="39"/>
  <c r="P128" i="39"/>
  <c r="O128" i="39"/>
  <c r="Q128" i="39"/>
  <c r="N128" i="39"/>
  <c r="L128" i="39"/>
  <c r="M128" i="39"/>
  <c r="J128" i="39"/>
  <c r="K128" i="39"/>
  <c r="H128" i="39"/>
  <c r="I128" i="39"/>
  <c r="G128" i="39"/>
  <c r="D128" i="39"/>
  <c r="F128" i="39"/>
  <c r="E128" i="39"/>
  <c r="B128" i="39"/>
  <c r="AH128" i="39" s="1"/>
  <c r="C128" i="39"/>
  <c r="A121" i="42"/>
  <c r="O120" i="39"/>
  <c r="P120" i="39"/>
  <c r="Q120" i="39"/>
  <c r="R120" i="39"/>
  <c r="N120" i="39"/>
  <c r="L120" i="39"/>
  <c r="M120" i="39"/>
  <c r="J120" i="39"/>
  <c r="K120" i="39"/>
  <c r="H120" i="39"/>
  <c r="I120" i="39"/>
  <c r="D120" i="39"/>
  <c r="F120" i="39"/>
  <c r="G120" i="39"/>
  <c r="E120" i="39"/>
  <c r="C120" i="39"/>
  <c r="B120" i="39"/>
  <c r="AH120" i="39" s="1"/>
  <c r="A113" i="42"/>
  <c r="Q112" i="39"/>
  <c r="R112" i="39"/>
  <c r="O112" i="39"/>
  <c r="P112" i="39"/>
  <c r="N112" i="39"/>
  <c r="L112" i="39"/>
  <c r="M112" i="39"/>
  <c r="J112" i="39"/>
  <c r="H112" i="39"/>
  <c r="K112" i="39"/>
  <c r="I112" i="39"/>
  <c r="D112" i="39"/>
  <c r="F112" i="39"/>
  <c r="G112" i="39"/>
  <c r="E112" i="39"/>
  <c r="C112" i="39"/>
  <c r="B112" i="39"/>
  <c r="AH112" i="39" s="1"/>
  <c r="A105" i="42"/>
  <c r="R104" i="39"/>
  <c r="Q104" i="39"/>
  <c r="P104" i="39"/>
  <c r="O104" i="39"/>
  <c r="N104" i="39"/>
  <c r="L104" i="39"/>
  <c r="M104" i="39"/>
  <c r="J104" i="39"/>
  <c r="H104" i="39"/>
  <c r="I104" i="39"/>
  <c r="D104" i="39"/>
  <c r="G104" i="39"/>
  <c r="F104" i="39"/>
  <c r="K104" i="39"/>
  <c r="E104" i="39"/>
  <c r="C104" i="39"/>
  <c r="B104" i="39"/>
  <c r="AH104" i="39" s="1"/>
  <c r="A97" i="42"/>
  <c r="R96" i="39"/>
  <c r="P96" i="39"/>
  <c r="O96" i="39"/>
  <c r="Q96" i="39"/>
  <c r="N96" i="39"/>
  <c r="L96" i="39"/>
  <c r="M96" i="39"/>
  <c r="J96" i="39"/>
  <c r="K96" i="39"/>
  <c r="H96" i="39"/>
  <c r="I96" i="39"/>
  <c r="D96" i="39"/>
  <c r="F96" i="39"/>
  <c r="G96" i="39"/>
  <c r="E96" i="39"/>
  <c r="B96" i="39"/>
  <c r="AH96" i="39" s="1"/>
  <c r="C96" i="39"/>
  <c r="A89" i="42"/>
  <c r="Q88" i="39"/>
  <c r="O88" i="39"/>
  <c r="R88" i="39"/>
  <c r="P88" i="39"/>
  <c r="N88" i="39"/>
  <c r="L88" i="39"/>
  <c r="M88" i="39"/>
  <c r="J88" i="39"/>
  <c r="K88" i="39"/>
  <c r="H88" i="39"/>
  <c r="I88" i="39"/>
  <c r="G88" i="39"/>
  <c r="D88" i="39"/>
  <c r="F88" i="39"/>
  <c r="E88" i="39"/>
  <c r="B88" i="39"/>
  <c r="AH88" i="39" s="1"/>
  <c r="C88" i="39"/>
  <c r="A81" i="42"/>
  <c r="Q80" i="39"/>
  <c r="R80" i="39"/>
  <c r="O80" i="39"/>
  <c r="P80" i="39"/>
  <c r="N80" i="39"/>
  <c r="L80" i="39"/>
  <c r="M80" i="39"/>
  <c r="J80" i="39"/>
  <c r="H80" i="39"/>
  <c r="K80" i="39"/>
  <c r="I80" i="39"/>
  <c r="D80" i="39"/>
  <c r="F80" i="39"/>
  <c r="E80" i="39"/>
  <c r="G80" i="39"/>
  <c r="C80" i="39"/>
  <c r="B80" i="39"/>
  <c r="AH80" i="39" s="1"/>
  <c r="A73" i="42"/>
  <c r="R72" i="39"/>
  <c r="P72" i="39"/>
  <c r="O72" i="39"/>
  <c r="Q72" i="39"/>
  <c r="N72" i="39"/>
  <c r="L72" i="39"/>
  <c r="M72" i="39"/>
  <c r="J72" i="39"/>
  <c r="H72" i="39"/>
  <c r="I72" i="39"/>
  <c r="G72" i="39"/>
  <c r="D72" i="39"/>
  <c r="F72" i="39"/>
  <c r="K72" i="39"/>
  <c r="E72" i="39"/>
  <c r="B72" i="39"/>
  <c r="AH72" i="39" s="1"/>
  <c r="C72" i="39"/>
  <c r="A65" i="42"/>
  <c r="R64" i="39"/>
  <c r="Q64" i="39"/>
  <c r="O64" i="39"/>
  <c r="P64" i="39"/>
  <c r="N64" i="39"/>
  <c r="L64" i="39"/>
  <c r="M64" i="39"/>
  <c r="J64" i="39"/>
  <c r="K64" i="39"/>
  <c r="H64" i="39"/>
  <c r="I64" i="39"/>
  <c r="G64" i="39"/>
  <c r="D64" i="39"/>
  <c r="F64" i="39"/>
  <c r="C64" i="39"/>
  <c r="B64" i="39"/>
  <c r="AH64" i="39" s="1"/>
  <c r="E64" i="39"/>
  <c r="A57" i="42"/>
  <c r="R56" i="39"/>
  <c r="Q56" i="39"/>
  <c r="P56" i="39"/>
  <c r="O56" i="39"/>
  <c r="N56" i="39"/>
  <c r="L56" i="39"/>
  <c r="M56" i="39"/>
  <c r="J56" i="39"/>
  <c r="K56" i="39"/>
  <c r="H56" i="39"/>
  <c r="I56" i="39"/>
  <c r="D56" i="39"/>
  <c r="F56" i="39"/>
  <c r="G56" i="39"/>
  <c r="E56" i="39"/>
  <c r="C56" i="39"/>
  <c r="B56" i="39"/>
  <c r="AH56" i="39" s="1"/>
  <c r="A49" i="42"/>
  <c r="R48" i="39"/>
  <c r="O48" i="39"/>
  <c r="Q48" i="39"/>
  <c r="P48" i="39"/>
  <c r="N48" i="39"/>
  <c r="L48" i="39"/>
  <c r="M48" i="39"/>
  <c r="J48" i="39"/>
  <c r="H48" i="39"/>
  <c r="K48" i="39"/>
  <c r="I48" i="39"/>
  <c r="D48" i="39"/>
  <c r="F48" i="39"/>
  <c r="G48" i="39"/>
  <c r="E48" i="39"/>
  <c r="C48" i="39"/>
  <c r="B48" i="39"/>
  <c r="AH48" i="39" s="1"/>
  <c r="A41" i="42"/>
  <c r="P40" i="39"/>
  <c r="R40" i="39"/>
  <c r="Q40" i="39"/>
  <c r="O40" i="39"/>
  <c r="N40" i="39"/>
  <c r="L40" i="39"/>
  <c r="M40" i="39"/>
  <c r="J40" i="39"/>
  <c r="H40" i="39"/>
  <c r="I40" i="39"/>
  <c r="D40" i="39"/>
  <c r="K40" i="39"/>
  <c r="G40" i="39"/>
  <c r="F40" i="39"/>
  <c r="E40" i="39"/>
  <c r="B40" i="39"/>
  <c r="AH40" i="39" s="1"/>
  <c r="C40" i="39"/>
  <c r="A33" i="42"/>
  <c r="R32" i="39"/>
  <c r="Q32" i="39"/>
  <c r="O32" i="39"/>
  <c r="P32" i="39"/>
  <c r="N32" i="39"/>
  <c r="L32" i="39"/>
  <c r="M32" i="39"/>
  <c r="J32" i="39"/>
  <c r="K32" i="39"/>
  <c r="H32" i="39"/>
  <c r="I32" i="39"/>
  <c r="D32" i="39"/>
  <c r="F32" i="39"/>
  <c r="G32" i="39"/>
  <c r="B32" i="39"/>
  <c r="AH32" i="39" s="1"/>
  <c r="E32" i="39"/>
  <c r="C32" i="39"/>
  <c r="A25" i="42"/>
  <c r="R380" i="39"/>
  <c r="P380" i="39"/>
  <c r="Q380" i="39"/>
  <c r="N380" i="39"/>
  <c r="M380" i="39"/>
  <c r="O380" i="39"/>
  <c r="K380" i="39"/>
  <c r="L380" i="39"/>
  <c r="H380" i="39"/>
  <c r="I380" i="39"/>
  <c r="J380" i="39"/>
  <c r="E380" i="39"/>
  <c r="F380" i="39"/>
  <c r="C380" i="39"/>
  <c r="G380" i="39"/>
  <c r="D380" i="39"/>
  <c r="B380" i="39"/>
  <c r="AH380" i="39" s="1"/>
  <c r="A373" i="42"/>
  <c r="R383" i="39"/>
  <c r="P383" i="39"/>
  <c r="Q383" i="39"/>
  <c r="O383" i="39"/>
  <c r="M383" i="39"/>
  <c r="N383" i="39"/>
  <c r="K383" i="39"/>
  <c r="L383" i="39"/>
  <c r="I383" i="39"/>
  <c r="J383" i="39"/>
  <c r="E383" i="39"/>
  <c r="H383" i="39"/>
  <c r="G383" i="39"/>
  <c r="F383" i="39"/>
  <c r="C383" i="39"/>
  <c r="B383" i="39"/>
  <c r="AH383" i="39" s="1"/>
  <c r="D383" i="39"/>
  <c r="A376" i="42"/>
  <c r="R351" i="39"/>
  <c r="P351" i="39"/>
  <c r="Q351" i="39"/>
  <c r="O351" i="39"/>
  <c r="M351" i="39"/>
  <c r="N351" i="39"/>
  <c r="K351" i="39"/>
  <c r="L351" i="39"/>
  <c r="I351" i="39"/>
  <c r="J351" i="39"/>
  <c r="H351" i="39"/>
  <c r="E351" i="39"/>
  <c r="G351" i="39"/>
  <c r="F351" i="39"/>
  <c r="C351" i="39"/>
  <c r="D351" i="39"/>
  <c r="B351" i="39"/>
  <c r="AH351" i="39" s="1"/>
  <c r="A344" i="42"/>
  <c r="R319" i="39"/>
  <c r="Q319" i="39"/>
  <c r="P319" i="39"/>
  <c r="O319" i="39"/>
  <c r="N319" i="39"/>
  <c r="M319" i="39"/>
  <c r="K319" i="39"/>
  <c r="L319" i="39"/>
  <c r="I319" i="39"/>
  <c r="J319" i="39"/>
  <c r="E319" i="39"/>
  <c r="H319" i="39"/>
  <c r="G319" i="39"/>
  <c r="F319" i="39"/>
  <c r="C319" i="39"/>
  <c r="B319" i="39"/>
  <c r="AH319" i="39" s="1"/>
  <c r="D319" i="39"/>
  <c r="A312" i="42"/>
  <c r="Q295" i="39"/>
  <c r="R295" i="39"/>
  <c r="P295" i="39"/>
  <c r="N295" i="39"/>
  <c r="O295" i="39"/>
  <c r="M295" i="39"/>
  <c r="K295" i="39"/>
  <c r="I295" i="39"/>
  <c r="J295" i="39"/>
  <c r="E295" i="39"/>
  <c r="G295" i="39"/>
  <c r="C295" i="39"/>
  <c r="F295" i="39"/>
  <c r="L295" i="39"/>
  <c r="H295" i="39"/>
  <c r="D295" i="39"/>
  <c r="B295" i="39"/>
  <c r="AH295" i="39" s="1"/>
  <c r="A288" i="42"/>
  <c r="R287" i="39"/>
  <c r="Q287" i="39"/>
  <c r="P287" i="39"/>
  <c r="N287" i="39"/>
  <c r="O287" i="39"/>
  <c r="M287" i="39"/>
  <c r="K287" i="39"/>
  <c r="L287" i="39"/>
  <c r="I287" i="39"/>
  <c r="J287" i="39"/>
  <c r="H287" i="39"/>
  <c r="E287" i="39"/>
  <c r="G287" i="39"/>
  <c r="F287" i="39"/>
  <c r="C287" i="39"/>
  <c r="B287" i="39"/>
  <c r="AH287" i="39" s="1"/>
  <c r="D287" i="39"/>
  <c r="A280" i="42"/>
  <c r="Q279" i="39"/>
  <c r="P279" i="39"/>
  <c r="R279" i="39"/>
  <c r="N279" i="39"/>
  <c r="O279" i="39"/>
  <c r="M279" i="39"/>
  <c r="K279" i="39"/>
  <c r="L279" i="39"/>
  <c r="I279" i="39"/>
  <c r="J279" i="39"/>
  <c r="H279" i="39"/>
  <c r="E279" i="39"/>
  <c r="G279" i="39"/>
  <c r="F279" i="39"/>
  <c r="C279" i="39"/>
  <c r="D279" i="39"/>
  <c r="B279" i="39"/>
  <c r="AH279" i="39" s="1"/>
  <c r="A272" i="42"/>
  <c r="Q271" i="39"/>
  <c r="R271" i="39"/>
  <c r="P271" i="39"/>
  <c r="N271" i="39"/>
  <c r="O271" i="39"/>
  <c r="M271" i="39"/>
  <c r="K271" i="39"/>
  <c r="I271" i="39"/>
  <c r="L271" i="39"/>
  <c r="J271" i="39"/>
  <c r="E271" i="39"/>
  <c r="G271" i="39"/>
  <c r="H271" i="39"/>
  <c r="D271" i="39"/>
  <c r="C271" i="39"/>
  <c r="F271" i="39"/>
  <c r="B271" i="39"/>
  <c r="AH271" i="39" s="1"/>
  <c r="A264" i="42"/>
  <c r="Q263" i="39"/>
  <c r="R263" i="39"/>
  <c r="P263" i="39"/>
  <c r="N263" i="39"/>
  <c r="O263" i="39"/>
  <c r="M263" i="39"/>
  <c r="K263" i="39"/>
  <c r="I263" i="39"/>
  <c r="J263" i="39"/>
  <c r="L263" i="39"/>
  <c r="E263" i="39"/>
  <c r="G263" i="39"/>
  <c r="H263" i="39"/>
  <c r="D263" i="39"/>
  <c r="C263" i="39"/>
  <c r="F263" i="39"/>
  <c r="B263" i="39"/>
  <c r="AH263" i="39" s="1"/>
  <c r="A256" i="42"/>
  <c r="R255" i="39"/>
  <c r="Q255" i="39"/>
  <c r="P255" i="39"/>
  <c r="N255" i="39"/>
  <c r="O255" i="39"/>
  <c r="M255" i="39"/>
  <c r="K255" i="39"/>
  <c r="L255" i="39"/>
  <c r="I255" i="39"/>
  <c r="J255" i="39"/>
  <c r="E255" i="39"/>
  <c r="H255" i="39"/>
  <c r="G255" i="39"/>
  <c r="F255" i="39"/>
  <c r="C255" i="39"/>
  <c r="D255" i="39"/>
  <c r="B255" i="39"/>
  <c r="AH255" i="39" s="1"/>
  <c r="A248" i="42"/>
  <c r="R247" i="39"/>
  <c r="Q247" i="39"/>
  <c r="P247" i="39"/>
  <c r="N247" i="39"/>
  <c r="O247" i="39"/>
  <c r="M247" i="39"/>
  <c r="K247" i="39"/>
  <c r="L247" i="39"/>
  <c r="I247" i="39"/>
  <c r="J247" i="39"/>
  <c r="E247" i="39"/>
  <c r="G247" i="39"/>
  <c r="F247" i="39"/>
  <c r="C247" i="39"/>
  <c r="H247" i="39"/>
  <c r="D247" i="39"/>
  <c r="B247" i="39"/>
  <c r="AH247" i="39" s="1"/>
  <c r="A240" i="42"/>
  <c r="R239" i="39"/>
  <c r="Q239" i="39"/>
  <c r="P239" i="39"/>
  <c r="N239" i="39"/>
  <c r="O239" i="39"/>
  <c r="M239" i="39"/>
  <c r="K239" i="39"/>
  <c r="I239" i="39"/>
  <c r="L239" i="39"/>
  <c r="J239" i="39"/>
  <c r="H239" i="39"/>
  <c r="E239" i="39"/>
  <c r="G239" i="39"/>
  <c r="D239" i="39"/>
  <c r="C239" i="39"/>
  <c r="F239" i="39"/>
  <c r="B239" i="39"/>
  <c r="AH239" i="39" s="1"/>
  <c r="A232" i="42"/>
  <c r="Q231" i="39"/>
  <c r="P231" i="39"/>
  <c r="N231" i="39"/>
  <c r="R231" i="39"/>
  <c r="O231" i="39"/>
  <c r="M231" i="39"/>
  <c r="L231" i="39"/>
  <c r="K231" i="39"/>
  <c r="I231" i="39"/>
  <c r="J231" i="39"/>
  <c r="E231" i="39"/>
  <c r="G231" i="39"/>
  <c r="D231" i="39"/>
  <c r="C231" i="39"/>
  <c r="F231" i="39"/>
  <c r="B231" i="39"/>
  <c r="AH231" i="39" s="1"/>
  <c r="H231" i="39"/>
  <c r="A224" i="42"/>
  <c r="R223" i="39"/>
  <c r="P223" i="39"/>
  <c r="Q223" i="39"/>
  <c r="N223" i="39"/>
  <c r="O223" i="39"/>
  <c r="M223" i="39"/>
  <c r="L223" i="39"/>
  <c r="K223" i="39"/>
  <c r="I223" i="39"/>
  <c r="J223" i="39"/>
  <c r="H223" i="39"/>
  <c r="E223" i="39"/>
  <c r="G223" i="39"/>
  <c r="F223" i="39"/>
  <c r="C223" i="39"/>
  <c r="D223" i="39"/>
  <c r="B223" i="39"/>
  <c r="AH223" i="39" s="1"/>
  <c r="A216" i="42"/>
  <c r="R215" i="39"/>
  <c r="Q215" i="39"/>
  <c r="P215" i="39"/>
  <c r="N215" i="39"/>
  <c r="O215" i="39"/>
  <c r="M215" i="39"/>
  <c r="K215" i="39"/>
  <c r="L215" i="39"/>
  <c r="I215" i="39"/>
  <c r="J215" i="39"/>
  <c r="H215" i="39"/>
  <c r="E215" i="39"/>
  <c r="G215" i="39"/>
  <c r="F215" i="39"/>
  <c r="C215" i="39"/>
  <c r="D215" i="39"/>
  <c r="B215" i="39"/>
  <c r="AH215" i="39" s="1"/>
  <c r="A208" i="42"/>
  <c r="Q207" i="39"/>
  <c r="R207" i="39"/>
  <c r="P207" i="39"/>
  <c r="N207" i="39"/>
  <c r="O207" i="39"/>
  <c r="M207" i="39"/>
  <c r="L207" i="39"/>
  <c r="K207" i="39"/>
  <c r="I207" i="39"/>
  <c r="J207" i="39"/>
  <c r="E207" i="39"/>
  <c r="G207" i="39"/>
  <c r="H207" i="39"/>
  <c r="D207" i="39"/>
  <c r="C207" i="39"/>
  <c r="F207" i="39"/>
  <c r="B207" i="39"/>
  <c r="AH207" i="39" s="1"/>
  <c r="A200" i="42"/>
  <c r="Q199" i="39"/>
  <c r="R199" i="39"/>
  <c r="N199" i="39"/>
  <c r="P199" i="39"/>
  <c r="O199" i="39"/>
  <c r="M199" i="39"/>
  <c r="L199" i="39"/>
  <c r="K199" i="39"/>
  <c r="I199" i="39"/>
  <c r="J199" i="39"/>
  <c r="E199" i="39"/>
  <c r="G199" i="39"/>
  <c r="H199" i="39"/>
  <c r="D199" i="39"/>
  <c r="C199" i="39"/>
  <c r="F199" i="39"/>
  <c r="B199" i="39"/>
  <c r="AH199" i="39" s="1"/>
  <c r="A192" i="42"/>
  <c r="R191" i="39"/>
  <c r="Q191" i="39"/>
  <c r="P191" i="39"/>
  <c r="N191" i="39"/>
  <c r="O191" i="39"/>
  <c r="M191" i="39"/>
  <c r="L191" i="39"/>
  <c r="K191" i="39"/>
  <c r="I191" i="39"/>
  <c r="J191" i="39"/>
  <c r="E191" i="39"/>
  <c r="H191" i="39"/>
  <c r="G191" i="39"/>
  <c r="F191" i="39"/>
  <c r="C191" i="39"/>
  <c r="D191" i="39"/>
  <c r="B191" i="39"/>
  <c r="AH191" i="39" s="1"/>
  <c r="A184" i="42"/>
  <c r="R183" i="39"/>
  <c r="Q183" i="39"/>
  <c r="P183" i="39"/>
  <c r="N183" i="39"/>
  <c r="O183" i="39"/>
  <c r="M183" i="39"/>
  <c r="L183" i="39"/>
  <c r="K183" i="39"/>
  <c r="I183" i="39"/>
  <c r="J183" i="39"/>
  <c r="E183" i="39"/>
  <c r="G183" i="39"/>
  <c r="F183" i="39"/>
  <c r="H183" i="39"/>
  <c r="C183" i="39"/>
  <c r="D183" i="39"/>
  <c r="B183" i="39"/>
  <c r="AH183" i="39" s="1"/>
  <c r="A176" i="42"/>
  <c r="R175" i="39"/>
  <c r="P175" i="39"/>
  <c r="Q175" i="39"/>
  <c r="N175" i="39"/>
  <c r="O175" i="39"/>
  <c r="M175" i="39"/>
  <c r="L175" i="39"/>
  <c r="K175" i="39"/>
  <c r="I175" i="39"/>
  <c r="J175" i="39"/>
  <c r="H175" i="39"/>
  <c r="E175" i="39"/>
  <c r="G175" i="39"/>
  <c r="D175" i="39"/>
  <c r="C175" i="39"/>
  <c r="F175" i="39"/>
  <c r="B175" i="39"/>
  <c r="AH175" i="39" s="1"/>
  <c r="A168" i="42"/>
  <c r="R167" i="39"/>
  <c r="Q167" i="39"/>
  <c r="P167" i="39"/>
  <c r="N167" i="39"/>
  <c r="O167" i="39"/>
  <c r="M167" i="39"/>
  <c r="K167" i="39"/>
  <c r="I167" i="39"/>
  <c r="J167" i="39"/>
  <c r="L167" i="39"/>
  <c r="E167" i="39"/>
  <c r="G167" i="39"/>
  <c r="H167" i="39"/>
  <c r="D167" i="39"/>
  <c r="C167" i="39"/>
  <c r="F167" i="39"/>
  <c r="B167" i="39"/>
  <c r="AH167" i="39" s="1"/>
  <c r="A160" i="42"/>
  <c r="Q159" i="39"/>
  <c r="R159" i="39"/>
  <c r="P159" i="39"/>
  <c r="N159" i="39"/>
  <c r="O159" i="39"/>
  <c r="M159" i="39"/>
  <c r="L159" i="39"/>
  <c r="K159" i="39"/>
  <c r="G159" i="39"/>
  <c r="I159" i="39"/>
  <c r="J159" i="39"/>
  <c r="H159" i="39"/>
  <c r="E159" i="39"/>
  <c r="F159" i="39"/>
  <c r="C159" i="39"/>
  <c r="B159" i="39"/>
  <c r="AH159" i="39" s="1"/>
  <c r="D159" i="39"/>
  <c r="A152" i="42"/>
  <c r="R151" i="39"/>
  <c r="O151" i="39"/>
  <c r="P151" i="39"/>
  <c r="Q151" i="39"/>
  <c r="N151" i="39"/>
  <c r="M151" i="39"/>
  <c r="L151" i="39"/>
  <c r="K151" i="39"/>
  <c r="G151" i="39"/>
  <c r="I151" i="39"/>
  <c r="J151" i="39"/>
  <c r="H151" i="39"/>
  <c r="E151" i="39"/>
  <c r="F151" i="39"/>
  <c r="C151" i="39"/>
  <c r="D151" i="39"/>
  <c r="B151" i="39"/>
  <c r="AH151" i="39" s="1"/>
  <c r="A144" i="42"/>
  <c r="Q143" i="39"/>
  <c r="O143" i="39"/>
  <c r="P143" i="39"/>
  <c r="R143" i="39"/>
  <c r="N143" i="39"/>
  <c r="M143" i="39"/>
  <c r="L143" i="39"/>
  <c r="K143" i="39"/>
  <c r="G143" i="39"/>
  <c r="I143" i="39"/>
  <c r="J143" i="39"/>
  <c r="E143" i="39"/>
  <c r="H143" i="39"/>
  <c r="D143" i="39"/>
  <c r="C143" i="39"/>
  <c r="F143" i="39"/>
  <c r="B143" i="39"/>
  <c r="AH143" i="39" s="1"/>
  <c r="A136" i="42"/>
  <c r="Q135" i="39"/>
  <c r="R135" i="39"/>
  <c r="O135" i="39"/>
  <c r="P135" i="39"/>
  <c r="N135" i="39"/>
  <c r="M135" i="39"/>
  <c r="K135" i="39"/>
  <c r="L135" i="39"/>
  <c r="G135" i="39"/>
  <c r="I135" i="39"/>
  <c r="J135" i="39"/>
  <c r="E135" i="39"/>
  <c r="H135" i="39"/>
  <c r="D135" i="39"/>
  <c r="C135" i="39"/>
  <c r="F135" i="39"/>
  <c r="B135" i="39"/>
  <c r="AH135" i="39" s="1"/>
  <c r="A128" i="42"/>
  <c r="R127" i="39"/>
  <c r="P127" i="39"/>
  <c r="O127" i="39"/>
  <c r="Q127" i="39"/>
  <c r="N127" i="39"/>
  <c r="M127" i="39"/>
  <c r="L127" i="39"/>
  <c r="K127" i="39"/>
  <c r="J127" i="39"/>
  <c r="G127" i="39"/>
  <c r="I127" i="39"/>
  <c r="E127" i="39"/>
  <c r="H127" i="39"/>
  <c r="D127" i="39"/>
  <c r="F127" i="39"/>
  <c r="C127" i="39"/>
  <c r="B127" i="39"/>
  <c r="AH127" i="39" s="1"/>
  <c r="A120" i="42"/>
  <c r="R119" i="39"/>
  <c r="Q119" i="39"/>
  <c r="O119" i="39"/>
  <c r="P119" i="39"/>
  <c r="N119" i="39"/>
  <c r="M119" i="39"/>
  <c r="L119" i="39"/>
  <c r="K119" i="39"/>
  <c r="J119" i="39"/>
  <c r="G119" i="39"/>
  <c r="I119" i="39"/>
  <c r="E119" i="39"/>
  <c r="H119" i="39"/>
  <c r="F119" i="39"/>
  <c r="C119" i="39"/>
  <c r="D119" i="39"/>
  <c r="B119" i="39"/>
  <c r="AH119" i="39" s="1"/>
  <c r="A112" i="42"/>
  <c r="Q111" i="39"/>
  <c r="R111" i="39"/>
  <c r="O111" i="39"/>
  <c r="P111" i="39"/>
  <c r="N111" i="39"/>
  <c r="M111" i="39"/>
  <c r="L111" i="39"/>
  <c r="K111" i="39"/>
  <c r="G111" i="39"/>
  <c r="J111" i="39"/>
  <c r="I111" i="39"/>
  <c r="H111" i="39"/>
  <c r="E111" i="39"/>
  <c r="D111" i="39"/>
  <c r="C111" i="39"/>
  <c r="F111" i="39"/>
  <c r="B111" i="39"/>
  <c r="AH111" i="39" s="1"/>
  <c r="A104" i="42"/>
  <c r="R103" i="39"/>
  <c r="O103" i="39"/>
  <c r="Q103" i="39"/>
  <c r="P103" i="39"/>
  <c r="N103" i="39"/>
  <c r="M103" i="39"/>
  <c r="K103" i="39"/>
  <c r="L103" i="39"/>
  <c r="G103" i="39"/>
  <c r="I103" i="39"/>
  <c r="J103" i="39"/>
  <c r="E103" i="39"/>
  <c r="H103" i="39"/>
  <c r="C103" i="39"/>
  <c r="F103" i="39"/>
  <c r="D103" i="39"/>
  <c r="B103" i="39"/>
  <c r="AH103" i="39" s="1"/>
  <c r="A96" i="42"/>
  <c r="P95" i="39"/>
  <c r="O95" i="39"/>
  <c r="Q95" i="39"/>
  <c r="N95" i="39"/>
  <c r="R95" i="39"/>
  <c r="M95" i="39"/>
  <c r="L95" i="39"/>
  <c r="K95" i="39"/>
  <c r="J95" i="39"/>
  <c r="G95" i="39"/>
  <c r="I95" i="39"/>
  <c r="H95" i="39"/>
  <c r="E95" i="39"/>
  <c r="F95" i="39"/>
  <c r="C95" i="39"/>
  <c r="B95" i="39"/>
  <c r="AH95" i="39" s="1"/>
  <c r="D95" i="39"/>
  <c r="A88" i="42"/>
  <c r="Q87" i="39"/>
  <c r="R87" i="39"/>
  <c r="O87" i="39"/>
  <c r="P87" i="39"/>
  <c r="N87" i="39"/>
  <c r="M87" i="39"/>
  <c r="L87" i="39"/>
  <c r="K87" i="39"/>
  <c r="J87" i="39"/>
  <c r="G87" i="39"/>
  <c r="I87" i="39"/>
  <c r="H87" i="39"/>
  <c r="E87" i="39"/>
  <c r="F87" i="39"/>
  <c r="D87" i="39"/>
  <c r="C87" i="39"/>
  <c r="B87" i="39"/>
  <c r="AH87" i="39" s="1"/>
  <c r="A80" i="42"/>
  <c r="Q79" i="39"/>
  <c r="R79" i="39"/>
  <c r="O79" i="39"/>
  <c r="P79" i="39"/>
  <c r="N79" i="39"/>
  <c r="M79" i="39"/>
  <c r="L79" i="39"/>
  <c r="K79" i="39"/>
  <c r="G79" i="39"/>
  <c r="J79" i="39"/>
  <c r="I79" i="39"/>
  <c r="E79" i="39"/>
  <c r="H79" i="39"/>
  <c r="B79" i="39"/>
  <c r="AH79" i="39" s="1"/>
  <c r="C79" i="39"/>
  <c r="D79" i="39"/>
  <c r="F79" i="39"/>
  <c r="A72" i="42"/>
  <c r="Q71" i="39"/>
  <c r="P71" i="39"/>
  <c r="R71" i="39"/>
  <c r="O71" i="39"/>
  <c r="N71" i="39"/>
  <c r="M71" i="39"/>
  <c r="K71" i="39"/>
  <c r="G71" i="39"/>
  <c r="I71" i="39"/>
  <c r="L71" i="39"/>
  <c r="J71" i="39"/>
  <c r="E71" i="39"/>
  <c r="H71" i="39"/>
  <c r="B71" i="39"/>
  <c r="AH71" i="39" s="1"/>
  <c r="D71" i="39"/>
  <c r="C71" i="39"/>
  <c r="F71" i="39"/>
  <c r="A64" i="42"/>
  <c r="R63" i="39"/>
  <c r="Q63" i="39"/>
  <c r="O63" i="39"/>
  <c r="P63" i="39"/>
  <c r="N63" i="39"/>
  <c r="M63" i="39"/>
  <c r="L63" i="39"/>
  <c r="K63" i="39"/>
  <c r="J63" i="39"/>
  <c r="G63" i="39"/>
  <c r="I63" i="39"/>
  <c r="E63" i="39"/>
  <c r="H63" i="39"/>
  <c r="D63" i="39"/>
  <c r="B63" i="39"/>
  <c r="AH63" i="39" s="1"/>
  <c r="F63" i="39"/>
  <c r="C63" i="39"/>
  <c r="A56" i="42"/>
  <c r="R55" i="39"/>
  <c r="P55" i="39"/>
  <c r="O55" i="39"/>
  <c r="Q55" i="39"/>
  <c r="N55" i="39"/>
  <c r="M55" i="39"/>
  <c r="L55" i="39"/>
  <c r="K55" i="39"/>
  <c r="J55" i="39"/>
  <c r="G55" i="39"/>
  <c r="I55" i="39"/>
  <c r="E55" i="39"/>
  <c r="F55" i="39"/>
  <c r="B55" i="39"/>
  <c r="AH55" i="39" s="1"/>
  <c r="C55" i="39"/>
  <c r="D55" i="39"/>
  <c r="H55" i="39"/>
  <c r="A48" i="42"/>
  <c r="O47" i="39"/>
  <c r="R47" i="39"/>
  <c r="N47" i="39"/>
  <c r="L47" i="39"/>
  <c r="M47" i="39"/>
  <c r="Q47" i="39"/>
  <c r="P47" i="39"/>
  <c r="J47" i="39"/>
  <c r="K47" i="39"/>
  <c r="G47" i="39"/>
  <c r="I47" i="39"/>
  <c r="H47" i="39"/>
  <c r="E47" i="39"/>
  <c r="B47" i="39"/>
  <c r="AH47" i="39" s="1"/>
  <c r="D47" i="39"/>
  <c r="C47" i="39"/>
  <c r="F47" i="39"/>
  <c r="A40" i="42"/>
  <c r="Q39" i="39"/>
  <c r="P39" i="39"/>
  <c r="R39" i="39"/>
  <c r="O39" i="39"/>
  <c r="N39" i="39"/>
  <c r="L39" i="39"/>
  <c r="M39" i="39"/>
  <c r="J39" i="39"/>
  <c r="K39" i="39"/>
  <c r="G39" i="39"/>
  <c r="I39" i="39"/>
  <c r="E39" i="39"/>
  <c r="B39" i="39"/>
  <c r="AH39" i="39" s="1"/>
  <c r="C39" i="39"/>
  <c r="F39" i="39"/>
  <c r="H39" i="39"/>
  <c r="D39" i="39"/>
  <c r="A32" i="42"/>
  <c r="R31" i="39"/>
  <c r="Q31" i="39"/>
  <c r="O31" i="39"/>
  <c r="P31" i="39"/>
  <c r="N31" i="39"/>
  <c r="L31" i="39"/>
  <c r="M31" i="39"/>
  <c r="J31" i="39"/>
  <c r="K31" i="39"/>
  <c r="G31" i="39"/>
  <c r="I31" i="39"/>
  <c r="H31" i="39"/>
  <c r="E31" i="39"/>
  <c r="B31" i="39"/>
  <c r="AH31" i="39" s="1"/>
  <c r="F31" i="39"/>
  <c r="C31" i="39"/>
  <c r="D31" i="39"/>
  <c r="A24" i="42"/>
  <c r="R375" i="39"/>
  <c r="Q375" i="39"/>
  <c r="P375" i="39"/>
  <c r="O375" i="39"/>
  <c r="M375" i="39"/>
  <c r="N375" i="39"/>
  <c r="K375" i="39"/>
  <c r="L375" i="39"/>
  <c r="I375" i="39"/>
  <c r="J375" i="39"/>
  <c r="E375" i="39"/>
  <c r="G375" i="39"/>
  <c r="H375" i="39"/>
  <c r="F375" i="39"/>
  <c r="C375" i="39"/>
  <c r="B375" i="39"/>
  <c r="AH375" i="39" s="1"/>
  <c r="D375" i="39"/>
  <c r="A368" i="42"/>
  <c r="Q359" i="39"/>
  <c r="P359" i="39"/>
  <c r="R359" i="39"/>
  <c r="O359" i="39"/>
  <c r="M359" i="39"/>
  <c r="N359" i="39"/>
  <c r="K359" i="39"/>
  <c r="I359" i="39"/>
  <c r="J359" i="39"/>
  <c r="E359" i="39"/>
  <c r="G359" i="39"/>
  <c r="L359" i="39"/>
  <c r="H359" i="39"/>
  <c r="C359" i="39"/>
  <c r="F359" i="39"/>
  <c r="D359" i="39"/>
  <c r="B359" i="39"/>
  <c r="AH359" i="39" s="1"/>
  <c r="A352" i="42"/>
  <c r="Q335" i="39"/>
  <c r="R335" i="39"/>
  <c r="P335" i="39"/>
  <c r="O335" i="39"/>
  <c r="M335" i="39"/>
  <c r="N335" i="39"/>
  <c r="K335" i="39"/>
  <c r="I335" i="39"/>
  <c r="L335" i="39"/>
  <c r="J335" i="39"/>
  <c r="E335" i="39"/>
  <c r="G335" i="39"/>
  <c r="H335" i="39"/>
  <c r="C335" i="39"/>
  <c r="F335" i="39"/>
  <c r="D335" i="39"/>
  <c r="B335" i="39"/>
  <c r="AH335" i="39" s="1"/>
  <c r="A328" i="42"/>
  <c r="R303" i="39"/>
  <c r="Q303" i="39"/>
  <c r="P303" i="39"/>
  <c r="N303" i="39"/>
  <c r="O303" i="39"/>
  <c r="M303" i="39"/>
  <c r="K303" i="39"/>
  <c r="I303" i="39"/>
  <c r="L303" i="39"/>
  <c r="J303" i="39"/>
  <c r="H303" i="39"/>
  <c r="E303" i="39"/>
  <c r="G303" i="39"/>
  <c r="C303" i="39"/>
  <c r="F303" i="39"/>
  <c r="B303" i="39"/>
  <c r="AH303" i="39" s="1"/>
  <c r="D303" i="39"/>
  <c r="A296" i="42"/>
  <c r="R390" i="39"/>
  <c r="P390" i="39"/>
  <c r="Q390" i="39"/>
  <c r="O390" i="39"/>
  <c r="M390" i="39"/>
  <c r="N390" i="39"/>
  <c r="K390" i="39"/>
  <c r="L390" i="39"/>
  <c r="H390" i="39"/>
  <c r="J390" i="39"/>
  <c r="F390" i="39"/>
  <c r="B390" i="39"/>
  <c r="AH390" i="39" s="1"/>
  <c r="C390" i="39"/>
  <c r="D390" i="39"/>
  <c r="E390" i="39"/>
  <c r="I390" i="39"/>
  <c r="G390" i="39"/>
  <c r="A383" i="42"/>
  <c r="R374" i="39"/>
  <c r="Q374" i="39"/>
  <c r="P374" i="39"/>
  <c r="O374" i="39"/>
  <c r="M374" i="39"/>
  <c r="N374" i="39"/>
  <c r="K374" i="39"/>
  <c r="L374" i="39"/>
  <c r="H374" i="39"/>
  <c r="J374" i="39"/>
  <c r="I374" i="39"/>
  <c r="F374" i="39"/>
  <c r="G374" i="39"/>
  <c r="E374" i="39"/>
  <c r="B374" i="39"/>
  <c r="AH374" i="39" s="1"/>
  <c r="C374" i="39"/>
  <c r="D374" i="39"/>
  <c r="A367" i="42"/>
  <c r="R366" i="39"/>
  <c r="Q366" i="39"/>
  <c r="P366" i="39"/>
  <c r="O366" i="39"/>
  <c r="M366" i="39"/>
  <c r="N366" i="39"/>
  <c r="K366" i="39"/>
  <c r="L366" i="39"/>
  <c r="H366" i="39"/>
  <c r="J366" i="39"/>
  <c r="F366" i="39"/>
  <c r="I366" i="39"/>
  <c r="B366" i="39"/>
  <c r="AH366" i="39" s="1"/>
  <c r="C366" i="39"/>
  <c r="D366" i="39"/>
  <c r="G366" i="39"/>
  <c r="E366" i="39"/>
  <c r="A359" i="42"/>
  <c r="P358" i="39"/>
  <c r="Q358" i="39"/>
  <c r="R358" i="39"/>
  <c r="O358" i="39"/>
  <c r="M358" i="39"/>
  <c r="N358" i="39"/>
  <c r="K358" i="39"/>
  <c r="L358" i="39"/>
  <c r="H358" i="39"/>
  <c r="J358" i="39"/>
  <c r="F358" i="39"/>
  <c r="I358" i="39"/>
  <c r="B358" i="39"/>
  <c r="AH358" i="39" s="1"/>
  <c r="C358" i="39"/>
  <c r="D358" i="39"/>
  <c r="E358" i="39"/>
  <c r="G358" i="39"/>
  <c r="A351" i="42"/>
  <c r="R350" i="39"/>
  <c r="Q350" i="39"/>
  <c r="P350" i="39"/>
  <c r="O350" i="39"/>
  <c r="M350" i="39"/>
  <c r="N350" i="39"/>
  <c r="K350" i="39"/>
  <c r="L350" i="39"/>
  <c r="H350" i="39"/>
  <c r="J350" i="39"/>
  <c r="F350" i="39"/>
  <c r="I350" i="39"/>
  <c r="B350" i="39"/>
  <c r="AH350" i="39" s="1"/>
  <c r="G350" i="39"/>
  <c r="C350" i="39"/>
  <c r="E350" i="39"/>
  <c r="D350" i="39"/>
  <c r="A343" i="42"/>
  <c r="R342" i="39"/>
  <c r="P342" i="39"/>
  <c r="Q342" i="39"/>
  <c r="O342" i="39"/>
  <c r="M342" i="39"/>
  <c r="N342" i="39"/>
  <c r="K342" i="39"/>
  <c r="L342" i="39"/>
  <c r="H342" i="39"/>
  <c r="J342" i="39"/>
  <c r="F342" i="39"/>
  <c r="G342" i="39"/>
  <c r="E342" i="39"/>
  <c r="B342" i="39"/>
  <c r="AH342" i="39" s="1"/>
  <c r="C342" i="39"/>
  <c r="D342" i="39"/>
  <c r="I342" i="39"/>
  <c r="A335" i="42"/>
  <c r="Q334" i="39"/>
  <c r="P334" i="39"/>
  <c r="R334" i="39"/>
  <c r="O334" i="39"/>
  <c r="M334" i="39"/>
  <c r="N334" i="39"/>
  <c r="K334" i="39"/>
  <c r="L334" i="39"/>
  <c r="H334" i="39"/>
  <c r="J334" i="39"/>
  <c r="I334" i="39"/>
  <c r="F334" i="39"/>
  <c r="B334" i="39"/>
  <c r="AH334" i="39" s="1"/>
  <c r="C334" i="39"/>
  <c r="D334" i="39"/>
  <c r="G334" i="39"/>
  <c r="E334" i="39"/>
  <c r="A327" i="42"/>
  <c r="Q326" i="39"/>
  <c r="P326" i="39"/>
  <c r="R326" i="39"/>
  <c r="O326" i="39"/>
  <c r="M326" i="39"/>
  <c r="N326" i="39"/>
  <c r="K326" i="39"/>
  <c r="L326" i="39"/>
  <c r="H326" i="39"/>
  <c r="J326" i="39"/>
  <c r="F326" i="39"/>
  <c r="B326" i="39"/>
  <c r="AH326" i="39" s="1"/>
  <c r="C326" i="39"/>
  <c r="D326" i="39"/>
  <c r="I326" i="39"/>
  <c r="E326" i="39"/>
  <c r="G326" i="39"/>
  <c r="A319" i="42"/>
  <c r="Q318" i="39"/>
  <c r="R318" i="39"/>
  <c r="P318" i="39"/>
  <c r="O318" i="39"/>
  <c r="M318" i="39"/>
  <c r="N318" i="39"/>
  <c r="K318" i="39"/>
  <c r="L318" i="39"/>
  <c r="H318" i="39"/>
  <c r="J318" i="39"/>
  <c r="I318" i="39"/>
  <c r="F318" i="39"/>
  <c r="B318" i="39"/>
  <c r="AH318" i="39" s="1"/>
  <c r="G318" i="39"/>
  <c r="C318" i="39"/>
  <c r="E318" i="39"/>
  <c r="D318" i="39"/>
  <c r="A311" i="42"/>
  <c r="R310" i="39"/>
  <c r="P310" i="39"/>
  <c r="Q310" i="39"/>
  <c r="O310" i="39"/>
  <c r="N310" i="39"/>
  <c r="M310" i="39"/>
  <c r="K310" i="39"/>
  <c r="L310" i="39"/>
  <c r="H310" i="39"/>
  <c r="J310" i="39"/>
  <c r="I310" i="39"/>
  <c r="F310" i="39"/>
  <c r="G310" i="39"/>
  <c r="E310" i="39"/>
  <c r="B310" i="39"/>
  <c r="AH310" i="39" s="1"/>
  <c r="C310" i="39"/>
  <c r="D310" i="39"/>
  <c r="A303" i="42"/>
  <c r="R302" i="39"/>
  <c r="Q302" i="39"/>
  <c r="P302" i="39"/>
  <c r="N302" i="39"/>
  <c r="O302" i="39"/>
  <c r="M302" i="39"/>
  <c r="K302" i="39"/>
  <c r="L302" i="39"/>
  <c r="H302" i="39"/>
  <c r="J302" i="39"/>
  <c r="F302" i="39"/>
  <c r="I302" i="39"/>
  <c r="B302" i="39"/>
  <c r="AH302" i="39" s="1"/>
  <c r="C302" i="39"/>
  <c r="D302" i="39"/>
  <c r="G302" i="39"/>
  <c r="E302" i="39"/>
  <c r="A295" i="42"/>
  <c r="R294" i="39"/>
  <c r="Q294" i="39"/>
  <c r="P294" i="39"/>
  <c r="N294" i="39"/>
  <c r="O294" i="39"/>
  <c r="M294" i="39"/>
  <c r="K294" i="39"/>
  <c r="L294" i="39"/>
  <c r="H294" i="39"/>
  <c r="J294" i="39"/>
  <c r="F294" i="39"/>
  <c r="I294" i="39"/>
  <c r="B294" i="39"/>
  <c r="AH294" i="39" s="1"/>
  <c r="C294" i="39"/>
  <c r="D294" i="39"/>
  <c r="E294" i="39"/>
  <c r="G294" i="39"/>
  <c r="A287" i="42"/>
  <c r="P286" i="39"/>
  <c r="Q286" i="39"/>
  <c r="R286" i="39"/>
  <c r="N286" i="39"/>
  <c r="O286" i="39"/>
  <c r="M286" i="39"/>
  <c r="K286" i="39"/>
  <c r="L286" i="39"/>
  <c r="H286" i="39"/>
  <c r="J286" i="39"/>
  <c r="F286" i="39"/>
  <c r="I286" i="39"/>
  <c r="B286" i="39"/>
  <c r="AH286" i="39" s="1"/>
  <c r="G286" i="39"/>
  <c r="C286" i="39"/>
  <c r="E286" i="39"/>
  <c r="D286" i="39"/>
  <c r="A279" i="42"/>
  <c r="Q278" i="39"/>
  <c r="P278" i="39"/>
  <c r="R278" i="39"/>
  <c r="N278" i="39"/>
  <c r="O278" i="39"/>
  <c r="M278" i="39"/>
  <c r="K278" i="39"/>
  <c r="L278" i="39"/>
  <c r="H278" i="39"/>
  <c r="J278" i="39"/>
  <c r="F278" i="39"/>
  <c r="G278" i="39"/>
  <c r="E278" i="39"/>
  <c r="B278" i="39"/>
  <c r="AH278" i="39" s="1"/>
  <c r="C278" i="39"/>
  <c r="D278" i="39"/>
  <c r="I278" i="39"/>
  <c r="A271" i="42"/>
  <c r="Q270" i="39"/>
  <c r="R270" i="39"/>
  <c r="P270" i="39"/>
  <c r="N270" i="39"/>
  <c r="O270" i="39"/>
  <c r="M270" i="39"/>
  <c r="K270" i="39"/>
  <c r="L270" i="39"/>
  <c r="H270" i="39"/>
  <c r="J270" i="39"/>
  <c r="I270" i="39"/>
  <c r="F270" i="39"/>
  <c r="B270" i="39"/>
  <c r="AH270" i="39" s="1"/>
  <c r="C270" i="39"/>
  <c r="G270" i="39"/>
  <c r="E270" i="39"/>
  <c r="D270" i="39"/>
  <c r="A263" i="42"/>
  <c r="Q262" i="39"/>
  <c r="R262" i="39"/>
  <c r="P262" i="39"/>
  <c r="N262" i="39"/>
  <c r="O262" i="39"/>
  <c r="M262" i="39"/>
  <c r="K262" i="39"/>
  <c r="L262" i="39"/>
  <c r="H262" i="39"/>
  <c r="J262" i="39"/>
  <c r="F262" i="39"/>
  <c r="D262" i="39"/>
  <c r="B262" i="39"/>
  <c r="AH262" i="39" s="1"/>
  <c r="C262" i="39"/>
  <c r="I262" i="39"/>
  <c r="E262" i="39"/>
  <c r="G262" i="39"/>
  <c r="A255" i="42"/>
  <c r="Q254" i="39"/>
  <c r="P254" i="39"/>
  <c r="R254" i="39"/>
  <c r="N254" i="39"/>
  <c r="O254" i="39"/>
  <c r="M254" i="39"/>
  <c r="K254" i="39"/>
  <c r="L254" i="39"/>
  <c r="H254" i="39"/>
  <c r="J254" i="39"/>
  <c r="I254" i="39"/>
  <c r="F254" i="39"/>
  <c r="B254" i="39"/>
  <c r="AH254" i="39" s="1"/>
  <c r="G254" i="39"/>
  <c r="C254" i="39"/>
  <c r="E254" i="39"/>
  <c r="D254" i="39"/>
  <c r="A247" i="42"/>
  <c r="R246" i="39"/>
  <c r="Q246" i="39"/>
  <c r="P246" i="39"/>
  <c r="N246" i="39"/>
  <c r="O246" i="39"/>
  <c r="M246" i="39"/>
  <c r="K246" i="39"/>
  <c r="L246" i="39"/>
  <c r="H246" i="39"/>
  <c r="J246" i="39"/>
  <c r="I246" i="39"/>
  <c r="F246" i="39"/>
  <c r="G246" i="39"/>
  <c r="E246" i="39"/>
  <c r="B246" i="39"/>
  <c r="AH246" i="39" s="1"/>
  <c r="C246" i="39"/>
  <c r="D246" i="39"/>
  <c r="A239" i="42"/>
  <c r="R238" i="39"/>
  <c r="P238" i="39"/>
  <c r="Q238" i="39"/>
  <c r="N238" i="39"/>
  <c r="O238" i="39"/>
  <c r="M238" i="39"/>
  <c r="K238" i="39"/>
  <c r="L238" i="39"/>
  <c r="H238" i="39"/>
  <c r="J238" i="39"/>
  <c r="F238" i="39"/>
  <c r="I238" i="39"/>
  <c r="B238" i="39"/>
  <c r="AH238" i="39" s="1"/>
  <c r="C238" i="39"/>
  <c r="G238" i="39"/>
  <c r="E238" i="39"/>
  <c r="D238" i="39"/>
  <c r="A231" i="42"/>
  <c r="P230" i="39"/>
  <c r="Q230" i="39"/>
  <c r="R230" i="39"/>
  <c r="N230" i="39"/>
  <c r="O230" i="39"/>
  <c r="M230" i="39"/>
  <c r="K230" i="39"/>
  <c r="H230" i="39"/>
  <c r="J230" i="39"/>
  <c r="F230" i="39"/>
  <c r="I230" i="39"/>
  <c r="D230" i="39"/>
  <c r="B230" i="39"/>
  <c r="AH230" i="39" s="1"/>
  <c r="C230" i="39"/>
  <c r="L230" i="39"/>
  <c r="E230" i="39"/>
  <c r="G230" i="39"/>
  <c r="A223" i="42"/>
  <c r="Q222" i="39"/>
  <c r="R222" i="39"/>
  <c r="P222" i="39"/>
  <c r="N222" i="39"/>
  <c r="O222" i="39"/>
  <c r="M222" i="39"/>
  <c r="L222" i="39"/>
  <c r="K222" i="39"/>
  <c r="H222" i="39"/>
  <c r="J222" i="39"/>
  <c r="F222" i="39"/>
  <c r="I222" i="39"/>
  <c r="B222" i="39"/>
  <c r="AH222" i="39" s="1"/>
  <c r="G222" i="39"/>
  <c r="C222" i="39"/>
  <c r="E222" i="39"/>
  <c r="D222" i="39"/>
  <c r="A215" i="42"/>
  <c r="R214" i="39"/>
  <c r="Q214" i="39"/>
  <c r="P214" i="39"/>
  <c r="N214" i="39"/>
  <c r="O214" i="39"/>
  <c r="M214" i="39"/>
  <c r="L214" i="39"/>
  <c r="K214" i="39"/>
  <c r="H214" i="39"/>
  <c r="J214" i="39"/>
  <c r="F214" i="39"/>
  <c r="G214" i="39"/>
  <c r="E214" i="39"/>
  <c r="B214" i="39"/>
  <c r="AH214" i="39" s="1"/>
  <c r="C214" i="39"/>
  <c r="I214" i="39"/>
  <c r="D214" i="39"/>
  <c r="A207" i="42"/>
  <c r="P206" i="39"/>
  <c r="Q206" i="39"/>
  <c r="R206" i="39"/>
  <c r="N206" i="39"/>
  <c r="O206" i="39"/>
  <c r="M206" i="39"/>
  <c r="L206" i="39"/>
  <c r="K206" i="39"/>
  <c r="H206" i="39"/>
  <c r="J206" i="39"/>
  <c r="I206" i="39"/>
  <c r="F206" i="39"/>
  <c r="B206" i="39"/>
  <c r="AH206" i="39" s="1"/>
  <c r="C206" i="39"/>
  <c r="G206" i="39"/>
  <c r="E206" i="39"/>
  <c r="D206" i="39"/>
  <c r="A199" i="42"/>
  <c r="Q198" i="39"/>
  <c r="P198" i="39"/>
  <c r="R198" i="39"/>
  <c r="N198" i="39"/>
  <c r="O198" i="39"/>
  <c r="M198" i="39"/>
  <c r="K198" i="39"/>
  <c r="H198" i="39"/>
  <c r="J198" i="39"/>
  <c r="L198" i="39"/>
  <c r="F198" i="39"/>
  <c r="I198" i="39"/>
  <c r="D198" i="39"/>
  <c r="B198" i="39"/>
  <c r="AH198" i="39" s="1"/>
  <c r="C198" i="39"/>
  <c r="E198" i="39"/>
  <c r="G198" i="39"/>
  <c r="A191" i="42"/>
  <c r="Q190" i="39"/>
  <c r="R190" i="39"/>
  <c r="P190" i="39"/>
  <c r="N190" i="39"/>
  <c r="O190" i="39"/>
  <c r="L190" i="39"/>
  <c r="M190" i="39"/>
  <c r="K190" i="39"/>
  <c r="H190" i="39"/>
  <c r="J190" i="39"/>
  <c r="I190" i="39"/>
  <c r="F190" i="39"/>
  <c r="B190" i="39"/>
  <c r="AH190" i="39" s="1"/>
  <c r="G190" i="39"/>
  <c r="C190" i="39"/>
  <c r="E190" i="39"/>
  <c r="D190" i="39"/>
  <c r="A183" i="42"/>
  <c r="R182" i="39"/>
  <c r="P182" i="39"/>
  <c r="Q182" i="39"/>
  <c r="N182" i="39"/>
  <c r="O182" i="39"/>
  <c r="L182" i="39"/>
  <c r="M182" i="39"/>
  <c r="K182" i="39"/>
  <c r="H182" i="39"/>
  <c r="J182" i="39"/>
  <c r="I182" i="39"/>
  <c r="F182" i="39"/>
  <c r="G182" i="39"/>
  <c r="E182" i="39"/>
  <c r="B182" i="39"/>
  <c r="AH182" i="39" s="1"/>
  <c r="C182" i="39"/>
  <c r="D182" i="39"/>
  <c r="A175" i="42"/>
  <c r="R174" i="39"/>
  <c r="Q174" i="39"/>
  <c r="P174" i="39"/>
  <c r="N174" i="39"/>
  <c r="O174" i="39"/>
  <c r="L174" i="39"/>
  <c r="M174" i="39"/>
  <c r="K174" i="39"/>
  <c r="H174" i="39"/>
  <c r="J174" i="39"/>
  <c r="F174" i="39"/>
  <c r="I174" i="39"/>
  <c r="B174" i="39"/>
  <c r="AH174" i="39" s="1"/>
  <c r="C174" i="39"/>
  <c r="G174" i="39"/>
  <c r="E174" i="39"/>
  <c r="D174" i="39"/>
  <c r="A167" i="42"/>
  <c r="R166" i="39"/>
  <c r="Q166" i="39"/>
  <c r="P166" i="39"/>
  <c r="N166" i="39"/>
  <c r="O166" i="39"/>
  <c r="L166" i="39"/>
  <c r="M166" i="39"/>
  <c r="K166" i="39"/>
  <c r="G166" i="39"/>
  <c r="H166" i="39"/>
  <c r="J166" i="39"/>
  <c r="F166" i="39"/>
  <c r="I166" i="39"/>
  <c r="D166" i="39"/>
  <c r="B166" i="39"/>
  <c r="AH166" i="39" s="1"/>
  <c r="C166" i="39"/>
  <c r="E166" i="39"/>
  <c r="A159" i="42"/>
  <c r="P158" i="39"/>
  <c r="Q158" i="39"/>
  <c r="R158" i="39"/>
  <c r="N158" i="39"/>
  <c r="O158" i="39"/>
  <c r="L158" i="39"/>
  <c r="M158" i="39"/>
  <c r="K158" i="39"/>
  <c r="G158" i="39"/>
  <c r="H158" i="39"/>
  <c r="J158" i="39"/>
  <c r="F158" i="39"/>
  <c r="I158" i="39"/>
  <c r="B158" i="39"/>
  <c r="AH158" i="39" s="1"/>
  <c r="C158" i="39"/>
  <c r="E158" i="39"/>
  <c r="D158" i="39"/>
  <c r="A151" i="42"/>
  <c r="P150" i="39"/>
  <c r="R150" i="39"/>
  <c r="Q150" i="39"/>
  <c r="O150" i="39"/>
  <c r="N150" i="39"/>
  <c r="L150" i="39"/>
  <c r="M150" i="39"/>
  <c r="K150" i="39"/>
  <c r="G150" i="39"/>
  <c r="H150" i="39"/>
  <c r="J150" i="39"/>
  <c r="F150" i="39"/>
  <c r="I150" i="39"/>
  <c r="E150" i="39"/>
  <c r="B150" i="39"/>
  <c r="AH150" i="39" s="1"/>
  <c r="C150" i="39"/>
  <c r="D150" i="39"/>
  <c r="A143" i="42"/>
  <c r="R142" i="39"/>
  <c r="Q142" i="39"/>
  <c r="P142" i="39"/>
  <c r="O142" i="39"/>
  <c r="N142" i="39"/>
  <c r="L142" i="39"/>
  <c r="M142" i="39"/>
  <c r="K142" i="39"/>
  <c r="G142" i="39"/>
  <c r="H142" i="39"/>
  <c r="J142" i="39"/>
  <c r="D142" i="39"/>
  <c r="I142" i="39"/>
  <c r="F142" i="39"/>
  <c r="B142" i="39"/>
  <c r="AH142" i="39" s="1"/>
  <c r="C142" i="39"/>
  <c r="E142" i="39"/>
  <c r="A135" i="42"/>
  <c r="Q134" i="39"/>
  <c r="R134" i="39"/>
  <c r="P134" i="39"/>
  <c r="O134" i="39"/>
  <c r="N134" i="39"/>
  <c r="L134" i="39"/>
  <c r="M134" i="39"/>
  <c r="K134" i="39"/>
  <c r="G134" i="39"/>
  <c r="H134" i="39"/>
  <c r="J134" i="39"/>
  <c r="D134" i="39"/>
  <c r="F134" i="39"/>
  <c r="B134" i="39"/>
  <c r="AH134" i="39" s="1"/>
  <c r="C134" i="39"/>
  <c r="E134" i="39"/>
  <c r="I134" i="39"/>
  <c r="A127" i="42"/>
  <c r="Q126" i="39"/>
  <c r="P126" i="39"/>
  <c r="O126" i="39"/>
  <c r="R126" i="39"/>
  <c r="N126" i="39"/>
  <c r="L126" i="39"/>
  <c r="M126" i="39"/>
  <c r="K126" i="39"/>
  <c r="J126" i="39"/>
  <c r="G126" i="39"/>
  <c r="H126" i="39"/>
  <c r="I126" i="39"/>
  <c r="D126" i="39"/>
  <c r="F126" i="39"/>
  <c r="B126" i="39"/>
  <c r="AH126" i="39" s="1"/>
  <c r="C126" i="39"/>
  <c r="E126" i="39"/>
  <c r="A119" i="42"/>
  <c r="R118" i="39"/>
  <c r="Q118" i="39"/>
  <c r="P118" i="39"/>
  <c r="O118" i="39"/>
  <c r="N118" i="39"/>
  <c r="L118" i="39"/>
  <c r="M118" i="39"/>
  <c r="K118" i="39"/>
  <c r="J118" i="39"/>
  <c r="G118" i="39"/>
  <c r="H118" i="39"/>
  <c r="I118" i="39"/>
  <c r="D118" i="39"/>
  <c r="F118" i="39"/>
  <c r="E118" i="39"/>
  <c r="B118" i="39"/>
  <c r="AH118" i="39" s="1"/>
  <c r="C118" i="39"/>
  <c r="A111" i="42"/>
  <c r="R110" i="39"/>
  <c r="P110" i="39"/>
  <c r="Q110" i="39"/>
  <c r="O110" i="39"/>
  <c r="N110" i="39"/>
  <c r="L110" i="39"/>
  <c r="M110" i="39"/>
  <c r="K110" i="39"/>
  <c r="G110" i="39"/>
  <c r="H110" i="39"/>
  <c r="D110" i="39"/>
  <c r="F110" i="39"/>
  <c r="I110" i="39"/>
  <c r="B110" i="39"/>
  <c r="AH110" i="39" s="1"/>
  <c r="C110" i="39"/>
  <c r="J110" i="39"/>
  <c r="E110" i="39"/>
  <c r="A103" i="42"/>
  <c r="P102" i="39"/>
  <c r="R102" i="39"/>
  <c r="O102" i="39"/>
  <c r="Q102" i="39"/>
  <c r="N102" i="39"/>
  <c r="L102" i="39"/>
  <c r="M102" i="39"/>
  <c r="K102" i="39"/>
  <c r="G102" i="39"/>
  <c r="H102" i="39"/>
  <c r="J102" i="39"/>
  <c r="D102" i="39"/>
  <c r="F102" i="39"/>
  <c r="I102" i="39"/>
  <c r="B102" i="39"/>
  <c r="AH102" i="39" s="1"/>
  <c r="C102" i="39"/>
  <c r="E102" i="39"/>
  <c r="A95" i="42"/>
  <c r="R94" i="39"/>
  <c r="Q94" i="39"/>
  <c r="P94" i="39"/>
  <c r="O94" i="39"/>
  <c r="N94" i="39"/>
  <c r="L94" i="39"/>
  <c r="M94" i="39"/>
  <c r="K94" i="39"/>
  <c r="J94" i="39"/>
  <c r="G94" i="39"/>
  <c r="H94" i="39"/>
  <c r="D94" i="39"/>
  <c r="F94" i="39"/>
  <c r="I94" i="39"/>
  <c r="B94" i="39"/>
  <c r="AH94" i="39" s="1"/>
  <c r="C94" i="39"/>
  <c r="E94" i="39"/>
  <c r="A87" i="42"/>
  <c r="Q86" i="39"/>
  <c r="R86" i="39"/>
  <c r="P86" i="39"/>
  <c r="O86" i="39"/>
  <c r="N86" i="39"/>
  <c r="L86" i="39"/>
  <c r="M86" i="39"/>
  <c r="K86" i="39"/>
  <c r="J86" i="39"/>
  <c r="G86" i="39"/>
  <c r="H86" i="39"/>
  <c r="D86" i="39"/>
  <c r="F86" i="39"/>
  <c r="E86" i="39"/>
  <c r="B86" i="39"/>
  <c r="AH86" i="39" s="1"/>
  <c r="C86" i="39"/>
  <c r="I86" i="39"/>
  <c r="A79" i="42"/>
  <c r="O78" i="39"/>
  <c r="R78" i="39"/>
  <c r="P78" i="39"/>
  <c r="N78" i="39"/>
  <c r="Q78" i="39"/>
  <c r="L78" i="39"/>
  <c r="M78" i="39"/>
  <c r="K78" i="39"/>
  <c r="G78" i="39"/>
  <c r="H78" i="39"/>
  <c r="J78" i="39"/>
  <c r="D78" i="39"/>
  <c r="I78" i="39"/>
  <c r="F78" i="39"/>
  <c r="B78" i="39"/>
  <c r="AH78" i="39" s="1"/>
  <c r="C78" i="39"/>
  <c r="E78" i="39"/>
  <c r="A71" i="42"/>
  <c r="Q70" i="39"/>
  <c r="P70" i="39"/>
  <c r="O70" i="39"/>
  <c r="R70" i="39"/>
  <c r="N70" i="39"/>
  <c r="L70" i="39"/>
  <c r="M70" i="39"/>
  <c r="K70" i="39"/>
  <c r="G70" i="39"/>
  <c r="H70" i="39"/>
  <c r="J70" i="39"/>
  <c r="D70" i="39"/>
  <c r="F70" i="39"/>
  <c r="B70" i="39"/>
  <c r="AH70" i="39" s="1"/>
  <c r="C70" i="39"/>
  <c r="I70" i="39"/>
  <c r="E70" i="39"/>
  <c r="A63" i="42"/>
  <c r="Q62" i="39"/>
  <c r="R62" i="39"/>
  <c r="O62" i="39"/>
  <c r="N62" i="39"/>
  <c r="P62" i="39"/>
  <c r="L62" i="39"/>
  <c r="M62" i="39"/>
  <c r="K62" i="39"/>
  <c r="J62" i="39"/>
  <c r="G62" i="39"/>
  <c r="H62" i="39"/>
  <c r="I62" i="39"/>
  <c r="D62" i="39"/>
  <c r="F62" i="39"/>
  <c r="B62" i="39"/>
  <c r="AH62" i="39" s="1"/>
  <c r="C62" i="39"/>
  <c r="E62" i="39"/>
  <c r="A55" i="42"/>
  <c r="R54" i="39"/>
  <c r="P54" i="39"/>
  <c r="O54" i="39"/>
  <c r="Q54" i="39"/>
  <c r="N54" i="39"/>
  <c r="L54" i="39"/>
  <c r="M54" i="39"/>
  <c r="K54" i="39"/>
  <c r="J54" i="39"/>
  <c r="G54" i="39"/>
  <c r="H54" i="39"/>
  <c r="I54" i="39"/>
  <c r="D54" i="39"/>
  <c r="F54" i="39"/>
  <c r="E54" i="39"/>
  <c r="B54" i="39"/>
  <c r="AH54" i="39" s="1"/>
  <c r="C54" i="39"/>
  <c r="A47" i="42"/>
  <c r="R46" i="39"/>
  <c r="Q46" i="39"/>
  <c r="O46" i="39"/>
  <c r="P46" i="39"/>
  <c r="N46" i="39"/>
  <c r="L46" i="39"/>
  <c r="M46" i="39"/>
  <c r="K46" i="39"/>
  <c r="G46" i="39"/>
  <c r="H46" i="39"/>
  <c r="J46" i="39"/>
  <c r="D46" i="39"/>
  <c r="F46" i="39"/>
  <c r="I46" i="39"/>
  <c r="B46" i="39"/>
  <c r="AH46" i="39" s="1"/>
  <c r="C46" i="39"/>
  <c r="E46" i="39"/>
  <c r="A39" i="42"/>
  <c r="Q38" i="39"/>
  <c r="R38" i="39"/>
  <c r="O38" i="39"/>
  <c r="P38" i="39"/>
  <c r="N38" i="39"/>
  <c r="L38" i="39"/>
  <c r="M38" i="39"/>
  <c r="K38" i="39"/>
  <c r="G38" i="39"/>
  <c r="H38" i="39"/>
  <c r="D38" i="39"/>
  <c r="F38" i="39"/>
  <c r="J38" i="39"/>
  <c r="I38" i="39"/>
  <c r="B38" i="39"/>
  <c r="AH38" i="39" s="1"/>
  <c r="C38" i="39"/>
  <c r="E38" i="39"/>
  <c r="A31" i="42"/>
  <c r="R30" i="39"/>
  <c r="O30" i="39"/>
  <c r="P30" i="39"/>
  <c r="Q30" i="39"/>
  <c r="N30" i="39"/>
  <c r="L30" i="39"/>
  <c r="M30" i="39"/>
  <c r="K30" i="39"/>
  <c r="J30" i="39"/>
  <c r="G30" i="39"/>
  <c r="H30" i="39"/>
  <c r="D30" i="39"/>
  <c r="F30" i="39"/>
  <c r="I30" i="39"/>
  <c r="B30" i="39"/>
  <c r="AH30" i="39" s="1"/>
  <c r="C30" i="39"/>
  <c r="E30" i="39"/>
  <c r="A23" i="42"/>
  <c r="Q388" i="39"/>
  <c r="P388" i="39"/>
  <c r="N388" i="39"/>
  <c r="O388" i="39"/>
  <c r="M388" i="39"/>
  <c r="R388" i="39"/>
  <c r="K388" i="39"/>
  <c r="H388" i="39"/>
  <c r="I388" i="39"/>
  <c r="L388" i="39"/>
  <c r="J388" i="39"/>
  <c r="E388" i="39"/>
  <c r="F388" i="39"/>
  <c r="C388" i="39"/>
  <c r="D388" i="39"/>
  <c r="G388" i="39"/>
  <c r="B388" i="39"/>
  <c r="AH388" i="39" s="1"/>
  <c r="A381" i="42"/>
  <c r="R367" i="39"/>
  <c r="P367" i="39"/>
  <c r="Q367" i="39"/>
  <c r="O367" i="39"/>
  <c r="M367" i="39"/>
  <c r="N367" i="39"/>
  <c r="K367" i="39"/>
  <c r="I367" i="39"/>
  <c r="L367" i="39"/>
  <c r="J367" i="39"/>
  <c r="H367" i="39"/>
  <c r="E367" i="39"/>
  <c r="G367" i="39"/>
  <c r="C367" i="39"/>
  <c r="F367" i="39"/>
  <c r="B367" i="39"/>
  <c r="AH367" i="39" s="1"/>
  <c r="D367" i="39"/>
  <c r="A360" i="42"/>
  <c r="Q343" i="39"/>
  <c r="R343" i="39"/>
  <c r="P343" i="39"/>
  <c r="O343" i="39"/>
  <c r="M343" i="39"/>
  <c r="N343" i="39"/>
  <c r="K343" i="39"/>
  <c r="L343" i="39"/>
  <c r="I343" i="39"/>
  <c r="J343" i="39"/>
  <c r="H343" i="39"/>
  <c r="E343" i="39"/>
  <c r="G343" i="39"/>
  <c r="F343" i="39"/>
  <c r="C343" i="39"/>
  <c r="D343" i="39"/>
  <c r="B343" i="39"/>
  <c r="AH343" i="39" s="1"/>
  <c r="A336" i="42"/>
  <c r="Q327" i="39"/>
  <c r="P327" i="39"/>
  <c r="R327" i="39"/>
  <c r="O327" i="39"/>
  <c r="M327" i="39"/>
  <c r="N327" i="39"/>
  <c r="K327" i="39"/>
  <c r="I327" i="39"/>
  <c r="J327" i="39"/>
  <c r="E327" i="39"/>
  <c r="L327" i="39"/>
  <c r="G327" i="39"/>
  <c r="H327" i="39"/>
  <c r="C327" i="39"/>
  <c r="F327" i="39"/>
  <c r="D327" i="39"/>
  <c r="B327" i="39"/>
  <c r="AH327" i="39" s="1"/>
  <c r="A320" i="42"/>
  <c r="R311" i="39"/>
  <c r="P311" i="39"/>
  <c r="Q311" i="39"/>
  <c r="O311" i="39"/>
  <c r="N311" i="39"/>
  <c r="M311" i="39"/>
  <c r="K311" i="39"/>
  <c r="L311" i="39"/>
  <c r="I311" i="39"/>
  <c r="J311" i="39"/>
  <c r="E311" i="39"/>
  <c r="G311" i="39"/>
  <c r="F311" i="39"/>
  <c r="C311" i="39"/>
  <c r="H311" i="39"/>
  <c r="B311" i="39"/>
  <c r="AH311" i="39" s="1"/>
  <c r="D311" i="39"/>
  <c r="A304" i="42"/>
  <c r="Q382" i="39"/>
  <c r="P382" i="39"/>
  <c r="R382" i="39"/>
  <c r="O382" i="39"/>
  <c r="M382" i="39"/>
  <c r="N382" i="39"/>
  <c r="K382" i="39"/>
  <c r="L382" i="39"/>
  <c r="H382" i="39"/>
  <c r="J382" i="39"/>
  <c r="I382" i="39"/>
  <c r="F382" i="39"/>
  <c r="B382" i="39"/>
  <c r="AH382" i="39" s="1"/>
  <c r="G382" i="39"/>
  <c r="C382" i="39"/>
  <c r="E382" i="39"/>
  <c r="D382" i="39"/>
  <c r="A375" i="42"/>
  <c r="R389" i="39"/>
  <c r="P389" i="39"/>
  <c r="Q389" i="39"/>
  <c r="O389" i="39"/>
  <c r="M389" i="39"/>
  <c r="N389" i="39"/>
  <c r="L389" i="39"/>
  <c r="H389" i="39"/>
  <c r="K389" i="39"/>
  <c r="I389" i="39"/>
  <c r="E389" i="39"/>
  <c r="G389" i="39"/>
  <c r="J389" i="39"/>
  <c r="C389" i="39"/>
  <c r="D389" i="39"/>
  <c r="B389" i="39"/>
  <c r="AH389" i="39" s="1"/>
  <c r="F389" i="39"/>
  <c r="A382" i="42"/>
  <c r="P381" i="39"/>
  <c r="R381" i="39"/>
  <c r="Q381" i="39"/>
  <c r="O381" i="39"/>
  <c r="M381" i="39"/>
  <c r="N381" i="39"/>
  <c r="L381" i="39"/>
  <c r="K381" i="39"/>
  <c r="H381" i="39"/>
  <c r="I381" i="39"/>
  <c r="E381" i="39"/>
  <c r="G381" i="39"/>
  <c r="J381" i="39"/>
  <c r="C381" i="39"/>
  <c r="F381" i="39"/>
  <c r="D381" i="39"/>
  <c r="B381" i="39"/>
  <c r="AH381" i="39" s="1"/>
  <c r="A374" i="42"/>
  <c r="R373" i="39"/>
  <c r="Q373" i="39"/>
  <c r="P373" i="39"/>
  <c r="O373" i="39"/>
  <c r="M373" i="39"/>
  <c r="N373" i="39"/>
  <c r="L373" i="39"/>
  <c r="H373" i="39"/>
  <c r="I373" i="39"/>
  <c r="K373" i="39"/>
  <c r="E373" i="39"/>
  <c r="G373" i="39"/>
  <c r="F373" i="39"/>
  <c r="C373" i="39"/>
  <c r="D373" i="39"/>
  <c r="J373" i="39"/>
  <c r="B373" i="39"/>
  <c r="AH373" i="39" s="1"/>
  <c r="A366" i="42"/>
  <c r="R365" i="39"/>
  <c r="P365" i="39"/>
  <c r="Q365" i="39"/>
  <c r="O365" i="39"/>
  <c r="M365" i="39"/>
  <c r="N365" i="39"/>
  <c r="L365" i="39"/>
  <c r="H365" i="39"/>
  <c r="I365" i="39"/>
  <c r="K365" i="39"/>
  <c r="E365" i="39"/>
  <c r="J365" i="39"/>
  <c r="G365" i="39"/>
  <c r="C365" i="39"/>
  <c r="D365" i="39"/>
  <c r="F365" i="39"/>
  <c r="B365" i="39"/>
  <c r="AH365" i="39" s="1"/>
  <c r="A358" i="42"/>
  <c r="R357" i="39"/>
  <c r="P357" i="39"/>
  <c r="Q357" i="39"/>
  <c r="O357" i="39"/>
  <c r="M357" i="39"/>
  <c r="N357" i="39"/>
  <c r="L357" i="39"/>
  <c r="H357" i="39"/>
  <c r="K357" i="39"/>
  <c r="I357" i="39"/>
  <c r="E357" i="39"/>
  <c r="G357" i="39"/>
  <c r="C357" i="39"/>
  <c r="D357" i="39"/>
  <c r="J357" i="39"/>
  <c r="B357" i="39"/>
  <c r="AH357" i="39" s="1"/>
  <c r="F357" i="39"/>
  <c r="A350" i="42"/>
  <c r="R349" i="39"/>
  <c r="Q349" i="39"/>
  <c r="P349" i="39"/>
  <c r="O349" i="39"/>
  <c r="M349" i="39"/>
  <c r="N349" i="39"/>
  <c r="L349" i="39"/>
  <c r="K349" i="39"/>
  <c r="H349" i="39"/>
  <c r="I349" i="39"/>
  <c r="J349" i="39"/>
  <c r="E349" i="39"/>
  <c r="G349" i="39"/>
  <c r="C349" i="39"/>
  <c r="F349" i="39"/>
  <c r="D349" i="39"/>
  <c r="B349" i="39"/>
  <c r="AH349" i="39" s="1"/>
  <c r="A342" i="42"/>
  <c r="R341" i="39"/>
  <c r="P341" i="39"/>
  <c r="Q341" i="39"/>
  <c r="O341" i="39"/>
  <c r="M341" i="39"/>
  <c r="N341" i="39"/>
  <c r="L341" i="39"/>
  <c r="H341" i="39"/>
  <c r="I341" i="39"/>
  <c r="K341" i="39"/>
  <c r="J341" i="39"/>
  <c r="E341" i="39"/>
  <c r="G341" i="39"/>
  <c r="F341" i="39"/>
  <c r="C341" i="39"/>
  <c r="D341" i="39"/>
  <c r="B341" i="39"/>
  <c r="AH341" i="39" s="1"/>
  <c r="A334" i="42"/>
  <c r="Q333" i="39"/>
  <c r="P333" i="39"/>
  <c r="R333" i="39"/>
  <c r="O333" i="39"/>
  <c r="M333" i="39"/>
  <c r="N333" i="39"/>
  <c r="L333" i="39"/>
  <c r="H333" i="39"/>
  <c r="I333" i="39"/>
  <c r="K333" i="39"/>
  <c r="E333" i="39"/>
  <c r="G333" i="39"/>
  <c r="J333" i="39"/>
  <c r="C333" i="39"/>
  <c r="D333" i="39"/>
  <c r="F333" i="39"/>
  <c r="B333" i="39"/>
  <c r="AH333" i="39" s="1"/>
  <c r="A326" i="42"/>
  <c r="R325" i="39"/>
  <c r="Q325" i="39"/>
  <c r="P325" i="39"/>
  <c r="O325" i="39"/>
  <c r="M325" i="39"/>
  <c r="L325" i="39"/>
  <c r="H325" i="39"/>
  <c r="K325" i="39"/>
  <c r="I325" i="39"/>
  <c r="E325" i="39"/>
  <c r="N325" i="39"/>
  <c r="G325" i="39"/>
  <c r="J325" i="39"/>
  <c r="C325" i="39"/>
  <c r="D325" i="39"/>
  <c r="F325" i="39"/>
  <c r="B325" i="39"/>
  <c r="AH325" i="39" s="1"/>
  <c r="A318" i="42"/>
  <c r="Q317" i="39"/>
  <c r="R317" i="39"/>
  <c r="P317" i="39"/>
  <c r="O317" i="39"/>
  <c r="M317" i="39"/>
  <c r="N317" i="39"/>
  <c r="L317" i="39"/>
  <c r="K317" i="39"/>
  <c r="H317" i="39"/>
  <c r="I317" i="39"/>
  <c r="E317" i="39"/>
  <c r="G317" i="39"/>
  <c r="J317" i="39"/>
  <c r="C317" i="39"/>
  <c r="F317" i="39"/>
  <c r="D317" i="39"/>
  <c r="B317" i="39"/>
  <c r="AH317" i="39" s="1"/>
  <c r="A310" i="42"/>
  <c r="Q309" i="39"/>
  <c r="P309" i="39"/>
  <c r="R309" i="39"/>
  <c r="O309" i="39"/>
  <c r="N309" i="39"/>
  <c r="M309" i="39"/>
  <c r="L309" i="39"/>
  <c r="H309" i="39"/>
  <c r="I309" i="39"/>
  <c r="K309" i="39"/>
  <c r="E309" i="39"/>
  <c r="G309" i="39"/>
  <c r="F309" i="39"/>
  <c r="C309" i="39"/>
  <c r="D309" i="39"/>
  <c r="J309" i="39"/>
  <c r="B309" i="39"/>
  <c r="AH309" i="39" s="1"/>
  <c r="A302" i="42"/>
  <c r="R301" i="39"/>
  <c r="Q301" i="39"/>
  <c r="P301" i="39"/>
  <c r="O301" i="39"/>
  <c r="M301" i="39"/>
  <c r="N301" i="39"/>
  <c r="L301" i="39"/>
  <c r="H301" i="39"/>
  <c r="I301" i="39"/>
  <c r="K301" i="39"/>
  <c r="E301" i="39"/>
  <c r="J301" i="39"/>
  <c r="G301" i="39"/>
  <c r="C301" i="39"/>
  <c r="D301" i="39"/>
  <c r="F301" i="39"/>
  <c r="B301" i="39"/>
  <c r="AH301" i="39" s="1"/>
  <c r="A294" i="42"/>
  <c r="R293" i="39"/>
  <c r="P293" i="39"/>
  <c r="Q293" i="39"/>
  <c r="O293" i="39"/>
  <c r="M293" i="39"/>
  <c r="N293" i="39"/>
  <c r="L293" i="39"/>
  <c r="H293" i="39"/>
  <c r="K293" i="39"/>
  <c r="I293" i="39"/>
  <c r="E293" i="39"/>
  <c r="G293" i="39"/>
  <c r="C293" i="39"/>
  <c r="D293" i="39"/>
  <c r="J293" i="39"/>
  <c r="F293" i="39"/>
  <c r="B293" i="39"/>
  <c r="AH293" i="39" s="1"/>
  <c r="A286" i="42"/>
  <c r="P285" i="39"/>
  <c r="R285" i="39"/>
  <c r="Q285" i="39"/>
  <c r="O285" i="39"/>
  <c r="M285" i="39"/>
  <c r="N285" i="39"/>
  <c r="L285" i="39"/>
  <c r="K285" i="39"/>
  <c r="H285" i="39"/>
  <c r="I285" i="39"/>
  <c r="J285" i="39"/>
  <c r="E285" i="39"/>
  <c r="G285" i="39"/>
  <c r="C285" i="39"/>
  <c r="F285" i="39"/>
  <c r="D285" i="39"/>
  <c r="B285" i="39"/>
  <c r="AH285" i="39" s="1"/>
  <c r="A278" i="42"/>
  <c r="R277" i="39"/>
  <c r="Q277" i="39"/>
  <c r="P277" i="39"/>
  <c r="O277" i="39"/>
  <c r="M277" i="39"/>
  <c r="N277" i="39"/>
  <c r="L277" i="39"/>
  <c r="H277" i="39"/>
  <c r="I277" i="39"/>
  <c r="K277" i="39"/>
  <c r="J277" i="39"/>
  <c r="E277" i="39"/>
  <c r="G277" i="39"/>
  <c r="F277" i="39"/>
  <c r="C277" i="39"/>
  <c r="B277" i="39"/>
  <c r="AH277" i="39" s="1"/>
  <c r="D277" i="39"/>
  <c r="A270" i="42"/>
  <c r="R269" i="39"/>
  <c r="P269" i="39"/>
  <c r="Q269" i="39"/>
  <c r="O269" i="39"/>
  <c r="M269" i="39"/>
  <c r="N269" i="39"/>
  <c r="L269" i="39"/>
  <c r="H269" i="39"/>
  <c r="I269" i="39"/>
  <c r="K269" i="39"/>
  <c r="E269" i="39"/>
  <c r="G269" i="39"/>
  <c r="J269" i="39"/>
  <c r="C269" i="39"/>
  <c r="F269" i="39"/>
  <c r="D269" i="39"/>
  <c r="B269" i="39"/>
  <c r="AH269" i="39" s="1"/>
  <c r="A262" i="42"/>
  <c r="P261" i="39"/>
  <c r="Q261" i="39"/>
  <c r="R261" i="39"/>
  <c r="O261" i="39"/>
  <c r="N261" i="39"/>
  <c r="M261" i="39"/>
  <c r="L261" i="39"/>
  <c r="H261" i="39"/>
  <c r="K261" i="39"/>
  <c r="I261" i="39"/>
  <c r="E261" i="39"/>
  <c r="G261" i="39"/>
  <c r="J261" i="39"/>
  <c r="D261" i="39"/>
  <c r="C261" i="39"/>
  <c r="F261" i="39"/>
  <c r="B261" i="39"/>
  <c r="AH261" i="39" s="1"/>
  <c r="A254" i="42"/>
  <c r="Q253" i="39"/>
  <c r="P253" i="39"/>
  <c r="R253" i="39"/>
  <c r="O253" i="39"/>
  <c r="M253" i="39"/>
  <c r="N253" i="39"/>
  <c r="L253" i="39"/>
  <c r="K253" i="39"/>
  <c r="H253" i="39"/>
  <c r="I253" i="39"/>
  <c r="E253" i="39"/>
  <c r="G253" i="39"/>
  <c r="J253" i="39"/>
  <c r="C253" i="39"/>
  <c r="F253" i="39"/>
  <c r="D253" i="39"/>
  <c r="B253" i="39"/>
  <c r="AH253" i="39" s="1"/>
  <c r="A246" i="42"/>
  <c r="Q245" i="39"/>
  <c r="R245" i="39"/>
  <c r="P245" i="39"/>
  <c r="O245" i="39"/>
  <c r="M245" i="39"/>
  <c r="N245" i="39"/>
  <c r="L245" i="39"/>
  <c r="H245" i="39"/>
  <c r="I245" i="39"/>
  <c r="K245" i="39"/>
  <c r="E245" i="39"/>
  <c r="G245" i="39"/>
  <c r="F245" i="39"/>
  <c r="C245" i="39"/>
  <c r="J245" i="39"/>
  <c r="B245" i="39"/>
  <c r="AH245" i="39" s="1"/>
  <c r="D245" i="39"/>
  <c r="A238" i="42"/>
  <c r="R237" i="39"/>
  <c r="Q237" i="39"/>
  <c r="O237" i="39"/>
  <c r="P237" i="39"/>
  <c r="M237" i="39"/>
  <c r="N237" i="39"/>
  <c r="L237" i="39"/>
  <c r="H237" i="39"/>
  <c r="I237" i="39"/>
  <c r="K237" i="39"/>
  <c r="E237" i="39"/>
  <c r="J237" i="39"/>
  <c r="G237" i="39"/>
  <c r="C237" i="39"/>
  <c r="F237" i="39"/>
  <c r="D237" i="39"/>
  <c r="B237" i="39"/>
  <c r="AH237" i="39" s="1"/>
  <c r="A230" i="42"/>
  <c r="R229" i="39"/>
  <c r="Q229" i="39"/>
  <c r="P229" i="39"/>
  <c r="O229" i="39"/>
  <c r="M229" i="39"/>
  <c r="L229" i="39"/>
  <c r="H229" i="39"/>
  <c r="N229" i="39"/>
  <c r="K229" i="39"/>
  <c r="I229" i="39"/>
  <c r="E229" i="39"/>
  <c r="G229" i="39"/>
  <c r="D229" i="39"/>
  <c r="J229" i="39"/>
  <c r="C229" i="39"/>
  <c r="F229" i="39"/>
  <c r="B229" i="39"/>
  <c r="AH229" i="39" s="1"/>
  <c r="A222" i="42"/>
  <c r="Q221" i="39"/>
  <c r="R221" i="39"/>
  <c r="P221" i="39"/>
  <c r="O221" i="39"/>
  <c r="M221" i="39"/>
  <c r="N221" i="39"/>
  <c r="L221" i="39"/>
  <c r="K221" i="39"/>
  <c r="H221" i="39"/>
  <c r="I221" i="39"/>
  <c r="J221" i="39"/>
  <c r="E221" i="39"/>
  <c r="G221" i="39"/>
  <c r="C221" i="39"/>
  <c r="F221" i="39"/>
  <c r="D221" i="39"/>
  <c r="B221" i="39"/>
  <c r="AH221" i="39" s="1"/>
  <c r="A214" i="42"/>
  <c r="P213" i="39"/>
  <c r="Q213" i="39"/>
  <c r="R213" i="39"/>
  <c r="O213" i="39"/>
  <c r="M213" i="39"/>
  <c r="N213" i="39"/>
  <c r="L213" i="39"/>
  <c r="H213" i="39"/>
  <c r="I213" i="39"/>
  <c r="K213" i="39"/>
  <c r="J213" i="39"/>
  <c r="E213" i="39"/>
  <c r="G213" i="39"/>
  <c r="F213" i="39"/>
  <c r="C213" i="39"/>
  <c r="B213" i="39"/>
  <c r="AH213" i="39" s="1"/>
  <c r="D213" i="39"/>
  <c r="A206" i="42"/>
  <c r="Q205" i="39"/>
  <c r="R205" i="39"/>
  <c r="P205" i="39"/>
  <c r="O205" i="39"/>
  <c r="M205" i="39"/>
  <c r="N205" i="39"/>
  <c r="L205" i="39"/>
  <c r="H205" i="39"/>
  <c r="I205" i="39"/>
  <c r="K205" i="39"/>
  <c r="E205" i="39"/>
  <c r="G205" i="39"/>
  <c r="J205" i="39"/>
  <c r="C205" i="39"/>
  <c r="F205" i="39"/>
  <c r="D205" i="39"/>
  <c r="B205" i="39"/>
  <c r="AH205" i="39" s="1"/>
  <c r="A198" i="42"/>
  <c r="Q197" i="39"/>
  <c r="R197" i="39"/>
  <c r="P197" i="39"/>
  <c r="O197" i="39"/>
  <c r="N197" i="39"/>
  <c r="M197" i="39"/>
  <c r="L197" i="39"/>
  <c r="H197" i="39"/>
  <c r="K197" i="39"/>
  <c r="I197" i="39"/>
  <c r="E197" i="39"/>
  <c r="G197" i="39"/>
  <c r="J197" i="39"/>
  <c r="D197" i="39"/>
  <c r="C197" i="39"/>
  <c r="F197" i="39"/>
  <c r="B197" i="39"/>
  <c r="AH197" i="39" s="1"/>
  <c r="A190" i="42"/>
  <c r="Q189" i="39"/>
  <c r="R189" i="39"/>
  <c r="P189" i="39"/>
  <c r="O189" i="39"/>
  <c r="M189" i="39"/>
  <c r="N189" i="39"/>
  <c r="L189" i="39"/>
  <c r="K189" i="39"/>
  <c r="H189" i="39"/>
  <c r="I189" i="39"/>
  <c r="E189" i="39"/>
  <c r="G189" i="39"/>
  <c r="J189" i="39"/>
  <c r="C189" i="39"/>
  <c r="F189" i="39"/>
  <c r="D189" i="39"/>
  <c r="B189" i="39"/>
  <c r="AH189" i="39" s="1"/>
  <c r="A182" i="42"/>
  <c r="Q181" i="39"/>
  <c r="P181" i="39"/>
  <c r="R181" i="39"/>
  <c r="O181" i="39"/>
  <c r="M181" i="39"/>
  <c r="N181" i="39"/>
  <c r="L181" i="39"/>
  <c r="H181" i="39"/>
  <c r="I181" i="39"/>
  <c r="K181" i="39"/>
  <c r="E181" i="39"/>
  <c r="G181" i="39"/>
  <c r="J181" i="39"/>
  <c r="F181" i="39"/>
  <c r="C181" i="39"/>
  <c r="D181" i="39"/>
  <c r="B181" i="39"/>
  <c r="AH181" i="39" s="1"/>
  <c r="A174" i="42"/>
  <c r="R173" i="39"/>
  <c r="Q173" i="39"/>
  <c r="P173" i="39"/>
  <c r="O173" i="39"/>
  <c r="M173" i="39"/>
  <c r="N173" i="39"/>
  <c r="L173" i="39"/>
  <c r="H173" i="39"/>
  <c r="I173" i="39"/>
  <c r="K173" i="39"/>
  <c r="E173" i="39"/>
  <c r="J173" i="39"/>
  <c r="G173" i="39"/>
  <c r="C173" i="39"/>
  <c r="F173" i="39"/>
  <c r="D173" i="39"/>
  <c r="B173" i="39"/>
  <c r="AH173" i="39" s="1"/>
  <c r="A166" i="42"/>
  <c r="R165" i="39"/>
  <c r="Q165" i="39"/>
  <c r="P165" i="39"/>
  <c r="O165" i="39"/>
  <c r="M165" i="39"/>
  <c r="L165" i="39"/>
  <c r="N165" i="39"/>
  <c r="G165" i="39"/>
  <c r="H165" i="39"/>
  <c r="K165" i="39"/>
  <c r="I165" i="39"/>
  <c r="E165" i="39"/>
  <c r="D165" i="39"/>
  <c r="C165" i="39"/>
  <c r="J165" i="39"/>
  <c r="F165" i="39"/>
  <c r="B165" i="39"/>
  <c r="AH165" i="39" s="1"/>
  <c r="A158" i="42"/>
  <c r="Q157" i="39"/>
  <c r="P157" i="39"/>
  <c r="R157" i="39"/>
  <c r="O157" i="39"/>
  <c r="M157" i="39"/>
  <c r="N157" i="39"/>
  <c r="L157" i="39"/>
  <c r="K157" i="39"/>
  <c r="G157" i="39"/>
  <c r="H157" i="39"/>
  <c r="I157" i="39"/>
  <c r="J157" i="39"/>
  <c r="E157" i="39"/>
  <c r="C157" i="39"/>
  <c r="F157" i="39"/>
  <c r="D157" i="39"/>
  <c r="B157" i="39"/>
  <c r="AH157" i="39" s="1"/>
  <c r="A150" i="42"/>
  <c r="Q149" i="39"/>
  <c r="R149" i="39"/>
  <c r="O149" i="39"/>
  <c r="P149" i="39"/>
  <c r="M149" i="39"/>
  <c r="N149" i="39"/>
  <c r="L149" i="39"/>
  <c r="G149" i="39"/>
  <c r="H149" i="39"/>
  <c r="I149" i="39"/>
  <c r="K149" i="39"/>
  <c r="J149" i="39"/>
  <c r="E149" i="39"/>
  <c r="F149" i="39"/>
  <c r="C149" i="39"/>
  <c r="B149" i="39"/>
  <c r="AH149" i="39" s="1"/>
  <c r="D149" i="39"/>
  <c r="A142" i="42"/>
  <c r="R141" i="39"/>
  <c r="Q141" i="39"/>
  <c r="O141" i="39"/>
  <c r="M141" i="39"/>
  <c r="N141" i="39"/>
  <c r="P141" i="39"/>
  <c r="L141" i="39"/>
  <c r="G141" i="39"/>
  <c r="H141" i="39"/>
  <c r="I141" i="39"/>
  <c r="K141" i="39"/>
  <c r="E141" i="39"/>
  <c r="J141" i="39"/>
  <c r="C141" i="39"/>
  <c r="F141" i="39"/>
  <c r="D141" i="39"/>
  <c r="B141" i="39"/>
  <c r="AH141" i="39" s="1"/>
  <c r="A134" i="42"/>
  <c r="O133" i="39"/>
  <c r="Q133" i="39"/>
  <c r="P133" i="39"/>
  <c r="R133" i="39"/>
  <c r="N133" i="39"/>
  <c r="M133" i="39"/>
  <c r="L133" i="39"/>
  <c r="G133" i="39"/>
  <c r="H133" i="39"/>
  <c r="K133" i="39"/>
  <c r="I133" i="39"/>
  <c r="J133" i="39"/>
  <c r="D133" i="39"/>
  <c r="E133" i="39"/>
  <c r="C133" i="39"/>
  <c r="B133" i="39"/>
  <c r="AH133" i="39" s="1"/>
  <c r="F133" i="39"/>
  <c r="A126" i="42"/>
  <c r="Q125" i="39"/>
  <c r="P125" i="39"/>
  <c r="O125" i="39"/>
  <c r="R125" i="39"/>
  <c r="M125" i="39"/>
  <c r="N125" i="39"/>
  <c r="L125" i="39"/>
  <c r="K125" i="39"/>
  <c r="G125" i="39"/>
  <c r="H125" i="39"/>
  <c r="I125" i="39"/>
  <c r="J125" i="39"/>
  <c r="D125" i="39"/>
  <c r="E125" i="39"/>
  <c r="C125" i="39"/>
  <c r="F125" i="39"/>
  <c r="B125" i="39"/>
  <c r="AH125" i="39" s="1"/>
  <c r="A118" i="42"/>
  <c r="Q117" i="39"/>
  <c r="R117" i="39"/>
  <c r="O117" i="39"/>
  <c r="P117" i="39"/>
  <c r="M117" i="39"/>
  <c r="N117" i="39"/>
  <c r="L117" i="39"/>
  <c r="J117" i="39"/>
  <c r="G117" i="39"/>
  <c r="H117" i="39"/>
  <c r="I117" i="39"/>
  <c r="K117" i="39"/>
  <c r="D117" i="39"/>
  <c r="E117" i="39"/>
  <c r="F117" i="39"/>
  <c r="C117" i="39"/>
  <c r="B117" i="39"/>
  <c r="AH117" i="39" s="1"/>
  <c r="A110" i="42"/>
  <c r="R109" i="39"/>
  <c r="Q109" i="39"/>
  <c r="O109" i="39"/>
  <c r="P109" i="39"/>
  <c r="M109" i="39"/>
  <c r="N109" i="39"/>
  <c r="L109" i="39"/>
  <c r="G109" i="39"/>
  <c r="H109" i="39"/>
  <c r="J109" i="39"/>
  <c r="I109" i="39"/>
  <c r="K109" i="39"/>
  <c r="D109" i="39"/>
  <c r="E109" i="39"/>
  <c r="C109" i="39"/>
  <c r="F109" i="39"/>
  <c r="B109" i="39"/>
  <c r="AH109" i="39" s="1"/>
  <c r="A102" i="42"/>
  <c r="R101" i="39"/>
  <c r="Q101" i="39"/>
  <c r="O101" i="39"/>
  <c r="P101" i="39"/>
  <c r="M101" i="39"/>
  <c r="L101" i="39"/>
  <c r="N101" i="39"/>
  <c r="G101" i="39"/>
  <c r="H101" i="39"/>
  <c r="K101" i="39"/>
  <c r="I101" i="39"/>
  <c r="J101" i="39"/>
  <c r="D101" i="39"/>
  <c r="E101" i="39"/>
  <c r="C101" i="39"/>
  <c r="B101" i="39"/>
  <c r="AH101" i="39" s="1"/>
  <c r="F101" i="39"/>
  <c r="A94" i="42"/>
  <c r="R93" i="39"/>
  <c r="Q93" i="39"/>
  <c r="P93" i="39"/>
  <c r="O93" i="39"/>
  <c r="M93" i="39"/>
  <c r="N93" i="39"/>
  <c r="L93" i="39"/>
  <c r="K93" i="39"/>
  <c r="G93" i="39"/>
  <c r="H93" i="39"/>
  <c r="I93" i="39"/>
  <c r="J93" i="39"/>
  <c r="D93" i="39"/>
  <c r="E93" i="39"/>
  <c r="C93" i="39"/>
  <c r="F93" i="39"/>
  <c r="B93" i="39"/>
  <c r="AH93" i="39" s="1"/>
  <c r="A86" i="42"/>
  <c r="O85" i="39"/>
  <c r="Q85" i="39"/>
  <c r="P85" i="39"/>
  <c r="R85" i="39"/>
  <c r="M85" i="39"/>
  <c r="N85" i="39"/>
  <c r="L85" i="39"/>
  <c r="J85" i="39"/>
  <c r="G85" i="39"/>
  <c r="H85" i="39"/>
  <c r="I85" i="39"/>
  <c r="K85" i="39"/>
  <c r="D85" i="39"/>
  <c r="E85" i="39"/>
  <c r="F85" i="39"/>
  <c r="C85" i="39"/>
  <c r="B85" i="39"/>
  <c r="AH85" i="39" s="1"/>
  <c r="A78" i="42"/>
  <c r="P77" i="39"/>
  <c r="O77" i="39"/>
  <c r="R77" i="39"/>
  <c r="Q77" i="39"/>
  <c r="M77" i="39"/>
  <c r="N77" i="39"/>
  <c r="L77" i="39"/>
  <c r="G77" i="39"/>
  <c r="H77" i="39"/>
  <c r="J77" i="39"/>
  <c r="I77" i="39"/>
  <c r="K77" i="39"/>
  <c r="D77" i="39"/>
  <c r="E77" i="39"/>
  <c r="C77" i="39"/>
  <c r="F77" i="39"/>
  <c r="B77" i="39"/>
  <c r="AH77" i="39" s="1"/>
  <c r="A70" i="42"/>
  <c r="R69" i="39"/>
  <c r="Q69" i="39"/>
  <c r="P69" i="39"/>
  <c r="O69" i="39"/>
  <c r="N69" i="39"/>
  <c r="M69" i="39"/>
  <c r="L69" i="39"/>
  <c r="G69" i="39"/>
  <c r="H69" i="39"/>
  <c r="K69" i="39"/>
  <c r="I69" i="39"/>
  <c r="J69" i="39"/>
  <c r="D69" i="39"/>
  <c r="E69" i="39"/>
  <c r="C69" i="39"/>
  <c r="F69" i="39"/>
  <c r="B69" i="39"/>
  <c r="AH69" i="39" s="1"/>
  <c r="A62" i="42"/>
  <c r="Q61" i="39"/>
  <c r="P61" i="39"/>
  <c r="R61" i="39"/>
  <c r="O61" i="39"/>
  <c r="M61" i="39"/>
  <c r="N61" i="39"/>
  <c r="L61" i="39"/>
  <c r="K61" i="39"/>
  <c r="G61" i="39"/>
  <c r="H61" i="39"/>
  <c r="I61" i="39"/>
  <c r="J61" i="39"/>
  <c r="D61" i="39"/>
  <c r="E61" i="39"/>
  <c r="C61" i="39"/>
  <c r="F61" i="39"/>
  <c r="B61" i="39"/>
  <c r="AH61" i="39" s="1"/>
  <c r="A54" i="42"/>
  <c r="Q53" i="39"/>
  <c r="R53" i="39"/>
  <c r="O53" i="39"/>
  <c r="P53" i="39"/>
  <c r="M53" i="39"/>
  <c r="N53" i="39"/>
  <c r="L53" i="39"/>
  <c r="J53" i="39"/>
  <c r="G53" i="39"/>
  <c r="H53" i="39"/>
  <c r="I53" i="39"/>
  <c r="K53" i="39"/>
  <c r="D53" i="39"/>
  <c r="E53" i="39"/>
  <c r="F53" i="39"/>
  <c r="C53" i="39"/>
  <c r="B53" i="39"/>
  <c r="AH53" i="39" s="1"/>
  <c r="A46" i="42"/>
  <c r="R45" i="39"/>
  <c r="Q45" i="39"/>
  <c r="P45" i="39"/>
  <c r="O45" i="39"/>
  <c r="M45" i="39"/>
  <c r="N45" i="39"/>
  <c r="L45" i="39"/>
  <c r="J45" i="39"/>
  <c r="G45" i="39"/>
  <c r="H45" i="39"/>
  <c r="I45" i="39"/>
  <c r="K45" i="39"/>
  <c r="D45" i="39"/>
  <c r="E45" i="39"/>
  <c r="C45" i="39"/>
  <c r="F45" i="39"/>
  <c r="B45" i="39"/>
  <c r="AH45" i="39" s="1"/>
  <c r="A38" i="42"/>
  <c r="R37" i="39"/>
  <c r="O37" i="39"/>
  <c r="Q37" i="39"/>
  <c r="P37" i="39"/>
  <c r="M37" i="39"/>
  <c r="L37" i="39"/>
  <c r="N37" i="39"/>
  <c r="J37" i="39"/>
  <c r="G37" i="39"/>
  <c r="H37" i="39"/>
  <c r="K37" i="39"/>
  <c r="I37" i="39"/>
  <c r="D37" i="39"/>
  <c r="E37" i="39"/>
  <c r="B37" i="39"/>
  <c r="AH37" i="39" s="1"/>
  <c r="C37" i="39"/>
  <c r="F37" i="39"/>
  <c r="A30" i="42"/>
  <c r="R356" i="39"/>
  <c r="Q356" i="39"/>
  <c r="P356" i="39"/>
  <c r="N356" i="39"/>
  <c r="O356" i="39"/>
  <c r="M356" i="39"/>
  <c r="K356" i="39"/>
  <c r="H356" i="39"/>
  <c r="I356" i="39"/>
  <c r="L356" i="39"/>
  <c r="J356" i="39"/>
  <c r="E356" i="39"/>
  <c r="F356" i="39"/>
  <c r="C356" i="39"/>
  <c r="D356" i="39"/>
  <c r="G356" i="39"/>
  <c r="B356" i="39"/>
  <c r="AH356" i="39" s="1"/>
  <c r="A349" i="42"/>
  <c r="Q340" i="39"/>
  <c r="P340" i="39"/>
  <c r="R340" i="39"/>
  <c r="N340" i="39"/>
  <c r="O340" i="39"/>
  <c r="M340" i="39"/>
  <c r="K340" i="39"/>
  <c r="H340" i="39"/>
  <c r="I340" i="39"/>
  <c r="J340" i="39"/>
  <c r="L340" i="39"/>
  <c r="E340" i="39"/>
  <c r="F340" i="39"/>
  <c r="C340" i="39"/>
  <c r="D340" i="39"/>
  <c r="G340" i="39"/>
  <c r="B340" i="39"/>
  <c r="AH340" i="39" s="1"/>
  <c r="A333" i="42"/>
  <c r="Q324" i="39"/>
  <c r="R324" i="39"/>
  <c r="P324" i="39"/>
  <c r="N324" i="39"/>
  <c r="O324" i="39"/>
  <c r="M324" i="39"/>
  <c r="K324" i="39"/>
  <c r="H324" i="39"/>
  <c r="I324" i="39"/>
  <c r="L324" i="39"/>
  <c r="J324" i="39"/>
  <c r="E324" i="39"/>
  <c r="F324" i="39"/>
  <c r="C324" i="39"/>
  <c r="D324" i="39"/>
  <c r="G324" i="39"/>
  <c r="B324" i="39"/>
  <c r="AH324" i="39" s="1"/>
  <c r="A317" i="42"/>
  <c r="Q308" i="39"/>
  <c r="P308" i="39"/>
  <c r="R308" i="39"/>
  <c r="N308" i="39"/>
  <c r="O308" i="39"/>
  <c r="M308" i="39"/>
  <c r="K308" i="39"/>
  <c r="H308" i="39"/>
  <c r="I308" i="39"/>
  <c r="J308" i="39"/>
  <c r="L308" i="39"/>
  <c r="E308" i="39"/>
  <c r="F308" i="39"/>
  <c r="C308" i="39"/>
  <c r="D308" i="39"/>
  <c r="G308" i="39"/>
  <c r="B308" i="39"/>
  <c r="AH308" i="39" s="1"/>
  <c r="A301" i="42"/>
  <c r="Q300" i="39"/>
  <c r="R300" i="39"/>
  <c r="P300" i="39"/>
  <c r="N300" i="39"/>
  <c r="O300" i="39"/>
  <c r="M300" i="39"/>
  <c r="K300" i="39"/>
  <c r="H300" i="39"/>
  <c r="I300" i="39"/>
  <c r="J300" i="39"/>
  <c r="L300" i="39"/>
  <c r="E300" i="39"/>
  <c r="F300" i="39"/>
  <c r="C300" i="39"/>
  <c r="D300" i="39"/>
  <c r="G300" i="39"/>
  <c r="B300" i="39"/>
  <c r="AH300" i="39" s="1"/>
  <c r="A293" i="42"/>
  <c r="Q292" i="39"/>
  <c r="R292" i="39"/>
  <c r="P292" i="39"/>
  <c r="N292" i="39"/>
  <c r="O292" i="39"/>
  <c r="M292" i="39"/>
  <c r="K292" i="39"/>
  <c r="H292" i="39"/>
  <c r="I292" i="39"/>
  <c r="L292" i="39"/>
  <c r="J292" i="39"/>
  <c r="E292" i="39"/>
  <c r="F292" i="39"/>
  <c r="C292" i="39"/>
  <c r="D292" i="39"/>
  <c r="G292" i="39"/>
  <c r="B292" i="39"/>
  <c r="AH292" i="39" s="1"/>
  <c r="A285" i="42"/>
  <c r="Q284" i="39"/>
  <c r="R284" i="39"/>
  <c r="P284" i="39"/>
  <c r="N284" i="39"/>
  <c r="O284" i="39"/>
  <c r="M284" i="39"/>
  <c r="K284" i="39"/>
  <c r="L284" i="39"/>
  <c r="H284" i="39"/>
  <c r="I284" i="39"/>
  <c r="J284" i="39"/>
  <c r="E284" i="39"/>
  <c r="F284" i="39"/>
  <c r="D284" i="39"/>
  <c r="C284" i="39"/>
  <c r="G284" i="39"/>
  <c r="B284" i="39"/>
  <c r="AH284" i="39" s="1"/>
  <c r="A277" i="42"/>
  <c r="Q276" i="39"/>
  <c r="R276" i="39"/>
  <c r="P276" i="39"/>
  <c r="N276" i="39"/>
  <c r="O276" i="39"/>
  <c r="M276" i="39"/>
  <c r="K276" i="39"/>
  <c r="H276" i="39"/>
  <c r="I276" i="39"/>
  <c r="J276" i="39"/>
  <c r="L276" i="39"/>
  <c r="E276" i="39"/>
  <c r="F276" i="39"/>
  <c r="D276" i="39"/>
  <c r="C276" i="39"/>
  <c r="G276" i="39"/>
  <c r="B276" i="39"/>
  <c r="AH276" i="39" s="1"/>
  <c r="A269" i="42"/>
  <c r="Q268" i="39"/>
  <c r="R268" i="39"/>
  <c r="P268" i="39"/>
  <c r="N268" i="39"/>
  <c r="O268" i="39"/>
  <c r="M268" i="39"/>
  <c r="K268" i="39"/>
  <c r="H268" i="39"/>
  <c r="I268" i="39"/>
  <c r="J268" i="39"/>
  <c r="L268" i="39"/>
  <c r="E268" i="39"/>
  <c r="F268" i="39"/>
  <c r="D268" i="39"/>
  <c r="C268" i="39"/>
  <c r="G268" i="39"/>
  <c r="B268" i="39"/>
  <c r="AH268" i="39" s="1"/>
  <c r="A261" i="42"/>
  <c r="Q260" i="39"/>
  <c r="P260" i="39"/>
  <c r="R260" i="39"/>
  <c r="N260" i="39"/>
  <c r="O260" i="39"/>
  <c r="M260" i="39"/>
  <c r="K260" i="39"/>
  <c r="H260" i="39"/>
  <c r="I260" i="39"/>
  <c r="L260" i="39"/>
  <c r="J260" i="39"/>
  <c r="E260" i="39"/>
  <c r="F260" i="39"/>
  <c r="D260" i="39"/>
  <c r="C260" i="39"/>
  <c r="G260" i="39"/>
  <c r="B260" i="39"/>
  <c r="AH260" i="39" s="1"/>
  <c r="A253" i="42"/>
  <c r="Q252" i="39"/>
  <c r="R252" i="39"/>
  <c r="P252" i="39"/>
  <c r="N252" i="39"/>
  <c r="M252" i="39"/>
  <c r="O252" i="39"/>
  <c r="K252" i="39"/>
  <c r="L252" i="39"/>
  <c r="H252" i="39"/>
  <c r="I252" i="39"/>
  <c r="J252" i="39"/>
  <c r="E252" i="39"/>
  <c r="F252" i="39"/>
  <c r="D252" i="39"/>
  <c r="C252" i="39"/>
  <c r="G252" i="39"/>
  <c r="B252" i="39"/>
  <c r="AH252" i="39" s="1"/>
  <c r="A245" i="42"/>
  <c r="Q244" i="39"/>
  <c r="R244" i="39"/>
  <c r="P244" i="39"/>
  <c r="N244" i="39"/>
  <c r="O244" i="39"/>
  <c r="M244" i="39"/>
  <c r="K244" i="39"/>
  <c r="H244" i="39"/>
  <c r="I244" i="39"/>
  <c r="J244" i="39"/>
  <c r="L244" i="39"/>
  <c r="E244" i="39"/>
  <c r="F244" i="39"/>
  <c r="D244" i="39"/>
  <c r="C244" i="39"/>
  <c r="G244" i="39"/>
  <c r="B244" i="39"/>
  <c r="AH244" i="39" s="1"/>
  <c r="A237" i="42"/>
  <c r="Q236" i="39"/>
  <c r="P236" i="39"/>
  <c r="R236" i="39"/>
  <c r="N236" i="39"/>
  <c r="O236" i="39"/>
  <c r="M236" i="39"/>
  <c r="K236" i="39"/>
  <c r="H236" i="39"/>
  <c r="I236" i="39"/>
  <c r="J236" i="39"/>
  <c r="L236" i="39"/>
  <c r="E236" i="39"/>
  <c r="F236" i="39"/>
  <c r="D236" i="39"/>
  <c r="C236" i="39"/>
  <c r="G236" i="39"/>
  <c r="B236" i="39"/>
  <c r="AH236" i="39" s="1"/>
  <c r="A229" i="42"/>
  <c r="Q228" i="39"/>
  <c r="R228" i="39"/>
  <c r="P228" i="39"/>
  <c r="N228" i="39"/>
  <c r="O228" i="39"/>
  <c r="M228" i="39"/>
  <c r="K228" i="39"/>
  <c r="L228" i="39"/>
  <c r="H228" i="39"/>
  <c r="I228" i="39"/>
  <c r="J228" i="39"/>
  <c r="E228" i="39"/>
  <c r="F228" i="39"/>
  <c r="D228" i="39"/>
  <c r="C228" i="39"/>
  <c r="G228" i="39"/>
  <c r="B228" i="39"/>
  <c r="AH228" i="39" s="1"/>
  <c r="A221" i="42"/>
  <c r="Q220" i="39"/>
  <c r="R220" i="39"/>
  <c r="P220" i="39"/>
  <c r="N220" i="39"/>
  <c r="O220" i="39"/>
  <c r="M220" i="39"/>
  <c r="L220" i="39"/>
  <c r="K220" i="39"/>
  <c r="H220" i="39"/>
  <c r="I220" i="39"/>
  <c r="J220" i="39"/>
  <c r="E220" i="39"/>
  <c r="F220" i="39"/>
  <c r="D220" i="39"/>
  <c r="C220" i="39"/>
  <c r="G220" i="39"/>
  <c r="B220" i="39"/>
  <c r="AH220" i="39" s="1"/>
  <c r="A213" i="42"/>
  <c r="Q212" i="39"/>
  <c r="P212" i="39"/>
  <c r="R212" i="39"/>
  <c r="N212" i="39"/>
  <c r="O212" i="39"/>
  <c r="M212" i="39"/>
  <c r="L212" i="39"/>
  <c r="K212" i="39"/>
  <c r="H212" i="39"/>
  <c r="I212" i="39"/>
  <c r="J212" i="39"/>
  <c r="E212" i="39"/>
  <c r="F212" i="39"/>
  <c r="D212" i="39"/>
  <c r="C212" i="39"/>
  <c r="G212" i="39"/>
  <c r="B212" i="39"/>
  <c r="AH212" i="39" s="1"/>
  <c r="A205" i="42"/>
  <c r="Q204" i="39"/>
  <c r="R204" i="39"/>
  <c r="P204" i="39"/>
  <c r="N204" i="39"/>
  <c r="O204" i="39"/>
  <c r="M204" i="39"/>
  <c r="K204" i="39"/>
  <c r="H204" i="39"/>
  <c r="I204" i="39"/>
  <c r="J204" i="39"/>
  <c r="L204" i="39"/>
  <c r="E204" i="39"/>
  <c r="F204" i="39"/>
  <c r="D204" i="39"/>
  <c r="C204" i="39"/>
  <c r="G204" i="39"/>
  <c r="B204" i="39"/>
  <c r="AH204" i="39" s="1"/>
  <c r="A197" i="42"/>
  <c r="Q196" i="39"/>
  <c r="R196" i="39"/>
  <c r="P196" i="39"/>
  <c r="N196" i="39"/>
  <c r="O196" i="39"/>
  <c r="L196" i="39"/>
  <c r="M196" i="39"/>
  <c r="K196" i="39"/>
  <c r="H196" i="39"/>
  <c r="I196" i="39"/>
  <c r="J196" i="39"/>
  <c r="E196" i="39"/>
  <c r="F196" i="39"/>
  <c r="D196" i="39"/>
  <c r="C196" i="39"/>
  <c r="G196" i="39"/>
  <c r="B196" i="39"/>
  <c r="AH196" i="39" s="1"/>
  <c r="A189" i="42"/>
  <c r="Q188" i="39"/>
  <c r="R188" i="39"/>
  <c r="N188" i="39"/>
  <c r="P188" i="39"/>
  <c r="L188" i="39"/>
  <c r="M188" i="39"/>
  <c r="K188" i="39"/>
  <c r="H188" i="39"/>
  <c r="I188" i="39"/>
  <c r="J188" i="39"/>
  <c r="E188" i="39"/>
  <c r="F188" i="39"/>
  <c r="O188" i="39"/>
  <c r="D188" i="39"/>
  <c r="C188" i="39"/>
  <c r="G188" i="39"/>
  <c r="B188" i="39"/>
  <c r="AH188" i="39" s="1"/>
  <c r="A181" i="42"/>
  <c r="Q180" i="39"/>
  <c r="P180" i="39"/>
  <c r="R180" i="39"/>
  <c r="N180" i="39"/>
  <c r="O180" i="39"/>
  <c r="L180" i="39"/>
  <c r="M180" i="39"/>
  <c r="K180" i="39"/>
  <c r="H180" i="39"/>
  <c r="I180" i="39"/>
  <c r="J180" i="39"/>
  <c r="E180" i="39"/>
  <c r="F180" i="39"/>
  <c r="D180" i="39"/>
  <c r="C180" i="39"/>
  <c r="G180" i="39"/>
  <c r="B180" i="39"/>
  <c r="AH180" i="39" s="1"/>
  <c r="A173" i="42"/>
  <c r="Q172" i="39"/>
  <c r="R172" i="39"/>
  <c r="P172" i="39"/>
  <c r="N172" i="39"/>
  <c r="O172" i="39"/>
  <c r="L172" i="39"/>
  <c r="M172" i="39"/>
  <c r="K172" i="39"/>
  <c r="H172" i="39"/>
  <c r="I172" i="39"/>
  <c r="J172" i="39"/>
  <c r="E172" i="39"/>
  <c r="F172" i="39"/>
  <c r="D172" i="39"/>
  <c r="C172" i="39"/>
  <c r="G172" i="39"/>
  <c r="B172" i="39"/>
  <c r="AH172" i="39" s="1"/>
  <c r="A165" i="42"/>
  <c r="Q164" i="39"/>
  <c r="R164" i="39"/>
  <c r="P164" i="39"/>
  <c r="N164" i="39"/>
  <c r="O164" i="39"/>
  <c r="L164" i="39"/>
  <c r="M164" i="39"/>
  <c r="K164" i="39"/>
  <c r="G164" i="39"/>
  <c r="H164" i="39"/>
  <c r="I164" i="39"/>
  <c r="J164" i="39"/>
  <c r="E164" i="39"/>
  <c r="F164" i="39"/>
  <c r="D164" i="39"/>
  <c r="C164" i="39"/>
  <c r="B164" i="39"/>
  <c r="AH164" i="39" s="1"/>
  <c r="A157" i="42"/>
  <c r="Q156" i="39"/>
  <c r="R156" i="39"/>
  <c r="N156" i="39"/>
  <c r="P156" i="39"/>
  <c r="O156" i="39"/>
  <c r="L156" i="39"/>
  <c r="M156" i="39"/>
  <c r="K156" i="39"/>
  <c r="G156" i="39"/>
  <c r="H156" i="39"/>
  <c r="I156" i="39"/>
  <c r="J156" i="39"/>
  <c r="E156" i="39"/>
  <c r="F156" i="39"/>
  <c r="D156" i="39"/>
  <c r="C156" i="39"/>
  <c r="B156" i="39"/>
  <c r="AH156" i="39" s="1"/>
  <c r="A149" i="42"/>
  <c r="Q148" i="39"/>
  <c r="R148" i="39"/>
  <c r="P148" i="39"/>
  <c r="N148" i="39"/>
  <c r="O148" i="39"/>
  <c r="L148" i="39"/>
  <c r="M148" i="39"/>
  <c r="K148" i="39"/>
  <c r="G148" i="39"/>
  <c r="H148" i="39"/>
  <c r="I148" i="39"/>
  <c r="J148" i="39"/>
  <c r="E148" i="39"/>
  <c r="F148" i="39"/>
  <c r="D148" i="39"/>
  <c r="C148" i="39"/>
  <c r="B148" i="39"/>
  <c r="AH148" i="39" s="1"/>
  <c r="A141" i="42"/>
  <c r="Q140" i="39"/>
  <c r="P140" i="39"/>
  <c r="R140" i="39"/>
  <c r="N140" i="39"/>
  <c r="O140" i="39"/>
  <c r="L140" i="39"/>
  <c r="M140" i="39"/>
  <c r="K140" i="39"/>
  <c r="G140" i="39"/>
  <c r="H140" i="39"/>
  <c r="I140" i="39"/>
  <c r="J140" i="39"/>
  <c r="E140" i="39"/>
  <c r="F140" i="39"/>
  <c r="D140" i="39"/>
  <c r="C140" i="39"/>
  <c r="B140" i="39"/>
  <c r="AH140" i="39" s="1"/>
  <c r="A133" i="42"/>
  <c r="Q132" i="39"/>
  <c r="R132" i="39"/>
  <c r="P132" i="39"/>
  <c r="O132" i="39"/>
  <c r="N132" i="39"/>
  <c r="L132" i="39"/>
  <c r="M132" i="39"/>
  <c r="J132" i="39"/>
  <c r="K132" i="39"/>
  <c r="G132" i="39"/>
  <c r="H132" i="39"/>
  <c r="I132" i="39"/>
  <c r="E132" i="39"/>
  <c r="F132" i="39"/>
  <c r="D132" i="39"/>
  <c r="C132" i="39"/>
  <c r="B132" i="39"/>
  <c r="AH132" i="39" s="1"/>
  <c r="A125" i="42"/>
  <c r="Q124" i="39"/>
  <c r="R124" i="39"/>
  <c r="P124" i="39"/>
  <c r="O124" i="39"/>
  <c r="N124" i="39"/>
  <c r="L124" i="39"/>
  <c r="M124" i="39"/>
  <c r="J124" i="39"/>
  <c r="K124" i="39"/>
  <c r="G124" i="39"/>
  <c r="H124" i="39"/>
  <c r="I124" i="39"/>
  <c r="E124" i="39"/>
  <c r="F124" i="39"/>
  <c r="D124" i="39"/>
  <c r="C124" i="39"/>
  <c r="B124" i="39"/>
  <c r="AH124" i="39" s="1"/>
  <c r="A117" i="42"/>
  <c r="Q116" i="39"/>
  <c r="R116" i="39"/>
  <c r="P116" i="39"/>
  <c r="N116" i="39"/>
  <c r="O116" i="39"/>
  <c r="L116" i="39"/>
  <c r="M116" i="39"/>
  <c r="J116" i="39"/>
  <c r="K116" i="39"/>
  <c r="G116" i="39"/>
  <c r="H116" i="39"/>
  <c r="I116" i="39"/>
  <c r="E116" i="39"/>
  <c r="F116" i="39"/>
  <c r="D116" i="39"/>
  <c r="C116" i="39"/>
  <c r="B116" i="39"/>
  <c r="AH116" i="39" s="1"/>
  <c r="A109" i="42"/>
  <c r="Q108" i="39"/>
  <c r="P108" i="39"/>
  <c r="N108" i="39"/>
  <c r="R108" i="39"/>
  <c r="O108" i="39"/>
  <c r="L108" i="39"/>
  <c r="M108" i="39"/>
  <c r="J108" i="39"/>
  <c r="K108" i="39"/>
  <c r="G108" i="39"/>
  <c r="H108" i="39"/>
  <c r="I108" i="39"/>
  <c r="E108" i="39"/>
  <c r="F108" i="39"/>
  <c r="D108" i="39"/>
  <c r="C108" i="39"/>
  <c r="B108" i="39"/>
  <c r="AH108" i="39" s="1"/>
  <c r="A101" i="42"/>
  <c r="Q100" i="39"/>
  <c r="R100" i="39"/>
  <c r="P100" i="39"/>
  <c r="O100" i="39"/>
  <c r="N100" i="39"/>
  <c r="L100" i="39"/>
  <c r="M100" i="39"/>
  <c r="J100" i="39"/>
  <c r="K100" i="39"/>
  <c r="G100" i="39"/>
  <c r="H100" i="39"/>
  <c r="I100" i="39"/>
  <c r="E100" i="39"/>
  <c r="F100" i="39"/>
  <c r="D100" i="39"/>
  <c r="C100" i="39"/>
  <c r="B100" i="39"/>
  <c r="AH100" i="39" s="1"/>
  <c r="A93" i="42"/>
  <c r="Q92" i="39"/>
  <c r="R92" i="39"/>
  <c r="O92" i="39"/>
  <c r="P92" i="39"/>
  <c r="N92" i="39"/>
  <c r="L92" i="39"/>
  <c r="M92" i="39"/>
  <c r="J92" i="39"/>
  <c r="K92" i="39"/>
  <c r="G92" i="39"/>
  <c r="H92" i="39"/>
  <c r="I92" i="39"/>
  <c r="E92" i="39"/>
  <c r="F92" i="39"/>
  <c r="D92" i="39"/>
  <c r="C92" i="39"/>
  <c r="B92" i="39"/>
  <c r="AH92" i="39" s="1"/>
  <c r="A85" i="42"/>
  <c r="Q84" i="39"/>
  <c r="P84" i="39"/>
  <c r="R84" i="39"/>
  <c r="N84" i="39"/>
  <c r="O84" i="39"/>
  <c r="L84" i="39"/>
  <c r="M84" i="39"/>
  <c r="J84" i="39"/>
  <c r="K84" i="39"/>
  <c r="G84" i="39"/>
  <c r="H84" i="39"/>
  <c r="I84" i="39"/>
  <c r="E84" i="39"/>
  <c r="F84" i="39"/>
  <c r="D84" i="39"/>
  <c r="C84" i="39"/>
  <c r="B84" i="39"/>
  <c r="AH84" i="39" s="1"/>
  <c r="A77" i="42"/>
  <c r="Q76" i="39"/>
  <c r="R76" i="39"/>
  <c r="P76" i="39"/>
  <c r="N76" i="39"/>
  <c r="O76" i="39"/>
  <c r="L76" i="39"/>
  <c r="M76" i="39"/>
  <c r="J76" i="39"/>
  <c r="K76" i="39"/>
  <c r="G76" i="39"/>
  <c r="H76" i="39"/>
  <c r="I76" i="39"/>
  <c r="E76" i="39"/>
  <c r="F76" i="39"/>
  <c r="D76" i="39"/>
  <c r="C76" i="39"/>
  <c r="B76" i="39"/>
  <c r="AH76" i="39" s="1"/>
  <c r="A69" i="42"/>
  <c r="Q68" i="39"/>
  <c r="R68" i="39"/>
  <c r="O68" i="39"/>
  <c r="N68" i="39"/>
  <c r="P68" i="39"/>
  <c r="L68" i="39"/>
  <c r="M68" i="39"/>
  <c r="J68" i="39"/>
  <c r="K68" i="39"/>
  <c r="G68" i="39"/>
  <c r="H68" i="39"/>
  <c r="I68" i="39"/>
  <c r="E68" i="39"/>
  <c r="F68" i="39"/>
  <c r="D68" i="39"/>
  <c r="C68" i="39"/>
  <c r="B68" i="39"/>
  <c r="AH68" i="39" s="1"/>
  <c r="A61" i="42"/>
  <c r="Q60" i="39"/>
  <c r="R60" i="39"/>
  <c r="P60" i="39"/>
  <c r="O60" i="39"/>
  <c r="N60" i="39"/>
  <c r="L60" i="39"/>
  <c r="M60" i="39"/>
  <c r="J60" i="39"/>
  <c r="K60" i="39"/>
  <c r="G60" i="39"/>
  <c r="H60" i="39"/>
  <c r="I60" i="39"/>
  <c r="E60" i="39"/>
  <c r="F60" i="39"/>
  <c r="D60" i="39"/>
  <c r="C60" i="39"/>
  <c r="B60" i="39"/>
  <c r="AH60" i="39" s="1"/>
  <c r="A53" i="42"/>
  <c r="Q52" i="39"/>
  <c r="P52" i="39"/>
  <c r="R52" i="39"/>
  <c r="N52" i="39"/>
  <c r="O52" i="39"/>
  <c r="L52" i="39"/>
  <c r="M52" i="39"/>
  <c r="J52" i="39"/>
  <c r="K52" i="39"/>
  <c r="G52" i="39"/>
  <c r="H52" i="39"/>
  <c r="I52" i="39"/>
  <c r="E52" i="39"/>
  <c r="F52" i="39"/>
  <c r="D52" i="39"/>
  <c r="C52" i="39"/>
  <c r="B52" i="39"/>
  <c r="AH52" i="39" s="1"/>
  <c r="A45" i="42"/>
  <c r="Q44" i="39"/>
  <c r="R44" i="39"/>
  <c r="P44" i="39"/>
  <c r="N44" i="39"/>
  <c r="O44" i="39"/>
  <c r="L44" i="39"/>
  <c r="M44" i="39"/>
  <c r="J44" i="39"/>
  <c r="K44" i="39"/>
  <c r="G44" i="39"/>
  <c r="H44" i="39"/>
  <c r="I44" i="39"/>
  <c r="E44" i="39"/>
  <c r="F44" i="39"/>
  <c r="D44" i="39"/>
  <c r="C44" i="39"/>
  <c r="B44" i="39"/>
  <c r="AH44" i="39" s="1"/>
  <c r="A37" i="42"/>
  <c r="Q36" i="39"/>
  <c r="R36" i="39"/>
  <c r="P36" i="39"/>
  <c r="O36" i="39"/>
  <c r="N36" i="39"/>
  <c r="L36" i="39"/>
  <c r="M36" i="39"/>
  <c r="J36" i="39"/>
  <c r="K36" i="39"/>
  <c r="G36" i="39"/>
  <c r="H36" i="39"/>
  <c r="I36" i="39"/>
  <c r="E36" i="39"/>
  <c r="F36" i="39"/>
  <c r="D36" i="39"/>
  <c r="C36" i="39"/>
  <c r="B36" i="39"/>
  <c r="AH36" i="39" s="1"/>
  <c r="A29" i="42"/>
  <c r="R29" i="39"/>
  <c r="Q29" i="39"/>
  <c r="P29" i="39"/>
  <c r="O29" i="39"/>
  <c r="N29" i="39"/>
  <c r="M29" i="39"/>
  <c r="L29" i="39"/>
  <c r="K29" i="39"/>
  <c r="J29" i="39"/>
  <c r="I29" i="39"/>
  <c r="H29" i="39"/>
  <c r="G29" i="39"/>
  <c r="F29" i="39"/>
  <c r="E29" i="39"/>
  <c r="D29" i="39"/>
  <c r="C29" i="39"/>
  <c r="B29" i="39"/>
  <c r="AH29" i="39" s="1"/>
  <c r="A22" i="42"/>
  <c r="P27" i="39"/>
  <c r="H27" i="39"/>
  <c r="M27" i="39"/>
  <c r="E27" i="39"/>
  <c r="R27" i="39"/>
  <c r="J27" i="39"/>
  <c r="O27" i="39"/>
  <c r="G27" i="39"/>
  <c r="L27" i="39"/>
  <c r="D27" i="39"/>
  <c r="Q27" i="39"/>
  <c r="I27" i="39"/>
  <c r="N27" i="39"/>
  <c r="F27" i="39"/>
  <c r="K27" i="39"/>
  <c r="C27" i="39"/>
  <c r="B27" i="39"/>
  <c r="AH27" i="39" s="1"/>
  <c r="A20" i="42"/>
  <c r="A12" i="42"/>
  <c r="B19" i="39"/>
  <c r="AH19" i="39" s="1"/>
  <c r="M26" i="39"/>
  <c r="E26" i="39"/>
  <c r="R26" i="39"/>
  <c r="J26" i="39"/>
  <c r="O26" i="39"/>
  <c r="G26" i="39"/>
  <c r="L26" i="39"/>
  <c r="D26" i="39"/>
  <c r="Q26" i="39"/>
  <c r="I26" i="39"/>
  <c r="N26" i="39"/>
  <c r="F26" i="39"/>
  <c r="K26" i="39"/>
  <c r="C26" i="39"/>
  <c r="B26" i="39"/>
  <c r="AH26" i="39" s="1"/>
  <c r="P26" i="39"/>
  <c r="H26" i="39"/>
  <c r="A19" i="42"/>
  <c r="B18" i="39"/>
  <c r="AH18" i="39" s="1"/>
  <c r="A11" i="42"/>
  <c r="B17" i="39"/>
  <c r="AH17" i="39" s="1"/>
  <c r="A10" i="42"/>
  <c r="B16" i="39"/>
  <c r="A9" i="42"/>
  <c r="B15" i="39"/>
  <c r="AH15" i="39" s="1"/>
  <c r="A8" i="42"/>
  <c r="K28" i="39"/>
  <c r="C28" i="39"/>
  <c r="B28" i="39"/>
  <c r="AH28" i="39" s="1"/>
  <c r="P28" i="39"/>
  <c r="H28" i="39"/>
  <c r="M28" i="39"/>
  <c r="E28" i="39"/>
  <c r="R28" i="39"/>
  <c r="J28" i="39"/>
  <c r="O28" i="39"/>
  <c r="G28" i="39"/>
  <c r="L28" i="39"/>
  <c r="D28" i="39"/>
  <c r="Q28" i="39"/>
  <c r="I28" i="39"/>
  <c r="N28" i="39"/>
  <c r="F28" i="39"/>
  <c r="A21" i="42"/>
  <c r="Q25" i="39"/>
  <c r="M25" i="39"/>
  <c r="I25" i="39"/>
  <c r="E25" i="39"/>
  <c r="F25" i="39"/>
  <c r="B25" i="39"/>
  <c r="AH25" i="39" s="1"/>
  <c r="C25" i="39"/>
  <c r="R25" i="39"/>
  <c r="N25" i="39"/>
  <c r="J25" i="39"/>
  <c r="O25" i="39"/>
  <c r="K25" i="39"/>
  <c r="G25" i="39"/>
  <c r="P25" i="39"/>
  <c r="L25" i="39"/>
  <c r="H25" i="39"/>
  <c r="D25" i="39"/>
  <c r="A18" i="42"/>
  <c r="Q24" i="39"/>
  <c r="M24" i="39"/>
  <c r="I24" i="39"/>
  <c r="E24" i="39"/>
  <c r="R24" i="39"/>
  <c r="N24" i="39"/>
  <c r="J24" i="39"/>
  <c r="F24" i="39"/>
  <c r="B24" i="39"/>
  <c r="AH24" i="39" s="1"/>
  <c r="D24" i="39"/>
  <c r="P24" i="39"/>
  <c r="O24" i="39"/>
  <c r="K24" i="39"/>
  <c r="G24" i="39"/>
  <c r="C24" i="39"/>
  <c r="L24" i="39"/>
  <c r="H24" i="39"/>
  <c r="A17" i="42"/>
  <c r="R22" i="39"/>
  <c r="N22" i="39"/>
  <c r="J22" i="39"/>
  <c r="F22" i="39"/>
  <c r="B22" i="39"/>
  <c r="AH22" i="39" s="1"/>
  <c r="I22" i="39"/>
  <c r="O22" i="39"/>
  <c r="K22" i="39"/>
  <c r="G22" i="39"/>
  <c r="C22" i="39"/>
  <c r="Q22" i="39"/>
  <c r="M22" i="39"/>
  <c r="P22" i="39"/>
  <c r="L22" i="39"/>
  <c r="H22" i="39"/>
  <c r="D22" i="39"/>
  <c r="E22" i="39"/>
  <c r="A15" i="42"/>
  <c r="C21" i="39"/>
  <c r="O21" i="39"/>
  <c r="K21" i="39"/>
  <c r="G21" i="39"/>
  <c r="P21" i="39"/>
  <c r="L21" i="39"/>
  <c r="H21" i="39"/>
  <c r="D21" i="39"/>
  <c r="Q21" i="39"/>
  <c r="M21" i="39"/>
  <c r="I21" i="39"/>
  <c r="E21" i="39"/>
  <c r="R21" i="39"/>
  <c r="N21" i="39"/>
  <c r="J21" i="39"/>
  <c r="F21" i="39"/>
  <c r="B21" i="39"/>
  <c r="AH21" i="39" s="1"/>
  <c r="A14" i="42"/>
  <c r="F23" i="39"/>
  <c r="B23" i="39"/>
  <c r="AH23" i="39" s="1"/>
  <c r="R23" i="39"/>
  <c r="N23" i="39"/>
  <c r="J23" i="39"/>
  <c r="C23" i="39"/>
  <c r="O23" i="39"/>
  <c r="K23" i="39"/>
  <c r="G23" i="39"/>
  <c r="P23" i="39"/>
  <c r="L23" i="39"/>
  <c r="H23" i="39"/>
  <c r="D23" i="39"/>
  <c r="Q23" i="39"/>
  <c r="M23" i="39"/>
  <c r="I23" i="39"/>
  <c r="E23" i="39"/>
  <c r="A16" i="42"/>
  <c r="Q16" i="39"/>
  <c r="P18" i="39"/>
  <c r="O20" i="39"/>
  <c r="M16" i="39"/>
  <c r="L18" i="39"/>
  <c r="K20" i="39"/>
  <c r="I16" i="39"/>
  <c r="H18" i="39"/>
  <c r="G20" i="39"/>
  <c r="E16" i="39"/>
  <c r="D18" i="39"/>
  <c r="C20" i="39"/>
  <c r="E17" i="39"/>
  <c r="O18" i="39"/>
  <c r="C18" i="39"/>
  <c r="R15" i="39"/>
  <c r="Q17" i="39"/>
  <c r="P19" i="39"/>
  <c r="N15" i="39"/>
  <c r="M17" i="39"/>
  <c r="L19" i="39"/>
  <c r="J15" i="39"/>
  <c r="I17" i="39"/>
  <c r="H19" i="39"/>
  <c r="F15" i="39"/>
  <c r="D19" i="39"/>
  <c r="J20" i="39"/>
  <c r="H16" i="39"/>
  <c r="R16" i="39"/>
  <c r="Q18" i="39"/>
  <c r="P20" i="39"/>
  <c r="N16" i="39"/>
  <c r="M18" i="39"/>
  <c r="L20" i="39"/>
  <c r="J16" i="39"/>
  <c r="I18" i="39"/>
  <c r="H20" i="39"/>
  <c r="F16" i="39"/>
  <c r="E18" i="39"/>
  <c r="D20" i="39"/>
  <c r="E19" i="39"/>
  <c r="R20" i="39"/>
  <c r="P16" i="39"/>
  <c r="B20" i="39"/>
  <c r="AH20" i="39" s="1"/>
  <c r="R17" i="39"/>
  <c r="Q19" i="39"/>
  <c r="O15" i="39"/>
  <c r="N17" i="39"/>
  <c r="M19" i="39"/>
  <c r="K15" i="39"/>
  <c r="J17" i="39"/>
  <c r="I19" i="39"/>
  <c r="G15" i="39"/>
  <c r="F17" i="39"/>
  <c r="C15" i="39"/>
  <c r="N20" i="39"/>
  <c r="L16" i="39"/>
  <c r="R18" i="39"/>
  <c r="Q20" i="39"/>
  <c r="O16" i="39"/>
  <c r="N18" i="39"/>
  <c r="M20" i="39"/>
  <c r="K16" i="39"/>
  <c r="J18" i="39"/>
  <c r="I20" i="39"/>
  <c r="G16" i="39"/>
  <c r="F18" i="39"/>
  <c r="E20" i="39"/>
  <c r="C16" i="39"/>
  <c r="D15" i="39"/>
  <c r="K18" i="39"/>
  <c r="R19" i="39"/>
  <c r="P15" i="39"/>
  <c r="O17" i="39"/>
  <c r="N19" i="39"/>
  <c r="L15" i="39"/>
  <c r="K17" i="39"/>
  <c r="J19" i="39"/>
  <c r="H15" i="39"/>
  <c r="G17" i="39"/>
  <c r="F19" i="39"/>
  <c r="C17" i="39"/>
  <c r="G18" i="39"/>
  <c r="Q15" i="39"/>
  <c r="P17" i="39"/>
  <c r="O19" i="39"/>
  <c r="M15" i="39"/>
  <c r="L17" i="39"/>
  <c r="K19" i="39"/>
  <c r="I15" i="39"/>
  <c r="H17" i="39"/>
  <c r="G19" i="39"/>
  <c r="E15" i="39"/>
  <c r="D17" i="39"/>
  <c r="C19" i="39"/>
  <c r="F20" i="39"/>
  <c r="D16" i="39"/>
  <c r="A13" i="42"/>
  <c r="B12" i="39"/>
  <c r="AH12" i="39" s="1"/>
  <c r="A5" i="42"/>
  <c r="A7" i="42"/>
  <c r="M14" i="39"/>
  <c r="E14" i="39"/>
  <c r="N14" i="39"/>
  <c r="F14" i="39"/>
  <c r="O14" i="39"/>
  <c r="G14" i="39"/>
  <c r="P14" i="39"/>
  <c r="H14" i="39"/>
  <c r="Q14" i="39"/>
  <c r="I14" i="39"/>
  <c r="R14" i="39"/>
  <c r="J14" i="39"/>
  <c r="K14" i="39"/>
  <c r="C14" i="39"/>
  <c r="B14" i="39"/>
  <c r="AH14" i="39" s="1"/>
  <c r="L14" i="39"/>
  <c r="D14" i="39"/>
  <c r="P13" i="39"/>
  <c r="O12" i="39"/>
  <c r="H13" i="39"/>
  <c r="G12" i="39"/>
  <c r="O13" i="39"/>
  <c r="N12" i="39"/>
  <c r="G13" i="39"/>
  <c r="F12" i="39"/>
  <c r="N13" i="39"/>
  <c r="M12" i="39"/>
  <c r="F13" i="39"/>
  <c r="E12" i="39"/>
  <c r="M13" i="39"/>
  <c r="L12" i="39"/>
  <c r="E13" i="39"/>
  <c r="D12" i="39"/>
  <c r="L13" i="39"/>
  <c r="K12" i="39"/>
  <c r="D13" i="39"/>
  <c r="C12" i="39"/>
  <c r="R12" i="39"/>
  <c r="K13" i="39"/>
  <c r="J12" i="39"/>
  <c r="C13" i="39"/>
  <c r="R13" i="39"/>
  <c r="Q12" i="39"/>
  <c r="J13" i="39"/>
  <c r="I12" i="39"/>
  <c r="B13" i="39"/>
  <c r="AH13" i="39" s="1"/>
  <c r="Q13" i="39"/>
  <c r="P12" i="39"/>
  <c r="I13" i="39"/>
  <c r="H12" i="39"/>
  <c r="A6" i="42"/>
  <c r="P11" i="39"/>
  <c r="L11" i="39"/>
  <c r="H11" i="39"/>
  <c r="D11" i="39"/>
  <c r="O11" i="39"/>
  <c r="K11" i="39"/>
  <c r="G11" i="39"/>
  <c r="C11" i="39"/>
  <c r="R11" i="39"/>
  <c r="N11" i="39"/>
  <c r="J11" i="39"/>
  <c r="F11" i="39"/>
  <c r="B11" i="39"/>
  <c r="AH11" i="39" s="1"/>
  <c r="Q11" i="39"/>
  <c r="M11" i="39"/>
  <c r="I11" i="39"/>
  <c r="E11" i="39"/>
  <c r="A4" i="42"/>
  <c r="L10" i="39"/>
  <c r="Q10" i="39"/>
  <c r="N10" i="39"/>
  <c r="P10" i="39"/>
  <c r="M10" i="39"/>
  <c r="R10" i="39"/>
  <c r="O10" i="39"/>
  <c r="L9" i="39"/>
  <c r="R9" i="39"/>
  <c r="P9" i="39"/>
  <c r="N9" i="39"/>
  <c r="Q9" i="39"/>
  <c r="O9" i="39"/>
  <c r="M9" i="39"/>
  <c r="D10" i="39"/>
  <c r="I10" i="39"/>
  <c r="F10" i="39"/>
  <c r="B10" i="39"/>
  <c r="AH10" i="39" s="1"/>
  <c r="K10" i="39"/>
  <c r="C10" i="39"/>
  <c r="H10" i="39"/>
  <c r="J10" i="39"/>
  <c r="E10" i="39"/>
  <c r="G10" i="39"/>
  <c r="A3" i="42"/>
  <c r="A2" i="42"/>
  <c r="J9" i="39"/>
  <c r="H9" i="39"/>
  <c r="F9" i="39"/>
  <c r="D9" i="39"/>
  <c r="B9" i="39"/>
  <c r="K9" i="39"/>
  <c r="I9" i="39"/>
  <c r="G9" i="39"/>
  <c r="E9" i="39"/>
  <c r="C9" i="39"/>
  <c r="B8" i="42" l="1"/>
  <c r="B16" i="42"/>
  <c r="B24" i="42"/>
  <c r="B32" i="42"/>
  <c r="B40" i="42"/>
  <c r="B48" i="42"/>
  <c r="B56" i="42"/>
  <c r="B64" i="42"/>
  <c r="B72" i="42"/>
  <c r="B80" i="42"/>
  <c r="B88" i="42"/>
  <c r="B96" i="42"/>
  <c r="B104" i="42"/>
  <c r="B112" i="42"/>
  <c r="B120" i="42"/>
  <c r="B128" i="42"/>
  <c r="B136" i="42"/>
  <c r="B144" i="42"/>
  <c r="B152" i="42"/>
  <c r="B160" i="42"/>
  <c r="B168" i="42"/>
  <c r="B176" i="42"/>
  <c r="B184" i="42"/>
  <c r="B192" i="42"/>
  <c r="B200" i="42"/>
  <c r="B208" i="42"/>
  <c r="B216" i="42"/>
  <c r="B224" i="42"/>
  <c r="B232" i="42"/>
  <c r="B240" i="42"/>
  <c r="B248" i="42"/>
  <c r="B256" i="42"/>
  <c r="B264" i="42"/>
  <c r="B272" i="42"/>
  <c r="B280" i="42"/>
  <c r="B288" i="42"/>
  <c r="B296" i="42"/>
  <c r="B304" i="42"/>
  <c r="B312" i="42"/>
  <c r="B320" i="42"/>
  <c r="B328" i="42"/>
  <c r="B336" i="42"/>
  <c r="B344" i="42"/>
  <c r="B352" i="42"/>
  <c r="B360" i="42"/>
  <c r="B368" i="42"/>
  <c r="B376" i="42"/>
  <c r="B384" i="42"/>
  <c r="B392" i="42"/>
  <c r="B400" i="42"/>
  <c r="B408" i="42"/>
  <c r="B416" i="42"/>
  <c r="B424" i="42"/>
  <c r="B432" i="42"/>
  <c r="B440" i="42"/>
  <c r="B448" i="42"/>
  <c r="B456" i="42"/>
  <c r="B464" i="42"/>
  <c r="B472" i="42"/>
  <c r="B480" i="42"/>
  <c r="B488" i="42"/>
  <c r="B496" i="42"/>
  <c r="B46" i="42"/>
  <c r="B94" i="42"/>
  <c r="B126" i="42"/>
  <c r="B166" i="42"/>
  <c r="B214" i="42"/>
  <c r="B254" i="42"/>
  <c r="B310" i="42"/>
  <c r="B358" i="42"/>
  <c r="B406" i="42"/>
  <c r="B462" i="42"/>
  <c r="B9" i="42"/>
  <c r="B17" i="42"/>
  <c r="B25" i="42"/>
  <c r="B33" i="42"/>
  <c r="B41" i="42"/>
  <c r="B49" i="42"/>
  <c r="B57" i="42"/>
  <c r="B65" i="42"/>
  <c r="B73" i="42"/>
  <c r="B81" i="42"/>
  <c r="B89" i="42"/>
  <c r="B97" i="42"/>
  <c r="B105" i="42"/>
  <c r="B113" i="42"/>
  <c r="B121" i="42"/>
  <c r="B129" i="42"/>
  <c r="B137" i="42"/>
  <c r="B145" i="42"/>
  <c r="B153" i="42"/>
  <c r="B161" i="42"/>
  <c r="B169" i="42"/>
  <c r="B177" i="42"/>
  <c r="B185" i="42"/>
  <c r="B193" i="42"/>
  <c r="B201" i="42"/>
  <c r="B209" i="42"/>
  <c r="B217" i="42"/>
  <c r="B225" i="42"/>
  <c r="B233" i="42"/>
  <c r="B241" i="42"/>
  <c r="B249" i="42"/>
  <c r="B257" i="42"/>
  <c r="B265" i="42"/>
  <c r="B273" i="42"/>
  <c r="B281" i="42"/>
  <c r="B289" i="42"/>
  <c r="B297" i="42"/>
  <c r="B305" i="42"/>
  <c r="B313" i="42"/>
  <c r="B321" i="42"/>
  <c r="B329" i="42"/>
  <c r="B337" i="42"/>
  <c r="B345" i="42"/>
  <c r="B353" i="42"/>
  <c r="B361" i="42"/>
  <c r="B369" i="42"/>
  <c r="B377" i="42"/>
  <c r="B385" i="42"/>
  <c r="B393" i="42"/>
  <c r="B401" i="42"/>
  <c r="B409" i="42"/>
  <c r="B417" i="42"/>
  <c r="B425" i="42"/>
  <c r="B433" i="42"/>
  <c r="B441" i="42"/>
  <c r="B449" i="42"/>
  <c r="B457" i="42"/>
  <c r="B465" i="42"/>
  <c r="B473" i="42"/>
  <c r="B481" i="42"/>
  <c r="B489" i="42"/>
  <c r="B497" i="42"/>
  <c r="B14" i="42"/>
  <c r="B62" i="42"/>
  <c r="B110" i="42"/>
  <c r="B150" i="42"/>
  <c r="B206" i="42"/>
  <c r="B270" i="42"/>
  <c r="B318" i="42"/>
  <c r="B366" i="42"/>
  <c r="B414" i="42"/>
  <c r="B470" i="42"/>
  <c r="B10" i="42"/>
  <c r="B18" i="42"/>
  <c r="B26" i="42"/>
  <c r="B34" i="42"/>
  <c r="B42" i="42"/>
  <c r="B50" i="42"/>
  <c r="B58" i="42"/>
  <c r="B66" i="42"/>
  <c r="B74" i="42"/>
  <c r="B82" i="42"/>
  <c r="B90" i="42"/>
  <c r="B98" i="42"/>
  <c r="B106" i="42"/>
  <c r="B114" i="42"/>
  <c r="B122" i="42"/>
  <c r="B130" i="42"/>
  <c r="B138" i="42"/>
  <c r="B146" i="42"/>
  <c r="B154" i="42"/>
  <c r="B162" i="42"/>
  <c r="B170" i="42"/>
  <c r="B178" i="42"/>
  <c r="B186" i="42"/>
  <c r="B194" i="42"/>
  <c r="B202" i="42"/>
  <c r="B210" i="42"/>
  <c r="B218" i="42"/>
  <c r="B226" i="42"/>
  <c r="B234" i="42"/>
  <c r="B242" i="42"/>
  <c r="B250" i="42"/>
  <c r="B258" i="42"/>
  <c r="B266" i="42"/>
  <c r="B274" i="42"/>
  <c r="B282" i="42"/>
  <c r="B290" i="42"/>
  <c r="B298" i="42"/>
  <c r="B306" i="42"/>
  <c r="B314" i="42"/>
  <c r="B322" i="42"/>
  <c r="B330" i="42"/>
  <c r="B338" i="42"/>
  <c r="B346" i="42"/>
  <c r="B354" i="42"/>
  <c r="B362" i="42"/>
  <c r="B370" i="42"/>
  <c r="B378" i="42"/>
  <c r="B386" i="42"/>
  <c r="B394" i="42"/>
  <c r="B402" i="42"/>
  <c r="B410" i="42"/>
  <c r="B418" i="42"/>
  <c r="B426" i="42"/>
  <c r="B434" i="42"/>
  <c r="B442" i="42"/>
  <c r="B450" i="42"/>
  <c r="B458" i="42"/>
  <c r="B466" i="42"/>
  <c r="B474" i="42"/>
  <c r="B482" i="42"/>
  <c r="B490" i="42"/>
  <c r="B498" i="42"/>
  <c r="B30" i="42"/>
  <c r="B102" i="42"/>
  <c r="B182" i="42"/>
  <c r="B262" i="42"/>
  <c r="B350" i="42"/>
  <c r="B454" i="42"/>
  <c r="B3" i="42"/>
  <c r="B11" i="42"/>
  <c r="B19" i="42"/>
  <c r="B27" i="42"/>
  <c r="B35" i="42"/>
  <c r="B43" i="42"/>
  <c r="B51" i="42"/>
  <c r="B59" i="42"/>
  <c r="B67" i="42"/>
  <c r="B75" i="42"/>
  <c r="B83" i="42"/>
  <c r="B91" i="42"/>
  <c r="B99" i="42"/>
  <c r="B107" i="42"/>
  <c r="B115" i="42"/>
  <c r="B123" i="42"/>
  <c r="B131" i="42"/>
  <c r="B139" i="42"/>
  <c r="B147" i="42"/>
  <c r="B155" i="42"/>
  <c r="B163" i="42"/>
  <c r="B171" i="42"/>
  <c r="B179" i="42"/>
  <c r="B187" i="42"/>
  <c r="B195" i="42"/>
  <c r="B203" i="42"/>
  <c r="B211" i="42"/>
  <c r="B219" i="42"/>
  <c r="B227" i="42"/>
  <c r="B235" i="42"/>
  <c r="B243" i="42"/>
  <c r="B251" i="42"/>
  <c r="B259" i="42"/>
  <c r="B267" i="42"/>
  <c r="B275" i="42"/>
  <c r="B283" i="42"/>
  <c r="B291" i="42"/>
  <c r="B299" i="42"/>
  <c r="B307" i="42"/>
  <c r="B315" i="42"/>
  <c r="B323" i="42"/>
  <c r="B331" i="42"/>
  <c r="B339" i="42"/>
  <c r="B347" i="42"/>
  <c r="B355" i="42"/>
  <c r="B363" i="42"/>
  <c r="B371" i="42"/>
  <c r="B379" i="42"/>
  <c r="B387" i="42"/>
  <c r="B395" i="42"/>
  <c r="B403" i="42"/>
  <c r="B411" i="42"/>
  <c r="B419" i="42"/>
  <c r="B427" i="42"/>
  <c r="B435" i="42"/>
  <c r="B443" i="42"/>
  <c r="B451" i="42"/>
  <c r="B459" i="42"/>
  <c r="B467" i="42"/>
  <c r="B475" i="42"/>
  <c r="B483" i="42"/>
  <c r="B491" i="42"/>
  <c r="B499" i="42"/>
  <c r="B54" i="42"/>
  <c r="B142" i="42"/>
  <c r="B222" i="42"/>
  <c r="B278" i="42"/>
  <c r="B334" i="42"/>
  <c r="B390" i="42"/>
  <c r="B438" i="42"/>
  <c r="B486" i="42"/>
  <c r="B4" i="42"/>
  <c r="B12" i="42"/>
  <c r="B20" i="42"/>
  <c r="B28" i="42"/>
  <c r="B36" i="42"/>
  <c r="B44" i="42"/>
  <c r="B52" i="42"/>
  <c r="B60" i="42"/>
  <c r="B68" i="42"/>
  <c r="B76" i="42"/>
  <c r="B84" i="42"/>
  <c r="B92" i="42"/>
  <c r="B100" i="42"/>
  <c r="B108" i="42"/>
  <c r="B116" i="42"/>
  <c r="B124" i="42"/>
  <c r="B132" i="42"/>
  <c r="B140" i="42"/>
  <c r="B148" i="42"/>
  <c r="B156" i="42"/>
  <c r="B164" i="42"/>
  <c r="B172" i="42"/>
  <c r="B180" i="42"/>
  <c r="B188" i="42"/>
  <c r="B196" i="42"/>
  <c r="B204" i="42"/>
  <c r="B212" i="42"/>
  <c r="B220" i="42"/>
  <c r="B228" i="42"/>
  <c r="B236" i="42"/>
  <c r="B244" i="42"/>
  <c r="B252" i="42"/>
  <c r="B260" i="42"/>
  <c r="B268" i="42"/>
  <c r="B276" i="42"/>
  <c r="B284" i="42"/>
  <c r="B292" i="42"/>
  <c r="B300" i="42"/>
  <c r="B308" i="42"/>
  <c r="B316" i="42"/>
  <c r="B324" i="42"/>
  <c r="B332" i="42"/>
  <c r="B340" i="42"/>
  <c r="B348" i="42"/>
  <c r="B356" i="42"/>
  <c r="B364" i="42"/>
  <c r="B372" i="42"/>
  <c r="B380" i="42"/>
  <c r="B388" i="42"/>
  <c r="B396" i="42"/>
  <c r="B404" i="42"/>
  <c r="B412" i="42"/>
  <c r="B420" i="42"/>
  <c r="B428" i="42"/>
  <c r="B436" i="42"/>
  <c r="B444" i="42"/>
  <c r="B452" i="42"/>
  <c r="B460" i="42"/>
  <c r="B468" i="42"/>
  <c r="B476" i="42"/>
  <c r="B484" i="42"/>
  <c r="B492" i="42"/>
  <c r="B500" i="42"/>
  <c r="B6" i="42"/>
  <c r="B38" i="42"/>
  <c r="B86" i="42"/>
  <c r="B134" i="42"/>
  <c r="B190" i="42"/>
  <c r="B246" i="42"/>
  <c r="B302" i="42"/>
  <c r="B382" i="42"/>
  <c r="B430" i="42"/>
  <c r="B2" i="42"/>
  <c r="B5" i="42"/>
  <c r="B13" i="42"/>
  <c r="B21" i="42"/>
  <c r="B29" i="42"/>
  <c r="B37" i="42"/>
  <c r="B45" i="42"/>
  <c r="B53" i="42"/>
  <c r="B61" i="42"/>
  <c r="B69" i="42"/>
  <c r="B77" i="42"/>
  <c r="B85" i="42"/>
  <c r="B93" i="42"/>
  <c r="B101" i="42"/>
  <c r="B109" i="42"/>
  <c r="B117" i="42"/>
  <c r="B125" i="42"/>
  <c r="B133" i="42"/>
  <c r="B141" i="42"/>
  <c r="B149" i="42"/>
  <c r="B157" i="42"/>
  <c r="B165" i="42"/>
  <c r="B173" i="42"/>
  <c r="B181" i="42"/>
  <c r="B189" i="42"/>
  <c r="B197" i="42"/>
  <c r="B205" i="42"/>
  <c r="B213" i="42"/>
  <c r="B221" i="42"/>
  <c r="B229" i="42"/>
  <c r="B237" i="42"/>
  <c r="B245" i="42"/>
  <c r="B253" i="42"/>
  <c r="B261" i="42"/>
  <c r="B269" i="42"/>
  <c r="B277" i="42"/>
  <c r="B285" i="42"/>
  <c r="B293" i="42"/>
  <c r="B301" i="42"/>
  <c r="B309" i="42"/>
  <c r="B317" i="42"/>
  <c r="B325" i="42"/>
  <c r="B333" i="42"/>
  <c r="B341" i="42"/>
  <c r="B349" i="42"/>
  <c r="B357" i="42"/>
  <c r="B365" i="42"/>
  <c r="B373" i="42"/>
  <c r="B381" i="42"/>
  <c r="B389" i="42"/>
  <c r="B397" i="42"/>
  <c r="B405" i="42"/>
  <c r="B413" i="42"/>
  <c r="B421" i="42"/>
  <c r="B429" i="42"/>
  <c r="B437" i="42"/>
  <c r="B445" i="42"/>
  <c r="B453" i="42"/>
  <c r="B461" i="42"/>
  <c r="B469" i="42"/>
  <c r="B477" i="42"/>
  <c r="B485" i="42"/>
  <c r="B493" i="42"/>
  <c r="B501" i="42"/>
  <c r="B22" i="42"/>
  <c r="B70" i="42"/>
  <c r="B118" i="42"/>
  <c r="B158" i="42"/>
  <c r="B198" i="42"/>
  <c r="B238" i="42"/>
  <c r="B286" i="42"/>
  <c r="B326" i="42"/>
  <c r="B374" i="42"/>
  <c r="B422" i="42"/>
  <c r="B478" i="42"/>
  <c r="B7" i="42"/>
  <c r="B15" i="42"/>
  <c r="B23" i="42"/>
  <c r="B31" i="42"/>
  <c r="B39" i="42"/>
  <c r="B47" i="42"/>
  <c r="B55" i="42"/>
  <c r="B63" i="42"/>
  <c r="B71" i="42"/>
  <c r="B79" i="42"/>
  <c r="B87" i="42"/>
  <c r="B95" i="42"/>
  <c r="B103" i="42"/>
  <c r="B111" i="42"/>
  <c r="B119" i="42"/>
  <c r="B127" i="42"/>
  <c r="B135" i="42"/>
  <c r="B143" i="42"/>
  <c r="B151" i="42"/>
  <c r="B159" i="42"/>
  <c r="B167" i="42"/>
  <c r="B175" i="42"/>
  <c r="B183" i="42"/>
  <c r="B191" i="42"/>
  <c r="B199" i="42"/>
  <c r="B207" i="42"/>
  <c r="B215" i="42"/>
  <c r="B223" i="42"/>
  <c r="B231" i="42"/>
  <c r="B239" i="42"/>
  <c r="B247" i="42"/>
  <c r="B255" i="42"/>
  <c r="B263" i="42"/>
  <c r="B271" i="42"/>
  <c r="B279" i="42"/>
  <c r="B287" i="42"/>
  <c r="B295" i="42"/>
  <c r="B303" i="42"/>
  <c r="B311" i="42"/>
  <c r="B319" i="42"/>
  <c r="B327" i="42"/>
  <c r="B335" i="42"/>
  <c r="B343" i="42"/>
  <c r="B351" i="42"/>
  <c r="B359" i="42"/>
  <c r="B367" i="42"/>
  <c r="B375" i="42"/>
  <c r="B383" i="42"/>
  <c r="B391" i="42"/>
  <c r="B399" i="42"/>
  <c r="B407" i="42"/>
  <c r="B415" i="42"/>
  <c r="B423" i="42"/>
  <c r="B431" i="42"/>
  <c r="B439" i="42"/>
  <c r="B447" i="42"/>
  <c r="B455" i="42"/>
  <c r="B463" i="42"/>
  <c r="B471" i="42"/>
  <c r="B479" i="42"/>
  <c r="B487" i="42"/>
  <c r="B495" i="42"/>
  <c r="B78" i="42"/>
  <c r="B174" i="42"/>
  <c r="B230" i="42"/>
  <c r="B294" i="42"/>
  <c r="B342" i="42"/>
  <c r="B398" i="42"/>
  <c r="B446" i="42"/>
  <c r="B494" i="42"/>
  <c r="Y4" i="39"/>
  <c r="X4" i="39"/>
  <c r="L3" i="39"/>
  <c r="AH16" i="39"/>
  <c r="AB4" i="39" s="1"/>
  <c r="G4" i="39" l="1"/>
  <c r="G3" i="39"/>
  <c r="C4" i="39"/>
  <c r="C3" i="39"/>
  <c r="D4" i="39"/>
  <c r="D3" i="39"/>
</calcChain>
</file>

<file path=xl/sharedStrings.xml><?xml version="1.0" encoding="utf-8"?>
<sst xmlns="http://schemas.openxmlformats.org/spreadsheetml/2006/main" count="24648" uniqueCount="1414">
  <si>
    <r>
      <rPr>
        <b/>
        <sz val="20"/>
        <color theme="0"/>
        <rFont val="Calibri"/>
        <family val="2"/>
      </rPr>
      <t>Option 2 Custom Project Instructions</t>
    </r>
    <r>
      <rPr>
        <sz val="12"/>
        <color theme="0"/>
        <rFont val="Calibri"/>
        <family val="2"/>
      </rPr>
      <t xml:space="preserve"> (FOR BEETS USE ONLY)</t>
    </r>
  </si>
  <si>
    <t>Utility Name:</t>
  </si>
  <si>
    <t>Ensure your utility is selected from the dropdown on top of the Input tab.</t>
  </si>
  <si>
    <t>Email Address:</t>
  </si>
  <si>
    <t xml:space="preserve">Ensure your email address is entered in the purple area on top of the Input tab. </t>
  </si>
  <si>
    <t>Data arrangement:</t>
  </si>
  <si>
    <t>Group the measures together in adjacent rows if they have the same Utility-Assigned Project ID. Do not have blank rows in the data.</t>
  </si>
  <si>
    <t>Required data:</t>
  </si>
  <si>
    <t>o   Ensure that all 16 required fields are filled out.</t>
  </si>
  <si>
    <t>o   The most critical ones are Completion Date and Utility-Assigned Project ID. They must be both filled out; otherwise, the project cannot be created in BEETS.</t>
  </si>
  <si>
    <t>o   The next critical one is the RefNo. If the RefNo is invalid or missing, then no payment can be calculated and the project will go to Revisions Requires status in BEETS.</t>
  </si>
  <si>
    <t>Actual Project Start Date:</t>
  </si>
  <si>
    <t>It cannot be prior to 10/1/2011.</t>
  </si>
  <si>
    <t>Error Check:</t>
  </si>
  <si>
    <t>Check the “Error Check before Upload” tab to see if there are any errors flagged in red. Clear all errors before uploading the file.</t>
  </si>
  <si>
    <t xml:space="preserve">Percentage EEI Funding: </t>
  </si>
  <si>
    <t>o   It cannot be negative or greater than 100%.</t>
  </si>
  <si>
    <t>o   EEI % must be the same for all measures if they have the same Utility-Assigned Project ID.</t>
  </si>
  <si>
    <t>Unique Site ID</t>
  </si>
  <si>
    <t xml:space="preserve">              There is a 30-character limit in BEETS for the Unique Site ID, So keep it 30 characters or less. It can contain numbers, letters, and spaces. </t>
  </si>
  <si>
    <t>Project Name</t>
  </si>
  <si>
    <t xml:space="preserve">o   There is a 50-character limit for Project Name in BEETS on top of the screen. So it is recommended to limit it to 50 characters or less. </t>
  </si>
  <si>
    <t xml:space="preserve">      A Project Name longer than 50 characters will be truncated, as shown in the screenshot below.</t>
  </si>
  <si>
    <t xml:space="preserve">o   If the project name has to be very long and you want to preserve the length in BEETS, please put it in the Project Description column on the Input tab. </t>
  </si>
  <si>
    <t xml:space="preserve">     And then it will be fully displayed in BEETS on the “Project Information - Start Here” form. This is also shown in the screenshot below.</t>
  </si>
  <si>
    <t xml:space="preserve">How to paste data onto the Input tab: </t>
  </si>
  <si>
    <t>Avoid using Ctrl + V for pasting. After copying, select the cell where you want to start pasting, and then use one of the following three methods.</t>
  </si>
  <si>
    <r>
      <t xml:space="preserve">o   </t>
    </r>
    <r>
      <rPr>
        <b/>
        <sz val="12"/>
        <rFont val="Calibri"/>
        <family val="2"/>
        <scheme val="minor"/>
      </rPr>
      <t>Method 1</t>
    </r>
  </si>
  <si>
    <t>Click on Paste in the upper left and choose the first option under Paste Values.</t>
  </si>
  <si>
    <t xml:space="preserve">  </t>
  </si>
  <si>
    <r>
      <t xml:space="preserve">o   </t>
    </r>
    <r>
      <rPr>
        <b/>
        <sz val="12"/>
        <rFont val="Calibri"/>
        <family val="2"/>
        <scheme val="minor"/>
      </rPr>
      <t>Method 2</t>
    </r>
  </si>
  <si>
    <t>Right click the mouse and click on the 123 icon.</t>
  </si>
  <si>
    <r>
      <t xml:space="preserve">o   </t>
    </r>
    <r>
      <rPr>
        <b/>
        <sz val="12"/>
        <rFont val="Calibri"/>
        <family val="2"/>
        <scheme val="minor"/>
      </rPr>
      <t>Method 3</t>
    </r>
  </si>
  <si>
    <t>Right click the mouse, Paste Special, and then click on the first option under Paste Values.</t>
  </si>
  <si>
    <t>Measure RefNo:</t>
  </si>
  <si>
    <t xml:space="preserve">       Measure Reference Numbers (RefNos) are listed in Column A of the Measure List Tab. To find a RefNo,</t>
  </si>
  <si>
    <t>·        First filter Column B: Resource Opportunity Type. New construction/ major renovation (L) or retrofit (R),</t>
  </si>
  <si>
    <t>·        then filter Column C: Sector,</t>
  </si>
  <si>
    <t>·        then filter Column D: End Use,</t>
  </si>
  <si>
    <t>·        then filter Column E: Category,</t>
  </si>
  <si>
    <t>·        then filter Column F: Technology/ Activity/ Practice.</t>
  </si>
  <si>
    <t>·        Finally, select the appropriate RefNo in Column A, Copy and Paste Values into Column Q of the Input tab.</t>
  </si>
  <si>
    <t xml:space="preserve">       For a multiple-measure project,</t>
  </si>
  <si>
    <t>·        All RefNos must have the same Resource Opportunity Type and Sector.</t>
  </si>
  <si>
    <t xml:space="preserve">·        All measure RefNos for each project must have the same first letter and the same first and second numbers. </t>
  </si>
  <si>
    <r>
      <t xml:space="preserve">         For example, all measure RefNos uploaded for a commercial retrofit project must be </t>
    </r>
    <r>
      <rPr>
        <b/>
        <u/>
        <sz val="12"/>
        <rFont val="Calibri"/>
        <family val="2"/>
        <scheme val="minor"/>
      </rPr>
      <t>C</t>
    </r>
    <r>
      <rPr>
        <sz val="12"/>
        <rFont val="Calibri"/>
        <family val="2"/>
        <scheme val="minor"/>
      </rPr>
      <t>XXXX</t>
    </r>
    <r>
      <rPr>
        <b/>
        <u/>
        <sz val="12"/>
        <rFont val="Calibri"/>
        <family val="2"/>
        <scheme val="minor"/>
      </rPr>
      <t>92</t>
    </r>
    <r>
      <rPr>
        <sz val="12"/>
        <rFont val="Calibri"/>
        <family val="2"/>
        <scheme val="minor"/>
      </rPr>
      <t xml:space="preserve"># ##. </t>
    </r>
  </si>
  <si>
    <t xml:space="preserve">     The bolded, underlined characters must match for all measures within a single project.</t>
  </si>
  <si>
    <t>Actual Annual O&amp;M Change ($/Year):</t>
  </si>
  <si>
    <t xml:space="preserve">        Enter the actual change in annual O&amp;M cost, if any, resulting from the installation of this measure. </t>
  </si>
  <si>
    <r>
      <t>·</t>
    </r>
    <r>
      <rPr>
        <sz val="7"/>
        <rFont val="Times New Roman"/>
        <family val="1"/>
      </rPr>
      <t>       </t>
    </r>
    <r>
      <rPr>
        <sz val="12"/>
        <rFont val="Calibri"/>
        <family val="2"/>
        <scheme val="minor"/>
      </rPr>
      <t xml:space="preserve"> If the change in O&amp;M cost is periodic (e.g. occurs once every three years), the value entered should be an average annual amount over the pre-assigned life of the measure.</t>
    </r>
  </si>
  <si>
    <r>
      <t>·</t>
    </r>
    <r>
      <rPr>
        <sz val="7"/>
        <rFont val="Times New Roman"/>
        <family val="1"/>
      </rPr>
      <t xml:space="preserve">        </t>
    </r>
    <r>
      <rPr>
        <sz val="12"/>
        <rFont val="Calibri"/>
        <family val="2"/>
      </rPr>
      <t>A “savings” (reduction) in annual O&amp;M cost should be reported as a negative (-) dollar amount and will be treated as a “benefit ” in the B/C ratio calculation.</t>
    </r>
  </si>
  <si>
    <r>
      <t>·</t>
    </r>
    <r>
      <rPr>
        <sz val="7"/>
        <rFont val="Times New Roman"/>
        <family val="1"/>
      </rPr>
      <t xml:space="preserve">        </t>
    </r>
    <r>
      <rPr>
        <sz val="12"/>
        <rFont val="Calibri"/>
        <family val="2"/>
      </rPr>
      <t>An increase in annual O&amp;M cost should be reported as a positive (+) dollar amount and will be treated as a “cost” in the B/C ratio calculation.</t>
    </r>
  </si>
  <si>
    <t xml:space="preserve">Version: </t>
  </si>
  <si>
    <t>Select Utility:</t>
  </si>
  <si>
    <t xml:space="preserve">Account Number: </t>
  </si>
  <si>
    <t>Email Address of Submitter:</t>
  </si>
  <si>
    <t xml:space="preserve">    (Auto-Populated)</t>
  </si>
  <si>
    <t>zzIFERROR(VLOOKUP(D2,'Drop Downs'!C3:D9,2,FALSE),"")</t>
  </si>
  <si>
    <t>Enter your information in the white space below starting with row 11. Click on each column header in row 9 for definition.</t>
  </si>
  <si>
    <t>Required fields are indicated in row 6 in blue. Row 7 indicates whether the information is at the project level or measure level.</t>
  </si>
  <si>
    <t>Optional</t>
  </si>
  <si>
    <t>Required</t>
  </si>
  <si>
    <t>Measure Level</t>
  </si>
  <si>
    <t>Project Level</t>
  </si>
  <si>
    <t>Auto-Populated</t>
  </si>
  <si>
    <t xml:space="preserve">     Site Information</t>
  </si>
  <si>
    <t>Project Information</t>
  </si>
  <si>
    <t>Measure Inputs</t>
  </si>
  <si>
    <t>Row Number</t>
  </si>
  <si>
    <t xml:space="preserve">Utility Retail Rate ($/kWh) </t>
  </si>
  <si>
    <t xml:space="preserve">Company Name </t>
  </si>
  <si>
    <t xml:space="preserve">Facility Street Address </t>
  </si>
  <si>
    <t xml:space="preserve">Facility City </t>
  </si>
  <si>
    <t xml:space="preserve">Facility State </t>
  </si>
  <si>
    <t xml:space="preserve">Facility ZIP </t>
  </si>
  <si>
    <t xml:space="preserve">Primary Building Use </t>
  </si>
  <si>
    <t xml:space="preserve">Federal? (Yes/No) </t>
  </si>
  <si>
    <t>Actual Project Start Date (MM/DD/YYYY)</t>
  </si>
  <si>
    <t>Completion Date of Project (MM/DD/YYYY)</t>
  </si>
  <si>
    <t>Project Name                (50 characters or less)</t>
  </si>
  <si>
    <t>Project Description</t>
  </si>
  <si>
    <t>Utility-Assigned Project ID</t>
  </si>
  <si>
    <t>Percentage EEI Funding</t>
  </si>
  <si>
    <t xml:space="preserve">Measure RefNo </t>
  </si>
  <si>
    <t>Utility Measure Name</t>
  </si>
  <si>
    <t>Actual Measure Cost ($)</t>
  </si>
  <si>
    <t>Actual Site Savings (kWh)</t>
  </si>
  <si>
    <t>Actual Annual Non-Energy Benefits ($/Year)</t>
  </si>
  <si>
    <t>Actual Annual O&amp;M Change ($/Year)</t>
  </si>
  <si>
    <t xml:space="preserve">Wildcard </t>
  </si>
  <si>
    <t>Any Customer</t>
  </si>
  <si>
    <t>Any Street</t>
  </si>
  <si>
    <t>Any Town</t>
  </si>
  <si>
    <t>WA</t>
  </si>
  <si>
    <t>Health Care</t>
  </si>
  <si>
    <t>No</t>
  </si>
  <si>
    <t>Project A</t>
  </si>
  <si>
    <t>April 2022 Project</t>
  </si>
  <si>
    <t>80%</t>
  </si>
  <si>
    <t>CHVHI82031</t>
  </si>
  <si>
    <t xml:space="preserve"> VFD</t>
  </si>
  <si>
    <t>Anything</t>
  </si>
  <si>
    <t>Missing Data Count</t>
  </si>
  <si>
    <t>Skipped Row Count</t>
  </si>
  <si>
    <t>Invalid RefNo Count</t>
  </si>
  <si>
    <t>Invalid EEI % Check</t>
  </si>
  <si>
    <t>Within-Project EEI % Check</t>
  </si>
  <si>
    <t>Invalid Numeric Input Count</t>
  </si>
  <si>
    <t>Expired RefNo Count</t>
  </si>
  <si>
    <t>Multi-Sector Count</t>
  </si>
  <si>
    <t>Utility Selected?</t>
  </si>
  <si>
    <t>Last Row of Data</t>
  </si>
  <si>
    <t>Reference Cells</t>
  </si>
  <si>
    <t>Missing Data</t>
  </si>
  <si>
    <t>Skipped Row</t>
  </si>
  <si>
    <t>Invalid RefNo</t>
  </si>
  <si>
    <t xml:space="preserve">Invalid Numeric Input </t>
  </si>
  <si>
    <t>Expired RefNo Check</t>
  </si>
  <si>
    <t>Multi-Sector Check</t>
  </si>
  <si>
    <t>If errors indicated in table above, scroll down and to the right to view all ‘Input’ worksheet error details.  Then, resolve errors by adjusting the data on the ‘Input’ worksheet.  Do not upload template into BEETS until all errors have been corrected or revisions required errors may result.</t>
  </si>
  <si>
    <t xml:space="preserve">Check for Missing Required Data &amp; Skipped Rows                          </t>
  </si>
  <si>
    <t xml:space="preserve">BLANK FIELDS BELOW INDICATE NO ERRORS                                             </t>
  </si>
  <si>
    <t xml:space="preserve">RefNo Check                         </t>
  </si>
  <si>
    <t>Numeric Input Check</t>
  </si>
  <si>
    <t>(Input Tab Columns B-W)</t>
  </si>
  <si>
    <t xml:space="preserve">(Input Tab Column Q)        </t>
  </si>
  <si>
    <t xml:space="preserve">(Input Tab Column P)        </t>
  </si>
  <si>
    <t xml:space="preserve">       (Input Tab Columns B, P, S, T, U, V)        </t>
  </si>
  <si>
    <t xml:space="preserve">     (Input Tab Column Q)        </t>
  </si>
  <si>
    <t xml:space="preserve">     (Measure List Lookup)        </t>
  </si>
  <si>
    <t>Input Sheet Row #</t>
  </si>
  <si>
    <t>Federal?</t>
  </si>
  <si>
    <t xml:space="preserve">Actual Project Start Date </t>
  </si>
  <si>
    <t xml:space="preserve">Completion Date of Project </t>
  </si>
  <si>
    <t xml:space="preserve">Project Name           </t>
  </si>
  <si>
    <t>Measure RefNo</t>
  </si>
  <si>
    <t>Actual Measure Cost</t>
  </si>
  <si>
    <t>Actual SITE Savings</t>
  </si>
  <si>
    <t xml:space="preserve">Measure RefNo    </t>
  </si>
  <si>
    <t>Utility Retail Rate</t>
  </si>
  <si>
    <t xml:space="preserve">Actual Measure Cost </t>
  </si>
  <si>
    <t xml:space="preserve">Actual Site Savings </t>
  </si>
  <si>
    <t xml:space="preserve">Actual Annual Non-Energy Benefits </t>
  </si>
  <si>
    <t>Actual Annual O&amp;M Change</t>
  </si>
  <si>
    <t>Check if the project has multiple sectors</t>
  </si>
  <si>
    <t>Custom Measures</t>
  </si>
  <si>
    <t>Incentive Rates</t>
  </si>
  <si>
    <t>Custom
Measure
RefNo</t>
  </si>
  <si>
    <t>Resource Opportunity Type</t>
  </si>
  <si>
    <t>Sector</t>
  </si>
  <si>
    <t>End Use</t>
  </si>
  <si>
    <t>Category</t>
  </si>
  <si>
    <t>Technology/Activity/Practice</t>
  </si>
  <si>
    <t>Default Load Shape</t>
  </si>
  <si>
    <t>Measure Life</t>
  </si>
  <si>
    <t>Project Cost Cap</t>
  </si>
  <si>
    <t>Avoided Cost per kWh</t>
  </si>
  <si>
    <t>CHVEN82015</t>
  </si>
  <si>
    <t>R</t>
  </si>
  <si>
    <t>Commercial</t>
  </si>
  <si>
    <t>HVAC</t>
  </si>
  <si>
    <t>Envelope</t>
  </si>
  <si>
    <t>Air Sealing</t>
  </si>
  <si>
    <t>C-All-HVAC-ER-All-All-E</t>
  </si>
  <si>
    <t>Yes</t>
  </si>
  <si>
    <t>CHVEN92015</t>
  </si>
  <si>
    <t>L</t>
  </si>
  <si>
    <t>IHVEN83018</t>
  </si>
  <si>
    <t>Industrial</t>
  </si>
  <si>
    <t>I-All-SecTotal-All-All-All-E</t>
  </si>
  <si>
    <t>IHVEN93018</t>
  </si>
  <si>
    <t>RHVEN81007</t>
  </si>
  <si>
    <t>Residential</t>
  </si>
  <si>
    <t>R-All-HVAC-ER-All-All-E</t>
  </si>
  <si>
    <t>RHVEN91007</t>
  </si>
  <si>
    <t>CHVHI82025</t>
  </si>
  <si>
    <t>HVAC System Improvements</t>
  </si>
  <si>
    <t>Air-Source Heat Pumps</t>
  </si>
  <si>
    <t>Commercial-All Com-Vent</t>
  </si>
  <si>
    <t>CHVHI92025</t>
  </si>
  <si>
    <t>IHVHI83028</t>
  </si>
  <si>
    <t>IHVHI93028</t>
  </si>
  <si>
    <t>RHVHS81002</t>
  </si>
  <si>
    <t>HVAC System</t>
  </si>
  <si>
    <t>Air-Source Heat Pumps w/Duct Sealing</t>
  </si>
  <si>
    <t>R-All-HVAC-ASHP-All-All-E</t>
  </si>
  <si>
    <t>RHVHS91002</t>
  </si>
  <si>
    <t>RHVHS81003</t>
  </si>
  <si>
    <t>Air-Source Heat Pumps w/o Duct Sealing</t>
  </si>
  <si>
    <t>RHVHS91003</t>
  </si>
  <si>
    <t>IHVHI83183</t>
  </si>
  <si>
    <t>Air-Source Industrial Heat Pump</t>
  </si>
  <si>
    <t>NA</t>
  </si>
  <si>
    <t>IHVHI93183</t>
  </si>
  <si>
    <t>IPLHR83184</t>
  </si>
  <si>
    <t>Process Loads</t>
  </si>
  <si>
    <t>Heat Recovery</t>
  </si>
  <si>
    <t>IPLHR93184</t>
  </si>
  <si>
    <t>IWHHR83185</t>
  </si>
  <si>
    <t>Water Heating</t>
  </si>
  <si>
    <t>IWHHR93185</t>
  </si>
  <si>
    <t>RWBWB81001</t>
  </si>
  <si>
    <t>Whole Bldg/Meter Level</t>
  </si>
  <si>
    <t>Whole Bldg/Meter Level System Improvements</t>
  </si>
  <si>
    <t>Behavioral</t>
  </si>
  <si>
    <t>R-All-Bld-Bldg-All-All-R</t>
  </si>
  <si>
    <t>RWBWB91001</t>
  </si>
  <si>
    <t>IPLPF83097</t>
  </si>
  <si>
    <t>Pumps and Fans</t>
  </si>
  <si>
    <t>Blower System Improvements</t>
  </si>
  <si>
    <t>IPLPF93097</t>
  </si>
  <si>
    <t>CHVHI82026</t>
  </si>
  <si>
    <t>Building Commissioning Improvements</t>
  </si>
  <si>
    <t>CHVHI92026</t>
  </si>
  <si>
    <t>CRERI82082</t>
  </si>
  <si>
    <t>Refrigeration</t>
  </si>
  <si>
    <t>Refrigeration System Improvements</t>
  </si>
  <si>
    <t>C-All-Ref-Refrig-All-All-C</t>
  </si>
  <si>
    <t>CRERI92082</t>
  </si>
  <si>
    <t>CWBWB82128</t>
  </si>
  <si>
    <t>C-All-SecTotal-ER-All-All-E</t>
  </si>
  <si>
    <t>CWBWB92128</t>
  </si>
  <si>
    <t>IHVHI83029</t>
  </si>
  <si>
    <t>IHVHI93029</t>
  </si>
  <si>
    <t>IRERI83081</t>
  </si>
  <si>
    <t>IRERI93081</t>
  </si>
  <si>
    <t>AIRCP84012</t>
  </si>
  <si>
    <t>Agricultural</t>
  </si>
  <si>
    <t>Irrigation</t>
  </si>
  <si>
    <t>Center Pivot System and Equipment</t>
  </si>
  <si>
    <t>Center Pivot Conversions</t>
  </si>
  <si>
    <t>A-Irr-Irr-Irrigation-All-All-E</t>
  </si>
  <si>
    <t>AIRCP94012</t>
  </si>
  <si>
    <t>CHVHI82027</t>
  </si>
  <si>
    <t>Centrifugal Chiller Improvements</t>
  </si>
  <si>
    <t>Commercial-All Com-Cool</t>
  </si>
  <si>
    <t>CHVHI92027</t>
  </si>
  <si>
    <t>IHVHI83030</t>
  </si>
  <si>
    <t>IHVHI93030</t>
  </si>
  <si>
    <t>AIRPF84038</t>
  </si>
  <si>
    <t>Centrifugal Pump System Improvements</t>
  </si>
  <si>
    <t>AIRPF94038</t>
  </si>
  <si>
    <t>CPLPF82068</t>
  </si>
  <si>
    <t>CPLPF92068</t>
  </si>
  <si>
    <t>IPLPF83067</t>
  </si>
  <si>
    <t>IPLPF93067</t>
  </si>
  <si>
    <t>APLPF84068</t>
  </si>
  <si>
    <t xml:space="preserve">Centrifugal Pump System Improvements </t>
  </si>
  <si>
    <t>APLPF94068</t>
  </si>
  <si>
    <t>AIRIS84028</t>
  </si>
  <si>
    <t>Irrigation System Improvements</t>
  </si>
  <si>
    <t>Change in Water Source</t>
  </si>
  <si>
    <t>AIRIS94028</t>
  </si>
  <si>
    <t>ARERI84083</t>
  </si>
  <si>
    <t>Chiller Improvements</t>
  </si>
  <si>
    <t>ARERI94083</t>
  </si>
  <si>
    <t>CRERI82083</t>
  </si>
  <si>
    <t>CRERI92083</t>
  </si>
  <si>
    <t>IPLPX83186</t>
  </si>
  <si>
    <t>Process Load Cooling</t>
  </si>
  <si>
    <t>IPLPX93186</t>
  </si>
  <si>
    <t>IRERI83082</t>
  </si>
  <si>
    <t>IRERI93082</t>
  </si>
  <si>
    <t>RELPL91001</t>
  </si>
  <si>
    <t>Electronics</t>
  </si>
  <si>
    <t>Plug Load</t>
  </si>
  <si>
    <t>Clothes Dryers</t>
  </si>
  <si>
    <t>R-All-Plug-Dryer-All-All-R</t>
  </si>
  <si>
    <t>RWHWU91001</t>
  </si>
  <si>
    <t>Water Using Devices</t>
  </si>
  <si>
    <t>Clothes Washers</t>
  </si>
  <si>
    <t>R-All-WH-Cwash-All-All-R</t>
  </si>
  <si>
    <t>ALILB84100</t>
  </si>
  <si>
    <t>Lighting</t>
  </si>
  <si>
    <t>Lamps/Ballasts/Fixtures</t>
  </si>
  <si>
    <t>Compact Fluorescents</t>
  </si>
  <si>
    <t>Commercial-All Com-IntLight</t>
  </si>
  <si>
    <t>ALILB94100</t>
  </si>
  <si>
    <t>CLILB82105</t>
  </si>
  <si>
    <t>CLILB92105</t>
  </si>
  <si>
    <t>ILILB83099</t>
  </si>
  <si>
    <t>ILILB93099</t>
  </si>
  <si>
    <t>ACACC84001</t>
  </si>
  <si>
    <t>Compressed Air</t>
  </si>
  <si>
    <t>Compressed Air System Controls</t>
  </si>
  <si>
    <t>Compressed Air Control Improvements (non-VFD)</t>
  </si>
  <si>
    <t>FLAT-System</t>
  </si>
  <si>
    <t>ACACC94001</t>
  </si>
  <si>
    <t>CCACC82001</t>
  </si>
  <si>
    <t>Commercial-All Com-Misc</t>
  </si>
  <si>
    <t>CCACC92001</t>
  </si>
  <si>
    <t>ICACC83001</t>
  </si>
  <si>
    <t>ICACC93001</t>
  </si>
  <si>
    <t>ACACC84002</t>
  </si>
  <si>
    <t>Compressed Air Control Improvements (VFD)</t>
  </si>
  <si>
    <t>ACACC94002</t>
  </si>
  <si>
    <t>CCACC82002</t>
  </si>
  <si>
    <t>CCACC92002</t>
  </si>
  <si>
    <t>ICACC83002</t>
  </si>
  <si>
    <t>ICACC93002</t>
  </si>
  <si>
    <t>ACACI84003</t>
  </si>
  <si>
    <t>Compressed Air System Improvements</t>
  </si>
  <si>
    <t>Compressed Air System Compressor Improvements (non-VFD)</t>
  </si>
  <si>
    <t>ACACI94003</t>
  </si>
  <si>
    <t>CCACI82003</t>
  </si>
  <si>
    <t>CCACI92003</t>
  </si>
  <si>
    <t>ICACI83003</t>
  </si>
  <si>
    <t>ICACI93003</t>
  </si>
  <si>
    <t>ACACI84004</t>
  </si>
  <si>
    <t>Compressed Air System Compressor Improvements (VFD)</t>
  </si>
  <si>
    <t>ACACI94004</t>
  </si>
  <si>
    <t>CCACI82004</t>
  </si>
  <si>
    <t>CCACI92004</t>
  </si>
  <si>
    <t>ICACI83004</t>
  </si>
  <si>
    <t>ICACI93004</t>
  </si>
  <si>
    <t>ACACI84005</t>
  </si>
  <si>
    <t>Compressed Air System Demand Side Improvements</t>
  </si>
  <si>
    <t>ACACI94005</t>
  </si>
  <si>
    <t>CCACI82005</t>
  </si>
  <si>
    <t>CCACI92005</t>
  </si>
  <si>
    <t>ICACI83005</t>
  </si>
  <si>
    <t>ICACI93005</t>
  </si>
  <si>
    <t>ICACI83168</t>
  </si>
  <si>
    <t>ICACI93168</t>
  </si>
  <si>
    <t>ACACI84006</t>
  </si>
  <si>
    <t>Compressed Air System Dryer Improvements</t>
  </si>
  <si>
    <t>ACACI94006</t>
  </si>
  <si>
    <t>CCACI82006</t>
  </si>
  <si>
    <t>CCACI92006</t>
  </si>
  <si>
    <t>ICACI83006</t>
  </si>
  <si>
    <t>ICACI93006</t>
  </si>
  <si>
    <t>ACACI84007</t>
  </si>
  <si>
    <t>Compressed Air System Regulation Improvements</t>
  </si>
  <si>
    <t>ACACI94007</t>
  </si>
  <si>
    <t>CCACI82007</t>
  </si>
  <si>
    <t>CCACI92007</t>
  </si>
  <si>
    <t>ICACI83007</t>
  </si>
  <si>
    <t>ICACI93007</t>
  </si>
  <si>
    <t>ACACI84008</t>
  </si>
  <si>
    <t>Compressed Air System Storage Improvements</t>
  </si>
  <si>
    <t>ACACI94008</t>
  </si>
  <si>
    <t>CCACI82008</t>
  </si>
  <si>
    <t>CCACI92008</t>
  </si>
  <si>
    <t>ICACI83008</t>
  </si>
  <si>
    <t>ICACI93008</t>
  </si>
  <si>
    <t>ACACI84009</t>
  </si>
  <si>
    <t>Compressed Air System Supply Side Improvements</t>
  </si>
  <si>
    <t>ACACI94009</t>
  </si>
  <si>
    <t>CCACI82009</t>
  </si>
  <si>
    <t>CCACI92009</t>
  </si>
  <si>
    <t>ICACI83009</t>
  </si>
  <si>
    <t>ICACI93009</t>
  </si>
  <si>
    <t>ACACI84010</t>
  </si>
  <si>
    <t>Compressors</t>
  </si>
  <si>
    <t>ACACI94010</t>
  </si>
  <si>
    <t>CCACI82010</t>
  </si>
  <si>
    <t>CCACI92010</t>
  </si>
  <si>
    <t>CRERI82084</t>
  </si>
  <si>
    <t>CRERI92084</t>
  </si>
  <si>
    <t>ICACI83010</t>
  </si>
  <si>
    <t>ICACI93010</t>
  </si>
  <si>
    <t>AREPF84077</t>
  </si>
  <si>
    <t>Condensor Fan System Improvements</t>
  </si>
  <si>
    <t>AREPF94077</t>
  </si>
  <si>
    <t>CREPF82076</t>
  </si>
  <si>
    <t>CREPF92076</t>
  </si>
  <si>
    <t>IREPF83075</t>
  </si>
  <si>
    <t>IREPF93075</t>
  </si>
  <si>
    <t>CRERI82085</t>
  </si>
  <si>
    <t>Condensors</t>
  </si>
  <si>
    <t>CRERI92085</t>
  </si>
  <si>
    <t>CFDVM82129</t>
  </si>
  <si>
    <t>Facility Distribution System</t>
  </si>
  <si>
    <t>Voltage Management</t>
  </si>
  <si>
    <t>Conservation Voltage Reduction (CVR)</t>
  </si>
  <si>
    <t>CFDVM92129</t>
  </si>
  <si>
    <t>IFDVM83017</t>
  </si>
  <si>
    <t>IFDVM93017</t>
  </si>
  <si>
    <t>UUTVM85018</t>
  </si>
  <si>
    <t>Utility System Efficiency</t>
  </si>
  <si>
    <t>Utility Transmission System</t>
  </si>
  <si>
    <t>System-System-Load-Shape-2015</t>
  </si>
  <si>
    <t>UUTVM95018</t>
  </si>
  <si>
    <t>ALILC84055</t>
  </si>
  <si>
    <t>Lighting Controls</t>
  </si>
  <si>
    <t>Control Panels</t>
  </si>
  <si>
    <t>ALILC94055</t>
  </si>
  <si>
    <t>CLILC82049</t>
  </si>
  <si>
    <t>CLILC92049</t>
  </si>
  <si>
    <t>ILILC83051</t>
  </si>
  <si>
    <t>ILILC93051</t>
  </si>
  <si>
    <t>ALILC84111</t>
  </si>
  <si>
    <t>Controls</t>
  </si>
  <si>
    <t>ALILC94111</t>
  </si>
  <si>
    <t>CLILC82116</t>
  </si>
  <si>
    <t>CLILC92116</t>
  </si>
  <si>
    <t>ILILC83110</t>
  </si>
  <si>
    <t>ILILC93110</t>
  </si>
  <si>
    <t>CFPCO82014</t>
  </si>
  <si>
    <t>Food Preparation</t>
  </si>
  <si>
    <t>Cooking</t>
  </si>
  <si>
    <t>Cooking Equipment</t>
  </si>
  <si>
    <t>C-All-Food-Cook-All-All-C</t>
  </si>
  <si>
    <t>CFPCO92014</t>
  </si>
  <si>
    <t>AMDMC84061</t>
  </si>
  <si>
    <t>Motors/Drives</t>
  </si>
  <si>
    <t>Motors/Drives Controls</t>
  </si>
  <si>
    <t>Dairy Milking Machine Control Improvements (VFD)</t>
  </si>
  <si>
    <t>A-Da-Proc-MilkingSchedule-All-All-S</t>
  </si>
  <si>
    <t>AMDMC94061</t>
  </si>
  <si>
    <t>CHVHI82122</t>
  </si>
  <si>
    <t>Data Center Airflow Management</t>
  </si>
  <si>
    <t>CHVHI92122</t>
  </si>
  <si>
    <t>ALILC84056</t>
  </si>
  <si>
    <t>Daylighting</t>
  </si>
  <si>
    <t>ALILC94056</t>
  </si>
  <si>
    <t>CLILC82050</t>
  </si>
  <si>
    <t>CLILC92050</t>
  </si>
  <si>
    <t>ILILC83052</t>
  </si>
  <si>
    <t>ILILC93052</t>
  </si>
  <si>
    <t>ALILB84112</t>
  </si>
  <si>
    <t>Decommissioning/Fixtures Increase</t>
  </si>
  <si>
    <t>ALILB94112</t>
  </si>
  <si>
    <t>CLILB82117</t>
  </si>
  <si>
    <t>CLILB92117</t>
  </si>
  <si>
    <t>ILILB83111</t>
  </si>
  <si>
    <t>ILILB93111</t>
  </si>
  <si>
    <t>AUDTR84086</t>
  </si>
  <si>
    <t xml:space="preserve">Utility Distribution System </t>
  </si>
  <si>
    <t>Transformers</t>
  </si>
  <si>
    <t>De-Energization</t>
  </si>
  <si>
    <t>AUDTR94086</t>
  </si>
  <si>
    <t>CFDTR82147</t>
  </si>
  <si>
    <t>CFDTR92147</t>
  </si>
  <si>
    <t>IFDTR83015</t>
  </si>
  <si>
    <t>IFDTR93015</t>
  </si>
  <si>
    <t>ARERC84080</t>
  </si>
  <si>
    <t>Refrigeration System Controls</t>
  </si>
  <si>
    <t>Defrost Control Improvements</t>
  </si>
  <si>
    <t>ARERC94080</t>
  </si>
  <si>
    <t>CRERC82079</t>
  </si>
  <si>
    <t>CRERC92079</t>
  </si>
  <si>
    <t>IRERC83078</t>
  </si>
  <si>
    <t>IRERC93078</t>
  </si>
  <si>
    <t>ALIDE84045</t>
  </si>
  <si>
    <t>Delamping</t>
  </si>
  <si>
    <t>ALIDE94045</t>
  </si>
  <si>
    <t>CLIDE82040</t>
  </si>
  <si>
    <t>CLIDE92040</t>
  </si>
  <si>
    <t>ILIDE83042</t>
  </si>
  <si>
    <t>ILIDE93042</t>
  </si>
  <si>
    <t>AIRDF84017</t>
  </si>
  <si>
    <t>Discharge Fitting Equipment</t>
  </si>
  <si>
    <t>Drop Installation for Spray Heads/Pressure Regulators</t>
  </si>
  <si>
    <t>AIRDF94017</t>
  </si>
  <si>
    <t>CHVHI82028</t>
  </si>
  <si>
    <t>Duct Insulation</t>
  </si>
  <si>
    <t>CHVHI92028</t>
  </si>
  <si>
    <t>IHVHI83031</t>
  </si>
  <si>
    <t>IHVHI93031</t>
  </si>
  <si>
    <t>RHVHS91013</t>
  </si>
  <si>
    <t>Ductless Heat Pumps</t>
  </si>
  <si>
    <t>CHVHI82029</t>
  </si>
  <si>
    <t>CHVHI92029</t>
  </si>
  <si>
    <t>IHVHI83032</t>
  </si>
  <si>
    <t>IHVHI93032</t>
  </si>
  <si>
    <t>CHVHI82030</t>
  </si>
  <si>
    <t>Economizer System Improvements</t>
  </si>
  <si>
    <t>CHVHI92030</t>
  </si>
  <si>
    <t>IHVHI83033</t>
  </si>
  <si>
    <t>IHVHI93033</t>
  </si>
  <si>
    <t>ICACI83167</t>
  </si>
  <si>
    <t>Efficient Air Compressors (non-VFD)</t>
  </si>
  <si>
    <t>ICACI93167</t>
  </si>
  <si>
    <t>ICACI83166</t>
  </si>
  <si>
    <t>Efficient Air Compressors (VFD)</t>
  </si>
  <si>
    <t>ICACI93166</t>
  </si>
  <si>
    <t>IPLPF83176</t>
  </si>
  <si>
    <t xml:space="preserve">Efficient Blowers </t>
  </si>
  <si>
    <t>IPLPF93176</t>
  </si>
  <si>
    <t>IPLWS83181</t>
  </si>
  <si>
    <t>Wastewater System Improvements</t>
  </si>
  <si>
    <t>IPLWS93181</t>
  </si>
  <si>
    <t>IRERI83169</t>
  </si>
  <si>
    <t>Efficient Compressors</t>
  </si>
  <si>
    <t>IRERI93169</t>
  </si>
  <si>
    <t>IRERI83170</t>
  </si>
  <si>
    <t>Efficient Condensors</t>
  </si>
  <si>
    <t>IRERI93170</t>
  </si>
  <si>
    <t>IRERI83171</t>
  </si>
  <si>
    <t>Efficient Evaporators</t>
  </si>
  <si>
    <t>IRERI93171</t>
  </si>
  <si>
    <t>IPLPF83173</t>
  </si>
  <si>
    <t>Efficient Fans  (non-VFD)</t>
  </si>
  <si>
    <t>IPLPF93173</t>
  </si>
  <si>
    <t>IPLPF83172</t>
  </si>
  <si>
    <t>Efficient Fans  (VFD)</t>
  </si>
  <si>
    <t>IPLPF93172</t>
  </si>
  <si>
    <t>IPLWS83178</t>
  </si>
  <si>
    <t>Efficient Fans (VFD)</t>
  </si>
  <si>
    <t>IPLWS93178</t>
  </si>
  <si>
    <t>IPLPF83175</t>
  </si>
  <si>
    <t>Efficient Pumps  (non-VFD)</t>
  </si>
  <si>
    <t>IPLPF93175</t>
  </si>
  <si>
    <t>IPLPF83174</t>
  </si>
  <si>
    <t>Efficient Pumps  (VFD)</t>
  </si>
  <si>
    <t>IPLPF93174</t>
  </si>
  <si>
    <t>IPLWS83180</t>
  </si>
  <si>
    <t>Efficient Pumps (non-VFD)</t>
  </si>
  <si>
    <t>IPLWS93180</t>
  </si>
  <si>
    <t>IPLWS83179</t>
  </si>
  <si>
    <t>Efficient Pumps (VFD)</t>
  </si>
  <si>
    <t>IPLWS93179</t>
  </si>
  <si>
    <t>ALILB84102</t>
  </si>
  <si>
    <t>Electronic Metal Halide</t>
  </si>
  <si>
    <t>ALILB94102</t>
  </si>
  <si>
    <t>CLILB82107</t>
  </si>
  <si>
    <t>CLILB92107</t>
  </si>
  <si>
    <t>ILILB83101</t>
  </si>
  <si>
    <t>ILILB93101</t>
  </si>
  <si>
    <t>AMDMC84062</t>
  </si>
  <si>
    <t>Electronically Commutated Motor (ECM)</t>
  </si>
  <si>
    <t>AMDMC94062</t>
  </si>
  <si>
    <t>CMDMC82056</t>
  </si>
  <si>
    <t>CMDMC92056</t>
  </si>
  <si>
    <t>IMDMC83057</t>
  </si>
  <si>
    <t>IMDMC93057</t>
  </si>
  <si>
    <t>CPLEL82062</t>
  </si>
  <si>
    <t>Elevators</t>
  </si>
  <si>
    <t>CPLEL92062</t>
  </si>
  <si>
    <t>AMDMC84063</t>
  </si>
  <si>
    <t>Energy Management Systems/System Controls</t>
  </si>
  <si>
    <t>AMDMC94063</t>
  </si>
  <si>
    <t>CHVHC82020</t>
  </si>
  <si>
    <t>HVAC System Controls</t>
  </si>
  <si>
    <t>CHVHC92020</t>
  </si>
  <si>
    <t>CMDMC82057</t>
  </si>
  <si>
    <t>CMDMC92057</t>
  </si>
  <si>
    <t>CWBWB82101</t>
  </si>
  <si>
    <t>CWBWB92101</t>
  </si>
  <si>
    <t>CWHWC82094</t>
  </si>
  <si>
    <t>Water Heating Controls</t>
  </si>
  <si>
    <t>C-All-WH-All-All-All-E</t>
  </si>
  <si>
    <t>CWHWC92094</t>
  </si>
  <si>
    <t>IHVHC83023</t>
  </si>
  <si>
    <t>IHVHC93023</t>
  </si>
  <si>
    <t>IMDMC83058</t>
  </si>
  <si>
    <t>IMDMC93058</t>
  </si>
  <si>
    <t>IWHWC83089</t>
  </si>
  <si>
    <t>IWHWC93089</t>
  </si>
  <si>
    <t>CPLES82063</t>
  </si>
  <si>
    <t>Escalators</t>
  </si>
  <si>
    <t>CPLES92063</t>
  </si>
  <si>
    <t>AREPF84078</t>
  </si>
  <si>
    <t>Evaporator Coil Fan System Improvements</t>
  </si>
  <si>
    <t>AREPF94078</t>
  </si>
  <si>
    <t>CREPF82077</t>
  </si>
  <si>
    <t>CREPF92077</t>
  </si>
  <si>
    <t>IREPF83076</t>
  </si>
  <si>
    <t>IREPF93076</t>
  </si>
  <si>
    <t>AREPF84079</t>
  </si>
  <si>
    <t>Evaporator Fan System Improvements</t>
  </si>
  <si>
    <t>AREPF94079</t>
  </si>
  <si>
    <t>CREPF82078</t>
  </si>
  <si>
    <t>CREPF92078</t>
  </si>
  <si>
    <t>IREPF83077</t>
  </si>
  <si>
    <t>IREPF93077</t>
  </si>
  <si>
    <t>ALILB84128</t>
  </si>
  <si>
    <t>Existing Equipment</t>
  </si>
  <si>
    <t>ALILB94128</t>
  </si>
  <si>
    <t>CLILB82146</t>
  </si>
  <si>
    <t>CLILB92146</t>
  </si>
  <si>
    <t>ILILB83134</t>
  </si>
  <si>
    <t>ILILB93134</t>
  </si>
  <si>
    <t>IPLPL83098</t>
  </si>
  <si>
    <t>Process Loads System Improvements</t>
  </si>
  <si>
    <t>Extrusion System Improvements</t>
  </si>
  <si>
    <t>IPLPL93098</t>
  </si>
  <si>
    <t>APLPF84069</t>
  </si>
  <si>
    <t>Fan System Improvements</t>
  </si>
  <si>
    <t>APLPF94069</t>
  </si>
  <si>
    <t>CHVHI82102</t>
  </si>
  <si>
    <t>CHVHI92102</t>
  </si>
  <si>
    <t>CPLPF82069</t>
  </si>
  <si>
    <t>CPLPF92069</t>
  </si>
  <si>
    <t>IPLPF83068</t>
  </si>
  <si>
    <t>IPLPF93068</t>
  </si>
  <si>
    <t>IRERI83083</t>
  </si>
  <si>
    <t>Fast Acting Doors</t>
  </si>
  <si>
    <t>IRERI93083</t>
  </si>
  <si>
    <t>CFDCA82148</t>
  </si>
  <si>
    <t>Capacitors</t>
  </si>
  <si>
    <t>Fixed and Switched Shunt Capacitor</t>
  </si>
  <si>
    <t>CFDCA92148</t>
  </si>
  <si>
    <t>IFDCA83012</t>
  </si>
  <si>
    <t>IFDCA93012</t>
  </si>
  <si>
    <t>UUDCA85001</t>
  </si>
  <si>
    <t>Distribution</t>
  </si>
  <si>
    <t>UUDCA95001</t>
  </si>
  <si>
    <t>UUTCA85012</t>
  </si>
  <si>
    <t>Fixed and Swtiched Shunt Capacitor</t>
  </si>
  <si>
    <t>UUTCA95012</t>
  </si>
  <si>
    <t>UUTIN85014</t>
  </si>
  <si>
    <t>UUTIN95014</t>
  </si>
  <si>
    <t>UUTOP85011</t>
  </si>
  <si>
    <t>UUTOP95011</t>
  </si>
  <si>
    <t>AIRDF84018</t>
  </si>
  <si>
    <t>Flow Control Nozzles and Diffuser</t>
  </si>
  <si>
    <t>AIRDF94018</t>
  </si>
  <si>
    <t>ALILB84126</t>
  </si>
  <si>
    <t xml:space="preserve">Fluorescent </t>
  </si>
  <si>
    <t>ALILB94126</t>
  </si>
  <si>
    <t>CLILB82126</t>
  </si>
  <si>
    <t>CLILB92126</t>
  </si>
  <si>
    <t>ILILB83126</t>
  </si>
  <si>
    <t>ILILB93126</t>
  </si>
  <si>
    <t>IHVHI83182</t>
  </si>
  <si>
    <t>Free Cooling</t>
  </si>
  <si>
    <t>IHVHI93182</t>
  </si>
  <si>
    <t>AIRMS84098</t>
  </si>
  <si>
    <t>Mainline System and Equipment</t>
  </si>
  <si>
    <t>Gravity Feed Pressurization Improvements</t>
  </si>
  <si>
    <t>AIRMS94098</t>
  </si>
  <si>
    <t>RHVHS81004</t>
  </si>
  <si>
    <t>Ground-source Heat Pump</t>
  </si>
  <si>
    <t>RHVHS91004</t>
  </si>
  <si>
    <t>RHVHS81005</t>
  </si>
  <si>
    <t>Ground-Source Heat Pumps w/ Duct Sealing</t>
  </si>
  <si>
    <t>RHVHS91005</t>
  </si>
  <si>
    <t>RHVHS81006</t>
  </si>
  <si>
    <t>Ground-Source Heat Pumps w/o Duct Sealing</t>
  </si>
  <si>
    <t>RHVHS91006</t>
  </si>
  <si>
    <t>RWHWH81001</t>
  </si>
  <si>
    <t>Water Heaters</t>
  </si>
  <si>
    <t>Heat Pump Water Heaters</t>
  </si>
  <si>
    <t>R-All-WH-WHConvert-All-All-N</t>
  </si>
  <si>
    <t>RWHWH91001</t>
  </si>
  <si>
    <t>ACAHR84011</t>
  </si>
  <si>
    <t>Heat Recovery Improvements</t>
  </si>
  <si>
    <t>ACAHR94011</t>
  </si>
  <si>
    <t>AREDS84073</t>
  </si>
  <si>
    <t>Dairy System Improvements</t>
  </si>
  <si>
    <t>AREDS94073</t>
  </si>
  <si>
    <t>AREHR84075</t>
  </si>
  <si>
    <t>AREHR94075</t>
  </si>
  <si>
    <t>AWHHR84087</t>
  </si>
  <si>
    <t>AWHHR94087</t>
  </si>
  <si>
    <t>CCAHR82011</t>
  </si>
  <si>
    <t>CCAHR92011</t>
  </si>
  <si>
    <t>CHVHR82018</t>
  </si>
  <si>
    <t>CHVHR92018</t>
  </si>
  <si>
    <t>CPLHR82064</t>
  </si>
  <si>
    <t>CPLHR92064</t>
  </si>
  <si>
    <t>CREHR82073</t>
  </si>
  <si>
    <t>CREHR92073</t>
  </si>
  <si>
    <t>CWHHR82089</t>
  </si>
  <si>
    <t>CWHHR92089</t>
  </si>
  <si>
    <t>ICAHR83011</t>
  </si>
  <si>
    <t>ICAHR93011</t>
  </si>
  <si>
    <t>IHVHR83021</t>
  </si>
  <si>
    <t>IHVHR93021</t>
  </si>
  <si>
    <t>IPLHR83063</t>
  </si>
  <si>
    <t>IPLHR93063</t>
  </si>
  <si>
    <t>IREHR83073</t>
  </si>
  <si>
    <t>IREHR93073</t>
  </si>
  <si>
    <t>IWHHR83086</t>
  </si>
  <si>
    <t>IWHHR93086</t>
  </si>
  <si>
    <t>RHVHR81010</t>
  </si>
  <si>
    <t>RHVHR91010</t>
  </si>
  <si>
    <t>CHVHR82019</t>
  </si>
  <si>
    <t>Humidification/Dehumidification Improvements</t>
  </si>
  <si>
    <t>CHVHR92019</t>
  </si>
  <si>
    <t>IHVHR83022</t>
  </si>
  <si>
    <t>IHVHR93022</t>
  </si>
  <si>
    <t>CHVHC82021</t>
  </si>
  <si>
    <t>HVAC Control Improvements (non-VFD)</t>
  </si>
  <si>
    <t>CHVHC92021</t>
  </si>
  <si>
    <t>IHVHC83024</t>
  </si>
  <si>
    <t>IHVHC93024</t>
  </si>
  <si>
    <t>CHVHC82022</t>
  </si>
  <si>
    <t>HVAC Control Improvements (VFD)</t>
  </si>
  <si>
    <t>CHVHC92022</t>
  </si>
  <si>
    <t>IHVHC83025</t>
  </si>
  <si>
    <t>IHVHC93025</t>
  </si>
  <si>
    <t>AIRDF84019</t>
  </si>
  <si>
    <t>Impact Sprinkler Heads</t>
  </si>
  <si>
    <t>AIRDF94019</t>
  </si>
  <si>
    <t>ALILB84101</t>
  </si>
  <si>
    <t>Induction</t>
  </si>
  <si>
    <t>ALILB94101</t>
  </si>
  <si>
    <t>CLILB82106</t>
  </si>
  <si>
    <t>CLILB92106</t>
  </si>
  <si>
    <t>ILILB83100</t>
  </si>
  <si>
    <t>ILILB93100</t>
  </si>
  <si>
    <t>RHVEN81008</t>
  </si>
  <si>
    <t>Insulation</t>
  </si>
  <si>
    <t>RHVEN91008</t>
  </si>
  <si>
    <t>ARERI84084</t>
  </si>
  <si>
    <t xml:space="preserve">Insulation </t>
  </si>
  <si>
    <t>ARERI94084</t>
  </si>
  <si>
    <t>AWHSE84088</t>
  </si>
  <si>
    <t>System Efficiency Improvements</t>
  </si>
  <si>
    <t>AWHSE94088</t>
  </si>
  <si>
    <t>CHVEN82016</t>
  </si>
  <si>
    <t>CHVEN92016</t>
  </si>
  <si>
    <t>CRERI82086</t>
  </si>
  <si>
    <t>CRERI92086</t>
  </si>
  <si>
    <t>CWHSE82092</t>
  </si>
  <si>
    <t>CWHSE92092</t>
  </si>
  <si>
    <t>IHVEN83019</t>
  </si>
  <si>
    <t>IHVEN93019</t>
  </si>
  <si>
    <t>IRERI83084</t>
  </si>
  <si>
    <t>IRERI93084</t>
  </si>
  <si>
    <t>IWHSE83088</t>
  </si>
  <si>
    <t>IWHSE93088</t>
  </si>
  <si>
    <t>UUDIN85003</t>
  </si>
  <si>
    <t>Insulators</t>
  </si>
  <si>
    <t>UUDIN95003</t>
  </si>
  <si>
    <t>IHVHR83187</t>
  </si>
  <si>
    <t>Integrated Industrial Heat Pump</t>
  </si>
  <si>
    <t>IHVHR93187</t>
  </si>
  <si>
    <t>IPLHR83188</t>
  </si>
  <si>
    <t>IPLHR93188</t>
  </si>
  <si>
    <t>IWHHR83189</t>
  </si>
  <si>
    <t>IWHHR93189</t>
  </si>
  <si>
    <t>ACACI84091</t>
  </si>
  <si>
    <t>Interactive Compressed Air System Supply/Demand Upgrade</t>
  </si>
  <si>
    <t>ACACI94091</t>
  </si>
  <si>
    <t>CCACI82098</t>
  </si>
  <si>
    <t>CCACI92098</t>
  </si>
  <si>
    <t>ICACI83093</t>
  </si>
  <si>
    <t>ICACI93093</t>
  </si>
  <si>
    <t>AHVHI84095</t>
  </si>
  <si>
    <t>Interactive HVAC System Improvements</t>
  </si>
  <si>
    <t>AHVHI94095</t>
  </si>
  <si>
    <t>CHVHI92031</t>
  </si>
  <si>
    <t>IHVHI83034</t>
  </si>
  <si>
    <t>IHVHI93034</t>
  </si>
  <si>
    <t>RHVHS81011</t>
  </si>
  <si>
    <t>RHVHS91011</t>
  </si>
  <si>
    <t>AIRMS84031</t>
  </si>
  <si>
    <t>Interactive Mainline System and Equipment Improvements</t>
  </si>
  <si>
    <t>AIRMS94031</t>
  </si>
  <si>
    <t>APLPL84094</t>
  </si>
  <si>
    <t>Interactive Process Loads System Improvements</t>
  </si>
  <si>
    <t>APLPL94094</t>
  </si>
  <si>
    <t>CPLPL82067</t>
  </si>
  <si>
    <t>Commercial-All Com-Process</t>
  </si>
  <si>
    <t>CPLPL92067</t>
  </si>
  <si>
    <t>IPLPL83066</t>
  </si>
  <si>
    <t>IPLPL93066</t>
  </si>
  <si>
    <t>CRERI82087</t>
  </si>
  <si>
    <t>Interactive Refrigeration System Improvements</t>
  </si>
  <si>
    <t>CRERI92087</t>
  </si>
  <si>
    <t>ARERI84085</t>
  </si>
  <si>
    <t xml:space="preserve">Interactive Refrigeration System Improvements </t>
  </si>
  <si>
    <t>ARERI94085</t>
  </si>
  <si>
    <t>IRERI83085</t>
  </si>
  <si>
    <t>IRERI93085</t>
  </si>
  <si>
    <t>IPLWS83072</t>
  </si>
  <si>
    <t>Interactive Wastewater System Improvements</t>
  </si>
  <si>
    <t>IPLWS93072</t>
  </si>
  <si>
    <t>AWBWB84090</t>
  </si>
  <si>
    <t>Interactive Whole Bldg/Meter Level System Improvements</t>
  </si>
  <si>
    <t>AWBWB94090</t>
  </si>
  <si>
    <t>CWBWB82097</t>
  </si>
  <si>
    <t>CWBWB92097</t>
  </si>
  <si>
    <t>IWBWB83092</t>
  </si>
  <si>
    <t>IWBWB93092</t>
  </si>
  <si>
    <t>AIRIS84097</t>
  </si>
  <si>
    <t>Irrigation System Control Improvements (non-VFD)</t>
  </si>
  <si>
    <t>AIRIS94097</t>
  </si>
  <si>
    <t>AIRIS84096</t>
  </si>
  <si>
    <t>Irrigation System Control Improvements (VFD)</t>
  </si>
  <si>
    <t>AIRIS94096</t>
  </si>
  <si>
    <t>AIRIS84029</t>
  </si>
  <si>
    <t>AIRIS94029</t>
  </si>
  <si>
    <t>ALILB84046</t>
  </si>
  <si>
    <t>Lamps/Ballasts</t>
  </si>
  <si>
    <t>ALILB94046</t>
  </si>
  <si>
    <t>CLILB82041</t>
  </si>
  <si>
    <t>CLILB92041</t>
  </si>
  <si>
    <t>ILILB83043</t>
  </si>
  <si>
    <t>ALILB84047</t>
  </si>
  <si>
    <t>Lamps/Ballasts w/Controls</t>
  </si>
  <si>
    <t>ALILB94047</t>
  </si>
  <si>
    <t>CLILB82042</t>
  </si>
  <si>
    <t>CLILB92042</t>
  </si>
  <si>
    <t>ILILB83044</t>
  </si>
  <si>
    <t>ILILB93044</t>
  </si>
  <si>
    <t>ALILB84048</t>
  </si>
  <si>
    <t>Lamps/Ballasts w/Delamping</t>
  </si>
  <si>
    <t>ALILB94048</t>
  </si>
  <si>
    <t>CLILB82043</t>
  </si>
  <si>
    <t>CLILB92043</t>
  </si>
  <si>
    <t>ILILB83045</t>
  </si>
  <si>
    <t>ILILB93045</t>
  </si>
  <si>
    <t>ALILB84049</t>
  </si>
  <si>
    <t>Lamps/Ballasts w/Delamping and Controls</t>
  </si>
  <si>
    <t>ALILB94049</t>
  </si>
  <si>
    <t>CLILB82044</t>
  </si>
  <si>
    <t>CLILB92044</t>
  </si>
  <si>
    <t>ILILB83046</t>
  </si>
  <si>
    <t>ILILB93046</t>
  </si>
  <si>
    <t>ALILB84050</t>
  </si>
  <si>
    <t>ALILB94050</t>
  </si>
  <si>
    <t>CLILB82045</t>
  </si>
  <si>
    <t>CLILB92045</t>
  </si>
  <si>
    <t>ILILB83047</t>
  </si>
  <si>
    <t>ILILB93047</t>
  </si>
  <si>
    <t>ALILB84051</t>
  </si>
  <si>
    <t>Lamps/Ballasts/Fixtures w/Controls</t>
  </si>
  <si>
    <t>ALILB94051</t>
  </si>
  <si>
    <t>CLILB82046</t>
  </si>
  <si>
    <t>CLILB92046</t>
  </si>
  <si>
    <t>ILILB83048</t>
  </si>
  <si>
    <t>ILILB93048</t>
  </si>
  <si>
    <t>ALILB84052</t>
  </si>
  <si>
    <t>Lamps/Ballasts/Fixtures w/Delamping</t>
  </si>
  <si>
    <t>ALILB94052</t>
  </si>
  <si>
    <t>CLILB82047</t>
  </si>
  <si>
    <t>CLILB92047</t>
  </si>
  <si>
    <t>ILILB83049</t>
  </si>
  <si>
    <t>ILILB93049</t>
  </si>
  <si>
    <t>ALILB84053</t>
  </si>
  <si>
    <t>Lamps/Ballasts/Fixtures w/Delamping and Controls</t>
  </si>
  <si>
    <t>ALILB94053</t>
  </si>
  <si>
    <t>CLILB82048</t>
  </si>
  <si>
    <t>CLILB92048</t>
  </si>
  <si>
    <t>ILILB83050</t>
  </si>
  <si>
    <t>ILILB93050</t>
  </si>
  <si>
    <t>RLILB91001</t>
  </si>
  <si>
    <t>Lamps/Fixtures</t>
  </si>
  <si>
    <t>R-All-Lgt-Lighting-All-All-R</t>
  </si>
  <si>
    <t>ALILB84125</t>
  </si>
  <si>
    <t>LED Exit Sign</t>
  </si>
  <si>
    <t>ALILB94125</t>
  </si>
  <si>
    <t>CLILB82125</t>
  </si>
  <si>
    <t>CLILB92125</t>
  </si>
  <si>
    <t>ILILB83125</t>
  </si>
  <si>
    <t>LED Exit Signs</t>
  </si>
  <si>
    <t>ILILB93125</t>
  </si>
  <si>
    <t>ALILB84106</t>
  </si>
  <si>
    <t>LED Exterior General Area</t>
  </si>
  <si>
    <t>Commercial-All Com-ExtLight</t>
  </si>
  <si>
    <t>ALILB94106</t>
  </si>
  <si>
    <t>CLILB82111</t>
  </si>
  <si>
    <t>CLILB92111</t>
  </si>
  <si>
    <t>ILILB83105</t>
  </si>
  <si>
    <t>ILILB93105</t>
  </si>
  <si>
    <t>ALILB84107</t>
  </si>
  <si>
    <t>LED High Bay</t>
  </si>
  <si>
    <t>ALILB94107</t>
  </si>
  <si>
    <t>CLILB82112</t>
  </si>
  <si>
    <t>CLILB92112</t>
  </si>
  <si>
    <t>ILILB83106</t>
  </si>
  <si>
    <t>ILILB93106</t>
  </si>
  <si>
    <t>ALILB84123</t>
  </si>
  <si>
    <t>LED Low Bay</t>
  </si>
  <si>
    <t>ALILB94123</t>
  </si>
  <si>
    <t>CLILB82123</t>
  </si>
  <si>
    <t>CLILB92123</t>
  </si>
  <si>
    <t>ILILB83123</t>
  </si>
  <si>
    <t>ILILB93123</t>
  </si>
  <si>
    <t>ALILB84124</t>
  </si>
  <si>
    <t>LED Mogul Base</t>
  </si>
  <si>
    <t>ALILB94124</t>
  </si>
  <si>
    <t>CLILB82124</t>
  </si>
  <si>
    <t>CLILB92124</t>
  </si>
  <si>
    <t>ILILB83124</t>
  </si>
  <si>
    <t>ILILB93124</t>
  </si>
  <si>
    <t>ALILB84110</t>
  </si>
  <si>
    <t>LED Other</t>
  </si>
  <si>
    <t>ALILB94110</t>
  </si>
  <si>
    <t>CLILB82115</t>
  </si>
  <si>
    <t>CLILB92115</t>
  </si>
  <si>
    <t>ILILB83109</t>
  </si>
  <si>
    <t>ILILB93109</t>
  </si>
  <si>
    <t>ALILB84108</t>
  </si>
  <si>
    <t>LED Parking Garage</t>
  </si>
  <si>
    <t>ALILB94108</t>
  </si>
  <si>
    <t>CLILB82113</t>
  </si>
  <si>
    <t>CLILB92113</t>
  </si>
  <si>
    <t>ILILB83107</t>
  </si>
  <si>
    <t>ILILB93107</t>
  </si>
  <si>
    <t>ALILB84104</t>
  </si>
  <si>
    <t>LED Screw-in/Small fixtures</t>
  </si>
  <si>
    <t>ALILB94104</t>
  </si>
  <si>
    <t>CLILB82109</t>
  </si>
  <si>
    <t>CLILB92109</t>
  </si>
  <si>
    <t>ILILB83103</t>
  </si>
  <si>
    <t>ILILB93103</t>
  </si>
  <si>
    <t>ALILB84105</t>
  </si>
  <si>
    <t>LED Tubes and Troffers</t>
  </si>
  <si>
    <t>ALILB94105</t>
  </si>
  <si>
    <t>CLILB82110</t>
  </si>
  <si>
    <t>CLILB92110</t>
  </si>
  <si>
    <t>ILILB83104</t>
  </si>
  <si>
    <t>ILILB93104</t>
  </si>
  <si>
    <t>ALILB84103</t>
  </si>
  <si>
    <t>Linear Fluorescent High Bay</t>
  </si>
  <si>
    <t>ALILB94103</t>
  </si>
  <si>
    <t>CLILB82108</t>
  </si>
  <si>
    <t>CLILB92108</t>
  </si>
  <si>
    <t>ILILB83102</t>
  </si>
  <si>
    <t>ILILB93102</t>
  </si>
  <si>
    <t>ALILB84109</t>
  </si>
  <si>
    <t>Linear LED</t>
  </si>
  <si>
    <t>ALILB94109</t>
  </si>
  <si>
    <t>CLILB82114</t>
  </si>
  <si>
    <t>CLILB92114</t>
  </si>
  <si>
    <t>ILILB83108</t>
  </si>
  <si>
    <t>ILILB93108</t>
  </si>
  <si>
    <t>AIRDF84020</t>
  </si>
  <si>
    <t>Low Angle Heads</t>
  </si>
  <si>
    <t>AIRDF94020</t>
  </si>
  <si>
    <t>AIRDF84021</t>
  </si>
  <si>
    <t>Low Pressure End guns/Big guns</t>
  </si>
  <si>
    <t>AIRDF94021</t>
  </si>
  <si>
    <t>AIRMS84032</t>
  </si>
  <si>
    <t>Mainline System Pump Improvements</t>
  </si>
  <si>
    <t>AIRMS94032</t>
  </si>
  <si>
    <t>IPLWS83190</t>
  </si>
  <si>
    <t>Mixer System Improvements</t>
  </si>
  <si>
    <t>IPLWS93190</t>
  </si>
  <si>
    <t>CRERI82088</t>
  </si>
  <si>
    <t>Motion Sensors</t>
  </si>
  <si>
    <t>CRERI92088</t>
  </si>
  <si>
    <t>CMDMO82054</t>
  </si>
  <si>
    <t>Motors</t>
  </si>
  <si>
    <t>Motor Rewind</t>
  </si>
  <si>
    <t>CMDMO92054</t>
  </si>
  <si>
    <t>AMDMO84060</t>
  </si>
  <si>
    <t>AMDMO94060</t>
  </si>
  <si>
    <t>IMDMO83056</t>
  </si>
  <si>
    <t>IMDMO93056</t>
  </si>
  <si>
    <t>CMDMO82055</t>
  </si>
  <si>
    <t xml:space="preserve">Motors </t>
  </si>
  <si>
    <t>CMDMO92055</t>
  </si>
  <si>
    <t>AMDMC84064</t>
  </si>
  <si>
    <t>Motors/Drives Control Improvements (non-VFD)</t>
  </si>
  <si>
    <t>AMDMC94064</t>
  </si>
  <si>
    <t>CMDMC82058</t>
  </si>
  <si>
    <t>CMDMC92058</t>
  </si>
  <si>
    <t>IMDMC83059</t>
  </si>
  <si>
    <t>IMDMC93059</t>
  </si>
  <si>
    <t>CMDMC82059</t>
  </si>
  <si>
    <t>Motors/Drives Control Improvements (VFD)</t>
  </si>
  <si>
    <t>CMDMC92059</t>
  </si>
  <si>
    <t>IMDMC83060</t>
  </si>
  <si>
    <t>IMDMC93060</t>
  </si>
  <si>
    <t>IMDPF83096</t>
  </si>
  <si>
    <t>Motors/Drives Installation on Blower System</t>
  </si>
  <si>
    <t>IMDPF93096</t>
  </si>
  <si>
    <t>AMDCI84092</t>
  </si>
  <si>
    <t>Motors/Drives Installation on Compressed Air System</t>
  </si>
  <si>
    <t>AMDCI94092</t>
  </si>
  <si>
    <t>CMDCI82099</t>
  </si>
  <si>
    <t>CMDCI92099</t>
  </si>
  <si>
    <t>IMDCI83094</t>
  </si>
  <si>
    <t>IMDCI93094</t>
  </si>
  <si>
    <t>AMDPF84066</t>
  </si>
  <si>
    <t xml:space="preserve">Motors/Drives Installation on Fan System </t>
  </si>
  <si>
    <t>AMDPF94066</t>
  </si>
  <si>
    <t>CMDPF82060</t>
  </si>
  <si>
    <t>CMDPF92060</t>
  </si>
  <si>
    <t>IMDPF83061</t>
  </si>
  <si>
    <t>IMDPF93061</t>
  </si>
  <si>
    <t>AMDPF84093</t>
  </si>
  <si>
    <t>Motors/Drives Installation on Pump System</t>
  </si>
  <si>
    <t>AMDPF94093</t>
  </si>
  <si>
    <t>CMDPF82100</t>
  </si>
  <si>
    <t>CMDPF92100</t>
  </si>
  <si>
    <t>IMDPF83095</t>
  </si>
  <si>
    <t>IMDPF93095</t>
  </si>
  <si>
    <t>CMDPF82061</t>
  </si>
  <si>
    <t>Motors/Drives Installation on Vacuum Pumps</t>
  </si>
  <si>
    <t>CMDPF92061</t>
  </si>
  <si>
    <t>IMDPF83062</t>
  </si>
  <si>
    <t>IMDPF93062</t>
  </si>
  <si>
    <t>ALILB94114</t>
  </si>
  <si>
    <t>New Construction</t>
  </si>
  <si>
    <t>CLILB92119</t>
  </si>
  <si>
    <t>ILILB93113</t>
  </si>
  <si>
    <t>RWBWB92123</t>
  </si>
  <si>
    <t>New Homes</t>
  </si>
  <si>
    <t>ALILB84113</t>
  </si>
  <si>
    <t>Non-Standard / Other</t>
  </si>
  <si>
    <t>ALILB94113</t>
  </si>
  <si>
    <t>CLILB82118</t>
  </si>
  <si>
    <t>CLILB92118</t>
  </si>
  <si>
    <t>ILILB83112</t>
  </si>
  <si>
    <t>ILILB93112</t>
  </si>
  <si>
    <t>AIRDF84022</t>
  </si>
  <si>
    <t>Nozzle Replacement</t>
  </si>
  <si>
    <t>AIRDF94022</t>
  </si>
  <si>
    <t>ALILC84057</t>
  </si>
  <si>
    <t>Occupancy Sensors</t>
  </si>
  <si>
    <t>ALILC94057</t>
  </si>
  <si>
    <t>CLILC82051</t>
  </si>
  <si>
    <t>CLILC92051</t>
  </si>
  <si>
    <t>ILILC83053</t>
  </si>
  <si>
    <t>ILILC93053</t>
  </si>
  <si>
    <t>UUDPO85004</t>
  </si>
  <si>
    <t>Operation System Improvements</t>
  </si>
  <si>
    <t>UUDPO95004</t>
  </si>
  <si>
    <t>AREPR84076</t>
  </si>
  <si>
    <t>Packaged Refrigeration</t>
  </si>
  <si>
    <t>Packaged Refrigeration System Improvements</t>
  </si>
  <si>
    <t>AREPR94076</t>
  </si>
  <si>
    <t>CREPR82074</t>
  </si>
  <si>
    <t>CREPR92074</t>
  </si>
  <si>
    <t>IREPR83074</t>
  </si>
  <si>
    <t>IREPR93074</t>
  </si>
  <si>
    <t>ALILC84058</t>
  </si>
  <si>
    <t>Photocells</t>
  </si>
  <si>
    <t>ALILC94058</t>
  </si>
  <si>
    <t>CLILC82052</t>
  </si>
  <si>
    <t>CLILC92052</t>
  </si>
  <si>
    <t>ILILC83054</t>
  </si>
  <si>
    <t>ILILC93054</t>
  </si>
  <si>
    <t>IWHPI83087</t>
  </si>
  <si>
    <t>Pipe Insulation</t>
  </si>
  <si>
    <t>IWHPI93087</t>
  </si>
  <si>
    <t>IPLWS83116</t>
  </si>
  <si>
    <t>Piping and Valves</t>
  </si>
  <si>
    <t>IPLWS93116</t>
  </si>
  <si>
    <t>IPLPL83177</t>
  </si>
  <si>
    <t>IPLPL93177</t>
  </si>
  <si>
    <t>AREDS84074</t>
  </si>
  <si>
    <t>Plate Milk Pre-cooler</t>
  </si>
  <si>
    <t>AREDS94074</t>
  </si>
  <si>
    <t>CHVHC82023</t>
  </si>
  <si>
    <t>Pneumatic to DDC Control Improvements</t>
  </si>
  <si>
    <t>CHVHC92023</t>
  </si>
  <si>
    <t>IHVHC83026</t>
  </si>
  <si>
    <t>IHVHC93026</t>
  </si>
  <si>
    <t>CWHPS82090</t>
  </si>
  <si>
    <t>Pool System Improvements</t>
  </si>
  <si>
    <t>Pool Blankets</t>
  </si>
  <si>
    <t>CWHPS92090</t>
  </si>
  <si>
    <t>CWHPS82091</t>
  </si>
  <si>
    <t>CWHPS92091</t>
  </si>
  <si>
    <t>CPLPC82065</t>
  </si>
  <si>
    <t>Process Loads System Controls</t>
  </si>
  <si>
    <t>Process Loads Control Improvements (non-VFD)</t>
  </si>
  <si>
    <t>CPLPC92065</t>
  </si>
  <si>
    <t>IPLPC83064</t>
  </si>
  <si>
    <t>IPLPC93064</t>
  </si>
  <si>
    <t>CPLPC82066</t>
  </si>
  <si>
    <t>Process Loads Control Improvements (VFD)</t>
  </si>
  <si>
    <t>CPLPC92066</t>
  </si>
  <si>
    <t>IPLPC83065</t>
  </si>
  <si>
    <t>IPLPC93065</t>
  </si>
  <si>
    <t>APLPF84070</t>
  </si>
  <si>
    <t>Pump System Improvements</t>
  </si>
  <si>
    <t>APLPF94070</t>
  </si>
  <si>
    <t>CHVHI82103</t>
  </si>
  <si>
    <t>CHVHI92103</t>
  </si>
  <si>
    <t>CPLPF82070</t>
  </si>
  <si>
    <t>CPLPF92070</t>
  </si>
  <si>
    <t>IPLPF83069</t>
  </si>
  <si>
    <t>IPLPF93069</t>
  </si>
  <si>
    <t>CHVHI82032</t>
  </si>
  <si>
    <t>Reciprocating Chiller Improvements</t>
  </si>
  <si>
    <t>CHVHI92032</t>
  </si>
  <si>
    <t>AIRSF84041</t>
  </si>
  <si>
    <t>Suction Fittings Equipment</t>
  </si>
  <si>
    <t>Reduce Cavitation</t>
  </si>
  <si>
    <t>AIRSF94041</t>
  </si>
  <si>
    <t>AIRIS84030</t>
  </si>
  <si>
    <t>Reduce Delivery System Leakage</t>
  </si>
  <si>
    <t>AIRIS94030</t>
  </si>
  <si>
    <t>AIRMS84033</t>
  </si>
  <si>
    <t>Reduce Friction Loss</t>
  </si>
  <si>
    <t>AIRMS94033</t>
  </si>
  <si>
    <t>AIRCP84013</t>
  </si>
  <si>
    <t xml:space="preserve">Reduce System Friction Head </t>
  </si>
  <si>
    <t>AIRCP94013</t>
  </si>
  <si>
    <t>AIRHE84024</t>
  </si>
  <si>
    <t>Handmove and Sideroll System and Equipment</t>
  </si>
  <si>
    <t>AIRHE94024</t>
  </si>
  <si>
    <t>AIRMS84034</t>
  </si>
  <si>
    <t>AIRMS94034</t>
  </si>
  <si>
    <t>AIRSF84042</t>
  </si>
  <si>
    <t>AIRSF94042</t>
  </si>
  <si>
    <t>AIRMS84035</t>
  </si>
  <si>
    <t>Reduce System Leakage</t>
  </si>
  <si>
    <t>AIRMS94035</t>
  </si>
  <si>
    <t>AIRCP84014</t>
  </si>
  <si>
    <t xml:space="preserve">Reduce System Leakage </t>
  </si>
  <si>
    <t>AIRCP94014</t>
  </si>
  <si>
    <t>AIRHE84025</t>
  </si>
  <si>
    <t>AIRHE94025</t>
  </si>
  <si>
    <t>AIRSF84043</t>
  </si>
  <si>
    <t>AIRSF94043</t>
  </si>
  <si>
    <t>AIRHE84026</t>
  </si>
  <si>
    <t>Reduce System Lift</t>
  </si>
  <si>
    <t>AIRHE94026</t>
  </si>
  <si>
    <t>AIRMS84036</t>
  </si>
  <si>
    <t>AIRMS94036</t>
  </si>
  <si>
    <t>AIRSF84044</t>
  </si>
  <si>
    <t>AIRSF94044</t>
  </si>
  <si>
    <t>AIRCP84015</t>
  </si>
  <si>
    <t xml:space="preserve">Reduce System Lift </t>
  </si>
  <si>
    <t>AIRCP94015</t>
  </si>
  <si>
    <t>ARERC84081</t>
  </si>
  <si>
    <t>Refrigeration Control Improvements (non-VFD)</t>
  </si>
  <si>
    <t>ARERC94081</t>
  </si>
  <si>
    <t>CRERC82080</t>
  </si>
  <si>
    <t>CRERC92080</t>
  </si>
  <si>
    <t>IRERC83079</t>
  </si>
  <si>
    <t>IRERC93079</t>
  </si>
  <si>
    <t>ARERC84082</t>
  </si>
  <si>
    <t>Refrigeration Control Improvements (VFD)</t>
  </si>
  <si>
    <t>ARERC94082</t>
  </si>
  <si>
    <t>CRERC82081</t>
  </si>
  <si>
    <t>CRERC92081</t>
  </si>
  <si>
    <t>IRERC83080</t>
  </si>
  <si>
    <t>IRERC93080</t>
  </si>
  <si>
    <t>CREPR82075</t>
  </si>
  <si>
    <t>Refrigerators</t>
  </si>
  <si>
    <t>CREPR92075</t>
  </si>
  <si>
    <t>CHVHI82033</t>
  </si>
  <si>
    <t>Rooftop Units</t>
  </si>
  <si>
    <t>CHVHI92033</t>
  </si>
  <si>
    <t>IHVHI83035</t>
  </si>
  <si>
    <t>IHVHI93035</t>
  </si>
  <si>
    <t>CHVHI82034</t>
  </si>
  <si>
    <t>Rotary Screw Chiller Improvements</t>
  </si>
  <si>
    <t>CHVHI92034</t>
  </si>
  <si>
    <t>IHVHI83036</t>
  </si>
  <si>
    <t>IHVHI93036</t>
  </si>
  <si>
    <t>CHVHI82035</t>
  </si>
  <si>
    <t>Scroll Chiller Improvements</t>
  </si>
  <si>
    <t>CHVHI92035</t>
  </si>
  <si>
    <t>IHVHI83037</t>
  </si>
  <si>
    <t>IHVHI93037</t>
  </si>
  <si>
    <t>CELCT82012</t>
  </si>
  <si>
    <t>Computer Technologies</t>
  </si>
  <si>
    <t>Server Virtualization/Load Reduction</t>
  </si>
  <si>
    <t>Commercial-All Com-OffEquip</t>
  </si>
  <si>
    <t>CELCT92012</t>
  </si>
  <si>
    <t>CELCT82013</t>
  </si>
  <si>
    <t>Servers</t>
  </si>
  <si>
    <t>CELCT92013</t>
  </si>
  <si>
    <t>CFDCN82153</t>
  </si>
  <si>
    <t>Conductors</t>
  </si>
  <si>
    <t>Service Conductor Replacement</t>
  </si>
  <si>
    <t>CFDCN92150</t>
  </si>
  <si>
    <t>IFDCN83013</t>
  </si>
  <si>
    <t>IFDCN93013</t>
  </si>
  <si>
    <t>UUDCN85002</t>
  </si>
  <si>
    <t>UUDCN95002</t>
  </si>
  <si>
    <t>UUTCN85013</t>
  </si>
  <si>
    <t>UUTCN95013</t>
  </si>
  <si>
    <t>UUGUS85010</t>
  </si>
  <si>
    <t>Utility Generation System</t>
  </si>
  <si>
    <t>Service Station System Improvements</t>
  </si>
  <si>
    <t>UUGUS95010</t>
  </si>
  <si>
    <t>RWHWU91002</t>
  </si>
  <si>
    <t>Showerheads</t>
  </si>
  <si>
    <t>R-All-WH-ERWH-All-All-R</t>
  </si>
  <si>
    <t>ALILB84127</t>
  </si>
  <si>
    <t>Signage</t>
  </si>
  <si>
    <t>ALILB94127</t>
  </si>
  <si>
    <t>CLILB82127</t>
  </si>
  <si>
    <t>CLILB92127</t>
  </si>
  <si>
    <t>ILILB83127</t>
  </si>
  <si>
    <t>ILILB93127</t>
  </si>
  <si>
    <t>AIRDF84023</t>
  </si>
  <si>
    <t>Spray Heads</t>
  </si>
  <si>
    <t>AIRDF94023</t>
  </si>
  <si>
    <t>CEPSR82145</t>
  </si>
  <si>
    <t>Energy Project Manager</t>
  </si>
  <si>
    <t>Staffing Resource</t>
  </si>
  <si>
    <t>IEPSR83133</t>
  </si>
  <si>
    <t>ALILB84054</t>
  </si>
  <si>
    <t>Stall Lighting</t>
  </si>
  <si>
    <t>ALILB94054</t>
  </si>
  <si>
    <t>CHVHI82036</t>
  </si>
  <si>
    <t>Storage Tank Insulation Improvements</t>
  </si>
  <si>
    <t>CHVHI92036</t>
  </si>
  <si>
    <t>IHVHI83038</t>
  </si>
  <si>
    <t>IHVHI93038</t>
  </si>
  <si>
    <t>CWBWB82144</t>
  </si>
  <si>
    <t>Strategic Energy Management</t>
  </si>
  <si>
    <t>CWBWB82154</t>
  </si>
  <si>
    <t>IWBWB83132</t>
  </si>
  <si>
    <t>IWBWB83165</t>
  </si>
  <si>
    <t>AIRCP84016</t>
  </si>
  <si>
    <t>System Water Delivery Improvements</t>
  </si>
  <si>
    <t>AIRCP94016</t>
  </si>
  <si>
    <t>AIRHE84027</t>
  </si>
  <si>
    <t>AIRHE94027</t>
  </si>
  <si>
    <t>AIRMS84037</t>
  </si>
  <si>
    <t>AIRMS94037</t>
  </si>
  <si>
    <t>ALILB84099</t>
  </si>
  <si>
    <t>T8 Linear Fluorescents</t>
  </si>
  <si>
    <t>ALILB94099</t>
  </si>
  <si>
    <t>CLILB82104</t>
  </si>
  <si>
    <t>CLILB92104</t>
  </si>
  <si>
    <t>ILILB83098</t>
  </si>
  <si>
    <t>ILILB93098</t>
  </si>
  <si>
    <t>CHVHC82024</t>
  </si>
  <si>
    <t>Thermostats</t>
  </si>
  <si>
    <t>CHVHC92024</t>
  </si>
  <si>
    <t>IHVHC83027</t>
  </si>
  <si>
    <t>IHVHC93027</t>
  </si>
  <si>
    <t>ALILC84059</t>
  </si>
  <si>
    <t>Timers</t>
  </si>
  <si>
    <t>ALILC94059</t>
  </si>
  <si>
    <t>CLILC82053</t>
  </si>
  <si>
    <t>CLILC92053</t>
  </si>
  <si>
    <t>ILILC83055</t>
  </si>
  <si>
    <t>ILILC93055</t>
  </si>
  <si>
    <t>UUDTR85006</t>
  </si>
  <si>
    <t>Transformer Load Management</t>
  </si>
  <si>
    <t>UUDTR95006</t>
  </si>
  <si>
    <t>UUTTR85016</t>
  </si>
  <si>
    <t>UUTTR95016</t>
  </si>
  <si>
    <t>CFDTR82149</t>
  </si>
  <si>
    <t>Transformers (NEMA TP-1 or Higher)</t>
  </si>
  <si>
    <t>CFDTR92151</t>
  </si>
  <si>
    <t>IFDTR83016</t>
  </si>
  <si>
    <t>IFDTR93016</t>
  </si>
  <si>
    <t>UUDTR85007</t>
  </si>
  <si>
    <t>UUDTR95007</t>
  </si>
  <si>
    <t>UUTTR85017</t>
  </si>
  <si>
    <t>UUTTR95017</t>
  </si>
  <si>
    <t>AIRPF84039</t>
  </si>
  <si>
    <t>Turbine Pump System Improvements</t>
  </si>
  <si>
    <t>AIRPF94039</t>
  </si>
  <si>
    <t>APLPF84071</t>
  </si>
  <si>
    <t>APLPF94071</t>
  </si>
  <si>
    <t>CPLPF82071</t>
  </si>
  <si>
    <t>CPLPF92071</t>
  </si>
  <si>
    <t>IPLPF83070</t>
  </si>
  <si>
    <t xml:space="preserve">Turbine Pump System Improvements </t>
  </si>
  <si>
    <t>IPLPF93070</t>
  </si>
  <si>
    <t>IELCT83114</t>
  </si>
  <si>
    <t>Uninterruptible Power Supply (UPS) -  &gt;10 KVA</t>
  </si>
  <si>
    <t>IELCT93114</t>
  </si>
  <si>
    <t>CELCT82120</t>
  </si>
  <si>
    <t>Uninterruptible Power Supply (UPS) - &lt;10 KVA</t>
  </si>
  <si>
    <t>CELCT92120</t>
  </si>
  <si>
    <t>IELCT83115</t>
  </si>
  <si>
    <t>IELCT93115</t>
  </si>
  <si>
    <t>CELCT82121</t>
  </si>
  <si>
    <t>Uninterruptible Power Supply (UPS) - &gt;10 KVA</t>
  </si>
  <si>
    <t>CELCT92121</t>
  </si>
  <si>
    <t>UUDUS85008</t>
  </si>
  <si>
    <t>Utility Remote Feedback</t>
  </si>
  <si>
    <t>UUDUS95008</t>
  </si>
  <si>
    <t>UUDUS85009</t>
  </si>
  <si>
    <t>Utility Service Connection Standards</t>
  </si>
  <si>
    <t>UUDUS95009</t>
  </si>
  <si>
    <t>IPLWS83191</t>
  </si>
  <si>
    <t>UV System Improvements</t>
  </si>
  <si>
    <t>IPLWS93191</t>
  </si>
  <si>
    <t>APLPF84072</t>
  </si>
  <si>
    <t>Vacuum Pump System Improvements</t>
  </si>
  <si>
    <t>APLPF94072</t>
  </si>
  <si>
    <t>CPLPF82072</t>
  </si>
  <si>
    <t>CPLPF92072</t>
  </si>
  <si>
    <t>IPLPF83071</t>
  </si>
  <si>
    <t>IPLPF93071</t>
  </si>
  <si>
    <t>CFDPO82152</t>
  </si>
  <si>
    <t>Power Factor Improvements</t>
  </si>
  <si>
    <t>VAR Management/Controls</t>
  </si>
  <si>
    <t>CFDPO92152</t>
  </si>
  <si>
    <t>IFDPO83014</t>
  </si>
  <si>
    <t>IFDPO93014</t>
  </si>
  <si>
    <t>UUDPO85005</t>
  </si>
  <si>
    <t>VAR management/Controls</t>
  </si>
  <si>
    <t>UUDPO95005</t>
  </si>
  <si>
    <t>UUTPO85015</t>
  </si>
  <si>
    <t>UUTPO95015</t>
  </si>
  <si>
    <t>CHVHI82037</t>
  </si>
  <si>
    <t>Variable Refrigerant Flow System Improvements</t>
  </si>
  <si>
    <t>CHVHI92037</t>
  </si>
  <si>
    <t>IHVHI83039</t>
  </si>
  <si>
    <t>IHVHI93039</t>
  </si>
  <si>
    <t>RHVHS81012</t>
  </si>
  <si>
    <t>Variable Speed Heat Pumps w/o Duct Sealing</t>
  </si>
  <si>
    <t>RHVHS91012</t>
  </si>
  <si>
    <t>CHVHI82038</t>
  </si>
  <si>
    <t>Ventilation System Improvements</t>
  </si>
  <si>
    <t>CHVHI92038</t>
  </si>
  <si>
    <t>IHVHI83040</t>
  </si>
  <si>
    <t>IHVHI93040</t>
  </si>
  <si>
    <t>AWHWH84089</t>
  </si>
  <si>
    <t>AWHWH94089</t>
  </si>
  <si>
    <t>CWHWH82093</t>
  </si>
  <si>
    <t>CWHWH92093</t>
  </si>
  <si>
    <t>CWHWC82095</t>
  </si>
  <si>
    <t>Water Heating Control Improvements (non-VFD)</t>
  </si>
  <si>
    <t>CWHWC92095</t>
  </si>
  <si>
    <t>IWHWC83090</t>
  </si>
  <si>
    <t>IWHWC93090</t>
  </si>
  <si>
    <t>CWHWC82096</t>
  </si>
  <si>
    <t>Water Heating Control Improvements (VFD)</t>
  </si>
  <si>
    <t>CWHWC92096</t>
  </si>
  <si>
    <t>IWHWC83091</t>
  </si>
  <si>
    <t>IWHWC93091</t>
  </si>
  <si>
    <t>CHVHI82039</t>
  </si>
  <si>
    <t>Water-Source Heat Pumps</t>
  </si>
  <si>
    <t>CHVHI92039</t>
  </si>
  <si>
    <t>IHVHI83041</t>
  </si>
  <si>
    <t>IHVHI93041</t>
  </si>
  <si>
    <t>CHVEN82017</t>
  </si>
  <si>
    <t>Windows</t>
  </si>
  <si>
    <t>CHVEN92017</t>
  </si>
  <si>
    <t>IHVEN83020</t>
  </si>
  <si>
    <t>IHVEN93020</t>
  </si>
  <si>
    <t>RHVEN91009</t>
  </si>
  <si>
    <t>RWBWB81202</t>
  </si>
  <si>
    <t>Retrocommissioning/Behavioral</t>
  </si>
  <si>
    <t>RWBWB81203</t>
  </si>
  <si>
    <t>RWBWB81204</t>
  </si>
  <si>
    <t>RHVHS81205</t>
  </si>
  <si>
    <t>RHVHS81206</t>
  </si>
  <si>
    <t>RHVHS81207</t>
  </si>
  <si>
    <t>LWBWB81164</t>
  </si>
  <si>
    <t>Low Income</t>
  </si>
  <si>
    <t>Low Income Whole Bldg/Meter Level</t>
  </si>
  <si>
    <t>Low Income Interactive Whole Bldg/Meter Level</t>
  </si>
  <si>
    <t>BPA Utility Account Number</t>
  </si>
  <si>
    <t>Technology/Activity/Practice (TAP) (Calculated based on RefNo)</t>
  </si>
  <si>
    <t xml:space="preserve">Utility Retail Rate ($/ kWh) </t>
  </si>
  <si>
    <t>Percentage EEI Funding               (to be confirmed at invoicing)</t>
  </si>
  <si>
    <t xml:space="preserve">Resource Opportunity Type </t>
  </si>
  <si>
    <t>Measure RefNo from the Measure_List Tab</t>
  </si>
  <si>
    <t>Measure Name</t>
  </si>
  <si>
    <t>Actual SITE Savings (kWh)</t>
  </si>
  <si>
    <t>Counter</t>
  </si>
  <si>
    <t>Primary Building Type</t>
  </si>
  <si>
    <t>Federal</t>
  </si>
  <si>
    <t>Option 2 Utilty</t>
  </si>
  <si>
    <t>BES #</t>
  </si>
  <si>
    <t>Large Office (&gt;50,000 sq ft)</t>
  </si>
  <si>
    <t>BPA</t>
  </si>
  <si>
    <t>Medium Office (5,000 - 50,000 sq ft)</t>
  </si>
  <si>
    <t xml:space="preserve">Bonneville Child </t>
  </si>
  <si>
    <t>Small Office (&lt;5,000 sq ft)</t>
  </si>
  <si>
    <t>Expedition</t>
  </si>
  <si>
    <t>Extra Large Retail (&gt;100,000 sq ft)</t>
  </si>
  <si>
    <t>Seattle</t>
  </si>
  <si>
    <t>Large Retail (50,000 - 100,000 sq ft)</t>
  </si>
  <si>
    <t>Snohomish Co. PUD #1</t>
  </si>
  <si>
    <t>Medium Retail (5,000 - 50,000 sq ft)</t>
  </si>
  <si>
    <t>Tacoma Power</t>
  </si>
  <si>
    <t>Small Retail (&lt;5,000 sq ft)</t>
  </si>
  <si>
    <t>School K-12</t>
  </si>
  <si>
    <t>University</t>
  </si>
  <si>
    <t>Warehouse</t>
  </si>
  <si>
    <t>Supermarket (&gt;5,000 sq ft)</t>
  </si>
  <si>
    <t>MiniMart (&lt;5,000 sq ft)</t>
  </si>
  <si>
    <t>Restaurant</t>
  </si>
  <si>
    <t>Lodging</t>
  </si>
  <si>
    <t>Hospital</t>
  </si>
  <si>
    <t>Residential Care</t>
  </si>
  <si>
    <t>Assembly</t>
  </si>
  <si>
    <t>Multifamily</t>
  </si>
  <si>
    <t>Industrial Facility</t>
  </si>
  <si>
    <t>Dairy</t>
  </si>
  <si>
    <t>Potato/Onion Shed</t>
  </si>
  <si>
    <t>Non building measure</t>
  </si>
  <si>
    <t>Non building measure (Motors)</t>
  </si>
  <si>
    <t>Other</t>
  </si>
  <si>
    <t>Date</t>
  </si>
  <si>
    <t>Analyst Name</t>
  </si>
  <si>
    <t>Location of Change</t>
  </si>
  <si>
    <t>Description of Change</t>
  </si>
  <si>
    <t>Emma Carson</t>
  </si>
  <si>
    <t>Measure and Project Input tab, A1, B1</t>
  </si>
  <si>
    <t>Added version number per team discussion.</t>
  </si>
  <si>
    <t>Drop Downs tab, Resource Opp Type column</t>
  </si>
  <si>
    <t>deleted Resource Opp Type column</t>
  </si>
  <si>
    <t>Measure and Project Input tab, EEI % column</t>
  </si>
  <si>
    <t>removed "(to be confirmed at invoicing)"</t>
  </si>
  <si>
    <t>10/24/2022 Emma Carson</t>
  </si>
  <si>
    <t>Added Expediction to the utility dropdown.</t>
  </si>
  <si>
    <t>Used the same measure list as in the IS2 C2 online (807 rows)</t>
  </si>
  <si>
    <t>10/26/2022  Emma Carson</t>
  </si>
  <si>
    <t>Added BPA to the utility dropdown.</t>
  </si>
  <si>
    <t>10/28/2022  Emma Carson</t>
  </si>
  <si>
    <t>Added filter to input tab.</t>
  </si>
  <si>
    <t>Modified error check tab formulas to handle invisible characters on the input tab.</t>
  </si>
  <si>
    <t>Removed measure ILILB93043 from measure list, per Adam's decision in the 11/1/2022 meeting at 3:30 pm attended by Alan, Nathan, Alan, Emma and Adam.</t>
  </si>
  <si>
    <t xml:space="preserve">Added one measure RefNo CWBWB92128 per Adam's email. </t>
  </si>
  <si>
    <t>12/9/2022  Emma Carson</t>
  </si>
  <si>
    <t>Corrected a formatting error in the EEI % column on the input tab.</t>
  </si>
  <si>
    <t>1/31/2023 Emma Carson</t>
  </si>
  <si>
    <t>Modified formulas on the upload tab to convert texts to numbers: Utility Retail Rate, Actual Measure Cost, Actual SITE Savings, Actual Annual Non-Energy Benefits, Actual Annual O&amp;M Chang.</t>
  </si>
  <si>
    <t>2/10/2023 Emma Carson</t>
  </si>
  <si>
    <t>Added an expired RefNo check on the error check tab to flag measures if project start date occurred after measure expiration date.</t>
  </si>
  <si>
    <t>Formatted date columns on upload tab as dates to avoid issues. (Tacoma recently submitted weird format that was not recognized as dates in this template.)</t>
  </si>
  <si>
    <t>3/16/2023 Emma Carson</t>
  </si>
  <si>
    <t>Updated the measure list with BEETS_Custom_Measures_List_C2-202301216.xlsx from Sarah Truax.</t>
  </si>
  <si>
    <t>Added a multi-sector check on error check tab.</t>
  </si>
  <si>
    <t>Modified formulas of completion date and start date columns on upload tab to avoid formatting issues, as done for the UES template.</t>
  </si>
  <si>
    <t>Alex Kay</t>
  </si>
  <si>
    <t>Previous Change Log is password locked with unknown password, so starting seconardy list.</t>
  </si>
  <si>
    <t>Rate Period 2025-2026-2027, Template version 4.0</t>
  </si>
  <si>
    <r>
      <t xml:space="preserve">Began with </t>
    </r>
    <r>
      <rPr>
        <sz val="10"/>
        <color rgb="FFFF0000"/>
        <rFont val="Arial"/>
        <family val="2"/>
      </rPr>
      <t>BEETS_C2_Upload_Template V3p1_20240401.xlsx</t>
    </r>
  </si>
  <si>
    <t>New version naming convention changed; all template names updated to common convention.</t>
  </si>
  <si>
    <r>
      <t xml:space="preserve">This version </t>
    </r>
    <r>
      <rPr>
        <b/>
        <sz val="10"/>
        <color theme="6" tint="-0.499984740745262"/>
        <rFont val="Arial"/>
        <family val="2"/>
      </rPr>
      <t>BEETS-C2-Upload-Template-v4p0.xlsx</t>
    </r>
  </si>
  <si>
    <r>
      <t xml:space="preserve">Source for Measures: </t>
    </r>
    <r>
      <rPr>
        <b/>
        <sz val="10"/>
        <color theme="6" tint="-0.499984740745262"/>
        <rFont val="Arial"/>
        <family val="2"/>
      </rPr>
      <t>beets-custom-measure-list_10012025</t>
    </r>
  </si>
  <si>
    <t>This source file was first sorted alphanumerically by RefNos to align with prior template.</t>
  </si>
  <si>
    <t xml:space="preserve">The previous template had values for 2024-10-01 in column AH of the Measures List.   The new measure list does not have 2024-10-01 values, instead holding 2025-10-01.   On inspection there appeared to be no issue with simply repurposing the 2024 column as 2025.  And so I did.  </t>
  </si>
  <si>
    <t>Eric Person</t>
  </si>
  <si>
    <t>Minor formatting on input page</t>
  </si>
  <si>
    <t>Added 10/1/2026 Measure list and same content on unlocked tab October 2026 Measure List that is left editable by the utilities.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</si>
</sst>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0.0"/>
    <numFmt numFmtId="165" formatCode="&quot;$&quot;#,##0.000"/>
    <numFmt numFmtId="166" formatCode="00000"/>
    <numFmt numFmtId="167" formatCode="&quot;$&quot;#,##0.00"/>
    <numFmt numFmtId="168" formatCode="000"/>
    <numFmt numFmtId="169" formatCode="0000"/>
    <numFmt numFmtId="170" formatCode="_(* #,##0.000_);_(* \(#,##0.000\);_(* &quot;-&quot;???_);_(@_)"/>
    <numFmt numFmtId="171" formatCode="_(* #,##0.000_);_(* \(#,##0.000\);_(* &quot;-&quot;??_);_(@_)"/>
  </numFmts>
  <fonts count="51" x14ac:knownFonts="1">
    <font>
      <sz val="10"/>
      <name val="Arial"/>
    </font>
    <font>
      <sz val="10"/>
      <name val="Arial"/>
      <family val="2"/>
    </font>
    <font>
      <sz val="10"/>
      <name val="Arial"/>
      <family val="2"/>
    </font>
    <font>
      <sz val="11"/>
      <color indexed="8"/>
      <name val="Calibri"/>
      <family val="2"/>
    </font>
    <font>
      <u/>
      <sz val="11"/>
      <color indexed="12"/>
      <name val="Calibri"/>
      <family val="2"/>
    </font>
    <font>
      <sz val="10"/>
      <name val="Arial"/>
      <family val="2"/>
    </font>
    <font>
      <b/>
      <sz val="11"/>
      <name val="Calibri"/>
      <family val="2"/>
      <scheme val="minor"/>
    </font>
    <font>
      <b/>
      <sz val="10"/>
      <name val="Arial"/>
      <family val="2"/>
    </font>
    <font>
      <b/>
      <sz val="11"/>
      <color theme="0"/>
      <name val="Calibri"/>
      <family val="2"/>
    </font>
    <font>
      <sz val="12"/>
      <name val="Calibri"/>
      <family val="2"/>
      <scheme val="minor"/>
    </font>
    <font>
      <b/>
      <sz val="12"/>
      <name val="Calibri"/>
      <family val="2"/>
      <scheme val="minor"/>
    </font>
    <font>
      <u/>
      <sz val="12"/>
      <name val="Calibri"/>
      <family val="2"/>
      <scheme val="minor"/>
    </font>
    <font>
      <b/>
      <sz val="20"/>
      <color theme="0"/>
      <name val="Calibri"/>
      <family val="2"/>
    </font>
    <font>
      <sz val="12"/>
      <color theme="0"/>
      <name val="Calibri"/>
      <family val="2"/>
    </font>
    <font>
      <b/>
      <u/>
      <sz val="12"/>
      <name val="Calibri"/>
      <family val="2"/>
      <scheme val="minor"/>
    </font>
    <font>
      <sz val="7"/>
      <name val="Times New Roman"/>
      <family val="1"/>
    </font>
    <font>
      <sz val="12"/>
      <name val="Calibri"/>
      <family val="2"/>
    </font>
    <font>
      <b/>
      <sz val="12"/>
      <color indexed="9"/>
      <name val="Arial"/>
      <family val="2"/>
    </font>
    <font>
      <sz val="11"/>
      <name val="Calibri"/>
      <family val="2"/>
    </font>
    <font>
      <sz val="10"/>
      <name val="Calibri"/>
      <family val="2"/>
    </font>
    <font>
      <b/>
      <sz val="22"/>
      <name val="Calibri"/>
      <family val="2"/>
    </font>
    <font>
      <b/>
      <sz val="22"/>
      <color theme="0" tint="-0.34998626667073579"/>
      <name val="Wingdings 3"/>
      <family val="1"/>
      <charset val="2"/>
    </font>
    <font>
      <b/>
      <sz val="22"/>
      <color theme="1" tint="0.499984740745262"/>
      <name val="Calibri"/>
      <family val="2"/>
    </font>
    <font>
      <b/>
      <sz val="18"/>
      <color theme="1" tint="0.499984740745262"/>
      <name val="Calibri"/>
      <family val="2"/>
    </font>
    <font>
      <b/>
      <sz val="28"/>
      <name val="Calibri"/>
      <family val="2"/>
    </font>
    <font>
      <sz val="14"/>
      <name val="Calibri"/>
      <family val="2"/>
    </font>
    <font>
      <b/>
      <sz val="12"/>
      <name val="Calibri"/>
      <family val="2"/>
    </font>
    <font>
      <b/>
      <sz val="11"/>
      <color indexed="9"/>
      <name val="Calibri"/>
      <family val="2"/>
    </font>
    <font>
      <b/>
      <sz val="16"/>
      <color indexed="9"/>
      <name val="Calibri"/>
      <family val="2"/>
    </font>
    <font>
      <i/>
      <sz val="11"/>
      <color indexed="22"/>
      <name val="Calibri"/>
      <family val="2"/>
    </font>
    <font>
      <b/>
      <sz val="10"/>
      <color indexed="9"/>
      <name val="Calibri"/>
      <family val="2"/>
    </font>
    <font>
      <sz val="11"/>
      <color rgb="FFFF0000"/>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b/>
      <sz val="14"/>
      <color rgb="FFFF0000"/>
      <name val="Calibri"/>
      <family val="2"/>
      <scheme val="minor"/>
    </font>
    <font>
      <sz val="16"/>
      <color rgb="FFFF0000"/>
      <name val="Calibri"/>
      <family val="2"/>
      <scheme val="minor"/>
    </font>
    <font>
      <b/>
      <sz val="14"/>
      <color rgb="FF00B050"/>
      <name val="Calibri"/>
      <family val="2"/>
      <scheme val="minor"/>
    </font>
    <font>
      <sz val="16"/>
      <color theme="1"/>
      <name val="Calibri"/>
      <family val="2"/>
      <scheme val="minor"/>
    </font>
    <font>
      <b/>
      <sz val="16"/>
      <name val="Calibri"/>
      <family val="2"/>
      <scheme val="minor"/>
    </font>
    <font>
      <sz val="12"/>
      <color theme="1"/>
      <name val="Calibri"/>
      <family val="2"/>
      <scheme val="minor"/>
    </font>
    <font>
      <sz val="10"/>
      <color rgb="FFFF0000"/>
      <name val="Arial"/>
      <family val="2"/>
    </font>
    <font>
      <i/>
      <sz val="11"/>
      <color theme="1" tint="0.34998626667073579"/>
      <name val="Calibri"/>
      <family val="2"/>
    </font>
    <font>
      <b/>
      <sz val="16"/>
      <color rgb="FF00B050"/>
      <name val="Calibri"/>
      <family val="2"/>
      <scheme val="minor"/>
    </font>
    <font>
      <b/>
      <sz val="12"/>
      <color rgb="FF0066FF"/>
      <name val="Calibri"/>
      <family val="2"/>
      <scheme val="minor"/>
    </font>
    <font>
      <sz val="10"/>
      <name val="Arial"/>
      <family val="2"/>
    </font>
    <font>
      <b/>
      <sz val="10"/>
      <color theme="6" tint="-0.499984740745262"/>
      <name val="Arial"/>
      <family val="2"/>
    </font>
    <font>
      <b/>
      <sz val="12"/>
      <color rgb="FFFF0000"/>
      <name val="Calibri"/>
      <family val="2"/>
    </font>
    <font>
      <b/>
      <sz val="18"/>
      <color rgb="FF3366FF"/>
      <name val="Calibri"/>
      <family val="2"/>
    </font>
    <font>
      <u/>
      <sz val="10"/>
      <color theme="10"/>
      <name val="Arial"/>
      <family val="2"/>
    </font>
    <font>
      <b/>
      <i/>
      <sz val="12"/>
      <color theme="1"/>
      <name val="Calibri"/>
      <family val="2"/>
      <scheme val="minor"/>
    </font>
  </fonts>
  <fills count="14">
    <fill>
      <patternFill patternType="none"/>
    </fill>
    <fill>
      <patternFill patternType="gray125"/>
    </fill>
    <fill>
      <patternFill patternType="solid">
        <fgColor indexed="48"/>
        <bgColor indexed="64"/>
      </patternFill>
    </fill>
    <fill>
      <patternFill patternType="solid">
        <fgColor theme="0"/>
        <bgColor indexed="64"/>
      </patternFill>
    </fill>
    <fill>
      <patternFill patternType="solid">
        <fgColor indexed="23"/>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indexed="55"/>
        <bgColor indexed="64"/>
      </patternFill>
    </fill>
    <fill>
      <patternFill patternType="solid">
        <fgColor indexed="22"/>
        <bgColor indexed="64"/>
      </patternFill>
    </fill>
    <fill>
      <patternFill patternType="solid">
        <fgColor indexed="1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rgb="FFFFFF99"/>
        <bgColor indexed="64"/>
      </patternFill>
    </fill>
  </fills>
  <borders count="6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s>
  <cellStyleXfs count="23">
    <xf numFmtId="0" fontId="0" fillId="0" borderId="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4" fillId="0" borderId="0" applyNumberFormat="0" applyFill="0" applyBorder="0" applyAlignment="0" applyProtection="0">
      <alignment vertical="top"/>
      <protection locked="0"/>
    </xf>
    <xf numFmtId="0" fontId="2" fillId="0" borderId="0"/>
    <xf numFmtId="0" fontId="2" fillId="0" borderId="0">
      <alignment readingOrder="1"/>
    </xf>
    <xf numFmtId="0" fontId="3" fillId="0" borderId="0"/>
    <xf numFmtId="0" fontId="3" fillId="0" borderId="0"/>
    <xf numFmtId="0" fontId="2" fillId="0" borderId="0"/>
    <xf numFmtId="0" fontId="2" fillId="0" borderId="0"/>
    <xf numFmtId="9" fontId="5"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45" fillId="0" borderId="0" applyFont="0" applyFill="0" applyBorder="0" applyAlignment="0" applyProtection="0"/>
    <xf numFmtId="0" fontId="49" fillId="0" borderId="0" applyNumberFormat="0" applyFill="0" applyBorder="0" applyAlignment="0" applyProtection="0"/>
  </cellStyleXfs>
  <cellXfs count="271">
    <xf numFmtId="0" fontId="0" fillId="0" borderId="0" xfId="0"/>
    <xf numFmtId="0" fontId="7" fillId="0" borderId="0" xfId="0" applyFont="1" applyAlignment="1">
      <alignment horizontal="center"/>
    </xf>
    <xf numFmtId="0" fontId="1" fillId="0" borderId="0" xfId="0" applyFont="1"/>
    <xf numFmtId="0" fontId="9" fillId="3" borderId="0" xfId="0" applyFont="1" applyFill="1"/>
    <xf numFmtId="0" fontId="10" fillId="3" borderId="0" xfId="0" applyFont="1" applyFill="1" applyAlignment="1">
      <alignment horizontal="left" vertical="center" indent="4"/>
    </xf>
    <xf numFmtId="0" fontId="9" fillId="3" borderId="0" xfId="0" applyFont="1" applyFill="1" applyAlignment="1">
      <alignment horizontal="left" vertical="center" indent="4"/>
    </xf>
    <xf numFmtId="14" fontId="0" fillId="0" borderId="0" xfId="0" applyNumberFormat="1"/>
    <xf numFmtId="0" fontId="2" fillId="0" borderId="0" xfId="11"/>
    <xf numFmtId="0" fontId="17" fillId="4" borderId="0" xfId="11" applyFont="1" applyFill="1" applyAlignment="1">
      <alignment horizontal="center" wrapText="1"/>
    </xf>
    <xf numFmtId="0" fontId="18" fillId="3" borderId="0" xfId="11" applyFont="1" applyFill="1"/>
    <xf numFmtId="1" fontId="19" fillId="0" borderId="0" xfId="0" applyNumberFormat="1" applyFont="1" applyProtection="1">
      <protection locked="0"/>
    </xf>
    <xf numFmtId="165" fontId="19" fillId="0" borderId="0" xfId="0" applyNumberFormat="1" applyFont="1" applyProtection="1">
      <protection locked="0"/>
    </xf>
    <xf numFmtId="49" fontId="19" fillId="0" borderId="0" xfId="0" applyNumberFormat="1" applyFont="1" applyProtection="1">
      <protection locked="0"/>
    </xf>
    <xf numFmtId="166" fontId="19" fillId="0" borderId="0" xfId="0" applyNumberFormat="1" applyFont="1" applyProtection="1">
      <protection locked="0"/>
    </xf>
    <xf numFmtId="14" fontId="18" fillId="0" borderId="0" xfId="11" applyNumberFormat="1" applyFont="1" applyProtection="1">
      <protection locked="0"/>
    </xf>
    <xf numFmtId="14" fontId="18" fillId="3" borderId="0" xfId="11" applyNumberFormat="1" applyFont="1" applyFill="1" applyProtection="1">
      <protection locked="0"/>
    </xf>
    <xf numFmtId="0" fontId="19" fillId="0" borderId="0" xfId="0" applyFont="1" applyProtection="1">
      <protection locked="0"/>
    </xf>
    <xf numFmtId="49" fontId="18" fillId="0" borderId="0" xfId="11" applyNumberFormat="1" applyFont="1" applyProtection="1">
      <protection locked="0"/>
    </xf>
    <xf numFmtId="4" fontId="18" fillId="0" borderId="0" xfId="11" applyNumberFormat="1" applyFont="1" applyProtection="1">
      <protection locked="0"/>
    </xf>
    <xf numFmtId="3" fontId="18" fillId="0" borderId="0" xfId="11" applyNumberFormat="1" applyFont="1" applyProtection="1">
      <protection locked="0"/>
    </xf>
    <xf numFmtId="167" fontId="18" fillId="0" borderId="0" xfId="11" applyNumberFormat="1" applyFont="1" applyProtection="1">
      <protection locked="0"/>
    </xf>
    <xf numFmtId="0" fontId="18" fillId="3" borderId="0" xfId="11" applyFont="1" applyFill="1" applyProtection="1">
      <protection locked="0"/>
    </xf>
    <xf numFmtId="0" fontId="0" fillId="0" borderId="0" xfId="0" applyProtection="1">
      <protection locked="0"/>
    </xf>
    <xf numFmtId="0" fontId="21" fillId="3" borderId="0" xfId="0" applyFont="1" applyFill="1" applyProtection="1">
      <protection locked="0"/>
    </xf>
    <xf numFmtId="0" fontId="22" fillId="3" borderId="0" xfId="0" applyFont="1" applyFill="1" applyProtection="1">
      <protection locked="0"/>
    </xf>
    <xf numFmtId="0" fontId="19" fillId="3" borderId="0" xfId="0" applyFont="1" applyFill="1" applyProtection="1">
      <protection locked="0"/>
    </xf>
    <xf numFmtId="167" fontId="18" fillId="3" borderId="0" xfId="11" applyNumberFormat="1" applyFont="1" applyFill="1" applyProtection="1">
      <protection locked="0"/>
    </xf>
    <xf numFmtId="0" fontId="24" fillId="0" borderId="0" xfId="0" applyFont="1" applyProtection="1">
      <protection locked="0"/>
    </xf>
    <xf numFmtId="0" fontId="18" fillId="3" borderId="0" xfId="0" applyFont="1" applyFill="1" applyProtection="1">
      <protection locked="0"/>
    </xf>
    <xf numFmtId="0" fontId="0" fillId="3" borderId="0" xfId="0" applyFill="1" applyProtection="1">
      <protection locked="0"/>
    </xf>
    <xf numFmtId="0" fontId="18" fillId="0" borderId="0" xfId="11" applyFont="1" applyProtection="1">
      <protection locked="0"/>
    </xf>
    <xf numFmtId="1" fontId="19" fillId="3" borderId="0" xfId="0" applyNumberFormat="1" applyFont="1" applyFill="1" applyProtection="1">
      <protection locked="0"/>
    </xf>
    <xf numFmtId="165" fontId="19" fillId="3" borderId="0" xfId="0" applyNumberFormat="1" applyFont="1" applyFill="1" applyProtection="1">
      <protection locked="0"/>
    </xf>
    <xf numFmtId="49" fontId="19" fillId="3" borderId="0" xfId="0" applyNumberFormat="1" applyFont="1" applyFill="1" applyProtection="1">
      <protection locked="0"/>
    </xf>
    <xf numFmtId="166" fontId="19" fillId="3" borderId="0" xfId="0" applyNumberFormat="1" applyFont="1" applyFill="1" applyProtection="1">
      <protection locked="0"/>
    </xf>
    <xf numFmtId="49" fontId="18" fillId="3" borderId="0" xfId="11" applyNumberFormat="1" applyFont="1" applyFill="1" applyProtection="1">
      <protection locked="0"/>
    </xf>
    <xf numFmtId="4" fontId="18" fillId="3" borderId="0" xfId="11" applyNumberFormat="1" applyFont="1" applyFill="1" applyProtection="1">
      <protection locked="0"/>
    </xf>
    <xf numFmtId="3" fontId="18" fillId="3" borderId="0" xfId="11" applyNumberFormat="1" applyFont="1" applyFill="1" applyProtection="1">
      <protection locked="0"/>
    </xf>
    <xf numFmtId="0" fontId="22" fillId="3" borderId="0" xfId="0" applyFont="1" applyFill="1" applyAlignment="1">
      <alignment horizontal="center" vertical="center" wrapText="1"/>
    </xf>
    <xf numFmtId="0" fontId="1" fillId="3" borderId="2" xfId="0" applyFont="1" applyFill="1" applyBorder="1" applyProtection="1">
      <protection locked="0"/>
    </xf>
    <xf numFmtId="0" fontId="0" fillId="3" borderId="2" xfId="0" applyFill="1" applyBorder="1" applyProtection="1">
      <protection locked="0"/>
    </xf>
    <xf numFmtId="49" fontId="19" fillId="0" borderId="2" xfId="0" applyNumberFormat="1" applyFont="1" applyBorder="1" applyProtection="1">
      <protection locked="0"/>
    </xf>
    <xf numFmtId="9" fontId="18" fillId="0" borderId="2" xfId="13" applyFont="1" applyFill="1" applyBorder="1" applyProtection="1">
      <protection locked="0"/>
    </xf>
    <xf numFmtId="49" fontId="18" fillId="3" borderId="2" xfId="16" applyNumberFormat="1" applyFont="1" applyFill="1" applyBorder="1" applyProtection="1">
      <protection locked="0"/>
    </xf>
    <xf numFmtId="167" fontId="18" fillId="3" borderId="2" xfId="11" applyNumberFormat="1" applyFont="1" applyFill="1" applyBorder="1" applyProtection="1">
      <protection locked="0"/>
    </xf>
    <xf numFmtId="0" fontId="0" fillId="3" borderId="6" xfId="0" applyFill="1" applyBorder="1" applyProtection="1">
      <protection locked="0"/>
    </xf>
    <xf numFmtId="168" fontId="18" fillId="8" borderId="5" xfId="0" applyNumberFormat="1" applyFont="1" applyFill="1" applyBorder="1" applyAlignment="1">
      <alignment horizontal="left"/>
    </xf>
    <xf numFmtId="168" fontId="18" fillId="8" borderId="33" xfId="0" applyNumberFormat="1" applyFont="1" applyFill="1" applyBorder="1" applyAlignment="1">
      <alignment horizontal="left"/>
    </xf>
    <xf numFmtId="168" fontId="18" fillId="8" borderId="34" xfId="0" applyNumberFormat="1" applyFont="1" applyFill="1" applyBorder="1" applyAlignment="1">
      <alignment horizontal="left"/>
    </xf>
    <xf numFmtId="0" fontId="20" fillId="3" borderId="0" xfId="0" applyFont="1" applyFill="1" applyAlignment="1">
      <alignment horizontal="left"/>
    </xf>
    <xf numFmtId="0" fontId="20" fillId="0" borderId="0" xfId="0" applyFont="1" applyAlignment="1">
      <alignment horizontal="left"/>
    </xf>
    <xf numFmtId="0" fontId="25" fillId="3" borderId="0" xfId="0" applyFont="1" applyFill="1" applyAlignment="1">
      <alignment horizontal="left" vertical="center"/>
    </xf>
    <xf numFmtId="0" fontId="25" fillId="3" borderId="0" xfId="0" applyFont="1" applyFill="1" applyAlignment="1">
      <alignment vertical="center"/>
    </xf>
    <xf numFmtId="1" fontId="26" fillId="7" borderId="4" xfId="0" applyNumberFormat="1" applyFont="1" applyFill="1" applyBorder="1" applyAlignment="1">
      <alignment horizontal="center" vertical="center" wrapText="1"/>
    </xf>
    <xf numFmtId="1" fontId="30" fillId="7" borderId="19" xfId="0" applyNumberFormat="1" applyFont="1" applyFill="1" applyBorder="1" applyAlignment="1">
      <alignment horizontal="center" vertical="center" wrapText="1"/>
    </xf>
    <xf numFmtId="1" fontId="27" fillId="7" borderId="19" xfId="0" applyNumberFormat="1" applyFont="1" applyFill="1" applyBorder="1" applyAlignment="1">
      <alignment horizontal="center" vertical="center" wrapText="1"/>
    </xf>
    <xf numFmtId="168" fontId="29" fillId="7" borderId="27" xfId="11" applyNumberFormat="1" applyFont="1" applyFill="1" applyBorder="1" applyAlignment="1">
      <alignment horizontal="center"/>
    </xf>
    <xf numFmtId="0" fontId="18" fillId="3" borderId="5"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27" fillId="2" borderId="8"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8" fillId="3" borderId="9" xfId="0" applyFont="1" applyFill="1" applyBorder="1" applyAlignment="1">
      <alignment horizontal="center" vertical="center" wrapText="1"/>
    </xf>
    <xf numFmtId="0" fontId="18" fillId="8" borderId="11" xfId="0" applyFont="1" applyFill="1" applyBorder="1" applyAlignment="1">
      <alignment horizontal="center" vertical="center" wrapText="1"/>
    </xf>
    <xf numFmtId="0" fontId="18" fillId="8" borderId="12" xfId="0" applyFont="1" applyFill="1" applyBorder="1" applyAlignment="1">
      <alignment horizontal="center" vertical="center" wrapText="1"/>
    </xf>
    <xf numFmtId="0" fontId="18" fillId="8" borderId="13" xfId="0" applyFont="1" applyFill="1" applyBorder="1" applyAlignment="1">
      <alignment horizontal="center" vertical="center" wrapText="1"/>
    </xf>
    <xf numFmtId="0" fontId="18" fillId="8" borderId="14" xfId="0" applyFont="1" applyFill="1" applyBorder="1" applyAlignment="1">
      <alignment horizontal="center" vertical="center" wrapText="1"/>
    </xf>
    <xf numFmtId="0" fontId="18" fillId="8" borderId="15" xfId="0" applyFont="1" applyFill="1" applyBorder="1" applyAlignment="1">
      <alignment horizontal="center" vertical="center" wrapText="1"/>
    </xf>
    <xf numFmtId="0" fontId="18" fillId="8" borderId="16" xfId="0" applyFont="1" applyFill="1" applyBorder="1" applyAlignment="1">
      <alignment horizontal="center" vertical="center" wrapText="1"/>
    </xf>
    <xf numFmtId="0" fontId="18" fillId="8" borderId="17" xfId="0" applyFont="1" applyFill="1" applyBorder="1" applyAlignment="1">
      <alignment horizontal="center" vertical="center" wrapText="1"/>
    </xf>
    <xf numFmtId="0" fontId="18" fillId="8" borderId="18" xfId="0" applyFont="1" applyFill="1" applyBorder="1" applyAlignment="1">
      <alignment horizontal="center" vertical="center" wrapText="1"/>
    </xf>
    <xf numFmtId="0" fontId="28" fillId="9" borderId="20" xfId="0" applyFont="1" applyFill="1" applyBorder="1" applyAlignment="1">
      <alignment vertical="center" wrapText="1"/>
    </xf>
    <xf numFmtId="0" fontId="28" fillId="9" borderId="22" xfId="0" applyFont="1" applyFill="1" applyBorder="1" applyAlignment="1">
      <alignment vertical="center" wrapText="1"/>
    </xf>
    <xf numFmtId="0" fontId="27" fillId="2" borderId="18" xfId="0" applyFont="1" applyFill="1" applyBorder="1" applyAlignment="1">
      <alignment horizontal="center" vertical="center" wrapText="1"/>
    </xf>
    <xf numFmtId="0" fontId="27" fillId="2" borderId="12" xfId="0" applyFont="1" applyFill="1" applyBorder="1" applyAlignment="1">
      <alignment horizontal="center" vertical="center" wrapText="1"/>
    </xf>
    <xf numFmtId="0" fontId="27" fillId="2" borderId="13" xfId="0" applyFont="1" applyFill="1" applyBorder="1" applyAlignment="1">
      <alignment horizontal="center" vertical="center" wrapText="1"/>
    </xf>
    <xf numFmtId="0" fontId="27" fillId="2" borderId="14" xfId="0" applyFont="1" applyFill="1" applyBorder="1" applyAlignment="1">
      <alignment horizontal="center" vertical="center" wrapText="1"/>
    </xf>
    <xf numFmtId="0" fontId="27" fillId="2" borderId="24" xfId="0" applyFont="1" applyFill="1" applyBorder="1" applyAlignment="1">
      <alignment horizontal="center" vertical="center" wrapText="1"/>
    </xf>
    <xf numFmtId="0" fontId="27" fillId="2" borderId="25" xfId="0" applyFont="1" applyFill="1" applyBorder="1" applyAlignment="1">
      <alignment horizontal="center" vertical="center" wrapText="1"/>
    </xf>
    <xf numFmtId="0" fontId="27" fillId="2" borderId="26" xfId="0" applyFont="1" applyFill="1" applyBorder="1" applyAlignment="1">
      <alignment horizontal="center" vertical="center" wrapText="1"/>
    </xf>
    <xf numFmtId="0" fontId="27" fillId="2" borderId="16" xfId="0" applyFont="1" applyFill="1" applyBorder="1" applyAlignment="1">
      <alignment horizontal="center" vertical="center" wrapText="1"/>
    </xf>
    <xf numFmtId="0" fontId="27" fillId="2" borderId="20" xfId="0" applyFont="1" applyFill="1" applyBorder="1" applyAlignment="1">
      <alignment horizontal="center" vertical="center" wrapText="1"/>
    </xf>
    <xf numFmtId="0" fontId="0" fillId="3" borderId="0" xfId="0" applyFill="1"/>
    <xf numFmtId="168" fontId="0" fillId="3" borderId="0" xfId="0" applyNumberFormat="1" applyFill="1"/>
    <xf numFmtId="0" fontId="33" fillId="3" borderId="35" xfId="0" applyFont="1" applyFill="1" applyBorder="1" applyAlignment="1">
      <alignment horizontal="center" vertical="center" wrapText="1"/>
    </xf>
    <xf numFmtId="0" fontId="33" fillId="3" borderId="36" xfId="0" applyFont="1" applyFill="1" applyBorder="1" applyAlignment="1">
      <alignment horizontal="center" vertical="center" wrapText="1"/>
    </xf>
    <xf numFmtId="0" fontId="33" fillId="3" borderId="23" xfId="0" applyFont="1" applyFill="1" applyBorder="1" applyAlignment="1">
      <alignment horizontal="center" vertical="center" wrapText="1"/>
    </xf>
    <xf numFmtId="0" fontId="33" fillId="3" borderId="7" xfId="0" applyFont="1" applyFill="1" applyBorder="1" applyAlignment="1">
      <alignment horizontal="center" vertical="center" wrapText="1"/>
    </xf>
    <xf numFmtId="0" fontId="33" fillId="3" borderId="0" xfId="0" applyFont="1" applyFill="1" applyAlignment="1">
      <alignment horizontal="center" vertical="center" wrapText="1"/>
    </xf>
    <xf numFmtId="0" fontId="34" fillId="3" borderId="37" xfId="0" applyFont="1" applyFill="1" applyBorder="1" applyAlignment="1">
      <alignment vertical="center"/>
    </xf>
    <xf numFmtId="0" fontId="0" fillId="3" borderId="38" xfId="0" applyFill="1" applyBorder="1"/>
    <xf numFmtId="0" fontId="0" fillId="3" borderId="39" xfId="0" applyFill="1" applyBorder="1"/>
    <xf numFmtId="0" fontId="33" fillId="3" borderId="40" xfId="0" applyFont="1" applyFill="1" applyBorder="1" applyAlignment="1">
      <alignment horizontal="center"/>
    </xf>
    <xf numFmtId="0" fontId="33" fillId="3" borderId="1" xfId="0" applyFont="1" applyFill="1" applyBorder="1" applyAlignment="1">
      <alignment horizontal="center"/>
    </xf>
    <xf numFmtId="0" fontId="33" fillId="3" borderId="37" xfId="0" applyFont="1" applyFill="1" applyBorder="1" applyAlignment="1">
      <alignment horizontal="center"/>
    </xf>
    <xf numFmtId="0" fontId="35" fillId="3" borderId="0" xfId="0" applyFont="1" applyFill="1" applyAlignment="1">
      <alignment horizontal="center" vertical="center" wrapText="1"/>
    </xf>
    <xf numFmtId="0" fontId="32" fillId="3" borderId="41" xfId="0" applyFont="1" applyFill="1" applyBorder="1" applyAlignment="1">
      <alignment wrapText="1"/>
    </xf>
    <xf numFmtId="0" fontId="32" fillId="3" borderId="0" xfId="0" applyFont="1" applyFill="1" applyAlignment="1">
      <alignment wrapText="1"/>
    </xf>
    <xf numFmtId="0" fontId="32" fillId="3" borderId="12" xfId="0" applyFont="1" applyFill="1" applyBorder="1" applyAlignment="1">
      <alignment wrapText="1"/>
    </xf>
    <xf numFmtId="0" fontId="31" fillId="3" borderId="0" xfId="0" applyFont="1" applyFill="1"/>
    <xf numFmtId="0" fontId="36" fillId="3" borderId="0" xfId="0" applyFont="1" applyFill="1"/>
    <xf numFmtId="0" fontId="37" fillId="3" borderId="15" xfId="0" applyFont="1" applyFill="1" applyBorder="1" applyAlignment="1">
      <alignment horizontal="center" vertical="top"/>
    </xf>
    <xf numFmtId="0" fontId="37" fillId="3" borderId="16" xfId="0" applyFont="1" applyFill="1" applyBorder="1" applyAlignment="1">
      <alignment horizontal="center" vertical="top"/>
    </xf>
    <xf numFmtId="0" fontId="37" fillId="3" borderId="17" xfId="0" applyFont="1" applyFill="1" applyBorder="1" applyAlignment="1">
      <alignment horizontal="center" vertical="top"/>
    </xf>
    <xf numFmtId="0" fontId="0" fillId="3" borderId="0" xfId="0" applyFill="1" applyAlignment="1">
      <alignment vertical="center"/>
    </xf>
    <xf numFmtId="0" fontId="38" fillId="3" borderId="0" xfId="0" applyFont="1" applyFill="1"/>
    <xf numFmtId="0" fontId="39" fillId="3" borderId="0" xfId="0" applyFont="1" applyFill="1"/>
    <xf numFmtId="0" fontId="34" fillId="3" borderId="0" xfId="0" applyFont="1" applyFill="1"/>
    <xf numFmtId="0" fontId="34" fillId="3" borderId="0" xfId="0" applyFont="1" applyFill="1" applyAlignment="1">
      <alignment wrapText="1"/>
    </xf>
    <xf numFmtId="0" fontId="9" fillId="3" borderId="0" xfId="0" applyFont="1" applyFill="1" applyAlignment="1">
      <alignment vertical="top"/>
    </xf>
    <xf numFmtId="0" fontId="40" fillId="3" borderId="0" xfId="0" applyFont="1" applyFill="1" applyAlignment="1">
      <alignment vertical="top"/>
    </xf>
    <xf numFmtId="0" fontId="38" fillId="3" borderId="0" xfId="0" applyFont="1" applyFill="1" applyAlignment="1">
      <alignment vertical="top" wrapText="1"/>
    </xf>
    <xf numFmtId="0" fontId="0" fillId="3" borderId="0" xfId="0" applyFill="1" applyAlignment="1">
      <alignment wrapText="1"/>
    </xf>
    <xf numFmtId="0" fontId="6" fillId="3" borderId="24" xfId="0" applyFont="1" applyFill="1" applyBorder="1" applyAlignment="1">
      <alignment horizontal="center" wrapText="1"/>
    </xf>
    <xf numFmtId="0" fontId="6" fillId="3" borderId="25" xfId="0" applyFont="1" applyFill="1" applyBorder="1" applyAlignment="1">
      <alignment horizontal="center" wrapText="1"/>
    </xf>
    <xf numFmtId="0" fontId="6" fillId="3" borderId="26" xfId="0" applyFont="1" applyFill="1" applyBorder="1" applyAlignment="1">
      <alignment horizontal="center" wrapText="1"/>
    </xf>
    <xf numFmtId="0" fontId="6" fillId="3" borderId="21" xfId="0" applyFont="1" applyFill="1" applyBorder="1" applyAlignment="1">
      <alignment horizontal="center" wrapText="1"/>
    </xf>
    <xf numFmtId="0" fontId="6" fillId="3" borderId="46" xfId="0" applyFont="1" applyFill="1" applyBorder="1" applyAlignment="1">
      <alignment horizontal="center" wrapText="1"/>
    </xf>
    <xf numFmtId="0" fontId="32" fillId="3" borderId="20" xfId="0" applyFont="1" applyFill="1" applyBorder="1" applyAlignment="1">
      <alignment horizontal="center" wrapText="1"/>
    </xf>
    <xf numFmtId="0" fontId="32" fillId="3" borderId="0" xfId="0" applyFont="1" applyFill="1" applyAlignment="1">
      <alignment horizontal="center" wrapText="1"/>
    </xf>
    <xf numFmtId="0" fontId="32" fillId="3" borderId="47" xfId="0" applyFont="1" applyFill="1" applyBorder="1" applyAlignment="1">
      <alignment horizontal="center" wrapText="1"/>
    </xf>
    <xf numFmtId="0" fontId="32" fillId="3" borderId="35" xfId="0" applyFont="1" applyFill="1" applyBorder="1" applyAlignment="1">
      <alignment horizontal="center" wrapText="1"/>
    </xf>
    <xf numFmtId="0" fontId="7" fillId="3" borderId="36" xfId="0" applyFont="1" applyFill="1" applyBorder="1" applyAlignment="1">
      <alignment wrapText="1"/>
    </xf>
    <xf numFmtId="0" fontId="7" fillId="3" borderId="48" xfId="0" applyFont="1" applyFill="1" applyBorder="1" applyAlignment="1">
      <alignment wrapText="1"/>
    </xf>
    <xf numFmtId="168" fontId="0" fillId="3" borderId="49" xfId="0" applyNumberFormat="1" applyFill="1" applyBorder="1" applyAlignment="1">
      <alignment horizontal="center"/>
    </xf>
    <xf numFmtId="0" fontId="41" fillId="3" borderId="3" xfId="0" applyFont="1" applyFill="1" applyBorder="1"/>
    <xf numFmtId="0" fontId="41" fillId="3" borderId="44" xfId="0" applyFont="1" applyFill="1" applyBorder="1"/>
    <xf numFmtId="0" fontId="41" fillId="3" borderId="50" xfId="0" applyFont="1" applyFill="1" applyBorder="1"/>
    <xf numFmtId="0" fontId="41" fillId="3" borderId="0" xfId="0" applyFont="1" applyFill="1"/>
    <xf numFmtId="0" fontId="41" fillId="3" borderId="51" xfId="0" applyFont="1" applyFill="1" applyBorder="1"/>
    <xf numFmtId="0" fontId="41" fillId="3" borderId="5" xfId="0" applyFont="1" applyFill="1" applyBorder="1"/>
    <xf numFmtId="0" fontId="41" fillId="3" borderId="8" xfId="0" applyFont="1" applyFill="1" applyBorder="1"/>
    <xf numFmtId="0" fontId="41" fillId="3" borderId="6" xfId="0" applyFont="1" applyFill="1" applyBorder="1"/>
    <xf numFmtId="0" fontId="41" fillId="3" borderId="7" xfId="0" applyFont="1" applyFill="1" applyBorder="1"/>
    <xf numFmtId="0" fontId="41" fillId="3" borderId="2" xfId="0" applyFont="1" applyFill="1" applyBorder="1"/>
    <xf numFmtId="0" fontId="41" fillId="3" borderId="29" xfId="0" applyFont="1" applyFill="1" applyBorder="1"/>
    <xf numFmtId="0" fontId="41" fillId="3" borderId="33" xfId="0" applyFont="1" applyFill="1" applyBorder="1"/>
    <xf numFmtId="0" fontId="41" fillId="3" borderId="52" xfId="0" applyFont="1" applyFill="1" applyBorder="1"/>
    <xf numFmtId="0" fontId="41" fillId="0" borderId="0" xfId="0" applyFont="1"/>
    <xf numFmtId="0" fontId="41" fillId="3" borderId="30" xfId="0" applyFont="1" applyFill="1" applyBorder="1"/>
    <xf numFmtId="0" fontId="41" fillId="3" borderId="31" xfId="0" applyFont="1" applyFill="1" applyBorder="1"/>
    <xf numFmtId="0" fontId="41" fillId="3" borderId="53" xfId="0" applyFont="1" applyFill="1" applyBorder="1"/>
    <xf numFmtId="49" fontId="42" fillId="6" borderId="19" xfId="20" applyNumberFormat="1" applyFont="1" applyFill="1" applyBorder="1"/>
    <xf numFmtId="49" fontId="42" fillId="6" borderId="21" xfId="20" applyNumberFormat="1" applyFont="1" applyFill="1" applyBorder="1"/>
    <xf numFmtId="166" fontId="42" fillId="6" borderId="21" xfId="20" quotePrefix="1" applyNumberFormat="1" applyFont="1" applyFill="1" applyBorder="1"/>
    <xf numFmtId="49" fontId="42" fillId="6" borderId="22" xfId="20" applyNumberFormat="1" applyFont="1" applyFill="1" applyBorder="1"/>
    <xf numFmtId="14" fontId="42" fillId="6" borderId="23" xfId="16" applyNumberFormat="1" applyFont="1" applyFill="1" applyBorder="1" applyProtection="1"/>
    <xf numFmtId="49" fontId="42" fillId="6" borderId="0" xfId="11" applyNumberFormat="1" applyFont="1" applyFill="1" applyAlignment="1">
      <alignment horizontal="right"/>
    </xf>
    <xf numFmtId="49" fontId="42" fillId="6" borderId="23" xfId="16" applyNumberFormat="1" applyFont="1" applyFill="1" applyBorder="1" applyProtection="1"/>
    <xf numFmtId="167" fontId="42" fillId="6" borderId="23" xfId="11" applyNumberFormat="1" applyFont="1" applyFill="1" applyBorder="1"/>
    <xf numFmtId="3" fontId="42" fillId="6" borderId="23" xfId="17" applyNumberFormat="1" applyFont="1" applyFill="1" applyBorder="1" applyProtection="1"/>
    <xf numFmtId="1" fontId="16" fillId="7" borderId="10" xfId="0" applyNumberFormat="1" applyFont="1" applyFill="1" applyBorder="1" applyAlignment="1">
      <alignment horizontal="center" vertical="center" wrapText="1"/>
    </xf>
    <xf numFmtId="0" fontId="43" fillId="3" borderId="0" xfId="0" applyFont="1" applyFill="1" applyAlignment="1">
      <alignment horizontal="left"/>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0" fillId="3" borderId="44" xfId="0" applyFill="1" applyBorder="1" applyAlignment="1">
      <alignment horizontal="center" vertical="center"/>
    </xf>
    <xf numFmtId="168" fontId="0" fillId="3" borderId="53" xfId="0" applyNumberFormat="1" applyFill="1" applyBorder="1" applyAlignment="1">
      <alignment horizontal="center"/>
    </xf>
    <xf numFmtId="0" fontId="41" fillId="3" borderId="32" xfId="0" applyFont="1" applyFill="1" applyBorder="1"/>
    <xf numFmtId="0" fontId="41" fillId="3" borderId="34" xfId="0" applyFont="1" applyFill="1" applyBorder="1"/>
    <xf numFmtId="0" fontId="8" fillId="2" borderId="0" xfId="0" applyFont="1" applyFill="1" applyAlignment="1">
      <alignment vertical="center"/>
    </xf>
    <xf numFmtId="0" fontId="8" fillId="2" borderId="0" xfId="0" applyFont="1" applyFill="1" applyAlignment="1">
      <alignment horizontal="center" vertical="center"/>
    </xf>
    <xf numFmtId="0" fontId="10" fillId="3" borderId="0" xfId="0" applyFont="1" applyFill="1" applyAlignment="1">
      <alignment horizontal="center" vertical="center"/>
    </xf>
    <xf numFmtId="0" fontId="9" fillId="3" borderId="0" xfId="0" applyFont="1" applyFill="1" applyAlignment="1">
      <alignment horizontal="left" vertical="center" indent="8"/>
    </xf>
    <xf numFmtId="0" fontId="11" fillId="3" borderId="0" xfId="0" applyFont="1" applyFill="1"/>
    <xf numFmtId="0" fontId="0" fillId="0" borderId="45" xfId="0" applyBorder="1"/>
    <xf numFmtId="0" fontId="1" fillId="7" borderId="0" xfId="0" applyFont="1" applyFill="1" applyAlignment="1">
      <alignment wrapText="1"/>
    </xf>
    <xf numFmtId="0" fontId="0" fillId="0" borderId="23" xfId="0" applyBorder="1"/>
    <xf numFmtId="0" fontId="0" fillId="0" borderId="28" xfId="0" applyBorder="1"/>
    <xf numFmtId="0" fontId="0" fillId="7" borderId="0" xfId="0" applyFill="1"/>
    <xf numFmtId="0" fontId="0" fillId="0" borderId="55" xfId="0" applyBorder="1"/>
    <xf numFmtId="0" fontId="0" fillId="0" borderId="56" xfId="0" applyBorder="1"/>
    <xf numFmtId="0" fontId="0" fillId="7" borderId="45" xfId="0" applyFill="1" applyBorder="1"/>
    <xf numFmtId="0" fontId="23" fillId="3" borderId="0" xfId="0" applyFont="1" applyFill="1"/>
    <xf numFmtId="0" fontId="0" fillId="0" borderId="45" xfId="0" applyBorder="1" applyAlignment="1">
      <alignment horizontal="center"/>
    </xf>
    <xf numFmtId="14" fontId="0" fillId="3" borderId="6" xfId="0" applyNumberFormat="1" applyFill="1" applyBorder="1" applyAlignment="1" applyProtection="1">
      <alignment horizontal="right"/>
      <protection locked="0"/>
    </xf>
    <xf numFmtId="14" fontId="0" fillId="3" borderId="2" xfId="0" applyNumberFormat="1" applyFill="1" applyBorder="1" applyAlignment="1" applyProtection="1">
      <alignment horizontal="right"/>
      <protection locked="0"/>
    </xf>
    <xf numFmtId="169" fontId="0" fillId="0" borderId="45" xfId="0" applyNumberFormat="1" applyBorder="1"/>
    <xf numFmtId="169" fontId="0" fillId="0" borderId="27" xfId="0" applyNumberFormat="1" applyBorder="1"/>
    <xf numFmtId="169" fontId="0" fillId="0" borderId="54" xfId="0" applyNumberFormat="1" applyBorder="1"/>
    <xf numFmtId="169" fontId="0" fillId="0" borderId="10" xfId="0" applyNumberFormat="1" applyBorder="1"/>
    <xf numFmtId="169" fontId="0" fillId="0" borderId="0" xfId="0" applyNumberFormat="1"/>
    <xf numFmtId="14" fontId="42" fillId="6" borderId="0" xfId="16" applyNumberFormat="1" applyFont="1" applyFill="1" applyBorder="1" applyAlignment="1" applyProtection="1">
      <alignment horizontal="left"/>
    </xf>
    <xf numFmtId="14" fontId="42" fillId="6" borderId="23" xfId="16" applyNumberFormat="1" applyFont="1" applyFill="1" applyBorder="1" applyAlignment="1" applyProtection="1">
      <alignment horizontal="left"/>
    </xf>
    <xf numFmtId="165" fontId="42" fillId="6" borderId="27" xfId="20" applyNumberFormat="1" applyFont="1" applyFill="1" applyBorder="1" applyAlignment="1">
      <alignment horizontal="right"/>
    </xf>
    <xf numFmtId="14" fontId="1" fillId="0" borderId="0" xfId="0" applyNumberFormat="1" applyFont="1"/>
    <xf numFmtId="167" fontId="42" fillId="6" borderId="21" xfId="11" applyNumberFormat="1" applyFont="1" applyFill="1" applyBorder="1"/>
    <xf numFmtId="0" fontId="1" fillId="3" borderId="45" xfId="0" applyFont="1" applyFill="1" applyBorder="1"/>
    <xf numFmtId="0" fontId="9" fillId="3" borderId="0" xfId="0" applyFont="1" applyFill="1" applyAlignment="1">
      <alignment horizontal="center" vertical="top"/>
    </xf>
    <xf numFmtId="14" fontId="0" fillId="0" borderId="0" xfId="0" applyNumberFormat="1" applyAlignment="1">
      <alignment horizontal="right"/>
    </xf>
    <xf numFmtId="14" fontId="0" fillId="0" borderId="45" xfId="0" applyNumberFormat="1" applyBorder="1" applyAlignment="1">
      <alignment horizontal="right"/>
    </xf>
    <xf numFmtId="1" fontId="9" fillId="3" borderId="0" xfId="0" applyNumberFormat="1" applyFont="1" applyFill="1" applyAlignment="1">
      <alignment horizontal="center" vertical="top"/>
    </xf>
    <xf numFmtId="1" fontId="9" fillId="3" borderId="0" xfId="0" applyNumberFormat="1" applyFont="1" applyFill="1" applyAlignment="1">
      <alignment horizontal="left" vertical="top"/>
    </xf>
    <xf numFmtId="0" fontId="40" fillId="3" borderId="0" xfId="0" applyFont="1" applyFill="1" applyAlignment="1">
      <alignment horizontal="center" vertical="top"/>
    </xf>
    <xf numFmtId="0" fontId="7" fillId="3" borderId="0" xfId="0" applyFont="1" applyFill="1" applyAlignment="1">
      <alignment wrapText="1"/>
    </xf>
    <xf numFmtId="0" fontId="34" fillId="3" borderId="0" xfId="0" applyFont="1" applyFill="1" applyAlignment="1">
      <alignment horizontal="center" wrapText="1"/>
    </xf>
    <xf numFmtId="1" fontId="41" fillId="3" borderId="5" xfId="0" applyNumberFormat="1" applyFont="1" applyFill="1" applyBorder="1"/>
    <xf numFmtId="1" fontId="41" fillId="3" borderId="33" xfId="0" applyNumberFormat="1" applyFont="1" applyFill="1" applyBorder="1"/>
    <xf numFmtId="1" fontId="41" fillId="3" borderId="34" xfId="0" applyNumberFormat="1" applyFont="1" applyFill="1" applyBorder="1"/>
    <xf numFmtId="0" fontId="33" fillId="3" borderId="6" xfId="0" applyFont="1" applyFill="1" applyBorder="1" applyAlignment="1">
      <alignment horizontal="center" vertical="center" wrapText="1"/>
    </xf>
    <xf numFmtId="0" fontId="32" fillId="10" borderId="42" xfId="0" applyFont="1" applyFill="1" applyBorder="1" applyAlignment="1">
      <alignment horizontal="center"/>
    </xf>
    <xf numFmtId="0" fontId="32" fillId="10" borderId="2" xfId="0" applyFont="1" applyFill="1" applyBorder="1" applyAlignment="1">
      <alignment horizontal="center" vertical="top" wrapText="1"/>
    </xf>
    <xf numFmtId="14" fontId="32" fillId="11" borderId="2" xfId="0" applyNumberFormat="1" applyFont="1" applyFill="1" applyBorder="1" applyAlignment="1">
      <alignment horizontal="center" vertical="top" wrapText="1"/>
    </xf>
    <xf numFmtId="0" fontId="0" fillId="0" borderId="0" xfId="0" applyAlignment="1">
      <alignment horizontal="center" vertical="top"/>
    </xf>
    <xf numFmtId="9" fontId="0" fillId="0" borderId="0" xfId="0" applyNumberFormat="1" applyAlignment="1">
      <alignment horizontal="center"/>
    </xf>
    <xf numFmtId="43" fontId="0" fillId="0" borderId="0" xfId="21" applyFont="1" applyFill="1" applyBorder="1" applyAlignment="1">
      <alignment horizontal="center"/>
    </xf>
    <xf numFmtId="43" fontId="0" fillId="0" borderId="0" xfId="21" applyFont="1" applyFill="1" applyBorder="1" applyAlignment="1">
      <alignment horizontal="right"/>
    </xf>
    <xf numFmtId="0" fontId="0" fillId="0" borderId="0" xfId="9" applyFont="1"/>
    <xf numFmtId="0" fontId="0" fillId="0" borderId="0" xfId="0" applyAlignment="1">
      <alignment horizontal="center"/>
    </xf>
    <xf numFmtId="0" fontId="0" fillId="0" borderId="0" xfId="0" applyAlignment="1">
      <alignment horizontal="right"/>
    </xf>
    <xf numFmtId="170" fontId="0" fillId="0" borderId="0" xfId="21" applyNumberFormat="1" applyFont="1" applyFill="1" applyBorder="1" applyAlignment="1">
      <alignment horizontal="center"/>
    </xf>
    <xf numFmtId="171" fontId="0" fillId="0" borderId="0" xfId="21" applyNumberFormat="1" applyFont="1" applyFill="1" applyBorder="1" applyAlignment="1">
      <alignment horizontal="center"/>
    </xf>
    <xf numFmtId="9" fontId="0" fillId="0" borderId="0" xfId="7" applyNumberFormat="1" applyFont="1" applyAlignment="1">
      <alignment horizontal="center"/>
    </xf>
    <xf numFmtId="43" fontId="0" fillId="0" borderId="0" xfId="2" applyFont="1" applyFill="1" applyBorder="1" applyAlignment="1">
      <alignment horizontal="center"/>
    </xf>
    <xf numFmtId="43" fontId="0" fillId="0" borderId="0" xfId="18" applyNumberFormat="1" applyFont="1" applyAlignment="1">
      <alignment horizontal="center"/>
    </xf>
    <xf numFmtId="0" fontId="35" fillId="3" borderId="1" xfId="0" applyFont="1" applyFill="1" applyBorder="1" applyAlignment="1">
      <alignment vertical="center" wrapText="1"/>
    </xf>
    <xf numFmtId="0" fontId="7" fillId="3" borderId="47" xfId="0" applyFont="1" applyFill="1" applyBorder="1" applyAlignment="1">
      <alignment horizontal="center" wrapText="1"/>
    </xf>
    <xf numFmtId="43" fontId="0" fillId="0" borderId="0" xfId="21" applyFont="1" applyFill="1" applyBorder="1" applyAlignment="1" applyProtection="1">
      <alignment horizontal="right"/>
    </xf>
    <xf numFmtId="14" fontId="42" fillId="6" borderId="19" xfId="16" applyNumberFormat="1" applyFont="1" applyFill="1" applyBorder="1" applyProtection="1"/>
    <xf numFmtId="0" fontId="42" fillId="6" borderId="19" xfId="20" applyFont="1" applyFill="1" applyBorder="1"/>
    <xf numFmtId="167" fontId="42" fillId="6" borderId="20" xfId="11" applyNumberFormat="1" applyFont="1" applyFill="1" applyBorder="1" applyAlignment="1">
      <alignment horizontal="left"/>
    </xf>
    <xf numFmtId="1" fontId="41" fillId="3" borderId="51" xfId="0" applyNumberFormat="1" applyFont="1" applyFill="1" applyBorder="1"/>
    <xf numFmtId="0" fontId="7" fillId="3" borderId="20" xfId="0" applyFont="1" applyFill="1" applyBorder="1" applyAlignment="1">
      <alignment horizontal="center" wrapText="1"/>
    </xf>
    <xf numFmtId="0" fontId="26" fillId="3" borderId="0" xfId="11" applyFont="1" applyFill="1"/>
    <xf numFmtId="49" fontId="0" fillId="3" borderId="6" xfId="0" applyNumberFormat="1" applyFill="1" applyBorder="1" applyProtection="1">
      <protection locked="0"/>
    </xf>
    <xf numFmtId="165" fontId="18" fillId="3" borderId="35" xfId="20" applyNumberFormat="1" applyFont="1" applyFill="1" applyBorder="1" applyProtection="1">
      <protection locked="0"/>
    </xf>
    <xf numFmtId="0" fontId="1" fillId="3" borderId="13" xfId="0" applyFont="1" applyFill="1" applyBorder="1" applyProtection="1">
      <protection locked="0"/>
    </xf>
    <xf numFmtId="49" fontId="1" fillId="3" borderId="13" xfId="0" applyNumberFormat="1" applyFont="1" applyFill="1" applyBorder="1" applyProtection="1">
      <protection locked="0"/>
    </xf>
    <xf numFmtId="49" fontId="0" fillId="3" borderId="13" xfId="0" applyNumberFormat="1" applyFill="1" applyBorder="1" applyProtection="1">
      <protection locked="0"/>
    </xf>
    <xf numFmtId="14" fontId="0" fillId="3" borderId="36" xfId="0" applyNumberFormat="1" applyFill="1" applyBorder="1" applyAlignment="1" applyProtection="1">
      <alignment horizontal="right"/>
      <protection locked="0"/>
    </xf>
    <xf numFmtId="49" fontId="19" fillId="0" borderId="36" xfId="0" applyNumberFormat="1" applyFont="1" applyBorder="1" applyProtection="1">
      <protection locked="0"/>
    </xf>
    <xf numFmtId="49" fontId="0" fillId="3" borderId="36" xfId="0" applyNumberFormat="1" applyFill="1" applyBorder="1" applyProtection="1">
      <protection locked="0"/>
    </xf>
    <xf numFmtId="9" fontId="18" fillId="0" borderId="36" xfId="13" applyFont="1" applyFill="1" applyBorder="1" applyProtection="1">
      <protection locked="0"/>
    </xf>
    <xf numFmtId="49" fontId="18" fillId="3" borderId="36" xfId="16" applyNumberFormat="1" applyFont="1" applyFill="1" applyBorder="1" applyProtection="1">
      <protection locked="0"/>
    </xf>
    <xf numFmtId="167" fontId="18" fillId="3" borderId="36" xfId="11" applyNumberFormat="1" applyFont="1" applyFill="1" applyBorder="1" applyProtection="1">
      <protection locked="0"/>
    </xf>
    <xf numFmtId="3" fontId="18" fillId="3" borderId="36" xfId="11" applyNumberFormat="1" applyFont="1" applyFill="1" applyBorder="1" applyProtection="1">
      <protection locked="0"/>
    </xf>
    <xf numFmtId="49" fontId="18" fillId="3" borderId="48" xfId="11" applyNumberFormat="1" applyFont="1" applyFill="1" applyBorder="1" applyProtection="1">
      <protection locked="0"/>
    </xf>
    <xf numFmtId="165" fontId="18" fillId="3" borderId="52" xfId="20" applyNumberFormat="1" applyFont="1" applyFill="1" applyBorder="1" applyProtection="1">
      <protection locked="0"/>
    </xf>
    <xf numFmtId="49" fontId="1" fillId="3" borderId="2" xfId="0" applyNumberFormat="1" applyFont="1" applyFill="1" applyBorder="1" applyProtection="1">
      <protection locked="0"/>
    </xf>
    <xf numFmtId="49" fontId="0" fillId="3" borderId="2" xfId="0" applyNumberFormat="1" applyFill="1" applyBorder="1" applyProtection="1">
      <protection locked="0"/>
    </xf>
    <xf numFmtId="0" fontId="18" fillId="3" borderId="2" xfId="20" applyFont="1" applyFill="1" applyBorder="1" applyProtection="1">
      <protection locked="0"/>
    </xf>
    <xf numFmtId="3" fontId="18" fillId="3" borderId="2" xfId="11" applyNumberFormat="1" applyFont="1" applyFill="1" applyBorder="1" applyProtection="1">
      <protection locked="0"/>
    </xf>
    <xf numFmtId="49" fontId="18" fillId="3" borderId="29" xfId="11" applyNumberFormat="1" applyFont="1" applyFill="1" applyBorder="1" applyProtection="1">
      <protection locked="0"/>
    </xf>
    <xf numFmtId="49" fontId="0" fillId="0" borderId="0" xfId="0" applyNumberFormat="1" applyProtection="1">
      <protection locked="0"/>
    </xf>
    <xf numFmtId="49" fontId="0" fillId="0" borderId="59" xfId="0" applyNumberFormat="1" applyBorder="1" applyProtection="1">
      <protection locked="0"/>
    </xf>
    <xf numFmtId="0" fontId="18" fillId="3" borderId="6" xfId="20" applyFont="1" applyFill="1" applyBorder="1" applyProtection="1">
      <protection locked="0"/>
    </xf>
    <xf numFmtId="0" fontId="0" fillId="12" borderId="0" xfId="0" applyFill="1"/>
    <xf numFmtId="14" fontId="0" fillId="12" borderId="0" xfId="0" applyNumberFormat="1" applyFill="1" applyAlignment="1">
      <alignment horizontal="left" wrapText="1"/>
    </xf>
    <xf numFmtId="0" fontId="0" fillId="0" borderId="0" xfId="0" applyAlignment="1">
      <alignment wrapText="1"/>
    </xf>
    <xf numFmtId="0" fontId="1" fillId="0" borderId="0" xfId="0" applyFont="1" applyAlignment="1">
      <alignment wrapText="1"/>
    </xf>
    <xf numFmtId="164" fontId="47" fillId="3" borderId="0" xfId="0" applyNumberFormat="1" applyFont="1" applyFill="1"/>
    <xf numFmtId="0" fontId="34" fillId="3" borderId="0" xfId="0" applyFont="1" applyFill="1" applyAlignment="1">
      <alignment horizontal="center"/>
    </xf>
    <xf numFmtId="0" fontId="32" fillId="11" borderId="43" xfId="0" applyFont="1" applyFill="1" applyBorder="1" applyAlignment="1">
      <alignment horizontal="center"/>
    </xf>
    <xf numFmtId="0" fontId="48" fillId="3" borderId="0" xfId="0" applyFont="1" applyFill="1" applyAlignment="1">
      <alignment horizontal="right" vertical="center"/>
    </xf>
    <xf numFmtId="0" fontId="1" fillId="12" borderId="0" xfId="0" applyFont="1" applyFill="1"/>
    <xf numFmtId="1" fontId="0" fillId="0" borderId="36" xfId="0" applyNumberFormat="1" applyBorder="1" applyProtection="1">
      <protection locked="0"/>
    </xf>
    <xf numFmtId="1" fontId="0" fillId="0" borderId="2" xfId="0" applyNumberFormat="1" applyBorder="1" applyProtection="1">
      <protection locked="0"/>
    </xf>
    <xf numFmtId="0" fontId="28" fillId="9" borderId="19" xfId="0" applyFont="1" applyFill="1" applyBorder="1" applyAlignment="1">
      <alignment horizontal="center" vertical="center" wrapText="1"/>
    </xf>
    <xf numFmtId="0" fontId="28" fillId="9" borderId="21" xfId="0" applyFont="1" applyFill="1" applyBorder="1" applyAlignment="1">
      <alignment horizontal="center" vertical="center" wrapText="1"/>
    </xf>
    <xf numFmtId="0" fontId="49" fillId="13" borderId="0" xfId="22" applyFill="1" applyAlignment="1" applyProtection="1">
      <alignment horizontal="center" vertical="center"/>
      <protection locked="0"/>
    </xf>
    <xf numFmtId="0" fontId="50" fillId="13" borderId="0" xfId="0" applyFont="1" applyFill="1" applyAlignment="1" applyProtection="1">
      <alignment horizontal="center" vertical="center"/>
      <protection locked="0"/>
    </xf>
    <xf numFmtId="0" fontId="23" fillId="5" borderId="1" xfId="0" applyFont="1" applyFill="1" applyBorder="1" applyAlignment="1">
      <alignment horizontal="center" vertical="center"/>
    </xf>
    <xf numFmtId="0" fontId="23" fillId="5" borderId="3" xfId="0" applyFont="1" applyFill="1" applyBorder="1" applyAlignment="1">
      <alignment horizontal="center" vertical="center"/>
    </xf>
    <xf numFmtId="0" fontId="28" fillId="9" borderId="23" xfId="0" applyFont="1" applyFill="1" applyBorder="1" applyAlignment="1">
      <alignment horizontal="center" vertical="center" wrapText="1"/>
    </xf>
    <xf numFmtId="0" fontId="34" fillId="3" borderId="0" xfId="0" applyFont="1" applyFill="1" applyAlignment="1">
      <alignment horizontal="center"/>
    </xf>
    <xf numFmtId="0" fontId="40" fillId="3" borderId="45" xfId="0" applyFont="1" applyFill="1" applyBorder="1" applyAlignment="1">
      <alignment horizontal="center" vertical="top"/>
    </xf>
    <xf numFmtId="0" fontId="44" fillId="0" borderId="0" xfId="0" applyFont="1" applyAlignment="1">
      <alignment horizontal="left" wrapText="1"/>
    </xf>
    <xf numFmtId="168" fontId="33" fillId="3" borderId="57" xfId="0" applyNumberFormat="1" applyFont="1" applyFill="1" applyBorder="1" applyAlignment="1">
      <alignment horizontal="center" vertical="center" wrapText="1"/>
    </xf>
    <xf numFmtId="168" fontId="33" fillId="3" borderId="58" xfId="0" applyNumberFormat="1" applyFont="1" applyFill="1" applyBorder="1" applyAlignment="1">
      <alignment horizontal="center" vertical="center" wrapText="1"/>
    </xf>
    <xf numFmtId="0" fontId="32" fillId="10" borderId="3" xfId="0" applyFont="1" applyFill="1" applyBorder="1" applyAlignment="1">
      <alignment horizontal="center"/>
    </xf>
    <xf numFmtId="0" fontId="32" fillId="11" borderId="43" xfId="0" applyFont="1" applyFill="1" applyBorder="1" applyAlignment="1">
      <alignment horizontal="center"/>
    </xf>
  </cellXfs>
  <cellStyles count="23">
    <cellStyle name="Comma" xfId="21" builtinId="3"/>
    <cellStyle name="Comma 2" xfId="1" xr:uid="{00000000-0005-0000-0000-000001000000}"/>
    <cellStyle name="Comma 2 2" xfId="2" xr:uid="{00000000-0005-0000-0000-000002000000}"/>
    <cellStyle name="Comma 2 2 2" xfId="14" xr:uid="{00000000-0005-0000-0000-000003000000}"/>
    <cellStyle name="Comma 3" xfId="3" xr:uid="{00000000-0005-0000-0000-000004000000}"/>
    <cellStyle name="Comma 3 2 2 3" xfId="17" xr:uid="{00000000-0005-0000-0000-000005000000}"/>
    <cellStyle name="Comma 4" xfId="4" xr:uid="{00000000-0005-0000-0000-000006000000}"/>
    <cellStyle name="Currency 2" xfId="5" xr:uid="{00000000-0005-0000-0000-000007000000}"/>
    <cellStyle name="Currency 2 2 2" xfId="15" xr:uid="{00000000-0005-0000-0000-000008000000}"/>
    <cellStyle name="Currency 2 2 3" xfId="16" xr:uid="{00000000-0005-0000-0000-000009000000}"/>
    <cellStyle name="Hyperlink" xfId="22" builtinId="8"/>
    <cellStyle name="Hyperlink 2" xfId="6" xr:uid="{00000000-0005-0000-0000-00000A000000}"/>
    <cellStyle name="Normal" xfId="0" builtinId="0"/>
    <cellStyle name="Normal 10" xfId="7" xr:uid="{00000000-0005-0000-0000-00000C000000}"/>
    <cellStyle name="Normal 13" xfId="8" xr:uid="{00000000-0005-0000-0000-00000D000000}"/>
    <cellStyle name="Normal 2" xfId="9" xr:uid="{00000000-0005-0000-0000-00000E000000}"/>
    <cellStyle name="Normal 2 2" xfId="18" xr:uid="{00000000-0005-0000-0000-00000F000000}"/>
    <cellStyle name="Normal 20" xfId="19" xr:uid="{00000000-0005-0000-0000-000010000000}"/>
    <cellStyle name="Normal 3" xfId="10" xr:uid="{00000000-0005-0000-0000-000011000000}"/>
    <cellStyle name="Normal 4" xfId="11" xr:uid="{00000000-0005-0000-0000-000012000000}"/>
    <cellStyle name="Normal 5" xfId="12" xr:uid="{00000000-0005-0000-0000-000013000000}"/>
    <cellStyle name="Normal_Sheet2" xfId="20" xr:uid="{00000000-0005-0000-0000-000014000000}"/>
    <cellStyle name="Percent 2" xfId="13" xr:uid="{00000000-0005-0000-0000-000015000000}"/>
  </cellStyles>
  <dxfs count="5">
    <dxf>
      <font>
        <b/>
        <i val="0"/>
        <strike val="0"/>
        <color rgb="FFFF0000"/>
      </font>
    </dxf>
    <dxf>
      <font>
        <b/>
        <i val="0"/>
        <strike val="0"/>
        <color rgb="FFFF0000"/>
      </font>
    </dxf>
    <dxf>
      <font>
        <b/>
        <i val="0"/>
        <strike val="0"/>
        <color rgb="FFFF0000"/>
      </font>
    </dxf>
    <dxf>
      <font>
        <b/>
        <i val="0"/>
        <strike val="0"/>
        <color rgb="FFFF0000"/>
      </font>
    </dxf>
    <dxf>
      <font>
        <color rgb="FF9C0006"/>
      </font>
      <fill>
        <patternFill>
          <bgColor rgb="FFFFC7CE"/>
        </patternFill>
      </fill>
    </dxf>
  </dxfs>
  <tableStyles count="0" defaultTableStyle="TableStyleMedium9" defaultPivotStyle="PivotStyleLight16"/>
  <colors>
    <mruColors>
      <color rgb="FFFCDA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422564</xdr:colOff>
      <xdr:row>34</xdr:row>
      <xdr:rowOff>166254</xdr:rowOff>
    </xdr:from>
    <xdr:to>
      <xdr:col>11</xdr:col>
      <xdr:colOff>73949</xdr:colOff>
      <xdr:row>49</xdr:row>
      <xdr:rowOff>106910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114" y="7062354"/>
          <a:ext cx="5747385" cy="2941031"/>
        </a:xfrm>
        <a:prstGeom prst="rect">
          <a:avLst/>
        </a:prstGeom>
        <a:noFill/>
        <a:ln>
          <a:noFill/>
        </a:ln>
      </xdr:spPr>
    </xdr:pic>
    <xdr:clientData/>
  </xdr:twoCellAnchor>
  <xdr:twoCellAnchor editAs="oneCell">
    <xdr:from>
      <xdr:col>1</xdr:col>
      <xdr:colOff>374073</xdr:colOff>
      <xdr:row>59</xdr:row>
      <xdr:rowOff>62346</xdr:rowOff>
    </xdr:from>
    <xdr:to>
      <xdr:col>7</xdr:col>
      <xdr:colOff>95943</xdr:colOff>
      <xdr:row>66</xdr:row>
      <xdr:rowOff>61998</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4623" y="11959071"/>
          <a:ext cx="3379470" cy="1399827"/>
        </a:xfrm>
        <a:prstGeom prst="rect">
          <a:avLst/>
        </a:prstGeom>
        <a:noFill/>
        <a:ln>
          <a:noFill/>
        </a:ln>
      </xdr:spPr>
    </xdr:pic>
    <xdr:clientData/>
  </xdr:twoCellAnchor>
  <xdr:twoCellAnchor editAs="oneCell">
    <xdr:from>
      <xdr:col>9</xdr:col>
      <xdr:colOff>568036</xdr:colOff>
      <xdr:row>57</xdr:row>
      <xdr:rowOff>1</xdr:rowOff>
    </xdr:from>
    <xdr:to>
      <xdr:col>12</xdr:col>
      <xdr:colOff>1616</xdr:colOff>
      <xdr:row>67</xdr:row>
      <xdr:rowOff>9757</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82986" y="11496676"/>
          <a:ext cx="1262380" cy="2010006"/>
        </a:xfrm>
        <a:prstGeom prst="rect">
          <a:avLst/>
        </a:prstGeom>
        <a:noFill/>
        <a:ln>
          <a:noFill/>
        </a:ln>
      </xdr:spPr>
    </xdr:pic>
    <xdr:clientData/>
  </xdr:twoCellAnchor>
  <xdr:twoCellAnchor>
    <xdr:from>
      <xdr:col>7</xdr:col>
      <xdr:colOff>581891</xdr:colOff>
      <xdr:row>61</xdr:row>
      <xdr:rowOff>193963</xdr:rowOff>
    </xdr:from>
    <xdr:to>
      <xdr:col>9</xdr:col>
      <xdr:colOff>200891</xdr:colOff>
      <xdr:row>63</xdr:row>
      <xdr:rowOff>83127</xdr:rowOff>
    </xdr:to>
    <xdr:sp macro="" textlink="">
      <xdr:nvSpPr>
        <xdr:cNvPr id="5" name="Right Arrow 4">
          <a:extLst>
            <a:ext uri="{FF2B5EF4-FFF2-40B4-BE49-F238E27FC236}">
              <a16:creationId xmlns:a16="http://schemas.microsoft.com/office/drawing/2014/main" id="{00000000-0008-0000-0000-000005000000}"/>
            </a:ext>
          </a:extLst>
        </xdr:cNvPr>
        <xdr:cNvSpPr/>
      </xdr:nvSpPr>
      <xdr:spPr>
        <a:xfrm>
          <a:off x="4715741" y="12490738"/>
          <a:ext cx="800100" cy="289214"/>
        </a:xfrm>
        <a:prstGeom prst="rightArrow">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editAs="oneCell">
    <xdr:from>
      <xdr:col>2</xdr:col>
      <xdr:colOff>318655</xdr:colOff>
      <xdr:row>72</xdr:row>
      <xdr:rowOff>27709</xdr:rowOff>
    </xdr:from>
    <xdr:to>
      <xdr:col>5</xdr:col>
      <xdr:colOff>88785</xdr:colOff>
      <xdr:row>89</xdr:row>
      <xdr:rowOff>4100</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99755" y="14524759"/>
          <a:ext cx="1598930" cy="3376816"/>
        </a:xfrm>
        <a:prstGeom prst="rect">
          <a:avLst/>
        </a:prstGeom>
        <a:noFill/>
        <a:ln>
          <a:noFill/>
        </a:ln>
      </xdr:spPr>
    </xdr:pic>
    <xdr:clientData/>
  </xdr:twoCellAnchor>
  <xdr:twoCellAnchor editAs="oneCell">
    <xdr:from>
      <xdr:col>1</xdr:col>
      <xdr:colOff>363682</xdr:colOff>
      <xdr:row>92</xdr:row>
      <xdr:rowOff>95249</xdr:rowOff>
    </xdr:from>
    <xdr:to>
      <xdr:col>5</xdr:col>
      <xdr:colOff>252499</xdr:colOff>
      <xdr:row>107</xdr:row>
      <xdr:rowOff>14892</xdr:rowOff>
    </xdr:to>
    <xdr:pic>
      <xdr:nvPicPr>
        <xdr:cNvPr id="7" name="Picture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4232" y="18592799"/>
          <a:ext cx="2327217" cy="292001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18</xdr:row>
      <xdr:rowOff>76200</xdr:rowOff>
    </xdr:from>
    <xdr:to>
      <xdr:col>3</xdr:col>
      <xdr:colOff>238125</xdr:colOff>
      <xdr:row>36</xdr:row>
      <xdr:rowOff>19050</xdr:rowOff>
    </xdr:to>
    <xdr:pic>
      <xdr:nvPicPr>
        <xdr:cNvPr id="2" name="Picture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990850"/>
          <a:ext cx="7953375"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43</xdr:row>
      <xdr:rowOff>66675</xdr:rowOff>
    </xdr:from>
    <xdr:to>
      <xdr:col>0</xdr:col>
      <xdr:colOff>1029970</xdr:colOff>
      <xdr:row>57</xdr:row>
      <xdr:rowOff>85725</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7029450"/>
          <a:ext cx="991870" cy="22860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portal.bud.bpa.gov/BEETS/Non-Reportable/Custom_UES_Non-Reportable_Upload_04.14.2021.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alculation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Here"/>
      <sheetName val="Input"/>
      <sheetName val="_Historic Field Mapping"/>
      <sheetName val="ChangeLog"/>
      <sheetName val="Measure List"/>
      <sheetName val="Dropdowns"/>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on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14999847407452621"/>
  </sheetPr>
  <dimension ref="A1:T127"/>
  <sheetViews>
    <sheetView tabSelected="1" workbookViewId="0"/>
  </sheetViews>
  <sheetFormatPr defaultColWidth="8.88671875" defaultRowHeight="15.6" x14ac:dyDescent="0.3"/>
  <cols>
    <col min="1" max="18" width="8.88671875" style="3"/>
    <col min="19" max="19" width="12.88671875" style="3" customWidth="1"/>
    <col min="20" max="16384" width="8.88671875" style="3"/>
  </cols>
  <sheetData>
    <row r="1" spans="1:20" ht="23.25" customHeight="1" x14ac:dyDescent="0.3">
      <c r="A1" s="160" t="s">
        <v>0</v>
      </c>
      <c r="B1" s="161"/>
      <c r="C1" s="161"/>
      <c r="D1" s="161"/>
      <c r="E1" s="161"/>
      <c r="F1" s="161"/>
      <c r="G1" s="161"/>
      <c r="H1" s="161"/>
      <c r="I1" s="161"/>
      <c r="J1" s="161"/>
      <c r="K1" s="161"/>
      <c r="L1" s="161"/>
      <c r="M1" s="161"/>
      <c r="N1" s="161"/>
      <c r="O1" s="161"/>
      <c r="P1" s="161"/>
      <c r="Q1" s="161"/>
      <c r="R1" s="161"/>
      <c r="S1" s="161"/>
      <c r="T1" s="161"/>
    </row>
    <row r="2" spans="1:20" x14ac:dyDescent="0.3">
      <c r="E2" s="162"/>
    </row>
    <row r="3" spans="1:20" x14ac:dyDescent="0.3">
      <c r="A3" s="4" t="s">
        <v>1</v>
      </c>
    </row>
    <row r="4" spans="1:20" x14ac:dyDescent="0.3">
      <c r="A4" s="5" t="s">
        <v>2</v>
      </c>
    </row>
    <row r="5" spans="1:20" x14ac:dyDescent="0.3">
      <c r="A5" s="4"/>
    </row>
    <row r="6" spans="1:20" x14ac:dyDescent="0.3">
      <c r="A6" s="4" t="s">
        <v>3</v>
      </c>
    </row>
    <row r="7" spans="1:20" x14ac:dyDescent="0.3">
      <c r="A7" s="5" t="s">
        <v>4</v>
      </c>
    </row>
    <row r="8" spans="1:20" x14ac:dyDescent="0.3">
      <c r="A8" s="4"/>
    </row>
    <row r="9" spans="1:20" x14ac:dyDescent="0.3">
      <c r="A9" s="4" t="s">
        <v>5</v>
      </c>
    </row>
    <row r="10" spans="1:20" x14ac:dyDescent="0.3">
      <c r="A10" s="5" t="s">
        <v>6</v>
      </c>
    </row>
    <row r="11" spans="1:20" x14ac:dyDescent="0.3">
      <c r="A11" s="5"/>
    </row>
    <row r="12" spans="1:20" x14ac:dyDescent="0.3">
      <c r="A12" s="4" t="s">
        <v>7</v>
      </c>
    </row>
    <row r="13" spans="1:20" x14ac:dyDescent="0.3">
      <c r="A13" s="163" t="s">
        <v>8</v>
      </c>
    </row>
    <row r="14" spans="1:20" x14ac:dyDescent="0.3">
      <c r="A14" s="163" t="s">
        <v>9</v>
      </c>
    </row>
    <row r="15" spans="1:20" x14ac:dyDescent="0.3">
      <c r="A15" s="163" t="s">
        <v>10</v>
      </c>
    </row>
    <row r="16" spans="1:20" x14ac:dyDescent="0.3">
      <c r="A16" s="5"/>
    </row>
    <row r="17" spans="1:3" x14ac:dyDescent="0.3">
      <c r="A17" s="4" t="s">
        <v>11</v>
      </c>
    </row>
    <row r="18" spans="1:3" x14ac:dyDescent="0.3">
      <c r="A18" s="5" t="s">
        <v>12</v>
      </c>
    </row>
    <row r="19" spans="1:3" x14ac:dyDescent="0.3">
      <c r="A19" s="5"/>
    </row>
    <row r="20" spans="1:3" x14ac:dyDescent="0.3">
      <c r="A20" s="4" t="s">
        <v>13</v>
      </c>
    </row>
    <row r="21" spans="1:3" x14ac:dyDescent="0.3">
      <c r="A21" s="5" t="s">
        <v>14</v>
      </c>
    </row>
    <row r="22" spans="1:3" x14ac:dyDescent="0.3">
      <c r="A22" s="5"/>
    </row>
    <row r="23" spans="1:3" x14ac:dyDescent="0.3">
      <c r="A23" s="4" t="s">
        <v>15</v>
      </c>
    </row>
    <row r="24" spans="1:3" x14ac:dyDescent="0.3">
      <c r="A24" s="163" t="s">
        <v>16</v>
      </c>
    </row>
    <row r="25" spans="1:3" x14ac:dyDescent="0.3">
      <c r="A25" s="163" t="s">
        <v>17</v>
      </c>
    </row>
    <row r="26" spans="1:3" x14ac:dyDescent="0.3">
      <c r="A26" s="163"/>
    </row>
    <row r="27" spans="1:3" x14ac:dyDescent="0.3">
      <c r="A27" s="4" t="s">
        <v>18</v>
      </c>
      <c r="B27" s="5"/>
    </row>
    <row r="28" spans="1:3" x14ac:dyDescent="0.3">
      <c r="A28" s="3" t="s">
        <v>19</v>
      </c>
      <c r="B28" s="5"/>
    </row>
    <row r="29" spans="1:3" x14ac:dyDescent="0.3">
      <c r="B29" s="5"/>
    </row>
    <row r="30" spans="1:3" x14ac:dyDescent="0.3">
      <c r="A30" s="4" t="s">
        <v>20</v>
      </c>
    </row>
    <row r="31" spans="1:3" x14ac:dyDescent="0.3">
      <c r="A31" s="163" t="s">
        <v>21</v>
      </c>
    </row>
    <row r="32" spans="1:3" x14ac:dyDescent="0.3">
      <c r="A32" s="163" t="s">
        <v>22</v>
      </c>
      <c r="B32" s="163"/>
      <c r="C32" s="163"/>
    </row>
    <row r="33" spans="1:1" x14ac:dyDescent="0.3">
      <c r="A33" s="163" t="s">
        <v>23</v>
      </c>
    </row>
    <row r="34" spans="1:1" x14ac:dyDescent="0.3">
      <c r="A34" s="163" t="s">
        <v>24</v>
      </c>
    </row>
    <row r="51" spans="1:2" x14ac:dyDescent="0.3">
      <c r="A51" s="4"/>
    </row>
    <row r="52" spans="1:2" x14ac:dyDescent="0.3">
      <c r="A52" s="4" t="s">
        <v>25</v>
      </c>
      <c r="B52" s="164"/>
    </row>
    <row r="53" spans="1:2" x14ac:dyDescent="0.3">
      <c r="A53" s="5" t="s">
        <v>26</v>
      </c>
    </row>
    <row r="54" spans="1:2" x14ac:dyDescent="0.3">
      <c r="A54" s="5"/>
    </row>
    <row r="55" spans="1:2" x14ac:dyDescent="0.3">
      <c r="A55" s="163" t="s">
        <v>27</v>
      </c>
    </row>
    <row r="56" spans="1:2" x14ac:dyDescent="0.3">
      <c r="A56" s="163" t="s">
        <v>28</v>
      </c>
    </row>
    <row r="57" spans="1:2" x14ac:dyDescent="0.3">
      <c r="A57" s="163"/>
    </row>
    <row r="58" spans="1:2" x14ac:dyDescent="0.3">
      <c r="A58" s="163" t="s">
        <v>29</v>
      </c>
    </row>
    <row r="60" spans="1:2" x14ac:dyDescent="0.3">
      <c r="A60" s="163"/>
    </row>
    <row r="70" spans="1:1" x14ac:dyDescent="0.3">
      <c r="A70" s="163" t="s">
        <v>30</v>
      </c>
    </row>
    <row r="71" spans="1:1" x14ac:dyDescent="0.3">
      <c r="A71" s="163" t="s">
        <v>31</v>
      </c>
    </row>
    <row r="72" spans="1:1" x14ac:dyDescent="0.3">
      <c r="A72" s="163"/>
    </row>
    <row r="74" spans="1:1" x14ac:dyDescent="0.3">
      <c r="A74" s="163"/>
    </row>
    <row r="91" spans="1:1" x14ac:dyDescent="0.3">
      <c r="A91" s="163" t="s">
        <v>32</v>
      </c>
    </row>
    <row r="92" spans="1:1" x14ac:dyDescent="0.3">
      <c r="A92" s="163" t="s">
        <v>33</v>
      </c>
    </row>
    <row r="109" spans="1:2" x14ac:dyDescent="0.3">
      <c r="A109" s="4" t="s">
        <v>34</v>
      </c>
    </row>
    <row r="110" spans="1:2" x14ac:dyDescent="0.3">
      <c r="B110" s="3" t="s">
        <v>35</v>
      </c>
    </row>
    <row r="111" spans="1:2" x14ac:dyDescent="0.3">
      <c r="B111" s="5" t="s">
        <v>36</v>
      </c>
    </row>
    <row r="112" spans="1:2" x14ac:dyDescent="0.3">
      <c r="B112" s="5" t="s">
        <v>37</v>
      </c>
    </row>
    <row r="113" spans="1:3" x14ac:dyDescent="0.3">
      <c r="B113" s="5" t="s">
        <v>38</v>
      </c>
    </row>
    <row r="114" spans="1:3" x14ac:dyDescent="0.3">
      <c r="B114" s="5" t="s">
        <v>39</v>
      </c>
    </row>
    <row r="115" spans="1:3" x14ac:dyDescent="0.3">
      <c r="B115" s="5" t="s">
        <v>40</v>
      </c>
    </row>
    <row r="116" spans="1:3" x14ac:dyDescent="0.3">
      <c r="B116" s="5" t="s">
        <v>41</v>
      </c>
    </row>
    <row r="117" spans="1:3" x14ac:dyDescent="0.3">
      <c r="B117" s="3" t="s">
        <v>42</v>
      </c>
    </row>
    <row r="118" spans="1:3" x14ac:dyDescent="0.3">
      <c r="B118" s="5" t="s">
        <v>43</v>
      </c>
    </row>
    <row r="119" spans="1:3" x14ac:dyDescent="0.3">
      <c r="B119" s="5" t="s">
        <v>44</v>
      </c>
    </row>
    <row r="120" spans="1:3" x14ac:dyDescent="0.3">
      <c r="B120" s="5" t="s">
        <v>45</v>
      </c>
    </row>
    <row r="121" spans="1:3" x14ac:dyDescent="0.3">
      <c r="C121" s="3" t="s">
        <v>46</v>
      </c>
    </row>
    <row r="123" spans="1:3" x14ac:dyDescent="0.3">
      <c r="A123" s="4" t="s">
        <v>47</v>
      </c>
    </row>
    <row r="124" spans="1:3" x14ac:dyDescent="0.3">
      <c r="A124" s="4"/>
      <c r="B124" s="3" t="s">
        <v>48</v>
      </c>
    </row>
    <row r="125" spans="1:3" x14ac:dyDescent="0.3">
      <c r="B125" s="5" t="s">
        <v>49</v>
      </c>
      <c r="C125" s="5"/>
    </row>
    <row r="126" spans="1:3" x14ac:dyDescent="0.3">
      <c r="B126" s="5" t="s">
        <v>50</v>
      </c>
    </row>
    <row r="127" spans="1:3" x14ac:dyDescent="0.3">
      <c r="B127" s="5" t="s">
        <v>51</v>
      </c>
    </row>
  </sheetData>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14999847407452621"/>
  </sheetPr>
  <dimension ref="A1:Y517"/>
  <sheetViews>
    <sheetView zoomScale="90" zoomScaleNormal="90" workbookViewId="0"/>
  </sheetViews>
  <sheetFormatPr defaultColWidth="0" defaultRowHeight="14.4" zeroHeight="1" x14ac:dyDescent="0.3"/>
  <cols>
    <col min="1" max="1" width="14.6640625" style="9" customWidth="1"/>
    <col min="2" max="2" width="18.44140625" style="22" customWidth="1"/>
    <col min="3" max="3" width="18.6640625" style="10" customWidth="1"/>
    <col min="4" max="4" width="19.88671875" style="11" customWidth="1"/>
    <col min="5" max="5" width="16.109375" style="12" customWidth="1"/>
    <col min="6" max="6" width="17.33203125" style="12" customWidth="1"/>
    <col min="7" max="7" width="12.33203125" style="12" bestFit="1" customWidth="1"/>
    <col min="8" max="8" width="11.5546875" style="12" customWidth="1"/>
    <col min="9" max="9" width="34.109375" style="13" customWidth="1"/>
    <col min="10" max="10" width="12.109375" style="12" bestFit="1" customWidth="1"/>
    <col min="11" max="11" width="15" style="12" customWidth="1"/>
    <col min="12" max="12" width="15.5546875" style="12" customWidth="1"/>
    <col min="13" max="13" width="21.6640625" style="12" customWidth="1"/>
    <col min="14" max="14" width="27.5546875" style="12" customWidth="1"/>
    <col min="15" max="15" width="15.109375" style="14" customWidth="1"/>
    <col min="16" max="16" width="14.33203125" style="14" customWidth="1"/>
    <col min="17" max="17" width="16.6640625" style="16" customWidth="1"/>
    <col min="18" max="18" width="15.6640625" style="16" customWidth="1"/>
    <col min="19" max="19" width="15.88671875" style="17" customWidth="1"/>
    <col min="20" max="20" width="14.33203125" style="18" customWidth="1"/>
    <col min="21" max="21" width="18.109375" style="19" customWidth="1"/>
    <col min="22" max="22" width="16" style="20" customWidth="1"/>
    <col min="23" max="23" width="17" style="20" customWidth="1"/>
    <col min="24" max="24" width="9.109375" style="21" customWidth="1"/>
    <col min="25" max="25" width="0" style="21" hidden="1" customWidth="1"/>
    <col min="26" max="16384" width="9.109375" style="21" hidden="1"/>
  </cols>
  <sheetData>
    <row r="1" spans="1:23" ht="15.6" x14ac:dyDescent="0.3">
      <c r="A1" s="223" t="s">
        <v>52</v>
      </c>
      <c r="B1" s="250">
        <v>4.0999999999999996</v>
      </c>
      <c r="C1" s="31"/>
      <c r="D1" s="32"/>
      <c r="E1" s="33"/>
      <c r="F1" s="33"/>
      <c r="G1" s="33"/>
      <c r="H1" s="33"/>
      <c r="I1" s="34"/>
      <c r="J1" s="33"/>
      <c r="K1" s="33"/>
      <c r="L1" s="33"/>
      <c r="M1" s="33"/>
      <c r="N1" s="33"/>
      <c r="O1" s="15"/>
      <c r="P1" s="15"/>
      <c r="Q1" s="25"/>
      <c r="R1" s="25"/>
      <c r="S1" s="35"/>
      <c r="T1" s="36"/>
      <c r="U1" s="37"/>
      <c r="V1" s="26"/>
      <c r="W1" s="26"/>
    </row>
    <row r="2" spans="1:23" ht="42" customHeight="1" x14ac:dyDescent="0.55000000000000004">
      <c r="A2" s="49"/>
      <c r="B2" s="29"/>
      <c r="C2" s="253" t="s">
        <v>53</v>
      </c>
      <c r="D2" s="259"/>
      <c r="E2" s="260"/>
      <c r="F2" s="23"/>
      <c r="G2" s="33"/>
      <c r="H2" s="33"/>
      <c r="I2" s="38" t="s">
        <v>54</v>
      </c>
      <c r="J2" s="261" t="str">
        <f>IFERROR(VLOOKUP(D2,'Drop Downs'!C3:D9,2,FALSE),"")</f>
        <v/>
      </c>
      <c r="K2" s="24"/>
      <c r="L2" s="25"/>
      <c r="M2" s="21"/>
      <c r="N2" s="21"/>
      <c r="O2" s="21"/>
      <c r="P2" s="21"/>
      <c r="Q2" s="25"/>
      <c r="R2" s="25"/>
      <c r="S2" s="21"/>
      <c r="T2" s="21"/>
      <c r="U2" s="21"/>
      <c r="V2" s="26"/>
      <c r="W2" s="26"/>
    </row>
    <row r="3" spans="1:23" ht="24" customHeight="1" x14ac:dyDescent="0.7">
      <c r="A3" s="50"/>
      <c r="C3" s="253" t="s">
        <v>55</v>
      </c>
      <c r="D3" s="259"/>
      <c r="E3" s="260"/>
      <c r="F3" s="23"/>
      <c r="G3" s="33"/>
      <c r="H3" s="27"/>
      <c r="I3" s="173" t="s">
        <v>56</v>
      </c>
      <c r="J3" s="262" t="s">
        <v>57</v>
      </c>
      <c r="K3" s="25"/>
      <c r="L3" s="25"/>
      <c r="M3" s="21"/>
      <c r="N3" s="21"/>
      <c r="O3" s="21"/>
      <c r="P3" s="21"/>
      <c r="Q3" s="25"/>
      <c r="R3" s="25"/>
      <c r="S3" s="21"/>
      <c r="T3" s="21"/>
      <c r="U3" s="21"/>
      <c r="V3" s="26"/>
      <c r="W3" s="26"/>
    </row>
    <row r="4" spans="1:23" s="28" customFormat="1" ht="26.25" customHeight="1" x14ac:dyDescent="0.3">
      <c r="A4" s="51" t="s">
        <v>58</v>
      </c>
    </row>
    <row r="5" spans="1:23" s="28" customFormat="1" ht="23.25" customHeight="1" thickBot="1" x14ac:dyDescent="0.35">
      <c r="A5" s="52" t="s">
        <v>59</v>
      </c>
    </row>
    <row r="6" spans="1:23" ht="17.25" customHeight="1" x14ac:dyDescent="0.3">
      <c r="A6" s="53"/>
      <c r="B6" s="57" t="s">
        <v>60</v>
      </c>
      <c r="C6" s="58" t="s">
        <v>61</v>
      </c>
      <c r="D6" s="59" t="s">
        <v>61</v>
      </c>
      <c r="E6" s="59" t="s">
        <v>61</v>
      </c>
      <c r="F6" s="59" t="s">
        <v>61</v>
      </c>
      <c r="G6" s="59" t="s">
        <v>61</v>
      </c>
      <c r="H6" s="59" t="s">
        <v>61</v>
      </c>
      <c r="I6" s="59" t="s">
        <v>61</v>
      </c>
      <c r="J6" s="60" t="s">
        <v>61</v>
      </c>
      <c r="K6" s="61" t="s">
        <v>61</v>
      </c>
      <c r="L6" s="59" t="s">
        <v>61</v>
      </c>
      <c r="M6" s="59" t="s">
        <v>61</v>
      </c>
      <c r="N6" s="62" t="s">
        <v>60</v>
      </c>
      <c r="O6" s="59" t="s">
        <v>61</v>
      </c>
      <c r="P6" s="59" t="s">
        <v>61</v>
      </c>
      <c r="Q6" s="61" t="s">
        <v>61</v>
      </c>
      <c r="R6" s="62" t="s">
        <v>60</v>
      </c>
      <c r="S6" s="59" t="s">
        <v>61</v>
      </c>
      <c r="T6" s="59" t="s">
        <v>61</v>
      </c>
      <c r="U6" s="62" t="s">
        <v>60</v>
      </c>
      <c r="V6" s="63" t="s">
        <v>60</v>
      </c>
      <c r="W6" s="57" t="s">
        <v>60</v>
      </c>
    </row>
    <row r="7" spans="1:23" ht="16.2" thickBot="1" x14ac:dyDescent="0.35">
      <c r="A7" s="152" t="s">
        <v>62</v>
      </c>
      <c r="B7" s="64" t="s">
        <v>63</v>
      </c>
      <c r="C7" s="65" t="s">
        <v>63</v>
      </c>
      <c r="D7" s="66" t="s">
        <v>63</v>
      </c>
      <c r="E7" s="66" t="s">
        <v>63</v>
      </c>
      <c r="F7" s="66" t="s">
        <v>63</v>
      </c>
      <c r="G7" s="66" t="s">
        <v>63</v>
      </c>
      <c r="H7" s="66" t="s">
        <v>63</v>
      </c>
      <c r="I7" s="66" t="s">
        <v>63</v>
      </c>
      <c r="J7" s="67" t="s">
        <v>63</v>
      </c>
      <c r="K7" s="68" t="s">
        <v>63</v>
      </c>
      <c r="L7" s="69" t="s">
        <v>63</v>
      </c>
      <c r="M7" s="69" t="s">
        <v>63</v>
      </c>
      <c r="N7" s="69" t="s">
        <v>63</v>
      </c>
      <c r="O7" s="69" t="s">
        <v>63</v>
      </c>
      <c r="P7" s="69" t="s">
        <v>63</v>
      </c>
      <c r="Q7" s="68" t="s">
        <v>62</v>
      </c>
      <c r="R7" s="69" t="s">
        <v>62</v>
      </c>
      <c r="S7" s="69" t="s">
        <v>62</v>
      </c>
      <c r="T7" s="69" t="s">
        <v>62</v>
      </c>
      <c r="U7" s="69" t="s">
        <v>62</v>
      </c>
      <c r="V7" s="70" t="s">
        <v>62</v>
      </c>
      <c r="W7" s="71" t="s">
        <v>62</v>
      </c>
    </row>
    <row r="8" spans="1:23" ht="21.75" customHeight="1" thickBot="1" x14ac:dyDescent="0.35">
      <c r="A8" s="54" t="s">
        <v>64</v>
      </c>
      <c r="B8" s="72"/>
      <c r="C8" s="258" t="s">
        <v>65</v>
      </c>
      <c r="D8" s="258"/>
      <c r="E8" s="258"/>
      <c r="F8" s="258"/>
      <c r="G8" s="258"/>
      <c r="H8" s="258"/>
      <c r="I8" s="258"/>
      <c r="J8" s="73"/>
      <c r="K8" s="257" t="s">
        <v>66</v>
      </c>
      <c r="L8" s="258"/>
      <c r="M8" s="258"/>
      <c r="N8" s="263"/>
      <c r="O8" s="263"/>
      <c r="P8" s="258"/>
      <c r="Q8" s="257" t="s">
        <v>67</v>
      </c>
      <c r="R8" s="258"/>
      <c r="S8" s="258"/>
      <c r="T8" s="258"/>
      <c r="U8" s="258"/>
      <c r="V8" s="258"/>
      <c r="W8" s="72"/>
    </row>
    <row r="9" spans="1:23" ht="52.5" customHeight="1" thickBot="1" x14ac:dyDescent="0.35">
      <c r="A9" s="55" t="s">
        <v>68</v>
      </c>
      <c r="B9" s="74" t="s">
        <v>69</v>
      </c>
      <c r="C9" s="75" t="s">
        <v>18</v>
      </c>
      <c r="D9" s="76" t="s">
        <v>70</v>
      </c>
      <c r="E9" s="76" t="s">
        <v>71</v>
      </c>
      <c r="F9" s="76" t="s">
        <v>72</v>
      </c>
      <c r="G9" s="76" t="s">
        <v>73</v>
      </c>
      <c r="H9" s="76" t="s">
        <v>74</v>
      </c>
      <c r="I9" s="76" t="s">
        <v>75</v>
      </c>
      <c r="J9" s="77" t="s">
        <v>76</v>
      </c>
      <c r="K9" s="78" t="s">
        <v>77</v>
      </c>
      <c r="L9" s="79" t="s">
        <v>78</v>
      </c>
      <c r="M9" s="80" t="s">
        <v>79</v>
      </c>
      <c r="N9" s="80" t="s">
        <v>80</v>
      </c>
      <c r="O9" s="79" t="s">
        <v>81</v>
      </c>
      <c r="P9" s="81" t="s">
        <v>82</v>
      </c>
      <c r="Q9" s="78" t="s">
        <v>83</v>
      </c>
      <c r="R9" s="79" t="s">
        <v>84</v>
      </c>
      <c r="S9" s="79" t="s">
        <v>85</v>
      </c>
      <c r="T9" s="79" t="s">
        <v>86</v>
      </c>
      <c r="U9" s="79" t="s">
        <v>87</v>
      </c>
      <c r="V9" s="80" t="s">
        <v>88</v>
      </c>
      <c r="W9" s="82" t="s">
        <v>89</v>
      </c>
    </row>
    <row r="10" spans="1:23" ht="15" thickBot="1" x14ac:dyDescent="0.35">
      <c r="A10" s="56">
        <v>0</v>
      </c>
      <c r="B10" s="184">
        <v>5.5E-2</v>
      </c>
      <c r="C10" s="143">
        <v>55555</v>
      </c>
      <c r="D10" s="144" t="s">
        <v>90</v>
      </c>
      <c r="E10" s="144" t="s">
        <v>91</v>
      </c>
      <c r="F10" s="144" t="s">
        <v>92</v>
      </c>
      <c r="G10" s="144" t="s">
        <v>93</v>
      </c>
      <c r="H10" s="145">
        <v>98888</v>
      </c>
      <c r="I10" s="144" t="s">
        <v>94</v>
      </c>
      <c r="J10" s="146" t="s">
        <v>95</v>
      </c>
      <c r="K10" s="218">
        <v>44326</v>
      </c>
      <c r="L10" s="147">
        <v>44075</v>
      </c>
      <c r="M10" s="183" t="s">
        <v>96</v>
      </c>
      <c r="N10" s="182" t="s">
        <v>97</v>
      </c>
      <c r="O10" s="148">
        <v>11111</v>
      </c>
      <c r="P10" s="148" t="s">
        <v>98</v>
      </c>
      <c r="Q10" s="219" t="s">
        <v>99</v>
      </c>
      <c r="R10" s="149" t="s">
        <v>100</v>
      </c>
      <c r="S10" s="186">
        <v>120439</v>
      </c>
      <c r="T10" s="151">
        <v>68565</v>
      </c>
      <c r="U10" s="150">
        <v>1500</v>
      </c>
      <c r="V10" s="150">
        <v>-750</v>
      </c>
      <c r="W10" s="220" t="s">
        <v>101</v>
      </c>
    </row>
    <row r="11" spans="1:23" x14ac:dyDescent="0.3">
      <c r="A11" s="46" t="str">
        <f>IF(COUNTA(B11:W11)&gt;0, ROW(A11)-10,"")</f>
        <v/>
      </c>
      <c r="B11" s="225"/>
      <c r="C11" s="226"/>
      <c r="D11" s="227"/>
      <c r="E11" s="228"/>
      <c r="F11" s="224"/>
      <c r="G11" s="224"/>
      <c r="H11" s="45"/>
      <c r="I11" s="45"/>
      <c r="J11" s="245"/>
      <c r="K11" s="175"/>
      <c r="L11" s="229"/>
      <c r="M11" s="230"/>
      <c r="N11" s="231"/>
      <c r="O11" s="255"/>
      <c r="P11" s="232"/>
      <c r="Q11" s="243"/>
      <c r="R11" s="233"/>
      <c r="S11" s="234"/>
      <c r="T11" s="235"/>
      <c r="U11" s="234"/>
      <c r="V11" s="234"/>
      <c r="W11" s="236"/>
    </row>
    <row r="12" spans="1:23" ht="15.75" customHeight="1" x14ac:dyDescent="0.3">
      <c r="A12" s="47" t="str">
        <f t="shared" ref="A12:A75" si="0">IF(COUNTA(B12:W12)&gt;0, ROW(A12)-10,"")</f>
        <v/>
      </c>
      <c r="B12" s="237"/>
      <c r="C12" s="39"/>
      <c r="D12" s="238"/>
      <c r="E12" s="239"/>
      <c r="F12" s="239"/>
      <c r="G12" s="239"/>
      <c r="H12" s="40"/>
      <c r="I12" s="40"/>
      <c r="J12" s="240"/>
      <c r="K12" s="176"/>
      <c r="L12" s="176"/>
      <c r="M12" s="41"/>
      <c r="N12" s="239"/>
      <c r="O12" s="256"/>
      <c r="P12" s="42"/>
      <c r="Q12" s="244"/>
      <c r="R12" s="43"/>
      <c r="S12" s="44"/>
      <c r="T12" s="241"/>
      <c r="U12" s="44"/>
      <c r="V12" s="44"/>
      <c r="W12" s="242"/>
    </row>
    <row r="13" spans="1:23" x14ac:dyDescent="0.3">
      <c r="A13" s="47" t="str">
        <f t="shared" si="0"/>
        <v/>
      </c>
      <c r="B13" s="237"/>
      <c r="C13" s="39"/>
      <c r="D13" s="238"/>
      <c r="E13" s="239"/>
      <c r="F13" s="239"/>
      <c r="G13" s="239"/>
      <c r="H13" s="40"/>
      <c r="I13" s="40"/>
      <c r="J13" s="240"/>
      <c r="K13" s="176"/>
      <c r="L13" s="176"/>
      <c r="M13" s="41"/>
      <c r="N13" s="239"/>
      <c r="O13" s="256"/>
      <c r="P13" s="42"/>
      <c r="Q13" s="244"/>
      <c r="R13" s="43"/>
      <c r="S13" s="44"/>
      <c r="T13" s="241"/>
      <c r="U13" s="44"/>
      <c r="V13" s="44"/>
      <c r="W13" s="242"/>
    </row>
    <row r="14" spans="1:23" x14ac:dyDescent="0.3">
      <c r="A14" s="47" t="str">
        <f t="shared" si="0"/>
        <v/>
      </c>
      <c r="B14" s="237"/>
      <c r="C14" s="39"/>
      <c r="D14" s="238"/>
      <c r="E14" s="239"/>
      <c r="F14" s="239"/>
      <c r="G14" s="239"/>
      <c r="H14" s="40"/>
      <c r="I14" s="40"/>
      <c r="J14" s="240"/>
      <c r="K14" s="176"/>
      <c r="L14" s="176"/>
      <c r="M14" s="41"/>
      <c r="N14" s="239"/>
      <c r="O14" s="256"/>
      <c r="P14" s="42"/>
      <c r="Q14" s="244"/>
      <c r="R14" s="43"/>
      <c r="S14" s="44"/>
      <c r="T14" s="241"/>
      <c r="U14" s="44"/>
      <c r="V14" s="44"/>
      <c r="W14" s="242"/>
    </row>
    <row r="15" spans="1:23" x14ac:dyDescent="0.3">
      <c r="A15" s="47" t="str">
        <f t="shared" si="0"/>
        <v/>
      </c>
      <c r="B15" s="237"/>
      <c r="C15" s="39"/>
      <c r="D15" s="238"/>
      <c r="E15" s="239"/>
      <c r="F15" s="239"/>
      <c r="G15" s="239"/>
      <c r="H15" s="40"/>
      <c r="I15" s="40"/>
      <c r="J15" s="240"/>
      <c r="K15" s="176"/>
      <c r="L15" s="176"/>
      <c r="M15" s="41"/>
      <c r="N15" s="239"/>
      <c r="O15" s="256"/>
      <c r="P15" s="42"/>
      <c r="Q15" s="244"/>
      <c r="R15" s="43"/>
      <c r="S15" s="44"/>
      <c r="T15" s="241"/>
      <c r="U15" s="44"/>
      <c r="V15" s="44"/>
      <c r="W15" s="242"/>
    </row>
    <row r="16" spans="1:23" x14ac:dyDescent="0.3">
      <c r="A16" s="47" t="str">
        <f t="shared" si="0"/>
        <v/>
      </c>
      <c r="B16" s="237"/>
      <c r="C16" s="39"/>
      <c r="D16" s="238"/>
      <c r="E16" s="239"/>
      <c r="F16" s="239"/>
      <c r="G16" s="239"/>
      <c r="H16" s="40"/>
      <c r="I16" s="40"/>
      <c r="J16" s="240"/>
      <c r="K16" s="176"/>
      <c r="L16" s="176"/>
      <c r="M16" s="41"/>
      <c r="N16" s="239"/>
      <c r="O16" s="256"/>
      <c r="P16" s="42"/>
      <c r="Q16" s="244"/>
      <c r="R16" s="43"/>
      <c r="S16" s="44"/>
      <c r="T16" s="241"/>
      <c r="U16" s="44"/>
      <c r="V16" s="44"/>
      <c r="W16" s="242"/>
    </row>
    <row r="17" spans="1:24" x14ac:dyDescent="0.3">
      <c r="A17" s="47" t="str">
        <f t="shared" si="0"/>
        <v/>
      </c>
      <c r="B17" s="237"/>
      <c r="C17" s="39"/>
      <c r="D17" s="238"/>
      <c r="E17" s="239"/>
      <c r="F17" s="239"/>
      <c r="G17" s="239"/>
      <c r="H17" s="40"/>
      <c r="I17" s="40"/>
      <c r="J17" s="240"/>
      <c r="K17" s="176"/>
      <c r="L17" s="176"/>
      <c r="M17" s="41"/>
      <c r="N17" s="239"/>
      <c r="O17" s="256"/>
      <c r="P17" s="42"/>
      <c r="Q17" s="244"/>
      <c r="R17" s="43"/>
      <c r="S17" s="44"/>
      <c r="T17" s="241"/>
      <c r="U17" s="44"/>
      <c r="V17" s="44"/>
      <c r="W17" s="242"/>
    </row>
    <row r="18" spans="1:24" x14ac:dyDescent="0.3">
      <c r="A18" s="47" t="str">
        <f t="shared" si="0"/>
        <v/>
      </c>
      <c r="B18" s="237"/>
      <c r="C18" s="39"/>
      <c r="D18" s="238"/>
      <c r="E18" s="239"/>
      <c r="F18" s="239"/>
      <c r="G18" s="239"/>
      <c r="H18" s="40"/>
      <c r="I18" s="40"/>
      <c r="J18" s="240"/>
      <c r="K18" s="176"/>
      <c r="L18" s="176"/>
      <c r="M18" s="41"/>
      <c r="N18" s="239"/>
      <c r="O18" s="256"/>
      <c r="P18" s="42"/>
      <c r="Q18" s="244"/>
      <c r="R18" s="43"/>
      <c r="S18" s="44"/>
      <c r="T18" s="241"/>
      <c r="U18" s="44"/>
      <c r="V18" s="44"/>
      <c r="W18" s="242"/>
    </row>
    <row r="19" spans="1:24" x14ac:dyDescent="0.3">
      <c r="A19" s="47" t="str">
        <f t="shared" si="0"/>
        <v/>
      </c>
      <c r="B19" s="237"/>
      <c r="C19" s="39"/>
      <c r="D19" s="238"/>
      <c r="E19" s="239"/>
      <c r="F19" s="239"/>
      <c r="G19" s="239"/>
      <c r="H19" s="40"/>
      <c r="I19" s="40"/>
      <c r="J19" s="240"/>
      <c r="K19" s="176"/>
      <c r="L19" s="176"/>
      <c r="M19" s="41"/>
      <c r="N19" s="239"/>
      <c r="O19" s="256"/>
      <c r="P19" s="42"/>
      <c r="Q19" s="244"/>
      <c r="R19" s="43"/>
      <c r="S19" s="44"/>
      <c r="T19" s="241"/>
      <c r="U19" s="44"/>
      <c r="V19" s="44"/>
      <c r="W19" s="242"/>
    </row>
    <row r="20" spans="1:24" x14ac:dyDescent="0.3">
      <c r="A20" s="47" t="str">
        <f t="shared" si="0"/>
        <v/>
      </c>
      <c r="B20" s="237"/>
      <c r="C20" s="39"/>
      <c r="D20" s="238"/>
      <c r="E20" s="239"/>
      <c r="F20" s="239"/>
      <c r="G20" s="239"/>
      <c r="H20" s="40"/>
      <c r="I20" s="40"/>
      <c r="J20" s="240"/>
      <c r="K20" s="176"/>
      <c r="L20" s="176"/>
      <c r="M20" s="41"/>
      <c r="N20" s="239"/>
      <c r="O20" s="256"/>
      <c r="P20" s="42"/>
      <c r="Q20" s="244"/>
      <c r="R20" s="43"/>
      <c r="S20" s="44"/>
      <c r="T20" s="241"/>
      <c r="U20" s="44"/>
      <c r="V20" s="44"/>
      <c r="W20" s="242"/>
    </row>
    <row r="21" spans="1:24" x14ac:dyDescent="0.3">
      <c r="A21" s="47" t="str">
        <f t="shared" si="0"/>
        <v/>
      </c>
      <c r="B21" s="237"/>
      <c r="C21" s="39"/>
      <c r="D21" s="238"/>
      <c r="E21" s="239"/>
      <c r="F21" s="239"/>
      <c r="G21" s="239"/>
      <c r="H21" s="40"/>
      <c r="I21" s="40"/>
      <c r="J21" s="240"/>
      <c r="K21" s="176"/>
      <c r="L21" s="176"/>
      <c r="M21" s="41"/>
      <c r="N21" s="239"/>
      <c r="O21" s="256"/>
      <c r="P21" s="42"/>
      <c r="Q21" s="244"/>
      <c r="R21" s="43"/>
      <c r="S21" s="44"/>
      <c r="T21" s="241"/>
      <c r="U21" s="44"/>
      <c r="V21" s="44"/>
      <c r="W21" s="242"/>
    </row>
    <row r="22" spans="1:24" s="30" customFormat="1" x14ac:dyDescent="0.3">
      <c r="A22" s="47" t="str">
        <f t="shared" si="0"/>
        <v/>
      </c>
      <c r="B22" s="237"/>
      <c r="C22" s="39"/>
      <c r="D22" s="238"/>
      <c r="E22" s="239"/>
      <c r="F22" s="239"/>
      <c r="G22" s="239"/>
      <c r="H22" s="40"/>
      <c r="I22" s="40"/>
      <c r="J22" s="240"/>
      <c r="K22" s="176"/>
      <c r="L22" s="176"/>
      <c r="M22" s="41"/>
      <c r="N22" s="239"/>
      <c r="O22" s="256"/>
      <c r="P22" s="42"/>
      <c r="Q22" s="244"/>
      <c r="R22" s="43"/>
      <c r="S22" s="44"/>
      <c r="T22" s="241"/>
      <c r="U22" s="44"/>
      <c r="V22" s="44"/>
      <c r="W22" s="242"/>
      <c r="X22" s="21"/>
    </row>
    <row r="23" spans="1:24" s="30" customFormat="1" x14ac:dyDescent="0.3">
      <c r="A23" s="47" t="str">
        <f t="shared" si="0"/>
        <v/>
      </c>
      <c r="B23" s="237"/>
      <c r="C23" s="39"/>
      <c r="D23" s="238"/>
      <c r="E23" s="239"/>
      <c r="F23" s="239"/>
      <c r="G23" s="239"/>
      <c r="H23" s="40"/>
      <c r="I23" s="40"/>
      <c r="J23" s="240"/>
      <c r="K23" s="176"/>
      <c r="L23" s="176"/>
      <c r="M23" s="41"/>
      <c r="N23" s="239"/>
      <c r="O23" s="256"/>
      <c r="P23" s="42"/>
      <c r="Q23" s="244"/>
      <c r="R23" s="43"/>
      <c r="S23" s="44"/>
      <c r="T23" s="241"/>
      <c r="U23" s="44"/>
      <c r="V23" s="44"/>
      <c r="W23" s="242"/>
      <c r="X23" s="21"/>
    </row>
    <row r="24" spans="1:24" s="30" customFormat="1" x14ac:dyDescent="0.3">
      <c r="A24" s="47" t="str">
        <f t="shared" si="0"/>
        <v/>
      </c>
      <c r="B24" s="237"/>
      <c r="C24" s="39"/>
      <c r="D24" s="238"/>
      <c r="E24" s="239"/>
      <c r="F24" s="239"/>
      <c r="G24" s="239"/>
      <c r="H24" s="40"/>
      <c r="I24" s="40"/>
      <c r="J24" s="240"/>
      <c r="K24" s="176"/>
      <c r="L24" s="176"/>
      <c r="M24" s="41"/>
      <c r="N24" s="239"/>
      <c r="O24" s="256"/>
      <c r="P24" s="42"/>
      <c r="Q24" s="244"/>
      <c r="R24" s="43"/>
      <c r="S24" s="44"/>
      <c r="T24" s="241"/>
      <c r="U24" s="44"/>
      <c r="V24" s="44"/>
      <c r="W24" s="242"/>
      <c r="X24" s="21"/>
    </row>
    <row r="25" spans="1:24" s="30" customFormat="1" x14ac:dyDescent="0.3">
      <c r="A25" s="47" t="str">
        <f t="shared" si="0"/>
        <v/>
      </c>
      <c r="B25" s="237"/>
      <c r="C25" s="39"/>
      <c r="D25" s="238"/>
      <c r="E25" s="239"/>
      <c r="F25" s="239"/>
      <c r="G25" s="239"/>
      <c r="H25" s="40"/>
      <c r="I25" s="40"/>
      <c r="J25" s="240"/>
      <c r="K25" s="176"/>
      <c r="L25" s="176"/>
      <c r="M25" s="41"/>
      <c r="N25" s="239"/>
      <c r="O25" s="256"/>
      <c r="P25" s="42"/>
      <c r="Q25" s="244"/>
      <c r="R25" s="43"/>
      <c r="S25" s="44"/>
      <c r="T25" s="241"/>
      <c r="U25" s="44"/>
      <c r="V25" s="44"/>
      <c r="W25" s="242"/>
      <c r="X25" s="21"/>
    </row>
    <row r="26" spans="1:24" s="30" customFormat="1" x14ac:dyDescent="0.3">
      <c r="A26" s="47" t="str">
        <f t="shared" si="0"/>
        <v/>
      </c>
      <c r="B26" s="237"/>
      <c r="C26" s="39"/>
      <c r="D26" s="238"/>
      <c r="E26" s="239"/>
      <c r="F26" s="239"/>
      <c r="G26" s="239"/>
      <c r="H26" s="40"/>
      <c r="I26" s="40"/>
      <c r="J26" s="240"/>
      <c r="K26" s="176"/>
      <c r="L26" s="176"/>
      <c r="M26" s="41"/>
      <c r="N26" s="239"/>
      <c r="O26" s="256"/>
      <c r="P26" s="42"/>
      <c r="Q26" s="244"/>
      <c r="R26" s="43"/>
      <c r="S26" s="44"/>
      <c r="T26" s="241"/>
      <c r="U26" s="44"/>
      <c r="V26" s="44"/>
      <c r="W26" s="242"/>
      <c r="X26" s="21"/>
    </row>
    <row r="27" spans="1:24" s="30" customFormat="1" x14ac:dyDescent="0.3">
      <c r="A27" s="47" t="str">
        <f t="shared" si="0"/>
        <v/>
      </c>
      <c r="B27" s="237"/>
      <c r="C27" s="39"/>
      <c r="D27" s="238"/>
      <c r="E27" s="239"/>
      <c r="F27" s="239"/>
      <c r="G27" s="239"/>
      <c r="H27" s="40"/>
      <c r="I27" s="40"/>
      <c r="J27" s="240"/>
      <c r="K27" s="176"/>
      <c r="L27" s="176"/>
      <c r="M27" s="41"/>
      <c r="N27" s="239"/>
      <c r="O27" s="256"/>
      <c r="P27" s="42"/>
      <c r="Q27" s="244"/>
      <c r="R27" s="43"/>
      <c r="S27" s="44"/>
      <c r="T27" s="241"/>
      <c r="U27" s="44"/>
      <c r="V27" s="44"/>
      <c r="W27" s="242"/>
      <c r="X27" s="21"/>
    </row>
    <row r="28" spans="1:24" x14ac:dyDescent="0.3">
      <c r="A28" s="47" t="str">
        <f t="shared" si="0"/>
        <v/>
      </c>
      <c r="B28" s="237"/>
      <c r="C28" s="39"/>
      <c r="D28" s="238"/>
      <c r="E28" s="239"/>
      <c r="F28" s="239"/>
      <c r="G28" s="239"/>
      <c r="H28" s="40"/>
      <c r="I28" s="40"/>
      <c r="J28" s="240"/>
      <c r="K28" s="176"/>
      <c r="L28" s="176"/>
      <c r="M28" s="41"/>
      <c r="N28" s="239"/>
      <c r="O28" s="256"/>
      <c r="P28" s="42"/>
      <c r="Q28" s="244"/>
      <c r="R28" s="43"/>
      <c r="S28" s="44"/>
      <c r="T28" s="241"/>
      <c r="U28" s="44"/>
      <c r="V28" s="44"/>
      <c r="W28" s="242"/>
    </row>
    <row r="29" spans="1:24" x14ac:dyDescent="0.3">
      <c r="A29" s="47" t="str">
        <f t="shared" si="0"/>
        <v/>
      </c>
      <c r="B29" s="237"/>
      <c r="C29" s="39"/>
      <c r="D29" s="238"/>
      <c r="E29" s="239"/>
      <c r="F29" s="239"/>
      <c r="G29" s="239"/>
      <c r="H29" s="40"/>
      <c r="I29" s="40"/>
      <c r="J29" s="240"/>
      <c r="K29" s="176"/>
      <c r="L29" s="176"/>
      <c r="M29" s="41"/>
      <c r="N29" s="239"/>
      <c r="O29" s="256"/>
      <c r="P29" s="42"/>
      <c r="Q29" s="244"/>
      <c r="R29" s="43"/>
      <c r="S29" s="44"/>
      <c r="T29" s="241"/>
      <c r="U29" s="44"/>
      <c r="V29" s="44"/>
      <c r="W29" s="242"/>
    </row>
    <row r="30" spans="1:24" x14ac:dyDescent="0.3">
      <c r="A30" s="47" t="str">
        <f t="shared" si="0"/>
        <v/>
      </c>
      <c r="B30" s="237"/>
      <c r="C30" s="39"/>
      <c r="D30" s="238"/>
      <c r="E30" s="239"/>
      <c r="F30" s="239"/>
      <c r="G30" s="239"/>
      <c r="H30" s="40"/>
      <c r="I30" s="40"/>
      <c r="J30" s="240"/>
      <c r="K30" s="176"/>
      <c r="L30" s="176"/>
      <c r="M30" s="41"/>
      <c r="N30" s="239"/>
      <c r="O30" s="256"/>
      <c r="P30" s="42"/>
      <c r="Q30" s="244"/>
      <c r="R30" s="43"/>
      <c r="S30" s="44"/>
      <c r="T30" s="241"/>
      <c r="U30" s="44"/>
      <c r="V30" s="44"/>
      <c r="W30" s="242"/>
    </row>
    <row r="31" spans="1:24" x14ac:dyDescent="0.3">
      <c r="A31" s="47" t="str">
        <f t="shared" si="0"/>
        <v/>
      </c>
      <c r="B31" s="237"/>
      <c r="C31" s="39"/>
      <c r="D31" s="238"/>
      <c r="E31" s="239"/>
      <c r="F31" s="239"/>
      <c r="G31" s="239"/>
      <c r="H31" s="40"/>
      <c r="I31" s="40"/>
      <c r="J31" s="240"/>
      <c r="K31" s="176"/>
      <c r="L31" s="176"/>
      <c r="M31" s="41"/>
      <c r="N31" s="239"/>
      <c r="O31" s="256"/>
      <c r="P31" s="42"/>
      <c r="Q31" s="244"/>
      <c r="R31" s="43"/>
      <c r="S31" s="44"/>
      <c r="T31" s="241"/>
      <c r="U31" s="44"/>
      <c r="V31" s="44"/>
      <c r="W31" s="242"/>
    </row>
    <row r="32" spans="1:24" x14ac:dyDescent="0.3">
      <c r="A32" s="47" t="str">
        <f t="shared" si="0"/>
        <v/>
      </c>
      <c r="B32" s="237"/>
      <c r="C32" s="39"/>
      <c r="D32" s="238"/>
      <c r="E32" s="239"/>
      <c r="F32" s="239"/>
      <c r="G32" s="239"/>
      <c r="H32" s="40"/>
      <c r="I32" s="40"/>
      <c r="J32" s="240"/>
      <c r="K32" s="176"/>
      <c r="L32" s="176"/>
      <c r="M32" s="41"/>
      <c r="N32" s="239"/>
      <c r="O32" s="256"/>
      <c r="P32" s="42"/>
      <c r="Q32" s="244"/>
      <c r="R32" s="43"/>
      <c r="S32" s="44"/>
      <c r="T32" s="241"/>
      <c r="U32" s="44"/>
      <c r="V32" s="44"/>
      <c r="W32" s="242"/>
    </row>
    <row r="33" spans="1:23" x14ac:dyDescent="0.3">
      <c r="A33" s="47" t="str">
        <f t="shared" si="0"/>
        <v/>
      </c>
      <c r="B33" s="237"/>
      <c r="C33" s="39"/>
      <c r="D33" s="238"/>
      <c r="E33" s="239"/>
      <c r="F33" s="239"/>
      <c r="G33" s="239"/>
      <c r="H33" s="40"/>
      <c r="I33" s="40"/>
      <c r="J33" s="240"/>
      <c r="K33" s="176"/>
      <c r="L33" s="176"/>
      <c r="M33" s="41"/>
      <c r="N33" s="239"/>
      <c r="O33" s="256"/>
      <c r="P33" s="42"/>
      <c r="Q33" s="244"/>
      <c r="R33" s="43"/>
      <c r="S33" s="44"/>
      <c r="T33" s="241"/>
      <c r="U33" s="44"/>
      <c r="V33" s="44"/>
      <c r="W33" s="242"/>
    </row>
    <row r="34" spans="1:23" x14ac:dyDescent="0.3">
      <c r="A34" s="47" t="str">
        <f t="shared" si="0"/>
        <v/>
      </c>
      <c r="B34" s="237"/>
      <c r="C34" s="39"/>
      <c r="D34" s="238"/>
      <c r="E34" s="239"/>
      <c r="F34" s="239"/>
      <c r="G34" s="239"/>
      <c r="H34" s="40"/>
      <c r="I34" s="40"/>
      <c r="J34" s="240"/>
      <c r="K34" s="176"/>
      <c r="L34" s="176"/>
      <c r="M34" s="41"/>
      <c r="N34" s="239"/>
      <c r="O34" s="256"/>
      <c r="P34" s="42"/>
      <c r="Q34" s="244"/>
      <c r="R34" s="43"/>
      <c r="S34" s="44"/>
      <c r="T34" s="241"/>
      <c r="U34" s="44"/>
      <c r="V34" s="44"/>
      <c r="W34" s="242"/>
    </row>
    <row r="35" spans="1:23" x14ac:dyDescent="0.3">
      <c r="A35" s="47" t="str">
        <f t="shared" si="0"/>
        <v/>
      </c>
      <c r="B35" s="237"/>
      <c r="C35" s="39"/>
      <c r="D35" s="238"/>
      <c r="E35" s="239"/>
      <c r="F35" s="239"/>
      <c r="G35" s="239"/>
      <c r="H35" s="40"/>
      <c r="I35" s="40"/>
      <c r="J35" s="240"/>
      <c r="K35" s="176"/>
      <c r="L35" s="176"/>
      <c r="M35" s="41"/>
      <c r="N35" s="239"/>
      <c r="O35" s="256"/>
      <c r="P35" s="42"/>
      <c r="Q35" s="244"/>
      <c r="R35" s="43"/>
      <c r="S35" s="44"/>
      <c r="T35" s="241"/>
      <c r="U35" s="44"/>
      <c r="V35" s="44"/>
      <c r="W35" s="242"/>
    </row>
    <row r="36" spans="1:23" x14ac:dyDescent="0.3">
      <c r="A36" s="47" t="str">
        <f t="shared" si="0"/>
        <v/>
      </c>
      <c r="B36" s="237"/>
      <c r="C36" s="39"/>
      <c r="D36" s="238"/>
      <c r="E36" s="239"/>
      <c r="F36" s="239"/>
      <c r="G36" s="239"/>
      <c r="H36" s="40"/>
      <c r="I36" s="40"/>
      <c r="J36" s="240"/>
      <c r="K36" s="176"/>
      <c r="L36" s="176"/>
      <c r="M36" s="41"/>
      <c r="N36" s="239"/>
      <c r="O36" s="256"/>
      <c r="P36" s="42"/>
      <c r="Q36" s="244"/>
      <c r="R36" s="43"/>
      <c r="S36" s="44"/>
      <c r="T36" s="241"/>
      <c r="U36" s="44"/>
      <c r="V36" s="44"/>
      <c r="W36" s="242"/>
    </row>
    <row r="37" spans="1:23" x14ac:dyDescent="0.3">
      <c r="A37" s="47" t="str">
        <f t="shared" si="0"/>
        <v/>
      </c>
      <c r="B37" s="237"/>
      <c r="C37" s="39"/>
      <c r="D37" s="238"/>
      <c r="E37" s="239"/>
      <c r="F37" s="239"/>
      <c r="G37" s="239"/>
      <c r="H37" s="40"/>
      <c r="I37" s="40"/>
      <c r="J37" s="240"/>
      <c r="K37" s="176"/>
      <c r="L37" s="176"/>
      <c r="M37" s="41"/>
      <c r="N37" s="239"/>
      <c r="O37" s="256"/>
      <c r="P37" s="42"/>
      <c r="Q37" s="244"/>
      <c r="R37" s="43"/>
      <c r="S37" s="44"/>
      <c r="T37" s="241"/>
      <c r="U37" s="44"/>
      <c r="V37" s="44"/>
      <c r="W37" s="242"/>
    </row>
    <row r="38" spans="1:23" x14ac:dyDescent="0.3">
      <c r="A38" s="47" t="str">
        <f t="shared" si="0"/>
        <v/>
      </c>
      <c r="B38" s="237"/>
      <c r="C38" s="39"/>
      <c r="D38" s="238"/>
      <c r="E38" s="239"/>
      <c r="F38" s="239"/>
      <c r="G38" s="239"/>
      <c r="H38" s="40"/>
      <c r="I38" s="40"/>
      <c r="J38" s="240"/>
      <c r="K38" s="176"/>
      <c r="L38" s="176"/>
      <c r="M38" s="41"/>
      <c r="N38" s="239"/>
      <c r="O38" s="256"/>
      <c r="P38" s="42"/>
      <c r="Q38" s="244"/>
      <c r="R38" s="43"/>
      <c r="S38" s="44"/>
      <c r="T38" s="241"/>
      <c r="U38" s="44"/>
      <c r="V38" s="44"/>
      <c r="W38" s="242"/>
    </row>
    <row r="39" spans="1:23" x14ac:dyDescent="0.3">
      <c r="A39" s="47" t="str">
        <f t="shared" si="0"/>
        <v/>
      </c>
      <c r="B39" s="237"/>
      <c r="C39" s="39"/>
      <c r="D39" s="238"/>
      <c r="E39" s="239"/>
      <c r="F39" s="239"/>
      <c r="G39" s="239"/>
      <c r="H39" s="40"/>
      <c r="I39" s="40"/>
      <c r="J39" s="240"/>
      <c r="K39" s="176"/>
      <c r="L39" s="176"/>
      <c r="M39" s="41"/>
      <c r="N39" s="239"/>
      <c r="O39" s="256"/>
      <c r="P39" s="42"/>
      <c r="Q39" s="244"/>
      <c r="R39" s="43"/>
      <c r="S39" s="44"/>
      <c r="T39" s="241"/>
      <c r="U39" s="44"/>
      <c r="V39" s="44"/>
      <c r="W39" s="242"/>
    </row>
    <row r="40" spans="1:23" x14ac:dyDescent="0.3">
      <c r="A40" s="47" t="str">
        <f t="shared" si="0"/>
        <v/>
      </c>
      <c r="B40" s="237"/>
      <c r="C40" s="39"/>
      <c r="D40" s="238"/>
      <c r="E40" s="239"/>
      <c r="F40" s="239"/>
      <c r="G40" s="239"/>
      <c r="H40" s="40"/>
      <c r="I40" s="40"/>
      <c r="J40" s="240"/>
      <c r="K40" s="176"/>
      <c r="L40" s="176"/>
      <c r="M40" s="41"/>
      <c r="N40" s="239"/>
      <c r="O40" s="256"/>
      <c r="P40" s="42"/>
      <c r="Q40" s="244"/>
      <c r="R40" s="43"/>
      <c r="S40" s="44"/>
      <c r="T40" s="241"/>
      <c r="U40" s="44"/>
      <c r="V40" s="44"/>
      <c r="W40" s="242"/>
    </row>
    <row r="41" spans="1:23" x14ac:dyDescent="0.3">
      <c r="A41" s="47" t="str">
        <f t="shared" si="0"/>
        <v/>
      </c>
      <c r="B41" s="237"/>
      <c r="C41" s="39"/>
      <c r="D41" s="238"/>
      <c r="E41" s="239"/>
      <c r="F41" s="239"/>
      <c r="G41" s="239"/>
      <c r="H41" s="40"/>
      <c r="I41" s="40"/>
      <c r="J41" s="240"/>
      <c r="K41" s="176"/>
      <c r="L41" s="176"/>
      <c r="M41" s="41"/>
      <c r="N41" s="239"/>
      <c r="O41" s="256"/>
      <c r="P41" s="42"/>
      <c r="Q41" s="244"/>
      <c r="R41" s="43"/>
      <c r="S41" s="44"/>
      <c r="T41" s="241"/>
      <c r="U41" s="44"/>
      <c r="V41" s="44"/>
      <c r="W41" s="242"/>
    </row>
    <row r="42" spans="1:23" x14ac:dyDescent="0.3">
      <c r="A42" s="47" t="str">
        <f t="shared" si="0"/>
        <v/>
      </c>
      <c r="B42" s="237"/>
      <c r="C42" s="39"/>
      <c r="D42" s="238"/>
      <c r="E42" s="239"/>
      <c r="F42" s="239"/>
      <c r="G42" s="239"/>
      <c r="H42" s="40"/>
      <c r="I42" s="40"/>
      <c r="J42" s="240"/>
      <c r="K42" s="176"/>
      <c r="L42" s="176"/>
      <c r="M42" s="41"/>
      <c r="N42" s="239"/>
      <c r="O42" s="256"/>
      <c r="P42" s="42"/>
      <c r="Q42" s="244"/>
      <c r="R42" s="43"/>
      <c r="S42" s="44"/>
      <c r="T42" s="241"/>
      <c r="U42" s="44"/>
      <c r="V42" s="44"/>
      <c r="W42" s="242"/>
    </row>
    <row r="43" spans="1:23" x14ac:dyDescent="0.3">
      <c r="A43" s="47" t="str">
        <f t="shared" si="0"/>
        <v/>
      </c>
      <c r="B43" s="237"/>
      <c r="C43" s="39"/>
      <c r="D43" s="238"/>
      <c r="E43" s="239"/>
      <c r="F43" s="239"/>
      <c r="G43" s="239"/>
      <c r="H43" s="40"/>
      <c r="I43" s="40"/>
      <c r="J43" s="240"/>
      <c r="K43" s="176"/>
      <c r="L43" s="176"/>
      <c r="M43" s="41"/>
      <c r="N43" s="239"/>
      <c r="O43" s="256"/>
      <c r="P43" s="42"/>
      <c r="Q43" s="244"/>
      <c r="R43" s="43"/>
      <c r="S43" s="44"/>
      <c r="T43" s="241"/>
      <c r="U43" s="44"/>
      <c r="V43" s="44"/>
      <c r="W43" s="242"/>
    </row>
    <row r="44" spans="1:23" x14ac:dyDescent="0.3">
      <c r="A44" s="47" t="str">
        <f t="shared" si="0"/>
        <v/>
      </c>
      <c r="B44" s="237"/>
      <c r="C44" s="39"/>
      <c r="D44" s="238"/>
      <c r="E44" s="239"/>
      <c r="F44" s="239"/>
      <c r="G44" s="239"/>
      <c r="H44" s="40"/>
      <c r="I44" s="40"/>
      <c r="J44" s="240"/>
      <c r="K44" s="176"/>
      <c r="L44" s="176"/>
      <c r="M44" s="41"/>
      <c r="N44" s="239"/>
      <c r="O44" s="256"/>
      <c r="P44" s="42"/>
      <c r="Q44" s="244"/>
      <c r="R44" s="43"/>
      <c r="S44" s="44"/>
      <c r="T44" s="241"/>
      <c r="U44" s="44"/>
      <c r="V44" s="44"/>
      <c r="W44" s="242"/>
    </row>
    <row r="45" spans="1:23" x14ac:dyDescent="0.3">
      <c r="A45" s="47" t="str">
        <f t="shared" si="0"/>
        <v/>
      </c>
      <c r="B45" s="237"/>
      <c r="C45" s="39"/>
      <c r="D45" s="238"/>
      <c r="E45" s="239"/>
      <c r="F45" s="239"/>
      <c r="G45" s="239"/>
      <c r="H45" s="40"/>
      <c r="I45" s="40"/>
      <c r="J45" s="240"/>
      <c r="K45" s="176"/>
      <c r="L45" s="176"/>
      <c r="M45" s="41"/>
      <c r="N45" s="239"/>
      <c r="O45" s="256"/>
      <c r="P45" s="42"/>
      <c r="Q45" s="244"/>
      <c r="R45" s="43"/>
      <c r="S45" s="44"/>
      <c r="T45" s="241"/>
      <c r="U45" s="44"/>
      <c r="V45" s="44"/>
      <c r="W45" s="242"/>
    </row>
    <row r="46" spans="1:23" x14ac:dyDescent="0.3">
      <c r="A46" s="47" t="str">
        <f t="shared" si="0"/>
        <v/>
      </c>
      <c r="B46" s="237"/>
      <c r="C46" s="39"/>
      <c r="D46" s="238"/>
      <c r="E46" s="239"/>
      <c r="F46" s="239"/>
      <c r="G46" s="239"/>
      <c r="H46" s="40"/>
      <c r="I46" s="40"/>
      <c r="J46" s="240"/>
      <c r="K46" s="176"/>
      <c r="L46" s="176"/>
      <c r="M46" s="41"/>
      <c r="N46" s="239"/>
      <c r="O46" s="256"/>
      <c r="P46" s="42"/>
      <c r="Q46" s="244"/>
      <c r="R46" s="43"/>
      <c r="S46" s="44"/>
      <c r="T46" s="241"/>
      <c r="U46" s="44"/>
      <c r="V46" s="44"/>
      <c r="W46" s="242"/>
    </row>
    <row r="47" spans="1:23" x14ac:dyDescent="0.3">
      <c r="A47" s="47" t="str">
        <f t="shared" si="0"/>
        <v/>
      </c>
      <c r="B47" s="237"/>
      <c r="C47" s="39"/>
      <c r="D47" s="238"/>
      <c r="E47" s="239"/>
      <c r="F47" s="239"/>
      <c r="G47" s="239"/>
      <c r="H47" s="40"/>
      <c r="I47" s="40"/>
      <c r="J47" s="240"/>
      <c r="K47" s="176"/>
      <c r="L47" s="176"/>
      <c r="M47" s="41"/>
      <c r="N47" s="239"/>
      <c r="O47" s="256"/>
      <c r="P47" s="42"/>
      <c r="Q47" s="244"/>
      <c r="R47" s="43"/>
      <c r="S47" s="44"/>
      <c r="T47" s="241"/>
      <c r="U47" s="44"/>
      <c r="V47" s="44"/>
      <c r="W47" s="242"/>
    </row>
    <row r="48" spans="1:23" x14ac:dyDescent="0.3">
      <c r="A48" s="47" t="str">
        <f t="shared" si="0"/>
        <v/>
      </c>
      <c r="B48" s="237"/>
      <c r="C48" s="39"/>
      <c r="D48" s="238"/>
      <c r="E48" s="239"/>
      <c r="F48" s="239"/>
      <c r="G48" s="239"/>
      <c r="H48" s="40"/>
      <c r="I48" s="40"/>
      <c r="J48" s="240"/>
      <c r="K48" s="176"/>
      <c r="L48" s="176"/>
      <c r="M48" s="41"/>
      <c r="N48" s="239"/>
      <c r="O48" s="256"/>
      <c r="P48" s="42"/>
      <c r="Q48" s="244"/>
      <c r="R48" s="43"/>
      <c r="S48" s="44"/>
      <c r="T48" s="241"/>
      <c r="U48" s="44"/>
      <c r="V48" s="44"/>
      <c r="W48" s="242"/>
    </row>
    <row r="49" spans="1:23" x14ac:dyDescent="0.3">
      <c r="A49" s="47" t="str">
        <f t="shared" si="0"/>
        <v/>
      </c>
      <c r="B49" s="237"/>
      <c r="C49" s="39"/>
      <c r="D49" s="238"/>
      <c r="E49" s="239"/>
      <c r="F49" s="239"/>
      <c r="G49" s="239"/>
      <c r="H49" s="40"/>
      <c r="I49" s="40"/>
      <c r="J49" s="240"/>
      <c r="K49" s="176"/>
      <c r="L49" s="176"/>
      <c r="M49" s="41"/>
      <c r="N49" s="239"/>
      <c r="O49" s="256"/>
      <c r="P49" s="42"/>
      <c r="Q49" s="244"/>
      <c r="R49" s="43"/>
      <c r="S49" s="44"/>
      <c r="T49" s="241"/>
      <c r="U49" s="44"/>
      <c r="V49" s="44"/>
      <c r="W49" s="242"/>
    </row>
    <row r="50" spans="1:23" x14ac:dyDescent="0.3">
      <c r="A50" s="47" t="str">
        <f t="shared" si="0"/>
        <v/>
      </c>
      <c r="B50" s="237"/>
      <c r="C50" s="39"/>
      <c r="D50" s="238"/>
      <c r="E50" s="239"/>
      <c r="F50" s="239"/>
      <c r="G50" s="239"/>
      <c r="H50" s="40"/>
      <c r="I50" s="40"/>
      <c r="J50" s="240"/>
      <c r="K50" s="176"/>
      <c r="L50" s="176"/>
      <c r="M50" s="41"/>
      <c r="N50" s="239"/>
      <c r="O50" s="256"/>
      <c r="P50" s="42"/>
      <c r="Q50" s="244"/>
      <c r="R50" s="43"/>
      <c r="S50" s="44"/>
      <c r="T50" s="241"/>
      <c r="U50" s="44"/>
      <c r="V50" s="44"/>
      <c r="W50" s="242"/>
    </row>
    <row r="51" spans="1:23" x14ac:dyDescent="0.3">
      <c r="A51" s="47" t="str">
        <f t="shared" si="0"/>
        <v/>
      </c>
      <c r="B51" s="237"/>
      <c r="C51" s="39"/>
      <c r="D51" s="238"/>
      <c r="E51" s="239"/>
      <c r="F51" s="239"/>
      <c r="G51" s="239"/>
      <c r="H51" s="40"/>
      <c r="I51" s="40"/>
      <c r="J51" s="240"/>
      <c r="K51" s="176"/>
      <c r="L51" s="176"/>
      <c r="M51" s="41"/>
      <c r="N51" s="239"/>
      <c r="O51" s="256"/>
      <c r="P51" s="42"/>
      <c r="Q51" s="244"/>
      <c r="R51" s="43"/>
      <c r="S51" s="44"/>
      <c r="T51" s="241"/>
      <c r="U51" s="44"/>
      <c r="V51" s="44"/>
      <c r="W51" s="242"/>
    </row>
    <row r="52" spans="1:23" x14ac:dyDescent="0.3">
      <c r="A52" s="47" t="str">
        <f t="shared" si="0"/>
        <v/>
      </c>
      <c r="B52" s="237"/>
      <c r="C52" s="39"/>
      <c r="D52" s="238"/>
      <c r="E52" s="239"/>
      <c r="F52" s="239"/>
      <c r="G52" s="239"/>
      <c r="H52" s="40"/>
      <c r="I52" s="40"/>
      <c r="J52" s="240"/>
      <c r="K52" s="176"/>
      <c r="L52" s="176"/>
      <c r="M52" s="41"/>
      <c r="N52" s="239"/>
      <c r="O52" s="256"/>
      <c r="P52" s="42"/>
      <c r="Q52" s="244"/>
      <c r="R52" s="43"/>
      <c r="S52" s="44"/>
      <c r="T52" s="241"/>
      <c r="U52" s="44"/>
      <c r="V52" s="44"/>
      <c r="W52" s="242"/>
    </row>
    <row r="53" spans="1:23" x14ac:dyDescent="0.3">
      <c r="A53" s="47" t="str">
        <f t="shared" si="0"/>
        <v/>
      </c>
      <c r="B53" s="237"/>
      <c r="C53" s="39"/>
      <c r="D53" s="238"/>
      <c r="E53" s="239"/>
      <c r="F53" s="239"/>
      <c r="G53" s="239"/>
      <c r="H53" s="40"/>
      <c r="I53" s="40"/>
      <c r="J53" s="240"/>
      <c r="K53" s="176"/>
      <c r="L53" s="176"/>
      <c r="M53" s="41"/>
      <c r="N53" s="239"/>
      <c r="O53" s="256"/>
      <c r="P53" s="42"/>
      <c r="Q53" s="244"/>
      <c r="R53" s="43"/>
      <c r="S53" s="44"/>
      <c r="T53" s="241"/>
      <c r="U53" s="44"/>
      <c r="V53" s="44"/>
      <c r="W53" s="242"/>
    </row>
    <row r="54" spans="1:23" x14ac:dyDescent="0.3">
      <c r="A54" s="47" t="str">
        <f t="shared" si="0"/>
        <v/>
      </c>
      <c r="B54" s="237"/>
      <c r="C54" s="39"/>
      <c r="D54" s="238"/>
      <c r="E54" s="239"/>
      <c r="F54" s="239"/>
      <c r="G54" s="239"/>
      <c r="H54" s="40"/>
      <c r="I54" s="40"/>
      <c r="J54" s="240"/>
      <c r="K54" s="176"/>
      <c r="L54" s="176"/>
      <c r="M54" s="41"/>
      <c r="N54" s="239"/>
      <c r="O54" s="256"/>
      <c r="P54" s="42"/>
      <c r="Q54" s="244"/>
      <c r="R54" s="43"/>
      <c r="S54" s="44"/>
      <c r="T54" s="241"/>
      <c r="U54" s="44"/>
      <c r="V54" s="44"/>
      <c r="W54" s="242"/>
    </row>
    <row r="55" spans="1:23" x14ac:dyDescent="0.3">
      <c r="A55" s="47" t="str">
        <f t="shared" si="0"/>
        <v/>
      </c>
      <c r="B55" s="237"/>
      <c r="C55" s="39"/>
      <c r="D55" s="238"/>
      <c r="E55" s="239"/>
      <c r="F55" s="239"/>
      <c r="G55" s="239"/>
      <c r="H55" s="40"/>
      <c r="I55" s="40"/>
      <c r="J55" s="240"/>
      <c r="K55" s="176"/>
      <c r="L55" s="176"/>
      <c r="M55" s="41"/>
      <c r="N55" s="239"/>
      <c r="O55" s="256"/>
      <c r="P55" s="42"/>
      <c r="Q55" s="244"/>
      <c r="R55" s="43"/>
      <c r="S55" s="44"/>
      <c r="T55" s="241"/>
      <c r="U55" s="44"/>
      <c r="V55" s="44"/>
      <c r="W55" s="242"/>
    </row>
    <row r="56" spans="1:23" x14ac:dyDescent="0.3">
      <c r="A56" s="47" t="str">
        <f t="shared" si="0"/>
        <v/>
      </c>
      <c r="B56" s="237"/>
      <c r="C56" s="39"/>
      <c r="D56" s="238"/>
      <c r="E56" s="239"/>
      <c r="F56" s="239"/>
      <c r="G56" s="239"/>
      <c r="H56" s="40"/>
      <c r="I56" s="40"/>
      <c r="J56" s="240"/>
      <c r="K56" s="176"/>
      <c r="L56" s="176"/>
      <c r="M56" s="41"/>
      <c r="N56" s="239"/>
      <c r="O56" s="256"/>
      <c r="P56" s="42"/>
      <c r="Q56" s="244"/>
      <c r="R56" s="43"/>
      <c r="S56" s="44"/>
      <c r="T56" s="241"/>
      <c r="U56" s="44"/>
      <c r="V56" s="44"/>
      <c r="W56" s="242"/>
    </row>
    <row r="57" spans="1:23" x14ac:dyDescent="0.3">
      <c r="A57" s="47" t="str">
        <f t="shared" si="0"/>
        <v/>
      </c>
      <c r="B57" s="237"/>
      <c r="C57" s="39"/>
      <c r="D57" s="238"/>
      <c r="E57" s="239"/>
      <c r="F57" s="239"/>
      <c r="G57" s="239"/>
      <c r="H57" s="40"/>
      <c r="I57" s="40"/>
      <c r="J57" s="240"/>
      <c r="K57" s="176"/>
      <c r="L57" s="176"/>
      <c r="M57" s="41"/>
      <c r="N57" s="239"/>
      <c r="O57" s="256"/>
      <c r="P57" s="42"/>
      <c r="Q57" s="244"/>
      <c r="R57" s="43"/>
      <c r="S57" s="44"/>
      <c r="T57" s="241"/>
      <c r="U57" s="44"/>
      <c r="V57" s="44"/>
      <c r="W57" s="242"/>
    </row>
    <row r="58" spans="1:23" x14ac:dyDescent="0.3">
      <c r="A58" s="47" t="str">
        <f t="shared" si="0"/>
        <v/>
      </c>
      <c r="B58" s="237"/>
      <c r="C58" s="39"/>
      <c r="D58" s="238"/>
      <c r="E58" s="239"/>
      <c r="F58" s="239"/>
      <c r="G58" s="239"/>
      <c r="H58" s="40"/>
      <c r="I58" s="40"/>
      <c r="J58" s="240"/>
      <c r="K58" s="176"/>
      <c r="L58" s="176"/>
      <c r="M58" s="41"/>
      <c r="N58" s="239"/>
      <c r="O58" s="256"/>
      <c r="P58" s="42"/>
      <c r="Q58" s="244"/>
      <c r="R58" s="43"/>
      <c r="S58" s="44"/>
      <c r="T58" s="241"/>
      <c r="U58" s="44"/>
      <c r="V58" s="44"/>
      <c r="W58" s="242"/>
    </row>
    <row r="59" spans="1:23" x14ac:dyDescent="0.3">
      <c r="A59" s="47" t="str">
        <f t="shared" si="0"/>
        <v/>
      </c>
      <c r="B59" s="237"/>
      <c r="C59" s="39"/>
      <c r="D59" s="238"/>
      <c r="E59" s="239"/>
      <c r="F59" s="239"/>
      <c r="G59" s="239"/>
      <c r="H59" s="40"/>
      <c r="I59" s="40"/>
      <c r="J59" s="240"/>
      <c r="K59" s="176"/>
      <c r="L59" s="176"/>
      <c r="M59" s="41"/>
      <c r="N59" s="239"/>
      <c r="O59" s="256"/>
      <c r="P59" s="42"/>
      <c r="Q59" s="244"/>
      <c r="R59" s="43"/>
      <c r="S59" s="44"/>
      <c r="T59" s="241"/>
      <c r="U59" s="44"/>
      <c r="V59" s="44"/>
      <c r="W59" s="242"/>
    </row>
    <row r="60" spans="1:23" x14ac:dyDescent="0.3">
      <c r="A60" s="47" t="str">
        <f t="shared" si="0"/>
        <v/>
      </c>
      <c r="B60" s="237"/>
      <c r="C60" s="39"/>
      <c r="D60" s="238"/>
      <c r="E60" s="239"/>
      <c r="F60" s="239"/>
      <c r="G60" s="239"/>
      <c r="H60" s="40"/>
      <c r="I60" s="40"/>
      <c r="J60" s="240"/>
      <c r="K60" s="176"/>
      <c r="L60" s="176"/>
      <c r="M60" s="41"/>
      <c r="N60" s="239"/>
      <c r="O60" s="256"/>
      <c r="P60" s="42"/>
      <c r="Q60" s="244"/>
      <c r="R60" s="43"/>
      <c r="S60" s="44"/>
      <c r="T60" s="241"/>
      <c r="U60" s="44"/>
      <c r="V60" s="44"/>
      <c r="W60" s="242"/>
    </row>
    <row r="61" spans="1:23" x14ac:dyDescent="0.3">
      <c r="A61" s="47" t="str">
        <f t="shared" si="0"/>
        <v/>
      </c>
      <c r="B61" s="237"/>
      <c r="C61" s="39"/>
      <c r="D61" s="238"/>
      <c r="E61" s="239"/>
      <c r="F61" s="239"/>
      <c r="G61" s="239"/>
      <c r="H61" s="40"/>
      <c r="I61" s="40"/>
      <c r="J61" s="240"/>
      <c r="K61" s="176"/>
      <c r="L61" s="176"/>
      <c r="M61" s="41"/>
      <c r="N61" s="239"/>
      <c r="O61" s="256"/>
      <c r="P61" s="42"/>
      <c r="Q61" s="244"/>
      <c r="R61" s="43"/>
      <c r="S61" s="44"/>
      <c r="T61" s="241"/>
      <c r="U61" s="44"/>
      <c r="V61" s="44"/>
      <c r="W61" s="242"/>
    </row>
    <row r="62" spans="1:23" x14ac:dyDescent="0.3">
      <c r="A62" s="47" t="str">
        <f t="shared" si="0"/>
        <v/>
      </c>
      <c r="B62" s="237"/>
      <c r="C62" s="39"/>
      <c r="D62" s="238"/>
      <c r="E62" s="239"/>
      <c r="F62" s="239"/>
      <c r="G62" s="239"/>
      <c r="H62" s="40"/>
      <c r="I62" s="40"/>
      <c r="J62" s="240"/>
      <c r="K62" s="176"/>
      <c r="L62" s="176"/>
      <c r="M62" s="41"/>
      <c r="N62" s="239"/>
      <c r="O62" s="256"/>
      <c r="P62" s="42"/>
      <c r="Q62" s="244"/>
      <c r="R62" s="43"/>
      <c r="S62" s="44"/>
      <c r="T62" s="241"/>
      <c r="U62" s="44"/>
      <c r="V62" s="44"/>
      <c r="W62" s="242"/>
    </row>
    <row r="63" spans="1:23" x14ac:dyDescent="0.3">
      <c r="A63" s="47" t="str">
        <f t="shared" si="0"/>
        <v/>
      </c>
      <c r="B63" s="237"/>
      <c r="C63" s="39"/>
      <c r="D63" s="238"/>
      <c r="E63" s="239"/>
      <c r="F63" s="239"/>
      <c r="G63" s="239"/>
      <c r="H63" s="40"/>
      <c r="I63" s="40"/>
      <c r="J63" s="240"/>
      <c r="K63" s="176"/>
      <c r="L63" s="176"/>
      <c r="M63" s="41"/>
      <c r="N63" s="239"/>
      <c r="O63" s="256"/>
      <c r="P63" s="42"/>
      <c r="Q63" s="244"/>
      <c r="R63" s="43"/>
      <c r="S63" s="44"/>
      <c r="T63" s="241"/>
      <c r="U63" s="44"/>
      <c r="V63" s="44"/>
      <c r="W63" s="242"/>
    </row>
    <row r="64" spans="1:23" x14ac:dyDescent="0.3">
      <c r="A64" s="47" t="str">
        <f t="shared" si="0"/>
        <v/>
      </c>
      <c r="B64" s="237"/>
      <c r="C64" s="39"/>
      <c r="D64" s="238"/>
      <c r="E64" s="239"/>
      <c r="F64" s="239"/>
      <c r="G64" s="239"/>
      <c r="H64" s="40"/>
      <c r="I64" s="40"/>
      <c r="J64" s="240"/>
      <c r="K64" s="176"/>
      <c r="L64" s="176"/>
      <c r="M64" s="41"/>
      <c r="N64" s="239"/>
      <c r="O64" s="256"/>
      <c r="P64" s="42"/>
      <c r="Q64" s="244"/>
      <c r="R64" s="43"/>
      <c r="S64" s="44"/>
      <c r="T64" s="241"/>
      <c r="U64" s="44"/>
      <c r="V64" s="44"/>
      <c r="W64" s="242"/>
    </row>
    <row r="65" spans="1:23" x14ac:dyDescent="0.3">
      <c r="A65" s="47" t="str">
        <f t="shared" si="0"/>
        <v/>
      </c>
      <c r="B65" s="237"/>
      <c r="C65" s="39"/>
      <c r="D65" s="238"/>
      <c r="E65" s="239"/>
      <c r="F65" s="239"/>
      <c r="G65" s="239"/>
      <c r="H65" s="40"/>
      <c r="I65" s="40"/>
      <c r="J65" s="240"/>
      <c r="K65" s="176"/>
      <c r="L65" s="176"/>
      <c r="M65" s="41"/>
      <c r="N65" s="239"/>
      <c r="O65" s="256"/>
      <c r="P65" s="42"/>
      <c r="Q65" s="244"/>
      <c r="R65" s="43"/>
      <c r="S65" s="44"/>
      <c r="T65" s="241"/>
      <c r="U65" s="44"/>
      <c r="V65" s="44"/>
      <c r="W65" s="242"/>
    </row>
    <row r="66" spans="1:23" x14ac:dyDescent="0.3">
      <c r="A66" s="47" t="str">
        <f t="shared" si="0"/>
        <v/>
      </c>
      <c r="B66" s="237"/>
      <c r="C66" s="39"/>
      <c r="D66" s="238"/>
      <c r="E66" s="239"/>
      <c r="F66" s="239"/>
      <c r="G66" s="239"/>
      <c r="H66" s="40"/>
      <c r="I66" s="40"/>
      <c r="J66" s="240"/>
      <c r="K66" s="176"/>
      <c r="L66" s="176"/>
      <c r="M66" s="41"/>
      <c r="N66" s="239"/>
      <c r="O66" s="256"/>
      <c r="P66" s="42"/>
      <c r="Q66" s="244"/>
      <c r="R66" s="43"/>
      <c r="S66" s="44"/>
      <c r="T66" s="241"/>
      <c r="U66" s="44"/>
      <c r="V66" s="44"/>
      <c r="W66" s="242"/>
    </row>
    <row r="67" spans="1:23" x14ac:dyDescent="0.3">
      <c r="A67" s="47" t="str">
        <f t="shared" si="0"/>
        <v/>
      </c>
      <c r="B67" s="237"/>
      <c r="C67" s="39"/>
      <c r="D67" s="238"/>
      <c r="E67" s="239"/>
      <c r="F67" s="239"/>
      <c r="G67" s="239"/>
      <c r="H67" s="40"/>
      <c r="I67" s="40"/>
      <c r="J67" s="240"/>
      <c r="K67" s="176"/>
      <c r="L67" s="176"/>
      <c r="M67" s="41"/>
      <c r="N67" s="239"/>
      <c r="O67" s="256"/>
      <c r="P67" s="42"/>
      <c r="Q67" s="244"/>
      <c r="R67" s="43"/>
      <c r="S67" s="44"/>
      <c r="T67" s="241"/>
      <c r="U67" s="44"/>
      <c r="V67" s="44"/>
      <c r="W67" s="242"/>
    </row>
    <row r="68" spans="1:23" x14ac:dyDescent="0.3">
      <c r="A68" s="47" t="str">
        <f t="shared" si="0"/>
        <v/>
      </c>
      <c r="B68" s="237"/>
      <c r="C68" s="39"/>
      <c r="D68" s="238"/>
      <c r="E68" s="239"/>
      <c r="F68" s="239"/>
      <c r="G68" s="239"/>
      <c r="H68" s="40"/>
      <c r="I68" s="40"/>
      <c r="J68" s="240"/>
      <c r="K68" s="176"/>
      <c r="L68" s="176"/>
      <c r="M68" s="41"/>
      <c r="N68" s="239"/>
      <c r="O68" s="256"/>
      <c r="P68" s="42"/>
      <c r="Q68" s="244"/>
      <c r="R68" s="43"/>
      <c r="S68" s="44"/>
      <c r="T68" s="241"/>
      <c r="U68" s="44"/>
      <c r="V68" s="44"/>
      <c r="W68" s="242"/>
    </row>
    <row r="69" spans="1:23" x14ac:dyDescent="0.3">
      <c r="A69" s="47" t="str">
        <f t="shared" si="0"/>
        <v/>
      </c>
      <c r="B69" s="237"/>
      <c r="C69" s="39"/>
      <c r="D69" s="238"/>
      <c r="E69" s="239"/>
      <c r="F69" s="239"/>
      <c r="G69" s="239"/>
      <c r="H69" s="40"/>
      <c r="I69" s="40"/>
      <c r="J69" s="240"/>
      <c r="K69" s="176"/>
      <c r="L69" s="176"/>
      <c r="M69" s="41"/>
      <c r="N69" s="239"/>
      <c r="O69" s="256"/>
      <c r="P69" s="42"/>
      <c r="Q69" s="244"/>
      <c r="R69" s="43"/>
      <c r="S69" s="44"/>
      <c r="T69" s="241"/>
      <c r="U69" s="44"/>
      <c r="V69" s="44"/>
      <c r="W69" s="242"/>
    </row>
    <row r="70" spans="1:23" x14ac:dyDescent="0.3">
      <c r="A70" s="47" t="str">
        <f t="shared" si="0"/>
        <v/>
      </c>
      <c r="B70" s="237"/>
      <c r="C70" s="39"/>
      <c r="D70" s="238"/>
      <c r="E70" s="239"/>
      <c r="F70" s="239"/>
      <c r="G70" s="239"/>
      <c r="H70" s="40"/>
      <c r="I70" s="40"/>
      <c r="J70" s="240"/>
      <c r="K70" s="176"/>
      <c r="L70" s="176"/>
      <c r="M70" s="41"/>
      <c r="N70" s="239"/>
      <c r="O70" s="256"/>
      <c r="P70" s="42"/>
      <c r="Q70" s="244"/>
      <c r="R70" s="43"/>
      <c r="S70" s="44"/>
      <c r="T70" s="241"/>
      <c r="U70" s="44"/>
      <c r="V70" s="44"/>
      <c r="W70" s="242"/>
    </row>
    <row r="71" spans="1:23" x14ac:dyDescent="0.3">
      <c r="A71" s="47" t="str">
        <f t="shared" si="0"/>
        <v/>
      </c>
      <c r="B71" s="237"/>
      <c r="C71" s="39"/>
      <c r="D71" s="238"/>
      <c r="E71" s="239"/>
      <c r="F71" s="239"/>
      <c r="G71" s="239"/>
      <c r="H71" s="40"/>
      <c r="I71" s="40"/>
      <c r="J71" s="240"/>
      <c r="K71" s="176"/>
      <c r="L71" s="176"/>
      <c r="M71" s="41"/>
      <c r="N71" s="239"/>
      <c r="O71" s="256"/>
      <c r="P71" s="42"/>
      <c r="Q71" s="244"/>
      <c r="R71" s="43"/>
      <c r="S71" s="44"/>
      <c r="T71" s="241"/>
      <c r="U71" s="44"/>
      <c r="V71" s="44"/>
      <c r="W71" s="242"/>
    </row>
    <row r="72" spans="1:23" x14ac:dyDescent="0.3">
      <c r="A72" s="47" t="str">
        <f t="shared" si="0"/>
        <v/>
      </c>
      <c r="B72" s="237"/>
      <c r="C72" s="39"/>
      <c r="D72" s="238"/>
      <c r="E72" s="239"/>
      <c r="F72" s="239"/>
      <c r="G72" s="239"/>
      <c r="H72" s="40"/>
      <c r="I72" s="40"/>
      <c r="J72" s="240"/>
      <c r="K72" s="176"/>
      <c r="L72" s="176"/>
      <c r="M72" s="41"/>
      <c r="N72" s="239"/>
      <c r="O72" s="256"/>
      <c r="P72" s="42"/>
      <c r="Q72" s="244"/>
      <c r="R72" s="43"/>
      <c r="S72" s="44"/>
      <c r="T72" s="241"/>
      <c r="U72" s="44"/>
      <c r="V72" s="44"/>
      <c r="W72" s="242"/>
    </row>
    <row r="73" spans="1:23" x14ac:dyDescent="0.3">
      <c r="A73" s="47" t="str">
        <f t="shared" si="0"/>
        <v/>
      </c>
      <c r="B73" s="237"/>
      <c r="C73" s="39"/>
      <c r="D73" s="238"/>
      <c r="E73" s="239"/>
      <c r="F73" s="239"/>
      <c r="G73" s="239"/>
      <c r="H73" s="40"/>
      <c r="I73" s="40"/>
      <c r="J73" s="240"/>
      <c r="K73" s="176"/>
      <c r="L73" s="176"/>
      <c r="M73" s="41"/>
      <c r="N73" s="239"/>
      <c r="O73" s="256"/>
      <c r="P73" s="42"/>
      <c r="Q73" s="244"/>
      <c r="R73" s="43"/>
      <c r="S73" s="44"/>
      <c r="T73" s="241"/>
      <c r="U73" s="44"/>
      <c r="V73" s="44"/>
      <c r="W73" s="242"/>
    </row>
    <row r="74" spans="1:23" x14ac:dyDescent="0.3">
      <c r="A74" s="47" t="str">
        <f t="shared" si="0"/>
        <v/>
      </c>
      <c r="B74" s="237"/>
      <c r="C74" s="39"/>
      <c r="D74" s="238"/>
      <c r="E74" s="239"/>
      <c r="F74" s="239"/>
      <c r="G74" s="239"/>
      <c r="H74" s="40"/>
      <c r="I74" s="40"/>
      <c r="J74" s="240"/>
      <c r="K74" s="176"/>
      <c r="L74" s="176"/>
      <c r="M74" s="41"/>
      <c r="N74" s="239"/>
      <c r="O74" s="256"/>
      <c r="P74" s="42"/>
      <c r="Q74" s="244"/>
      <c r="R74" s="43"/>
      <c r="S74" s="44"/>
      <c r="T74" s="241"/>
      <c r="U74" s="44"/>
      <c r="V74" s="44"/>
      <c r="W74" s="242"/>
    </row>
    <row r="75" spans="1:23" x14ac:dyDescent="0.3">
      <c r="A75" s="47" t="str">
        <f t="shared" si="0"/>
        <v/>
      </c>
      <c r="B75" s="237"/>
      <c r="C75" s="39"/>
      <c r="D75" s="238"/>
      <c r="E75" s="239"/>
      <c r="F75" s="239"/>
      <c r="G75" s="239"/>
      <c r="H75" s="40"/>
      <c r="I75" s="40"/>
      <c r="J75" s="240"/>
      <c r="K75" s="176"/>
      <c r="L75" s="176"/>
      <c r="M75" s="41"/>
      <c r="N75" s="239"/>
      <c r="O75" s="256"/>
      <c r="P75" s="42"/>
      <c r="Q75" s="244"/>
      <c r="R75" s="43"/>
      <c r="S75" s="44"/>
      <c r="T75" s="241"/>
      <c r="U75" s="44"/>
      <c r="V75" s="44"/>
      <c r="W75" s="242"/>
    </row>
    <row r="76" spans="1:23" x14ac:dyDescent="0.3">
      <c r="A76" s="47" t="str">
        <f t="shared" ref="A76:A139" si="1">IF(COUNTA(B76:W76)&gt;0, ROW(A76)-10,"")</f>
        <v/>
      </c>
      <c r="B76" s="237"/>
      <c r="C76" s="39"/>
      <c r="D76" s="238"/>
      <c r="E76" s="239"/>
      <c r="F76" s="239"/>
      <c r="G76" s="239"/>
      <c r="H76" s="40"/>
      <c r="I76" s="40"/>
      <c r="J76" s="240"/>
      <c r="K76" s="176"/>
      <c r="L76" s="176"/>
      <c r="M76" s="41"/>
      <c r="N76" s="239"/>
      <c r="O76" s="256"/>
      <c r="P76" s="42"/>
      <c r="Q76" s="244"/>
      <c r="R76" s="43"/>
      <c r="S76" s="44"/>
      <c r="T76" s="241"/>
      <c r="U76" s="44"/>
      <c r="V76" s="44"/>
      <c r="W76" s="242"/>
    </row>
    <row r="77" spans="1:23" x14ac:dyDescent="0.3">
      <c r="A77" s="47" t="str">
        <f t="shared" si="1"/>
        <v/>
      </c>
      <c r="B77" s="237"/>
      <c r="C77" s="39"/>
      <c r="D77" s="238"/>
      <c r="E77" s="239"/>
      <c r="F77" s="239"/>
      <c r="G77" s="239"/>
      <c r="H77" s="40"/>
      <c r="I77" s="40"/>
      <c r="J77" s="240"/>
      <c r="K77" s="176"/>
      <c r="L77" s="176"/>
      <c r="M77" s="41"/>
      <c r="N77" s="239"/>
      <c r="O77" s="256"/>
      <c r="P77" s="42"/>
      <c r="Q77" s="244"/>
      <c r="R77" s="43"/>
      <c r="S77" s="44"/>
      <c r="T77" s="241"/>
      <c r="U77" s="44"/>
      <c r="V77" s="44"/>
      <c r="W77" s="242"/>
    </row>
    <row r="78" spans="1:23" x14ac:dyDescent="0.3">
      <c r="A78" s="47" t="str">
        <f t="shared" si="1"/>
        <v/>
      </c>
      <c r="B78" s="237"/>
      <c r="C78" s="39"/>
      <c r="D78" s="238"/>
      <c r="E78" s="239"/>
      <c r="F78" s="239"/>
      <c r="G78" s="239"/>
      <c r="H78" s="40"/>
      <c r="I78" s="40"/>
      <c r="J78" s="240"/>
      <c r="K78" s="176"/>
      <c r="L78" s="176"/>
      <c r="M78" s="41"/>
      <c r="N78" s="239"/>
      <c r="O78" s="256"/>
      <c r="P78" s="42"/>
      <c r="Q78" s="244"/>
      <c r="R78" s="43"/>
      <c r="S78" s="44"/>
      <c r="T78" s="241"/>
      <c r="U78" s="44"/>
      <c r="V78" s="44"/>
      <c r="W78" s="242"/>
    </row>
    <row r="79" spans="1:23" x14ac:dyDescent="0.3">
      <c r="A79" s="47" t="str">
        <f t="shared" si="1"/>
        <v/>
      </c>
      <c r="B79" s="237"/>
      <c r="C79" s="39"/>
      <c r="D79" s="238"/>
      <c r="E79" s="239"/>
      <c r="F79" s="239"/>
      <c r="G79" s="239"/>
      <c r="H79" s="40"/>
      <c r="I79" s="40"/>
      <c r="J79" s="240"/>
      <c r="K79" s="176"/>
      <c r="L79" s="176"/>
      <c r="M79" s="41"/>
      <c r="N79" s="239"/>
      <c r="O79" s="256"/>
      <c r="P79" s="42"/>
      <c r="Q79" s="244"/>
      <c r="R79" s="43"/>
      <c r="S79" s="44"/>
      <c r="T79" s="241"/>
      <c r="U79" s="44"/>
      <c r="V79" s="44"/>
      <c r="W79" s="242"/>
    </row>
    <row r="80" spans="1:23" x14ac:dyDescent="0.3">
      <c r="A80" s="47" t="str">
        <f t="shared" si="1"/>
        <v/>
      </c>
      <c r="B80" s="237"/>
      <c r="C80" s="39"/>
      <c r="D80" s="238"/>
      <c r="E80" s="239"/>
      <c r="F80" s="239"/>
      <c r="G80" s="239"/>
      <c r="H80" s="40"/>
      <c r="I80" s="40"/>
      <c r="J80" s="240"/>
      <c r="K80" s="176"/>
      <c r="L80" s="176"/>
      <c r="M80" s="41"/>
      <c r="N80" s="239"/>
      <c r="O80" s="256"/>
      <c r="P80" s="42"/>
      <c r="Q80" s="244"/>
      <c r="R80" s="43"/>
      <c r="S80" s="44"/>
      <c r="T80" s="241"/>
      <c r="U80" s="44"/>
      <c r="V80" s="44"/>
      <c r="W80" s="242"/>
    </row>
    <row r="81" spans="1:23" x14ac:dyDescent="0.3">
      <c r="A81" s="47" t="str">
        <f t="shared" si="1"/>
        <v/>
      </c>
      <c r="B81" s="237"/>
      <c r="C81" s="39"/>
      <c r="D81" s="238"/>
      <c r="E81" s="239"/>
      <c r="F81" s="239"/>
      <c r="G81" s="239"/>
      <c r="H81" s="40"/>
      <c r="I81" s="40"/>
      <c r="J81" s="240"/>
      <c r="K81" s="176"/>
      <c r="L81" s="176"/>
      <c r="M81" s="41"/>
      <c r="N81" s="239"/>
      <c r="O81" s="256"/>
      <c r="P81" s="42"/>
      <c r="Q81" s="244"/>
      <c r="R81" s="43"/>
      <c r="S81" s="44"/>
      <c r="T81" s="241"/>
      <c r="U81" s="44"/>
      <c r="V81" s="44"/>
      <c r="W81" s="242"/>
    </row>
    <row r="82" spans="1:23" x14ac:dyDescent="0.3">
      <c r="A82" s="47" t="str">
        <f t="shared" si="1"/>
        <v/>
      </c>
      <c r="B82" s="237"/>
      <c r="C82" s="39"/>
      <c r="D82" s="238"/>
      <c r="E82" s="239"/>
      <c r="F82" s="239"/>
      <c r="G82" s="239"/>
      <c r="H82" s="40"/>
      <c r="I82" s="40"/>
      <c r="J82" s="240"/>
      <c r="K82" s="176"/>
      <c r="L82" s="176"/>
      <c r="M82" s="41"/>
      <c r="N82" s="239"/>
      <c r="O82" s="256"/>
      <c r="P82" s="42"/>
      <c r="Q82" s="244"/>
      <c r="R82" s="43"/>
      <c r="S82" s="44"/>
      <c r="T82" s="241"/>
      <c r="U82" s="44"/>
      <c r="V82" s="44"/>
      <c r="W82" s="242"/>
    </row>
    <row r="83" spans="1:23" x14ac:dyDescent="0.3">
      <c r="A83" s="47" t="str">
        <f t="shared" si="1"/>
        <v/>
      </c>
      <c r="B83" s="237"/>
      <c r="C83" s="39"/>
      <c r="D83" s="238"/>
      <c r="E83" s="239"/>
      <c r="F83" s="239"/>
      <c r="G83" s="239"/>
      <c r="H83" s="40"/>
      <c r="I83" s="40"/>
      <c r="J83" s="240"/>
      <c r="K83" s="176"/>
      <c r="L83" s="176"/>
      <c r="M83" s="41"/>
      <c r="N83" s="239"/>
      <c r="O83" s="256"/>
      <c r="P83" s="42"/>
      <c r="Q83" s="244"/>
      <c r="R83" s="43"/>
      <c r="S83" s="44"/>
      <c r="T83" s="241"/>
      <c r="U83" s="44"/>
      <c r="V83" s="44"/>
      <c r="W83" s="242"/>
    </row>
    <row r="84" spans="1:23" x14ac:dyDescent="0.3">
      <c r="A84" s="47" t="str">
        <f t="shared" si="1"/>
        <v/>
      </c>
      <c r="B84" s="237"/>
      <c r="C84" s="39"/>
      <c r="D84" s="238"/>
      <c r="E84" s="239"/>
      <c r="F84" s="239"/>
      <c r="G84" s="239"/>
      <c r="H84" s="40"/>
      <c r="I84" s="40"/>
      <c r="J84" s="240"/>
      <c r="K84" s="176"/>
      <c r="L84" s="176"/>
      <c r="M84" s="41"/>
      <c r="N84" s="239"/>
      <c r="O84" s="256"/>
      <c r="P84" s="42"/>
      <c r="Q84" s="244"/>
      <c r="R84" s="43"/>
      <c r="S84" s="44"/>
      <c r="T84" s="241"/>
      <c r="U84" s="44"/>
      <c r="V84" s="44"/>
      <c r="W84" s="242"/>
    </row>
    <row r="85" spans="1:23" x14ac:dyDescent="0.3">
      <c r="A85" s="47" t="str">
        <f t="shared" si="1"/>
        <v/>
      </c>
      <c r="B85" s="237"/>
      <c r="C85" s="39"/>
      <c r="D85" s="238"/>
      <c r="E85" s="239"/>
      <c r="F85" s="239"/>
      <c r="G85" s="239"/>
      <c r="H85" s="40"/>
      <c r="I85" s="40"/>
      <c r="J85" s="240"/>
      <c r="K85" s="176"/>
      <c r="L85" s="176"/>
      <c r="M85" s="41"/>
      <c r="N85" s="239"/>
      <c r="O85" s="256"/>
      <c r="P85" s="42"/>
      <c r="Q85" s="244"/>
      <c r="R85" s="43"/>
      <c r="S85" s="44"/>
      <c r="T85" s="241"/>
      <c r="U85" s="44"/>
      <c r="V85" s="44"/>
      <c r="W85" s="242"/>
    </row>
    <row r="86" spans="1:23" x14ac:dyDescent="0.3">
      <c r="A86" s="47" t="str">
        <f t="shared" si="1"/>
        <v/>
      </c>
      <c r="B86" s="237"/>
      <c r="C86" s="39"/>
      <c r="D86" s="238"/>
      <c r="E86" s="239"/>
      <c r="F86" s="239"/>
      <c r="G86" s="239"/>
      <c r="H86" s="40"/>
      <c r="I86" s="40"/>
      <c r="J86" s="240"/>
      <c r="K86" s="176"/>
      <c r="L86" s="176"/>
      <c r="M86" s="41"/>
      <c r="N86" s="239"/>
      <c r="O86" s="256"/>
      <c r="P86" s="42"/>
      <c r="Q86" s="244"/>
      <c r="R86" s="43"/>
      <c r="S86" s="44"/>
      <c r="T86" s="241"/>
      <c r="U86" s="44"/>
      <c r="V86" s="44"/>
      <c r="W86" s="242"/>
    </row>
    <row r="87" spans="1:23" x14ac:dyDescent="0.3">
      <c r="A87" s="47" t="str">
        <f t="shared" si="1"/>
        <v/>
      </c>
      <c r="B87" s="237"/>
      <c r="C87" s="39"/>
      <c r="D87" s="238"/>
      <c r="E87" s="239"/>
      <c r="F87" s="239"/>
      <c r="G87" s="239"/>
      <c r="H87" s="40"/>
      <c r="I87" s="40"/>
      <c r="J87" s="240"/>
      <c r="K87" s="176"/>
      <c r="L87" s="176"/>
      <c r="M87" s="41"/>
      <c r="N87" s="239"/>
      <c r="O87" s="256"/>
      <c r="P87" s="42"/>
      <c r="Q87" s="244"/>
      <c r="R87" s="43"/>
      <c r="S87" s="44"/>
      <c r="T87" s="241"/>
      <c r="U87" s="44"/>
      <c r="V87" s="44"/>
      <c r="W87" s="242"/>
    </row>
    <row r="88" spans="1:23" x14ac:dyDescent="0.3">
      <c r="A88" s="47" t="str">
        <f t="shared" si="1"/>
        <v/>
      </c>
      <c r="B88" s="237"/>
      <c r="C88" s="39"/>
      <c r="D88" s="238"/>
      <c r="E88" s="239"/>
      <c r="F88" s="239"/>
      <c r="G88" s="239"/>
      <c r="H88" s="40"/>
      <c r="I88" s="40"/>
      <c r="J88" s="240"/>
      <c r="K88" s="176"/>
      <c r="L88" s="176"/>
      <c r="M88" s="41"/>
      <c r="N88" s="239"/>
      <c r="O88" s="256"/>
      <c r="P88" s="42"/>
      <c r="Q88" s="244"/>
      <c r="R88" s="43"/>
      <c r="S88" s="44"/>
      <c r="T88" s="241"/>
      <c r="U88" s="44"/>
      <c r="V88" s="44"/>
      <c r="W88" s="242"/>
    </row>
    <row r="89" spans="1:23" x14ac:dyDescent="0.3">
      <c r="A89" s="47" t="str">
        <f t="shared" si="1"/>
        <v/>
      </c>
      <c r="B89" s="237"/>
      <c r="C89" s="39"/>
      <c r="D89" s="238"/>
      <c r="E89" s="239"/>
      <c r="F89" s="239"/>
      <c r="G89" s="239"/>
      <c r="H89" s="40"/>
      <c r="I89" s="40"/>
      <c r="J89" s="240"/>
      <c r="K89" s="176"/>
      <c r="L89" s="176"/>
      <c r="M89" s="41"/>
      <c r="N89" s="239"/>
      <c r="O89" s="256"/>
      <c r="P89" s="42"/>
      <c r="Q89" s="244"/>
      <c r="R89" s="43"/>
      <c r="S89" s="44"/>
      <c r="T89" s="241"/>
      <c r="U89" s="44"/>
      <c r="V89" s="44"/>
      <c r="W89" s="242"/>
    </row>
    <row r="90" spans="1:23" x14ac:dyDescent="0.3">
      <c r="A90" s="47" t="str">
        <f t="shared" si="1"/>
        <v/>
      </c>
      <c r="B90" s="237"/>
      <c r="C90" s="39"/>
      <c r="D90" s="238"/>
      <c r="E90" s="239"/>
      <c r="F90" s="239"/>
      <c r="G90" s="239"/>
      <c r="H90" s="40"/>
      <c r="I90" s="40"/>
      <c r="J90" s="240"/>
      <c r="K90" s="176"/>
      <c r="L90" s="176"/>
      <c r="M90" s="41"/>
      <c r="N90" s="239"/>
      <c r="O90" s="256"/>
      <c r="P90" s="42"/>
      <c r="Q90" s="244"/>
      <c r="R90" s="43"/>
      <c r="S90" s="44"/>
      <c r="T90" s="241"/>
      <c r="U90" s="44"/>
      <c r="V90" s="44"/>
      <c r="W90" s="242"/>
    </row>
    <row r="91" spans="1:23" x14ac:dyDescent="0.3">
      <c r="A91" s="47" t="str">
        <f t="shared" si="1"/>
        <v/>
      </c>
      <c r="B91" s="237"/>
      <c r="C91" s="39"/>
      <c r="D91" s="238"/>
      <c r="E91" s="239"/>
      <c r="F91" s="239"/>
      <c r="G91" s="239"/>
      <c r="H91" s="40"/>
      <c r="I91" s="40"/>
      <c r="J91" s="240"/>
      <c r="K91" s="176"/>
      <c r="L91" s="176"/>
      <c r="M91" s="41"/>
      <c r="N91" s="239"/>
      <c r="O91" s="256"/>
      <c r="P91" s="42"/>
      <c r="Q91" s="244"/>
      <c r="R91" s="43"/>
      <c r="S91" s="44"/>
      <c r="T91" s="241"/>
      <c r="U91" s="44"/>
      <c r="V91" s="44"/>
      <c r="W91" s="242"/>
    </row>
    <row r="92" spans="1:23" x14ac:dyDescent="0.3">
      <c r="A92" s="47" t="str">
        <f t="shared" si="1"/>
        <v/>
      </c>
      <c r="B92" s="237"/>
      <c r="C92" s="39"/>
      <c r="D92" s="238"/>
      <c r="E92" s="239"/>
      <c r="F92" s="239"/>
      <c r="G92" s="239"/>
      <c r="H92" s="40"/>
      <c r="I92" s="40"/>
      <c r="J92" s="240"/>
      <c r="K92" s="176"/>
      <c r="L92" s="176"/>
      <c r="M92" s="41"/>
      <c r="N92" s="239"/>
      <c r="O92" s="256"/>
      <c r="P92" s="42"/>
      <c r="Q92" s="244"/>
      <c r="R92" s="43"/>
      <c r="S92" s="44"/>
      <c r="T92" s="241"/>
      <c r="U92" s="44"/>
      <c r="V92" s="44"/>
      <c r="W92" s="242"/>
    </row>
    <row r="93" spans="1:23" x14ac:dyDescent="0.3">
      <c r="A93" s="47" t="str">
        <f t="shared" si="1"/>
        <v/>
      </c>
      <c r="B93" s="237"/>
      <c r="C93" s="39"/>
      <c r="D93" s="238"/>
      <c r="E93" s="239"/>
      <c r="F93" s="239"/>
      <c r="G93" s="239"/>
      <c r="H93" s="40"/>
      <c r="I93" s="40"/>
      <c r="J93" s="240"/>
      <c r="K93" s="176"/>
      <c r="L93" s="176"/>
      <c r="M93" s="41"/>
      <c r="N93" s="239"/>
      <c r="O93" s="256"/>
      <c r="P93" s="42"/>
      <c r="Q93" s="244"/>
      <c r="R93" s="43"/>
      <c r="S93" s="44"/>
      <c r="T93" s="241"/>
      <c r="U93" s="44"/>
      <c r="V93" s="44"/>
      <c r="W93" s="242"/>
    </row>
    <row r="94" spans="1:23" x14ac:dyDescent="0.3">
      <c r="A94" s="47" t="str">
        <f t="shared" si="1"/>
        <v/>
      </c>
      <c r="B94" s="237"/>
      <c r="C94" s="39"/>
      <c r="D94" s="238"/>
      <c r="E94" s="239"/>
      <c r="F94" s="239"/>
      <c r="G94" s="239"/>
      <c r="H94" s="40"/>
      <c r="I94" s="40"/>
      <c r="J94" s="240"/>
      <c r="K94" s="176"/>
      <c r="L94" s="176"/>
      <c r="M94" s="41"/>
      <c r="N94" s="239"/>
      <c r="O94" s="256"/>
      <c r="P94" s="42"/>
      <c r="Q94" s="244"/>
      <c r="R94" s="43"/>
      <c r="S94" s="44"/>
      <c r="T94" s="241"/>
      <c r="U94" s="44"/>
      <c r="V94" s="44"/>
      <c r="W94" s="242"/>
    </row>
    <row r="95" spans="1:23" x14ac:dyDescent="0.3">
      <c r="A95" s="47" t="str">
        <f t="shared" si="1"/>
        <v/>
      </c>
      <c r="B95" s="237"/>
      <c r="C95" s="39"/>
      <c r="D95" s="238"/>
      <c r="E95" s="239"/>
      <c r="F95" s="239"/>
      <c r="G95" s="239"/>
      <c r="H95" s="40"/>
      <c r="I95" s="40"/>
      <c r="J95" s="240"/>
      <c r="K95" s="176"/>
      <c r="L95" s="176"/>
      <c r="M95" s="41"/>
      <c r="N95" s="239"/>
      <c r="O95" s="256"/>
      <c r="P95" s="42"/>
      <c r="Q95" s="244"/>
      <c r="R95" s="43"/>
      <c r="S95" s="44"/>
      <c r="T95" s="241"/>
      <c r="U95" s="44"/>
      <c r="V95" s="44"/>
      <c r="W95" s="242"/>
    </row>
    <row r="96" spans="1:23" x14ac:dyDescent="0.3">
      <c r="A96" s="47" t="str">
        <f t="shared" si="1"/>
        <v/>
      </c>
      <c r="B96" s="237"/>
      <c r="C96" s="39"/>
      <c r="D96" s="238"/>
      <c r="E96" s="239"/>
      <c r="F96" s="239"/>
      <c r="G96" s="239"/>
      <c r="H96" s="40"/>
      <c r="I96" s="40"/>
      <c r="J96" s="240"/>
      <c r="K96" s="176"/>
      <c r="L96" s="176"/>
      <c r="M96" s="41"/>
      <c r="N96" s="239"/>
      <c r="O96" s="256"/>
      <c r="P96" s="42"/>
      <c r="Q96" s="244"/>
      <c r="R96" s="43"/>
      <c r="S96" s="44"/>
      <c r="T96" s="241"/>
      <c r="U96" s="44"/>
      <c r="V96" s="44"/>
      <c r="W96" s="242"/>
    </row>
    <row r="97" spans="1:23" x14ac:dyDescent="0.3">
      <c r="A97" s="47" t="str">
        <f t="shared" si="1"/>
        <v/>
      </c>
      <c r="B97" s="237"/>
      <c r="C97" s="39"/>
      <c r="D97" s="238"/>
      <c r="E97" s="239"/>
      <c r="F97" s="239"/>
      <c r="G97" s="239"/>
      <c r="H97" s="40"/>
      <c r="I97" s="40"/>
      <c r="J97" s="240"/>
      <c r="K97" s="176"/>
      <c r="L97" s="176"/>
      <c r="M97" s="41"/>
      <c r="N97" s="239"/>
      <c r="O97" s="256"/>
      <c r="P97" s="42"/>
      <c r="Q97" s="244"/>
      <c r="R97" s="43"/>
      <c r="S97" s="44"/>
      <c r="T97" s="241"/>
      <c r="U97" s="44"/>
      <c r="V97" s="44"/>
      <c r="W97" s="242"/>
    </row>
    <row r="98" spans="1:23" x14ac:dyDescent="0.3">
      <c r="A98" s="47" t="str">
        <f t="shared" si="1"/>
        <v/>
      </c>
      <c r="B98" s="237"/>
      <c r="C98" s="39"/>
      <c r="D98" s="238"/>
      <c r="E98" s="239"/>
      <c r="F98" s="239"/>
      <c r="G98" s="239"/>
      <c r="H98" s="40"/>
      <c r="I98" s="40"/>
      <c r="J98" s="240"/>
      <c r="K98" s="176"/>
      <c r="L98" s="176"/>
      <c r="M98" s="41"/>
      <c r="N98" s="239"/>
      <c r="O98" s="256"/>
      <c r="P98" s="42"/>
      <c r="Q98" s="244"/>
      <c r="R98" s="43"/>
      <c r="S98" s="44"/>
      <c r="T98" s="241"/>
      <c r="U98" s="44"/>
      <c r="V98" s="44"/>
      <c r="W98" s="242"/>
    </row>
    <row r="99" spans="1:23" x14ac:dyDescent="0.3">
      <c r="A99" s="47" t="str">
        <f t="shared" si="1"/>
        <v/>
      </c>
      <c r="B99" s="237"/>
      <c r="C99" s="39"/>
      <c r="D99" s="238"/>
      <c r="E99" s="239"/>
      <c r="F99" s="239"/>
      <c r="G99" s="239"/>
      <c r="H99" s="40"/>
      <c r="I99" s="40"/>
      <c r="J99" s="240"/>
      <c r="K99" s="176"/>
      <c r="L99" s="176"/>
      <c r="M99" s="41"/>
      <c r="N99" s="239"/>
      <c r="O99" s="256"/>
      <c r="P99" s="42"/>
      <c r="Q99" s="244"/>
      <c r="R99" s="43"/>
      <c r="S99" s="44"/>
      <c r="T99" s="241"/>
      <c r="U99" s="44"/>
      <c r="V99" s="44"/>
      <c r="W99" s="242"/>
    </row>
    <row r="100" spans="1:23" x14ac:dyDescent="0.3">
      <c r="A100" s="47" t="str">
        <f t="shared" si="1"/>
        <v/>
      </c>
      <c r="B100" s="237"/>
      <c r="C100" s="39"/>
      <c r="D100" s="238"/>
      <c r="E100" s="239"/>
      <c r="F100" s="239"/>
      <c r="G100" s="239"/>
      <c r="H100" s="40"/>
      <c r="I100" s="40"/>
      <c r="J100" s="240"/>
      <c r="K100" s="176"/>
      <c r="L100" s="176"/>
      <c r="M100" s="41"/>
      <c r="N100" s="239"/>
      <c r="O100" s="256"/>
      <c r="P100" s="42"/>
      <c r="Q100" s="244"/>
      <c r="R100" s="43"/>
      <c r="S100" s="44"/>
      <c r="T100" s="241"/>
      <c r="U100" s="44"/>
      <c r="V100" s="44"/>
      <c r="W100" s="242"/>
    </row>
    <row r="101" spans="1:23" x14ac:dyDescent="0.3">
      <c r="A101" s="47" t="str">
        <f t="shared" si="1"/>
        <v/>
      </c>
      <c r="B101" s="237"/>
      <c r="C101" s="39"/>
      <c r="D101" s="238"/>
      <c r="E101" s="239"/>
      <c r="F101" s="239"/>
      <c r="G101" s="239"/>
      <c r="H101" s="40"/>
      <c r="I101" s="40"/>
      <c r="J101" s="240"/>
      <c r="K101" s="176"/>
      <c r="L101" s="176"/>
      <c r="M101" s="41"/>
      <c r="N101" s="239"/>
      <c r="O101" s="256"/>
      <c r="P101" s="42"/>
      <c r="Q101" s="244"/>
      <c r="R101" s="43"/>
      <c r="S101" s="44"/>
      <c r="T101" s="241"/>
      <c r="U101" s="44"/>
      <c r="V101" s="44"/>
      <c r="W101" s="242"/>
    </row>
    <row r="102" spans="1:23" x14ac:dyDescent="0.3">
      <c r="A102" s="47" t="str">
        <f t="shared" si="1"/>
        <v/>
      </c>
      <c r="B102" s="237"/>
      <c r="C102" s="39"/>
      <c r="D102" s="238"/>
      <c r="E102" s="239"/>
      <c r="F102" s="239"/>
      <c r="G102" s="239"/>
      <c r="H102" s="40"/>
      <c r="I102" s="40"/>
      <c r="J102" s="240"/>
      <c r="K102" s="176"/>
      <c r="L102" s="176"/>
      <c r="M102" s="41"/>
      <c r="N102" s="239"/>
      <c r="O102" s="256"/>
      <c r="P102" s="42"/>
      <c r="Q102" s="244"/>
      <c r="R102" s="43"/>
      <c r="S102" s="44"/>
      <c r="T102" s="241"/>
      <c r="U102" s="44"/>
      <c r="V102" s="44"/>
      <c r="W102" s="242"/>
    </row>
    <row r="103" spans="1:23" x14ac:dyDescent="0.3">
      <c r="A103" s="47" t="str">
        <f t="shared" si="1"/>
        <v/>
      </c>
      <c r="B103" s="237"/>
      <c r="C103" s="39"/>
      <c r="D103" s="238"/>
      <c r="E103" s="239"/>
      <c r="F103" s="239"/>
      <c r="G103" s="239"/>
      <c r="H103" s="40"/>
      <c r="I103" s="40"/>
      <c r="J103" s="240"/>
      <c r="K103" s="176"/>
      <c r="L103" s="176"/>
      <c r="M103" s="41"/>
      <c r="N103" s="239"/>
      <c r="O103" s="256"/>
      <c r="P103" s="42"/>
      <c r="Q103" s="244"/>
      <c r="R103" s="43"/>
      <c r="S103" s="44"/>
      <c r="T103" s="241"/>
      <c r="U103" s="44"/>
      <c r="V103" s="44"/>
      <c r="W103" s="242"/>
    </row>
    <row r="104" spans="1:23" x14ac:dyDescent="0.3">
      <c r="A104" s="47" t="str">
        <f t="shared" si="1"/>
        <v/>
      </c>
      <c r="B104" s="237"/>
      <c r="C104" s="39"/>
      <c r="D104" s="238"/>
      <c r="E104" s="239"/>
      <c r="F104" s="239"/>
      <c r="G104" s="239"/>
      <c r="H104" s="40"/>
      <c r="I104" s="40"/>
      <c r="J104" s="240"/>
      <c r="K104" s="176"/>
      <c r="L104" s="176"/>
      <c r="M104" s="41"/>
      <c r="N104" s="239"/>
      <c r="O104" s="256"/>
      <c r="P104" s="42"/>
      <c r="Q104" s="244"/>
      <c r="R104" s="43"/>
      <c r="S104" s="44"/>
      <c r="T104" s="241"/>
      <c r="U104" s="44"/>
      <c r="V104" s="44"/>
      <c r="W104" s="242"/>
    </row>
    <row r="105" spans="1:23" x14ac:dyDescent="0.3">
      <c r="A105" s="47" t="str">
        <f t="shared" si="1"/>
        <v/>
      </c>
      <c r="B105" s="237"/>
      <c r="C105" s="39"/>
      <c r="D105" s="238"/>
      <c r="E105" s="239"/>
      <c r="F105" s="239"/>
      <c r="G105" s="239"/>
      <c r="H105" s="40"/>
      <c r="I105" s="40"/>
      <c r="J105" s="240"/>
      <c r="K105" s="176"/>
      <c r="L105" s="176"/>
      <c r="M105" s="41"/>
      <c r="N105" s="239"/>
      <c r="O105" s="256"/>
      <c r="P105" s="42"/>
      <c r="Q105" s="244"/>
      <c r="R105" s="43"/>
      <c r="S105" s="44"/>
      <c r="T105" s="241"/>
      <c r="U105" s="44"/>
      <c r="V105" s="44"/>
      <c r="W105" s="242"/>
    </row>
    <row r="106" spans="1:23" x14ac:dyDescent="0.3">
      <c r="A106" s="47" t="str">
        <f t="shared" si="1"/>
        <v/>
      </c>
      <c r="B106" s="237"/>
      <c r="C106" s="39"/>
      <c r="D106" s="238"/>
      <c r="E106" s="239"/>
      <c r="F106" s="239"/>
      <c r="G106" s="239"/>
      <c r="H106" s="40"/>
      <c r="I106" s="40"/>
      <c r="J106" s="240"/>
      <c r="K106" s="176"/>
      <c r="L106" s="176"/>
      <c r="M106" s="41"/>
      <c r="N106" s="239"/>
      <c r="O106" s="256"/>
      <c r="P106" s="42"/>
      <c r="Q106" s="244"/>
      <c r="R106" s="43"/>
      <c r="S106" s="44"/>
      <c r="T106" s="241"/>
      <c r="U106" s="44"/>
      <c r="V106" s="44"/>
      <c r="W106" s="242"/>
    </row>
    <row r="107" spans="1:23" x14ac:dyDescent="0.3">
      <c r="A107" s="47" t="str">
        <f t="shared" si="1"/>
        <v/>
      </c>
      <c r="B107" s="237"/>
      <c r="C107" s="39"/>
      <c r="D107" s="238"/>
      <c r="E107" s="239"/>
      <c r="F107" s="239"/>
      <c r="G107" s="239"/>
      <c r="H107" s="40"/>
      <c r="I107" s="40"/>
      <c r="J107" s="240"/>
      <c r="K107" s="176"/>
      <c r="L107" s="176"/>
      <c r="M107" s="41"/>
      <c r="N107" s="239"/>
      <c r="O107" s="256"/>
      <c r="P107" s="42"/>
      <c r="Q107" s="244"/>
      <c r="R107" s="43"/>
      <c r="S107" s="44"/>
      <c r="T107" s="241"/>
      <c r="U107" s="44"/>
      <c r="V107" s="44"/>
      <c r="W107" s="242"/>
    </row>
    <row r="108" spans="1:23" x14ac:dyDescent="0.3">
      <c r="A108" s="47" t="str">
        <f t="shared" si="1"/>
        <v/>
      </c>
      <c r="B108" s="237"/>
      <c r="C108" s="39"/>
      <c r="D108" s="238"/>
      <c r="E108" s="239"/>
      <c r="F108" s="239"/>
      <c r="G108" s="239"/>
      <c r="H108" s="40"/>
      <c r="I108" s="40"/>
      <c r="J108" s="240"/>
      <c r="K108" s="176"/>
      <c r="L108" s="176"/>
      <c r="M108" s="41"/>
      <c r="N108" s="239"/>
      <c r="O108" s="256"/>
      <c r="P108" s="42"/>
      <c r="Q108" s="244"/>
      <c r="R108" s="43"/>
      <c r="S108" s="44"/>
      <c r="T108" s="241"/>
      <c r="U108" s="44"/>
      <c r="V108" s="44"/>
      <c r="W108" s="242"/>
    </row>
    <row r="109" spans="1:23" x14ac:dyDescent="0.3">
      <c r="A109" s="47" t="str">
        <f t="shared" si="1"/>
        <v/>
      </c>
      <c r="B109" s="237"/>
      <c r="C109" s="39"/>
      <c r="D109" s="238"/>
      <c r="E109" s="239"/>
      <c r="F109" s="239"/>
      <c r="G109" s="239"/>
      <c r="H109" s="40"/>
      <c r="I109" s="40"/>
      <c r="J109" s="240"/>
      <c r="K109" s="176"/>
      <c r="L109" s="176"/>
      <c r="M109" s="41"/>
      <c r="N109" s="239"/>
      <c r="O109" s="256"/>
      <c r="P109" s="42"/>
      <c r="Q109" s="244"/>
      <c r="R109" s="43"/>
      <c r="S109" s="44"/>
      <c r="T109" s="241"/>
      <c r="U109" s="44"/>
      <c r="V109" s="44"/>
      <c r="W109" s="242"/>
    </row>
    <row r="110" spans="1:23" x14ac:dyDescent="0.3">
      <c r="A110" s="47" t="str">
        <f t="shared" si="1"/>
        <v/>
      </c>
      <c r="B110" s="237"/>
      <c r="C110" s="39"/>
      <c r="D110" s="238"/>
      <c r="E110" s="239"/>
      <c r="F110" s="239"/>
      <c r="G110" s="239"/>
      <c r="H110" s="40"/>
      <c r="I110" s="40"/>
      <c r="J110" s="240"/>
      <c r="K110" s="176"/>
      <c r="L110" s="176"/>
      <c r="M110" s="41"/>
      <c r="N110" s="239"/>
      <c r="O110" s="256"/>
      <c r="P110" s="42"/>
      <c r="Q110" s="244"/>
      <c r="R110" s="43"/>
      <c r="S110" s="44"/>
      <c r="T110" s="241"/>
      <c r="U110" s="44"/>
      <c r="V110" s="44"/>
      <c r="W110" s="242"/>
    </row>
    <row r="111" spans="1:23" x14ac:dyDescent="0.3">
      <c r="A111" s="47" t="str">
        <f t="shared" si="1"/>
        <v/>
      </c>
      <c r="B111" s="237"/>
      <c r="C111" s="39"/>
      <c r="D111" s="238"/>
      <c r="E111" s="239"/>
      <c r="F111" s="239"/>
      <c r="G111" s="239"/>
      <c r="H111" s="40"/>
      <c r="I111" s="40"/>
      <c r="J111" s="240"/>
      <c r="K111" s="176"/>
      <c r="L111" s="176"/>
      <c r="M111" s="41"/>
      <c r="N111" s="239"/>
      <c r="O111" s="256"/>
      <c r="P111" s="42"/>
      <c r="Q111" s="244"/>
      <c r="R111" s="43"/>
      <c r="S111" s="44"/>
      <c r="T111" s="241"/>
      <c r="U111" s="44"/>
      <c r="V111" s="44"/>
      <c r="W111" s="242"/>
    </row>
    <row r="112" spans="1:23" x14ac:dyDescent="0.3">
      <c r="A112" s="47" t="str">
        <f t="shared" si="1"/>
        <v/>
      </c>
      <c r="B112" s="237"/>
      <c r="C112" s="39"/>
      <c r="D112" s="238"/>
      <c r="E112" s="239"/>
      <c r="F112" s="239"/>
      <c r="G112" s="239"/>
      <c r="H112" s="40"/>
      <c r="I112" s="40"/>
      <c r="J112" s="240"/>
      <c r="K112" s="176"/>
      <c r="L112" s="176"/>
      <c r="M112" s="41"/>
      <c r="N112" s="239"/>
      <c r="O112" s="256"/>
      <c r="P112" s="42"/>
      <c r="Q112" s="244"/>
      <c r="R112" s="43"/>
      <c r="S112" s="44"/>
      <c r="T112" s="241"/>
      <c r="U112" s="44"/>
      <c r="V112" s="44"/>
      <c r="W112" s="242"/>
    </row>
    <row r="113" spans="1:23" x14ac:dyDescent="0.3">
      <c r="A113" s="47" t="str">
        <f t="shared" si="1"/>
        <v/>
      </c>
      <c r="B113" s="237"/>
      <c r="C113" s="39"/>
      <c r="D113" s="238"/>
      <c r="E113" s="239"/>
      <c r="F113" s="239"/>
      <c r="G113" s="239"/>
      <c r="H113" s="40"/>
      <c r="I113" s="40"/>
      <c r="J113" s="240"/>
      <c r="K113" s="176"/>
      <c r="L113" s="176"/>
      <c r="M113" s="41"/>
      <c r="N113" s="239"/>
      <c r="O113" s="256"/>
      <c r="P113" s="42"/>
      <c r="Q113" s="244"/>
      <c r="R113" s="43"/>
      <c r="S113" s="44"/>
      <c r="T113" s="241"/>
      <c r="U113" s="44"/>
      <c r="V113" s="44"/>
      <c r="W113" s="242"/>
    </row>
    <row r="114" spans="1:23" x14ac:dyDescent="0.3">
      <c r="A114" s="47" t="str">
        <f t="shared" si="1"/>
        <v/>
      </c>
      <c r="B114" s="237"/>
      <c r="C114" s="39"/>
      <c r="D114" s="238"/>
      <c r="E114" s="239"/>
      <c r="F114" s="239"/>
      <c r="G114" s="239"/>
      <c r="H114" s="40"/>
      <c r="I114" s="40"/>
      <c r="J114" s="240"/>
      <c r="K114" s="176"/>
      <c r="L114" s="176"/>
      <c r="M114" s="41"/>
      <c r="N114" s="239"/>
      <c r="O114" s="256"/>
      <c r="P114" s="42"/>
      <c r="Q114" s="244"/>
      <c r="R114" s="43"/>
      <c r="S114" s="44"/>
      <c r="T114" s="241"/>
      <c r="U114" s="44"/>
      <c r="V114" s="44"/>
      <c r="W114" s="242"/>
    </row>
    <row r="115" spans="1:23" x14ac:dyDescent="0.3">
      <c r="A115" s="47" t="str">
        <f t="shared" si="1"/>
        <v/>
      </c>
      <c r="B115" s="237"/>
      <c r="C115" s="39"/>
      <c r="D115" s="238"/>
      <c r="E115" s="239"/>
      <c r="F115" s="239"/>
      <c r="G115" s="239"/>
      <c r="H115" s="40"/>
      <c r="I115" s="40"/>
      <c r="J115" s="240"/>
      <c r="K115" s="176"/>
      <c r="L115" s="176"/>
      <c r="M115" s="41"/>
      <c r="N115" s="239"/>
      <c r="O115" s="256"/>
      <c r="P115" s="42"/>
      <c r="Q115" s="244"/>
      <c r="R115" s="43"/>
      <c r="S115" s="44"/>
      <c r="T115" s="241"/>
      <c r="U115" s="44"/>
      <c r="V115" s="44"/>
      <c r="W115" s="242"/>
    </row>
    <row r="116" spans="1:23" x14ac:dyDescent="0.3">
      <c r="A116" s="47" t="str">
        <f t="shared" si="1"/>
        <v/>
      </c>
      <c r="B116" s="237"/>
      <c r="C116" s="39"/>
      <c r="D116" s="238"/>
      <c r="E116" s="239"/>
      <c r="F116" s="239"/>
      <c r="G116" s="239"/>
      <c r="H116" s="40"/>
      <c r="I116" s="40"/>
      <c r="J116" s="240"/>
      <c r="K116" s="176"/>
      <c r="L116" s="176"/>
      <c r="M116" s="41"/>
      <c r="N116" s="239"/>
      <c r="O116" s="256"/>
      <c r="P116" s="42"/>
      <c r="Q116" s="244"/>
      <c r="R116" s="43"/>
      <c r="S116" s="44"/>
      <c r="T116" s="241"/>
      <c r="U116" s="44"/>
      <c r="V116" s="44"/>
      <c r="W116" s="242"/>
    </row>
    <row r="117" spans="1:23" x14ac:dyDescent="0.3">
      <c r="A117" s="47" t="str">
        <f t="shared" si="1"/>
        <v/>
      </c>
      <c r="B117" s="237"/>
      <c r="C117" s="39"/>
      <c r="D117" s="238"/>
      <c r="E117" s="239"/>
      <c r="F117" s="239"/>
      <c r="G117" s="239"/>
      <c r="H117" s="40"/>
      <c r="I117" s="40"/>
      <c r="J117" s="240"/>
      <c r="K117" s="176"/>
      <c r="L117" s="176"/>
      <c r="M117" s="41"/>
      <c r="N117" s="239"/>
      <c r="O117" s="256"/>
      <c r="P117" s="42"/>
      <c r="Q117" s="244"/>
      <c r="R117" s="43"/>
      <c r="S117" s="44"/>
      <c r="T117" s="241"/>
      <c r="U117" s="44"/>
      <c r="V117" s="44"/>
      <c r="W117" s="242"/>
    </row>
    <row r="118" spans="1:23" x14ac:dyDescent="0.3">
      <c r="A118" s="47" t="str">
        <f t="shared" si="1"/>
        <v/>
      </c>
      <c r="B118" s="237"/>
      <c r="C118" s="39"/>
      <c r="D118" s="238"/>
      <c r="E118" s="239"/>
      <c r="F118" s="239"/>
      <c r="G118" s="239"/>
      <c r="H118" s="40"/>
      <c r="I118" s="40"/>
      <c r="J118" s="240"/>
      <c r="K118" s="176"/>
      <c r="L118" s="176"/>
      <c r="M118" s="41"/>
      <c r="N118" s="239"/>
      <c r="O118" s="256"/>
      <c r="P118" s="42"/>
      <c r="Q118" s="244"/>
      <c r="R118" s="43"/>
      <c r="S118" s="44"/>
      <c r="T118" s="241"/>
      <c r="U118" s="44"/>
      <c r="V118" s="44"/>
      <c r="W118" s="242"/>
    </row>
    <row r="119" spans="1:23" x14ac:dyDescent="0.3">
      <c r="A119" s="47" t="str">
        <f t="shared" si="1"/>
        <v/>
      </c>
      <c r="B119" s="237"/>
      <c r="C119" s="39"/>
      <c r="D119" s="238"/>
      <c r="E119" s="239"/>
      <c r="F119" s="239"/>
      <c r="G119" s="239"/>
      <c r="H119" s="40"/>
      <c r="I119" s="40"/>
      <c r="J119" s="240"/>
      <c r="K119" s="176"/>
      <c r="L119" s="176"/>
      <c r="M119" s="41"/>
      <c r="N119" s="239"/>
      <c r="O119" s="256"/>
      <c r="P119" s="42"/>
      <c r="Q119" s="244"/>
      <c r="R119" s="43"/>
      <c r="S119" s="44"/>
      <c r="T119" s="241"/>
      <c r="U119" s="44"/>
      <c r="V119" s="44"/>
      <c r="W119" s="242"/>
    </row>
    <row r="120" spans="1:23" x14ac:dyDescent="0.3">
      <c r="A120" s="47" t="str">
        <f t="shared" si="1"/>
        <v/>
      </c>
      <c r="B120" s="237"/>
      <c r="C120" s="39"/>
      <c r="D120" s="238"/>
      <c r="E120" s="239"/>
      <c r="F120" s="239"/>
      <c r="G120" s="239"/>
      <c r="H120" s="40"/>
      <c r="I120" s="40"/>
      <c r="J120" s="240"/>
      <c r="K120" s="176"/>
      <c r="L120" s="176"/>
      <c r="M120" s="41"/>
      <c r="N120" s="239"/>
      <c r="O120" s="256"/>
      <c r="P120" s="42"/>
      <c r="Q120" s="244"/>
      <c r="R120" s="43"/>
      <c r="S120" s="44"/>
      <c r="T120" s="241"/>
      <c r="U120" s="44"/>
      <c r="V120" s="44"/>
      <c r="W120" s="242"/>
    </row>
    <row r="121" spans="1:23" x14ac:dyDescent="0.3">
      <c r="A121" s="47" t="str">
        <f t="shared" si="1"/>
        <v/>
      </c>
      <c r="B121" s="237"/>
      <c r="C121" s="39"/>
      <c r="D121" s="238"/>
      <c r="E121" s="239"/>
      <c r="F121" s="239"/>
      <c r="G121" s="239"/>
      <c r="H121" s="40"/>
      <c r="I121" s="40"/>
      <c r="J121" s="240"/>
      <c r="K121" s="176"/>
      <c r="L121" s="176"/>
      <c r="M121" s="41"/>
      <c r="N121" s="239"/>
      <c r="O121" s="256"/>
      <c r="P121" s="42"/>
      <c r="Q121" s="244"/>
      <c r="R121" s="43"/>
      <c r="S121" s="44"/>
      <c r="T121" s="241"/>
      <c r="U121" s="44"/>
      <c r="V121" s="44"/>
      <c r="W121" s="242"/>
    </row>
    <row r="122" spans="1:23" x14ac:dyDescent="0.3">
      <c r="A122" s="47" t="str">
        <f t="shared" si="1"/>
        <v/>
      </c>
      <c r="B122" s="237"/>
      <c r="C122" s="39"/>
      <c r="D122" s="238"/>
      <c r="E122" s="239"/>
      <c r="F122" s="239"/>
      <c r="G122" s="239"/>
      <c r="H122" s="40"/>
      <c r="I122" s="40"/>
      <c r="J122" s="240"/>
      <c r="K122" s="176"/>
      <c r="L122" s="176"/>
      <c r="M122" s="41"/>
      <c r="N122" s="239"/>
      <c r="O122" s="256"/>
      <c r="P122" s="42"/>
      <c r="Q122" s="244"/>
      <c r="R122" s="43"/>
      <c r="S122" s="44"/>
      <c r="T122" s="241"/>
      <c r="U122" s="44"/>
      <c r="V122" s="44"/>
      <c r="W122" s="242"/>
    </row>
    <row r="123" spans="1:23" x14ac:dyDescent="0.3">
      <c r="A123" s="47" t="str">
        <f t="shared" si="1"/>
        <v/>
      </c>
      <c r="B123" s="237"/>
      <c r="C123" s="39"/>
      <c r="D123" s="238"/>
      <c r="E123" s="239"/>
      <c r="F123" s="239"/>
      <c r="G123" s="239"/>
      <c r="H123" s="40"/>
      <c r="I123" s="40"/>
      <c r="J123" s="240"/>
      <c r="K123" s="176"/>
      <c r="L123" s="176"/>
      <c r="M123" s="41"/>
      <c r="N123" s="239"/>
      <c r="O123" s="256"/>
      <c r="P123" s="42"/>
      <c r="Q123" s="244"/>
      <c r="R123" s="43"/>
      <c r="S123" s="44"/>
      <c r="T123" s="241"/>
      <c r="U123" s="44"/>
      <c r="V123" s="44"/>
      <c r="W123" s="242"/>
    </row>
    <row r="124" spans="1:23" x14ac:dyDescent="0.3">
      <c r="A124" s="47" t="str">
        <f t="shared" si="1"/>
        <v/>
      </c>
      <c r="B124" s="237"/>
      <c r="C124" s="39"/>
      <c r="D124" s="238"/>
      <c r="E124" s="239"/>
      <c r="F124" s="239"/>
      <c r="G124" s="239"/>
      <c r="H124" s="40"/>
      <c r="I124" s="40"/>
      <c r="J124" s="240"/>
      <c r="K124" s="176"/>
      <c r="L124" s="176"/>
      <c r="M124" s="41"/>
      <c r="N124" s="239"/>
      <c r="O124" s="256"/>
      <c r="P124" s="42"/>
      <c r="Q124" s="244"/>
      <c r="R124" s="43"/>
      <c r="S124" s="44"/>
      <c r="T124" s="241"/>
      <c r="U124" s="44"/>
      <c r="V124" s="44"/>
      <c r="W124" s="242"/>
    </row>
    <row r="125" spans="1:23" x14ac:dyDescent="0.3">
      <c r="A125" s="47" t="str">
        <f t="shared" si="1"/>
        <v/>
      </c>
      <c r="B125" s="237"/>
      <c r="C125" s="39"/>
      <c r="D125" s="238"/>
      <c r="E125" s="239"/>
      <c r="F125" s="239"/>
      <c r="G125" s="239"/>
      <c r="H125" s="40"/>
      <c r="I125" s="40"/>
      <c r="J125" s="240"/>
      <c r="K125" s="176"/>
      <c r="L125" s="176"/>
      <c r="M125" s="41"/>
      <c r="N125" s="239"/>
      <c r="O125" s="256"/>
      <c r="P125" s="42"/>
      <c r="Q125" s="244"/>
      <c r="R125" s="43"/>
      <c r="S125" s="44"/>
      <c r="T125" s="241"/>
      <c r="U125" s="44"/>
      <c r="V125" s="44"/>
      <c r="W125" s="242"/>
    </row>
    <row r="126" spans="1:23" x14ac:dyDescent="0.3">
      <c r="A126" s="47" t="str">
        <f t="shared" si="1"/>
        <v/>
      </c>
      <c r="B126" s="237"/>
      <c r="C126" s="39"/>
      <c r="D126" s="238"/>
      <c r="E126" s="239"/>
      <c r="F126" s="239"/>
      <c r="G126" s="239"/>
      <c r="H126" s="40"/>
      <c r="I126" s="40"/>
      <c r="J126" s="240"/>
      <c r="K126" s="176"/>
      <c r="L126" s="176"/>
      <c r="M126" s="41"/>
      <c r="N126" s="239"/>
      <c r="O126" s="256"/>
      <c r="P126" s="42"/>
      <c r="Q126" s="244"/>
      <c r="R126" s="43"/>
      <c r="S126" s="44"/>
      <c r="T126" s="241"/>
      <c r="U126" s="44"/>
      <c r="V126" s="44"/>
      <c r="W126" s="242"/>
    </row>
    <row r="127" spans="1:23" x14ac:dyDescent="0.3">
      <c r="A127" s="47" t="str">
        <f t="shared" si="1"/>
        <v/>
      </c>
      <c r="B127" s="237"/>
      <c r="C127" s="39"/>
      <c r="D127" s="238"/>
      <c r="E127" s="239"/>
      <c r="F127" s="239"/>
      <c r="G127" s="239"/>
      <c r="H127" s="40"/>
      <c r="I127" s="40"/>
      <c r="J127" s="240"/>
      <c r="K127" s="176"/>
      <c r="L127" s="176"/>
      <c r="M127" s="41"/>
      <c r="N127" s="239"/>
      <c r="O127" s="256"/>
      <c r="P127" s="42"/>
      <c r="Q127" s="244"/>
      <c r="R127" s="43"/>
      <c r="S127" s="44"/>
      <c r="T127" s="241"/>
      <c r="U127" s="44"/>
      <c r="V127" s="44"/>
      <c r="W127" s="242"/>
    </row>
    <row r="128" spans="1:23" x14ac:dyDescent="0.3">
      <c r="A128" s="47" t="str">
        <f t="shared" si="1"/>
        <v/>
      </c>
      <c r="B128" s="237"/>
      <c r="C128" s="39"/>
      <c r="D128" s="238"/>
      <c r="E128" s="239"/>
      <c r="F128" s="239"/>
      <c r="G128" s="239"/>
      <c r="H128" s="40"/>
      <c r="I128" s="40"/>
      <c r="J128" s="240"/>
      <c r="K128" s="176"/>
      <c r="L128" s="176"/>
      <c r="M128" s="41"/>
      <c r="N128" s="239"/>
      <c r="O128" s="256"/>
      <c r="P128" s="42"/>
      <c r="Q128" s="244"/>
      <c r="R128" s="43"/>
      <c r="S128" s="44"/>
      <c r="T128" s="241"/>
      <c r="U128" s="44"/>
      <c r="V128" s="44"/>
      <c r="W128" s="242"/>
    </row>
    <row r="129" spans="1:23" x14ac:dyDescent="0.3">
      <c r="A129" s="47" t="str">
        <f t="shared" si="1"/>
        <v/>
      </c>
      <c r="B129" s="237"/>
      <c r="C129" s="39"/>
      <c r="D129" s="238"/>
      <c r="E129" s="239"/>
      <c r="F129" s="239"/>
      <c r="G129" s="239"/>
      <c r="H129" s="40"/>
      <c r="I129" s="40"/>
      <c r="J129" s="240"/>
      <c r="K129" s="176"/>
      <c r="L129" s="176"/>
      <c r="M129" s="41"/>
      <c r="N129" s="239"/>
      <c r="O129" s="256"/>
      <c r="P129" s="42"/>
      <c r="Q129" s="244"/>
      <c r="R129" s="43"/>
      <c r="S129" s="44"/>
      <c r="T129" s="241"/>
      <c r="U129" s="44"/>
      <c r="V129" s="44"/>
      <c r="W129" s="242"/>
    </row>
    <row r="130" spans="1:23" x14ac:dyDescent="0.3">
      <c r="A130" s="47" t="str">
        <f t="shared" si="1"/>
        <v/>
      </c>
      <c r="B130" s="237"/>
      <c r="C130" s="39"/>
      <c r="D130" s="238"/>
      <c r="E130" s="239"/>
      <c r="F130" s="239"/>
      <c r="G130" s="239"/>
      <c r="H130" s="40"/>
      <c r="I130" s="40"/>
      <c r="J130" s="240"/>
      <c r="K130" s="176"/>
      <c r="L130" s="176"/>
      <c r="M130" s="41"/>
      <c r="N130" s="239"/>
      <c r="O130" s="256"/>
      <c r="P130" s="42"/>
      <c r="Q130" s="244"/>
      <c r="R130" s="43"/>
      <c r="S130" s="44"/>
      <c r="T130" s="241"/>
      <c r="U130" s="44"/>
      <c r="V130" s="44"/>
      <c r="W130" s="242"/>
    </row>
    <row r="131" spans="1:23" x14ac:dyDescent="0.3">
      <c r="A131" s="47" t="str">
        <f t="shared" si="1"/>
        <v/>
      </c>
      <c r="B131" s="237"/>
      <c r="C131" s="39"/>
      <c r="D131" s="238"/>
      <c r="E131" s="239"/>
      <c r="F131" s="239"/>
      <c r="G131" s="239"/>
      <c r="H131" s="40"/>
      <c r="I131" s="40"/>
      <c r="J131" s="240"/>
      <c r="K131" s="176"/>
      <c r="L131" s="176"/>
      <c r="M131" s="41"/>
      <c r="N131" s="239"/>
      <c r="O131" s="256"/>
      <c r="P131" s="42"/>
      <c r="Q131" s="244"/>
      <c r="R131" s="43"/>
      <c r="S131" s="44"/>
      <c r="T131" s="241"/>
      <c r="U131" s="44"/>
      <c r="V131" s="44"/>
      <c r="W131" s="242"/>
    </row>
    <row r="132" spans="1:23" x14ac:dyDescent="0.3">
      <c r="A132" s="47" t="str">
        <f t="shared" si="1"/>
        <v/>
      </c>
      <c r="B132" s="237"/>
      <c r="C132" s="39"/>
      <c r="D132" s="238"/>
      <c r="E132" s="239"/>
      <c r="F132" s="239"/>
      <c r="G132" s="239"/>
      <c r="H132" s="40"/>
      <c r="I132" s="40"/>
      <c r="J132" s="240"/>
      <c r="K132" s="176"/>
      <c r="L132" s="176"/>
      <c r="M132" s="41"/>
      <c r="N132" s="239"/>
      <c r="O132" s="256"/>
      <c r="P132" s="42"/>
      <c r="Q132" s="244"/>
      <c r="R132" s="43"/>
      <c r="S132" s="44"/>
      <c r="T132" s="241"/>
      <c r="U132" s="44"/>
      <c r="V132" s="44"/>
      <c r="W132" s="242"/>
    </row>
    <row r="133" spans="1:23" x14ac:dyDescent="0.3">
      <c r="A133" s="47" t="str">
        <f t="shared" si="1"/>
        <v/>
      </c>
      <c r="B133" s="237"/>
      <c r="C133" s="39"/>
      <c r="D133" s="238"/>
      <c r="E133" s="239"/>
      <c r="F133" s="239"/>
      <c r="G133" s="239"/>
      <c r="H133" s="40"/>
      <c r="I133" s="40"/>
      <c r="J133" s="240"/>
      <c r="K133" s="176"/>
      <c r="L133" s="176"/>
      <c r="M133" s="41"/>
      <c r="N133" s="239"/>
      <c r="O133" s="256"/>
      <c r="P133" s="42"/>
      <c r="Q133" s="244"/>
      <c r="R133" s="43"/>
      <c r="S133" s="44"/>
      <c r="T133" s="241"/>
      <c r="U133" s="44"/>
      <c r="V133" s="44"/>
      <c r="W133" s="242"/>
    </row>
    <row r="134" spans="1:23" x14ac:dyDescent="0.3">
      <c r="A134" s="47" t="str">
        <f t="shared" si="1"/>
        <v/>
      </c>
      <c r="B134" s="237"/>
      <c r="C134" s="39"/>
      <c r="D134" s="238"/>
      <c r="E134" s="239"/>
      <c r="F134" s="239"/>
      <c r="G134" s="239"/>
      <c r="H134" s="40"/>
      <c r="I134" s="40"/>
      <c r="J134" s="240"/>
      <c r="K134" s="176"/>
      <c r="L134" s="176"/>
      <c r="M134" s="41"/>
      <c r="N134" s="239"/>
      <c r="O134" s="256"/>
      <c r="P134" s="42"/>
      <c r="Q134" s="244"/>
      <c r="R134" s="43"/>
      <c r="S134" s="44"/>
      <c r="T134" s="241"/>
      <c r="U134" s="44"/>
      <c r="V134" s="44"/>
      <c r="W134" s="242"/>
    </row>
    <row r="135" spans="1:23" x14ac:dyDescent="0.3">
      <c r="A135" s="47" t="str">
        <f t="shared" si="1"/>
        <v/>
      </c>
      <c r="B135" s="237"/>
      <c r="C135" s="39"/>
      <c r="D135" s="238"/>
      <c r="E135" s="239"/>
      <c r="F135" s="239"/>
      <c r="G135" s="239"/>
      <c r="H135" s="40"/>
      <c r="I135" s="40"/>
      <c r="J135" s="240"/>
      <c r="K135" s="176"/>
      <c r="L135" s="176"/>
      <c r="M135" s="41"/>
      <c r="N135" s="239"/>
      <c r="O135" s="256"/>
      <c r="P135" s="42"/>
      <c r="Q135" s="244"/>
      <c r="R135" s="43"/>
      <c r="S135" s="44"/>
      <c r="T135" s="241"/>
      <c r="U135" s="44"/>
      <c r="V135" s="44"/>
      <c r="W135" s="242"/>
    </row>
    <row r="136" spans="1:23" x14ac:dyDescent="0.3">
      <c r="A136" s="47" t="str">
        <f t="shared" si="1"/>
        <v/>
      </c>
      <c r="B136" s="237"/>
      <c r="C136" s="39"/>
      <c r="D136" s="238"/>
      <c r="E136" s="239"/>
      <c r="F136" s="239"/>
      <c r="G136" s="239"/>
      <c r="H136" s="40"/>
      <c r="I136" s="40"/>
      <c r="J136" s="240"/>
      <c r="K136" s="176"/>
      <c r="L136" s="176"/>
      <c r="M136" s="41"/>
      <c r="N136" s="239"/>
      <c r="O136" s="256"/>
      <c r="P136" s="42"/>
      <c r="Q136" s="244"/>
      <c r="R136" s="43"/>
      <c r="S136" s="44"/>
      <c r="T136" s="241"/>
      <c r="U136" s="44"/>
      <c r="V136" s="44"/>
      <c r="W136" s="242"/>
    </row>
    <row r="137" spans="1:23" x14ac:dyDescent="0.3">
      <c r="A137" s="47" t="str">
        <f t="shared" si="1"/>
        <v/>
      </c>
      <c r="B137" s="237"/>
      <c r="C137" s="39"/>
      <c r="D137" s="238"/>
      <c r="E137" s="239"/>
      <c r="F137" s="239"/>
      <c r="G137" s="239"/>
      <c r="H137" s="40"/>
      <c r="I137" s="40"/>
      <c r="J137" s="240"/>
      <c r="K137" s="176"/>
      <c r="L137" s="176"/>
      <c r="M137" s="41"/>
      <c r="N137" s="239"/>
      <c r="O137" s="256"/>
      <c r="P137" s="42"/>
      <c r="Q137" s="244"/>
      <c r="R137" s="43"/>
      <c r="S137" s="44"/>
      <c r="T137" s="241"/>
      <c r="U137" s="44"/>
      <c r="V137" s="44"/>
      <c r="W137" s="242"/>
    </row>
    <row r="138" spans="1:23" x14ac:dyDescent="0.3">
      <c r="A138" s="47" t="str">
        <f t="shared" si="1"/>
        <v/>
      </c>
      <c r="B138" s="237"/>
      <c r="C138" s="39"/>
      <c r="D138" s="238"/>
      <c r="E138" s="239"/>
      <c r="F138" s="239"/>
      <c r="G138" s="239"/>
      <c r="H138" s="40"/>
      <c r="I138" s="40"/>
      <c r="J138" s="240"/>
      <c r="K138" s="176"/>
      <c r="L138" s="176"/>
      <c r="M138" s="41"/>
      <c r="N138" s="239"/>
      <c r="O138" s="256"/>
      <c r="P138" s="42"/>
      <c r="Q138" s="244"/>
      <c r="R138" s="43"/>
      <c r="S138" s="44"/>
      <c r="T138" s="241"/>
      <c r="U138" s="44"/>
      <c r="V138" s="44"/>
      <c r="W138" s="242"/>
    </row>
    <row r="139" spans="1:23" x14ac:dyDescent="0.3">
      <c r="A139" s="47" t="str">
        <f t="shared" si="1"/>
        <v/>
      </c>
      <c r="B139" s="237"/>
      <c r="C139" s="39"/>
      <c r="D139" s="238"/>
      <c r="E139" s="239"/>
      <c r="F139" s="239"/>
      <c r="G139" s="239"/>
      <c r="H139" s="40"/>
      <c r="I139" s="40"/>
      <c r="J139" s="240"/>
      <c r="K139" s="176"/>
      <c r="L139" s="176"/>
      <c r="M139" s="41"/>
      <c r="N139" s="239"/>
      <c r="O139" s="256"/>
      <c r="P139" s="42"/>
      <c r="Q139" s="244"/>
      <c r="R139" s="43"/>
      <c r="S139" s="44"/>
      <c r="T139" s="241"/>
      <c r="U139" s="44"/>
      <c r="V139" s="44"/>
      <c r="W139" s="242"/>
    </row>
    <row r="140" spans="1:23" x14ac:dyDescent="0.3">
      <c r="A140" s="47" t="str">
        <f t="shared" ref="A140:A203" si="2">IF(COUNTA(B140:W140)&gt;0, ROW(A140)-10,"")</f>
        <v/>
      </c>
      <c r="B140" s="237"/>
      <c r="C140" s="39"/>
      <c r="D140" s="238"/>
      <c r="E140" s="239"/>
      <c r="F140" s="239"/>
      <c r="G140" s="239"/>
      <c r="H140" s="40"/>
      <c r="I140" s="40"/>
      <c r="J140" s="240"/>
      <c r="K140" s="176"/>
      <c r="L140" s="176"/>
      <c r="M140" s="41"/>
      <c r="N140" s="239"/>
      <c r="O140" s="256"/>
      <c r="P140" s="42"/>
      <c r="Q140" s="244"/>
      <c r="R140" s="43"/>
      <c r="S140" s="44"/>
      <c r="T140" s="241"/>
      <c r="U140" s="44"/>
      <c r="V140" s="44"/>
      <c r="W140" s="242"/>
    </row>
    <row r="141" spans="1:23" x14ac:dyDescent="0.3">
      <c r="A141" s="47" t="str">
        <f t="shared" si="2"/>
        <v/>
      </c>
      <c r="B141" s="237"/>
      <c r="C141" s="39"/>
      <c r="D141" s="238"/>
      <c r="E141" s="239"/>
      <c r="F141" s="239"/>
      <c r="G141" s="239"/>
      <c r="H141" s="40"/>
      <c r="I141" s="40"/>
      <c r="J141" s="240"/>
      <c r="K141" s="176"/>
      <c r="L141" s="176"/>
      <c r="M141" s="41"/>
      <c r="N141" s="239"/>
      <c r="O141" s="256"/>
      <c r="P141" s="42"/>
      <c r="Q141" s="244"/>
      <c r="R141" s="43"/>
      <c r="S141" s="44"/>
      <c r="T141" s="241"/>
      <c r="U141" s="44"/>
      <c r="V141" s="44"/>
      <c r="W141" s="242"/>
    </row>
    <row r="142" spans="1:23" x14ac:dyDescent="0.3">
      <c r="A142" s="47" t="str">
        <f t="shared" si="2"/>
        <v/>
      </c>
      <c r="B142" s="237"/>
      <c r="C142" s="39"/>
      <c r="D142" s="238"/>
      <c r="E142" s="239"/>
      <c r="F142" s="239"/>
      <c r="G142" s="239"/>
      <c r="H142" s="40"/>
      <c r="I142" s="40"/>
      <c r="J142" s="240"/>
      <c r="K142" s="176"/>
      <c r="L142" s="176"/>
      <c r="M142" s="41"/>
      <c r="N142" s="239"/>
      <c r="O142" s="256"/>
      <c r="P142" s="42"/>
      <c r="Q142" s="244"/>
      <c r="R142" s="43"/>
      <c r="S142" s="44"/>
      <c r="T142" s="241"/>
      <c r="U142" s="44"/>
      <c r="V142" s="44"/>
      <c r="W142" s="242"/>
    </row>
    <row r="143" spans="1:23" x14ac:dyDescent="0.3">
      <c r="A143" s="47" t="str">
        <f t="shared" si="2"/>
        <v/>
      </c>
      <c r="B143" s="237"/>
      <c r="C143" s="39"/>
      <c r="D143" s="238"/>
      <c r="E143" s="239"/>
      <c r="F143" s="239"/>
      <c r="G143" s="239"/>
      <c r="H143" s="40"/>
      <c r="I143" s="40"/>
      <c r="J143" s="240"/>
      <c r="K143" s="176"/>
      <c r="L143" s="176"/>
      <c r="M143" s="41"/>
      <c r="N143" s="239"/>
      <c r="O143" s="256"/>
      <c r="P143" s="42"/>
      <c r="Q143" s="244"/>
      <c r="R143" s="43"/>
      <c r="S143" s="44"/>
      <c r="T143" s="241"/>
      <c r="U143" s="44"/>
      <c r="V143" s="44"/>
      <c r="W143" s="242"/>
    </row>
    <row r="144" spans="1:23" x14ac:dyDescent="0.3">
      <c r="A144" s="47" t="str">
        <f t="shared" si="2"/>
        <v/>
      </c>
      <c r="B144" s="237"/>
      <c r="C144" s="39"/>
      <c r="D144" s="238"/>
      <c r="E144" s="239"/>
      <c r="F144" s="239"/>
      <c r="G144" s="239"/>
      <c r="H144" s="40"/>
      <c r="I144" s="40"/>
      <c r="J144" s="240"/>
      <c r="K144" s="176"/>
      <c r="L144" s="176"/>
      <c r="M144" s="41"/>
      <c r="N144" s="239"/>
      <c r="O144" s="256"/>
      <c r="P144" s="42"/>
      <c r="Q144" s="244"/>
      <c r="R144" s="43"/>
      <c r="S144" s="44"/>
      <c r="T144" s="241"/>
      <c r="U144" s="44"/>
      <c r="V144" s="44"/>
      <c r="W144" s="242"/>
    </row>
    <row r="145" spans="1:23" x14ac:dyDescent="0.3">
      <c r="A145" s="47" t="str">
        <f t="shared" si="2"/>
        <v/>
      </c>
      <c r="B145" s="237"/>
      <c r="C145" s="39"/>
      <c r="D145" s="238"/>
      <c r="E145" s="239"/>
      <c r="F145" s="239"/>
      <c r="G145" s="239"/>
      <c r="H145" s="40"/>
      <c r="I145" s="40"/>
      <c r="J145" s="240"/>
      <c r="K145" s="176"/>
      <c r="L145" s="176"/>
      <c r="M145" s="41"/>
      <c r="N145" s="239"/>
      <c r="O145" s="256"/>
      <c r="P145" s="42"/>
      <c r="Q145" s="244"/>
      <c r="R145" s="43"/>
      <c r="S145" s="44"/>
      <c r="T145" s="241"/>
      <c r="U145" s="44"/>
      <c r="V145" s="44"/>
      <c r="W145" s="242"/>
    </row>
    <row r="146" spans="1:23" x14ac:dyDescent="0.3">
      <c r="A146" s="47" t="str">
        <f t="shared" si="2"/>
        <v/>
      </c>
      <c r="B146" s="237"/>
      <c r="C146" s="39"/>
      <c r="D146" s="238"/>
      <c r="E146" s="239"/>
      <c r="F146" s="239"/>
      <c r="G146" s="239"/>
      <c r="H146" s="40"/>
      <c r="I146" s="40"/>
      <c r="J146" s="240"/>
      <c r="K146" s="176"/>
      <c r="L146" s="176"/>
      <c r="M146" s="41"/>
      <c r="N146" s="239"/>
      <c r="O146" s="256"/>
      <c r="P146" s="42"/>
      <c r="Q146" s="244"/>
      <c r="R146" s="43"/>
      <c r="S146" s="44"/>
      <c r="T146" s="241"/>
      <c r="U146" s="44"/>
      <c r="V146" s="44"/>
      <c r="W146" s="242"/>
    </row>
    <row r="147" spans="1:23" x14ac:dyDescent="0.3">
      <c r="A147" s="47" t="str">
        <f t="shared" si="2"/>
        <v/>
      </c>
      <c r="B147" s="237"/>
      <c r="C147" s="39"/>
      <c r="D147" s="238"/>
      <c r="E147" s="239"/>
      <c r="F147" s="239"/>
      <c r="G147" s="239"/>
      <c r="H147" s="40"/>
      <c r="I147" s="40"/>
      <c r="J147" s="240"/>
      <c r="K147" s="176"/>
      <c r="L147" s="176"/>
      <c r="M147" s="41"/>
      <c r="N147" s="239"/>
      <c r="O147" s="256"/>
      <c r="P147" s="42"/>
      <c r="Q147" s="244"/>
      <c r="R147" s="43"/>
      <c r="S147" s="44"/>
      <c r="T147" s="241"/>
      <c r="U147" s="44"/>
      <c r="V147" s="44"/>
      <c r="W147" s="242"/>
    </row>
    <row r="148" spans="1:23" x14ac:dyDescent="0.3">
      <c r="A148" s="47" t="str">
        <f t="shared" si="2"/>
        <v/>
      </c>
      <c r="B148" s="237"/>
      <c r="C148" s="39"/>
      <c r="D148" s="238"/>
      <c r="E148" s="239"/>
      <c r="F148" s="239"/>
      <c r="G148" s="239"/>
      <c r="H148" s="40"/>
      <c r="I148" s="40"/>
      <c r="J148" s="240"/>
      <c r="K148" s="176"/>
      <c r="L148" s="176"/>
      <c r="M148" s="41"/>
      <c r="N148" s="239"/>
      <c r="O148" s="256"/>
      <c r="P148" s="42"/>
      <c r="Q148" s="244"/>
      <c r="R148" s="43"/>
      <c r="S148" s="44"/>
      <c r="T148" s="241"/>
      <c r="U148" s="44"/>
      <c r="V148" s="44"/>
      <c r="W148" s="242"/>
    </row>
    <row r="149" spans="1:23" x14ac:dyDescent="0.3">
      <c r="A149" s="47" t="str">
        <f t="shared" si="2"/>
        <v/>
      </c>
      <c r="B149" s="237"/>
      <c r="C149" s="39"/>
      <c r="D149" s="238"/>
      <c r="E149" s="239"/>
      <c r="F149" s="239"/>
      <c r="G149" s="239"/>
      <c r="H149" s="40"/>
      <c r="I149" s="40"/>
      <c r="J149" s="240"/>
      <c r="K149" s="176"/>
      <c r="L149" s="176"/>
      <c r="M149" s="41"/>
      <c r="N149" s="239"/>
      <c r="O149" s="256"/>
      <c r="P149" s="42"/>
      <c r="Q149" s="244"/>
      <c r="R149" s="43"/>
      <c r="S149" s="44"/>
      <c r="T149" s="241"/>
      <c r="U149" s="44"/>
      <c r="V149" s="44"/>
      <c r="W149" s="242"/>
    </row>
    <row r="150" spans="1:23" x14ac:dyDescent="0.3">
      <c r="A150" s="47" t="str">
        <f t="shared" si="2"/>
        <v/>
      </c>
      <c r="B150" s="237"/>
      <c r="C150" s="39"/>
      <c r="D150" s="238"/>
      <c r="E150" s="239"/>
      <c r="F150" s="239"/>
      <c r="G150" s="239"/>
      <c r="H150" s="40"/>
      <c r="I150" s="40"/>
      <c r="J150" s="240"/>
      <c r="K150" s="176"/>
      <c r="L150" s="176"/>
      <c r="M150" s="41"/>
      <c r="N150" s="239"/>
      <c r="O150" s="256"/>
      <c r="P150" s="42"/>
      <c r="Q150" s="244"/>
      <c r="R150" s="43"/>
      <c r="S150" s="44"/>
      <c r="T150" s="241"/>
      <c r="U150" s="44"/>
      <c r="V150" s="44"/>
      <c r="W150" s="242"/>
    </row>
    <row r="151" spans="1:23" x14ac:dyDescent="0.3">
      <c r="A151" s="47" t="str">
        <f t="shared" si="2"/>
        <v/>
      </c>
      <c r="B151" s="237"/>
      <c r="C151" s="39"/>
      <c r="D151" s="238"/>
      <c r="E151" s="239"/>
      <c r="F151" s="239"/>
      <c r="G151" s="239"/>
      <c r="H151" s="40"/>
      <c r="I151" s="40"/>
      <c r="J151" s="240"/>
      <c r="K151" s="176"/>
      <c r="L151" s="176"/>
      <c r="M151" s="41"/>
      <c r="N151" s="239"/>
      <c r="O151" s="256"/>
      <c r="P151" s="42"/>
      <c r="Q151" s="244"/>
      <c r="R151" s="43"/>
      <c r="S151" s="44"/>
      <c r="T151" s="241"/>
      <c r="U151" s="44"/>
      <c r="V151" s="44"/>
      <c r="W151" s="242"/>
    </row>
    <row r="152" spans="1:23" x14ac:dyDescent="0.3">
      <c r="A152" s="47" t="str">
        <f t="shared" si="2"/>
        <v/>
      </c>
      <c r="B152" s="237"/>
      <c r="C152" s="39"/>
      <c r="D152" s="238"/>
      <c r="E152" s="239"/>
      <c r="F152" s="239"/>
      <c r="G152" s="239"/>
      <c r="H152" s="40"/>
      <c r="I152" s="40"/>
      <c r="J152" s="240"/>
      <c r="K152" s="176"/>
      <c r="L152" s="176"/>
      <c r="M152" s="41"/>
      <c r="N152" s="239"/>
      <c r="O152" s="256"/>
      <c r="P152" s="42"/>
      <c r="Q152" s="244"/>
      <c r="R152" s="43"/>
      <c r="S152" s="44"/>
      <c r="T152" s="241"/>
      <c r="U152" s="44"/>
      <c r="V152" s="44"/>
      <c r="W152" s="242"/>
    </row>
    <row r="153" spans="1:23" x14ac:dyDescent="0.3">
      <c r="A153" s="47" t="str">
        <f t="shared" si="2"/>
        <v/>
      </c>
      <c r="B153" s="237"/>
      <c r="C153" s="39"/>
      <c r="D153" s="238"/>
      <c r="E153" s="239"/>
      <c r="F153" s="239"/>
      <c r="G153" s="239"/>
      <c r="H153" s="40"/>
      <c r="I153" s="40"/>
      <c r="J153" s="240"/>
      <c r="K153" s="176"/>
      <c r="L153" s="176"/>
      <c r="M153" s="41"/>
      <c r="N153" s="239"/>
      <c r="O153" s="256"/>
      <c r="P153" s="42"/>
      <c r="Q153" s="244"/>
      <c r="R153" s="43"/>
      <c r="S153" s="44"/>
      <c r="T153" s="241"/>
      <c r="U153" s="44"/>
      <c r="V153" s="44"/>
      <c r="W153" s="242"/>
    </row>
    <row r="154" spans="1:23" x14ac:dyDescent="0.3">
      <c r="A154" s="47" t="str">
        <f t="shared" si="2"/>
        <v/>
      </c>
      <c r="B154" s="237"/>
      <c r="C154" s="39"/>
      <c r="D154" s="238"/>
      <c r="E154" s="239"/>
      <c r="F154" s="239"/>
      <c r="G154" s="239"/>
      <c r="H154" s="40"/>
      <c r="I154" s="40"/>
      <c r="J154" s="240"/>
      <c r="K154" s="176"/>
      <c r="L154" s="176"/>
      <c r="M154" s="41"/>
      <c r="N154" s="239"/>
      <c r="O154" s="256"/>
      <c r="P154" s="42"/>
      <c r="Q154" s="244"/>
      <c r="R154" s="43"/>
      <c r="S154" s="44"/>
      <c r="T154" s="241"/>
      <c r="U154" s="44"/>
      <c r="V154" s="44"/>
      <c r="W154" s="242"/>
    </row>
    <row r="155" spans="1:23" x14ac:dyDescent="0.3">
      <c r="A155" s="47" t="str">
        <f t="shared" si="2"/>
        <v/>
      </c>
      <c r="B155" s="237"/>
      <c r="C155" s="39"/>
      <c r="D155" s="238"/>
      <c r="E155" s="239"/>
      <c r="F155" s="239"/>
      <c r="G155" s="239"/>
      <c r="H155" s="40"/>
      <c r="I155" s="40"/>
      <c r="J155" s="240"/>
      <c r="K155" s="176"/>
      <c r="L155" s="176"/>
      <c r="M155" s="41"/>
      <c r="N155" s="239"/>
      <c r="O155" s="256"/>
      <c r="P155" s="42"/>
      <c r="Q155" s="244"/>
      <c r="R155" s="43"/>
      <c r="S155" s="44"/>
      <c r="T155" s="241"/>
      <c r="U155" s="44"/>
      <c r="V155" s="44"/>
      <c r="W155" s="242"/>
    </row>
    <row r="156" spans="1:23" x14ac:dyDescent="0.3">
      <c r="A156" s="47" t="str">
        <f t="shared" si="2"/>
        <v/>
      </c>
      <c r="B156" s="237"/>
      <c r="C156" s="39"/>
      <c r="D156" s="238"/>
      <c r="E156" s="239"/>
      <c r="F156" s="239"/>
      <c r="G156" s="239"/>
      <c r="H156" s="40"/>
      <c r="I156" s="40"/>
      <c r="J156" s="240"/>
      <c r="K156" s="176"/>
      <c r="L156" s="176"/>
      <c r="M156" s="41"/>
      <c r="N156" s="239"/>
      <c r="O156" s="256"/>
      <c r="P156" s="42"/>
      <c r="Q156" s="244"/>
      <c r="R156" s="43"/>
      <c r="S156" s="44"/>
      <c r="T156" s="241"/>
      <c r="U156" s="44"/>
      <c r="V156" s="44"/>
      <c r="W156" s="242"/>
    </row>
    <row r="157" spans="1:23" x14ac:dyDescent="0.3">
      <c r="A157" s="47" t="str">
        <f t="shared" si="2"/>
        <v/>
      </c>
      <c r="B157" s="237"/>
      <c r="C157" s="39"/>
      <c r="D157" s="238"/>
      <c r="E157" s="239"/>
      <c r="F157" s="239"/>
      <c r="G157" s="239"/>
      <c r="H157" s="40"/>
      <c r="I157" s="40"/>
      <c r="J157" s="240"/>
      <c r="K157" s="176"/>
      <c r="L157" s="176"/>
      <c r="M157" s="41"/>
      <c r="N157" s="239"/>
      <c r="O157" s="256"/>
      <c r="P157" s="42"/>
      <c r="Q157" s="244"/>
      <c r="R157" s="43"/>
      <c r="S157" s="44"/>
      <c r="T157" s="241"/>
      <c r="U157" s="44"/>
      <c r="V157" s="44"/>
      <c r="W157" s="242"/>
    </row>
    <row r="158" spans="1:23" x14ac:dyDescent="0.3">
      <c r="A158" s="47" t="str">
        <f t="shared" si="2"/>
        <v/>
      </c>
      <c r="B158" s="237"/>
      <c r="C158" s="39"/>
      <c r="D158" s="238"/>
      <c r="E158" s="239"/>
      <c r="F158" s="239"/>
      <c r="G158" s="239"/>
      <c r="H158" s="40"/>
      <c r="I158" s="40"/>
      <c r="J158" s="240"/>
      <c r="K158" s="176"/>
      <c r="L158" s="176"/>
      <c r="M158" s="41"/>
      <c r="N158" s="239"/>
      <c r="O158" s="256"/>
      <c r="P158" s="42"/>
      <c r="Q158" s="244"/>
      <c r="R158" s="43"/>
      <c r="S158" s="44"/>
      <c r="T158" s="241"/>
      <c r="U158" s="44"/>
      <c r="V158" s="44"/>
      <c r="W158" s="242"/>
    </row>
    <row r="159" spans="1:23" x14ac:dyDescent="0.3">
      <c r="A159" s="47" t="str">
        <f t="shared" si="2"/>
        <v/>
      </c>
      <c r="B159" s="237"/>
      <c r="C159" s="39"/>
      <c r="D159" s="238"/>
      <c r="E159" s="239"/>
      <c r="F159" s="239"/>
      <c r="G159" s="239"/>
      <c r="H159" s="40"/>
      <c r="I159" s="40"/>
      <c r="J159" s="240"/>
      <c r="K159" s="176"/>
      <c r="L159" s="176"/>
      <c r="M159" s="41"/>
      <c r="N159" s="239"/>
      <c r="O159" s="256"/>
      <c r="P159" s="42"/>
      <c r="Q159" s="244"/>
      <c r="R159" s="43"/>
      <c r="S159" s="44"/>
      <c r="T159" s="241"/>
      <c r="U159" s="44"/>
      <c r="V159" s="44"/>
      <c r="W159" s="242"/>
    </row>
    <row r="160" spans="1:23" x14ac:dyDescent="0.3">
      <c r="A160" s="47" t="str">
        <f t="shared" si="2"/>
        <v/>
      </c>
      <c r="B160" s="237"/>
      <c r="C160" s="39"/>
      <c r="D160" s="238"/>
      <c r="E160" s="239"/>
      <c r="F160" s="239"/>
      <c r="G160" s="239"/>
      <c r="H160" s="40"/>
      <c r="I160" s="40"/>
      <c r="J160" s="240"/>
      <c r="K160" s="176"/>
      <c r="L160" s="176"/>
      <c r="M160" s="41"/>
      <c r="N160" s="239"/>
      <c r="O160" s="256"/>
      <c r="P160" s="42"/>
      <c r="Q160" s="244"/>
      <c r="R160" s="43"/>
      <c r="S160" s="44"/>
      <c r="T160" s="241"/>
      <c r="U160" s="44"/>
      <c r="V160" s="44"/>
      <c r="W160" s="242"/>
    </row>
    <row r="161" spans="1:23" x14ac:dyDescent="0.3">
      <c r="A161" s="47" t="str">
        <f t="shared" si="2"/>
        <v/>
      </c>
      <c r="B161" s="237"/>
      <c r="C161" s="39"/>
      <c r="D161" s="238"/>
      <c r="E161" s="239"/>
      <c r="F161" s="239"/>
      <c r="G161" s="239"/>
      <c r="H161" s="40"/>
      <c r="I161" s="40"/>
      <c r="J161" s="240"/>
      <c r="K161" s="176"/>
      <c r="L161" s="176"/>
      <c r="M161" s="41"/>
      <c r="N161" s="239"/>
      <c r="O161" s="256"/>
      <c r="P161" s="42"/>
      <c r="Q161" s="244"/>
      <c r="R161" s="43"/>
      <c r="S161" s="44"/>
      <c r="T161" s="241"/>
      <c r="U161" s="44"/>
      <c r="V161" s="44"/>
      <c r="W161" s="242"/>
    </row>
    <row r="162" spans="1:23" x14ac:dyDescent="0.3">
      <c r="A162" s="47" t="str">
        <f t="shared" si="2"/>
        <v/>
      </c>
      <c r="B162" s="237"/>
      <c r="C162" s="39"/>
      <c r="D162" s="238"/>
      <c r="E162" s="239"/>
      <c r="F162" s="239"/>
      <c r="G162" s="239"/>
      <c r="H162" s="40"/>
      <c r="I162" s="40"/>
      <c r="J162" s="240"/>
      <c r="K162" s="176"/>
      <c r="L162" s="176"/>
      <c r="M162" s="41"/>
      <c r="N162" s="239"/>
      <c r="O162" s="256"/>
      <c r="P162" s="42"/>
      <c r="Q162" s="244"/>
      <c r="R162" s="43"/>
      <c r="S162" s="44"/>
      <c r="T162" s="241"/>
      <c r="U162" s="44"/>
      <c r="V162" s="44"/>
      <c r="W162" s="242"/>
    </row>
    <row r="163" spans="1:23" x14ac:dyDescent="0.3">
      <c r="A163" s="47" t="str">
        <f t="shared" si="2"/>
        <v/>
      </c>
      <c r="B163" s="237"/>
      <c r="C163" s="39"/>
      <c r="D163" s="238"/>
      <c r="E163" s="239"/>
      <c r="F163" s="239"/>
      <c r="G163" s="239"/>
      <c r="H163" s="40"/>
      <c r="I163" s="40"/>
      <c r="J163" s="240"/>
      <c r="K163" s="176"/>
      <c r="L163" s="176"/>
      <c r="M163" s="41"/>
      <c r="N163" s="239"/>
      <c r="O163" s="256"/>
      <c r="P163" s="42"/>
      <c r="Q163" s="244"/>
      <c r="R163" s="43"/>
      <c r="S163" s="44"/>
      <c r="T163" s="241"/>
      <c r="U163" s="44"/>
      <c r="V163" s="44"/>
      <c r="W163" s="242"/>
    </row>
    <row r="164" spans="1:23" x14ac:dyDescent="0.3">
      <c r="A164" s="47" t="str">
        <f t="shared" si="2"/>
        <v/>
      </c>
      <c r="B164" s="237"/>
      <c r="C164" s="39"/>
      <c r="D164" s="238"/>
      <c r="E164" s="239"/>
      <c r="F164" s="239"/>
      <c r="G164" s="239"/>
      <c r="H164" s="40"/>
      <c r="I164" s="40"/>
      <c r="J164" s="240"/>
      <c r="K164" s="176"/>
      <c r="L164" s="176"/>
      <c r="M164" s="41"/>
      <c r="N164" s="239"/>
      <c r="O164" s="256"/>
      <c r="P164" s="42"/>
      <c r="Q164" s="244"/>
      <c r="R164" s="43"/>
      <c r="S164" s="44"/>
      <c r="T164" s="241"/>
      <c r="U164" s="44"/>
      <c r="V164" s="44"/>
      <c r="W164" s="242"/>
    </row>
    <row r="165" spans="1:23" x14ac:dyDescent="0.3">
      <c r="A165" s="47" t="str">
        <f t="shared" si="2"/>
        <v/>
      </c>
      <c r="B165" s="237"/>
      <c r="C165" s="39"/>
      <c r="D165" s="238"/>
      <c r="E165" s="239"/>
      <c r="F165" s="239"/>
      <c r="G165" s="239"/>
      <c r="H165" s="40"/>
      <c r="I165" s="40"/>
      <c r="J165" s="240"/>
      <c r="K165" s="176"/>
      <c r="L165" s="176"/>
      <c r="M165" s="41"/>
      <c r="N165" s="239"/>
      <c r="O165" s="256"/>
      <c r="P165" s="42"/>
      <c r="Q165" s="244"/>
      <c r="R165" s="43"/>
      <c r="S165" s="44"/>
      <c r="T165" s="241"/>
      <c r="U165" s="44"/>
      <c r="V165" s="44"/>
      <c r="W165" s="242"/>
    </row>
    <row r="166" spans="1:23" x14ac:dyDescent="0.3">
      <c r="A166" s="47" t="str">
        <f t="shared" si="2"/>
        <v/>
      </c>
      <c r="B166" s="237"/>
      <c r="C166" s="39"/>
      <c r="D166" s="238"/>
      <c r="E166" s="239"/>
      <c r="F166" s="239"/>
      <c r="G166" s="239"/>
      <c r="H166" s="40"/>
      <c r="I166" s="40"/>
      <c r="J166" s="240"/>
      <c r="K166" s="176"/>
      <c r="L166" s="176"/>
      <c r="M166" s="41"/>
      <c r="N166" s="239"/>
      <c r="O166" s="256"/>
      <c r="P166" s="42"/>
      <c r="Q166" s="244"/>
      <c r="R166" s="43"/>
      <c r="S166" s="44"/>
      <c r="T166" s="241"/>
      <c r="U166" s="44"/>
      <c r="V166" s="44"/>
      <c r="W166" s="242"/>
    </row>
    <row r="167" spans="1:23" x14ac:dyDescent="0.3">
      <c r="A167" s="47" t="str">
        <f t="shared" si="2"/>
        <v/>
      </c>
      <c r="B167" s="237"/>
      <c r="C167" s="39"/>
      <c r="D167" s="238"/>
      <c r="E167" s="239"/>
      <c r="F167" s="239"/>
      <c r="G167" s="239"/>
      <c r="H167" s="40"/>
      <c r="I167" s="40"/>
      <c r="J167" s="240"/>
      <c r="K167" s="176"/>
      <c r="L167" s="176"/>
      <c r="M167" s="41"/>
      <c r="N167" s="239"/>
      <c r="O167" s="256"/>
      <c r="P167" s="42"/>
      <c r="Q167" s="244"/>
      <c r="R167" s="43"/>
      <c r="S167" s="44"/>
      <c r="T167" s="241"/>
      <c r="U167" s="44"/>
      <c r="V167" s="44"/>
      <c r="W167" s="242"/>
    </row>
    <row r="168" spans="1:23" x14ac:dyDescent="0.3">
      <c r="A168" s="47" t="str">
        <f t="shared" si="2"/>
        <v/>
      </c>
      <c r="B168" s="237"/>
      <c r="C168" s="39"/>
      <c r="D168" s="238"/>
      <c r="E168" s="239"/>
      <c r="F168" s="239"/>
      <c r="G168" s="239"/>
      <c r="H168" s="40"/>
      <c r="I168" s="40"/>
      <c r="J168" s="240"/>
      <c r="K168" s="176"/>
      <c r="L168" s="176"/>
      <c r="M168" s="41"/>
      <c r="N168" s="239"/>
      <c r="O168" s="256"/>
      <c r="P168" s="42"/>
      <c r="Q168" s="244"/>
      <c r="R168" s="43"/>
      <c r="S168" s="44"/>
      <c r="T168" s="241"/>
      <c r="U168" s="44"/>
      <c r="V168" s="44"/>
      <c r="W168" s="242"/>
    </row>
    <row r="169" spans="1:23" x14ac:dyDescent="0.3">
      <c r="A169" s="47" t="str">
        <f t="shared" si="2"/>
        <v/>
      </c>
      <c r="B169" s="237"/>
      <c r="C169" s="39"/>
      <c r="D169" s="238"/>
      <c r="E169" s="239"/>
      <c r="F169" s="239"/>
      <c r="G169" s="239"/>
      <c r="H169" s="40"/>
      <c r="I169" s="40"/>
      <c r="J169" s="240"/>
      <c r="K169" s="176"/>
      <c r="L169" s="176"/>
      <c r="M169" s="41"/>
      <c r="N169" s="239"/>
      <c r="O169" s="256"/>
      <c r="P169" s="42"/>
      <c r="Q169" s="244"/>
      <c r="R169" s="43"/>
      <c r="S169" s="44"/>
      <c r="T169" s="241"/>
      <c r="U169" s="44"/>
      <c r="V169" s="44"/>
      <c r="W169" s="242"/>
    </row>
    <row r="170" spans="1:23" x14ac:dyDescent="0.3">
      <c r="A170" s="47" t="str">
        <f t="shared" si="2"/>
        <v/>
      </c>
      <c r="B170" s="237"/>
      <c r="C170" s="39"/>
      <c r="D170" s="238"/>
      <c r="E170" s="239"/>
      <c r="F170" s="239"/>
      <c r="G170" s="239"/>
      <c r="H170" s="40"/>
      <c r="I170" s="40"/>
      <c r="J170" s="240"/>
      <c r="K170" s="176"/>
      <c r="L170" s="176"/>
      <c r="M170" s="41"/>
      <c r="N170" s="239"/>
      <c r="O170" s="256"/>
      <c r="P170" s="42"/>
      <c r="Q170" s="244"/>
      <c r="R170" s="43"/>
      <c r="S170" s="44"/>
      <c r="T170" s="241"/>
      <c r="U170" s="44"/>
      <c r="V170" s="44"/>
      <c r="W170" s="242"/>
    </row>
    <row r="171" spans="1:23" x14ac:dyDescent="0.3">
      <c r="A171" s="47" t="str">
        <f t="shared" si="2"/>
        <v/>
      </c>
      <c r="B171" s="237"/>
      <c r="C171" s="39"/>
      <c r="D171" s="238"/>
      <c r="E171" s="239"/>
      <c r="F171" s="239"/>
      <c r="G171" s="239"/>
      <c r="H171" s="40"/>
      <c r="I171" s="40"/>
      <c r="J171" s="240"/>
      <c r="K171" s="176"/>
      <c r="L171" s="176"/>
      <c r="M171" s="41"/>
      <c r="N171" s="239"/>
      <c r="O171" s="256"/>
      <c r="P171" s="42"/>
      <c r="Q171" s="244"/>
      <c r="R171" s="43"/>
      <c r="S171" s="44"/>
      <c r="T171" s="241"/>
      <c r="U171" s="44"/>
      <c r="V171" s="44"/>
      <c r="W171" s="242"/>
    </row>
    <row r="172" spans="1:23" x14ac:dyDescent="0.3">
      <c r="A172" s="47" t="str">
        <f t="shared" si="2"/>
        <v/>
      </c>
      <c r="B172" s="237"/>
      <c r="C172" s="39"/>
      <c r="D172" s="238"/>
      <c r="E172" s="239"/>
      <c r="F172" s="239"/>
      <c r="G172" s="239"/>
      <c r="H172" s="40"/>
      <c r="I172" s="40"/>
      <c r="J172" s="240"/>
      <c r="K172" s="176"/>
      <c r="L172" s="176"/>
      <c r="M172" s="41"/>
      <c r="N172" s="239"/>
      <c r="O172" s="256"/>
      <c r="P172" s="42"/>
      <c r="Q172" s="244"/>
      <c r="R172" s="43"/>
      <c r="S172" s="44"/>
      <c r="T172" s="241"/>
      <c r="U172" s="44"/>
      <c r="V172" s="44"/>
      <c r="W172" s="242"/>
    </row>
    <row r="173" spans="1:23" x14ac:dyDescent="0.3">
      <c r="A173" s="47" t="str">
        <f t="shared" si="2"/>
        <v/>
      </c>
      <c r="B173" s="237"/>
      <c r="C173" s="39"/>
      <c r="D173" s="238"/>
      <c r="E173" s="239"/>
      <c r="F173" s="239"/>
      <c r="G173" s="239"/>
      <c r="H173" s="40"/>
      <c r="I173" s="40"/>
      <c r="J173" s="240"/>
      <c r="K173" s="176"/>
      <c r="L173" s="176"/>
      <c r="M173" s="41"/>
      <c r="N173" s="239"/>
      <c r="O173" s="256"/>
      <c r="P173" s="42"/>
      <c r="Q173" s="244"/>
      <c r="R173" s="43"/>
      <c r="S173" s="44"/>
      <c r="T173" s="241"/>
      <c r="U173" s="44"/>
      <c r="V173" s="44"/>
      <c r="W173" s="242"/>
    </row>
    <row r="174" spans="1:23" x14ac:dyDescent="0.3">
      <c r="A174" s="47" t="str">
        <f t="shared" si="2"/>
        <v/>
      </c>
      <c r="B174" s="237"/>
      <c r="C174" s="39"/>
      <c r="D174" s="238"/>
      <c r="E174" s="239"/>
      <c r="F174" s="239"/>
      <c r="G174" s="239"/>
      <c r="H174" s="40"/>
      <c r="I174" s="40"/>
      <c r="J174" s="240"/>
      <c r="K174" s="176"/>
      <c r="L174" s="176"/>
      <c r="M174" s="41"/>
      <c r="N174" s="239"/>
      <c r="O174" s="256"/>
      <c r="P174" s="42"/>
      <c r="Q174" s="244"/>
      <c r="R174" s="43"/>
      <c r="S174" s="44"/>
      <c r="T174" s="241"/>
      <c r="U174" s="44"/>
      <c r="V174" s="44"/>
      <c r="W174" s="242"/>
    </row>
    <row r="175" spans="1:23" x14ac:dyDescent="0.3">
      <c r="A175" s="47" t="str">
        <f t="shared" si="2"/>
        <v/>
      </c>
      <c r="B175" s="237"/>
      <c r="C175" s="39"/>
      <c r="D175" s="238"/>
      <c r="E175" s="239"/>
      <c r="F175" s="239"/>
      <c r="G175" s="239"/>
      <c r="H175" s="40"/>
      <c r="I175" s="40"/>
      <c r="J175" s="240"/>
      <c r="K175" s="176"/>
      <c r="L175" s="176"/>
      <c r="M175" s="41"/>
      <c r="N175" s="239"/>
      <c r="O175" s="256"/>
      <c r="P175" s="42"/>
      <c r="Q175" s="244"/>
      <c r="R175" s="43"/>
      <c r="S175" s="44"/>
      <c r="T175" s="241"/>
      <c r="U175" s="44"/>
      <c r="V175" s="44"/>
      <c r="W175" s="242"/>
    </row>
    <row r="176" spans="1:23" x14ac:dyDescent="0.3">
      <c r="A176" s="47" t="str">
        <f t="shared" si="2"/>
        <v/>
      </c>
      <c r="B176" s="237"/>
      <c r="C176" s="39"/>
      <c r="D176" s="238"/>
      <c r="E176" s="239"/>
      <c r="F176" s="239"/>
      <c r="G176" s="239"/>
      <c r="H176" s="40"/>
      <c r="I176" s="40"/>
      <c r="J176" s="240"/>
      <c r="K176" s="176"/>
      <c r="L176" s="176"/>
      <c r="M176" s="41"/>
      <c r="N176" s="239"/>
      <c r="O176" s="256"/>
      <c r="P176" s="42"/>
      <c r="Q176" s="244"/>
      <c r="R176" s="43"/>
      <c r="S176" s="44"/>
      <c r="T176" s="241"/>
      <c r="U176" s="44"/>
      <c r="V176" s="44"/>
      <c r="W176" s="242"/>
    </row>
    <row r="177" spans="1:23" x14ac:dyDescent="0.3">
      <c r="A177" s="47" t="str">
        <f t="shared" si="2"/>
        <v/>
      </c>
      <c r="B177" s="237"/>
      <c r="C177" s="39"/>
      <c r="D177" s="238"/>
      <c r="E177" s="239"/>
      <c r="F177" s="239"/>
      <c r="G177" s="239"/>
      <c r="H177" s="40"/>
      <c r="I177" s="40"/>
      <c r="J177" s="240"/>
      <c r="K177" s="176"/>
      <c r="L177" s="176"/>
      <c r="M177" s="41"/>
      <c r="N177" s="239"/>
      <c r="O177" s="256"/>
      <c r="P177" s="42"/>
      <c r="Q177" s="244"/>
      <c r="R177" s="43"/>
      <c r="S177" s="44"/>
      <c r="T177" s="241"/>
      <c r="U177" s="44"/>
      <c r="V177" s="44"/>
      <c r="W177" s="242"/>
    </row>
    <row r="178" spans="1:23" x14ac:dyDescent="0.3">
      <c r="A178" s="47" t="str">
        <f t="shared" si="2"/>
        <v/>
      </c>
      <c r="B178" s="237"/>
      <c r="C178" s="39"/>
      <c r="D178" s="238"/>
      <c r="E178" s="239"/>
      <c r="F178" s="239"/>
      <c r="G178" s="239"/>
      <c r="H178" s="40"/>
      <c r="I178" s="40"/>
      <c r="J178" s="240"/>
      <c r="K178" s="176"/>
      <c r="L178" s="176"/>
      <c r="M178" s="41"/>
      <c r="N178" s="239"/>
      <c r="O178" s="256"/>
      <c r="P178" s="42"/>
      <c r="Q178" s="244"/>
      <c r="R178" s="43"/>
      <c r="S178" s="44"/>
      <c r="T178" s="241"/>
      <c r="U178" s="44"/>
      <c r="V178" s="44"/>
      <c r="W178" s="242"/>
    </row>
    <row r="179" spans="1:23" x14ac:dyDescent="0.3">
      <c r="A179" s="47" t="str">
        <f t="shared" si="2"/>
        <v/>
      </c>
      <c r="B179" s="237"/>
      <c r="C179" s="39"/>
      <c r="D179" s="238"/>
      <c r="E179" s="239"/>
      <c r="F179" s="239"/>
      <c r="G179" s="239"/>
      <c r="H179" s="40"/>
      <c r="I179" s="40"/>
      <c r="J179" s="240"/>
      <c r="K179" s="176"/>
      <c r="L179" s="176"/>
      <c r="M179" s="41"/>
      <c r="N179" s="239"/>
      <c r="O179" s="256"/>
      <c r="P179" s="42"/>
      <c r="Q179" s="244"/>
      <c r="R179" s="43"/>
      <c r="S179" s="44"/>
      <c r="T179" s="241"/>
      <c r="U179" s="44"/>
      <c r="V179" s="44"/>
      <c r="W179" s="242"/>
    </row>
    <row r="180" spans="1:23" x14ac:dyDescent="0.3">
      <c r="A180" s="47" t="str">
        <f t="shared" si="2"/>
        <v/>
      </c>
      <c r="B180" s="237"/>
      <c r="C180" s="39"/>
      <c r="D180" s="238"/>
      <c r="E180" s="239"/>
      <c r="F180" s="239"/>
      <c r="G180" s="239"/>
      <c r="H180" s="40"/>
      <c r="I180" s="40"/>
      <c r="J180" s="240"/>
      <c r="K180" s="176"/>
      <c r="L180" s="176"/>
      <c r="M180" s="41"/>
      <c r="N180" s="239"/>
      <c r="O180" s="256"/>
      <c r="P180" s="42"/>
      <c r="Q180" s="244"/>
      <c r="R180" s="43"/>
      <c r="S180" s="44"/>
      <c r="T180" s="241"/>
      <c r="U180" s="44"/>
      <c r="V180" s="44"/>
      <c r="W180" s="242"/>
    </row>
    <row r="181" spans="1:23" x14ac:dyDescent="0.3">
      <c r="A181" s="47" t="str">
        <f t="shared" si="2"/>
        <v/>
      </c>
      <c r="B181" s="237"/>
      <c r="C181" s="39"/>
      <c r="D181" s="238"/>
      <c r="E181" s="239"/>
      <c r="F181" s="239"/>
      <c r="G181" s="239"/>
      <c r="H181" s="40"/>
      <c r="I181" s="40"/>
      <c r="J181" s="240"/>
      <c r="K181" s="176"/>
      <c r="L181" s="176"/>
      <c r="M181" s="41"/>
      <c r="N181" s="239"/>
      <c r="O181" s="256"/>
      <c r="P181" s="42"/>
      <c r="Q181" s="244"/>
      <c r="R181" s="43"/>
      <c r="S181" s="44"/>
      <c r="T181" s="241"/>
      <c r="U181" s="44"/>
      <c r="V181" s="44"/>
      <c r="W181" s="242"/>
    </row>
    <row r="182" spans="1:23" x14ac:dyDescent="0.3">
      <c r="A182" s="47" t="str">
        <f t="shared" si="2"/>
        <v/>
      </c>
      <c r="B182" s="237"/>
      <c r="C182" s="39"/>
      <c r="D182" s="238"/>
      <c r="E182" s="239"/>
      <c r="F182" s="239"/>
      <c r="G182" s="239"/>
      <c r="H182" s="40"/>
      <c r="I182" s="40"/>
      <c r="J182" s="240"/>
      <c r="K182" s="176"/>
      <c r="L182" s="176"/>
      <c r="M182" s="41"/>
      <c r="N182" s="239"/>
      <c r="O182" s="256"/>
      <c r="P182" s="42"/>
      <c r="Q182" s="244"/>
      <c r="R182" s="43"/>
      <c r="S182" s="44"/>
      <c r="T182" s="241"/>
      <c r="U182" s="44"/>
      <c r="V182" s="44"/>
      <c r="W182" s="242"/>
    </row>
    <row r="183" spans="1:23" x14ac:dyDescent="0.3">
      <c r="A183" s="47" t="str">
        <f t="shared" si="2"/>
        <v/>
      </c>
      <c r="B183" s="237"/>
      <c r="C183" s="39"/>
      <c r="D183" s="238"/>
      <c r="E183" s="239"/>
      <c r="F183" s="239"/>
      <c r="G183" s="239"/>
      <c r="H183" s="40"/>
      <c r="I183" s="40"/>
      <c r="J183" s="240"/>
      <c r="K183" s="176"/>
      <c r="L183" s="176"/>
      <c r="M183" s="41"/>
      <c r="N183" s="239"/>
      <c r="O183" s="256"/>
      <c r="P183" s="42"/>
      <c r="Q183" s="244"/>
      <c r="R183" s="43"/>
      <c r="S183" s="44"/>
      <c r="T183" s="241"/>
      <c r="U183" s="44"/>
      <c r="V183" s="44"/>
      <c r="W183" s="242"/>
    </row>
    <row r="184" spans="1:23" x14ac:dyDescent="0.3">
      <c r="A184" s="47" t="str">
        <f t="shared" si="2"/>
        <v/>
      </c>
      <c r="B184" s="237"/>
      <c r="C184" s="39"/>
      <c r="D184" s="238"/>
      <c r="E184" s="239"/>
      <c r="F184" s="239"/>
      <c r="G184" s="239"/>
      <c r="H184" s="40"/>
      <c r="I184" s="40"/>
      <c r="J184" s="240"/>
      <c r="K184" s="176"/>
      <c r="L184" s="176"/>
      <c r="M184" s="41"/>
      <c r="N184" s="239"/>
      <c r="O184" s="256"/>
      <c r="P184" s="42"/>
      <c r="Q184" s="244"/>
      <c r="R184" s="43"/>
      <c r="S184" s="44"/>
      <c r="T184" s="241"/>
      <c r="U184" s="44"/>
      <c r="V184" s="44"/>
      <c r="W184" s="242"/>
    </row>
    <row r="185" spans="1:23" x14ac:dyDescent="0.3">
      <c r="A185" s="47" t="str">
        <f t="shared" si="2"/>
        <v/>
      </c>
      <c r="B185" s="237"/>
      <c r="C185" s="39"/>
      <c r="D185" s="238"/>
      <c r="E185" s="239"/>
      <c r="F185" s="239"/>
      <c r="G185" s="239"/>
      <c r="H185" s="40"/>
      <c r="I185" s="40"/>
      <c r="J185" s="240"/>
      <c r="K185" s="176"/>
      <c r="L185" s="176"/>
      <c r="M185" s="41"/>
      <c r="N185" s="239"/>
      <c r="O185" s="256"/>
      <c r="P185" s="42"/>
      <c r="Q185" s="244"/>
      <c r="R185" s="43"/>
      <c r="S185" s="44"/>
      <c r="T185" s="241"/>
      <c r="U185" s="44"/>
      <c r="V185" s="44"/>
      <c r="W185" s="242"/>
    </row>
    <row r="186" spans="1:23" x14ac:dyDescent="0.3">
      <c r="A186" s="47" t="str">
        <f t="shared" si="2"/>
        <v/>
      </c>
      <c r="B186" s="237"/>
      <c r="C186" s="39"/>
      <c r="D186" s="238"/>
      <c r="E186" s="239"/>
      <c r="F186" s="239"/>
      <c r="G186" s="239"/>
      <c r="H186" s="40"/>
      <c r="I186" s="40"/>
      <c r="J186" s="240"/>
      <c r="K186" s="176"/>
      <c r="L186" s="176"/>
      <c r="M186" s="41"/>
      <c r="N186" s="239"/>
      <c r="O186" s="256"/>
      <c r="P186" s="42"/>
      <c r="Q186" s="244"/>
      <c r="R186" s="43"/>
      <c r="S186" s="44"/>
      <c r="T186" s="241"/>
      <c r="U186" s="44"/>
      <c r="V186" s="44"/>
      <c r="W186" s="242"/>
    </row>
    <row r="187" spans="1:23" x14ac:dyDescent="0.3">
      <c r="A187" s="47" t="str">
        <f t="shared" si="2"/>
        <v/>
      </c>
      <c r="B187" s="237"/>
      <c r="C187" s="39"/>
      <c r="D187" s="238"/>
      <c r="E187" s="239"/>
      <c r="F187" s="239"/>
      <c r="G187" s="239"/>
      <c r="H187" s="40"/>
      <c r="I187" s="40"/>
      <c r="J187" s="240"/>
      <c r="K187" s="176"/>
      <c r="L187" s="176"/>
      <c r="M187" s="41"/>
      <c r="N187" s="239"/>
      <c r="O187" s="256"/>
      <c r="P187" s="42"/>
      <c r="Q187" s="244"/>
      <c r="R187" s="43"/>
      <c r="S187" s="44"/>
      <c r="T187" s="241"/>
      <c r="U187" s="44"/>
      <c r="V187" s="44"/>
      <c r="W187" s="242"/>
    </row>
    <row r="188" spans="1:23" x14ac:dyDescent="0.3">
      <c r="A188" s="47" t="str">
        <f t="shared" si="2"/>
        <v/>
      </c>
      <c r="B188" s="237"/>
      <c r="C188" s="39"/>
      <c r="D188" s="238"/>
      <c r="E188" s="239"/>
      <c r="F188" s="239"/>
      <c r="G188" s="239"/>
      <c r="H188" s="40"/>
      <c r="I188" s="40"/>
      <c r="J188" s="240"/>
      <c r="K188" s="176"/>
      <c r="L188" s="176"/>
      <c r="M188" s="41"/>
      <c r="N188" s="239"/>
      <c r="O188" s="256"/>
      <c r="P188" s="42"/>
      <c r="Q188" s="244"/>
      <c r="R188" s="43"/>
      <c r="S188" s="44"/>
      <c r="T188" s="241"/>
      <c r="U188" s="44"/>
      <c r="V188" s="44"/>
      <c r="W188" s="242"/>
    </row>
    <row r="189" spans="1:23" x14ac:dyDescent="0.3">
      <c r="A189" s="47" t="str">
        <f t="shared" si="2"/>
        <v/>
      </c>
      <c r="B189" s="237"/>
      <c r="C189" s="39"/>
      <c r="D189" s="238"/>
      <c r="E189" s="239"/>
      <c r="F189" s="239"/>
      <c r="G189" s="239"/>
      <c r="H189" s="40"/>
      <c r="I189" s="40"/>
      <c r="J189" s="240"/>
      <c r="K189" s="176"/>
      <c r="L189" s="176"/>
      <c r="M189" s="41"/>
      <c r="N189" s="239"/>
      <c r="O189" s="256"/>
      <c r="P189" s="42"/>
      <c r="Q189" s="244"/>
      <c r="R189" s="43"/>
      <c r="S189" s="44"/>
      <c r="T189" s="241"/>
      <c r="U189" s="44"/>
      <c r="V189" s="44"/>
      <c r="W189" s="242"/>
    </row>
    <row r="190" spans="1:23" x14ac:dyDescent="0.3">
      <c r="A190" s="47" t="str">
        <f t="shared" si="2"/>
        <v/>
      </c>
      <c r="B190" s="237"/>
      <c r="C190" s="39"/>
      <c r="D190" s="238"/>
      <c r="E190" s="239"/>
      <c r="F190" s="239"/>
      <c r="G190" s="239"/>
      <c r="H190" s="40"/>
      <c r="I190" s="40"/>
      <c r="J190" s="240"/>
      <c r="K190" s="176"/>
      <c r="L190" s="176"/>
      <c r="M190" s="41"/>
      <c r="N190" s="239"/>
      <c r="O190" s="256"/>
      <c r="P190" s="42"/>
      <c r="Q190" s="244"/>
      <c r="R190" s="43"/>
      <c r="S190" s="44"/>
      <c r="T190" s="241"/>
      <c r="U190" s="44"/>
      <c r="V190" s="44"/>
      <c r="W190" s="242"/>
    </row>
    <row r="191" spans="1:23" x14ac:dyDescent="0.3">
      <c r="A191" s="47" t="str">
        <f t="shared" si="2"/>
        <v/>
      </c>
      <c r="B191" s="237"/>
      <c r="C191" s="39"/>
      <c r="D191" s="238"/>
      <c r="E191" s="239"/>
      <c r="F191" s="239"/>
      <c r="G191" s="239"/>
      <c r="H191" s="40"/>
      <c r="I191" s="40"/>
      <c r="J191" s="240"/>
      <c r="K191" s="176"/>
      <c r="L191" s="176"/>
      <c r="M191" s="41"/>
      <c r="N191" s="239"/>
      <c r="O191" s="256"/>
      <c r="P191" s="42"/>
      <c r="Q191" s="244"/>
      <c r="R191" s="43"/>
      <c r="S191" s="44"/>
      <c r="T191" s="241"/>
      <c r="U191" s="44"/>
      <c r="V191" s="44"/>
      <c r="W191" s="242"/>
    </row>
    <row r="192" spans="1:23" x14ac:dyDescent="0.3">
      <c r="A192" s="47" t="str">
        <f t="shared" si="2"/>
        <v/>
      </c>
      <c r="B192" s="237"/>
      <c r="C192" s="39"/>
      <c r="D192" s="238"/>
      <c r="E192" s="239"/>
      <c r="F192" s="239"/>
      <c r="G192" s="239"/>
      <c r="H192" s="40"/>
      <c r="I192" s="40"/>
      <c r="J192" s="240"/>
      <c r="K192" s="176"/>
      <c r="L192" s="176"/>
      <c r="M192" s="41"/>
      <c r="N192" s="239"/>
      <c r="O192" s="256"/>
      <c r="P192" s="42"/>
      <c r="Q192" s="244"/>
      <c r="R192" s="43"/>
      <c r="S192" s="44"/>
      <c r="T192" s="241"/>
      <c r="U192" s="44"/>
      <c r="V192" s="44"/>
      <c r="W192" s="242"/>
    </row>
    <row r="193" spans="1:23" x14ac:dyDescent="0.3">
      <c r="A193" s="47" t="str">
        <f t="shared" si="2"/>
        <v/>
      </c>
      <c r="B193" s="237"/>
      <c r="C193" s="39"/>
      <c r="D193" s="238"/>
      <c r="E193" s="239"/>
      <c r="F193" s="239"/>
      <c r="G193" s="239"/>
      <c r="H193" s="40"/>
      <c r="I193" s="40"/>
      <c r="J193" s="240"/>
      <c r="K193" s="176"/>
      <c r="L193" s="176"/>
      <c r="M193" s="41"/>
      <c r="N193" s="239"/>
      <c r="O193" s="256"/>
      <c r="P193" s="42"/>
      <c r="Q193" s="244"/>
      <c r="R193" s="43"/>
      <c r="S193" s="44"/>
      <c r="T193" s="241"/>
      <c r="U193" s="44"/>
      <c r="V193" s="44"/>
      <c r="W193" s="242"/>
    </row>
    <row r="194" spans="1:23" x14ac:dyDescent="0.3">
      <c r="A194" s="47" t="str">
        <f t="shared" si="2"/>
        <v/>
      </c>
      <c r="B194" s="237"/>
      <c r="C194" s="39"/>
      <c r="D194" s="238"/>
      <c r="E194" s="239"/>
      <c r="F194" s="239"/>
      <c r="G194" s="239"/>
      <c r="H194" s="40"/>
      <c r="I194" s="40"/>
      <c r="J194" s="240"/>
      <c r="K194" s="176"/>
      <c r="L194" s="176"/>
      <c r="M194" s="41"/>
      <c r="N194" s="239"/>
      <c r="O194" s="256"/>
      <c r="P194" s="42"/>
      <c r="Q194" s="244"/>
      <c r="R194" s="43"/>
      <c r="S194" s="44"/>
      <c r="T194" s="241"/>
      <c r="U194" s="44"/>
      <c r="V194" s="44"/>
      <c r="W194" s="242"/>
    </row>
    <row r="195" spans="1:23" x14ac:dyDescent="0.3">
      <c r="A195" s="47" t="str">
        <f t="shared" si="2"/>
        <v/>
      </c>
      <c r="B195" s="237"/>
      <c r="C195" s="39"/>
      <c r="D195" s="238"/>
      <c r="E195" s="239"/>
      <c r="F195" s="239"/>
      <c r="G195" s="239"/>
      <c r="H195" s="40"/>
      <c r="I195" s="40"/>
      <c r="J195" s="240"/>
      <c r="K195" s="176"/>
      <c r="L195" s="176"/>
      <c r="M195" s="41"/>
      <c r="N195" s="239"/>
      <c r="O195" s="256"/>
      <c r="P195" s="42"/>
      <c r="Q195" s="244"/>
      <c r="R195" s="43"/>
      <c r="S195" s="44"/>
      <c r="T195" s="241"/>
      <c r="U195" s="44"/>
      <c r="V195" s="44"/>
      <c r="W195" s="242"/>
    </row>
    <row r="196" spans="1:23" x14ac:dyDescent="0.3">
      <c r="A196" s="47" t="str">
        <f t="shared" si="2"/>
        <v/>
      </c>
      <c r="B196" s="237"/>
      <c r="C196" s="39"/>
      <c r="D196" s="238"/>
      <c r="E196" s="239"/>
      <c r="F196" s="239"/>
      <c r="G196" s="239"/>
      <c r="H196" s="40"/>
      <c r="I196" s="40"/>
      <c r="J196" s="240"/>
      <c r="K196" s="176"/>
      <c r="L196" s="176"/>
      <c r="M196" s="41"/>
      <c r="N196" s="239"/>
      <c r="O196" s="256"/>
      <c r="P196" s="42"/>
      <c r="Q196" s="244"/>
      <c r="R196" s="43"/>
      <c r="S196" s="44"/>
      <c r="T196" s="241"/>
      <c r="U196" s="44"/>
      <c r="V196" s="44"/>
      <c r="W196" s="242"/>
    </row>
    <row r="197" spans="1:23" x14ac:dyDescent="0.3">
      <c r="A197" s="47" t="str">
        <f t="shared" si="2"/>
        <v/>
      </c>
      <c r="B197" s="237"/>
      <c r="C197" s="39"/>
      <c r="D197" s="238"/>
      <c r="E197" s="239"/>
      <c r="F197" s="239"/>
      <c r="G197" s="239"/>
      <c r="H197" s="40"/>
      <c r="I197" s="40"/>
      <c r="J197" s="240"/>
      <c r="K197" s="176"/>
      <c r="L197" s="176"/>
      <c r="M197" s="41"/>
      <c r="N197" s="239"/>
      <c r="O197" s="256"/>
      <c r="P197" s="42"/>
      <c r="Q197" s="244"/>
      <c r="R197" s="43"/>
      <c r="S197" s="44"/>
      <c r="T197" s="241"/>
      <c r="U197" s="44"/>
      <c r="V197" s="44"/>
      <c r="W197" s="242"/>
    </row>
    <row r="198" spans="1:23" x14ac:dyDescent="0.3">
      <c r="A198" s="47" t="str">
        <f t="shared" si="2"/>
        <v/>
      </c>
      <c r="B198" s="237"/>
      <c r="C198" s="39"/>
      <c r="D198" s="238"/>
      <c r="E198" s="239"/>
      <c r="F198" s="239"/>
      <c r="G198" s="239"/>
      <c r="H198" s="40"/>
      <c r="I198" s="40"/>
      <c r="J198" s="240"/>
      <c r="K198" s="176"/>
      <c r="L198" s="176"/>
      <c r="M198" s="41"/>
      <c r="N198" s="239"/>
      <c r="O198" s="256"/>
      <c r="P198" s="42"/>
      <c r="Q198" s="244"/>
      <c r="R198" s="43"/>
      <c r="S198" s="44"/>
      <c r="T198" s="241"/>
      <c r="U198" s="44"/>
      <c r="V198" s="44"/>
      <c r="W198" s="242"/>
    </row>
    <row r="199" spans="1:23" x14ac:dyDescent="0.3">
      <c r="A199" s="47" t="str">
        <f t="shared" si="2"/>
        <v/>
      </c>
      <c r="B199" s="237"/>
      <c r="C199" s="39"/>
      <c r="D199" s="238"/>
      <c r="E199" s="239"/>
      <c r="F199" s="239"/>
      <c r="G199" s="239"/>
      <c r="H199" s="40"/>
      <c r="I199" s="40"/>
      <c r="J199" s="240"/>
      <c r="K199" s="176"/>
      <c r="L199" s="176"/>
      <c r="M199" s="41"/>
      <c r="N199" s="239"/>
      <c r="O199" s="256"/>
      <c r="P199" s="42"/>
      <c r="Q199" s="244"/>
      <c r="R199" s="43"/>
      <c r="S199" s="44"/>
      <c r="T199" s="241"/>
      <c r="U199" s="44"/>
      <c r="V199" s="44"/>
      <c r="W199" s="242"/>
    </row>
    <row r="200" spans="1:23" x14ac:dyDescent="0.3">
      <c r="A200" s="47" t="str">
        <f t="shared" si="2"/>
        <v/>
      </c>
      <c r="B200" s="237"/>
      <c r="C200" s="39"/>
      <c r="D200" s="238"/>
      <c r="E200" s="239"/>
      <c r="F200" s="239"/>
      <c r="G200" s="239"/>
      <c r="H200" s="40"/>
      <c r="I200" s="40"/>
      <c r="J200" s="240"/>
      <c r="K200" s="176"/>
      <c r="L200" s="176"/>
      <c r="M200" s="41"/>
      <c r="N200" s="239"/>
      <c r="O200" s="256"/>
      <c r="P200" s="42"/>
      <c r="Q200" s="244"/>
      <c r="R200" s="43"/>
      <c r="S200" s="44"/>
      <c r="T200" s="241"/>
      <c r="U200" s="44"/>
      <c r="V200" s="44"/>
      <c r="W200" s="242"/>
    </row>
    <row r="201" spans="1:23" x14ac:dyDescent="0.3">
      <c r="A201" s="47" t="str">
        <f t="shared" si="2"/>
        <v/>
      </c>
      <c r="B201" s="237"/>
      <c r="C201" s="39"/>
      <c r="D201" s="238"/>
      <c r="E201" s="239"/>
      <c r="F201" s="239"/>
      <c r="G201" s="239"/>
      <c r="H201" s="40"/>
      <c r="I201" s="40"/>
      <c r="J201" s="240"/>
      <c r="K201" s="176"/>
      <c r="L201" s="176"/>
      <c r="M201" s="41"/>
      <c r="N201" s="239"/>
      <c r="O201" s="256"/>
      <c r="P201" s="42"/>
      <c r="Q201" s="244"/>
      <c r="R201" s="43"/>
      <c r="S201" s="44"/>
      <c r="T201" s="241"/>
      <c r="U201" s="44"/>
      <c r="V201" s="44"/>
      <c r="W201" s="242"/>
    </row>
    <row r="202" spans="1:23" x14ac:dyDescent="0.3">
      <c r="A202" s="47" t="str">
        <f t="shared" si="2"/>
        <v/>
      </c>
      <c r="B202" s="237"/>
      <c r="C202" s="39"/>
      <c r="D202" s="238"/>
      <c r="E202" s="239"/>
      <c r="F202" s="239"/>
      <c r="G202" s="239"/>
      <c r="H202" s="40"/>
      <c r="I202" s="40"/>
      <c r="J202" s="240"/>
      <c r="K202" s="176"/>
      <c r="L202" s="176"/>
      <c r="M202" s="41"/>
      <c r="N202" s="239"/>
      <c r="O202" s="256"/>
      <c r="P202" s="42"/>
      <c r="Q202" s="244"/>
      <c r="R202" s="43"/>
      <c r="S202" s="44"/>
      <c r="T202" s="241"/>
      <c r="U202" s="44"/>
      <c r="V202" s="44"/>
      <c r="W202" s="242"/>
    </row>
    <row r="203" spans="1:23" x14ac:dyDescent="0.3">
      <c r="A203" s="47" t="str">
        <f t="shared" si="2"/>
        <v/>
      </c>
      <c r="B203" s="237"/>
      <c r="C203" s="39"/>
      <c r="D203" s="238"/>
      <c r="E203" s="239"/>
      <c r="F203" s="239"/>
      <c r="G203" s="239"/>
      <c r="H203" s="40"/>
      <c r="I203" s="40"/>
      <c r="J203" s="240"/>
      <c r="K203" s="176"/>
      <c r="L203" s="176"/>
      <c r="M203" s="41"/>
      <c r="N203" s="239"/>
      <c r="O203" s="256"/>
      <c r="P203" s="42"/>
      <c r="Q203" s="244"/>
      <c r="R203" s="43"/>
      <c r="S203" s="44"/>
      <c r="T203" s="241"/>
      <c r="U203" s="44"/>
      <c r="V203" s="44"/>
      <c r="W203" s="242"/>
    </row>
    <row r="204" spans="1:23" x14ac:dyDescent="0.3">
      <c r="A204" s="47" t="str">
        <f t="shared" ref="A204:A267" si="3">IF(COUNTA(B204:W204)&gt;0, ROW(A204)-10,"")</f>
        <v/>
      </c>
      <c r="B204" s="237"/>
      <c r="C204" s="39"/>
      <c r="D204" s="238"/>
      <c r="E204" s="239"/>
      <c r="F204" s="239"/>
      <c r="G204" s="239"/>
      <c r="H204" s="40"/>
      <c r="I204" s="40"/>
      <c r="J204" s="240"/>
      <c r="K204" s="176"/>
      <c r="L204" s="176"/>
      <c r="M204" s="41"/>
      <c r="N204" s="239"/>
      <c r="O204" s="256"/>
      <c r="P204" s="42"/>
      <c r="Q204" s="244"/>
      <c r="R204" s="43"/>
      <c r="S204" s="44"/>
      <c r="T204" s="241"/>
      <c r="U204" s="44"/>
      <c r="V204" s="44"/>
      <c r="W204" s="242"/>
    </row>
    <row r="205" spans="1:23" x14ac:dyDescent="0.3">
      <c r="A205" s="47" t="str">
        <f t="shared" si="3"/>
        <v/>
      </c>
      <c r="B205" s="237"/>
      <c r="C205" s="39"/>
      <c r="D205" s="238"/>
      <c r="E205" s="239"/>
      <c r="F205" s="239"/>
      <c r="G205" s="239"/>
      <c r="H205" s="40"/>
      <c r="I205" s="40"/>
      <c r="J205" s="240"/>
      <c r="K205" s="176"/>
      <c r="L205" s="176"/>
      <c r="M205" s="41"/>
      <c r="N205" s="239"/>
      <c r="O205" s="256"/>
      <c r="P205" s="42"/>
      <c r="Q205" s="244"/>
      <c r="R205" s="43"/>
      <c r="S205" s="44"/>
      <c r="T205" s="241"/>
      <c r="U205" s="44"/>
      <c r="V205" s="44"/>
      <c r="W205" s="242"/>
    </row>
    <row r="206" spans="1:23" x14ac:dyDescent="0.3">
      <c r="A206" s="47" t="str">
        <f t="shared" si="3"/>
        <v/>
      </c>
      <c r="B206" s="237"/>
      <c r="C206" s="39"/>
      <c r="D206" s="238"/>
      <c r="E206" s="239"/>
      <c r="F206" s="239"/>
      <c r="G206" s="239"/>
      <c r="H206" s="40"/>
      <c r="I206" s="40"/>
      <c r="J206" s="240"/>
      <c r="K206" s="176"/>
      <c r="L206" s="176"/>
      <c r="M206" s="41"/>
      <c r="N206" s="239"/>
      <c r="O206" s="256"/>
      <c r="P206" s="42"/>
      <c r="Q206" s="244"/>
      <c r="R206" s="43"/>
      <c r="S206" s="44"/>
      <c r="T206" s="241"/>
      <c r="U206" s="44"/>
      <c r="V206" s="44"/>
      <c r="W206" s="242"/>
    </row>
    <row r="207" spans="1:23" x14ac:dyDescent="0.3">
      <c r="A207" s="47" t="str">
        <f t="shared" si="3"/>
        <v/>
      </c>
      <c r="B207" s="237"/>
      <c r="C207" s="39"/>
      <c r="D207" s="238"/>
      <c r="E207" s="239"/>
      <c r="F207" s="239"/>
      <c r="G207" s="239"/>
      <c r="H207" s="40"/>
      <c r="I207" s="40"/>
      <c r="J207" s="240"/>
      <c r="K207" s="176"/>
      <c r="L207" s="176"/>
      <c r="M207" s="41"/>
      <c r="N207" s="239"/>
      <c r="O207" s="256"/>
      <c r="P207" s="42"/>
      <c r="Q207" s="244"/>
      <c r="R207" s="43"/>
      <c r="S207" s="44"/>
      <c r="T207" s="241"/>
      <c r="U207" s="44"/>
      <c r="V207" s="44"/>
      <c r="W207" s="242"/>
    </row>
    <row r="208" spans="1:23" x14ac:dyDescent="0.3">
      <c r="A208" s="47" t="str">
        <f t="shared" si="3"/>
        <v/>
      </c>
      <c r="B208" s="237"/>
      <c r="C208" s="39"/>
      <c r="D208" s="238"/>
      <c r="E208" s="239"/>
      <c r="F208" s="239"/>
      <c r="G208" s="239"/>
      <c r="H208" s="40"/>
      <c r="I208" s="40"/>
      <c r="J208" s="240"/>
      <c r="K208" s="176"/>
      <c r="L208" s="176"/>
      <c r="M208" s="41"/>
      <c r="N208" s="239"/>
      <c r="O208" s="256"/>
      <c r="P208" s="42"/>
      <c r="Q208" s="244"/>
      <c r="R208" s="43"/>
      <c r="S208" s="44"/>
      <c r="T208" s="241"/>
      <c r="U208" s="44"/>
      <c r="V208" s="44"/>
      <c r="W208" s="242"/>
    </row>
    <row r="209" spans="1:23" x14ac:dyDescent="0.3">
      <c r="A209" s="47" t="str">
        <f t="shared" si="3"/>
        <v/>
      </c>
      <c r="B209" s="237"/>
      <c r="C209" s="39"/>
      <c r="D209" s="238"/>
      <c r="E209" s="239"/>
      <c r="F209" s="239"/>
      <c r="G209" s="239"/>
      <c r="H209" s="40"/>
      <c r="I209" s="40"/>
      <c r="J209" s="240"/>
      <c r="K209" s="176"/>
      <c r="L209" s="176"/>
      <c r="M209" s="41"/>
      <c r="N209" s="239"/>
      <c r="O209" s="256"/>
      <c r="P209" s="42"/>
      <c r="Q209" s="244"/>
      <c r="R209" s="43"/>
      <c r="S209" s="44"/>
      <c r="T209" s="241"/>
      <c r="U209" s="44"/>
      <c r="V209" s="44"/>
      <c r="W209" s="242"/>
    </row>
    <row r="210" spans="1:23" x14ac:dyDescent="0.3">
      <c r="A210" s="47" t="str">
        <f t="shared" si="3"/>
        <v/>
      </c>
      <c r="B210" s="237"/>
      <c r="C210" s="39"/>
      <c r="D210" s="238"/>
      <c r="E210" s="239"/>
      <c r="F210" s="239"/>
      <c r="G210" s="239"/>
      <c r="H210" s="40"/>
      <c r="I210" s="40"/>
      <c r="J210" s="240"/>
      <c r="K210" s="176"/>
      <c r="L210" s="176"/>
      <c r="M210" s="41"/>
      <c r="N210" s="239"/>
      <c r="O210" s="256"/>
      <c r="P210" s="42"/>
      <c r="Q210" s="244"/>
      <c r="R210" s="43"/>
      <c r="S210" s="44"/>
      <c r="T210" s="241"/>
      <c r="U210" s="44"/>
      <c r="V210" s="44"/>
      <c r="W210" s="242"/>
    </row>
    <row r="211" spans="1:23" x14ac:dyDescent="0.3">
      <c r="A211" s="47" t="str">
        <f t="shared" si="3"/>
        <v/>
      </c>
      <c r="B211" s="237"/>
      <c r="C211" s="39"/>
      <c r="D211" s="238"/>
      <c r="E211" s="239"/>
      <c r="F211" s="239"/>
      <c r="G211" s="239"/>
      <c r="H211" s="40"/>
      <c r="I211" s="40"/>
      <c r="J211" s="240"/>
      <c r="K211" s="176"/>
      <c r="L211" s="176"/>
      <c r="M211" s="41"/>
      <c r="N211" s="239"/>
      <c r="O211" s="256"/>
      <c r="P211" s="42"/>
      <c r="Q211" s="244"/>
      <c r="R211" s="43"/>
      <c r="S211" s="44"/>
      <c r="T211" s="241"/>
      <c r="U211" s="44"/>
      <c r="V211" s="44"/>
      <c r="W211" s="242"/>
    </row>
    <row r="212" spans="1:23" x14ac:dyDescent="0.3">
      <c r="A212" s="47" t="str">
        <f t="shared" si="3"/>
        <v/>
      </c>
      <c r="B212" s="237"/>
      <c r="C212" s="39"/>
      <c r="D212" s="238"/>
      <c r="E212" s="239"/>
      <c r="F212" s="239"/>
      <c r="G212" s="239"/>
      <c r="H212" s="40"/>
      <c r="I212" s="40"/>
      <c r="J212" s="240"/>
      <c r="K212" s="176"/>
      <c r="L212" s="176"/>
      <c r="M212" s="41"/>
      <c r="N212" s="239"/>
      <c r="O212" s="256"/>
      <c r="P212" s="42"/>
      <c r="Q212" s="244"/>
      <c r="R212" s="43"/>
      <c r="S212" s="44"/>
      <c r="T212" s="241"/>
      <c r="U212" s="44"/>
      <c r="V212" s="44"/>
      <c r="W212" s="242"/>
    </row>
    <row r="213" spans="1:23" x14ac:dyDescent="0.3">
      <c r="A213" s="47" t="str">
        <f t="shared" si="3"/>
        <v/>
      </c>
      <c r="B213" s="237"/>
      <c r="C213" s="39"/>
      <c r="D213" s="238"/>
      <c r="E213" s="239"/>
      <c r="F213" s="239"/>
      <c r="G213" s="239"/>
      <c r="H213" s="40"/>
      <c r="I213" s="40"/>
      <c r="J213" s="240"/>
      <c r="K213" s="176"/>
      <c r="L213" s="176"/>
      <c r="M213" s="41"/>
      <c r="N213" s="239"/>
      <c r="O213" s="256"/>
      <c r="P213" s="42"/>
      <c r="Q213" s="244"/>
      <c r="R213" s="43"/>
      <c r="S213" s="44"/>
      <c r="T213" s="241"/>
      <c r="U213" s="44"/>
      <c r="V213" s="44"/>
      <c r="W213" s="242"/>
    </row>
    <row r="214" spans="1:23" x14ac:dyDescent="0.3">
      <c r="A214" s="47" t="str">
        <f t="shared" si="3"/>
        <v/>
      </c>
      <c r="B214" s="237"/>
      <c r="C214" s="39"/>
      <c r="D214" s="238"/>
      <c r="E214" s="239"/>
      <c r="F214" s="239"/>
      <c r="G214" s="239"/>
      <c r="H214" s="40"/>
      <c r="I214" s="40"/>
      <c r="J214" s="240"/>
      <c r="K214" s="176"/>
      <c r="L214" s="176"/>
      <c r="M214" s="41"/>
      <c r="N214" s="239"/>
      <c r="O214" s="256"/>
      <c r="P214" s="42"/>
      <c r="Q214" s="244"/>
      <c r="R214" s="43"/>
      <c r="S214" s="44"/>
      <c r="T214" s="241"/>
      <c r="U214" s="44"/>
      <c r="V214" s="44"/>
      <c r="W214" s="242"/>
    </row>
    <row r="215" spans="1:23" x14ac:dyDescent="0.3">
      <c r="A215" s="47" t="str">
        <f t="shared" si="3"/>
        <v/>
      </c>
      <c r="B215" s="237"/>
      <c r="C215" s="39"/>
      <c r="D215" s="238"/>
      <c r="E215" s="239"/>
      <c r="F215" s="239"/>
      <c r="G215" s="239"/>
      <c r="H215" s="40"/>
      <c r="I215" s="40"/>
      <c r="J215" s="240"/>
      <c r="K215" s="176"/>
      <c r="L215" s="176"/>
      <c r="M215" s="41"/>
      <c r="N215" s="239"/>
      <c r="O215" s="256"/>
      <c r="P215" s="42"/>
      <c r="Q215" s="244"/>
      <c r="R215" s="43"/>
      <c r="S215" s="44"/>
      <c r="T215" s="241"/>
      <c r="U215" s="44"/>
      <c r="V215" s="44"/>
      <c r="W215" s="242"/>
    </row>
    <row r="216" spans="1:23" x14ac:dyDescent="0.3">
      <c r="A216" s="47" t="str">
        <f t="shared" si="3"/>
        <v/>
      </c>
      <c r="B216" s="237"/>
      <c r="C216" s="39"/>
      <c r="D216" s="238"/>
      <c r="E216" s="239"/>
      <c r="F216" s="239"/>
      <c r="G216" s="239"/>
      <c r="H216" s="40"/>
      <c r="I216" s="40"/>
      <c r="J216" s="240"/>
      <c r="K216" s="176"/>
      <c r="L216" s="176"/>
      <c r="M216" s="41"/>
      <c r="N216" s="239"/>
      <c r="O216" s="256"/>
      <c r="P216" s="42"/>
      <c r="Q216" s="244"/>
      <c r="R216" s="43"/>
      <c r="S216" s="44"/>
      <c r="T216" s="241"/>
      <c r="U216" s="44"/>
      <c r="V216" s="44"/>
      <c r="W216" s="242"/>
    </row>
    <row r="217" spans="1:23" x14ac:dyDescent="0.3">
      <c r="A217" s="47" t="str">
        <f t="shared" si="3"/>
        <v/>
      </c>
      <c r="B217" s="237"/>
      <c r="C217" s="39"/>
      <c r="D217" s="238"/>
      <c r="E217" s="239"/>
      <c r="F217" s="239"/>
      <c r="G217" s="239"/>
      <c r="H217" s="40"/>
      <c r="I217" s="40"/>
      <c r="J217" s="240"/>
      <c r="K217" s="176"/>
      <c r="L217" s="176"/>
      <c r="M217" s="41"/>
      <c r="N217" s="239"/>
      <c r="O217" s="256"/>
      <c r="P217" s="42"/>
      <c r="Q217" s="244"/>
      <c r="R217" s="43"/>
      <c r="S217" s="44"/>
      <c r="T217" s="241"/>
      <c r="U217" s="44"/>
      <c r="V217" s="44"/>
      <c r="W217" s="242"/>
    </row>
    <row r="218" spans="1:23" x14ac:dyDescent="0.3">
      <c r="A218" s="47" t="str">
        <f t="shared" si="3"/>
        <v/>
      </c>
      <c r="B218" s="237"/>
      <c r="C218" s="39"/>
      <c r="D218" s="238"/>
      <c r="E218" s="239"/>
      <c r="F218" s="239"/>
      <c r="G218" s="239"/>
      <c r="H218" s="40"/>
      <c r="I218" s="40"/>
      <c r="J218" s="240"/>
      <c r="K218" s="176"/>
      <c r="L218" s="176"/>
      <c r="M218" s="41"/>
      <c r="N218" s="239"/>
      <c r="O218" s="256"/>
      <c r="P218" s="42"/>
      <c r="Q218" s="244"/>
      <c r="R218" s="43"/>
      <c r="S218" s="44"/>
      <c r="T218" s="241"/>
      <c r="U218" s="44"/>
      <c r="V218" s="44"/>
      <c r="W218" s="242"/>
    </row>
    <row r="219" spans="1:23" x14ac:dyDescent="0.3">
      <c r="A219" s="47" t="str">
        <f t="shared" si="3"/>
        <v/>
      </c>
      <c r="B219" s="237"/>
      <c r="C219" s="39"/>
      <c r="D219" s="238"/>
      <c r="E219" s="239"/>
      <c r="F219" s="239"/>
      <c r="G219" s="239"/>
      <c r="H219" s="40"/>
      <c r="I219" s="40"/>
      <c r="J219" s="240"/>
      <c r="K219" s="176"/>
      <c r="L219" s="176"/>
      <c r="M219" s="41"/>
      <c r="N219" s="239"/>
      <c r="O219" s="256"/>
      <c r="P219" s="42"/>
      <c r="Q219" s="244"/>
      <c r="R219" s="43"/>
      <c r="S219" s="44"/>
      <c r="T219" s="241"/>
      <c r="U219" s="44"/>
      <c r="V219" s="44"/>
      <c r="W219" s="242"/>
    </row>
    <row r="220" spans="1:23" x14ac:dyDescent="0.3">
      <c r="A220" s="47" t="str">
        <f t="shared" si="3"/>
        <v/>
      </c>
      <c r="B220" s="237"/>
      <c r="C220" s="39"/>
      <c r="D220" s="238"/>
      <c r="E220" s="239"/>
      <c r="F220" s="239"/>
      <c r="G220" s="239"/>
      <c r="H220" s="40"/>
      <c r="I220" s="40"/>
      <c r="J220" s="240"/>
      <c r="K220" s="176"/>
      <c r="L220" s="176"/>
      <c r="M220" s="41"/>
      <c r="N220" s="239"/>
      <c r="O220" s="256"/>
      <c r="P220" s="42"/>
      <c r="Q220" s="244"/>
      <c r="R220" s="43"/>
      <c r="S220" s="44"/>
      <c r="T220" s="241"/>
      <c r="U220" s="44"/>
      <c r="V220" s="44"/>
      <c r="W220" s="242"/>
    </row>
    <row r="221" spans="1:23" x14ac:dyDescent="0.3">
      <c r="A221" s="47" t="str">
        <f t="shared" si="3"/>
        <v/>
      </c>
      <c r="B221" s="237"/>
      <c r="C221" s="39"/>
      <c r="D221" s="238"/>
      <c r="E221" s="239"/>
      <c r="F221" s="239"/>
      <c r="G221" s="239"/>
      <c r="H221" s="40"/>
      <c r="I221" s="40"/>
      <c r="J221" s="240"/>
      <c r="K221" s="176"/>
      <c r="L221" s="176"/>
      <c r="M221" s="41"/>
      <c r="N221" s="239"/>
      <c r="O221" s="256"/>
      <c r="P221" s="42"/>
      <c r="Q221" s="244"/>
      <c r="R221" s="43"/>
      <c r="S221" s="44"/>
      <c r="T221" s="241"/>
      <c r="U221" s="44"/>
      <c r="V221" s="44"/>
      <c r="W221" s="242"/>
    </row>
    <row r="222" spans="1:23" x14ac:dyDescent="0.3">
      <c r="A222" s="47" t="str">
        <f t="shared" si="3"/>
        <v/>
      </c>
      <c r="B222" s="237"/>
      <c r="C222" s="39"/>
      <c r="D222" s="238"/>
      <c r="E222" s="239"/>
      <c r="F222" s="239"/>
      <c r="G222" s="239"/>
      <c r="H222" s="40"/>
      <c r="I222" s="40"/>
      <c r="J222" s="240"/>
      <c r="K222" s="176"/>
      <c r="L222" s="176"/>
      <c r="M222" s="41"/>
      <c r="N222" s="239"/>
      <c r="O222" s="256"/>
      <c r="P222" s="42"/>
      <c r="Q222" s="244"/>
      <c r="R222" s="43"/>
      <c r="S222" s="44"/>
      <c r="T222" s="241"/>
      <c r="U222" s="44"/>
      <c r="V222" s="44"/>
      <c r="W222" s="242"/>
    </row>
    <row r="223" spans="1:23" x14ac:dyDescent="0.3">
      <c r="A223" s="47" t="str">
        <f t="shared" si="3"/>
        <v/>
      </c>
      <c r="B223" s="237"/>
      <c r="C223" s="39"/>
      <c r="D223" s="238"/>
      <c r="E223" s="239"/>
      <c r="F223" s="239"/>
      <c r="G223" s="239"/>
      <c r="H223" s="40"/>
      <c r="I223" s="40"/>
      <c r="J223" s="240"/>
      <c r="K223" s="176"/>
      <c r="L223" s="176"/>
      <c r="M223" s="41"/>
      <c r="N223" s="239"/>
      <c r="O223" s="256"/>
      <c r="P223" s="42"/>
      <c r="Q223" s="244"/>
      <c r="R223" s="43"/>
      <c r="S223" s="44"/>
      <c r="T223" s="241"/>
      <c r="U223" s="44"/>
      <c r="V223" s="44"/>
      <c r="W223" s="242"/>
    </row>
    <row r="224" spans="1:23" x14ac:dyDescent="0.3">
      <c r="A224" s="47" t="str">
        <f t="shared" si="3"/>
        <v/>
      </c>
      <c r="B224" s="237"/>
      <c r="C224" s="39"/>
      <c r="D224" s="238"/>
      <c r="E224" s="239"/>
      <c r="F224" s="239"/>
      <c r="G224" s="239"/>
      <c r="H224" s="40"/>
      <c r="I224" s="40"/>
      <c r="J224" s="240"/>
      <c r="K224" s="176"/>
      <c r="L224" s="176"/>
      <c r="M224" s="41"/>
      <c r="N224" s="239"/>
      <c r="O224" s="256"/>
      <c r="P224" s="42"/>
      <c r="Q224" s="244"/>
      <c r="R224" s="43"/>
      <c r="S224" s="44"/>
      <c r="T224" s="241"/>
      <c r="U224" s="44"/>
      <c r="V224" s="44"/>
      <c r="W224" s="242"/>
    </row>
    <row r="225" spans="1:23" x14ac:dyDescent="0.3">
      <c r="A225" s="47" t="str">
        <f t="shared" si="3"/>
        <v/>
      </c>
      <c r="B225" s="237"/>
      <c r="C225" s="39"/>
      <c r="D225" s="238"/>
      <c r="E225" s="239"/>
      <c r="F225" s="239"/>
      <c r="G225" s="239"/>
      <c r="H225" s="40"/>
      <c r="I225" s="40"/>
      <c r="J225" s="240"/>
      <c r="K225" s="176"/>
      <c r="L225" s="176"/>
      <c r="M225" s="41"/>
      <c r="N225" s="239"/>
      <c r="O225" s="256"/>
      <c r="P225" s="42"/>
      <c r="Q225" s="244"/>
      <c r="R225" s="43"/>
      <c r="S225" s="44"/>
      <c r="T225" s="241"/>
      <c r="U225" s="44"/>
      <c r="V225" s="44"/>
      <c r="W225" s="242"/>
    </row>
    <row r="226" spans="1:23" x14ac:dyDescent="0.3">
      <c r="A226" s="47" t="str">
        <f t="shared" si="3"/>
        <v/>
      </c>
      <c r="B226" s="237"/>
      <c r="C226" s="39"/>
      <c r="D226" s="238"/>
      <c r="E226" s="239"/>
      <c r="F226" s="239"/>
      <c r="G226" s="239"/>
      <c r="H226" s="40"/>
      <c r="I226" s="40"/>
      <c r="J226" s="240"/>
      <c r="K226" s="176"/>
      <c r="L226" s="176"/>
      <c r="M226" s="41"/>
      <c r="N226" s="239"/>
      <c r="O226" s="256"/>
      <c r="P226" s="42"/>
      <c r="Q226" s="244"/>
      <c r="R226" s="43"/>
      <c r="S226" s="44"/>
      <c r="T226" s="241"/>
      <c r="U226" s="44"/>
      <c r="V226" s="44"/>
      <c r="W226" s="242"/>
    </row>
    <row r="227" spans="1:23" x14ac:dyDescent="0.3">
      <c r="A227" s="47" t="str">
        <f t="shared" si="3"/>
        <v/>
      </c>
      <c r="B227" s="237"/>
      <c r="C227" s="39"/>
      <c r="D227" s="238"/>
      <c r="E227" s="239"/>
      <c r="F227" s="239"/>
      <c r="G227" s="239"/>
      <c r="H227" s="40"/>
      <c r="I227" s="40"/>
      <c r="J227" s="240"/>
      <c r="K227" s="176"/>
      <c r="L227" s="176"/>
      <c r="M227" s="41"/>
      <c r="N227" s="239"/>
      <c r="O227" s="256"/>
      <c r="P227" s="42"/>
      <c r="Q227" s="244"/>
      <c r="R227" s="43"/>
      <c r="S227" s="44"/>
      <c r="T227" s="241"/>
      <c r="U227" s="44"/>
      <c r="V227" s="44"/>
      <c r="W227" s="242"/>
    </row>
    <row r="228" spans="1:23" x14ac:dyDescent="0.3">
      <c r="A228" s="47" t="str">
        <f t="shared" si="3"/>
        <v/>
      </c>
      <c r="B228" s="237"/>
      <c r="C228" s="39"/>
      <c r="D228" s="238"/>
      <c r="E228" s="239"/>
      <c r="F228" s="239"/>
      <c r="G228" s="239"/>
      <c r="H228" s="40"/>
      <c r="I228" s="40"/>
      <c r="J228" s="240"/>
      <c r="K228" s="176"/>
      <c r="L228" s="176"/>
      <c r="M228" s="41"/>
      <c r="N228" s="239"/>
      <c r="O228" s="256"/>
      <c r="P228" s="42"/>
      <c r="Q228" s="244"/>
      <c r="R228" s="43"/>
      <c r="S228" s="44"/>
      <c r="T228" s="241"/>
      <c r="U228" s="44"/>
      <c r="V228" s="44"/>
      <c r="W228" s="242"/>
    </row>
    <row r="229" spans="1:23" x14ac:dyDescent="0.3">
      <c r="A229" s="47" t="str">
        <f t="shared" si="3"/>
        <v/>
      </c>
      <c r="B229" s="237"/>
      <c r="C229" s="39"/>
      <c r="D229" s="238"/>
      <c r="E229" s="239"/>
      <c r="F229" s="239"/>
      <c r="G229" s="239"/>
      <c r="H229" s="40"/>
      <c r="I229" s="40"/>
      <c r="J229" s="240"/>
      <c r="K229" s="176"/>
      <c r="L229" s="176"/>
      <c r="M229" s="41"/>
      <c r="N229" s="239"/>
      <c r="O229" s="256"/>
      <c r="P229" s="42"/>
      <c r="Q229" s="244"/>
      <c r="R229" s="43"/>
      <c r="S229" s="44"/>
      <c r="T229" s="241"/>
      <c r="U229" s="44"/>
      <c r="V229" s="44"/>
      <c r="W229" s="242"/>
    </row>
    <row r="230" spans="1:23" x14ac:dyDescent="0.3">
      <c r="A230" s="47" t="str">
        <f t="shared" si="3"/>
        <v/>
      </c>
      <c r="B230" s="237"/>
      <c r="C230" s="39"/>
      <c r="D230" s="238"/>
      <c r="E230" s="239"/>
      <c r="F230" s="239"/>
      <c r="G230" s="239"/>
      <c r="H230" s="40"/>
      <c r="I230" s="40"/>
      <c r="J230" s="240"/>
      <c r="K230" s="176"/>
      <c r="L230" s="176"/>
      <c r="M230" s="41"/>
      <c r="N230" s="239"/>
      <c r="O230" s="256"/>
      <c r="P230" s="42"/>
      <c r="Q230" s="244"/>
      <c r="R230" s="43"/>
      <c r="S230" s="44"/>
      <c r="T230" s="241"/>
      <c r="U230" s="44"/>
      <c r="V230" s="44"/>
      <c r="W230" s="242"/>
    </row>
    <row r="231" spans="1:23" x14ac:dyDescent="0.3">
      <c r="A231" s="47" t="str">
        <f t="shared" si="3"/>
        <v/>
      </c>
      <c r="B231" s="237"/>
      <c r="C231" s="39"/>
      <c r="D231" s="238"/>
      <c r="E231" s="239"/>
      <c r="F231" s="239"/>
      <c r="G231" s="239"/>
      <c r="H231" s="40"/>
      <c r="I231" s="40"/>
      <c r="J231" s="240"/>
      <c r="K231" s="176"/>
      <c r="L231" s="176"/>
      <c r="M231" s="41"/>
      <c r="N231" s="239"/>
      <c r="O231" s="256"/>
      <c r="P231" s="42"/>
      <c r="Q231" s="244"/>
      <c r="R231" s="43"/>
      <c r="S231" s="44"/>
      <c r="T231" s="241"/>
      <c r="U231" s="44"/>
      <c r="V231" s="44"/>
      <c r="W231" s="242"/>
    </row>
    <row r="232" spans="1:23" x14ac:dyDescent="0.3">
      <c r="A232" s="47" t="str">
        <f t="shared" si="3"/>
        <v/>
      </c>
      <c r="B232" s="237"/>
      <c r="C232" s="39"/>
      <c r="D232" s="238"/>
      <c r="E232" s="239"/>
      <c r="F232" s="239"/>
      <c r="G232" s="239"/>
      <c r="H232" s="40"/>
      <c r="I232" s="40"/>
      <c r="J232" s="240"/>
      <c r="K232" s="176"/>
      <c r="L232" s="176"/>
      <c r="M232" s="41"/>
      <c r="N232" s="239"/>
      <c r="O232" s="256"/>
      <c r="P232" s="42"/>
      <c r="Q232" s="244"/>
      <c r="R232" s="43"/>
      <c r="S232" s="44"/>
      <c r="T232" s="241"/>
      <c r="U232" s="44"/>
      <c r="V232" s="44"/>
      <c r="W232" s="242"/>
    </row>
    <row r="233" spans="1:23" x14ac:dyDescent="0.3">
      <c r="A233" s="47" t="str">
        <f t="shared" si="3"/>
        <v/>
      </c>
      <c r="B233" s="237"/>
      <c r="C233" s="39"/>
      <c r="D233" s="238"/>
      <c r="E233" s="239"/>
      <c r="F233" s="239"/>
      <c r="G233" s="239"/>
      <c r="H233" s="40"/>
      <c r="I233" s="40"/>
      <c r="J233" s="240"/>
      <c r="K233" s="176"/>
      <c r="L233" s="176"/>
      <c r="M233" s="41"/>
      <c r="N233" s="239"/>
      <c r="O233" s="256"/>
      <c r="P233" s="42"/>
      <c r="Q233" s="244"/>
      <c r="R233" s="43"/>
      <c r="S233" s="44"/>
      <c r="T233" s="241"/>
      <c r="U233" s="44"/>
      <c r="V233" s="44"/>
      <c r="W233" s="242"/>
    </row>
    <row r="234" spans="1:23" x14ac:dyDescent="0.3">
      <c r="A234" s="47" t="str">
        <f t="shared" si="3"/>
        <v/>
      </c>
      <c r="B234" s="237"/>
      <c r="C234" s="39"/>
      <c r="D234" s="238"/>
      <c r="E234" s="239"/>
      <c r="F234" s="239"/>
      <c r="G234" s="239"/>
      <c r="H234" s="40"/>
      <c r="I234" s="40"/>
      <c r="J234" s="240"/>
      <c r="K234" s="176"/>
      <c r="L234" s="176"/>
      <c r="M234" s="41"/>
      <c r="N234" s="239"/>
      <c r="O234" s="256"/>
      <c r="P234" s="42"/>
      <c r="Q234" s="244"/>
      <c r="R234" s="43"/>
      <c r="S234" s="44"/>
      <c r="T234" s="241"/>
      <c r="U234" s="44"/>
      <c r="V234" s="44"/>
      <c r="W234" s="242"/>
    </row>
    <row r="235" spans="1:23" x14ac:dyDescent="0.3">
      <c r="A235" s="47" t="str">
        <f t="shared" si="3"/>
        <v/>
      </c>
      <c r="B235" s="237"/>
      <c r="C235" s="39"/>
      <c r="D235" s="238"/>
      <c r="E235" s="239"/>
      <c r="F235" s="239"/>
      <c r="G235" s="239"/>
      <c r="H235" s="40"/>
      <c r="I235" s="40"/>
      <c r="J235" s="240"/>
      <c r="K235" s="176"/>
      <c r="L235" s="176"/>
      <c r="M235" s="41"/>
      <c r="N235" s="239"/>
      <c r="O235" s="256"/>
      <c r="P235" s="42"/>
      <c r="Q235" s="244"/>
      <c r="R235" s="43"/>
      <c r="S235" s="44"/>
      <c r="T235" s="241"/>
      <c r="U235" s="44"/>
      <c r="V235" s="44"/>
      <c r="W235" s="242"/>
    </row>
    <row r="236" spans="1:23" x14ac:dyDescent="0.3">
      <c r="A236" s="47" t="str">
        <f t="shared" si="3"/>
        <v/>
      </c>
      <c r="B236" s="237"/>
      <c r="C236" s="39"/>
      <c r="D236" s="238"/>
      <c r="E236" s="239"/>
      <c r="F236" s="239"/>
      <c r="G236" s="239"/>
      <c r="H236" s="40"/>
      <c r="I236" s="40"/>
      <c r="J236" s="240"/>
      <c r="K236" s="176"/>
      <c r="L236" s="176"/>
      <c r="M236" s="41"/>
      <c r="N236" s="239"/>
      <c r="O236" s="256"/>
      <c r="P236" s="42"/>
      <c r="Q236" s="244"/>
      <c r="R236" s="43"/>
      <c r="S236" s="44"/>
      <c r="T236" s="241"/>
      <c r="U236" s="44"/>
      <c r="V236" s="44"/>
      <c r="W236" s="242"/>
    </row>
    <row r="237" spans="1:23" x14ac:dyDescent="0.3">
      <c r="A237" s="47" t="str">
        <f t="shared" si="3"/>
        <v/>
      </c>
      <c r="B237" s="237"/>
      <c r="C237" s="39"/>
      <c r="D237" s="238"/>
      <c r="E237" s="239"/>
      <c r="F237" s="239"/>
      <c r="G237" s="239"/>
      <c r="H237" s="40"/>
      <c r="I237" s="40"/>
      <c r="J237" s="240"/>
      <c r="K237" s="176"/>
      <c r="L237" s="176"/>
      <c r="M237" s="41"/>
      <c r="N237" s="239"/>
      <c r="O237" s="256"/>
      <c r="P237" s="42"/>
      <c r="Q237" s="244"/>
      <c r="R237" s="43"/>
      <c r="S237" s="44"/>
      <c r="T237" s="241"/>
      <c r="U237" s="44"/>
      <c r="V237" s="44"/>
      <c r="W237" s="242"/>
    </row>
    <row r="238" spans="1:23" x14ac:dyDescent="0.3">
      <c r="A238" s="47" t="str">
        <f t="shared" si="3"/>
        <v/>
      </c>
      <c r="B238" s="237"/>
      <c r="C238" s="39"/>
      <c r="D238" s="238"/>
      <c r="E238" s="239"/>
      <c r="F238" s="239"/>
      <c r="G238" s="239"/>
      <c r="H238" s="40"/>
      <c r="I238" s="40"/>
      <c r="J238" s="240"/>
      <c r="K238" s="176"/>
      <c r="L238" s="176"/>
      <c r="M238" s="41"/>
      <c r="N238" s="239"/>
      <c r="O238" s="256"/>
      <c r="P238" s="42"/>
      <c r="Q238" s="244"/>
      <c r="R238" s="43"/>
      <c r="S238" s="44"/>
      <c r="T238" s="241"/>
      <c r="U238" s="44"/>
      <c r="V238" s="44"/>
      <c r="W238" s="242"/>
    </row>
    <row r="239" spans="1:23" x14ac:dyDescent="0.3">
      <c r="A239" s="47" t="str">
        <f t="shared" si="3"/>
        <v/>
      </c>
      <c r="B239" s="237"/>
      <c r="C239" s="39"/>
      <c r="D239" s="238"/>
      <c r="E239" s="239"/>
      <c r="F239" s="239"/>
      <c r="G239" s="239"/>
      <c r="H239" s="40"/>
      <c r="I239" s="40"/>
      <c r="J239" s="240"/>
      <c r="K239" s="176"/>
      <c r="L239" s="176"/>
      <c r="M239" s="41"/>
      <c r="N239" s="239"/>
      <c r="O239" s="256"/>
      <c r="P239" s="42"/>
      <c r="Q239" s="244"/>
      <c r="R239" s="43"/>
      <c r="S239" s="44"/>
      <c r="T239" s="241"/>
      <c r="U239" s="44"/>
      <c r="V239" s="44"/>
      <c r="W239" s="242"/>
    </row>
    <row r="240" spans="1:23" x14ac:dyDescent="0.3">
      <c r="A240" s="47" t="str">
        <f t="shared" si="3"/>
        <v/>
      </c>
      <c r="B240" s="237"/>
      <c r="C240" s="39"/>
      <c r="D240" s="238"/>
      <c r="E240" s="239"/>
      <c r="F240" s="239"/>
      <c r="G240" s="239"/>
      <c r="H240" s="40"/>
      <c r="I240" s="40"/>
      <c r="J240" s="240"/>
      <c r="K240" s="176"/>
      <c r="L240" s="176"/>
      <c r="M240" s="41"/>
      <c r="N240" s="239"/>
      <c r="O240" s="256"/>
      <c r="P240" s="42"/>
      <c r="Q240" s="244"/>
      <c r="R240" s="43"/>
      <c r="S240" s="44"/>
      <c r="T240" s="241"/>
      <c r="U240" s="44"/>
      <c r="V240" s="44"/>
      <c r="W240" s="242"/>
    </row>
    <row r="241" spans="1:23" x14ac:dyDescent="0.3">
      <c r="A241" s="47" t="str">
        <f t="shared" si="3"/>
        <v/>
      </c>
      <c r="B241" s="237"/>
      <c r="C241" s="39"/>
      <c r="D241" s="238"/>
      <c r="E241" s="239"/>
      <c r="F241" s="239"/>
      <c r="G241" s="239"/>
      <c r="H241" s="40"/>
      <c r="I241" s="40"/>
      <c r="J241" s="240"/>
      <c r="K241" s="176"/>
      <c r="L241" s="176"/>
      <c r="M241" s="41"/>
      <c r="N241" s="239"/>
      <c r="O241" s="256"/>
      <c r="P241" s="42"/>
      <c r="Q241" s="244"/>
      <c r="R241" s="43"/>
      <c r="S241" s="44"/>
      <c r="T241" s="241"/>
      <c r="U241" s="44"/>
      <c r="V241" s="44"/>
      <c r="W241" s="242"/>
    </row>
    <row r="242" spans="1:23" x14ac:dyDescent="0.3">
      <c r="A242" s="47" t="str">
        <f t="shared" si="3"/>
        <v/>
      </c>
      <c r="B242" s="237"/>
      <c r="C242" s="39"/>
      <c r="D242" s="238"/>
      <c r="E242" s="239"/>
      <c r="F242" s="239"/>
      <c r="G242" s="239"/>
      <c r="H242" s="40"/>
      <c r="I242" s="40"/>
      <c r="J242" s="240"/>
      <c r="K242" s="176"/>
      <c r="L242" s="176"/>
      <c r="M242" s="41"/>
      <c r="N242" s="239"/>
      <c r="O242" s="256"/>
      <c r="P242" s="42"/>
      <c r="Q242" s="244"/>
      <c r="R242" s="43"/>
      <c r="S242" s="44"/>
      <c r="T242" s="241"/>
      <c r="U242" s="44"/>
      <c r="V242" s="44"/>
      <c r="W242" s="242"/>
    </row>
    <row r="243" spans="1:23" x14ac:dyDescent="0.3">
      <c r="A243" s="47" t="str">
        <f t="shared" si="3"/>
        <v/>
      </c>
      <c r="B243" s="237"/>
      <c r="C243" s="39"/>
      <c r="D243" s="238"/>
      <c r="E243" s="239"/>
      <c r="F243" s="239"/>
      <c r="G243" s="239"/>
      <c r="H243" s="40"/>
      <c r="I243" s="40"/>
      <c r="J243" s="240"/>
      <c r="K243" s="176"/>
      <c r="L243" s="176"/>
      <c r="M243" s="41"/>
      <c r="N243" s="239"/>
      <c r="O243" s="256"/>
      <c r="P243" s="42"/>
      <c r="Q243" s="244"/>
      <c r="R243" s="43"/>
      <c r="S243" s="44"/>
      <c r="T243" s="241"/>
      <c r="U243" s="44"/>
      <c r="V243" s="44"/>
      <c r="W243" s="242"/>
    </row>
    <row r="244" spans="1:23" x14ac:dyDescent="0.3">
      <c r="A244" s="47" t="str">
        <f t="shared" si="3"/>
        <v/>
      </c>
      <c r="B244" s="237"/>
      <c r="C244" s="39"/>
      <c r="D244" s="238"/>
      <c r="E244" s="239"/>
      <c r="F244" s="239"/>
      <c r="G244" s="239"/>
      <c r="H244" s="40"/>
      <c r="I244" s="40"/>
      <c r="J244" s="240"/>
      <c r="K244" s="176"/>
      <c r="L244" s="176"/>
      <c r="M244" s="41"/>
      <c r="N244" s="239"/>
      <c r="O244" s="256"/>
      <c r="P244" s="42"/>
      <c r="Q244" s="244"/>
      <c r="R244" s="43"/>
      <c r="S244" s="44"/>
      <c r="T244" s="241"/>
      <c r="U244" s="44"/>
      <c r="V244" s="44"/>
      <c r="W244" s="242"/>
    </row>
    <row r="245" spans="1:23" x14ac:dyDescent="0.3">
      <c r="A245" s="47" t="str">
        <f t="shared" si="3"/>
        <v/>
      </c>
      <c r="B245" s="237"/>
      <c r="C245" s="39"/>
      <c r="D245" s="238"/>
      <c r="E245" s="239"/>
      <c r="F245" s="239"/>
      <c r="G245" s="239"/>
      <c r="H245" s="40"/>
      <c r="I245" s="40"/>
      <c r="J245" s="240"/>
      <c r="K245" s="176"/>
      <c r="L245" s="176"/>
      <c r="M245" s="41"/>
      <c r="N245" s="239"/>
      <c r="O245" s="256"/>
      <c r="P245" s="42"/>
      <c r="Q245" s="244"/>
      <c r="R245" s="43"/>
      <c r="S245" s="44"/>
      <c r="T245" s="241"/>
      <c r="U245" s="44"/>
      <c r="V245" s="44"/>
      <c r="W245" s="242"/>
    </row>
    <row r="246" spans="1:23" x14ac:dyDescent="0.3">
      <c r="A246" s="47" t="str">
        <f t="shared" si="3"/>
        <v/>
      </c>
      <c r="B246" s="237"/>
      <c r="C246" s="39"/>
      <c r="D246" s="238"/>
      <c r="E246" s="239"/>
      <c r="F246" s="239"/>
      <c r="G246" s="239"/>
      <c r="H246" s="40"/>
      <c r="I246" s="40"/>
      <c r="J246" s="240"/>
      <c r="K246" s="176"/>
      <c r="L246" s="176"/>
      <c r="M246" s="41"/>
      <c r="N246" s="239"/>
      <c r="O246" s="256"/>
      <c r="P246" s="42"/>
      <c r="Q246" s="244"/>
      <c r="R246" s="43"/>
      <c r="S246" s="44"/>
      <c r="T246" s="241"/>
      <c r="U246" s="44"/>
      <c r="V246" s="44"/>
      <c r="W246" s="242"/>
    </row>
    <row r="247" spans="1:23" x14ac:dyDescent="0.3">
      <c r="A247" s="47" t="str">
        <f t="shared" si="3"/>
        <v/>
      </c>
      <c r="B247" s="237"/>
      <c r="C247" s="39"/>
      <c r="D247" s="238"/>
      <c r="E247" s="239"/>
      <c r="F247" s="239"/>
      <c r="G247" s="239"/>
      <c r="H247" s="40"/>
      <c r="I247" s="40"/>
      <c r="J247" s="240"/>
      <c r="K247" s="176"/>
      <c r="L247" s="176"/>
      <c r="M247" s="41"/>
      <c r="N247" s="239"/>
      <c r="O247" s="256"/>
      <c r="P247" s="42"/>
      <c r="Q247" s="244"/>
      <c r="R247" s="43"/>
      <c r="S247" s="44"/>
      <c r="T247" s="241"/>
      <c r="U247" s="44"/>
      <c r="V247" s="44"/>
      <c r="W247" s="242"/>
    </row>
    <row r="248" spans="1:23" x14ac:dyDescent="0.3">
      <c r="A248" s="47" t="str">
        <f t="shared" si="3"/>
        <v/>
      </c>
      <c r="B248" s="237"/>
      <c r="C248" s="39"/>
      <c r="D248" s="238"/>
      <c r="E248" s="239"/>
      <c r="F248" s="239"/>
      <c r="G248" s="239"/>
      <c r="H248" s="40"/>
      <c r="I248" s="40"/>
      <c r="J248" s="240"/>
      <c r="K248" s="176"/>
      <c r="L248" s="176"/>
      <c r="M248" s="41"/>
      <c r="N248" s="239"/>
      <c r="O248" s="256"/>
      <c r="P248" s="42"/>
      <c r="Q248" s="244"/>
      <c r="R248" s="43"/>
      <c r="S248" s="44"/>
      <c r="T248" s="241"/>
      <c r="U248" s="44"/>
      <c r="V248" s="44"/>
      <c r="W248" s="242"/>
    </row>
    <row r="249" spans="1:23" x14ac:dyDescent="0.3">
      <c r="A249" s="47" t="str">
        <f t="shared" si="3"/>
        <v/>
      </c>
      <c r="B249" s="237"/>
      <c r="C249" s="39"/>
      <c r="D249" s="238"/>
      <c r="E249" s="239"/>
      <c r="F249" s="239"/>
      <c r="G249" s="239"/>
      <c r="H249" s="40"/>
      <c r="I249" s="40"/>
      <c r="J249" s="240"/>
      <c r="K249" s="176"/>
      <c r="L249" s="176"/>
      <c r="M249" s="41"/>
      <c r="N249" s="239"/>
      <c r="O249" s="256"/>
      <c r="P249" s="42"/>
      <c r="Q249" s="244"/>
      <c r="R249" s="43"/>
      <c r="S249" s="44"/>
      <c r="T249" s="241"/>
      <c r="U249" s="44"/>
      <c r="V249" s="44"/>
      <c r="W249" s="242"/>
    </row>
    <row r="250" spans="1:23" x14ac:dyDescent="0.3">
      <c r="A250" s="47" t="str">
        <f t="shared" si="3"/>
        <v/>
      </c>
      <c r="B250" s="237"/>
      <c r="C250" s="39"/>
      <c r="D250" s="238"/>
      <c r="E250" s="239"/>
      <c r="F250" s="239"/>
      <c r="G250" s="239"/>
      <c r="H250" s="40"/>
      <c r="I250" s="40"/>
      <c r="J250" s="240"/>
      <c r="K250" s="176"/>
      <c r="L250" s="176"/>
      <c r="M250" s="41"/>
      <c r="N250" s="239"/>
      <c r="O250" s="256"/>
      <c r="P250" s="42"/>
      <c r="Q250" s="244"/>
      <c r="R250" s="43"/>
      <c r="S250" s="44"/>
      <c r="T250" s="241"/>
      <c r="U250" s="44"/>
      <c r="V250" s="44"/>
      <c r="W250" s="242"/>
    </row>
    <row r="251" spans="1:23" x14ac:dyDescent="0.3">
      <c r="A251" s="47" t="str">
        <f t="shared" si="3"/>
        <v/>
      </c>
      <c r="B251" s="237"/>
      <c r="C251" s="39"/>
      <c r="D251" s="238"/>
      <c r="E251" s="239"/>
      <c r="F251" s="239"/>
      <c r="G251" s="239"/>
      <c r="H251" s="40"/>
      <c r="I251" s="40"/>
      <c r="J251" s="240"/>
      <c r="K251" s="176"/>
      <c r="L251" s="176"/>
      <c r="M251" s="41"/>
      <c r="N251" s="239"/>
      <c r="O251" s="256"/>
      <c r="P251" s="42"/>
      <c r="Q251" s="244"/>
      <c r="R251" s="43"/>
      <c r="S251" s="44"/>
      <c r="T251" s="241"/>
      <c r="U251" s="44"/>
      <c r="V251" s="44"/>
      <c r="W251" s="242"/>
    </row>
    <row r="252" spans="1:23" x14ac:dyDescent="0.3">
      <c r="A252" s="47" t="str">
        <f t="shared" si="3"/>
        <v/>
      </c>
      <c r="B252" s="237"/>
      <c r="C252" s="39"/>
      <c r="D252" s="238"/>
      <c r="E252" s="239"/>
      <c r="F252" s="239"/>
      <c r="G252" s="239"/>
      <c r="H252" s="40"/>
      <c r="I252" s="40"/>
      <c r="J252" s="240"/>
      <c r="K252" s="176"/>
      <c r="L252" s="176"/>
      <c r="M252" s="41"/>
      <c r="N252" s="239"/>
      <c r="O252" s="256"/>
      <c r="P252" s="42"/>
      <c r="Q252" s="244"/>
      <c r="R252" s="43"/>
      <c r="S252" s="44"/>
      <c r="T252" s="241"/>
      <c r="U252" s="44"/>
      <c r="V252" s="44"/>
      <c r="W252" s="242"/>
    </row>
    <row r="253" spans="1:23" x14ac:dyDescent="0.3">
      <c r="A253" s="47" t="str">
        <f t="shared" si="3"/>
        <v/>
      </c>
      <c r="B253" s="237"/>
      <c r="C253" s="39"/>
      <c r="D253" s="238"/>
      <c r="E253" s="239"/>
      <c r="F253" s="239"/>
      <c r="G253" s="239"/>
      <c r="H253" s="40"/>
      <c r="I253" s="40"/>
      <c r="J253" s="240"/>
      <c r="K253" s="176"/>
      <c r="L253" s="176"/>
      <c r="M253" s="41"/>
      <c r="N253" s="239"/>
      <c r="O253" s="256"/>
      <c r="P253" s="42"/>
      <c r="Q253" s="244"/>
      <c r="R253" s="43"/>
      <c r="S253" s="44"/>
      <c r="T253" s="241"/>
      <c r="U253" s="44"/>
      <c r="V253" s="44"/>
      <c r="W253" s="242"/>
    </row>
    <row r="254" spans="1:23" x14ac:dyDescent="0.3">
      <c r="A254" s="47" t="str">
        <f t="shared" si="3"/>
        <v/>
      </c>
      <c r="B254" s="237"/>
      <c r="C254" s="39"/>
      <c r="D254" s="238"/>
      <c r="E254" s="239"/>
      <c r="F254" s="239"/>
      <c r="G254" s="239"/>
      <c r="H254" s="40"/>
      <c r="I254" s="40"/>
      <c r="J254" s="240"/>
      <c r="K254" s="176"/>
      <c r="L254" s="176"/>
      <c r="M254" s="41"/>
      <c r="N254" s="239"/>
      <c r="O254" s="256"/>
      <c r="P254" s="42"/>
      <c r="Q254" s="244"/>
      <c r="R254" s="43"/>
      <c r="S254" s="44"/>
      <c r="T254" s="241"/>
      <c r="U254" s="44"/>
      <c r="V254" s="44"/>
      <c r="W254" s="242"/>
    </row>
    <row r="255" spans="1:23" x14ac:dyDescent="0.3">
      <c r="A255" s="47" t="str">
        <f t="shared" si="3"/>
        <v/>
      </c>
      <c r="B255" s="237"/>
      <c r="C255" s="39"/>
      <c r="D255" s="238"/>
      <c r="E255" s="239"/>
      <c r="F255" s="239"/>
      <c r="G255" s="239"/>
      <c r="H255" s="40"/>
      <c r="I255" s="40"/>
      <c r="J255" s="240"/>
      <c r="K255" s="176"/>
      <c r="L255" s="176"/>
      <c r="M255" s="41"/>
      <c r="N255" s="239"/>
      <c r="O255" s="256"/>
      <c r="P255" s="42"/>
      <c r="Q255" s="244"/>
      <c r="R255" s="43"/>
      <c r="S255" s="44"/>
      <c r="T255" s="241"/>
      <c r="U255" s="44"/>
      <c r="V255" s="44"/>
      <c r="W255" s="242"/>
    </row>
    <row r="256" spans="1:23" x14ac:dyDescent="0.3">
      <c r="A256" s="47" t="str">
        <f t="shared" si="3"/>
        <v/>
      </c>
      <c r="B256" s="237"/>
      <c r="C256" s="39"/>
      <c r="D256" s="238"/>
      <c r="E256" s="239"/>
      <c r="F256" s="239"/>
      <c r="G256" s="239"/>
      <c r="H256" s="40"/>
      <c r="I256" s="40"/>
      <c r="J256" s="240"/>
      <c r="K256" s="176"/>
      <c r="L256" s="176"/>
      <c r="M256" s="41"/>
      <c r="N256" s="239"/>
      <c r="O256" s="256"/>
      <c r="P256" s="42"/>
      <c r="Q256" s="244"/>
      <c r="R256" s="43"/>
      <c r="S256" s="44"/>
      <c r="T256" s="241"/>
      <c r="U256" s="44"/>
      <c r="V256" s="44"/>
      <c r="W256" s="242"/>
    </row>
    <row r="257" spans="1:23" x14ac:dyDescent="0.3">
      <c r="A257" s="47" t="str">
        <f t="shared" si="3"/>
        <v/>
      </c>
      <c r="B257" s="237"/>
      <c r="C257" s="39"/>
      <c r="D257" s="238"/>
      <c r="E257" s="239"/>
      <c r="F257" s="239"/>
      <c r="G257" s="239"/>
      <c r="H257" s="40"/>
      <c r="I257" s="40"/>
      <c r="J257" s="240"/>
      <c r="K257" s="176"/>
      <c r="L257" s="176"/>
      <c r="M257" s="41"/>
      <c r="N257" s="239"/>
      <c r="O257" s="256"/>
      <c r="P257" s="42"/>
      <c r="Q257" s="244"/>
      <c r="R257" s="43"/>
      <c r="S257" s="44"/>
      <c r="T257" s="241"/>
      <c r="U257" s="44"/>
      <c r="V257" s="44"/>
      <c r="W257" s="242"/>
    </row>
    <row r="258" spans="1:23" x14ac:dyDescent="0.3">
      <c r="A258" s="47" t="str">
        <f t="shared" si="3"/>
        <v/>
      </c>
      <c r="B258" s="237"/>
      <c r="C258" s="39"/>
      <c r="D258" s="238"/>
      <c r="E258" s="239"/>
      <c r="F258" s="239"/>
      <c r="G258" s="239"/>
      <c r="H258" s="40"/>
      <c r="I258" s="40"/>
      <c r="J258" s="240"/>
      <c r="K258" s="176"/>
      <c r="L258" s="176"/>
      <c r="M258" s="41"/>
      <c r="N258" s="239"/>
      <c r="O258" s="256"/>
      <c r="P258" s="42"/>
      <c r="Q258" s="244"/>
      <c r="R258" s="43"/>
      <c r="S258" s="44"/>
      <c r="T258" s="241"/>
      <c r="U258" s="44"/>
      <c r="V258" s="44"/>
      <c r="W258" s="242"/>
    </row>
    <row r="259" spans="1:23" x14ac:dyDescent="0.3">
      <c r="A259" s="47" t="str">
        <f t="shared" si="3"/>
        <v/>
      </c>
      <c r="B259" s="237"/>
      <c r="C259" s="39"/>
      <c r="D259" s="238"/>
      <c r="E259" s="239"/>
      <c r="F259" s="239"/>
      <c r="G259" s="239"/>
      <c r="H259" s="40"/>
      <c r="I259" s="40"/>
      <c r="J259" s="240"/>
      <c r="K259" s="176"/>
      <c r="L259" s="176"/>
      <c r="M259" s="41"/>
      <c r="N259" s="239"/>
      <c r="O259" s="256"/>
      <c r="P259" s="42"/>
      <c r="Q259" s="244"/>
      <c r="R259" s="43"/>
      <c r="S259" s="44"/>
      <c r="T259" s="241"/>
      <c r="U259" s="44"/>
      <c r="V259" s="44"/>
      <c r="W259" s="242"/>
    </row>
    <row r="260" spans="1:23" x14ac:dyDescent="0.3">
      <c r="A260" s="47" t="str">
        <f t="shared" si="3"/>
        <v/>
      </c>
      <c r="B260" s="237"/>
      <c r="C260" s="39"/>
      <c r="D260" s="238"/>
      <c r="E260" s="239"/>
      <c r="F260" s="239"/>
      <c r="G260" s="239"/>
      <c r="H260" s="40"/>
      <c r="I260" s="40"/>
      <c r="J260" s="240"/>
      <c r="K260" s="176"/>
      <c r="L260" s="176"/>
      <c r="M260" s="41"/>
      <c r="N260" s="239"/>
      <c r="O260" s="256"/>
      <c r="P260" s="42"/>
      <c r="Q260" s="244"/>
      <c r="R260" s="43"/>
      <c r="S260" s="44"/>
      <c r="T260" s="241"/>
      <c r="U260" s="44"/>
      <c r="V260" s="44"/>
      <c r="W260" s="242"/>
    </row>
    <row r="261" spans="1:23" x14ac:dyDescent="0.3">
      <c r="A261" s="47" t="str">
        <f t="shared" si="3"/>
        <v/>
      </c>
      <c r="B261" s="237"/>
      <c r="C261" s="39"/>
      <c r="D261" s="238"/>
      <c r="E261" s="239"/>
      <c r="F261" s="239"/>
      <c r="G261" s="239"/>
      <c r="H261" s="40"/>
      <c r="I261" s="40"/>
      <c r="J261" s="240"/>
      <c r="K261" s="176"/>
      <c r="L261" s="176"/>
      <c r="M261" s="41"/>
      <c r="N261" s="239"/>
      <c r="O261" s="256"/>
      <c r="P261" s="42"/>
      <c r="Q261" s="244"/>
      <c r="R261" s="43"/>
      <c r="S261" s="44"/>
      <c r="T261" s="241"/>
      <c r="U261" s="44"/>
      <c r="V261" s="44"/>
      <c r="W261" s="242"/>
    </row>
    <row r="262" spans="1:23" x14ac:dyDescent="0.3">
      <c r="A262" s="47" t="str">
        <f t="shared" si="3"/>
        <v/>
      </c>
      <c r="B262" s="237"/>
      <c r="C262" s="39"/>
      <c r="D262" s="238"/>
      <c r="E262" s="239"/>
      <c r="F262" s="239"/>
      <c r="G262" s="239"/>
      <c r="H262" s="40"/>
      <c r="I262" s="40"/>
      <c r="J262" s="240"/>
      <c r="K262" s="176"/>
      <c r="L262" s="176"/>
      <c r="M262" s="41"/>
      <c r="N262" s="239"/>
      <c r="O262" s="256"/>
      <c r="P262" s="42"/>
      <c r="Q262" s="244"/>
      <c r="R262" s="43"/>
      <c r="S262" s="44"/>
      <c r="T262" s="241"/>
      <c r="U262" s="44"/>
      <c r="V262" s="44"/>
      <c r="W262" s="242"/>
    </row>
    <row r="263" spans="1:23" x14ac:dyDescent="0.3">
      <c r="A263" s="47" t="str">
        <f t="shared" si="3"/>
        <v/>
      </c>
      <c r="B263" s="237"/>
      <c r="C263" s="39"/>
      <c r="D263" s="238"/>
      <c r="E263" s="239"/>
      <c r="F263" s="239"/>
      <c r="G263" s="239"/>
      <c r="H263" s="40"/>
      <c r="I263" s="40"/>
      <c r="J263" s="240"/>
      <c r="K263" s="176"/>
      <c r="L263" s="176"/>
      <c r="M263" s="41"/>
      <c r="N263" s="239"/>
      <c r="O263" s="256"/>
      <c r="P263" s="42"/>
      <c r="Q263" s="244"/>
      <c r="R263" s="43"/>
      <c r="S263" s="44"/>
      <c r="T263" s="241"/>
      <c r="U263" s="44"/>
      <c r="V263" s="44"/>
      <c r="W263" s="242"/>
    </row>
    <row r="264" spans="1:23" x14ac:dyDescent="0.3">
      <c r="A264" s="47" t="str">
        <f t="shared" si="3"/>
        <v/>
      </c>
      <c r="B264" s="237"/>
      <c r="C264" s="39"/>
      <c r="D264" s="238"/>
      <c r="E264" s="239"/>
      <c r="F264" s="239"/>
      <c r="G264" s="239"/>
      <c r="H264" s="40"/>
      <c r="I264" s="40"/>
      <c r="J264" s="240"/>
      <c r="K264" s="176"/>
      <c r="L264" s="176"/>
      <c r="M264" s="41"/>
      <c r="N264" s="239"/>
      <c r="O264" s="256"/>
      <c r="P264" s="42"/>
      <c r="Q264" s="244"/>
      <c r="R264" s="43"/>
      <c r="S264" s="44"/>
      <c r="T264" s="241"/>
      <c r="U264" s="44"/>
      <c r="V264" s="44"/>
      <c r="W264" s="242"/>
    </row>
    <row r="265" spans="1:23" x14ac:dyDescent="0.3">
      <c r="A265" s="47" t="str">
        <f t="shared" si="3"/>
        <v/>
      </c>
      <c r="B265" s="237"/>
      <c r="C265" s="39"/>
      <c r="D265" s="238"/>
      <c r="E265" s="239"/>
      <c r="F265" s="239"/>
      <c r="G265" s="239"/>
      <c r="H265" s="40"/>
      <c r="I265" s="40"/>
      <c r="J265" s="240"/>
      <c r="K265" s="176"/>
      <c r="L265" s="176"/>
      <c r="M265" s="41"/>
      <c r="N265" s="239"/>
      <c r="O265" s="256"/>
      <c r="P265" s="42"/>
      <c r="Q265" s="244"/>
      <c r="R265" s="43"/>
      <c r="S265" s="44"/>
      <c r="T265" s="241"/>
      <c r="U265" s="44"/>
      <c r="V265" s="44"/>
      <c r="W265" s="242"/>
    </row>
    <row r="266" spans="1:23" x14ac:dyDescent="0.3">
      <c r="A266" s="47" t="str">
        <f t="shared" si="3"/>
        <v/>
      </c>
      <c r="B266" s="237"/>
      <c r="C266" s="39"/>
      <c r="D266" s="238"/>
      <c r="E266" s="239"/>
      <c r="F266" s="239"/>
      <c r="G266" s="239"/>
      <c r="H266" s="40"/>
      <c r="I266" s="40"/>
      <c r="J266" s="240"/>
      <c r="K266" s="176"/>
      <c r="L266" s="176"/>
      <c r="M266" s="41"/>
      <c r="N266" s="239"/>
      <c r="O266" s="256"/>
      <c r="P266" s="42"/>
      <c r="Q266" s="244"/>
      <c r="R266" s="43"/>
      <c r="S266" s="44"/>
      <c r="T266" s="241"/>
      <c r="U266" s="44"/>
      <c r="V266" s="44"/>
      <c r="W266" s="242"/>
    </row>
    <row r="267" spans="1:23" x14ac:dyDescent="0.3">
      <c r="A267" s="47" t="str">
        <f t="shared" si="3"/>
        <v/>
      </c>
      <c r="B267" s="237"/>
      <c r="C267" s="39"/>
      <c r="D267" s="238"/>
      <c r="E267" s="239"/>
      <c r="F267" s="239"/>
      <c r="G267" s="239"/>
      <c r="H267" s="40"/>
      <c r="I267" s="40"/>
      <c r="J267" s="240"/>
      <c r="K267" s="176"/>
      <c r="L267" s="176"/>
      <c r="M267" s="41"/>
      <c r="N267" s="239"/>
      <c r="O267" s="256"/>
      <c r="P267" s="42"/>
      <c r="Q267" s="244"/>
      <c r="R267" s="43"/>
      <c r="S267" s="44"/>
      <c r="T267" s="241"/>
      <c r="U267" s="44"/>
      <c r="V267" s="44"/>
      <c r="W267" s="242"/>
    </row>
    <row r="268" spans="1:23" x14ac:dyDescent="0.3">
      <c r="A268" s="47" t="str">
        <f t="shared" ref="A268:A331" si="4">IF(COUNTA(B268:W268)&gt;0, ROW(A268)-10,"")</f>
        <v/>
      </c>
      <c r="B268" s="237"/>
      <c r="C268" s="39"/>
      <c r="D268" s="238"/>
      <c r="E268" s="239"/>
      <c r="F268" s="239"/>
      <c r="G268" s="239"/>
      <c r="H268" s="40"/>
      <c r="I268" s="40"/>
      <c r="J268" s="240"/>
      <c r="K268" s="176"/>
      <c r="L268" s="176"/>
      <c r="M268" s="41"/>
      <c r="N268" s="239"/>
      <c r="O268" s="256"/>
      <c r="P268" s="42"/>
      <c r="Q268" s="244"/>
      <c r="R268" s="43"/>
      <c r="S268" s="44"/>
      <c r="T268" s="241"/>
      <c r="U268" s="44"/>
      <c r="V268" s="44"/>
      <c r="W268" s="242"/>
    </row>
    <row r="269" spans="1:23" x14ac:dyDescent="0.3">
      <c r="A269" s="47" t="str">
        <f t="shared" si="4"/>
        <v/>
      </c>
      <c r="B269" s="237"/>
      <c r="C269" s="39"/>
      <c r="D269" s="238"/>
      <c r="E269" s="239"/>
      <c r="F269" s="239"/>
      <c r="G269" s="239"/>
      <c r="H269" s="40"/>
      <c r="I269" s="40"/>
      <c r="J269" s="240"/>
      <c r="K269" s="176"/>
      <c r="L269" s="176"/>
      <c r="M269" s="41"/>
      <c r="N269" s="239"/>
      <c r="O269" s="256"/>
      <c r="P269" s="42"/>
      <c r="Q269" s="244"/>
      <c r="R269" s="43"/>
      <c r="S269" s="44"/>
      <c r="T269" s="241"/>
      <c r="U269" s="44"/>
      <c r="V269" s="44"/>
      <c r="W269" s="242"/>
    </row>
    <row r="270" spans="1:23" x14ac:dyDescent="0.3">
      <c r="A270" s="47" t="str">
        <f t="shared" si="4"/>
        <v/>
      </c>
      <c r="B270" s="237"/>
      <c r="C270" s="39"/>
      <c r="D270" s="238"/>
      <c r="E270" s="239"/>
      <c r="F270" s="239"/>
      <c r="G270" s="239"/>
      <c r="H270" s="40"/>
      <c r="I270" s="40"/>
      <c r="J270" s="240"/>
      <c r="K270" s="176"/>
      <c r="L270" s="176"/>
      <c r="M270" s="41"/>
      <c r="N270" s="239"/>
      <c r="O270" s="256"/>
      <c r="P270" s="42"/>
      <c r="Q270" s="244"/>
      <c r="R270" s="43"/>
      <c r="S270" s="44"/>
      <c r="T270" s="241"/>
      <c r="U270" s="44"/>
      <c r="V270" s="44"/>
      <c r="W270" s="242"/>
    </row>
    <row r="271" spans="1:23" x14ac:dyDescent="0.3">
      <c r="A271" s="47" t="str">
        <f t="shared" si="4"/>
        <v/>
      </c>
      <c r="B271" s="237"/>
      <c r="C271" s="39"/>
      <c r="D271" s="238"/>
      <c r="E271" s="239"/>
      <c r="F271" s="239"/>
      <c r="G271" s="239"/>
      <c r="H271" s="40"/>
      <c r="I271" s="40"/>
      <c r="J271" s="240"/>
      <c r="K271" s="176"/>
      <c r="L271" s="176"/>
      <c r="M271" s="41"/>
      <c r="N271" s="239"/>
      <c r="O271" s="256"/>
      <c r="P271" s="42"/>
      <c r="Q271" s="244"/>
      <c r="R271" s="43"/>
      <c r="S271" s="44"/>
      <c r="T271" s="241"/>
      <c r="U271" s="44"/>
      <c r="V271" s="44"/>
      <c r="W271" s="242"/>
    </row>
    <row r="272" spans="1:23" x14ac:dyDescent="0.3">
      <c r="A272" s="47" t="str">
        <f t="shared" si="4"/>
        <v/>
      </c>
      <c r="B272" s="237"/>
      <c r="C272" s="39"/>
      <c r="D272" s="238"/>
      <c r="E272" s="239"/>
      <c r="F272" s="239"/>
      <c r="G272" s="239"/>
      <c r="H272" s="40"/>
      <c r="I272" s="40"/>
      <c r="J272" s="240"/>
      <c r="K272" s="176"/>
      <c r="L272" s="176"/>
      <c r="M272" s="41"/>
      <c r="N272" s="239"/>
      <c r="O272" s="256"/>
      <c r="P272" s="42"/>
      <c r="Q272" s="244"/>
      <c r="R272" s="43"/>
      <c r="S272" s="44"/>
      <c r="T272" s="241"/>
      <c r="U272" s="44"/>
      <c r="V272" s="44"/>
      <c r="W272" s="242"/>
    </row>
    <row r="273" spans="1:23" x14ac:dyDescent="0.3">
      <c r="A273" s="47" t="str">
        <f t="shared" si="4"/>
        <v/>
      </c>
      <c r="B273" s="237"/>
      <c r="C273" s="39"/>
      <c r="D273" s="238"/>
      <c r="E273" s="239"/>
      <c r="F273" s="239"/>
      <c r="G273" s="239"/>
      <c r="H273" s="40"/>
      <c r="I273" s="40"/>
      <c r="J273" s="240"/>
      <c r="K273" s="176"/>
      <c r="L273" s="176"/>
      <c r="M273" s="41"/>
      <c r="N273" s="239"/>
      <c r="O273" s="256"/>
      <c r="P273" s="42"/>
      <c r="Q273" s="244"/>
      <c r="R273" s="43"/>
      <c r="S273" s="44"/>
      <c r="T273" s="241"/>
      <c r="U273" s="44"/>
      <c r="V273" s="44"/>
      <c r="W273" s="242"/>
    </row>
    <row r="274" spans="1:23" x14ac:dyDescent="0.3">
      <c r="A274" s="47" t="str">
        <f t="shared" si="4"/>
        <v/>
      </c>
      <c r="B274" s="237"/>
      <c r="C274" s="39"/>
      <c r="D274" s="238"/>
      <c r="E274" s="239"/>
      <c r="F274" s="239"/>
      <c r="G274" s="239"/>
      <c r="H274" s="40"/>
      <c r="I274" s="40"/>
      <c r="J274" s="240"/>
      <c r="K274" s="176"/>
      <c r="L274" s="176"/>
      <c r="M274" s="41"/>
      <c r="N274" s="239"/>
      <c r="O274" s="256"/>
      <c r="P274" s="42"/>
      <c r="Q274" s="244"/>
      <c r="R274" s="43"/>
      <c r="S274" s="44"/>
      <c r="T274" s="241"/>
      <c r="U274" s="44"/>
      <c r="V274" s="44"/>
      <c r="W274" s="242"/>
    </row>
    <row r="275" spans="1:23" x14ac:dyDescent="0.3">
      <c r="A275" s="47" t="str">
        <f t="shared" si="4"/>
        <v/>
      </c>
      <c r="B275" s="237"/>
      <c r="C275" s="39"/>
      <c r="D275" s="238"/>
      <c r="E275" s="239"/>
      <c r="F275" s="239"/>
      <c r="G275" s="239"/>
      <c r="H275" s="40"/>
      <c r="I275" s="40"/>
      <c r="J275" s="240"/>
      <c r="K275" s="176"/>
      <c r="L275" s="176"/>
      <c r="M275" s="41"/>
      <c r="N275" s="239"/>
      <c r="O275" s="256"/>
      <c r="P275" s="42"/>
      <c r="Q275" s="244"/>
      <c r="R275" s="43"/>
      <c r="S275" s="44"/>
      <c r="T275" s="241"/>
      <c r="U275" s="44"/>
      <c r="V275" s="44"/>
      <c r="W275" s="242"/>
    </row>
    <row r="276" spans="1:23" x14ac:dyDescent="0.3">
      <c r="A276" s="47" t="str">
        <f t="shared" si="4"/>
        <v/>
      </c>
      <c r="B276" s="237"/>
      <c r="C276" s="39"/>
      <c r="D276" s="238"/>
      <c r="E276" s="239"/>
      <c r="F276" s="239"/>
      <c r="G276" s="239"/>
      <c r="H276" s="40"/>
      <c r="I276" s="40"/>
      <c r="J276" s="240"/>
      <c r="K276" s="176"/>
      <c r="L276" s="176"/>
      <c r="M276" s="41"/>
      <c r="N276" s="239"/>
      <c r="O276" s="256"/>
      <c r="P276" s="42"/>
      <c r="Q276" s="244"/>
      <c r="R276" s="43"/>
      <c r="S276" s="44"/>
      <c r="T276" s="241"/>
      <c r="U276" s="44"/>
      <c r="V276" s="44"/>
      <c r="W276" s="242"/>
    </row>
    <row r="277" spans="1:23" x14ac:dyDescent="0.3">
      <c r="A277" s="47" t="str">
        <f t="shared" si="4"/>
        <v/>
      </c>
      <c r="B277" s="237"/>
      <c r="C277" s="39"/>
      <c r="D277" s="238"/>
      <c r="E277" s="239"/>
      <c r="F277" s="239"/>
      <c r="G277" s="239"/>
      <c r="H277" s="40"/>
      <c r="I277" s="40"/>
      <c r="J277" s="240"/>
      <c r="K277" s="176"/>
      <c r="L277" s="176"/>
      <c r="M277" s="41"/>
      <c r="N277" s="239"/>
      <c r="O277" s="256"/>
      <c r="P277" s="42"/>
      <c r="Q277" s="244"/>
      <c r="R277" s="43"/>
      <c r="S277" s="44"/>
      <c r="T277" s="241"/>
      <c r="U277" s="44"/>
      <c r="V277" s="44"/>
      <c r="W277" s="242"/>
    </row>
    <row r="278" spans="1:23" x14ac:dyDescent="0.3">
      <c r="A278" s="47" t="str">
        <f t="shared" si="4"/>
        <v/>
      </c>
      <c r="B278" s="237"/>
      <c r="C278" s="39"/>
      <c r="D278" s="238"/>
      <c r="E278" s="239"/>
      <c r="F278" s="239"/>
      <c r="G278" s="239"/>
      <c r="H278" s="40"/>
      <c r="I278" s="40"/>
      <c r="J278" s="240"/>
      <c r="K278" s="176"/>
      <c r="L278" s="176"/>
      <c r="M278" s="41"/>
      <c r="N278" s="239"/>
      <c r="O278" s="256"/>
      <c r="P278" s="42"/>
      <c r="Q278" s="244"/>
      <c r="R278" s="43"/>
      <c r="S278" s="44"/>
      <c r="T278" s="241"/>
      <c r="U278" s="44"/>
      <c r="V278" s="44"/>
      <c r="W278" s="242"/>
    </row>
    <row r="279" spans="1:23" x14ac:dyDescent="0.3">
      <c r="A279" s="47" t="str">
        <f t="shared" si="4"/>
        <v/>
      </c>
      <c r="B279" s="237"/>
      <c r="C279" s="39"/>
      <c r="D279" s="238"/>
      <c r="E279" s="239"/>
      <c r="F279" s="239"/>
      <c r="G279" s="239"/>
      <c r="H279" s="40"/>
      <c r="I279" s="40"/>
      <c r="J279" s="240"/>
      <c r="K279" s="176"/>
      <c r="L279" s="176"/>
      <c r="M279" s="41"/>
      <c r="N279" s="239"/>
      <c r="O279" s="256"/>
      <c r="P279" s="42"/>
      <c r="Q279" s="244"/>
      <c r="R279" s="43"/>
      <c r="S279" s="44"/>
      <c r="T279" s="241"/>
      <c r="U279" s="44"/>
      <c r="V279" s="44"/>
      <c r="W279" s="242"/>
    </row>
    <row r="280" spans="1:23" x14ac:dyDescent="0.3">
      <c r="A280" s="47" t="str">
        <f t="shared" si="4"/>
        <v/>
      </c>
      <c r="B280" s="237"/>
      <c r="C280" s="39"/>
      <c r="D280" s="238"/>
      <c r="E280" s="239"/>
      <c r="F280" s="239"/>
      <c r="G280" s="239"/>
      <c r="H280" s="40"/>
      <c r="I280" s="40"/>
      <c r="J280" s="240"/>
      <c r="K280" s="176"/>
      <c r="L280" s="176"/>
      <c r="M280" s="41"/>
      <c r="N280" s="239"/>
      <c r="O280" s="256"/>
      <c r="P280" s="42"/>
      <c r="Q280" s="244"/>
      <c r="R280" s="43"/>
      <c r="S280" s="44"/>
      <c r="T280" s="241"/>
      <c r="U280" s="44"/>
      <c r="V280" s="44"/>
      <c r="W280" s="242"/>
    </row>
    <row r="281" spans="1:23" x14ac:dyDescent="0.3">
      <c r="A281" s="47" t="str">
        <f t="shared" si="4"/>
        <v/>
      </c>
      <c r="B281" s="237"/>
      <c r="C281" s="39"/>
      <c r="D281" s="238"/>
      <c r="E281" s="239"/>
      <c r="F281" s="239"/>
      <c r="G281" s="239"/>
      <c r="H281" s="40"/>
      <c r="I281" s="40"/>
      <c r="J281" s="240"/>
      <c r="K281" s="176"/>
      <c r="L281" s="176"/>
      <c r="M281" s="41"/>
      <c r="N281" s="239"/>
      <c r="O281" s="256"/>
      <c r="P281" s="42"/>
      <c r="Q281" s="244"/>
      <c r="R281" s="43"/>
      <c r="S281" s="44"/>
      <c r="T281" s="241"/>
      <c r="U281" s="44"/>
      <c r="V281" s="44"/>
      <c r="W281" s="242"/>
    </row>
    <row r="282" spans="1:23" x14ac:dyDescent="0.3">
      <c r="A282" s="47" t="str">
        <f t="shared" si="4"/>
        <v/>
      </c>
      <c r="B282" s="237"/>
      <c r="C282" s="39"/>
      <c r="D282" s="238"/>
      <c r="E282" s="239"/>
      <c r="F282" s="239"/>
      <c r="G282" s="239"/>
      <c r="H282" s="40"/>
      <c r="I282" s="40"/>
      <c r="J282" s="240"/>
      <c r="K282" s="176"/>
      <c r="L282" s="176"/>
      <c r="M282" s="41"/>
      <c r="N282" s="239"/>
      <c r="O282" s="256"/>
      <c r="P282" s="42"/>
      <c r="Q282" s="244"/>
      <c r="R282" s="43"/>
      <c r="S282" s="44"/>
      <c r="T282" s="241"/>
      <c r="U282" s="44"/>
      <c r="V282" s="44"/>
      <c r="W282" s="242"/>
    </row>
    <row r="283" spans="1:23" x14ac:dyDescent="0.3">
      <c r="A283" s="47" t="str">
        <f t="shared" si="4"/>
        <v/>
      </c>
      <c r="B283" s="237"/>
      <c r="C283" s="39"/>
      <c r="D283" s="238"/>
      <c r="E283" s="239"/>
      <c r="F283" s="239"/>
      <c r="G283" s="239"/>
      <c r="H283" s="40"/>
      <c r="I283" s="40"/>
      <c r="J283" s="240"/>
      <c r="K283" s="176"/>
      <c r="L283" s="176"/>
      <c r="M283" s="41"/>
      <c r="N283" s="239"/>
      <c r="O283" s="256"/>
      <c r="P283" s="42"/>
      <c r="Q283" s="244"/>
      <c r="R283" s="43"/>
      <c r="S283" s="44"/>
      <c r="T283" s="241"/>
      <c r="U283" s="44"/>
      <c r="V283" s="44"/>
      <c r="W283" s="242"/>
    </row>
    <row r="284" spans="1:23" x14ac:dyDescent="0.3">
      <c r="A284" s="47" t="str">
        <f t="shared" si="4"/>
        <v/>
      </c>
      <c r="B284" s="237"/>
      <c r="C284" s="39"/>
      <c r="D284" s="238"/>
      <c r="E284" s="239"/>
      <c r="F284" s="239"/>
      <c r="G284" s="239"/>
      <c r="H284" s="40"/>
      <c r="I284" s="40"/>
      <c r="J284" s="240"/>
      <c r="K284" s="176"/>
      <c r="L284" s="176"/>
      <c r="M284" s="41"/>
      <c r="N284" s="239"/>
      <c r="O284" s="256"/>
      <c r="P284" s="42"/>
      <c r="Q284" s="244"/>
      <c r="R284" s="43"/>
      <c r="S284" s="44"/>
      <c r="T284" s="241"/>
      <c r="U284" s="44"/>
      <c r="V284" s="44"/>
      <c r="W284" s="242"/>
    </row>
    <row r="285" spans="1:23" x14ac:dyDescent="0.3">
      <c r="A285" s="47" t="str">
        <f t="shared" si="4"/>
        <v/>
      </c>
      <c r="B285" s="237"/>
      <c r="C285" s="39"/>
      <c r="D285" s="238"/>
      <c r="E285" s="239"/>
      <c r="F285" s="239"/>
      <c r="G285" s="239"/>
      <c r="H285" s="40"/>
      <c r="I285" s="40"/>
      <c r="J285" s="240"/>
      <c r="K285" s="176"/>
      <c r="L285" s="176"/>
      <c r="M285" s="41"/>
      <c r="N285" s="239"/>
      <c r="O285" s="256"/>
      <c r="P285" s="42"/>
      <c r="Q285" s="244"/>
      <c r="R285" s="43"/>
      <c r="S285" s="44"/>
      <c r="T285" s="241"/>
      <c r="U285" s="44"/>
      <c r="V285" s="44"/>
      <c r="W285" s="242"/>
    </row>
    <row r="286" spans="1:23" x14ac:dyDescent="0.3">
      <c r="A286" s="47" t="str">
        <f t="shared" si="4"/>
        <v/>
      </c>
      <c r="B286" s="237"/>
      <c r="C286" s="39"/>
      <c r="D286" s="238"/>
      <c r="E286" s="239"/>
      <c r="F286" s="239"/>
      <c r="G286" s="239"/>
      <c r="H286" s="40"/>
      <c r="I286" s="40"/>
      <c r="J286" s="240"/>
      <c r="K286" s="176"/>
      <c r="L286" s="176"/>
      <c r="M286" s="41"/>
      <c r="N286" s="239"/>
      <c r="O286" s="256"/>
      <c r="P286" s="42"/>
      <c r="Q286" s="244"/>
      <c r="R286" s="43"/>
      <c r="S286" s="44"/>
      <c r="T286" s="241"/>
      <c r="U286" s="44"/>
      <c r="V286" s="44"/>
      <c r="W286" s="242"/>
    </row>
    <row r="287" spans="1:23" x14ac:dyDescent="0.3">
      <c r="A287" s="47" t="str">
        <f t="shared" si="4"/>
        <v/>
      </c>
      <c r="B287" s="237"/>
      <c r="C287" s="39"/>
      <c r="D287" s="238"/>
      <c r="E287" s="239"/>
      <c r="F287" s="239"/>
      <c r="G287" s="239"/>
      <c r="H287" s="40"/>
      <c r="I287" s="40"/>
      <c r="J287" s="240"/>
      <c r="K287" s="176"/>
      <c r="L287" s="176"/>
      <c r="M287" s="41"/>
      <c r="N287" s="239"/>
      <c r="O287" s="256"/>
      <c r="P287" s="42"/>
      <c r="Q287" s="244"/>
      <c r="R287" s="43"/>
      <c r="S287" s="44"/>
      <c r="T287" s="241"/>
      <c r="U287" s="44"/>
      <c r="V287" s="44"/>
      <c r="W287" s="242"/>
    </row>
    <row r="288" spans="1:23" x14ac:dyDescent="0.3">
      <c r="A288" s="47" t="str">
        <f t="shared" si="4"/>
        <v/>
      </c>
      <c r="B288" s="237"/>
      <c r="C288" s="39"/>
      <c r="D288" s="238"/>
      <c r="E288" s="239"/>
      <c r="F288" s="239"/>
      <c r="G288" s="239"/>
      <c r="H288" s="40"/>
      <c r="I288" s="40"/>
      <c r="J288" s="240"/>
      <c r="K288" s="176"/>
      <c r="L288" s="176"/>
      <c r="M288" s="41"/>
      <c r="N288" s="239"/>
      <c r="O288" s="256"/>
      <c r="P288" s="42"/>
      <c r="Q288" s="244"/>
      <c r="R288" s="43"/>
      <c r="S288" s="44"/>
      <c r="T288" s="241"/>
      <c r="U288" s="44"/>
      <c r="V288" s="44"/>
      <c r="W288" s="242"/>
    </row>
    <row r="289" spans="1:23" x14ac:dyDescent="0.3">
      <c r="A289" s="47" t="str">
        <f t="shared" si="4"/>
        <v/>
      </c>
      <c r="B289" s="237"/>
      <c r="C289" s="39"/>
      <c r="D289" s="238"/>
      <c r="E289" s="239"/>
      <c r="F289" s="239"/>
      <c r="G289" s="239"/>
      <c r="H289" s="40"/>
      <c r="I289" s="40"/>
      <c r="J289" s="240"/>
      <c r="K289" s="176"/>
      <c r="L289" s="176"/>
      <c r="M289" s="41"/>
      <c r="N289" s="239"/>
      <c r="O289" s="256"/>
      <c r="P289" s="42"/>
      <c r="Q289" s="244"/>
      <c r="R289" s="43"/>
      <c r="S289" s="44"/>
      <c r="T289" s="241"/>
      <c r="U289" s="44"/>
      <c r="V289" s="44"/>
      <c r="W289" s="242"/>
    </row>
    <row r="290" spans="1:23" x14ac:dyDescent="0.3">
      <c r="A290" s="47" t="str">
        <f t="shared" si="4"/>
        <v/>
      </c>
      <c r="B290" s="237"/>
      <c r="C290" s="39"/>
      <c r="D290" s="238"/>
      <c r="E290" s="239"/>
      <c r="F290" s="239"/>
      <c r="G290" s="239"/>
      <c r="H290" s="40"/>
      <c r="I290" s="40"/>
      <c r="J290" s="240"/>
      <c r="K290" s="176"/>
      <c r="L290" s="176"/>
      <c r="M290" s="41"/>
      <c r="N290" s="239"/>
      <c r="O290" s="256"/>
      <c r="P290" s="42"/>
      <c r="Q290" s="244"/>
      <c r="R290" s="43"/>
      <c r="S290" s="44"/>
      <c r="T290" s="241"/>
      <c r="U290" s="44"/>
      <c r="V290" s="44"/>
      <c r="W290" s="242"/>
    </row>
    <row r="291" spans="1:23" x14ac:dyDescent="0.3">
      <c r="A291" s="47" t="str">
        <f t="shared" si="4"/>
        <v/>
      </c>
      <c r="B291" s="237"/>
      <c r="C291" s="39"/>
      <c r="D291" s="238"/>
      <c r="E291" s="239"/>
      <c r="F291" s="239"/>
      <c r="G291" s="239"/>
      <c r="H291" s="40"/>
      <c r="I291" s="40"/>
      <c r="J291" s="240"/>
      <c r="K291" s="176"/>
      <c r="L291" s="176"/>
      <c r="M291" s="41"/>
      <c r="N291" s="239"/>
      <c r="O291" s="256"/>
      <c r="P291" s="42"/>
      <c r="Q291" s="244"/>
      <c r="R291" s="43"/>
      <c r="S291" s="44"/>
      <c r="T291" s="241"/>
      <c r="U291" s="44"/>
      <c r="V291" s="44"/>
      <c r="W291" s="242"/>
    </row>
    <row r="292" spans="1:23" x14ac:dyDescent="0.3">
      <c r="A292" s="47" t="str">
        <f t="shared" si="4"/>
        <v/>
      </c>
      <c r="B292" s="237"/>
      <c r="C292" s="39"/>
      <c r="D292" s="238"/>
      <c r="E292" s="239"/>
      <c r="F292" s="239"/>
      <c r="G292" s="239"/>
      <c r="H292" s="40"/>
      <c r="I292" s="40"/>
      <c r="J292" s="240"/>
      <c r="K292" s="176"/>
      <c r="L292" s="176"/>
      <c r="M292" s="41"/>
      <c r="N292" s="239"/>
      <c r="O292" s="256"/>
      <c r="P292" s="42"/>
      <c r="Q292" s="244"/>
      <c r="R292" s="43"/>
      <c r="S292" s="44"/>
      <c r="T292" s="241"/>
      <c r="U292" s="44"/>
      <c r="V292" s="44"/>
      <c r="W292" s="242"/>
    </row>
    <row r="293" spans="1:23" x14ac:dyDescent="0.3">
      <c r="A293" s="47" t="str">
        <f t="shared" si="4"/>
        <v/>
      </c>
      <c r="B293" s="237"/>
      <c r="C293" s="39"/>
      <c r="D293" s="238"/>
      <c r="E293" s="239"/>
      <c r="F293" s="239"/>
      <c r="G293" s="239"/>
      <c r="H293" s="40"/>
      <c r="I293" s="40"/>
      <c r="J293" s="240"/>
      <c r="K293" s="176"/>
      <c r="L293" s="176"/>
      <c r="M293" s="41"/>
      <c r="N293" s="239"/>
      <c r="O293" s="256"/>
      <c r="P293" s="42"/>
      <c r="Q293" s="244"/>
      <c r="R293" s="43"/>
      <c r="S293" s="44"/>
      <c r="T293" s="241"/>
      <c r="U293" s="44"/>
      <c r="V293" s="44"/>
      <c r="W293" s="242"/>
    </row>
    <row r="294" spans="1:23" x14ac:dyDescent="0.3">
      <c r="A294" s="47" t="str">
        <f t="shared" si="4"/>
        <v/>
      </c>
      <c r="B294" s="237"/>
      <c r="C294" s="39"/>
      <c r="D294" s="238"/>
      <c r="E294" s="239"/>
      <c r="F294" s="239"/>
      <c r="G294" s="239"/>
      <c r="H294" s="40"/>
      <c r="I294" s="40"/>
      <c r="J294" s="240"/>
      <c r="K294" s="176"/>
      <c r="L294" s="176"/>
      <c r="M294" s="41"/>
      <c r="N294" s="239"/>
      <c r="O294" s="256"/>
      <c r="P294" s="42"/>
      <c r="Q294" s="244"/>
      <c r="R294" s="43"/>
      <c r="S294" s="44"/>
      <c r="T294" s="241"/>
      <c r="U294" s="44"/>
      <c r="V294" s="44"/>
      <c r="W294" s="242"/>
    </row>
    <row r="295" spans="1:23" x14ac:dyDescent="0.3">
      <c r="A295" s="47" t="str">
        <f t="shared" si="4"/>
        <v/>
      </c>
      <c r="B295" s="237"/>
      <c r="C295" s="39"/>
      <c r="D295" s="238"/>
      <c r="E295" s="239"/>
      <c r="F295" s="239"/>
      <c r="G295" s="239"/>
      <c r="H295" s="40"/>
      <c r="I295" s="40"/>
      <c r="J295" s="240"/>
      <c r="K295" s="176"/>
      <c r="L295" s="176"/>
      <c r="M295" s="41"/>
      <c r="N295" s="239"/>
      <c r="O295" s="256"/>
      <c r="P295" s="42"/>
      <c r="Q295" s="244"/>
      <c r="R295" s="43"/>
      <c r="S295" s="44"/>
      <c r="T295" s="241"/>
      <c r="U295" s="44"/>
      <c r="V295" s="44"/>
      <c r="W295" s="242"/>
    </row>
    <row r="296" spans="1:23" x14ac:dyDescent="0.3">
      <c r="A296" s="47" t="str">
        <f t="shared" si="4"/>
        <v/>
      </c>
      <c r="B296" s="237"/>
      <c r="C296" s="39"/>
      <c r="D296" s="238"/>
      <c r="E296" s="239"/>
      <c r="F296" s="239"/>
      <c r="G296" s="239"/>
      <c r="H296" s="40"/>
      <c r="I296" s="40"/>
      <c r="J296" s="240"/>
      <c r="K296" s="176"/>
      <c r="L296" s="176"/>
      <c r="M296" s="41"/>
      <c r="N296" s="239"/>
      <c r="O296" s="256"/>
      <c r="P296" s="42"/>
      <c r="Q296" s="244"/>
      <c r="R296" s="43"/>
      <c r="S296" s="44"/>
      <c r="T296" s="241"/>
      <c r="U296" s="44"/>
      <c r="V296" s="44"/>
      <c r="W296" s="242"/>
    </row>
    <row r="297" spans="1:23" x14ac:dyDescent="0.3">
      <c r="A297" s="47" t="str">
        <f t="shared" si="4"/>
        <v/>
      </c>
      <c r="B297" s="237"/>
      <c r="C297" s="39"/>
      <c r="D297" s="238"/>
      <c r="E297" s="239"/>
      <c r="F297" s="239"/>
      <c r="G297" s="239"/>
      <c r="H297" s="40"/>
      <c r="I297" s="40"/>
      <c r="J297" s="240"/>
      <c r="K297" s="176"/>
      <c r="L297" s="176"/>
      <c r="M297" s="41"/>
      <c r="N297" s="239"/>
      <c r="O297" s="256"/>
      <c r="P297" s="42"/>
      <c r="Q297" s="244"/>
      <c r="R297" s="43"/>
      <c r="S297" s="44"/>
      <c r="T297" s="241"/>
      <c r="U297" s="44"/>
      <c r="V297" s="44"/>
      <c r="W297" s="242"/>
    </row>
    <row r="298" spans="1:23" x14ac:dyDescent="0.3">
      <c r="A298" s="47" t="str">
        <f t="shared" si="4"/>
        <v/>
      </c>
      <c r="B298" s="237"/>
      <c r="C298" s="39"/>
      <c r="D298" s="238"/>
      <c r="E298" s="239"/>
      <c r="F298" s="239"/>
      <c r="G298" s="239"/>
      <c r="H298" s="40"/>
      <c r="I298" s="40"/>
      <c r="J298" s="240"/>
      <c r="K298" s="176"/>
      <c r="L298" s="176"/>
      <c r="M298" s="41"/>
      <c r="N298" s="239"/>
      <c r="O298" s="256"/>
      <c r="P298" s="42"/>
      <c r="Q298" s="244"/>
      <c r="R298" s="43"/>
      <c r="S298" s="44"/>
      <c r="T298" s="241"/>
      <c r="U298" s="44"/>
      <c r="V298" s="44"/>
      <c r="W298" s="242"/>
    </row>
    <row r="299" spans="1:23" x14ac:dyDescent="0.3">
      <c r="A299" s="47" t="str">
        <f t="shared" si="4"/>
        <v/>
      </c>
      <c r="B299" s="237"/>
      <c r="C299" s="39"/>
      <c r="D299" s="238"/>
      <c r="E299" s="239"/>
      <c r="F299" s="239"/>
      <c r="G299" s="239"/>
      <c r="H299" s="40"/>
      <c r="I299" s="40"/>
      <c r="J299" s="240"/>
      <c r="K299" s="176"/>
      <c r="L299" s="176"/>
      <c r="M299" s="41"/>
      <c r="N299" s="239"/>
      <c r="O299" s="256"/>
      <c r="P299" s="42"/>
      <c r="Q299" s="244"/>
      <c r="R299" s="43"/>
      <c r="S299" s="44"/>
      <c r="T299" s="241"/>
      <c r="U299" s="44"/>
      <c r="V299" s="44"/>
      <c r="W299" s="242"/>
    </row>
    <row r="300" spans="1:23" x14ac:dyDescent="0.3">
      <c r="A300" s="47" t="str">
        <f t="shared" si="4"/>
        <v/>
      </c>
      <c r="B300" s="237"/>
      <c r="C300" s="39"/>
      <c r="D300" s="238"/>
      <c r="E300" s="239"/>
      <c r="F300" s="239"/>
      <c r="G300" s="239"/>
      <c r="H300" s="40"/>
      <c r="I300" s="40"/>
      <c r="J300" s="240"/>
      <c r="K300" s="176"/>
      <c r="L300" s="176"/>
      <c r="M300" s="41"/>
      <c r="N300" s="239"/>
      <c r="O300" s="256"/>
      <c r="P300" s="42"/>
      <c r="Q300" s="244"/>
      <c r="R300" s="43"/>
      <c r="S300" s="44"/>
      <c r="T300" s="241"/>
      <c r="U300" s="44"/>
      <c r="V300" s="44"/>
      <c r="W300" s="242"/>
    </row>
    <row r="301" spans="1:23" x14ac:dyDescent="0.3">
      <c r="A301" s="47" t="str">
        <f t="shared" si="4"/>
        <v/>
      </c>
      <c r="B301" s="237"/>
      <c r="C301" s="39"/>
      <c r="D301" s="238"/>
      <c r="E301" s="239"/>
      <c r="F301" s="239"/>
      <c r="G301" s="239"/>
      <c r="H301" s="40"/>
      <c r="I301" s="40"/>
      <c r="J301" s="240"/>
      <c r="K301" s="176"/>
      <c r="L301" s="176"/>
      <c r="M301" s="41"/>
      <c r="N301" s="239"/>
      <c r="O301" s="256"/>
      <c r="P301" s="42"/>
      <c r="Q301" s="244"/>
      <c r="R301" s="43"/>
      <c r="S301" s="44"/>
      <c r="T301" s="241"/>
      <c r="U301" s="44"/>
      <c r="V301" s="44"/>
      <c r="W301" s="242"/>
    </row>
    <row r="302" spans="1:23" x14ac:dyDescent="0.3">
      <c r="A302" s="47" t="str">
        <f t="shared" si="4"/>
        <v/>
      </c>
      <c r="B302" s="237"/>
      <c r="C302" s="39"/>
      <c r="D302" s="238"/>
      <c r="E302" s="239"/>
      <c r="F302" s="239"/>
      <c r="G302" s="239"/>
      <c r="H302" s="40"/>
      <c r="I302" s="40"/>
      <c r="J302" s="240"/>
      <c r="K302" s="176"/>
      <c r="L302" s="176"/>
      <c r="M302" s="41"/>
      <c r="N302" s="239"/>
      <c r="O302" s="256"/>
      <c r="P302" s="42"/>
      <c r="Q302" s="244"/>
      <c r="R302" s="43"/>
      <c r="S302" s="44"/>
      <c r="T302" s="241"/>
      <c r="U302" s="44"/>
      <c r="V302" s="44"/>
      <c r="W302" s="242"/>
    </row>
    <row r="303" spans="1:23" x14ac:dyDescent="0.3">
      <c r="A303" s="47" t="str">
        <f t="shared" si="4"/>
        <v/>
      </c>
      <c r="B303" s="237"/>
      <c r="C303" s="39"/>
      <c r="D303" s="238"/>
      <c r="E303" s="239"/>
      <c r="F303" s="239"/>
      <c r="G303" s="239"/>
      <c r="H303" s="40"/>
      <c r="I303" s="40"/>
      <c r="J303" s="240"/>
      <c r="K303" s="176"/>
      <c r="L303" s="176"/>
      <c r="M303" s="41"/>
      <c r="N303" s="239"/>
      <c r="O303" s="256"/>
      <c r="P303" s="42"/>
      <c r="Q303" s="244"/>
      <c r="R303" s="43"/>
      <c r="S303" s="44"/>
      <c r="T303" s="241"/>
      <c r="U303" s="44"/>
      <c r="V303" s="44"/>
      <c r="W303" s="242"/>
    </row>
    <row r="304" spans="1:23" x14ac:dyDescent="0.3">
      <c r="A304" s="47" t="str">
        <f t="shared" si="4"/>
        <v/>
      </c>
      <c r="B304" s="237"/>
      <c r="C304" s="39"/>
      <c r="D304" s="238"/>
      <c r="E304" s="239"/>
      <c r="F304" s="239"/>
      <c r="G304" s="239"/>
      <c r="H304" s="40"/>
      <c r="I304" s="40"/>
      <c r="J304" s="240"/>
      <c r="K304" s="176"/>
      <c r="L304" s="176"/>
      <c r="M304" s="41"/>
      <c r="N304" s="239"/>
      <c r="O304" s="256"/>
      <c r="P304" s="42"/>
      <c r="Q304" s="244"/>
      <c r="R304" s="43"/>
      <c r="S304" s="44"/>
      <c r="T304" s="241"/>
      <c r="U304" s="44"/>
      <c r="V304" s="44"/>
      <c r="W304" s="242"/>
    </row>
    <row r="305" spans="1:23" x14ac:dyDescent="0.3">
      <c r="A305" s="47" t="str">
        <f t="shared" si="4"/>
        <v/>
      </c>
      <c r="B305" s="237"/>
      <c r="C305" s="39"/>
      <c r="D305" s="238"/>
      <c r="E305" s="239"/>
      <c r="F305" s="239"/>
      <c r="G305" s="239"/>
      <c r="H305" s="40"/>
      <c r="I305" s="40"/>
      <c r="J305" s="240"/>
      <c r="K305" s="176"/>
      <c r="L305" s="176"/>
      <c r="M305" s="41"/>
      <c r="N305" s="239"/>
      <c r="O305" s="256"/>
      <c r="P305" s="42"/>
      <c r="Q305" s="244"/>
      <c r="R305" s="43"/>
      <c r="S305" s="44"/>
      <c r="T305" s="241"/>
      <c r="U305" s="44"/>
      <c r="V305" s="44"/>
      <c r="W305" s="242"/>
    </row>
    <row r="306" spans="1:23" x14ac:dyDescent="0.3">
      <c r="A306" s="47" t="str">
        <f t="shared" si="4"/>
        <v/>
      </c>
      <c r="B306" s="237"/>
      <c r="C306" s="39"/>
      <c r="D306" s="238"/>
      <c r="E306" s="239"/>
      <c r="F306" s="239"/>
      <c r="G306" s="239"/>
      <c r="H306" s="40"/>
      <c r="I306" s="40"/>
      <c r="J306" s="240"/>
      <c r="K306" s="176"/>
      <c r="L306" s="176"/>
      <c r="M306" s="41"/>
      <c r="N306" s="239"/>
      <c r="O306" s="256"/>
      <c r="P306" s="42"/>
      <c r="Q306" s="244"/>
      <c r="R306" s="43"/>
      <c r="S306" s="44"/>
      <c r="T306" s="241"/>
      <c r="U306" s="44"/>
      <c r="V306" s="44"/>
      <c r="W306" s="242"/>
    </row>
    <row r="307" spans="1:23" x14ac:dyDescent="0.3">
      <c r="A307" s="47" t="str">
        <f t="shared" si="4"/>
        <v/>
      </c>
      <c r="B307" s="237"/>
      <c r="C307" s="39"/>
      <c r="D307" s="238"/>
      <c r="E307" s="239"/>
      <c r="F307" s="239"/>
      <c r="G307" s="239"/>
      <c r="H307" s="40"/>
      <c r="I307" s="40"/>
      <c r="J307" s="240"/>
      <c r="K307" s="176"/>
      <c r="L307" s="176"/>
      <c r="M307" s="41"/>
      <c r="N307" s="239"/>
      <c r="O307" s="256"/>
      <c r="P307" s="42"/>
      <c r="Q307" s="244"/>
      <c r="R307" s="43"/>
      <c r="S307" s="44"/>
      <c r="T307" s="241"/>
      <c r="U307" s="44"/>
      <c r="V307" s="44"/>
      <c r="W307" s="242"/>
    </row>
    <row r="308" spans="1:23" x14ac:dyDescent="0.3">
      <c r="A308" s="47" t="str">
        <f t="shared" si="4"/>
        <v/>
      </c>
      <c r="B308" s="237"/>
      <c r="C308" s="39"/>
      <c r="D308" s="238"/>
      <c r="E308" s="239"/>
      <c r="F308" s="239"/>
      <c r="G308" s="239"/>
      <c r="H308" s="40"/>
      <c r="I308" s="40"/>
      <c r="J308" s="240"/>
      <c r="K308" s="176"/>
      <c r="L308" s="176"/>
      <c r="M308" s="41"/>
      <c r="N308" s="239"/>
      <c r="O308" s="256"/>
      <c r="P308" s="42"/>
      <c r="Q308" s="244"/>
      <c r="R308" s="43"/>
      <c r="S308" s="44"/>
      <c r="T308" s="241"/>
      <c r="U308" s="44"/>
      <c r="V308" s="44"/>
      <c r="W308" s="242"/>
    </row>
    <row r="309" spans="1:23" x14ac:dyDescent="0.3">
      <c r="A309" s="47" t="str">
        <f t="shared" si="4"/>
        <v/>
      </c>
      <c r="B309" s="237"/>
      <c r="C309" s="39"/>
      <c r="D309" s="238"/>
      <c r="E309" s="239"/>
      <c r="F309" s="239"/>
      <c r="G309" s="239"/>
      <c r="H309" s="40"/>
      <c r="I309" s="40"/>
      <c r="J309" s="240"/>
      <c r="K309" s="176"/>
      <c r="L309" s="176"/>
      <c r="M309" s="41"/>
      <c r="N309" s="239"/>
      <c r="O309" s="256"/>
      <c r="P309" s="42"/>
      <c r="Q309" s="244"/>
      <c r="R309" s="43"/>
      <c r="S309" s="44"/>
      <c r="T309" s="241"/>
      <c r="U309" s="44"/>
      <c r="V309" s="44"/>
      <c r="W309" s="242"/>
    </row>
    <row r="310" spans="1:23" x14ac:dyDescent="0.3">
      <c r="A310" s="47" t="str">
        <f t="shared" si="4"/>
        <v/>
      </c>
      <c r="B310" s="237"/>
      <c r="C310" s="39"/>
      <c r="D310" s="238"/>
      <c r="E310" s="239"/>
      <c r="F310" s="239"/>
      <c r="G310" s="239"/>
      <c r="H310" s="40"/>
      <c r="I310" s="40"/>
      <c r="J310" s="240"/>
      <c r="K310" s="176"/>
      <c r="L310" s="176"/>
      <c r="M310" s="41"/>
      <c r="N310" s="239"/>
      <c r="O310" s="256"/>
      <c r="P310" s="42"/>
      <c r="Q310" s="244"/>
      <c r="R310" s="43"/>
      <c r="S310" s="44"/>
      <c r="T310" s="241"/>
      <c r="U310" s="44"/>
      <c r="V310" s="44"/>
      <c r="W310" s="242"/>
    </row>
    <row r="311" spans="1:23" x14ac:dyDescent="0.3">
      <c r="A311" s="47" t="str">
        <f t="shared" si="4"/>
        <v/>
      </c>
      <c r="B311" s="237"/>
      <c r="C311" s="39"/>
      <c r="D311" s="238"/>
      <c r="E311" s="239"/>
      <c r="F311" s="239"/>
      <c r="G311" s="239"/>
      <c r="H311" s="40"/>
      <c r="I311" s="40"/>
      <c r="J311" s="240"/>
      <c r="K311" s="176"/>
      <c r="L311" s="176"/>
      <c r="M311" s="41"/>
      <c r="N311" s="239"/>
      <c r="O311" s="256"/>
      <c r="P311" s="42"/>
      <c r="Q311" s="244"/>
      <c r="R311" s="43"/>
      <c r="S311" s="44"/>
      <c r="T311" s="241"/>
      <c r="U311" s="44"/>
      <c r="V311" s="44"/>
      <c r="W311" s="242"/>
    </row>
    <row r="312" spans="1:23" x14ac:dyDescent="0.3">
      <c r="A312" s="47" t="str">
        <f t="shared" si="4"/>
        <v/>
      </c>
      <c r="B312" s="237"/>
      <c r="C312" s="39"/>
      <c r="D312" s="238"/>
      <c r="E312" s="239"/>
      <c r="F312" s="239"/>
      <c r="G312" s="239"/>
      <c r="H312" s="40"/>
      <c r="I312" s="40"/>
      <c r="J312" s="240"/>
      <c r="K312" s="176"/>
      <c r="L312" s="176"/>
      <c r="M312" s="41"/>
      <c r="N312" s="239"/>
      <c r="O312" s="256"/>
      <c r="P312" s="42"/>
      <c r="Q312" s="244"/>
      <c r="R312" s="43"/>
      <c r="S312" s="44"/>
      <c r="T312" s="241"/>
      <c r="U312" s="44"/>
      <c r="V312" s="44"/>
      <c r="W312" s="242"/>
    </row>
    <row r="313" spans="1:23" x14ac:dyDescent="0.3">
      <c r="A313" s="47" t="str">
        <f t="shared" si="4"/>
        <v/>
      </c>
      <c r="B313" s="237"/>
      <c r="C313" s="39"/>
      <c r="D313" s="238"/>
      <c r="E313" s="239"/>
      <c r="F313" s="239"/>
      <c r="G313" s="239"/>
      <c r="H313" s="40"/>
      <c r="I313" s="40"/>
      <c r="J313" s="240"/>
      <c r="K313" s="176"/>
      <c r="L313" s="176"/>
      <c r="M313" s="41"/>
      <c r="N313" s="239"/>
      <c r="O313" s="256"/>
      <c r="P313" s="42"/>
      <c r="Q313" s="244"/>
      <c r="R313" s="43"/>
      <c r="S313" s="44"/>
      <c r="T313" s="241"/>
      <c r="U313" s="44"/>
      <c r="V313" s="44"/>
      <c r="W313" s="242"/>
    </row>
    <row r="314" spans="1:23" x14ac:dyDescent="0.3">
      <c r="A314" s="47" t="str">
        <f t="shared" si="4"/>
        <v/>
      </c>
      <c r="B314" s="237"/>
      <c r="C314" s="39"/>
      <c r="D314" s="238"/>
      <c r="E314" s="239"/>
      <c r="F314" s="239"/>
      <c r="G314" s="239"/>
      <c r="H314" s="40"/>
      <c r="I314" s="40"/>
      <c r="J314" s="240"/>
      <c r="K314" s="176"/>
      <c r="L314" s="176"/>
      <c r="M314" s="41"/>
      <c r="N314" s="239"/>
      <c r="O314" s="256"/>
      <c r="P314" s="42"/>
      <c r="Q314" s="244"/>
      <c r="R314" s="43"/>
      <c r="S314" s="44"/>
      <c r="T314" s="241"/>
      <c r="U314" s="44"/>
      <c r="V314" s="44"/>
      <c r="W314" s="242"/>
    </row>
    <row r="315" spans="1:23" x14ac:dyDescent="0.3">
      <c r="A315" s="47" t="str">
        <f t="shared" si="4"/>
        <v/>
      </c>
      <c r="B315" s="237"/>
      <c r="C315" s="39"/>
      <c r="D315" s="238"/>
      <c r="E315" s="239"/>
      <c r="F315" s="239"/>
      <c r="G315" s="239"/>
      <c r="H315" s="40"/>
      <c r="I315" s="40"/>
      <c r="J315" s="240"/>
      <c r="K315" s="176"/>
      <c r="L315" s="176"/>
      <c r="M315" s="41"/>
      <c r="N315" s="239"/>
      <c r="O315" s="256"/>
      <c r="P315" s="42"/>
      <c r="Q315" s="244"/>
      <c r="R315" s="43"/>
      <c r="S315" s="44"/>
      <c r="T315" s="241"/>
      <c r="U315" s="44"/>
      <c r="V315" s="44"/>
      <c r="W315" s="242"/>
    </row>
    <row r="316" spans="1:23" x14ac:dyDescent="0.3">
      <c r="A316" s="47" t="str">
        <f t="shared" si="4"/>
        <v/>
      </c>
      <c r="B316" s="237"/>
      <c r="C316" s="39"/>
      <c r="D316" s="238"/>
      <c r="E316" s="239"/>
      <c r="F316" s="239"/>
      <c r="G316" s="239"/>
      <c r="H316" s="40"/>
      <c r="I316" s="40"/>
      <c r="J316" s="240"/>
      <c r="K316" s="176"/>
      <c r="L316" s="176"/>
      <c r="M316" s="41"/>
      <c r="N316" s="239"/>
      <c r="O316" s="256"/>
      <c r="P316" s="42"/>
      <c r="Q316" s="244"/>
      <c r="R316" s="43"/>
      <c r="S316" s="44"/>
      <c r="T316" s="241"/>
      <c r="U316" s="44"/>
      <c r="V316" s="44"/>
      <c r="W316" s="242"/>
    </row>
    <row r="317" spans="1:23" x14ac:dyDescent="0.3">
      <c r="A317" s="47" t="str">
        <f t="shared" si="4"/>
        <v/>
      </c>
      <c r="B317" s="237"/>
      <c r="C317" s="39"/>
      <c r="D317" s="238"/>
      <c r="E317" s="239"/>
      <c r="F317" s="239"/>
      <c r="G317" s="239"/>
      <c r="H317" s="40"/>
      <c r="I317" s="40"/>
      <c r="J317" s="240"/>
      <c r="K317" s="176"/>
      <c r="L317" s="176"/>
      <c r="M317" s="41"/>
      <c r="N317" s="239"/>
      <c r="O317" s="256"/>
      <c r="P317" s="42"/>
      <c r="Q317" s="244"/>
      <c r="R317" s="43"/>
      <c r="S317" s="44"/>
      <c r="T317" s="241"/>
      <c r="U317" s="44"/>
      <c r="V317" s="44"/>
      <c r="W317" s="242"/>
    </row>
    <row r="318" spans="1:23" x14ac:dyDescent="0.3">
      <c r="A318" s="47" t="str">
        <f t="shared" si="4"/>
        <v/>
      </c>
      <c r="B318" s="237"/>
      <c r="C318" s="39"/>
      <c r="D318" s="238"/>
      <c r="E318" s="239"/>
      <c r="F318" s="239"/>
      <c r="G318" s="239"/>
      <c r="H318" s="40"/>
      <c r="I318" s="40"/>
      <c r="J318" s="240"/>
      <c r="K318" s="176"/>
      <c r="L318" s="176"/>
      <c r="M318" s="41"/>
      <c r="N318" s="239"/>
      <c r="O318" s="256"/>
      <c r="P318" s="42"/>
      <c r="Q318" s="244"/>
      <c r="R318" s="43"/>
      <c r="S318" s="44"/>
      <c r="T318" s="241"/>
      <c r="U318" s="44"/>
      <c r="V318" s="44"/>
      <c r="W318" s="242"/>
    </row>
    <row r="319" spans="1:23" x14ac:dyDescent="0.3">
      <c r="A319" s="47" t="str">
        <f t="shared" si="4"/>
        <v/>
      </c>
      <c r="B319" s="237"/>
      <c r="C319" s="39"/>
      <c r="D319" s="238"/>
      <c r="E319" s="239"/>
      <c r="F319" s="239"/>
      <c r="G319" s="239"/>
      <c r="H319" s="40"/>
      <c r="I319" s="40"/>
      <c r="J319" s="240"/>
      <c r="K319" s="176"/>
      <c r="L319" s="176"/>
      <c r="M319" s="41"/>
      <c r="N319" s="239"/>
      <c r="O319" s="256"/>
      <c r="P319" s="42"/>
      <c r="Q319" s="244"/>
      <c r="R319" s="43"/>
      <c r="S319" s="44"/>
      <c r="T319" s="241"/>
      <c r="U319" s="44"/>
      <c r="V319" s="44"/>
      <c r="W319" s="242"/>
    </row>
    <row r="320" spans="1:23" x14ac:dyDescent="0.3">
      <c r="A320" s="47" t="str">
        <f t="shared" si="4"/>
        <v/>
      </c>
      <c r="B320" s="237"/>
      <c r="C320" s="39"/>
      <c r="D320" s="238"/>
      <c r="E320" s="239"/>
      <c r="F320" s="239"/>
      <c r="G320" s="239"/>
      <c r="H320" s="40"/>
      <c r="I320" s="40"/>
      <c r="J320" s="240"/>
      <c r="K320" s="176"/>
      <c r="L320" s="176"/>
      <c r="M320" s="41"/>
      <c r="N320" s="239"/>
      <c r="O320" s="256"/>
      <c r="P320" s="42"/>
      <c r="Q320" s="244"/>
      <c r="R320" s="43"/>
      <c r="S320" s="44"/>
      <c r="T320" s="241"/>
      <c r="U320" s="44"/>
      <c r="V320" s="44"/>
      <c r="W320" s="242"/>
    </row>
    <row r="321" spans="1:23" x14ac:dyDescent="0.3">
      <c r="A321" s="47" t="str">
        <f t="shared" si="4"/>
        <v/>
      </c>
      <c r="B321" s="237"/>
      <c r="C321" s="39"/>
      <c r="D321" s="238"/>
      <c r="E321" s="239"/>
      <c r="F321" s="239"/>
      <c r="G321" s="239"/>
      <c r="H321" s="40"/>
      <c r="I321" s="40"/>
      <c r="J321" s="240"/>
      <c r="K321" s="176"/>
      <c r="L321" s="176"/>
      <c r="M321" s="41"/>
      <c r="N321" s="239"/>
      <c r="O321" s="256"/>
      <c r="P321" s="42"/>
      <c r="Q321" s="244"/>
      <c r="R321" s="43"/>
      <c r="S321" s="44"/>
      <c r="T321" s="241"/>
      <c r="U321" s="44"/>
      <c r="V321" s="44"/>
      <c r="W321" s="242"/>
    </row>
    <row r="322" spans="1:23" x14ac:dyDescent="0.3">
      <c r="A322" s="47" t="str">
        <f t="shared" si="4"/>
        <v/>
      </c>
      <c r="B322" s="237"/>
      <c r="C322" s="39"/>
      <c r="D322" s="238"/>
      <c r="E322" s="239"/>
      <c r="F322" s="239"/>
      <c r="G322" s="239"/>
      <c r="H322" s="40"/>
      <c r="I322" s="40"/>
      <c r="J322" s="240"/>
      <c r="K322" s="176"/>
      <c r="L322" s="176"/>
      <c r="M322" s="41"/>
      <c r="N322" s="239"/>
      <c r="O322" s="256"/>
      <c r="P322" s="42"/>
      <c r="Q322" s="244"/>
      <c r="R322" s="43"/>
      <c r="S322" s="44"/>
      <c r="T322" s="241"/>
      <c r="U322" s="44"/>
      <c r="V322" s="44"/>
      <c r="W322" s="242"/>
    </row>
    <row r="323" spans="1:23" x14ac:dyDescent="0.3">
      <c r="A323" s="47" t="str">
        <f t="shared" si="4"/>
        <v/>
      </c>
      <c r="B323" s="237"/>
      <c r="C323" s="39"/>
      <c r="D323" s="238"/>
      <c r="E323" s="239"/>
      <c r="F323" s="239"/>
      <c r="G323" s="239"/>
      <c r="H323" s="40"/>
      <c r="I323" s="40"/>
      <c r="J323" s="240"/>
      <c r="K323" s="176"/>
      <c r="L323" s="176"/>
      <c r="M323" s="41"/>
      <c r="N323" s="239"/>
      <c r="O323" s="256"/>
      <c r="P323" s="42"/>
      <c r="Q323" s="244"/>
      <c r="R323" s="43"/>
      <c r="S323" s="44"/>
      <c r="T323" s="241"/>
      <c r="U323" s="44"/>
      <c r="V323" s="44"/>
      <c r="W323" s="242"/>
    </row>
    <row r="324" spans="1:23" x14ac:dyDescent="0.3">
      <c r="A324" s="47" t="str">
        <f t="shared" si="4"/>
        <v/>
      </c>
      <c r="B324" s="237"/>
      <c r="C324" s="39"/>
      <c r="D324" s="238"/>
      <c r="E324" s="239"/>
      <c r="F324" s="239"/>
      <c r="G324" s="239"/>
      <c r="H324" s="40"/>
      <c r="I324" s="40"/>
      <c r="J324" s="240"/>
      <c r="K324" s="176"/>
      <c r="L324" s="176"/>
      <c r="M324" s="41"/>
      <c r="N324" s="239"/>
      <c r="O324" s="256"/>
      <c r="P324" s="42"/>
      <c r="Q324" s="244"/>
      <c r="R324" s="43"/>
      <c r="S324" s="44"/>
      <c r="T324" s="241"/>
      <c r="U324" s="44"/>
      <c r="V324" s="44"/>
      <c r="W324" s="242"/>
    </row>
    <row r="325" spans="1:23" x14ac:dyDescent="0.3">
      <c r="A325" s="47" t="str">
        <f t="shared" si="4"/>
        <v/>
      </c>
      <c r="B325" s="237"/>
      <c r="C325" s="39"/>
      <c r="D325" s="238"/>
      <c r="E325" s="239"/>
      <c r="F325" s="239"/>
      <c r="G325" s="239"/>
      <c r="H325" s="40"/>
      <c r="I325" s="40"/>
      <c r="J325" s="240"/>
      <c r="K325" s="176"/>
      <c r="L325" s="176"/>
      <c r="M325" s="41"/>
      <c r="N325" s="239"/>
      <c r="O325" s="256"/>
      <c r="P325" s="42"/>
      <c r="Q325" s="244"/>
      <c r="R325" s="43"/>
      <c r="S325" s="44"/>
      <c r="T325" s="241"/>
      <c r="U325" s="44"/>
      <c r="V325" s="44"/>
      <c r="W325" s="242"/>
    </row>
    <row r="326" spans="1:23" x14ac:dyDescent="0.3">
      <c r="A326" s="47" t="str">
        <f t="shared" si="4"/>
        <v/>
      </c>
      <c r="B326" s="237"/>
      <c r="C326" s="39"/>
      <c r="D326" s="238"/>
      <c r="E326" s="239"/>
      <c r="F326" s="239"/>
      <c r="G326" s="239"/>
      <c r="H326" s="40"/>
      <c r="I326" s="40"/>
      <c r="J326" s="240"/>
      <c r="K326" s="176"/>
      <c r="L326" s="176"/>
      <c r="M326" s="41"/>
      <c r="N326" s="239"/>
      <c r="O326" s="256"/>
      <c r="P326" s="42"/>
      <c r="Q326" s="244"/>
      <c r="R326" s="43"/>
      <c r="S326" s="44"/>
      <c r="T326" s="241"/>
      <c r="U326" s="44"/>
      <c r="V326" s="44"/>
      <c r="W326" s="242"/>
    </row>
    <row r="327" spans="1:23" x14ac:dyDescent="0.3">
      <c r="A327" s="47" t="str">
        <f t="shared" si="4"/>
        <v/>
      </c>
      <c r="B327" s="237"/>
      <c r="C327" s="39"/>
      <c r="D327" s="238"/>
      <c r="E327" s="239"/>
      <c r="F327" s="239"/>
      <c r="G327" s="239"/>
      <c r="H327" s="40"/>
      <c r="I327" s="40"/>
      <c r="J327" s="240"/>
      <c r="K327" s="176"/>
      <c r="L327" s="176"/>
      <c r="M327" s="41"/>
      <c r="N327" s="239"/>
      <c r="O327" s="256"/>
      <c r="P327" s="42"/>
      <c r="Q327" s="244"/>
      <c r="R327" s="43"/>
      <c r="S327" s="44"/>
      <c r="T327" s="241"/>
      <c r="U327" s="44"/>
      <c r="V327" s="44"/>
      <c r="W327" s="242"/>
    </row>
    <row r="328" spans="1:23" x14ac:dyDescent="0.3">
      <c r="A328" s="47" t="str">
        <f t="shared" si="4"/>
        <v/>
      </c>
      <c r="B328" s="237"/>
      <c r="C328" s="39"/>
      <c r="D328" s="238"/>
      <c r="E328" s="239"/>
      <c r="F328" s="239"/>
      <c r="G328" s="239"/>
      <c r="H328" s="40"/>
      <c r="I328" s="40"/>
      <c r="J328" s="240"/>
      <c r="K328" s="176"/>
      <c r="L328" s="176"/>
      <c r="M328" s="41"/>
      <c r="N328" s="239"/>
      <c r="O328" s="256"/>
      <c r="P328" s="42"/>
      <c r="Q328" s="244"/>
      <c r="R328" s="43"/>
      <c r="S328" s="44"/>
      <c r="T328" s="241"/>
      <c r="U328" s="44"/>
      <c r="V328" s="44"/>
      <c r="W328" s="242"/>
    </row>
    <row r="329" spans="1:23" x14ac:dyDescent="0.3">
      <c r="A329" s="47" t="str">
        <f t="shared" si="4"/>
        <v/>
      </c>
      <c r="B329" s="237"/>
      <c r="C329" s="39"/>
      <c r="D329" s="238"/>
      <c r="E329" s="239"/>
      <c r="F329" s="239"/>
      <c r="G329" s="239"/>
      <c r="H329" s="40"/>
      <c r="I329" s="40"/>
      <c r="J329" s="240"/>
      <c r="K329" s="176"/>
      <c r="L329" s="176"/>
      <c r="M329" s="41"/>
      <c r="N329" s="239"/>
      <c r="O329" s="256"/>
      <c r="P329" s="42"/>
      <c r="Q329" s="244"/>
      <c r="R329" s="43"/>
      <c r="S329" s="44"/>
      <c r="T329" s="241"/>
      <c r="U329" s="44"/>
      <c r="V329" s="44"/>
      <c r="W329" s="242"/>
    </row>
    <row r="330" spans="1:23" x14ac:dyDescent="0.3">
      <c r="A330" s="47" t="str">
        <f t="shared" si="4"/>
        <v/>
      </c>
      <c r="B330" s="237"/>
      <c r="C330" s="39"/>
      <c r="D330" s="238"/>
      <c r="E330" s="239"/>
      <c r="F330" s="239"/>
      <c r="G330" s="239"/>
      <c r="H330" s="40"/>
      <c r="I330" s="40"/>
      <c r="J330" s="240"/>
      <c r="K330" s="176"/>
      <c r="L330" s="176"/>
      <c r="M330" s="41"/>
      <c r="N330" s="239"/>
      <c r="O330" s="256"/>
      <c r="P330" s="42"/>
      <c r="Q330" s="244"/>
      <c r="R330" s="43"/>
      <c r="S330" s="44"/>
      <c r="T330" s="241"/>
      <c r="U330" s="44"/>
      <c r="V330" s="44"/>
      <c r="W330" s="242"/>
    </row>
    <row r="331" spans="1:23" x14ac:dyDescent="0.3">
      <c r="A331" s="47" t="str">
        <f t="shared" si="4"/>
        <v/>
      </c>
      <c r="B331" s="237"/>
      <c r="C331" s="39"/>
      <c r="D331" s="238"/>
      <c r="E331" s="239"/>
      <c r="F331" s="239"/>
      <c r="G331" s="239"/>
      <c r="H331" s="40"/>
      <c r="I331" s="40"/>
      <c r="J331" s="240"/>
      <c r="K331" s="176"/>
      <c r="L331" s="176"/>
      <c r="M331" s="41"/>
      <c r="N331" s="239"/>
      <c r="O331" s="256"/>
      <c r="P331" s="42"/>
      <c r="Q331" s="244"/>
      <c r="R331" s="43"/>
      <c r="S331" s="44"/>
      <c r="T331" s="241"/>
      <c r="U331" s="44"/>
      <c r="V331" s="44"/>
      <c r="W331" s="242"/>
    </row>
    <row r="332" spans="1:23" x14ac:dyDescent="0.3">
      <c r="A332" s="47" t="str">
        <f t="shared" ref="A332:A395" si="5">IF(COUNTA(B332:W332)&gt;0, ROW(A332)-10,"")</f>
        <v/>
      </c>
      <c r="B332" s="237"/>
      <c r="C332" s="39"/>
      <c r="D332" s="238"/>
      <c r="E332" s="239"/>
      <c r="F332" s="239"/>
      <c r="G332" s="239"/>
      <c r="H332" s="40"/>
      <c r="I332" s="40"/>
      <c r="J332" s="240"/>
      <c r="K332" s="176"/>
      <c r="L332" s="176"/>
      <c r="M332" s="41"/>
      <c r="N332" s="239"/>
      <c r="O332" s="256"/>
      <c r="P332" s="42"/>
      <c r="Q332" s="244"/>
      <c r="R332" s="43"/>
      <c r="S332" s="44"/>
      <c r="T332" s="241"/>
      <c r="U332" s="44"/>
      <c r="V332" s="44"/>
      <c r="W332" s="242"/>
    </row>
    <row r="333" spans="1:23" x14ac:dyDescent="0.3">
      <c r="A333" s="47" t="str">
        <f t="shared" si="5"/>
        <v/>
      </c>
      <c r="B333" s="237"/>
      <c r="C333" s="39"/>
      <c r="D333" s="238"/>
      <c r="E333" s="239"/>
      <c r="F333" s="239"/>
      <c r="G333" s="239"/>
      <c r="H333" s="40"/>
      <c r="I333" s="40"/>
      <c r="J333" s="240"/>
      <c r="K333" s="176"/>
      <c r="L333" s="176"/>
      <c r="M333" s="41"/>
      <c r="N333" s="239"/>
      <c r="O333" s="256"/>
      <c r="P333" s="42"/>
      <c r="Q333" s="244"/>
      <c r="R333" s="43"/>
      <c r="S333" s="44"/>
      <c r="T333" s="241"/>
      <c r="U333" s="44"/>
      <c r="V333" s="44"/>
      <c r="W333" s="242"/>
    </row>
    <row r="334" spans="1:23" x14ac:dyDescent="0.3">
      <c r="A334" s="47" t="str">
        <f t="shared" si="5"/>
        <v/>
      </c>
      <c r="B334" s="237"/>
      <c r="C334" s="39"/>
      <c r="D334" s="238"/>
      <c r="E334" s="239"/>
      <c r="F334" s="239"/>
      <c r="G334" s="239"/>
      <c r="H334" s="40"/>
      <c r="I334" s="40"/>
      <c r="J334" s="240"/>
      <c r="K334" s="176"/>
      <c r="L334" s="176"/>
      <c r="M334" s="41"/>
      <c r="N334" s="239"/>
      <c r="O334" s="256"/>
      <c r="P334" s="42"/>
      <c r="Q334" s="244"/>
      <c r="R334" s="43"/>
      <c r="S334" s="44"/>
      <c r="T334" s="241"/>
      <c r="U334" s="44"/>
      <c r="V334" s="44"/>
      <c r="W334" s="242"/>
    </row>
    <row r="335" spans="1:23" x14ac:dyDescent="0.3">
      <c r="A335" s="47" t="str">
        <f t="shared" si="5"/>
        <v/>
      </c>
      <c r="B335" s="237"/>
      <c r="C335" s="39"/>
      <c r="D335" s="238"/>
      <c r="E335" s="239"/>
      <c r="F335" s="239"/>
      <c r="G335" s="239"/>
      <c r="H335" s="40"/>
      <c r="I335" s="40"/>
      <c r="J335" s="240"/>
      <c r="K335" s="176"/>
      <c r="L335" s="176"/>
      <c r="M335" s="41"/>
      <c r="N335" s="239"/>
      <c r="O335" s="256"/>
      <c r="P335" s="42"/>
      <c r="Q335" s="244"/>
      <c r="R335" s="43"/>
      <c r="S335" s="44"/>
      <c r="T335" s="241"/>
      <c r="U335" s="44"/>
      <c r="V335" s="44"/>
      <c r="W335" s="242"/>
    </row>
    <row r="336" spans="1:23" x14ac:dyDescent="0.3">
      <c r="A336" s="47" t="str">
        <f t="shared" si="5"/>
        <v/>
      </c>
      <c r="B336" s="237"/>
      <c r="C336" s="39"/>
      <c r="D336" s="238"/>
      <c r="E336" s="239"/>
      <c r="F336" s="239"/>
      <c r="G336" s="239"/>
      <c r="H336" s="40"/>
      <c r="I336" s="40"/>
      <c r="J336" s="240"/>
      <c r="K336" s="176"/>
      <c r="L336" s="176"/>
      <c r="M336" s="41"/>
      <c r="N336" s="239"/>
      <c r="O336" s="256"/>
      <c r="P336" s="42"/>
      <c r="Q336" s="244"/>
      <c r="R336" s="43"/>
      <c r="S336" s="44"/>
      <c r="T336" s="241"/>
      <c r="U336" s="44"/>
      <c r="V336" s="44"/>
      <c r="W336" s="242"/>
    </row>
    <row r="337" spans="1:23" x14ac:dyDescent="0.3">
      <c r="A337" s="47" t="str">
        <f t="shared" si="5"/>
        <v/>
      </c>
      <c r="B337" s="237"/>
      <c r="C337" s="39"/>
      <c r="D337" s="238"/>
      <c r="E337" s="239"/>
      <c r="F337" s="239"/>
      <c r="G337" s="239"/>
      <c r="H337" s="40"/>
      <c r="I337" s="40"/>
      <c r="J337" s="240"/>
      <c r="K337" s="176"/>
      <c r="L337" s="176"/>
      <c r="M337" s="41"/>
      <c r="N337" s="239"/>
      <c r="O337" s="256"/>
      <c r="P337" s="42"/>
      <c r="Q337" s="244"/>
      <c r="R337" s="43"/>
      <c r="S337" s="44"/>
      <c r="T337" s="241"/>
      <c r="U337" s="44"/>
      <c r="V337" s="44"/>
      <c r="W337" s="242"/>
    </row>
    <row r="338" spans="1:23" x14ac:dyDescent="0.3">
      <c r="A338" s="47" t="str">
        <f t="shared" si="5"/>
        <v/>
      </c>
      <c r="B338" s="237"/>
      <c r="C338" s="39"/>
      <c r="D338" s="238"/>
      <c r="E338" s="239"/>
      <c r="F338" s="239"/>
      <c r="G338" s="239"/>
      <c r="H338" s="40"/>
      <c r="I338" s="40"/>
      <c r="J338" s="240"/>
      <c r="K338" s="176"/>
      <c r="L338" s="176"/>
      <c r="M338" s="41"/>
      <c r="N338" s="239"/>
      <c r="O338" s="256"/>
      <c r="P338" s="42"/>
      <c r="Q338" s="244"/>
      <c r="R338" s="43"/>
      <c r="S338" s="44"/>
      <c r="T338" s="241"/>
      <c r="U338" s="44"/>
      <c r="V338" s="44"/>
      <c r="W338" s="242"/>
    </row>
    <row r="339" spans="1:23" x14ac:dyDescent="0.3">
      <c r="A339" s="47" t="str">
        <f t="shared" si="5"/>
        <v/>
      </c>
      <c r="B339" s="237"/>
      <c r="C339" s="39"/>
      <c r="D339" s="238"/>
      <c r="E339" s="239"/>
      <c r="F339" s="239"/>
      <c r="G339" s="239"/>
      <c r="H339" s="40"/>
      <c r="I339" s="40"/>
      <c r="J339" s="240"/>
      <c r="K339" s="176"/>
      <c r="L339" s="176"/>
      <c r="M339" s="41"/>
      <c r="N339" s="239"/>
      <c r="O339" s="256"/>
      <c r="P339" s="42"/>
      <c r="Q339" s="244"/>
      <c r="R339" s="43"/>
      <c r="S339" s="44"/>
      <c r="T339" s="241"/>
      <c r="U339" s="44"/>
      <c r="V339" s="44"/>
      <c r="W339" s="242"/>
    </row>
    <row r="340" spans="1:23" x14ac:dyDescent="0.3">
      <c r="A340" s="47" t="str">
        <f t="shared" si="5"/>
        <v/>
      </c>
      <c r="B340" s="237"/>
      <c r="C340" s="39"/>
      <c r="D340" s="238"/>
      <c r="E340" s="239"/>
      <c r="F340" s="239"/>
      <c r="G340" s="239"/>
      <c r="H340" s="40"/>
      <c r="I340" s="40"/>
      <c r="J340" s="240"/>
      <c r="K340" s="176"/>
      <c r="L340" s="176"/>
      <c r="M340" s="41"/>
      <c r="N340" s="239"/>
      <c r="O340" s="256"/>
      <c r="P340" s="42"/>
      <c r="Q340" s="244"/>
      <c r="R340" s="43"/>
      <c r="S340" s="44"/>
      <c r="T340" s="241"/>
      <c r="U340" s="44"/>
      <c r="V340" s="44"/>
      <c r="W340" s="242"/>
    </row>
    <row r="341" spans="1:23" x14ac:dyDescent="0.3">
      <c r="A341" s="47" t="str">
        <f t="shared" si="5"/>
        <v/>
      </c>
      <c r="B341" s="237"/>
      <c r="C341" s="39"/>
      <c r="D341" s="238"/>
      <c r="E341" s="239"/>
      <c r="F341" s="239"/>
      <c r="G341" s="239"/>
      <c r="H341" s="40"/>
      <c r="I341" s="40"/>
      <c r="J341" s="240"/>
      <c r="K341" s="176"/>
      <c r="L341" s="176"/>
      <c r="M341" s="41"/>
      <c r="N341" s="239"/>
      <c r="O341" s="256"/>
      <c r="P341" s="42"/>
      <c r="Q341" s="244"/>
      <c r="R341" s="43"/>
      <c r="S341" s="44"/>
      <c r="T341" s="241"/>
      <c r="U341" s="44"/>
      <c r="V341" s="44"/>
      <c r="W341" s="242"/>
    </row>
    <row r="342" spans="1:23" x14ac:dyDescent="0.3">
      <c r="A342" s="47" t="str">
        <f t="shared" si="5"/>
        <v/>
      </c>
      <c r="B342" s="237"/>
      <c r="C342" s="39"/>
      <c r="D342" s="238"/>
      <c r="E342" s="239"/>
      <c r="F342" s="239"/>
      <c r="G342" s="239"/>
      <c r="H342" s="40"/>
      <c r="I342" s="40"/>
      <c r="J342" s="240"/>
      <c r="K342" s="176"/>
      <c r="L342" s="176"/>
      <c r="M342" s="41"/>
      <c r="N342" s="239"/>
      <c r="O342" s="256"/>
      <c r="P342" s="42"/>
      <c r="Q342" s="244"/>
      <c r="R342" s="43"/>
      <c r="S342" s="44"/>
      <c r="T342" s="241"/>
      <c r="U342" s="44"/>
      <c r="V342" s="44"/>
      <c r="W342" s="242"/>
    </row>
    <row r="343" spans="1:23" x14ac:dyDescent="0.3">
      <c r="A343" s="47" t="str">
        <f t="shared" si="5"/>
        <v/>
      </c>
      <c r="B343" s="237"/>
      <c r="C343" s="39"/>
      <c r="D343" s="238"/>
      <c r="E343" s="239"/>
      <c r="F343" s="239"/>
      <c r="G343" s="239"/>
      <c r="H343" s="40"/>
      <c r="I343" s="40"/>
      <c r="J343" s="240"/>
      <c r="K343" s="176"/>
      <c r="L343" s="176"/>
      <c r="M343" s="41"/>
      <c r="N343" s="239"/>
      <c r="O343" s="256"/>
      <c r="P343" s="42"/>
      <c r="Q343" s="244"/>
      <c r="R343" s="43"/>
      <c r="S343" s="44"/>
      <c r="T343" s="241"/>
      <c r="U343" s="44"/>
      <c r="V343" s="44"/>
      <c r="W343" s="242"/>
    </row>
    <row r="344" spans="1:23" x14ac:dyDescent="0.3">
      <c r="A344" s="47" t="str">
        <f t="shared" si="5"/>
        <v/>
      </c>
      <c r="B344" s="237"/>
      <c r="C344" s="39"/>
      <c r="D344" s="238"/>
      <c r="E344" s="239"/>
      <c r="F344" s="239"/>
      <c r="G344" s="239"/>
      <c r="H344" s="40"/>
      <c r="I344" s="40"/>
      <c r="J344" s="240"/>
      <c r="K344" s="176"/>
      <c r="L344" s="176"/>
      <c r="M344" s="41"/>
      <c r="N344" s="239"/>
      <c r="O344" s="256"/>
      <c r="P344" s="42"/>
      <c r="Q344" s="244"/>
      <c r="R344" s="43"/>
      <c r="S344" s="44"/>
      <c r="T344" s="241"/>
      <c r="U344" s="44"/>
      <c r="V344" s="44"/>
      <c r="W344" s="242"/>
    </row>
    <row r="345" spans="1:23" x14ac:dyDescent="0.3">
      <c r="A345" s="47" t="str">
        <f t="shared" si="5"/>
        <v/>
      </c>
      <c r="B345" s="237"/>
      <c r="C345" s="39"/>
      <c r="D345" s="238"/>
      <c r="E345" s="239"/>
      <c r="F345" s="239"/>
      <c r="G345" s="239"/>
      <c r="H345" s="40"/>
      <c r="I345" s="40"/>
      <c r="J345" s="240"/>
      <c r="K345" s="176"/>
      <c r="L345" s="176"/>
      <c r="M345" s="41"/>
      <c r="N345" s="239"/>
      <c r="O345" s="256"/>
      <c r="P345" s="42"/>
      <c r="Q345" s="244"/>
      <c r="R345" s="43"/>
      <c r="S345" s="44"/>
      <c r="T345" s="241"/>
      <c r="U345" s="44"/>
      <c r="V345" s="44"/>
      <c r="W345" s="242"/>
    </row>
    <row r="346" spans="1:23" x14ac:dyDescent="0.3">
      <c r="A346" s="47" t="str">
        <f t="shared" si="5"/>
        <v/>
      </c>
      <c r="B346" s="237"/>
      <c r="C346" s="39"/>
      <c r="D346" s="238"/>
      <c r="E346" s="239"/>
      <c r="F346" s="239"/>
      <c r="G346" s="239"/>
      <c r="H346" s="40"/>
      <c r="I346" s="40"/>
      <c r="J346" s="240"/>
      <c r="K346" s="176"/>
      <c r="L346" s="176"/>
      <c r="M346" s="41"/>
      <c r="N346" s="239"/>
      <c r="O346" s="256"/>
      <c r="P346" s="42"/>
      <c r="Q346" s="244"/>
      <c r="R346" s="43"/>
      <c r="S346" s="44"/>
      <c r="T346" s="241"/>
      <c r="U346" s="44"/>
      <c r="V346" s="44"/>
      <c r="W346" s="242"/>
    </row>
    <row r="347" spans="1:23" x14ac:dyDescent="0.3">
      <c r="A347" s="47" t="str">
        <f t="shared" si="5"/>
        <v/>
      </c>
      <c r="B347" s="237"/>
      <c r="C347" s="39"/>
      <c r="D347" s="238"/>
      <c r="E347" s="239"/>
      <c r="F347" s="239"/>
      <c r="G347" s="239"/>
      <c r="H347" s="40"/>
      <c r="I347" s="40"/>
      <c r="J347" s="240"/>
      <c r="K347" s="176"/>
      <c r="L347" s="176"/>
      <c r="M347" s="41"/>
      <c r="N347" s="239"/>
      <c r="O347" s="256"/>
      <c r="P347" s="42"/>
      <c r="Q347" s="244"/>
      <c r="R347" s="43"/>
      <c r="S347" s="44"/>
      <c r="T347" s="241"/>
      <c r="U347" s="44"/>
      <c r="V347" s="44"/>
      <c r="W347" s="242"/>
    </row>
    <row r="348" spans="1:23" x14ac:dyDescent="0.3">
      <c r="A348" s="47" t="str">
        <f t="shared" si="5"/>
        <v/>
      </c>
      <c r="B348" s="237"/>
      <c r="C348" s="39"/>
      <c r="D348" s="238"/>
      <c r="E348" s="239"/>
      <c r="F348" s="239"/>
      <c r="G348" s="239"/>
      <c r="H348" s="40"/>
      <c r="I348" s="40"/>
      <c r="J348" s="240"/>
      <c r="K348" s="176"/>
      <c r="L348" s="176"/>
      <c r="M348" s="41"/>
      <c r="N348" s="239"/>
      <c r="O348" s="256"/>
      <c r="P348" s="42"/>
      <c r="Q348" s="244"/>
      <c r="R348" s="43"/>
      <c r="S348" s="44"/>
      <c r="T348" s="241"/>
      <c r="U348" s="44"/>
      <c r="V348" s="44"/>
      <c r="W348" s="242"/>
    </row>
    <row r="349" spans="1:23" x14ac:dyDescent="0.3">
      <c r="A349" s="47" t="str">
        <f t="shared" si="5"/>
        <v/>
      </c>
      <c r="B349" s="237"/>
      <c r="C349" s="39"/>
      <c r="D349" s="238"/>
      <c r="E349" s="239"/>
      <c r="F349" s="239"/>
      <c r="G349" s="239"/>
      <c r="H349" s="40"/>
      <c r="I349" s="40"/>
      <c r="J349" s="240"/>
      <c r="K349" s="176"/>
      <c r="L349" s="176"/>
      <c r="M349" s="41"/>
      <c r="N349" s="239"/>
      <c r="O349" s="256"/>
      <c r="P349" s="42"/>
      <c r="Q349" s="244"/>
      <c r="R349" s="43"/>
      <c r="S349" s="44"/>
      <c r="T349" s="241"/>
      <c r="U349" s="44"/>
      <c r="V349" s="44"/>
      <c r="W349" s="242"/>
    </row>
    <row r="350" spans="1:23" x14ac:dyDescent="0.3">
      <c r="A350" s="47" t="str">
        <f t="shared" si="5"/>
        <v/>
      </c>
      <c r="B350" s="237"/>
      <c r="C350" s="39"/>
      <c r="D350" s="238"/>
      <c r="E350" s="239"/>
      <c r="F350" s="239"/>
      <c r="G350" s="239"/>
      <c r="H350" s="40"/>
      <c r="I350" s="40"/>
      <c r="J350" s="240"/>
      <c r="K350" s="176"/>
      <c r="L350" s="176"/>
      <c r="M350" s="41"/>
      <c r="N350" s="239"/>
      <c r="O350" s="256"/>
      <c r="P350" s="42"/>
      <c r="Q350" s="244"/>
      <c r="R350" s="43"/>
      <c r="S350" s="44"/>
      <c r="T350" s="241"/>
      <c r="U350" s="44"/>
      <c r="V350" s="44"/>
      <c r="W350" s="242"/>
    </row>
    <row r="351" spans="1:23" x14ac:dyDescent="0.3">
      <c r="A351" s="47" t="str">
        <f t="shared" si="5"/>
        <v/>
      </c>
      <c r="B351" s="237"/>
      <c r="C351" s="39"/>
      <c r="D351" s="238"/>
      <c r="E351" s="239"/>
      <c r="F351" s="239"/>
      <c r="G351" s="239"/>
      <c r="H351" s="40"/>
      <c r="I351" s="40"/>
      <c r="J351" s="240"/>
      <c r="K351" s="176"/>
      <c r="L351" s="176"/>
      <c r="M351" s="41"/>
      <c r="N351" s="239"/>
      <c r="O351" s="256"/>
      <c r="P351" s="42"/>
      <c r="Q351" s="244"/>
      <c r="R351" s="43"/>
      <c r="S351" s="44"/>
      <c r="T351" s="241"/>
      <c r="U351" s="44"/>
      <c r="V351" s="44"/>
      <c r="W351" s="242"/>
    </row>
    <row r="352" spans="1:23" x14ac:dyDescent="0.3">
      <c r="A352" s="47" t="str">
        <f t="shared" si="5"/>
        <v/>
      </c>
      <c r="B352" s="237"/>
      <c r="C352" s="39"/>
      <c r="D352" s="238"/>
      <c r="E352" s="239"/>
      <c r="F352" s="239"/>
      <c r="G352" s="239"/>
      <c r="H352" s="40"/>
      <c r="I352" s="40"/>
      <c r="J352" s="240"/>
      <c r="K352" s="176"/>
      <c r="L352" s="176"/>
      <c r="M352" s="41"/>
      <c r="N352" s="239"/>
      <c r="O352" s="256"/>
      <c r="P352" s="42"/>
      <c r="Q352" s="244"/>
      <c r="R352" s="43"/>
      <c r="S352" s="44"/>
      <c r="T352" s="241"/>
      <c r="U352" s="44"/>
      <c r="V352" s="44"/>
      <c r="W352" s="242"/>
    </row>
    <row r="353" spans="1:23" x14ac:dyDescent="0.3">
      <c r="A353" s="47" t="str">
        <f t="shared" si="5"/>
        <v/>
      </c>
      <c r="B353" s="237"/>
      <c r="C353" s="39"/>
      <c r="D353" s="238"/>
      <c r="E353" s="239"/>
      <c r="F353" s="239"/>
      <c r="G353" s="239"/>
      <c r="H353" s="40"/>
      <c r="I353" s="40"/>
      <c r="J353" s="240"/>
      <c r="K353" s="176"/>
      <c r="L353" s="176"/>
      <c r="M353" s="41"/>
      <c r="N353" s="239"/>
      <c r="O353" s="256"/>
      <c r="P353" s="42"/>
      <c r="Q353" s="244"/>
      <c r="R353" s="43"/>
      <c r="S353" s="44"/>
      <c r="T353" s="241"/>
      <c r="U353" s="44"/>
      <c r="V353" s="44"/>
      <c r="W353" s="242"/>
    </row>
    <row r="354" spans="1:23" x14ac:dyDescent="0.3">
      <c r="A354" s="47" t="str">
        <f t="shared" si="5"/>
        <v/>
      </c>
      <c r="B354" s="237"/>
      <c r="C354" s="39"/>
      <c r="D354" s="238"/>
      <c r="E354" s="239"/>
      <c r="F354" s="239"/>
      <c r="G354" s="239"/>
      <c r="H354" s="40"/>
      <c r="I354" s="40"/>
      <c r="J354" s="240"/>
      <c r="K354" s="176"/>
      <c r="L354" s="176"/>
      <c r="M354" s="41"/>
      <c r="N354" s="239"/>
      <c r="O354" s="256"/>
      <c r="P354" s="42"/>
      <c r="Q354" s="244"/>
      <c r="R354" s="43"/>
      <c r="S354" s="44"/>
      <c r="T354" s="241"/>
      <c r="U354" s="44"/>
      <c r="V354" s="44"/>
      <c r="W354" s="242"/>
    </row>
    <row r="355" spans="1:23" x14ac:dyDescent="0.3">
      <c r="A355" s="47" t="str">
        <f t="shared" si="5"/>
        <v/>
      </c>
      <c r="B355" s="237"/>
      <c r="C355" s="39"/>
      <c r="D355" s="238"/>
      <c r="E355" s="239"/>
      <c r="F355" s="239"/>
      <c r="G355" s="239"/>
      <c r="H355" s="40"/>
      <c r="I355" s="40"/>
      <c r="J355" s="240"/>
      <c r="K355" s="176"/>
      <c r="L355" s="176"/>
      <c r="M355" s="41"/>
      <c r="N355" s="239"/>
      <c r="O355" s="256"/>
      <c r="P355" s="42"/>
      <c r="Q355" s="244"/>
      <c r="R355" s="43"/>
      <c r="S355" s="44"/>
      <c r="T355" s="241"/>
      <c r="U355" s="44"/>
      <c r="V355" s="44"/>
      <c r="W355" s="242"/>
    </row>
    <row r="356" spans="1:23" x14ac:dyDescent="0.3">
      <c r="A356" s="47" t="str">
        <f t="shared" si="5"/>
        <v/>
      </c>
      <c r="B356" s="237"/>
      <c r="C356" s="39"/>
      <c r="D356" s="238"/>
      <c r="E356" s="239"/>
      <c r="F356" s="239"/>
      <c r="G356" s="239"/>
      <c r="H356" s="40"/>
      <c r="I356" s="40"/>
      <c r="J356" s="240"/>
      <c r="K356" s="176"/>
      <c r="L356" s="176"/>
      <c r="M356" s="41"/>
      <c r="N356" s="239"/>
      <c r="O356" s="256"/>
      <c r="P356" s="42"/>
      <c r="Q356" s="244"/>
      <c r="R356" s="43"/>
      <c r="S356" s="44"/>
      <c r="T356" s="241"/>
      <c r="U356" s="44"/>
      <c r="V356" s="44"/>
      <c r="W356" s="242"/>
    </row>
    <row r="357" spans="1:23" x14ac:dyDescent="0.3">
      <c r="A357" s="47" t="str">
        <f t="shared" si="5"/>
        <v/>
      </c>
      <c r="B357" s="237"/>
      <c r="C357" s="39"/>
      <c r="D357" s="238"/>
      <c r="E357" s="239"/>
      <c r="F357" s="239"/>
      <c r="G357" s="239"/>
      <c r="H357" s="40"/>
      <c r="I357" s="40"/>
      <c r="J357" s="240"/>
      <c r="K357" s="176"/>
      <c r="L357" s="176"/>
      <c r="M357" s="41"/>
      <c r="N357" s="239"/>
      <c r="O357" s="256"/>
      <c r="P357" s="42"/>
      <c r="Q357" s="244"/>
      <c r="R357" s="43"/>
      <c r="S357" s="44"/>
      <c r="T357" s="241"/>
      <c r="U357" s="44"/>
      <c r="V357" s="44"/>
      <c r="W357" s="242"/>
    </row>
    <row r="358" spans="1:23" x14ac:dyDescent="0.3">
      <c r="A358" s="47" t="str">
        <f t="shared" si="5"/>
        <v/>
      </c>
      <c r="B358" s="237"/>
      <c r="C358" s="39"/>
      <c r="D358" s="238"/>
      <c r="E358" s="239"/>
      <c r="F358" s="239"/>
      <c r="G358" s="239"/>
      <c r="H358" s="40"/>
      <c r="I358" s="40"/>
      <c r="J358" s="240"/>
      <c r="K358" s="176"/>
      <c r="L358" s="176"/>
      <c r="M358" s="41"/>
      <c r="N358" s="239"/>
      <c r="O358" s="256"/>
      <c r="P358" s="42"/>
      <c r="Q358" s="244"/>
      <c r="R358" s="43"/>
      <c r="S358" s="44"/>
      <c r="T358" s="241"/>
      <c r="U358" s="44"/>
      <c r="V358" s="44"/>
      <c r="W358" s="242"/>
    </row>
    <row r="359" spans="1:23" x14ac:dyDescent="0.3">
      <c r="A359" s="47" t="str">
        <f t="shared" si="5"/>
        <v/>
      </c>
      <c r="B359" s="237"/>
      <c r="C359" s="39"/>
      <c r="D359" s="238"/>
      <c r="E359" s="239"/>
      <c r="F359" s="239"/>
      <c r="G359" s="239"/>
      <c r="H359" s="40"/>
      <c r="I359" s="40"/>
      <c r="J359" s="240"/>
      <c r="K359" s="176"/>
      <c r="L359" s="176"/>
      <c r="M359" s="41"/>
      <c r="N359" s="239"/>
      <c r="O359" s="256"/>
      <c r="P359" s="42"/>
      <c r="Q359" s="244"/>
      <c r="R359" s="43"/>
      <c r="S359" s="44"/>
      <c r="T359" s="241"/>
      <c r="U359" s="44"/>
      <c r="V359" s="44"/>
      <c r="W359" s="242"/>
    </row>
    <row r="360" spans="1:23" x14ac:dyDescent="0.3">
      <c r="A360" s="47" t="str">
        <f t="shared" si="5"/>
        <v/>
      </c>
      <c r="B360" s="237"/>
      <c r="C360" s="39"/>
      <c r="D360" s="238"/>
      <c r="E360" s="239"/>
      <c r="F360" s="239"/>
      <c r="G360" s="239"/>
      <c r="H360" s="40"/>
      <c r="I360" s="40"/>
      <c r="J360" s="240"/>
      <c r="K360" s="176"/>
      <c r="L360" s="176"/>
      <c r="M360" s="41"/>
      <c r="N360" s="239"/>
      <c r="O360" s="256"/>
      <c r="P360" s="42"/>
      <c r="Q360" s="244"/>
      <c r="R360" s="43"/>
      <c r="S360" s="44"/>
      <c r="T360" s="241"/>
      <c r="U360" s="44"/>
      <c r="V360" s="44"/>
      <c r="W360" s="242"/>
    </row>
    <row r="361" spans="1:23" x14ac:dyDescent="0.3">
      <c r="A361" s="47" t="str">
        <f t="shared" si="5"/>
        <v/>
      </c>
      <c r="B361" s="237"/>
      <c r="C361" s="39"/>
      <c r="D361" s="238"/>
      <c r="E361" s="239"/>
      <c r="F361" s="239"/>
      <c r="G361" s="239"/>
      <c r="H361" s="40"/>
      <c r="I361" s="40"/>
      <c r="J361" s="240"/>
      <c r="K361" s="176"/>
      <c r="L361" s="176"/>
      <c r="M361" s="41"/>
      <c r="N361" s="239"/>
      <c r="O361" s="256"/>
      <c r="P361" s="42"/>
      <c r="Q361" s="244"/>
      <c r="R361" s="43"/>
      <c r="S361" s="44"/>
      <c r="T361" s="241"/>
      <c r="U361" s="44"/>
      <c r="V361" s="44"/>
      <c r="W361" s="242"/>
    </row>
    <row r="362" spans="1:23" x14ac:dyDescent="0.3">
      <c r="A362" s="47" t="str">
        <f t="shared" si="5"/>
        <v/>
      </c>
      <c r="B362" s="237"/>
      <c r="C362" s="39"/>
      <c r="D362" s="238"/>
      <c r="E362" s="239"/>
      <c r="F362" s="239"/>
      <c r="G362" s="239"/>
      <c r="H362" s="40"/>
      <c r="I362" s="40"/>
      <c r="J362" s="240"/>
      <c r="K362" s="176"/>
      <c r="L362" s="176"/>
      <c r="M362" s="41"/>
      <c r="N362" s="239"/>
      <c r="O362" s="256"/>
      <c r="P362" s="42"/>
      <c r="Q362" s="244"/>
      <c r="R362" s="43"/>
      <c r="S362" s="44"/>
      <c r="T362" s="241"/>
      <c r="U362" s="44"/>
      <c r="V362" s="44"/>
      <c r="W362" s="242"/>
    </row>
    <row r="363" spans="1:23" x14ac:dyDescent="0.3">
      <c r="A363" s="47" t="str">
        <f t="shared" si="5"/>
        <v/>
      </c>
      <c r="B363" s="237"/>
      <c r="C363" s="39"/>
      <c r="D363" s="238"/>
      <c r="E363" s="239"/>
      <c r="F363" s="239"/>
      <c r="G363" s="239"/>
      <c r="H363" s="40"/>
      <c r="I363" s="40"/>
      <c r="J363" s="240"/>
      <c r="K363" s="176"/>
      <c r="L363" s="176"/>
      <c r="M363" s="41"/>
      <c r="N363" s="239"/>
      <c r="O363" s="256"/>
      <c r="P363" s="42"/>
      <c r="Q363" s="244"/>
      <c r="R363" s="43"/>
      <c r="S363" s="44"/>
      <c r="T363" s="241"/>
      <c r="U363" s="44"/>
      <c r="V363" s="44"/>
      <c r="W363" s="242"/>
    </row>
    <row r="364" spans="1:23" x14ac:dyDescent="0.3">
      <c r="A364" s="47" t="str">
        <f t="shared" si="5"/>
        <v/>
      </c>
      <c r="B364" s="237"/>
      <c r="C364" s="39"/>
      <c r="D364" s="238"/>
      <c r="E364" s="239"/>
      <c r="F364" s="239"/>
      <c r="G364" s="239"/>
      <c r="H364" s="40"/>
      <c r="I364" s="40"/>
      <c r="J364" s="240"/>
      <c r="K364" s="176"/>
      <c r="L364" s="176"/>
      <c r="M364" s="41"/>
      <c r="N364" s="239"/>
      <c r="O364" s="256"/>
      <c r="P364" s="42"/>
      <c r="Q364" s="244"/>
      <c r="R364" s="43"/>
      <c r="S364" s="44"/>
      <c r="T364" s="241"/>
      <c r="U364" s="44"/>
      <c r="V364" s="44"/>
      <c r="W364" s="242"/>
    </row>
    <row r="365" spans="1:23" x14ac:dyDescent="0.3">
      <c r="A365" s="47" t="str">
        <f t="shared" si="5"/>
        <v/>
      </c>
      <c r="B365" s="237"/>
      <c r="C365" s="39"/>
      <c r="D365" s="238"/>
      <c r="E365" s="239"/>
      <c r="F365" s="239"/>
      <c r="G365" s="239"/>
      <c r="H365" s="40"/>
      <c r="I365" s="40"/>
      <c r="J365" s="240"/>
      <c r="K365" s="176"/>
      <c r="L365" s="176"/>
      <c r="M365" s="41"/>
      <c r="N365" s="239"/>
      <c r="O365" s="256"/>
      <c r="P365" s="42"/>
      <c r="Q365" s="244"/>
      <c r="R365" s="43"/>
      <c r="S365" s="44"/>
      <c r="T365" s="241"/>
      <c r="U365" s="44"/>
      <c r="V365" s="44"/>
      <c r="W365" s="242"/>
    </row>
    <row r="366" spans="1:23" x14ac:dyDescent="0.3">
      <c r="A366" s="47" t="str">
        <f t="shared" si="5"/>
        <v/>
      </c>
      <c r="B366" s="237"/>
      <c r="C366" s="39"/>
      <c r="D366" s="238"/>
      <c r="E366" s="239"/>
      <c r="F366" s="239"/>
      <c r="G366" s="239"/>
      <c r="H366" s="40"/>
      <c r="I366" s="40"/>
      <c r="J366" s="240"/>
      <c r="K366" s="176"/>
      <c r="L366" s="176"/>
      <c r="M366" s="41"/>
      <c r="N366" s="239"/>
      <c r="O366" s="256"/>
      <c r="P366" s="42"/>
      <c r="Q366" s="244"/>
      <c r="R366" s="43"/>
      <c r="S366" s="44"/>
      <c r="T366" s="241"/>
      <c r="U366" s="44"/>
      <c r="V366" s="44"/>
      <c r="W366" s="242"/>
    </row>
    <row r="367" spans="1:23" x14ac:dyDescent="0.3">
      <c r="A367" s="47" t="str">
        <f t="shared" si="5"/>
        <v/>
      </c>
      <c r="B367" s="237"/>
      <c r="C367" s="39"/>
      <c r="D367" s="238"/>
      <c r="E367" s="239"/>
      <c r="F367" s="239"/>
      <c r="G367" s="239"/>
      <c r="H367" s="40"/>
      <c r="I367" s="40"/>
      <c r="J367" s="240"/>
      <c r="K367" s="176"/>
      <c r="L367" s="176"/>
      <c r="M367" s="41"/>
      <c r="N367" s="239"/>
      <c r="O367" s="256"/>
      <c r="P367" s="42"/>
      <c r="Q367" s="244"/>
      <c r="R367" s="43"/>
      <c r="S367" s="44"/>
      <c r="T367" s="241"/>
      <c r="U367" s="44"/>
      <c r="V367" s="44"/>
      <c r="W367" s="242"/>
    </row>
    <row r="368" spans="1:23" x14ac:dyDescent="0.3">
      <c r="A368" s="47" t="str">
        <f t="shared" si="5"/>
        <v/>
      </c>
      <c r="B368" s="237"/>
      <c r="C368" s="39"/>
      <c r="D368" s="238"/>
      <c r="E368" s="239"/>
      <c r="F368" s="239"/>
      <c r="G368" s="239"/>
      <c r="H368" s="40"/>
      <c r="I368" s="40"/>
      <c r="J368" s="240"/>
      <c r="K368" s="176"/>
      <c r="L368" s="176"/>
      <c r="M368" s="41"/>
      <c r="N368" s="239"/>
      <c r="O368" s="256"/>
      <c r="P368" s="42"/>
      <c r="Q368" s="244"/>
      <c r="R368" s="43"/>
      <c r="S368" s="44"/>
      <c r="T368" s="241"/>
      <c r="U368" s="44"/>
      <c r="V368" s="44"/>
      <c r="W368" s="242"/>
    </row>
    <row r="369" spans="1:23" x14ac:dyDescent="0.3">
      <c r="A369" s="47" t="str">
        <f t="shared" si="5"/>
        <v/>
      </c>
      <c r="B369" s="237"/>
      <c r="C369" s="39"/>
      <c r="D369" s="238"/>
      <c r="E369" s="239"/>
      <c r="F369" s="239"/>
      <c r="G369" s="239"/>
      <c r="H369" s="40"/>
      <c r="I369" s="40"/>
      <c r="J369" s="240"/>
      <c r="K369" s="176"/>
      <c r="L369" s="176"/>
      <c r="M369" s="41"/>
      <c r="N369" s="239"/>
      <c r="O369" s="256"/>
      <c r="P369" s="42"/>
      <c r="Q369" s="244"/>
      <c r="R369" s="43"/>
      <c r="S369" s="44"/>
      <c r="T369" s="241"/>
      <c r="U369" s="44"/>
      <c r="V369" s="44"/>
      <c r="W369" s="242"/>
    </row>
    <row r="370" spans="1:23" x14ac:dyDescent="0.3">
      <c r="A370" s="47" t="str">
        <f t="shared" si="5"/>
        <v/>
      </c>
      <c r="B370" s="237"/>
      <c r="C370" s="39"/>
      <c r="D370" s="238"/>
      <c r="E370" s="239"/>
      <c r="F370" s="239"/>
      <c r="G370" s="239"/>
      <c r="H370" s="40"/>
      <c r="I370" s="40"/>
      <c r="J370" s="240"/>
      <c r="K370" s="176"/>
      <c r="L370" s="176"/>
      <c r="M370" s="41"/>
      <c r="N370" s="239"/>
      <c r="O370" s="256"/>
      <c r="P370" s="42"/>
      <c r="Q370" s="244"/>
      <c r="R370" s="43"/>
      <c r="S370" s="44"/>
      <c r="T370" s="241"/>
      <c r="U370" s="44"/>
      <c r="V370" s="44"/>
      <c r="W370" s="242"/>
    </row>
    <row r="371" spans="1:23" x14ac:dyDescent="0.3">
      <c r="A371" s="47" t="str">
        <f t="shared" si="5"/>
        <v/>
      </c>
      <c r="B371" s="237"/>
      <c r="C371" s="39"/>
      <c r="D371" s="238"/>
      <c r="E371" s="239"/>
      <c r="F371" s="239"/>
      <c r="G371" s="239"/>
      <c r="H371" s="40"/>
      <c r="I371" s="40"/>
      <c r="J371" s="240"/>
      <c r="K371" s="176"/>
      <c r="L371" s="176"/>
      <c r="M371" s="41"/>
      <c r="N371" s="239"/>
      <c r="O371" s="256"/>
      <c r="P371" s="42"/>
      <c r="Q371" s="244"/>
      <c r="R371" s="43"/>
      <c r="S371" s="44"/>
      <c r="T371" s="241"/>
      <c r="U371" s="44"/>
      <c r="V371" s="44"/>
      <c r="W371" s="242"/>
    </row>
    <row r="372" spans="1:23" x14ac:dyDescent="0.3">
      <c r="A372" s="47" t="str">
        <f t="shared" si="5"/>
        <v/>
      </c>
      <c r="B372" s="237"/>
      <c r="C372" s="39"/>
      <c r="D372" s="238"/>
      <c r="E372" s="239"/>
      <c r="F372" s="239"/>
      <c r="G372" s="239"/>
      <c r="H372" s="40"/>
      <c r="I372" s="40"/>
      <c r="J372" s="240"/>
      <c r="K372" s="176"/>
      <c r="L372" s="176"/>
      <c r="M372" s="41"/>
      <c r="N372" s="239"/>
      <c r="O372" s="256"/>
      <c r="P372" s="42"/>
      <c r="Q372" s="244"/>
      <c r="R372" s="43"/>
      <c r="S372" s="44"/>
      <c r="T372" s="241"/>
      <c r="U372" s="44"/>
      <c r="V372" s="44"/>
      <c r="W372" s="242"/>
    </row>
    <row r="373" spans="1:23" x14ac:dyDescent="0.3">
      <c r="A373" s="47" t="str">
        <f t="shared" si="5"/>
        <v/>
      </c>
      <c r="B373" s="237"/>
      <c r="C373" s="39"/>
      <c r="D373" s="238"/>
      <c r="E373" s="239"/>
      <c r="F373" s="239"/>
      <c r="G373" s="239"/>
      <c r="H373" s="40"/>
      <c r="I373" s="40"/>
      <c r="J373" s="240"/>
      <c r="K373" s="176"/>
      <c r="L373" s="176"/>
      <c r="M373" s="41"/>
      <c r="N373" s="239"/>
      <c r="O373" s="256"/>
      <c r="P373" s="42"/>
      <c r="Q373" s="244"/>
      <c r="R373" s="43"/>
      <c r="S373" s="44"/>
      <c r="T373" s="241"/>
      <c r="U373" s="44"/>
      <c r="V373" s="44"/>
      <c r="W373" s="242"/>
    </row>
    <row r="374" spans="1:23" x14ac:dyDescent="0.3">
      <c r="A374" s="47" t="str">
        <f t="shared" si="5"/>
        <v/>
      </c>
      <c r="B374" s="237"/>
      <c r="C374" s="39"/>
      <c r="D374" s="238"/>
      <c r="E374" s="239"/>
      <c r="F374" s="239"/>
      <c r="G374" s="239"/>
      <c r="H374" s="40"/>
      <c r="I374" s="40"/>
      <c r="J374" s="240"/>
      <c r="K374" s="176"/>
      <c r="L374" s="176"/>
      <c r="M374" s="41"/>
      <c r="N374" s="239"/>
      <c r="O374" s="256"/>
      <c r="P374" s="42"/>
      <c r="Q374" s="244"/>
      <c r="R374" s="43"/>
      <c r="S374" s="44"/>
      <c r="T374" s="241"/>
      <c r="U374" s="44"/>
      <c r="V374" s="44"/>
      <c r="W374" s="242"/>
    </row>
    <row r="375" spans="1:23" x14ac:dyDescent="0.3">
      <c r="A375" s="47" t="str">
        <f t="shared" si="5"/>
        <v/>
      </c>
      <c r="B375" s="237"/>
      <c r="C375" s="39"/>
      <c r="D375" s="238"/>
      <c r="E375" s="239"/>
      <c r="F375" s="239"/>
      <c r="G375" s="239"/>
      <c r="H375" s="40"/>
      <c r="I375" s="40"/>
      <c r="J375" s="240"/>
      <c r="K375" s="176"/>
      <c r="L375" s="176"/>
      <c r="M375" s="41"/>
      <c r="N375" s="239"/>
      <c r="O375" s="256"/>
      <c r="P375" s="42"/>
      <c r="Q375" s="244"/>
      <c r="R375" s="43"/>
      <c r="S375" s="44"/>
      <c r="T375" s="241"/>
      <c r="U375" s="44"/>
      <c r="V375" s="44"/>
      <c r="W375" s="242"/>
    </row>
    <row r="376" spans="1:23" x14ac:dyDescent="0.3">
      <c r="A376" s="47" t="str">
        <f t="shared" si="5"/>
        <v/>
      </c>
      <c r="B376" s="237"/>
      <c r="C376" s="39"/>
      <c r="D376" s="238"/>
      <c r="E376" s="239"/>
      <c r="F376" s="239"/>
      <c r="G376" s="239"/>
      <c r="H376" s="40"/>
      <c r="I376" s="40"/>
      <c r="J376" s="240"/>
      <c r="K376" s="176"/>
      <c r="L376" s="176"/>
      <c r="M376" s="41"/>
      <c r="N376" s="239"/>
      <c r="O376" s="256"/>
      <c r="P376" s="42"/>
      <c r="Q376" s="244"/>
      <c r="R376" s="43"/>
      <c r="S376" s="44"/>
      <c r="T376" s="241"/>
      <c r="U376" s="44"/>
      <c r="V376" s="44"/>
      <c r="W376" s="242"/>
    </row>
    <row r="377" spans="1:23" x14ac:dyDescent="0.3">
      <c r="A377" s="47" t="str">
        <f t="shared" si="5"/>
        <v/>
      </c>
      <c r="B377" s="237"/>
      <c r="C377" s="39"/>
      <c r="D377" s="238"/>
      <c r="E377" s="239"/>
      <c r="F377" s="239"/>
      <c r="G377" s="239"/>
      <c r="H377" s="40"/>
      <c r="I377" s="40"/>
      <c r="J377" s="240"/>
      <c r="K377" s="176"/>
      <c r="L377" s="176"/>
      <c r="M377" s="41"/>
      <c r="N377" s="239"/>
      <c r="O377" s="256"/>
      <c r="P377" s="42"/>
      <c r="Q377" s="244"/>
      <c r="R377" s="43"/>
      <c r="S377" s="44"/>
      <c r="T377" s="241"/>
      <c r="U377" s="44"/>
      <c r="V377" s="44"/>
      <c r="W377" s="242"/>
    </row>
    <row r="378" spans="1:23" x14ac:dyDescent="0.3">
      <c r="A378" s="47" t="str">
        <f t="shared" si="5"/>
        <v/>
      </c>
      <c r="B378" s="237"/>
      <c r="C378" s="39"/>
      <c r="D378" s="238"/>
      <c r="E378" s="239"/>
      <c r="F378" s="239"/>
      <c r="G378" s="239"/>
      <c r="H378" s="40"/>
      <c r="I378" s="40"/>
      <c r="J378" s="240"/>
      <c r="K378" s="176"/>
      <c r="L378" s="176"/>
      <c r="M378" s="41"/>
      <c r="N378" s="239"/>
      <c r="O378" s="256"/>
      <c r="P378" s="42"/>
      <c r="Q378" s="244"/>
      <c r="R378" s="43"/>
      <c r="S378" s="44"/>
      <c r="T378" s="241"/>
      <c r="U378" s="44"/>
      <c r="V378" s="44"/>
      <c r="W378" s="242"/>
    </row>
    <row r="379" spans="1:23" x14ac:dyDescent="0.3">
      <c r="A379" s="47" t="str">
        <f t="shared" si="5"/>
        <v/>
      </c>
      <c r="B379" s="237"/>
      <c r="C379" s="39"/>
      <c r="D379" s="238"/>
      <c r="E379" s="239"/>
      <c r="F379" s="239"/>
      <c r="G379" s="239"/>
      <c r="H379" s="40"/>
      <c r="I379" s="40"/>
      <c r="J379" s="240"/>
      <c r="K379" s="176"/>
      <c r="L379" s="176"/>
      <c r="M379" s="41"/>
      <c r="N379" s="239"/>
      <c r="O379" s="256"/>
      <c r="P379" s="42"/>
      <c r="Q379" s="244"/>
      <c r="R379" s="43"/>
      <c r="S379" s="44"/>
      <c r="T379" s="241"/>
      <c r="U379" s="44"/>
      <c r="V379" s="44"/>
      <c r="W379" s="242"/>
    </row>
    <row r="380" spans="1:23" x14ac:dyDescent="0.3">
      <c r="A380" s="47" t="str">
        <f t="shared" si="5"/>
        <v/>
      </c>
      <c r="B380" s="237"/>
      <c r="C380" s="39"/>
      <c r="D380" s="238"/>
      <c r="E380" s="239"/>
      <c r="F380" s="239"/>
      <c r="G380" s="239"/>
      <c r="H380" s="40"/>
      <c r="I380" s="40"/>
      <c r="J380" s="240"/>
      <c r="K380" s="176"/>
      <c r="L380" s="176"/>
      <c r="M380" s="41"/>
      <c r="N380" s="239"/>
      <c r="O380" s="256"/>
      <c r="P380" s="42"/>
      <c r="Q380" s="244"/>
      <c r="R380" s="43"/>
      <c r="S380" s="44"/>
      <c r="T380" s="241"/>
      <c r="U380" s="44"/>
      <c r="V380" s="44"/>
      <c r="W380" s="242"/>
    </row>
    <row r="381" spans="1:23" x14ac:dyDescent="0.3">
      <c r="A381" s="47" t="str">
        <f t="shared" si="5"/>
        <v/>
      </c>
      <c r="B381" s="237"/>
      <c r="C381" s="39"/>
      <c r="D381" s="238"/>
      <c r="E381" s="239"/>
      <c r="F381" s="239"/>
      <c r="G381" s="239"/>
      <c r="H381" s="40"/>
      <c r="I381" s="40"/>
      <c r="J381" s="240"/>
      <c r="K381" s="176"/>
      <c r="L381" s="176"/>
      <c r="M381" s="41"/>
      <c r="N381" s="239"/>
      <c r="O381" s="256"/>
      <c r="P381" s="42"/>
      <c r="Q381" s="244"/>
      <c r="R381" s="43"/>
      <c r="S381" s="44"/>
      <c r="T381" s="241"/>
      <c r="U381" s="44"/>
      <c r="V381" s="44"/>
      <c r="W381" s="242"/>
    </row>
    <row r="382" spans="1:23" x14ac:dyDescent="0.3">
      <c r="A382" s="47" t="str">
        <f t="shared" si="5"/>
        <v/>
      </c>
      <c r="B382" s="237"/>
      <c r="C382" s="39"/>
      <c r="D382" s="238"/>
      <c r="E382" s="239"/>
      <c r="F382" s="239"/>
      <c r="G382" s="239"/>
      <c r="H382" s="40"/>
      <c r="I382" s="40"/>
      <c r="J382" s="240"/>
      <c r="K382" s="176"/>
      <c r="L382" s="176"/>
      <c r="M382" s="41"/>
      <c r="N382" s="239"/>
      <c r="O382" s="256"/>
      <c r="P382" s="42"/>
      <c r="Q382" s="244"/>
      <c r="R382" s="43"/>
      <c r="S382" s="44"/>
      <c r="T382" s="241"/>
      <c r="U382" s="44"/>
      <c r="V382" s="44"/>
      <c r="W382" s="242"/>
    </row>
    <row r="383" spans="1:23" x14ac:dyDescent="0.3">
      <c r="A383" s="47" t="str">
        <f t="shared" si="5"/>
        <v/>
      </c>
      <c r="B383" s="237"/>
      <c r="C383" s="39"/>
      <c r="D383" s="238"/>
      <c r="E383" s="239"/>
      <c r="F383" s="239"/>
      <c r="G383" s="239"/>
      <c r="H383" s="40"/>
      <c r="I383" s="40"/>
      <c r="J383" s="240"/>
      <c r="K383" s="176"/>
      <c r="L383" s="176"/>
      <c r="M383" s="41"/>
      <c r="N383" s="239"/>
      <c r="O383" s="256"/>
      <c r="P383" s="42"/>
      <c r="Q383" s="244"/>
      <c r="R383" s="43"/>
      <c r="S383" s="44"/>
      <c r="T383" s="241"/>
      <c r="U383" s="44"/>
      <c r="V383" s="44"/>
      <c r="W383" s="242"/>
    </row>
    <row r="384" spans="1:23" x14ac:dyDescent="0.3">
      <c r="A384" s="47" t="str">
        <f t="shared" si="5"/>
        <v/>
      </c>
      <c r="B384" s="237"/>
      <c r="C384" s="39"/>
      <c r="D384" s="238"/>
      <c r="E384" s="239"/>
      <c r="F384" s="239"/>
      <c r="G384" s="239"/>
      <c r="H384" s="40"/>
      <c r="I384" s="40"/>
      <c r="J384" s="240"/>
      <c r="K384" s="176"/>
      <c r="L384" s="176"/>
      <c r="M384" s="41"/>
      <c r="N384" s="239"/>
      <c r="O384" s="256"/>
      <c r="P384" s="42"/>
      <c r="Q384" s="244"/>
      <c r="R384" s="43"/>
      <c r="S384" s="44"/>
      <c r="T384" s="241"/>
      <c r="U384" s="44"/>
      <c r="V384" s="44"/>
      <c r="W384" s="242"/>
    </row>
    <row r="385" spans="1:23" x14ac:dyDescent="0.3">
      <c r="A385" s="47" t="str">
        <f t="shared" si="5"/>
        <v/>
      </c>
      <c r="B385" s="237"/>
      <c r="C385" s="39"/>
      <c r="D385" s="238"/>
      <c r="E385" s="239"/>
      <c r="F385" s="239"/>
      <c r="G385" s="239"/>
      <c r="H385" s="40"/>
      <c r="I385" s="40"/>
      <c r="J385" s="240"/>
      <c r="K385" s="176"/>
      <c r="L385" s="176"/>
      <c r="M385" s="41"/>
      <c r="N385" s="239"/>
      <c r="O385" s="256"/>
      <c r="P385" s="42"/>
      <c r="Q385" s="244"/>
      <c r="R385" s="43"/>
      <c r="S385" s="44"/>
      <c r="T385" s="241"/>
      <c r="U385" s="44"/>
      <c r="V385" s="44"/>
      <c r="W385" s="242"/>
    </row>
    <row r="386" spans="1:23" x14ac:dyDescent="0.3">
      <c r="A386" s="47" t="str">
        <f t="shared" si="5"/>
        <v/>
      </c>
      <c r="B386" s="237"/>
      <c r="C386" s="39"/>
      <c r="D386" s="238"/>
      <c r="E386" s="239"/>
      <c r="F386" s="239"/>
      <c r="G386" s="239"/>
      <c r="H386" s="40"/>
      <c r="I386" s="40"/>
      <c r="J386" s="240"/>
      <c r="K386" s="176"/>
      <c r="L386" s="176"/>
      <c r="M386" s="41"/>
      <c r="N386" s="239"/>
      <c r="O386" s="256"/>
      <c r="P386" s="42"/>
      <c r="Q386" s="244"/>
      <c r="R386" s="43"/>
      <c r="S386" s="44"/>
      <c r="T386" s="241"/>
      <c r="U386" s="44"/>
      <c r="V386" s="44"/>
      <c r="W386" s="242"/>
    </row>
    <row r="387" spans="1:23" x14ac:dyDescent="0.3">
      <c r="A387" s="47" t="str">
        <f t="shared" si="5"/>
        <v/>
      </c>
      <c r="B387" s="237"/>
      <c r="C387" s="39"/>
      <c r="D387" s="238"/>
      <c r="E387" s="239"/>
      <c r="F387" s="239"/>
      <c r="G387" s="239"/>
      <c r="H387" s="40"/>
      <c r="I387" s="40"/>
      <c r="J387" s="240"/>
      <c r="K387" s="176"/>
      <c r="L387" s="176"/>
      <c r="M387" s="41"/>
      <c r="N387" s="239"/>
      <c r="O387" s="256"/>
      <c r="P387" s="42"/>
      <c r="Q387" s="244"/>
      <c r="R387" s="43"/>
      <c r="S387" s="44"/>
      <c r="T387" s="241"/>
      <c r="U387" s="44"/>
      <c r="V387" s="44"/>
      <c r="W387" s="242"/>
    </row>
    <row r="388" spans="1:23" x14ac:dyDescent="0.3">
      <c r="A388" s="47" t="str">
        <f t="shared" si="5"/>
        <v/>
      </c>
      <c r="B388" s="237"/>
      <c r="C388" s="39"/>
      <c r="D388" s="238"/>
      <c r="E388" s="239"/>
      <c r="F388" s="239"/>
      <c r="G388" s="239"/>
      <c r="H388" s="40"/>
      <c r="I388" s="40"/>
      <c r="J388" s="240"/>
      <c r="K388" s="176"/>
      <c r="L388" s="176"/>
      <c r="M388" s="41"/>
      <c r="N388" s="239"/>
      <c r="O388" s="256"/>
      <c r="P388" s="42"/>
      <c r="Q388" s="244"/>
      <c r="R388" s="43"/>
      <c r="S388" s="44"/>
      <c r="T388" s="241"/>
      <c r="U388" s="44"/>
      <c r="V388" s="44"/>
      <c r="W388" s="242"/>
    </row>
    <row r="389" spans="1:23" x14ac:dyDescent="0.3">
      <c r="A389" s="47" t="str">
        <f t="shared" si="5"/>
        <v/>
      </c>
      <c r="B389" s="237"/>
      <c r="C389" s="39"/>
      <c r="D389" s="238"/>
      <c r="E389" s="239"/>
      <c r="F389" s="239"/>
      <c r="G389" s="239"/>
      <c r="H389" s="40"/>
      <c r="I389" s="40"/>
      <c r="J389" s="240"/>
      <c r="K389" s="176"/>
      <c r="L389" s="176"/>
      <c r="M389" s="41"/>
      <c r="N389" s="239"/>
      <c r="O389" s="256"/>
      <c r="P389" s="42"/>
      <c r="Q389" s="244"/>
      <c r="R389" s="43"/>
      <c r="S389" s="44"/>
      <c r="T389" s="241"/>
      <c r="U389" s="44"/>
      <c r="V389" s="44"/>
      <c r="W389" s="242"/>
    </row>
    <row r="390" spans="1:23" x14ac:dyDescent="0.3">
      <c r="A390" s="47" t="str">
        <f t="shared" si="5"/>
        <v/>
      </c>
      <c r="B390" s="237"/>
      <c r="C390" s="39"/>
      <c r="D390" s="238"/>
      <c r="E390" s="239"/>
      <c r="F390" s="239"/>
      <c r="G390" s="239"/>
      <c r="H390" s="40"/>
      <c r="I390" s="40"/>
      <c r="J390" s="240"/>
      <c r="K390" s="176"/>
      <c r="L390" s="176"/>
      <c r="M390" s="41"/>
      <c r="N390" s="239"/>
      <c r="O390" s="256"/>
      <c r="P390" s="42"/>
      <c r="Q390" s="244"/>
      <c r="R390" s="43"/>
      <c r="S390" s="44"/>
      <c r="T390" s="241"/>
      <c r="U390" s="44"/>
      <c r="V390" s="44"/>
      <c r="W390" s="242"/>
    </row>
    <row r="391" spans="1:23" x14ac:dyDescent="0.3">
      <c r="A391" s="47" t="str">
        <f t="shared" si="5"/>
        <v/>
      </c>
      <c r="B391" s="237"/>
      <c r="C391" s="39"/>
      <c r="D391" s="238"/>
      <c r="E391" s="239"/>
      <c r="F391" s="239"/>
      <c r="G391" s="239"/>
      <c r="H391" s="40"/>
      <c r="I391" s="40"/>
      <c r="J391" s="240"/>
      <c r="K391" s="176"/>
      <c r="L391" s="176"/>
      <c r="M391" s="41"/>
      <c r="N391" s="239"/>
      <c r="O391" s="256"/>
      <c r="P391" s="42"/>
      <c r="Q391" s="244"/>
      <c r="R391" s="43"/>
      <c r="S391" s="44"/>
      <c r="T391" s="241"/>
      <c r="U391" s="44"/>
      <c r="V391" s="44"/>
      <c r="W391" s="242"/>
    </row>
    <row r="392" spans="1:23" x14ac:dyDescent="0.3">
      <c r="A392" s="47" t="str">
        <f t="shared" si="5"/>
        <v/>
      </c>
      <c r="B392" s="237"/>
      <c r="C392" s="39"/>
      <c r="D392" s="238"/>
      <c r="E392" s="239"/>
      <c r="F392" s="239"/>
      <c r="G392" s="239"/>
      <c r="H392" s="40"/>
      <c r="I392" s="40"/>
      <c r="J392" s="240"/>
      <c r="K392" s="176"/>
      <c r="L392" s="176"/>
      <c r="M392" s="41"/>
      <c r="N392" s="239"/>
      <c r="O392" s="256"/>
      <c r="P392" s="42"/>
      <c r="Q392" s="244"/>
      <c r="R392" s="43"/>
      <c r="S392" s="44"/>
      <c r="T392" s="241"/>
      <c r="U392" s="44"/>
      <c r="V392" s="44"/>
      <c r="W392" s="242"/>
    </row>
    <row r="393" spans="1:23" x14ac:dyDescent="0.3">
      <c r="A393" s="47" t="str">
        <f t="shared" si="5"/>
        <v/>
      </c>
      <c r="B393" s="237"/>
      <c r="C393" s="39"/>
      <c r="D393" s="238"/>
      <c r="E393" s="239"/>
      <c r="F393" s="239"/>
      <c r="G393" s="239"/>
      <c r="H393" s="40"/>
      <c r="I393" s="40"/>
      <c r="J393" s="240"/>
      <c r="K393" s="176"/>
      <c r="L393" s="176"/>
      <c r="M393" s="41"/>
      <c r="N393" s="239"/>
      <c r="O393" s="256"/>
      <c r="P393" s="42"/>
      <c r="Q393" s="244"/>
      <c r="R393" s="43"/>
      <c r="S393" s="44"/>
      <c r="T393" s="241"/>
      <c r="U393" s="44"/>
      <c r="V393" s="44"/>
      <c r="W393" s="242"/>
    </row>
    <row r="394" spans="1:23" x14ac:dyDescent="0.3">
      <c r="A394" s="47" t="str">
        <f t="shared" si="5"/>
        <v/>
      </c>
      <c r="B394" s="237"/>
      <c r="C394" s="39"/>
      <c r="D394" s="238"/>
      <c r="E394" s="239"/>
      <c r="F394" s="239"/>
      <c r="G394" s="239"/>
      <c r="H394" s="40"/>
      <c r="I394" s="40"/>
      <c r="J394" s="240"/>
      <c r="K394" s="176"/>
      <c r="L394" s="176"/>
      <c r="M394" s="41"/>
      <c r="N394" s="239"/>
      <c r="O394" s="256"/>
      <c r="P394" s="42"/>
      <c r="Q394" s="244"/>
      <c r="R394" s="43"/>
      <c r="S394" s="44"/>
      <c r="T394" s="241"/>
      <c r="U394" s="44"/>
      <c r="V394" s="44"/>
      <c r="W394" s="242"/>
    </row>
    <row r="395" spans="1:23" x14ac:dyDescent="0.3">
      <c r="A395" s="47" t="str">
        <f t="shared" si="5"/>
        <v/>
      </c>
      <c r="B395" s="237"/>
      <c r="C395" s="39"/>
      <c r="D395" s="238"/>
      <c r="E395" s="239"/>
      <c r="F395" s="239"/>
      <c r="G395" s="239"/>
      <c r="H395" s="40"/>
      <c r="I395" s="40"/>
      <c r="J395" s="240"/>
      <c r="K395" s="176"/>
      <c r="L395" s="176"/>
      <c r="M395" s="41"/>
      <c r="N395" s="239"/>
      <c r="O395" s="256"/>
      <c r="P395" s="42"/>
      <c r="Q395" s="244"/>
      <c r="R395" s="43"/>
      <c r="S395" s="44"/>
      <c r="T395" s="241"/>
      <c r="U395" s="44"/>
      <c r="V395" s="44"/>
      <c r="W395" s="242"/>
    </row>
    <row r="396" spans="1:23" x14ac:dyDescent="0.3">
      <c r="A396" s="47" t="str">
        <f t="shared" ref="A396:A459" si="6">IF(COUNTA(B396:W396)&gt;0, ROW(A396)-10,"")</f>
        <v/>
      </c>
      <c r="B396" s="237"/>
      <c r="C396" s="39"/>
      <c r="D396" s="238"/>
      <c r="E396" s="239"/>
      <c r="F396" s="239"/>
      <c r="G396" s="239"/>
      <c r="H396" s="40"/>
      <c r="I396" s="40"/>
      <c r="J396" s="240"/>
      <c r="K396" s="176"/>
      <c r="L396" s="176"/>
      <c r="M396" s="41"/>
      <c r="N396" s="239"/>
      <c r="O396" s="256"/>
      <c r="P396" s="42"/>
      <c r="Q396" s="244"/>
      <c r="R396" s="43"/>
      <c r="S396" s="44"/>
      <c r="T396" s="241"/>
      <c r="U396" s="44"/>
      <c r="V396" s="44"/>
      <c r="W396" s="242"/>
    </row>
    <row r="397" spans="1:23" x14ac:dyDescent="0.3">
      <c r="A397" s="47" t="str">
        <f t="shared" si="6"/>
        <v/>
      </c>
      <c r="B397" s="237"/>
      <c r="C397" s="39"/>
      <c r="D397" s="238"/>
      <c r="E397" s="239"/>
      <c r="F397" s="239"/>
      <c r="G397" s="239"/>
      <c r="H397" s="40"/>
      <c r="I397" s="40"/>
      <c r="J397" s="240"/>
      <c r="K397" s="176"/>
      <c r="L397" s="176"/>
      <c r="M397" s="41"/>
      <c r="N397" s="239"/>
      <c r="O397" s="256"/>
      <c r="P397" s="42"/>
      <c r="Q397" s="244"/>
      <c r="R397" s="43"/>
      <c r="S397" s="44"/>
      <c r="T397" s="241"/>
      <c r="U397" s="44"/>
      <c r="V397" s="44"/>
      <c r="W397" s="242"/>
    </row>
    <row r="398" spans="1:23" x14ac:dyDescent="0.3">
      <c r="A398" s="47" t="str">
        <f t="shared" si="6"/>
        <v/>
      </c>
      <c r="B398" s="237"/>
      <c r="C398" s="39"/>
      <c r="D398" s="238"/>
      <c r="E398" s="239"/>
      <c r="F398" s="239"/>
      <c r="G398" s="239"/>
      <c r="H398" s="40"/>
      <c r="I398" s="40"/>
      <c r="J398" s="240"/>
      <c r="K398" s="176"/>
      <c r="L398" s="176"/>
      <c r="M398" s="41"/>
      <c r="N398" s="239"/>
      <c r="O398" s="256"/>
      <c r="P398" s="42"/>
      <c r="Q398" s="244"/>
      <c r="R398" s="43"/>
      <c r="S398" s="44"/>
      <c r="T398" s="241"/>
      <c r="U398" s="44"/>
      <c r="V398" s="44"/>
      <c r="W398" s="242"/>
    </row>
    <row r="399" spans="1:23" x14ac:dyDescent="0.3">
      <c r="A399" s="47" t="str">
        <f t="shared" si="6"/>
        <v/>
      </c>
      <c r="B399" s="237"/>
      <c r="C399" s="39"/>
      <c r="D399" s="238"/>
      <c r="E399" s="239"/>
      <c r="F399" s="239"/>
      <c r="G399" s="239"/>
      <c r="H399" s="40"/>
      <c r="I399" s="40"/>
      <c r="J399" s="240"/>
      <c r="K399" s="176"/>
      <c r="L399" s="176"/>
      <c r="M399" s="41"/>
      <c r="N399" s="239"/>
      <c r="O399" s="256"/>
      <c r="P399" s="42"/>
      <c r="Q399" s="244"/>
      <c r="R399" s="43"/>
      <c r="S399" s="44"/>
      <c r="T399" s="241"/>
      <c r="U399" s="44"/>
      <c r="V399" s="44"/>
      <c r="W399" s="242"/>
    </row>
    <row r="400" spans="1:23" x14ac:dyDescent="0.3">
      <c r="A400" s="47" t="str">
        <f t="shared" si="6"/>
        <v/>
      </c>
      <c r="B400" s="237"/>
      <c r="C400" s="39"/>
      <c r="D400" s="238"/>
      <c r="E400" s="239"/>
      <c r="F400" s="239"/>
      <c r="G400" s="239"/>
      <c r="H400" s="40"/>
      <c r="I400" s="40"/>
      <c r="J400" s="240"/>
      <c r="K400" s="176"/>
      <c r="L400" s="176"/>
      <c r="M400" s="41"/>
      <c r="N400" s="239"/>
      <c r="O400" s="256"/>
      <c r="P400" s="42"/>
      <c r="Q400" s="244"/>
      <c r="R400" s="43"/>
      <c r="S400" s="44"/>
      <c r="T400" s="241"/>
      <c r="U400" s="44"/>
      <c r="V400" s="44"/>
      <c r="W400" s="242"/>
    </row>
    <row r="401" spans="1:23" x14ac:dyDescent="0.3">
      <c r="A401" s="47" t="str">
        <f t="shared" si="6"/>
        <v/>
      </c>
      <c r="B401" s="237"/>
      <c r="C401" s="39"/>
      <c r="D401" s="238"/>
      <c r="E401" s="239"/>
      <c r="F401" s="239"/>
      <c r="G401" s="239"/>
      <c r="H401" s="40"/>
      <c r="I401" s="40"/>
      <c r="J401" s="240"/>
      <c r="K401" s="176"/>
      <c r="L401" s="176"/>
      <c r="M401" s="41"/>
      <c r="N401" s="239"/>
      <c r="O401" s="256"/>
      <c r="P401" s="42"/>
      <c r="Q401" s="244"/>
      <c r="R401" s="43"/>
      <c r="S401" s="44"/>
      <c r="T401" s="241"/>
      <c r="U401" s="44"/>
      <c r="V401" s="44"/>
      <c r="W401" s="242"/>
    </row>
    <row r="402" spans="1:23" x14ac:dyDescent="0.3">
      <c r="A402" s="47" t="str">
        <f t="shared" si="6"/>
        <v/>
      </c>
      <c r="B402" s="237"/>
      <c r="C402" s="39"/>
      <c r="D402" s="238"/>
      <c r="E402" s="239"/>
      <c r="F402" s="239"/>
      <c r="G402" s="239"/>
      <c r="H402" s="40"/>
      <c r="I402" s="40"/>
      <c r="J402" s="240"/>
      <c r="K402" s="176"/>
      <c r="L402" s="176"/>
      <c r="M402" s="41"/>
      <c r="N402" s="239"/>
      <c r="O402" s="256"/>
      <c r="P402" s="42"/>
      <c r="Q402" s="244"/>
      <c r="R402" s="43"/>
      <c r="S402" s="44"/>
      <c r="T402" s="241"/>
      <c r="U402" s="44"/>
      <c r="V402" s="44"/>
      <c r="W402" s="242"/>
    </row>
    <row r="403" spans="1:23" x14ac:dyDescent="0.3">
      <c r="A403" s="47" t="str">
        <f t="shared" si="6"/>
        <v/>
      </c>
      <c r="B403" s="237"/>
      <c r="C403" s="39"/>
      <c r="D403" s="238"/>
      <c r="E403" s="239"/>
      <c r="F403" s="239"/>
      <c r="G403" s="239"/>
      <c r="H403" s="40"/>
      <c r="I403" s="40"/>
      <c r="J403" s="240"/>
      <c r="K403" s="176"/>
      <c r="L403" s="176"/>
      <c r="M403" s="41"/>
      <c r="N403" s="239"/>
      <c r="O403" s="256"/>
      <c r="P403" s="42"/>
      <c r="Q403" s="244"/>
      <c r="R403" s="43"/>
      <c r="S403" s="44"/>
      <c r="T403" s="241"/>
      <c r="U403" s="44"/>
      <c r="V403" s="44"/>
      <c r="W403" s="242"/>
    </row>
    <row r="404" spans="1:23" x14ac:dyDescent="0.3">
      <c r="A404" s="47" t="str">
        <f t="shared" si="6"/>
        <v/>
      </c>
      <c r="B404" s="237"/>
      <c r="C404" s="39"/>
      <c r="D404" s="238"/>
      <c r="E404" s="239"/>
      <c r="F404" s="239"/>
      <c r="G404" s="239"/>
      <c r="H404" s="40"/>
      <c r="I404" s="40"/>
      <c r="J404" s="240"/>
      <c r="K404" s="176"/>
      <c r="L404" s="176"/>
      <c r="M404" s="41"/>
      <c r="N404" s="239"/>
      <c r="O404" s="256"/>
      <c r="P404" s="42"/>
      <c r="Q404" s="244"/>
      <c r="R404" s="43"/>
      <c r="S404" s="44"/>
      <c r="T404" s="241"/>
      <c r="U404" s="44"/>
      <c r="V404" s="44"/>
      <c r="W404" s="242"/>
    </row>
    <row r="405" spans="1:23" x14ac:dyDescent="0.3">
      <c r="A405" s="47" t="str">
        <f t="shared" si="6"/>
        <v/>
      </c>
      <c r="B405" s="237"/>
      <c r="C405" s="39"/>
      <c r="D405" s="238"/>
      <c r="E405" s="239"/>
      <c r="F405" s="239"/>
      <c r="G405" s="239"/>
      <c r="H405" s="40"/>
      <c r="I405" s="40"/>
      <c r="J405" s="240"/>
      <c r="K405" s="176"/>
      <c r="L405" s="176"/>
      <c r="M405" s="41"/>
      <c r="N405" s="239"/>
      <c r="O405" s="256"/>
      <c r="P405" s="42"/>
      <c r="Q405" s="244"/>
      <c r="R405" s="43"/>
      <c r="S405" s="44"/>
      <c r="T405" s="241"/>
      <c r="U405" s="44"/>
      <c r="V405" s="44"/>
      <c r="W405" s="242"/>
    </row>
    <row r="406" spans="1:23" x14ac:dyDescent="0.3">
      <c r="A406" s="47" t="str">
        <f t="shared" si="6"/>
        <v/>
      </c>
      <c r="B406" s="237"/>
      <c r="C406" s="39"/>
      <c r="D406" s="238"/>
      <c r="E406" s="239"/>
      <c r="F406" s="239"/>
      <c r="G406" s="239"/>
      <c r="H406" s="40"/>
      <c r="I406" s="40"/>
      <c r="J406" s="240"/>
      <c r="K406" s="176"/>
      <c r="L406" s="176"/>
      <c r="M406" s="41"/>
      <c r="N406" s="239"/>
      <c r="O406" s="256"/>
      <c r="P406" s="42"/>
      <c r="Q406" s="244"/>
      <c r="R406" s="43"/>
      <c r="S406" s="44"/>
      <c r="T406" s="241"/>
      <c r="U406" s="44"/>
      <c r="V406" s="44"/>
      <c r="W406" s="242"/>
    </row>
    <row r="407" spans="1:23" x14ac:dyDescent="0.3">
      <c r="A407" s="47" t="str">
        <f t="shared" si="6"/>
        <v/>
      </c>
      <c r="B407" s="237"/>
      <c r="C407" s="39"/>
      <c r="D407" s="238"/>
      <c r="E407" s="239"/>
      <c r="F407" s="239"/>
      <c r="G407" s="239"/>
      <c r="H407" s="40"/>
      <c r="I407" s="40"/>
      <c r="J407" s="240"/>
      <c r="K407" s="176"/>
      <c r="L407" s="176"/>
      <c r="M407" s="41"/>
      <c r="N407" s="239"/>
      <c r="O407" s="256"/>
      <c r="P407" s="42"/>
      <c r="Q407" s="244"/>
      <c r="R407" s="43"/>
      <c r="S407" s="44"/>
      <c r="T407" s="241"/>
      <c r="U407" s="44"/>
      <c r="V407" s="44"/>
      <c r="W407" s="242"/>
    </row>
    <row r="408" spans="1:23" x14ac:dyDescent="0.3">
      <c r="A408" s="47" t="str">
        <f t="shared" si="6"/>
        <v/>
      </c>
      <c r="B408" s="237"/>
      <c r="C408" s="39"/>
      <c r="D408" s="238"/>
      <c r="E408" s="239"/>
      <c r="F408" s="239"/>
      <c r="G408" s="239"/>
      <c r="H408" s="40"/>
      <c r="I408" s="40"/>
      <c r="J408" s="240"/>
      <c r="K408" s="176"/>
      <c r="L408" s="176"/>
      <c r="M408" s="41"/>
      <c r="N408" s="239"/>
      <c r="O408" s="256"/>
      <c r="P408" s="42"/>
      <c r="Q408" s="244"/>
      <c r="R408" s="43"/>
      <c r="S408" s="44"/>
      <c r="T408" s="241"/>
      <c r="U408" s="44"/>
      <c r="V408" s="44"/>
      <c r="W408" s="242"/>
    </row>
    <row r="409" spans="1:23" x14ac:dyDescent="0.3">
      <c r="A409" s="47" t="str">
        <f t="shared" si="6"/>
        <v/>
      </c>
      <c r="B409" s="237"/>
      <c r="C409" s="39"/>
      <c r="D409" s="238"/>
      <c r="E409" s="239"/>
      <c r="F409" s="239"/>
      <c r="G409" s="239"/>
      <c r="H409" s="40"/>
      <c r="I409" s="40"/>
      <c r="J409" s="240"/>
      <c r="K409" s="176"/>
      <c r="L409" s="176"/>
      <c r="M409" s="41"/>
      <c r="N409" s="239"/>
      <c r="O409" s="256"/>
      <c r="P409" s="42"/>
      <c r="Q409" s="244"/>
      <c r="R409" s="43"/>
      <c r="S409" s="44"/>
      <c r="T409" s="241"/>
      <c r="U409" s="44"/>
      <c r="V409" s="44"/>
      <c r="W409" s="242"/>
    </row>
    <row r="410" spans="1:23" x14ac:dyDescent="0.3">
      <c r="A410" s="47" t="str">
        <f t="shared" si="6"/>
        <v/>
      </c>
      <c r="B410" s="237"/>
      <c r="C410" s="39"/>
      <c r="D410" s="238"/>
      <c r="E410" s="239"/>
      <c r="F410" s="239"/>
      <c r="G410" s="239"/>
      <c r="H410" s="40"/>
      <c r="I410" s="40"/>
      <c r="J410" s="240"/>
      <c r="K410" s="176"/>
      <c r="L410" s="176"/>
      <c r="M410" s="41"/>
      <c r="N410" s="239"/>
      <c r="O410" s="256"/>
      <c r="P410" s="42"/>
      <c r="Q410" s="244"/>
      <c r="R410" s="43"/>
      <c r="S410" s="44"/>
      <c r="T410" s="241"/>
      <c r="U410" s="44"/>
      <c r="V410" s="44"/>
      <c r="W410" s="242"/>
    </row>
    <row r="411" spans="1:23" x14ac:dyDescent="0.3">
      <c r="A411" s="47" t="str">
        <f t="shared" si="6"/>
        <v/>
      </c>
      <c r="B411" s="237"/>
      <c r="C411" s="39"/>
      <c r="D411" s="238"/>
      <c r="E411" s="239"/>
      <c r="F411" s="239"/>
      <c r="G411" s="239"/>
      <c r="H411" s="40"/>
      <c r="I411" s="40"/>
      <c r="J411" s="240"/>
      <c r="K411" s="176"/>
      <c r="L411" s="176"/>
      <c r="M411" s="41"/>
      <c r="N411" s="239"/>
      <c r="O411" s="256"/>
      <c r="P411" s="42"/>
      <c r="Q411" s="244"/>
      <c r="R411" s="43"/>
      <c r="S411" s="44"/>
      <c r="T411" s="241"/>
      <c r="U411" s="44"/>
      <c r="V411" s="44"/>
      <c r="W411" s="242"/>
    </row>
    <row r="412" spans="1:23" x14ac:dyDescent="0.3">
      <c r="A412" s="47" t="str">
        <f t="shared" si="6"/>
        <v/>
      </c>
      <c r="B412" s="237"/>
      <c r="C412" s="39"/>
      <c r="D412" s="238"/>
      <c r="E412" s="239"/>
      <c r="F412" s="239"/>
      <c r="G412" s="239"/>
      <c r="H412" s="40"/>
      <c r="I412" s="40"/>
      <c r="J412" s="240"/>
      <c r="K412" s="176"/>
      <c r="L412" s="176"/>
      <c r="M412" s="41"/>
      <c r="N412" s="239"/>
      <c r="O412" s="256"/>
      <c r="P412" s="42"/>
      <c r="Q412" s="244"/>
      <c r="R412" s="43"/>
      <c r="S412" s="44"/>
      <c r="T412" s="241"/>
      <c r="U412" s="44"/>
      <c r="V412" s="44"/>
      <c r="W412" s="242"/>
    </row>
    <row r="413" spans="1:23" x14ac:dyDescent="0.3">
      <c r="A413" s="47" t="str">
        <f t="shared" si="6"/>
        <v/>
      </c>
      <c r="B413" s="237"/>
      <c r="C413" s="39"/>
      <c r="D413" s="238"/>
      <c r="E413" s="239"/>
      <c r="F413" s="239"/>
      <c r="G413" s="239"/>
      <c r="H413" s="40"/>
      <c r="I413" s="40"/>
      <c r="J413" s="240"/>
      <c r="K413" s="176"/>
      <c r="L413" s="176"/>
      <c r="M413" s="41"/>
      <c r="N413" s="239"/>
      <c r="O413" s="256"/>
      <c r="P413" s="42"/>
      <c r="Q413" s="244"/>
      <c r="R413" s="43"/>
      <c r="S413" s="44"/>
      <c r="T413" s="241"/>
      <c r="U413" s="44"/>
      <c r="V413" s="44"/>
      <c r="W413" s="242"/>
    </row>
    <row r="414" spans="1:23" x14ac:dyDescent="0.3">
      <c r="A414" s="47" t="str">
        <f t="shared" si="6"/>
        <v/>
      </c>
      <c r="B414" s="237"/>
      <c r="C414" s="39"/>
      <c r="D414" s="238"/>
      <c r="E414" s="239"/>
      <c r="F414" s="239"/>
      <c r="G414" s="239"/>
      <c r="H414" s="40"/>
      <c r="I414" s="40"/>
      <c r="J414" s="240"/>
      <c r="K414" s="176"/>
      <c r="L414" s="176"/>
      <c r="M414" s="41"/>
      <c r="N414" s="239"/>
      <c r="O414" s="256"/>
      <c r="P414" s="42"/>
      <c r="Q414" s="244"/>
      <c r="R414" s="43"/>
      <c r="S414" s="44"/>
      <c r="T414" s="241"/>
      <c r="U414" s="44"/>
      <c r="V414" s="44"/>
      <c r="W414" s="242"/>
    </row>
    <row r="415" spans="1:23" x14ac:dyDescent="0.3">
      <c r="A415" s="47" t="str">
        <f t="shared" si="6"/>
        <v/>
      </c>
      <c r="B415" s="237"/>
      <c r="C415" s="39"/>
      <c r="D415" s="238"/>
      <c r="E415" s="239"/>
      <c r="F415" s="239"/>
      <c r="G415" s="239"/>
      <c r="H415" s="40"/>
      <c r="I415" s="40"/>
      <c r="J415" s="240"/>
      <c r="K415" s="176"/>
      <c r="L415" s="176"/>
      <c r="M415" s="41"/>
      <c r="N415" s="239"/>
      <c r="O415" s="256"/>
      <c r="P415" s="42"/>
      <c r="Q415" s="244"/>
      <c r="R415" s="43"/>
      <c r="S415" s="44"/>
      <c r="T415" s="241"/>
      <c r="U415" s="44"/>
      <c r="V415" s="44"/>
      <c r="W415" s="242"/>
    </row>
    <row r="416" spans="1:23" x14ac:dyDescent="0.3">
      <c r="A416" s="47" t="str">
        <f t="shared" si="6"/>
        <v/>
      </c>
      <c r="B416" s="237"/>
      <c r="C416" s="39"/>
      <c r="D416" s="238"/>
      <c r="E416" s="239"/>
      <c r="F416" s="239"/>
      <c r="G416" s="239"/>
      <c r="H416" s="40"/>
      <c r="I416" s="40"/>
      <c r="J416" s="240"/>
      <c r="K416" s="176"/>
      <c r="L416" s="176"/>
      <c r="M416" s="41"/>
      <c r="N416" s="239"/>
      <c r="O416" s="256"/>
      <c r="P416" s="42"/>
      <c r="Q416" s="244"/>
      <c r="R416" s="43"/>
      <c r="S416" s="44"/>
      <c r="T416" s="241"/>
      <c r="U416" s="44"/>
      <c r="V416" s="44"/>
      <c r="W416" s="242"/>
    </row>
    <row r="417" spans="1:23" x14ac:dyDescent="0.3">
      <c r="A417" s="47" t="str">
        <f t="shared" si="6"/>
        <v/>
      </c>
      <c r="B417" s="237"/>
      <c r="C417" s="39"/>
      <c r="D417" s="238"/>
      <c r="E417" s="239"/>
      <c r="F417" s="239"/>
      <c r="G417" s="239"/>
      <c r="H417" s="40"/>
      <c r="I417" s="40"/>
      <c r="J417" s="240"/>
      <c r="K417" s="176"/>
      <c r="L417" s="176"/>
      <c r="M417" s="41"/>
      <c r="N417" s="239"/>
      <c r="O417" s="256"/>
      <c r="P417" s="42"/>
      <c r="Q417" s="244"/>
      <c r="R417" s="43"/>
      <c r="S417" s="44"/>
      <c r="T417" s="241"/>
      <c r="U417" s="44"/>
      <c r="V417" s="44"/>
      <c r="W417" s="242"/>
    </row>
    <row r="418" spans="1:23" x14ac:dyDescent="0.3">
      <c r="A418" s="47" t="str">
        <f t="shared" si="6"/>
        <v/>
      </c>
      <c r="B418" s="237"/>
      <c r="C418" s="39"/>
      <c r="D418" s="238"/>
      <c r="E418" s="239"/>
      <c r="F418" s="239"/>
      <c r="G418" s="239"/>
      <c r="H418" s="40"/>
      <c r="I418" s="40"/>
      <c r="J418" s="240"/>
      <c r="K418" s="176"/>
      <c r="L418" s="176"/>
      <c r="M418" s="41"/>
      <c r="N418" s="239"/>
      <c r="O418" s="256"/>
      <c r="P418" s="42"/>
      <c r="Q418" s="244"/>
      <c r="R418" s="43"/>
      <c r="S418" s="44"/>
      <c r="T418" s="241"/>
      <c r="U418" s="44"/>
      <c r="V418" s="44"/>
      <c r="W418" s="242"/>
    </row>
    <row r="419" spans="1:23" x14ac:dyDescent="0.3">
      <c r="A419" s="47" t="str">
        <f t="shared" si="6"/>
        <v/>
      </c>
      <c r="B419" s="237"/>
      <c r="C419" s="39"/>
      <c r="D419" s="238"/>
      <c r="E419" s="239"/>
      <c r="F419" s="239"/>
      <c r="G419" s="239"/>
      <c r="H419" s="40"/>
      <c r="I419" s="40"/>
      <c r="J419" s="240"/>
      <c r="K419" s="176"/>
      <c r="L419" s="176"/>
      <c r="M419" s="41"/>
      <c r="N419" s="239"/>
      <c r="O419" s="256"/>
      <c r="P419" s="42"/>
      <c r="Q419" s="244"/>
      <c r="R419" s="43"/>
      <c r="S419" s="44"/>
      <c r="T419" s="241"/>
      <c r="U419" s="44"/>
      <c r="V419" s="44"/>
      <c r="W419" s="242"/>
    </row>
    <row r="420" spans="1:23" x14ac:dyDescent="0.3">
      <c r="A420" s="47" t="str">
        <f t="shared" si="6"/>
        <v/>
      </c>
      <c r="B420" s="237"/>
      <c r="C420" s="39"/>
      <c r="D420" s="238"/>
      <c r="E420" s="239"/>
      <c r="F420" s="239"/>
      <c r="G420" s="239"/>
      <c r="H420" s="40"/>
      <c r="I420" s="40"/>
      <c r="J420" s="240"/>
      <c r="K420" s="176"/>
      <c r="L420" s="176"/>
      <c r="M420" s="41"/>
      <c r="N420" s="239"/>
      <c r="O420" s="256"/>
      <c r="P420" s="42"/>
      <c r="Q420" s="244"/>
      <c r="R420" s="43"/>
      <c r="S420" s="44"/>
      <c r="T420" s="241"/>
      <c r="U420" s="44"/>
      <c r="V420" s="44"/>
      <c r="W420" s="242"/>
    </row>
    <row r="421" spans="1:23" x14ac:dyDescent="0.3">
      <c r="A421" s="47" t="str">
        <f t="shared" si="6"/>
        <v/>
      </c>
      <c r="B421" s="237"/>
      <c r="C421" s="39"/>
      <c r="D421" s="238"/>
      <c r="E421" s="239"/>
      <c r="F421" s="239"/>
      <c r="G421" s="239"/>
      <c r="H421" s="40"/>
      <c r="I421" s="40"/>
      <c r="J421" s="240"/>
      <c r="K421" s="176"/>
      <c r="L421" s="176"/>
      <c r="M421" s="41"/>
      <c r="N421" s="239"/>
      <c r="O421" s="256"/>
      <c r="P421" s="42"/>
      <c r="Q421" s="244"/>
      <c r="R421" s="43"/>
      <c r="S421" s="44"/>
      <c r="T421" s="241"/>
      <c r="U421" s="44"/>
      <c r="V421" s="44"/>
      <c r="W421" s="242"/>
    </row>
    <row r="422" spans="1:23" x14ac:dyDescent="0.3">
      <c r="A422" s="47" t="str">
        <f t="shared" si="6"/>
        <v/>
      </c>
      <c r="B422" s="237"/>
      <c r="C422" s="39"/>
      <c r="D422" s="238"/>
      <c r="E422" s="239"/>
      <c r="F422" s="239"/>
      <c r="G422" s="239"/>
      <c r="H422" s="40"/>
      <c r="I422" s="40"/>
      <c r="J422" s="240"/>
      <c r="K422" s="176"/>
      <c r="L422" s="176"/>
      <c r="M422" s="41"/>
      <c r="N422" s="239"/>
      <c r="O422" s="256"/>
      <c r="P422" s="42"/>
      <c r="Q422" s="244"/>
      <c r="R422" s="43"/>
      <c r="S422" s="44"/>
      <c r="T422" s="241"/>
      <c r="U422" s="44"/>
      <c r="V422" s="44"/>
      <c r="W422" s="242"/>
    </row>
    <row r="423" spans="1:23" x14ac:dyDescent="0.3">
      <c r="A423" s="47" t="str">
        <f t="shared" si="6"/>
        <v/>
      </c>
      <c r="B423" s="237"/>
      <c r="C423" s="39"/>
      <c r="D423" s="238"/>
      <c r="E423" s="239"/>
      <c r="F423" s="239"/>
      <c r="G423" s="239"/>
      <c r="H423" s="40"/>
      <c r="I423" s="40"/>
      <c r="J423" s="240"/>
      <c r="K423" s="176"/>
      <c r="L423" s="176"/>
      <c r="M423" s="41"/>
      <c r="N423" s="239"/>
      <c r="O423" s="256"/>
      <c r="P423" s="42"/>
      <c r="Q423" s="244"/>
      <c r="R423" s="43"/>
      <c r="S423" s="44"/>
      <c r="T423" s="241"/>
      <c r="U423" s="44"/>
      <c r="V423" s="44"/>
      <c r="W423" s="242"/>
    </row>
    <row r="424" spans="1:23" x14ac:dyDescent="0.3">
      <c r="A424" s="47" t="str">
        <f t="shared" si="6"/>
        <v/>
      </c>
      <c r="B424" s="237"/>
      <c r="C424" s="39"/>
      <c r="D424" s="238"/>
      <c r="E424" s="239"/>
      <c r="F424" s="239"/>
      <c r="G424" s="239"/>
      <c r="H424" s="40"/>
      <c r="I424" s="40"/>
      <c r="J424" s="240"/>
      <c r="K424" s="176"/>
      <c r="L424" s="176"/>
      <c r="M424" s="41"/>
      <c r="N424" s="239"/>
      <c r="O424" s="256"/>
      <c r="P424" s="42"/>
      <c r="Q424" s="244"/>
      <c r="R424" s="43"/>
      <c r="S424" s="44"/>
      <c r="T424" s="241"/>
      <c r="U424" s="44"/>
      <c r="V424" s="44"/>
      <c r="W424" s="242"/>
    </row>
    <row r="425" spans="1:23" x14ac:dyDescent="0.3">
      <c r="A425" s="47" t="str">
        <f t="shared" si="6"/>
        <v/>
      </c>
      <c r="B425" s="237"/>
      <c r="C425" s="39"/>
      <c r="D425" s="238"/>
      <c r="E425" s="239"/>
      <c r="F425" s="239"/>
      <c r="G425" s="239"/>
      <c r="H425" s="40"/>
      <c r="I425" s="40"/>
      <c r="J425" s="240"/>
      <c r="K425" s="176"/>
      <c r="L425" s="176"/>
      <c r="M425" s="41"/>
      <c r="N425" s="239"/>
      <c r="O425" s="256"/>
      <c r="P425" s="42"/>
      <c r="Q425" s="244"/>
      <c r="R425" s="43"/>
      <c r="S425" s="44"/>
      <c r="T425" s="241"/>
      <c r="U425" s="44"/>
      <c r="V425" s="44"/>
      <c r="W425" s="242"/>
    </row>
    <row r="426" spans="1:23" x14ac:dyDescent="0.3">
      <c r="A426" s="47" t="str">
        <f t="shared" si="6"/>
        <v/>
      </c>
      <c r="B426" s="237"/>
      <c r="C426" s="39"/>
      <c r="D426" s="238"/>
      <c r="E426" s="239"/>
      <c r="F426" s="239"/>
      <c r="G426" s="239"/>
      <c r="H426" s="40"/>
      <c r="I426" s="40"/>
      <c r="J426" s="240"/>
      <c r="K426" s="176"/>
      <c r="L426" s="176"/>
      <c r="M426" s="41"/>
      <c r="N426" s="239"/>
      <c r="O426" s="256"/>
      <c r="P426" s="42"/>
      <c r="Q426" s="244"/>
      <c r="R426" s="43"/>
      <c r="S426" s="44"/>
      <c r="T426" s="241"/>
      <c r="U426" s="44"/>
      <c r="V426" s="44"/>
      <c r="W426" s="242"/>
    </row>
    <row r="427" spans="1:23" x14ac:dyDescent="0.3">
      <c r="A427" s="47" t="str">
        <f t="shared" si="6"/>
        <v/>
      </c>
      <c r="B427" s="237"/>
      <c r="C427" s="39"/>
      <c r="D427" s="238"/>
      <c r="E427" s="239"/>
      <c r="F427" s="239"/>
      <c r="G427" s="239"/>
      <c r="H427" s="40"/>
      <c r="I427" s="40"/>
      <c r="J427" s="240"/>
      <c r="K427" s="176"/>
      <c r="L427" s="176"/>
      <c r="M427" s="41"/>
      <c r="N427" s="239"/>
      <c r="O427" s="256"/>
      <c r="P427" s="42"/>
      <c r="Q427" s="244"/>
      <c r="R427" s="43"/>
      <c r="S427" s="44"/>
      <c r="T427" s="241"/>
      <c r="U427" s="44"/>
      <c r="V427" s="44"/>
      <c r="W427" s="242"/>
    </row>
    <row r="428" spans="1:23" x14ac:dyDescent="0.3">
      <c r="A428" s="47" t="str">
        <f t="shared" si="6"/>
        <v/>
      </c>
      <c r="B428" s="237"/>
      <c r="C428" s="39"/>
      <c r="D428" s="238"/>
      <c r="E428" s="239"/>
      <c r="F428" s="239"/>
      <c r="G428" s="239"/>
      <c r="H428" s="40"/>
      <c r="I428" s="40"/>
      <c r="J428" s="240"/>
      <c r="K428" s="176"/>
      <c r="L428" s="176"/>
      <c r="M428" s="41"/>
      <c r="N428" s="239"/>
      <c r="O428" s="256"/>
      <c r="P428" s="42"/>
      <c r="Q428" s="244"/>
      <c r="R428" s="43"/>
      <c r="S428" s="44"/>
      <c r="T428" s="241"/>
      <c r="U428" s="44"/>
      <c r="V428" s="44"/>
      <c r="W428" s="242"/>
    </row>
    <row r="429" spans="1:23" x14ac:dyDescent="0.3">
      <c r="A429" s="47" t="str">
        <f t="shared" si="6"/>
        <v/>
      </c>
      <c r="B429" s="237"/>
      <c r="C429" s="39"/>
      <c r="D429" s="238"/>
      <c r="E429" s="239"/>
      <c r="F429" s="239"/>
      <c r="G429" s="239"/>
      <c r="H429" s="40"/>
      <c r="I429" s="40"/>
      <c r="J429" s="240"/>
      <c r="K429" s="176"/>
      <c r="L429" s="176"/>
      <c r="M429" s="41"/>
      <c r="N429" s="239"/>
      <c r="O429" s="256"/>
      <c r="P429" s="42"/>
      <c r="Q429" s="244"/>
      <c r="R429" s="43"/>
      <c r="S429" s="44"/>
      <c r="T429" s="241"/>
      <c r="U429" s="44"/>
      <c r="V429" s="44"/>
      <c r="W429" s="242"/>
    </row>
    <row r="430" spans="1:23" x14ac:dyDescent="0.3">
      <c r="A430" s="47" t="str">
        <f t="shared" si="6"/>
        <v/>
      </c>
      <c r="B430" s="237"/>
      <c r="C430" s="39"/>
      <c r="D430" s="238"/>
      <c r="E430" s="239"/>
      <c r="F430" s="239"/>
      <c r="G430" s="239"/>
      <c r="H430" s="40"/>
      <c r="I430" s="40"/>
      <c r="J430" s="240"/>
      <c r="K430" s="176"/>
      <c r="L430" s="176"/>
      <c r="M430" s="41"/>
      <c r="N430" s="239"/>
      <c r="O430" s="256"/>
      <c r="P430" s="42"/>
      <c r="Q430" s="244"/>
      <c r="R430" s="43"/>
      <c r="S430" s="44"/>
      <c r="T430" s="241"/>
      <c r="U430" s="44"/>
      <c r="V430" s="44"/>
      <c r="W430" s="242"/>
    </row>
    <row r="431" spans="1:23" x14ac:dyDescent="0.3">
      <c r="A431" s="47" t="str">
        <f t="shared" si="6"/>
        <v/>
      </c>
      <c r="B431" s="237"/>
      <c r="C431" s="39"/>
      <c r="D431" s="238"/>
      <c r="E431" s="239"/>
      <c r="F431" s="239"/>
      <c r="G431" s="239"/>
      <c r="H431" s="40"/>
      <c r="I431" s="40"/>
      <c r="J431" s="240"/>
      <c r="K431" s="176"/>
      <c r="L431" s="176"/>
      <c r="M431" s="41"/>
      <c r="N431" s="239"/>
      <c r="O431" s="256"/>
      <c r="P431" s="42"/>
      <c r="Q431" s="244"/>
      <c r="R431" s="43"/>
      <c r="S431" s="44"/>
      <c r="T431" s="241"/>
      <c r="U431" s="44"/>
      <c r="V431" s="44"/>
      <c r="W431" s="242"/>
    </row>
    <row r="432" spans="1:23" x14ac:dyDescent="0.3">
      <c r="A432" s="47" t="str">
        <f t="shared" si="6"/>
        <v/>
      </c>
      <c r="B432" s="237"/>
      <c r="C432" s="39"/>
      <c r="D432" s="238"/>
      <c r="E432" s="239"/>
      <c r="F432" s="239"/>
      <c r="G432" s="239"/>
      <c r="H432" s="40"/>
      <c r="I432" s="40"/>
      <c r="J432" s="240"/>
      <c r="K432" s="176"/>
      <c r="L432" s="176"/>
      <c r="M432" s="41"/>
      <c r="N432" s="239"/>
      <c r="O432" s="256"/>
      <c r="P432" s="42"/>
      <c r="Q432" s="244"/>
      <c r="R432" s="43"/>
      <c r="S432" s="44"/>
      <c r="T432" s="241"/>
      <c r="U432" s="44"/>
      <c r="V432" s="44"/>
      <c r="W432" s="242"/>
    </row>
    <row r="433" spans="1:23" x14ac:dyDescent="0.3">
      <c r="A433" s="47" t="str">
        <f t="shared" si="6"/>
        <v/>
      </c>
      <c r="B433" s="237"/>
      <c r="C433" s="39"/>
      <c r="D433" s="238"/>
      <c r="E433" s="239"/>
      <c r="F433" s="239"/>
      <c r="G433" s="239"/>
      <c r="H433" s="40"/>
      <c r="I433" s="40"/>
      <c r="J433" s="240"/>
      <c r="K433" s="176"/>
      <c r="L433" s="176"/>
      <c r="M433" s="41"/>
      <c r="N433" s="239"/>
      <c r="O433" s="256"/>
      <c r="P433" s="42"/>
      <c r="Q433" s="244"/>
      <c r="R433" s="43"/>
      <c r="S433" s="44"/>
      <c r="T433" s="241"/>
      <c r="U433" s="44"/>
      <c r="V433" s="44"/>
      <c r="W433" s="242"/>
    </row>
    <row r="434" spans="1:23" x14ac:dyDescent="0.3">
      <c r="A434" s="47" t="str">
        <f t="shared" si="6"/>
        <v/>
      </c>
      <c r="B434" s="237"/>
      <c r="C434" s="39"/>
      <c r="D434" s="238"/>
      <c r="E434" s="239"/>
      <c r="F434" s="239"/>
      <c r="G434" s="239"/>
      <c r="H434" s="40"/>
      <c r="I434" s="40"/>
      <c r="J434" s="240"/>
      <c r="K434" s="176"/>
      <c r="L434" s="176"/>
      <c r="M434" s="41"/>
      <c r="N434" s="239"/>
      <c r="O434" s="256"/>
      <c r="P434" s="42"/>
      <c r="Q434" s="244"/>
      <c r="R434" s="43"/>
      <c r="S434" s="44"/>
      <c r="T434" s="241"/>
      <c r="U434" s="44"/>
      <c r="V434" s="44"/>
      <c r="W434" s="242"/>
    </row>
    <row r="435" spans="1:23" x14ac:dyDescent="0.3">
      <c r="A435" s="47" t="str">
        <f t="shared" si="6"/>
        <v/>
      </c>
      <c r="B435" s="237"/>
      <c r="C435" s="39"/>
      <c r="D435" s="238"/>
      <c r="E435" s="239"/>
      <c r="F435" s="239"/>
      <c r="G435" s="239"/>
      <c r="H435" s="40"/>
      <c r="I435" s="40"/>
      <c r="J435" s="240"/>
      <c r="K435" s="176"/>
      <c r="L435" s="176"/>
      <c r="M435" s="41"/>
      <c r="N435" s="239"/>
      <c r="O435" s="256"/>
      <c r="P435" s="42"/>
      <c r="Q435" s="244"/>
      <c r="R435" s="43"/>
      <c r="S435" s="44"/>
      <c r="T435" s="241"/>
      <c r="U435" s="44"/>
      <c r="V435" s="44"/>
      <c r="W435" s="242"/>
    </row>
    <row r="436" spans="1:23" x14ac:dyDescent="0.3">
      <c r="A436" s="47" t="str">
        <f t="shared" si="6"/>
        <v/>
      </c>
      <c r="B436" s="237"/>
      <c r="C436" s="39"/>
      <c r="D436" s="238"/>
      <c r="E436" s="239"/>
      <c r="F436" s="239"/>
      <c r="G436" s="239"/>
      <c r="H436" s="40"/>
      <c r="I436" s="40"/>
      <c r="J436" s="240"/>
      <c r="K436" s="176"/>
      <c r="L436" s="176"/>
      <c r="M436" s="41"/>
      <c r="N436" s="239"/>
      <c r="O436" s="256"/>
      <c r="P436" s="42"/>
      <c r="Q436" s="244"/>
      <c r="R436" s="43"/>
      <c r="S436" s="44"/>
      <c r="T436" s="241"/>
      <c r="U436" s="44"/>
      <c r="V436" s="44"/>
      <c r="W436" s="242"/>
    </row>
    <row r="437" spans="1:23" x14ac:dyDescent="0.3">
      <c r="A437" s="47" t="str">
        <f t="shared" si="6"/>
        <v/>
      </c>
      <c r="B437" s="237"/>
      <c r="C437" s="39"/>
      <c r="D437" s="238"/>
      <c r="E437" s="239"/>
      <c r="F437" s="239"/>
      <c r="G437" s="239"/>
      <c r="H437" s="40"/>
      <c r="I437" s="40"/>
      <c r="J437" s="240"/>
      <c r="K437" s="176"/>
      <c r="L437" s="176"/>
      <c r="M437" s="41"/>
      <c r="N437" s="239"/>
      <c r="O437" s="256"/>
      <c r="P437" s="42"/>
      <c r="Q437" s="244"/>
      <c r="R437" s="43"/>
      <c r="S437" s="44"/>
      <c r="T437" s="241"/>
      <c r="U437" s="44"/>
      <c r="V437" s="44"/>
      <c r="W437" s="242"/>
    </row>
    <row r="438" spans="1:23" x14ac:dyDescent="0.3">
      <c r="A438" s="47" t="str">
        <f t="shared" si="6"/>
        <v/>
      </c>
      <c r="B438" s="237"/>
      <c r="C438" s="39"/>
      <c r="D438" s="238"/>
      <c r="E438" s="239"/>
      <c r="F438" s="239"/>
      <c r="G438" s="239"/>
      <c r="H438" s="40"/>
      <c r="I438" s="40"/>
      <c r="J438" s="240"/>
      <c r="K438" s="176"/>
      <c r="L438" s="176"/>
      <c r="M438" s="41"/>
      <c r="N438" s="239"/>
      <c r="O438" s="256"/>
      <c r="P438" s="42"/>
      <c r="Q438" s="244"/>
      <c r="R438" s="43"/>
      <c r="S438" s="44"/>
      <c r="T438" s="241"/>
      <c r="U438" s="44"/>
      <c r="V438" s="44"/>
      <c r="W438" s="242"/>
    </row>
    <row r="439" spans="1:23" x14ac:dyDescent="0.3">
      <c r="A439" s="47" t="str">
        <f t="shared" si="6"/>
        <v/>
      </c>
      <c r="B439" s="237"/>
      <c r="C439" s="39"/>
      <c r="D439" s="238"/>
      <c r="E439" s="239"/>
      <c r="F439" s="239"/>
      <c r="G439" s="239"/>
      <c r="H439" s="40"/>
      <c r="I439" s="40"/>
      <c r="J439" s="240"/>
      <c r="K439" s="176"/>
      <c r="L439" s="176"/>
      <c r="M439" s="41"/>
      <c r="N439" s="239"/>
      <c r="O439" s="256"/>
      <c r="P439" s="42"/>
      <c r="Q439" s="244"/>
      <c r="R439" s="43"/>
      <c r="S439" s="44"/>
      <c r="T439" s="241"/>
      <c r="U439" s="44"/>
      <c r="V439" s="44"/>
      <c r="W439" s="242"/>
    </row>
    <row r="440" spans="1:23" x14ac:dyDescent="0.3">
      <c r="A440" s="47" t="str">
        <f t="shared" si="6"/>
        <v/>
      </c>
      <c r="B440" s="237"/>
      <c r="C440" s="39"/>
      <c r="D440" s="238"/>
      <c r="E440" s="239"/>
      <c r="F440" s="239"/>
      <c r="G440" s="239"/>
      <c r="H440" s="40"/>
      <c r="I440" s="40"/>
      <c r="J440" s="240"/>
      <c r="K440" s="176"/>
      <c r="L440" s="176"/>
      <c r="M440" s="41"/>
      <c r="N440" s="239"/>
      <c r="O440" s="256"/>
      <c r="P440" s="42"/>
      <c r="Q440" s="244"/>
      <c r="R440" s="43"/>
      <c r="S440" s="44"/>
      <c r="T440" s="241"/>
      <c r="U440" s="44"/>
      <c r="V440" s="44"/>
      <c r="W440" s="242"/>
    </row>
    <row r="441" spans="1:23" x14ac:dyDescent="0.3">
      <c r="A441" s="47" t="str">
        <f t="shared" si="6"/>
        <v/>
      </c>
      <c r="B441" s="237"/>
      <c r="C441" s="39"/>
      <c r="D441" s="238"/>
      <c r="E441" s="239"/>
      <c r="F441" s="239"/>
      <c r="G441" s="239"/>
      <c r="H441" s="40"/>
      <c r="I441" s="40"/>
      <c r="J441" s="240"/>
      <c r="K441" s="176"/>
      <c r="L441" s="176"/>
      <c r="M441" s="41"/>
      <c r="N441" s="239"/>
      <c r="O441" s="256"/>
      <c r="P441" s="42"/>
      <c r="Q441" s="244"/>
      <c r="R441" s="43"/>
      <c r="S441" s="44"/>
      <c r="T441" s="241"/>
      <c r="U441" s="44"/>
      <c r="V441" s="44"/>
      <c r="W441" s="242"/>
    </row>
    <row r="442" spans="1:23" x14ac:dyDescent="0.3">
      <c r="A442" s="47" t="str">
        <f t="shared" si="6"/>
        <v/>
      </c>
      <c r="B442" s="237"/>
      <c r="C442" s="39"/>
      <c r="D442" s="238"/>
      <c r="E442" s="239"/>
      <c r="F442" s="239"/>
      <c r="G442" s="239"/>
      <c r="H442" s="40"/>
      <c r="I442" s="40"/>
      <c r="J442" s="240"/>
      <c r="K442" s="176"/>
      <c r="L442" s="176"/>
      <c r="M442" s="41"/>
      <c r="N442" s="239"/>
      <c r="O442" s="256"/>
      <c r="P442" s="42"/>
      <c r="Q442" s="244"/>
      <c r="R442" s="43"/>
      <c r="S442" s="44"/>
      <c r="T442" s="241"/>
      <c r="U442" s="44"/>
      <c r="V442" s="44"/>
      <c r="W442" s="242"/>
    </row>
    <row r="443" spans="1:23" x14ac:dyDescent="0.3">
      <c r="A443" s="47" t="str">
        <f t="shared" si="6"/>
        <v/>
      </c>
      <c r="B443" s="237"/>
      <c r="C443" s="39"/>
      <c r="D443" s="238"/>
      <c r="E443" s="239"/>
      <c r="F443" s="239"/>
      <c r="G443" s="239"/>
      <c r="H443" s="40"/>
      <c r="I443" s="40"/>
      <c r="J443" s="240"/>
      <c r="K443" s="176"/>
      <c r="L443" s="176"/>
      <c r="M443" s="41"/>
      <c r="N443" s="239"/>
      <c r="O443" s="256"/>
      <c r="P443" s="42"/>
      <c r="Q443" s="244"/>
      <c r="R443" s="43"/>
      <c r="S443" s="44"/>
      <c r="T443" s="241"/>
      <c r="U443" s="44"/>
      <c r="V443" s="44"/>
      <c r="W443" s="242"/>
    </row>
    <row r="444" spans="1:23" x14ac:dyDescent="0.3">
      <c r="A444" s="47" t="str">
        <f t="shared" si="6"/>
        <v/>
      </c>
      <c r="B444" s="237"/>
      <c r="C444" s="39"/>
      <c r="D444" s="238"/>
      <c r="E444" s="239"/>
      <c r="F444" s="239"/>
      <c r="G444" s="239"/>
      <c r="H444" s="40"/>
      <c r="I444" s="40"/>
      <c r="J444" s="240"/>
      <c r="K444" s="176"/>
      <c r="L444" s="176"/>
      <c r="M444" s="41"/>
      <c r="N444" s="239"/>
      <c r="O444" s="256"/>
      <c r="P444" s="42"/>
      <c r="Q444" s="244"/>
      <c r="R444" s="43"/>
      <c r="S444" s="44"/>
      <c r="T444" s="241"/>
      <c r="U444" s="44"/>
      <c r="V444" s="44"/>
      <c r="W444" s="242"/>
    </row>
    <row r="445" spans="1:23" x14ac:dyDescent="0.3">
      <c r="A445" s="47" t="str">
        <f t="shared" si="6"/>
        <v/>
      </c>
      <c r="B445" s="237"/>
      <c r="C445" s="39"/>
      <c r="D445" s="238"/>
      <c r="E445" s="239"/>
      <c r="F445" s="239"/>
      <c r="G445" s="239"/>
      <c r="H445" s="40"/>
      <c r="I445" s="40"/>
      <c r="J445" s="240"/>
      <c r="K445" s="176"/>
      <c r="L445" s="176"/>
      <c r="M445" s="41"/>
      <c r="N445" s="239"/>
      <c r="O445" s="256"/>
      <c r="P445" s="42"/>
      <c r="Q445" s="244"/>
      <c r="R445" s="43"/>
      <c r="S445" s="44"/>
      <c r="T445" s="241"/>
      <c r="U445" s="44"/>
      <c r="V445" s="44"/>
      <c r="W445" s="242"/>
    </row>
    <row r="446" spans="1:23" x14ac:dyDescent="0.3">
      <c r="A446" s="47" t="str">
        <f t="shared" si="6"/>
        <v/>
      </c>
      <c r="B446" s="237"/>
      <c r="C446" s="39"/>
      <c r="D446" s="238"/>
      <c r="E446" s="239"/>
      <c r="F446" s="239"/>
      <c r="G446" s="239"/>
      <c r="H446" s="40"/>
      <c r="I446" s="40"/>
      <c r="J446" s="240"/>
      <c r="K446" s="176"/>
      <c r="L446" s="176"/>
      <c r="M446" s="41"/>
      <c r="N446" s="239"/>
      <c r="O446" s="256"/>
      <c r="P446" s="42"/>
      <c r="Q446" s="244"/>
      <c r="R446" s="43"/>
      <c r="S446" s="44"/>
      <c r="T446" s="241"/>
      <c r="U446" s="44"/>
      <c r="V446" s="44"/>
      <c r="W446" s="242"/>
    </row>
    <row r="447" spans="1:23" x14ac:dyDescent="0.3">
      <c r="A447" s="47" t="str">
        <f t="shared" si="6"/>
        <v/>
      </c>
      <c r="B447" s="237"/>
      <c r="C447" s="39"/>
      <c r="D447" s="238"/>
      <c r="E447" s="239"/>
      <c r="F447" s="239"/>
      <c r="G447" s="239"/>
      <c r="H447" s="40"/>
      <c r="I447" s="40"/>
      <c r="J447" s="240"/>
      <c r="K447" s="176"/>
      <c r="L447" s="176"/>
      <c r="M447" s="41"/>
      <c r="N447" s="239"/>
      <c r="O447" s="256"/>
      <c r="P447" s="42"/>
      <c r="Q447" s="244"/>
      <c r="R447" s="43"/>
      <c r="S447" s="44"/>
      <c r="T447" s="241"/>
      <c r="U447" s="44"/>
      <c r="V447" s="44"/>
      <c r="W447" s="242"/>
    </row>
    <row r="448" spans="1:23" x14ac:dyDescent="0.3">
      <c r="A448" s="47" t="str">
        <f t="shared" si="6"/>
        <v/>
      </c>
      <c r="B448" s="237"/>
      <c r="C448" s="39"/>
      <c r="D448" s="238"/>
      <c r="E448" s="239"/>
      <c r="F448" s="239"/>
      <c r="G448" s="239"/>
      <c r="H448" s="40"/>
      <c r="I448" s="40"/>
      <c r="J448" s="240"/>
      <c r="K448" s="176"/>
      <c r="L448" s="176"/>
      <c r="M448" s="41"/>
      <c r="N448" s="239"/>
      <c r="O448" s="256"/>
      <c r="P448" s="42"/>
      <c r="Q448" s="244"/>
      <c r="R448" s="43"/>
      <c r="S448" s="44"/>
      <c r="T448" s="241"/>
      <c r="U448" s="44"/>
      <c r="V448" s="44"/>
      <c r="W448" s="242"/>
    </row>
    <row r="449" spans="1:23" x14ac:dyDescent="0.3">
      <c r="A449" s="47" t="str">
        <f t="shared" si="6"/>
        <v/>
      </c>
      <c r="B449" s="237"/>
      <c r="C449" s="39"/>
      <c r="D449" s="238"/>
      <c r="E449" s="239"/>
      <c r="F449" s="239"/>
      <c r="G449" s="239"/>
      <c r="H449" s="40"/>
      <c r="I449" s="40"/>
      <c r="J449" s="240"/>
      <c r="K449" s="176"/>
      <c r="L449" s="176"/>
      <c r="M449" s="41"/>
      <c r="N449" s="239"/>
      <c r="O449" s="256"/>
      <c r="P449" s="42"/>
      <c r="Q449" s="244"/>
      <c r="R449" s="43"/>
      <c r="S449" s="44"/>
      <c r="T449" s="241"/>
      <c r="U449" s="44"/>
      <c r="V449" s="44"/>
      <c r="W449" s="242"/>
    </row>
    <row r="450" spans="1:23" x14ac:dyDescent="0.3">
      <c r="A450" s="47" t="str">
        <f t="shared" si="6"/>
        <v/>
      </c>
      <c r="B450" s="237"/>
      <c r="C450" s="39"/>
      <c r="D450" s="238"/>
      <c r="E450" s="239"/>
      <c r="F450" s="239"/>
      <c r="G450" s="239"/>
      <c r="H450" s="40"/>
      <c r="I450" s="40"/>
      <c r="J450" s="240"/>
      <c r="K450" s="176"/>
      <c r="L450" s="176"/>
      <c r="M450" s="41"/>
      <c r="N450" s="239"/>
      <c r="O450" s="256"/>
      <c r="P450" s="42"/>
      <c r="Q450" s="244"/>
      <c r="R450" s="43"/>
      <c r="S450" s="44"/>
      <c r="T450" s="241"/>
      <c r="U450" s="44"/>
      <c r="V450" s="44"/>
      <c r="W450" s="242"/>
    </row>
    <row r="451" spans="1:23" x14ac:dyDescent="0.3">
      <c r="A451" s="47" t="str">
        <f t="shared" si="6"/>
        <v/>
      </c>
      <c r="B451" s="237"/>
      <c r="C451" s="39"/>
      <c r="D451" s="238"/>
      <c r="E451" s="239"/>
      <c r="F451" s="239"/>
      <c r="G451" s="239"/>
      <c r="H451" s="40"/>
      <c r="I451" s="40"/>
      <c r="J451" s="240"/>
      <c r="K451" s="176"/>
      <c r="L451" s="176"/>
      <c r="M451" s="41"/>
      <c r="N451" s="239"/>
      <c r="O451" s="256"/>
      <c r="P451" s="42"/>
      <c r="Q451" s="244"/>
      <c r="R451" s="43"/>
      <c r="S451" s="44"/>
      <c r="T451" s="241"/>
      <c r="U451" s="44"/>
      <c r="V451" s="44"/>
      <c r="W451" s="242"/>
    </row>
    <row r="452" spans="1:23" x14ac:dyDescent="0.3">
      <c r="A452" s="47" t="str">
        <f t="shared" si="6"/>
        <v/>
      </c>
      <c r="B452" s="237"/>
      <c r="C452" s="39"/>
      <c r="D452" s="238"/>
      <c r="E452" s="239"/>
      <c r="F452" s="239"/>
      <c r="G452" s="239"/>
      <c r="H452" s="40"/>
      <c r="I452" s="40"/>
      <c r="J452" s="240"/>
      <c r="K452" s="176"/>
      <c r="L452" s="176"/>
      <c r="M452" s="41"/>
      <c r="N452" s="239"/>
      <c r="O452" s="256"/>
      <c r="P452" s="42"/>
      <c r="Q452" s="244"/>
      <c r="R452" s="43"/>
      <c r="S452" s="44"/>
      <c r="T452" s="241"/>
      <c r="U452" s="44"/>
      <c r="V452" s="44"/>
      <c r="W452" s="242"/>
    </row>
    <row r="453" spans="1:23" x14ac:dyDescent="0.3">
      <c r="A453" s="47" t="str">
        <f t="shared" si="6"/>
        <v/>
      </c>
      <c r="B453" s="237"/>
      <c r="C453" s="39"/>
      <c r="D453" s="238"/>
      <c r="E453" s="239"/>
      <c r="F453" s="239"/>
      <c r="G453" s="239"/>
      <c r="H453" s="40"/>
      <c r="I453" s="40"/>
      <c r="J453" s="240"/>
      <c r="K453" s="176"/>
      <c r="L453" s="176"/>
      <c r="M453" s="41"/>
      <c r="N453" s="239"/>
      <c r="O453" s="256"/>
      <c r="P453" s="42"/>
      <c r="Q453" s="244"/>
      <c r="R453" s="43"/>
      <c r="S453" s="44"/>
      <c r="T453" s="241"/>
      <c r="U453" s="44"/>
      <c r="V453" s="44"/>
      <c r="W453" s="242"/>
    </row>
    <row r="454" spans="1:23" x14ac:dyDescent="0.3">
      <c r="A454" s="47" t="str">
        <f t="shared" si="6"/>
        <v/>
      </c>
      <c r="B454" s="237"/>
      <c r="C454" s="39"/>
      <c r="D454" s="238"/>
      <c r="E454" s="239"/>
      <c r="F454" s="239"/>
      <c r="G454" s="239"/>
      <c r="H454" s="40"/>
      <c r="I454" s="40"/>
      <c r="J454" s="240"/>
      <c r="K454" s="176"/>
      <c r="L454" s="176"/>
      <c r="M454" s="41"/>
      <c r="N454" s="239"/>
      <c r="O454" s="256"/>
      <c r="P454" s="42"/>
      <c r="Q454" s="244"/>
      <c r="R454" s="43"/>
      <c r="S454" s="44"/>
      <c r="T454" s="241"/>
      <c r="U454" s="44"/>
      <c r="V454" s="44"/>
      <c r="W454" s="242"/>
    </row>
    <row r="455" spans="1:23" x14ac:dyDescent="0.3">
      <c r="A455" s="47" t="str">
        <f t="shared" si="6"/>
        <v/>
      </c>
      <c r="B455" s="237"/>
      <c r="C455" s="39"/>
      <c r="D455" s="238"/>
      <c r="E455" s="239"/>
      <c r="F455" s="239"/>
      <c r="G455" s="239"/>
      <c r="H455" s="40"/>
      <c r="I455" s="40"/>
      <c r="J455" s="240"/>
      <c r="K455" s="176"/>
      <c r="L455" s="176"/>
      <c r="M455" s="41"/>
      <c r="N455" s="239"/>
      <c r="O455" s="256"/>
      <c r="P455" s="42"/>
      <c r="Q455" s="244"/>
      <c r="R455" s="43"/>
      <c r="S455" s="44"/>
      <c r="T455" s="241"/>
      <c r="U455" s="44"/>
      <c r="V455" s="44"/>
      <c r="W455" s="242"/>
    </row>
    <row r="456" spans="1:23" x14ac:dyDescent="0.3">
      <c r="A456" s="47" t="str">
        <f t="shared" si="6"/>
        <v/>
      </c>
      <c r="B456" s="237"/>
      <c r="C456" s="39"/>
      <c r="D456" s="238"/>
      <c r="E456" s="239"/>
      <c r="F456" s="239"/>
      <c r="G456" s="239"/>
      <c r="H456" s="40"/>
      <c r="I456" s="40"/>
      <c r="J456" s="240"/>
      <c r="K456" s="176"/>
      <c r="L456" s="176"/>
      <c r="M456" s="41"/>
      <c r="N456" s="239"/>
      <c r="O456" s="256"/>
      <c r="P456" s="42"/>
      <c r="Q456" s="244"/>
      <c r="R456" s="43"/>
      <c r="S456" s="44"/>
      <c r="T456" s="241"/>
      <c r="U456" s="44"/>
      <c r="V456" s="44"/>
      <c r="W456" s="242"/>
    </row>
    <row r="457" spans="1:23" x14ac:dyDescent="0.3">
      <c r="A457" s="47" t="str">
        <f t="shared" si="6"/>
        <v/>
      </c>
      <c r="B457" s="237"/>
      <c r="C457" s="39"/>
      <c r="D457" s="238"/>
      <c r="E457" s="239"/>
      <c r="F457" s="239"/>
      <c r="G457" s="239"/>
      <c r="H457" s="40"/>
      <c r="I457" s="40"/>
      <c r="J457" s="240"/>
      <c r="K457" s="176"/>
      <c r="L457" s="176"/>
      <c r="M457" s="41"/>
      <c r="N457" s="239"/>
      <c r="O457" s="256"/>
      <c r="P457" s="42"/>
      <c r="Q457" s="244"/>
      <c r="R457" s="43"/>
      <c r="S457" s="44"/>
      <c r="T457" s="241"/>
      <c r="U457" s="44"/>
      <c r="V457" s="44"/>
      <c r="W457" s="242"/>
    </row>
    <row r="458" spans="1:23" x14ac:dyDescent="0.3">
      <c r="A458" s="47" t="str">
        <f t="shared" si="6"/>
        <v/>
      </c>
      <c r="B458" s="237"/>
      <c r="C458" s="39"/>
      <c r="D458" s="238"/>
      <c r="E458" s="239"/>
      <c r="F458" s="239"/>
      <c r="G458" s="239"/>
      <c r="H458" s="40"/>
      <c r="I458" s="40"/>
      <c r="J458" s="240"/>
      <c r="K458" s="176"/>
      <c r="L458" s="176"/>
      <c r="M458" s="41"/>
      <c r="N458" s="239"/>
      <c r="O458" s="256"/>
      <c r="P458" s="42"/>
      <c r="Q458" s="244"/>
      <c r="R458" s="43"/>
      <c r="S458" s="44"/>
      <c r="T458" s="241"/>
      <c r="U458" s="44"/>
      <c r="V458" s="44"/>
      <c r="W458" s="242"/>
    </row>
    <row r="459" spans="1:23" x14ac:dyDescent="0.3">
      <c r="A459" s="47" t="str">
        <f t="shared" si="6"/>
        <v/>
      </c>
      <c r="B459" s="237"/>
      <c r="C459" s="39"/>
      <c r="D459" s="238"/>
      <c r="E459" s="239"/>
      <c r="F459" s="239"/>
      <c r="G459" s="239"/>
      <c r="H459" s="40"/>
      <c r="I459" s="40"/>
      <c r="J459" s="240"/>
      <c r="K459" s="176"/>
      <c r="L459" s="176"/>
      <c r="M459" s="41"/>
      <c r="N459" s="239"/>
      <c r="O459" s="256"/>
      <c r="P459" s="42"/>
      <c r="Q459" s="244"/>
      <c r="R459" s="43"/>
      <c r="S459" s="44"/>
      <c r="T459" s="241"/>
      <c r="U459" s="44"/>
      <c r="V459" s="44"/>
      <c r="W459" s="242"/>
    </row>
    <row r="460" spans="1:23" x14ac:dyDescent="0.3">
      <c r="A460" s="47" t="str">
        <f t="shared" ref="A460:A510" si="7">IF(COUNTA(B460:W460)&gt;0, ROW(A460)-10,"")</f>
        <v/>
      </c>
      <c r="B460" s="237"/>
      <c r="C460" s="39"/>
      <c r="D460" s="238"/>
      <c r="E460" s="239"/>
      <c r="F460" s="239"/>
      <c r="G460" s="239"/>
      <c r="H460" s="40"/>
      <c r="I460" s="40"/>
      <c r="J460" s="240"/>
      <c r="K460" s="176"/>
      <c r="L460" s="176"/>
      <c r="M460" s="41"/>
      <c r="N460" s="239"/>
      <c r="O460" s="256"/>
      <c r="P460" s="42"/>
      <c r="Q460" s="244"/>
      <c r="R460" s="43"/>
      <c r="S460" s="44"/>
      <c r="T460" s="241"/>
      <c r="U460" s="44"/>
      <c r="V460" s="44"/>
      <c r="W460" s="242"/>
    </row>
    <row r="461" spans="1:23" x14ac:dyDescent="0.3">
      <c r="A461" s="47" t="str">
        <f t="shared" si="7"/>
        <v/>
      </c>
      <c r="B461" s="237"/>
      <c r="C461" s="39"/>
      <c r="D461" s="238"/>
      <c r="E461" s="239"/>
      <c r="F461" s="239"/>
      <c r="G461" s="239"/>
      <c r="H461" s="40"/>
      <c r="I461" s="40"/>
      <c r="J461" s="240"/>
      <c r="K461" s="176"/>
      <c r="L461" s="176"/>
      <c r="M461" s="41"/>
      <c r="N461" s="239"/>
      <c r="O461" s="256"/>
      <c r="P461" s="42"/>
      <c r="Q461" s="244"/>
      <c r="R461" s="43"/>
      <c r="S461" s="44"/>
      <c r="T461" s="241"/>
      <c r="U461" s="44"/>
      <c r="V461" s="44"/>
      <c r="W461" s="242"/>
    </row>
    <row r="462" spans="1:23" x14ac:dyDescent="0.3">
      <c r="A462" s="47" t="str">
        <f t="shared" si="7"/>
        <v/>
      </c>
      <c r="B462" s="237"/>
      <c r="C462" s="39"/>
      <c r="D462" s="238"/>
      <c r="E462" s="239"/>
      <c r="F462" s="239"/>
      <c r="G462" s="239"/>
      <c r="H462" s="40"/>
      <c r="I462" s="40"/>
      <c r="J462" s="240"/>
      <c r="K462" s="176"/>
      <c r="L462" s="176"/>
      <c r="M462" s="41"/>
      <c r="N462" s="239"/>
      <c r="O462" s="256"/>
      <c r="P462" s="42"/>
      <c r="Q462" s="244"/>
      <c r="R462" s="43"/>
      <c r="S462" s="44"/>
      <c r="T462" s="241"/>
      <c r="U462" s="44"/>
      <c r="V462" s="44"/>
      <c r="W462" s="242"/>
    </row>
    <row r="463" spans="1:23" x14ac:dyDescent="0.3">
      <c r="A463" s="47" t="str">
        <f t="shared" si="7"/>
        <v/>
      </c>
      <c r="B463" s="237"/>
      <c r="C463" s="39"/>
      <c r="D463" s="238"/>
      <c r="E463" s="239"/>
      <c r="F463" s="239"/>
      <c r="G463" s="239"/>
      <c r="H463" s="40"/>
      <c r="I463" s="40"/>
      <c r="J463" s="240"/>
      <c r="K463" s="176"/>
      <c r="L463" s="176"/>
      <c r="M463" s="41"/>
      <c r="N463" s="239"/>
      <c r="O463" s="256"/>
      <c r="P463" s="42"/>
      <c r="Q463" s="244"/>
      <c r="R463" s="43"/>
      <c r="S463" s="44"/>
      <c r="T463" s="241"/>
      <c r="U463" s="44"/>
      <c r="V463" s="44"/>
      <c r="W463" s="242"/>
    </row>
    <row r="464" spans="1:23" x14ac:dyDescent="0.3">
      <c r="A464" s="47" t="str">
        <f t="shared" si="7"/>
        <v/>
      </c>
      <c r="B464" s="237"/>
      <c r="C464" s="39"/>
      <c r="D464" s="238"/>
      <c r="E464" s="239"/>
      <c r="F464" s="239"/>
      <c r="G464" s="239"/>
      <c r="H464" s="40"/>
      <c r="I464" s="40"/>
      <c r="J464" s="240"/>
      <c r="K464" s="176"/>
      <c r="L464" s="176"/>
      <c r="M464" s="41"/>
      <c r="N464" s="239"/>
      <c r="O464" s="256"/>
      <c r="P464" s="42"/>
      <c r="Q464" s="244"/>
      <c r="R464" s="43"/>
      <c r="S464" s="44"/>
      <c r="T464" s="241"/>
      <c r="U464" s="44"/>
      <c r="V464" s="44"/>
      <c r="W464" s="242"/>
    </row>
    <row r="465" spans="1:23" x14ac:dyDescent="0.3">
      <c r="A465" s="47" t="str">
        <f t="shared" si="7"/>
        <v/>
      </c>
      <c r="B465" s="237"/>
      <c r="C465" s="39"/>
      <c r="D465" s="238"/>
      <c r="E465" s="239"/>
      <c r="F465" s="239"/>
      <c r="G465" s="239"/>
      <c r="H465" s="40"/>
      <c r="I465" s="40"/>
      <c r="J465" s="240"/>
      <c r="K465" s="176"/>
      <c r="L465" s="176"/>
      <c r="M465" s="41"/>
      <c r="N465" s="239"/>
      <c r="O465" s="256"/>
      <c r="P465" s="42"/>
      <c r="Q465" s="244"/>
      <c r="R465" s="43"/>
      <c r="S465" s="44"/>
      <c r="T465" s="241"/>
      <c r="U465" s="44"/>
      <c r="V465" s="44"/>
      <c r="W465" s="242"/>
    </row>
    <row r="466" spans="1:23" x14ac:dyDescent="0.3">
      <c r="A466" s="47" t="str">
        <f t="shared" si="7"/>
        <v/>
      </c>
      <c r="B466" s="237"/>
      <c r="C466" s="39"/>
      <c r="D466" s="238"/>
      <c r="E466" s="239"/>
      <c r="F466" s="239"/>
      <c r="G466" s="239"/>
      <c r="H466" s="40"/>
      <c r="I466" s="40"/>
      <c r="J466" s="240"/>
      <c r="K466" s="176"/>
      <c r="L466" s="176"/>
      <c r="M466" s="41"/>
      <c r="N466" s="239"/>
      <c r="O466" s="256"/>
      <c r="P466" s="42"/>
      <c r="Q466" s="244"/>
      <c r="R466" s="43"/>
      <c r="S466" s="44"/>
      <c r="T466" s="241"/>
      <c r="U466" s="44"/>
      <c r="V466" s="44"/>
      <c r="W466" s="242"/>
    </row>
    <row r="467" spans="1:23" x14ac:dyDescent="0.3">
      <c r="A467" s="47" t="str">
        <f t="shared" si="7"/>
        <v/>
      </c>
      <c r="B467" s="237"/>
      <c r="C467" s="39"/>
      <c r="D467" s="238"/>
      <c r="E467" s="239"/>
      <c r="F467" s="239"/>
      <c r="G467" s="239"/>
      <c r="H467" s="40"/>
      <c r="I467" s="40"/>
      <c r="J467" s="240"/>
      <c r="K467" s="176"/>
      <c r="L467" s="176"/>
      <c r="M467" s="41"/>
      <c r="N467" s="239"/>
      <c r="O467" s="256"/>
      <c r="P467" s="42"/>
      <c r="Q467" s="244"/>
      <c r="R467" s="43"/>
      <c r="S467" s="44"/>
      <c r="T467" s="241"/>
      <c r="U467" s="44"/>
      <c r="V467" s="44"/>
      <c r="W467" s="242"/>
    </row>
    <row r="468" spans="1:23" x14ac:dyDescent="0.3">
      <c r="A468" s="47" t="str">
        <f t="shared" si="7"/>
        <v/>
      </c>
      <c r="B468" s="237"/>
      <c r="C468" s="39"/>
      <c r="D468" s="238"/>
      <c r="E468" s="239"/>
      <c r="F468" s="239"/>
      <c r="G468" s="239"/>
      <c r="H468" s="40"/>
      <c r="I468" s="40"/>
      <c r="J468" s="240"/>
      <c r="K468" s="176"/>
      <c r="L468" s="176"/>
      <c r="M468" s="41"/>
      <c r="N468" s="239"/>
      <c r="O468" s="256"/>
      <c r="P468" s="42"/>
      <c r="Q468" s="244"/>
      <c r="R468" s="43"/>
      <c r="S468" s="44"/>
      <c r="T468" s="241"/>
      <c r="U468" s="44"/>
      <c r="V468" s="44"/>
      <c r="W468" s="242"/>
    </row>
    <row r="469" spans="1:23" x14ac:dyDescent="0.3">
      <c r="A469" s="47" t="str">
        <f t="shared" si="7"/>
        <v/>
      </c>
      <c r="B469" s="237"/>
      <c r="C469" s="39"/>
      <c r="D469" s="238"/>
      <c r="E469" s="239"/>
      <c r="F469" s="239"/>
      <c r="G469" s="239"/>
      <c r="H469" s="40"/>
      <c r="I469" s="40"/>
      <c r="J469" s="240"/>
      <c r="K469" s="176"/>
      <c r="L469" s="176"/>
      <c r="M469" s="41"/>
      <c r="N469" s="239"/>
      <c r="O469" s="256"/>
      <c r="P469" s="42"/>
      <c r="Q469" s="244"/>
      <c r="R469" s="43"/>
      <c r="S469" s="44"/>
      <c r="T469" s="241"/>
      <c r="U469" s="44"/>
      <c r="V469" s="44"/>
      <c r="W469" s="242"/>
    </row>
    <row r="470" spans="1:23" x14ac:dyDescent="0.3">
      <c r="A470" s="47" t="str">
        <f t="shared" si="7"/>
        <v/>
      </c>
      <c r="B470" s="237"/>
      <c r="C470" s="39"/>
      <c r="D470" s="238"/>
      <c r="E470" s="239"/>
      <c r="F470" s="239"/>
      <c r="G470" s="239"/>
      <c r="H470" s="40"/>
      <c r="I470" s="40"/>
      <c r="J470" s="240"/>
      <c r="K470" s="176"/>
      <c r="L470" s="176"/>
      <c r="M470" s="41"/>
      <c r="N470" s="239"/>
      <c r="O470" s="256"/>
      <c r="P470" s="42"/>
      <c r="Q470" s="244"/>
      <c r="R470" s="43"/>
      <c r="S470" s="44"/>
      <c r="T470" s="241"/>
      <c r="U470" s="44"/>
      <c r="V470" s="44"/>
      <c r="W470" s="242"/>
    </row>
    <row r="471" spans="1:23" x14ac:dyDescent="0.3">
      <c r="A471" s="47" t="str">
        <f t="shared" si="7"/>
        <v/>
      </c>
      <c r="B471" s="237"/>
      <c r="C471" s="39"/>
      <c r="D471" s="238"/>
      <c r="E471" s="239"/>
      <c r="F471" s="239"/>
      <c r="G471" s="239"/>
      <c r="H471" s="40"/>
      <c r="I471" s="40"/>
      <c r="J471" s="240"/>
      <c r="K471" s="176"/>
      <c r="L471" s="176"/>
      <c r="M471" s="41"/>
      <c r="N471" s="239"/>
      <c r="O471" s="256"/>
      <c r="P471" s="42"/>
      <c r="Q471" s="244"/>
      <c r="R471" s="43"/>
      <c r="S471" s="44"/>
      <c r="T471" s="241"/>
      <c r="U471" s="44"/>
      <c r="V471" s="44"/>
      <c r="W471" s="242"/>
    </row>
    <row r="472" spans="1:23" x14ac:dyDescent="0.3">
      <c r="A472" s="47" t="str">
        <f t="shared" si="7"/>
        <v/>
      </c>
      <c r="B472" s="237"/>
      <c r="C472" s="39"/>
      <c r="D472" s="238"/>
      <c r="E472" s="239"/>
      <c r="F472" s="239"/>
      <c r="G472" s="239"/>
      <c r="H472" s="40"/>
      <c r="I472" s="40"/>
      <c r="J472" s="240"/>
      <c r="K472" s="176"/>
      <c r="L472" s="176"/>
      <c r="M472" s="41"/>
      <c r="N472" s="239"/>
      <c r="O472" s="256"/>
      <c r="P472" s="42"/>
      <c r="Q472" s="244"/>
      <c r="R472" s="43"/>
      <c r="S472" s="44"/>
      <c r="T472" s="241"/>
      <c r="U472" s="44"/>
      <c r="V472" s="44"/>
      <c r="W472" s="242"/>
    </row>
    <row r="473" spans="1:23" x14ac:dyDescent="0.3">
      <c r="A473" s="47" t="str">
        <f t="shared" si="7"/>
        <v/>
      </c>
      <c r="B473" s="237"/>
      <c r="C473" s="39"/>
      <c r="D473" s="238"/>
      <c r="E473" s="239"/>
      <c r="F473" s="239"/>
      <c r="G473" s="239"/>
      <c r="H473" s="40"/>
      <c r="I473" s="40"/>
      <c r="J473" s="240"/>
      <c r="K473" s="176"/>
      <c r="L473" s="176"/>
      <c r="M473" s="41"/>
      <c r="N473" s="239"/>
      <c r="O473" s="256"/>
      <c r="P473" s="42"/>
      <c r="Q473" s="244"/>
      <c r="R473" s="43"/>
      <c r="S473" s="44"/>
      <c r="T473" s="241"/>
      <c r="U473" s="44"/>
      <c r="V473" s="44"/>
      <c r="W473" s="242"/>
    </row>
    <row r="474" spans="1:23" x14ac:dyDescent="0.3">
      <c r="A474" s="47" t="str">
        <f t="shared" si="7"/>
        <v/>
      </c>
      <c r="B474" s="237"/>
      <c r="C474" s="39"/>
      <c r="D474" s="238"/>
      <c r="E474" s="239"/>
      <c r="F474" s="239"/>
      <c r="G474" s="239"/>
      <c r="H474" s="40"/>
      <c r="I474" s="40"/>
      <c r="J474" s="240"/>
      <c r="K474" s="176"/>
      <c r="L474" s="176"/>
      <c r="M474" s="41"/>
      <c r="N474" s="239"/>
      <c r="O474" s="256"/>
      <c r="P474" s="42"/>
      <c r="Q474" s="244"/>
      <c r="R474" s="43"/>
      <c r="S474" s="44"/>
      <c r="T474" s="241"/>
      <c r="U474" s="44"/>
      <c r="V474" s="44"/>
      <c r="W474" s="242"/>
    </row>
    <row r="475" spans="1:23" x14ac:dyDescent="0.3">
      <c r="A475" s="47" t="str">
        <f t="shared" si="7"/>
        <v/>
      </c>
      <c r="B475" s="237"/>
      <c r="C475" s="39"/>
      <c r="D475" s="238"/>
      <c r="E475" s="239"/>
      <c r="F475" s="239"/>
      <c r="G475" s="239"/>
      <c r="H475" s="40"/>
      <c r="I475" s="40"/>
      <c r="J475" s="240"/>
      <c r="K475" s="176"/>
      <c r="L475" s="176"/>
      <c r="M475" s="41"/>
      <c r="N475" s="239"/>
      <c r="O475" s="256"/>
      <c r="P475" s="42"/>
      <c r="Q475" s="244"/>
      <c r="R475" s="43"/>
      <c r="S475" s="44"/>
      <c r="T475" s="241"/>
      <c r="U475" s="44"/>
      <c r="V475" s="44"/>
      <c r="W475" s="242"/>
    </row>
    <row r="476" spans="1:23" x14ac:dyDescent="0.3">
      <c r="A476" s="47" t="str">
        <f t="shared" si="7"/>
        <v/>
      </c>
      <c r="B476" s="237"/>
      <c r="C476" s="39"/>
      <c r="D476" s="238"/>
      <c r="E476" s="239"/>
      <c r="F476" s="239"/>
      <c r="G476" s="239"/>
      <c r="H476" s="40"/>
      <c r="I476" s="40"/>
      <c r="J476" s="240"/>
      <c r="K476" s="176"/>
      <c r="L476" s="176"/>
      <c r="M476" s="41"/>
      <c r="N476" s="239"/>
      <c r="O476" s="256"/>
      <c r="P476" s="42"/>
      <c r="Q476" s="244"/>
      <c r="R476" s="43"/>
      <c r="S476" s="44"/>
      <c r="T476" s="241"/>
      <c r="U476" s="44"/>
      <c r="V476" s="44"/>
      <c r="W476" s="242"/>
    </row>
    <row r="477" spans="1:23" x14ac:dyDescent="0.3">
      <c r="A477" s="47" t="str">
        <f t="shared" si="7"/>
        <v/>
      </c>
      <c r="B477" s="237"/>
      <c r="C477" s="39"/>
      <c r="D477" s="238"/>
      <c r="E477" s="239"/>
      <c r="F477" s="239"/>
      <c r="G477" s="239"/>
      <c r="H477" s="40"/>
      <c r="I477" s="40"/>
      <c r="J477" s="240"/>
      <c r="K477" s="176"/>
      <c r="L477" s="176"/>
      <c r="M477" s="41"/>
      <c r="N477" s="239"/>
      <c r="O477" s="256"/>
      <c r="P477" s="42"/>
      <c r="Q477" s="244"/>
      <c r="R477" s="43"/>
      <c r="S477" s="44"/>
      <c r="T477" s="241"/>
      <c r="U477" s="44"/>
      <c r="V477" s="44"/>
      <c r="W477" s="242"/>
    </row>
    <row r="478" spans="1:23" x14ac:dyDescent="0.3">
      <c r="A478" s="47" t="str">
        <f t="shared" si="7"/>
        <v/>
      </c>
      <c r="B478" s="237"/>
      <c r="C478" s="39"/>
      <c r="D478" s="238"/>
      <c r="E478" s="239"/>
      <c r="F478" s="239"/>
      <c r="G478" s="239"/>
      <c r="H478" s="40"/>
      <c r="I478" s="40"/>
      <c r="J478" s="240"/>
      <c r="K478" s="176"/>
      <c r="L478" s="176"/>
      <c r="M478" s="41"/>
      <c r="N478" s="239"/>
      <c r="O478" s="256"/>
      <c r="P478" s="42"/>
      <c r="Q478" s="244"/>
      <c r="R478" s="43"/>
      <c r="S478" s="44"/>
      <c r="T478" s="241"/>
      <c r="U478" s="44"/>
      <c r="V478" s="44"/>
      <c r="W478" s="242"/>
    </row>
    <row r="479" spans="1:23" x14ac:dyDescent="0.3">
      <c r="A479" s="47" t="str">
        <f t="shared" si="7"/>
        <v/>
      </c>
      <c r="B479" s="237"/>
      <c r="C479" s="39"/>
      <c r="D479" s="238"/>
      <c r="E479" s="239"/>
      <c r="F479" s="239"/>
      <c r="G479" s="239"/>
      <c r="H479" s="40"/>
      <c r="I479" s="40"/>
      <c r="J479" s="240"/>
      <c r="K479" s="176"/>
      <c r="L479" s="176"/>
      <c r="M479" s="41"/>
      <c r="N479" s="239"/>
      <c r="O479" s="256"/>
      <c r="P479" s="42"/>
      <c r="Q479" s="244"/>
      <c r="R479" s="43"/>
      <c r="S479" s="44"/>
      <c r="T479" s="241"/>
      <c r="U479" s="44"/>
      <c r="V479" s="44"/>
      <c r="W479" s="242"/>
    </row>
    <row r="480" spans="1:23" x14ac:dyDescent="0.3">
      <c r="A480" s="47" t="str">
        <f t="shared" si="7"/>
        <v/>
      </c>
      <c r="B480" s="237"/>
      <c r="C480" s="39"/>
      <c r="D480" s="238"/>
      <c r="E480" s="239"/>
      <c r="F480" s="239"/>
      <c r="G480" s="239"/>
      <c r="H480" s="40"/>
      <c r="I480" s="40"/>
      <c r="J480" s="240"/>
      <c r="K480" s="176"/>
      <c r="L480" s="176"/>
      <c r="M480" s="41"/>
      <c r="N480" s="239"/>
      <c r="O480" s="256"/>
      <c r="P480" s="42"/>
      <c r="Q480" s="244"/>
      <c r="R480" s="43"/>
      <c r="S480" s="44"/>
      <c r="T480" s="241"/>
      <c r="U480" s="44"/>
      <c r="V480" s="44"/>
      <c r="W480" s="242"/>
    </row>
    <row r="481" spans="1:23" x14ac:dyDescent="0.3">
      <c r="A481" s="47" t="str">
        <f t="shared" si="7"/>
        <v/>
      </c>
      <c r="B481" s="237"/>
      <c r="C481" s="39"/>
      <c r="D481" s="238"/>
      <c r="E481" s="239"/>
      <c r="F481" s="239"/>
      <c r="G481" s="239"/>
      <c r="H481" s="40"/>
      <c r="I481" s="40"/>
      <c r="J481" s="240"/>
      <c r="K481" s="176"/>
      <c r="L481" s="176"/>
      <c r="M481" s="41"/>
      <c r="N481" s="239"/>
      <c r="O481" s="256"/>
      <c r="P481" s="42"/>
      <c r="Q481" s="244"/>
      <c r="R481" s="43"/>
      <c r="S481" s="44"/>
      <c r="T481" s="241"/>
      <c r="U481" s="44"/>
      <c r="V481" s="44"/>
      <c r="W481" s="242"/>
    </row>
    <row r="482" spans="1:23" x14ac:dyDescent="0.3">
      <c r="A482" s="47" t="str">
        <f t="shared" si="7"/>
        <v/>
      </c>
      <c r="B482" s="237"/>
      <c r="C482" s="39"/>
      <c r="D482" s="238"/>
      <c r="E482" s="239"/>
      <c r="F482" s="239"/>
      <c r="G482" s="239"/>
      <c r="H482" s="40"/>
      <c r="I482" s="40"/>
      <c r="J482" s="240"/>
      <c r="K482" s="176"/>
      <c r="L482" s="176"/>
      <c r="M482" s="41"/>
      <c r="N482" s="239"/>
      <c r="O482" s="256"/>
      <c r="P482" s="42"/>
      <c r="Q482" s="244"/>
      <c r="R482" s="43"/>
      <c r="S482" s="44"/>
      <c r="T482" s="241"/>
      <c r="U482" s="44"/>
      <c r="V482" s="44"/>
      <c r="W482" s="242"/>
    </row>
    <row r="483" spans="1:23" x14ac:dyDescent="0.3">
      <c r="A483" s="47" t="str">
        <f t="shared" si="7"/>
        <v/>
      </c>
      <c r="B483" s="237"/>
      <c r="C483" s="39"/>
      <c r="D483" s="238"/>
      <c r="E483" s="239"/>
      <c r="F483" s="239"/>
      <c r="G483" s="239"/>
      <c r="H483" s="40"/>
      <c r="I483" s="40"/>
      <c r="J483" s="240"/>
      <c r="K483" s="176"/>
      <c r="L483" s="176"/>
      <c r="M483" s="41"/>
      <c r="N483" s="239"/>
      <c r="O483" s="256"/>
      <c r="P483" s="42"/>
      <c r="Q483" s="244"/>
      <c r="R483" s="43"/>
      <c r="S483" s="44"/>
      <c r="T483" s="241"/>
      <c r="U483" s="44"/>
      <c r="V483" s="44"/>
      <c r="W483" s="242"/>
    </row>
    <row r="484" spans="1:23" x14ac:dyDescent="0.3">
      <c r="A484" s="47" t="str">
        <f t="shared" si="7"/>
        <v/>
      </c>
      <c r="B484" s="237"/>
      <c r="C484" s="39"/>
      <c r="D484" s="238"/>
      <c r="E484" s="239"/>
      <c r="F484" s="239"/>
      <c r="G484" s="239"/>
      <c r="H484" s="40"/>
      <c r="I484" s="40"/>
      <c r="J484" s="240"/>
      <c r="K484" s="176"/>
      <c r="L484" s="176"/>
      <c r="M484" s="41"/>
      <c r="N484" s="239"/>
      <c r="O484" s="256"/>
      <c r="P484" s="42"/>
      <c r="Q484" s="244"/>
      <c r="R484" s="43"/>
      <c r="S484" s="44"/>
      <c r="T484" s="241"/>
      <c r="U484" s="44"/>
      <c r="V484" s="44"/>
      <c r="W484" s="242"/>
    </row>
    <row r="485" spans="1:23" x14ac:dyDescent="0.3">
      <c r="A485" s="47" t="str">
        <f t="shared" si="7"/>
        <v/>
      </c>
      <c r="B485" s="237"/>
      <c r="C485" s="39"/>
      <c r="D485" s="238"/>
      <c r="E485" s="239"/>
      <c r="F485" s="239"/>
      <c r="G485" s="239"/>
      <c r="H485" s="40"/>
      <c r="I485" s="40"/>
      <c r="J485" s="240"/>
      <c r="K485" s="176"/>
      <c r="L485" s="176"/>
      <c r="M485" s="41"/>
      <c r="N485" s="239"/>
      <c r="O485" s="256"/>
      <c r="P485" s="42"/>
      <c r="Q485" s="244"/>
      <c r="R485" s="43"/>
      <c r="S485" s="44"/>
      <c r="T485" s="241"/>
      <c r="U485" s="44"/>
      <c r="V485" s="44"/>
      <c r="W485" s="242"/>
    </row>
    <row r="486" spans="1:23" x14ac:dyDescent="0.3">
      <c r="A486" s="47" t="str">
        <f t="shared" si="7"/>
        <v/>
      </c>
      <c r="B486" s="237"/>
      <c r="C486" s="39"/>
      <c r="D486" s="238"/>
      <c r="E486" s="239"/>
      <c r="F486" s="239"/>
      <c r="G486" s="239"/>
      <c r="H486" s="40"/>
      <c r="I486" s="40"/>
      <c r="J486" s="240"/>
      <c r="K486" s="176"/>
      <c r="L486" s="176"/>
      <c r="M486" s="41"/>
      <c r="N486" s="239"/>
      <c r="O486" s="256"/>
      <c r="P486" s="42"/>
      <c r="Q486" s="244"/>
      <c r="R486" s="43"/>
      <c r="S486" s="44"/>
      <c r="T486" s="241"/>
      <c r="U486" s="44"/>
      <c r="V486" s="44"/>
      <c r="W486" s="242"/>
    </row>
    <row r="487" spans="1:23" x14ac:dyDescent="0.3">
      <c r="A487" s="47" t="str">
        <f t="shared" si="7"/>
        <v/>
      </c>
      <c r="B487" s="237"/>
      <c r="C487" s="39"/>
      <c r="D487" s="238"/>
      <c r="E487" s="239"/>
      <c r="F487" s="239"/>
      <c r="G487" s="239"/>
      <c r="H487" s="40"/>
      <c r="I487" s="40"/>
      <c r="J487" s="240"/>
      <c r="K487" s="176"/>
      <c r="L487" s="176"/>
      <c r="M487" s="41"/>
      <c r="N487" s="239"/>
      <c r="O487" s="256"/>
      <c r="P487" s="42"/>
      <c r="Q487" s="244"/>
      <c r="R487" s="43"/>
      <c r="S487" s="44"/>
      <c r="T487" s="241"/>
      <c r="U487" s="44"/>
      <c r="V487" s="44"/>
      <c r="W487" s="242"/>
    </row>
    <row r="488" spans="1:23" x14ac:dyDescent="0.3">
      <c r="A488" s="47" t="str">
        <f t="shared" si="7"/>
        <v/>
      </c>
      <c r="B488" s="237"/>
      <c r="C488" s="39"/>
      <c r="D488" s="238"/>
      <c r="E488" s="239"/>
      <c r="F488" s="239"/>
      <c r="G488" s="239"/>
      <c r="H488" s="40"/>
      <c r="I488" s="40"/>
      <c r="J488" s="240"/>
      <c r="K488" s="176"/>
      <c r="L488" s="176"/>
      <c r="M488" s="41"/>
      <c r="N488" s="239"/>
      <c r="O488" s="256"/>
      <c r="P488" s="42"/>
      <c r="Q488" s="244"/>
      <c r="R488" s="43"/>
      <c r="S488" s="44"/>
      <c r="T488" s="241"/>
      <c r="U488" s="44"/>
      <c r="V488" s="44"/>
      <c r="W488" s="242"/>
    </row>
    <row r="489" spans="1:23" x14ac:dyDescent="0.3">
      <c r="A489" s="47" t="str">
        <f t="shared" si="7"/>
        <v/>
      </c>
      <c r="B489" s="237"/>
      <c r="C489" s="39"/>
      <c r="D489" s="238"/>
      <c r="E489" s="239"/>
      <c r="F489" s="239"/>
      <c r="G489" s="239"/>
      <c r="H489" s="40"/>
      <c r="I489" s="40"/>
      <c r="J489" s="240"/>
      <c r="K489" s="176"/>
      <c r="L489" s="176"/>
      <c r="M489" s="41"/>
      <c r="N489" s="239"/>
      <c r="O489" s="256"/>
      <c r="P489" s="42"/>
      <c r="Q489" s="244"/>
      <c r="R489" s="43"/>
      <c r="S489" s="44"/>
      <c r="T489" s="241"/>
      <c r="U489" s="44"/>
      <c r="V489" s="44"/>
      <c r="W489" s="242"/>
    </row>
    <row r="490" spans="1:23" x14ac:dyDescent="0.3">
      <c r="A490" s="47" t="str">
        <f t="shared" si="7"/>
        <v/>
      </c>
      <c r="B490" s="237"/>
      <c r="C490" s="39"/>
      <c r="D490" s="238"/>
      <c r="E490" s="239"/>
      <c r="F490" s="239"/>
      <c r="G490" s="239"/>
      <c r="H490" s="40"/>
      <c r="I490" s="40"/>
      <c r="J490" s="240"/>
      <c r="K490" s="176"/>
      <c r="L490" s="176"/>
      <c r="M490" s="41"/>
      <c r="N490" s="239"/>
      <c r="O490" s="256"/>
      <c r="P490" s="42"/>
      <c r="Q490" s="244"/>
      <c r="R490" s="43"/>
      <c r="S490" s="44"/>
      <c r="T490" s="241"/>
      <c r="U490" s="44"/>
      <c r="V490" s="44"/>
      <c r="W490" s="242"/>
    </row>
    <row r="491" spans="1:23" x14ac:dyDescent="0.3">
      <c r="A491" s="47" t="str">
        <f t="shared" si="7"/>
        <v/>
      </c>
      <c r="B491" s="237"/>
      <c r="C491" s="39"/>
      <c r="D491" s="238"/>
      <c r="E491" s="239"/>
      <c r="F491" s="239"/>
      <c r="G491" s="239"/>
      <c r="H491" s="40"/>
      <c r="I491" s="40"/>
      <c r="J491" s="240"/>
      <c r="K491" s="176"/>
      <c r="L491" s="176"/>
      <c r="M491" s="41"/>
      <c r="N491" s="239"/>
      <c r="O491" s="256"/>
      <c r="P491" s="42"/>
      <c r="Q491" s="244"/>
      <c r="R491" s="43"/>
      <c r="S491" s="44"/>
      <c r="T491" s="241"/>
      <c r="U491" s="44"/>
      <c r="V491" s="44"/>
      <c r="W491" s="242"/>
    </row>
    <row r="492" spans="1:23" x14ac:dyDescent="0.3">
      <c r="A492" s="47" t="str">
        <f t="shared" si="7"/>
        <v/>
      </c>
      <c r="B492" s="237"/>
      <c r="C492" s="39"/>
      <c r="D492" s="238"/>
      <c r="E492" s="239"/>
      <c r="F492" s="239"/>
      <c r="G492" s="239"/>
      <c r="H492" s="40"/>
      <c r="I492" s="40"/>
      <c r="J492" s="240"/>
      <c r="K492" s="176"/>
      <c r="L492" s="176"/>
      <c r="M492" s="41"/>
      <c r="N492" s="239"/>
      <c r="O492" s="256"/>
      <c r="P492" s="42"/>
      <c r="Q492" s="244"/>
      <c r="R492" s="43"/>
      <c r="S492" s="44"/>
      <c r="T492" s="241"/>
      <c r="U492" s="44"/>
      <c r="V492" s="44"/>
      <c r="W492" s="242"/>
    </row>
    <row r="493" spans="1:23" x14ac:dyDescent="0.3">
      <c r="A493" s="47" t="str">
        <f t="shared" si="7"/>
        <v/>
      </c>
      <c r="B493" s="237"/>
      <c r="C493" s="39"/>
      <c r="D493" s="238"/>
      <c r="E493" s="239"/>
      <c r="F493" s="239"/>
      <c r="G493" s="239"/>
      <c r="H493" s="40"/>
      <c r="I493" s="40"/>
      <c r="J493" s="240"/>
      <c r="K493" s="176"/>
      <c r="L493" s="176"/>
      <c r="M493" s="41"/>
      <c r="N493" s="239"/>
      <c r="O493" s="256"/>
      <c r="P493" s="42"/>
      <c r="Q493" s="244"/>
      <c r="R493" s="43"/>
      <c r="S493" s="44"/>
      <c r="T493" s="241"/>
      <c r="U493" s="44"/>
      <c r="V493" s="44"/>
      <c r="W493" s="242"/>
    </row>
    <row r="494" spans="1:23" x14ac:dyDescent="0.3">
      <c r="A494" s="47" t="str">
        <f t="shared" si="7"/>
        <v/>
      </c>
      <c r="B494" s="237"/>
      <c r="C494" s="39"/>
      <c r="D494" s="238"/>
      <c r="E494" s="239"/>
      <c r="F494" s="239"/>
      <c r="G494" s="239"/>
      <c r="H494" s="40"/>
      <c r="I494" s="40"/>
      <c r="J494" s="240"/>
      <c r="K494" s="176"/>
      <c r="L494" s="176"/>
      <c r="M494" s="41"/>
      <c r="N494" s="239"/>
      <c r="O494" s="256"/>
      <c r="P494" s="42"/>
      <c r="Q494" s="244"/>
      <c r="R494" s="43"/>
      <c r="S494" s="44"/>
      <c r="T494" s="241"/>
      <c r="U494" s="44"/>
      <c r="V494" s="44"/>
      <c r="W494" s="242"/>
    </row>
    <row r="495" spans="1:23" x14ac:dyDescent="0.3">
      <c r="A495" s="47" t="str">
        <f t="shared" si="7"/>
        <v/>
      </c>
      <c r="B495" s="237"/>
      <c r="C495" s="39"/>
      <c r="D495" s="238"/>
      <c r="E495" s="239"/>
      <c r="F495" s="239"/>
      <c r="G495" s="239"/>
      <c r="H495" s="40"/>
      <c r="I495" s="40"/>
      <c r="J495" s="240"/>
      <c r="K495" s="176"/>
      <c r="L495" s="176"/>
      <c r="M495" s="41"/>
      <c r="N495" s="239"/>
      <c r="O495" s="256"/>
      <c r="P495" s="42"/>
      <c r="Q495" s="244"/>
      <c r="R495" s="43"/>
      <c r="S495" s="44"/>
      <c r="T495" s="241"/>
      <c r="U495" s="44"/>
      <c r="V495" s="44"/>
      <c r="W495" s="242"/>
    </row>
    <row r="496" spans="1:23" x14ac:dyDescent="0.3">
      <c r="A496" s="47" t="str">
        <f t="shared" si="7"/>
        <v/>
      </c>
      <c r="B496" s="237"/>
      <c r="C496" s="39"/>
      <c r="D496" s="238"/>
      <c r="E496" s="239"/>
      <c r="F496" s="239"/>
      <c r="G496" s="239"/>
      <c r="H496" s="40"/>
      <c r="I496" s="40"/>
      <c r="J496" s="240"/>
      <c r="K496" s="176"/>
      <c r="L496" s="176"/>
      <c r="M496" s="41"/>
      <c r="N496" s="239"/>
      <c r="O496" s="256"/>
      <c r="P496" s="42"/>
      <c r="Q496" s="244"/>
      <c r="R496" s="43"/>
      <c r="S496" s="44"/>
      <c r="T496" s="241"/>
      <c r="U496" s="44"/>
      <c r="V496" s="44"/>
      <c r="W496" s="242"/>
    </row>
    <row r="497" spans="1:23" x14ac:dyDescent="0.3">
      <c r="A497" s="47" t="str">
        <f t="shared" si="7"/>
        <v/>
      </c>
      <c r="B497" s="237"/>
      <c r="C497" s="39"/>
      <c r="D497" s="238"/>
      <c r="E497" s="239"/>
      <c r="F497" s="239"/>
      <c r="G497" s="239"/>
      <c r="H497" s="40"/>
      <c r="I497" s="40"/>
      <c r="J497" s="240"/>
      <c r="K497" s="176"/>
      <c r="L497" s="176"/>
      <c r="M497" s="41"/>
      <c r="N497" s="239"/>
      <c r="O497" s="256"/>
      <c r="P497" s="42"/>
      <c r="Q497" s="244"/>
      <c r="R497" s="43"/>
      <c r="S497" s="44"/>
      <c r="T497" s="241"/>
      <c r="U497" s="44"/>
      <c r="V497" s="44"/>
      <c r="W497" s="242"/>
    </row>
    <row r="498" spans="1:23" x14ac:dyDescent="0.3">
      <c r="A498" s="47" t="str">
        <f t="shared" si="7"/>
        <v/>
      </c>
      <c r="B498" s="237"/>
      <c r="C498" s="39"/>
      <c r="D498" s="238"/>
      <c r="E498" s="239"/>
      <c r="F498" s="239"/>
      <c r="G498" s="239"/>
      <c r="H498" s="40"/>
      <c r="I498" s="40"/>
      <c r="J498" s="240"/>
      <c r="K498" s="176"/>
      <c r="L498" s="176"/>
      <c r="M498" s="41"/>
      <c r="N498" s="239"/>
      <c r="O498" s="256"/>
      <c r="P498" s="42"/>
      <c r="Q498" s="244"/>
      <c r="R498" s="43"/>
      <c r="S498" s="44"/>
      <c r="T498" s="241"/>
      <c r="U498" s="44"/>
      <c r="V498" s="44"/>
      <c r="W498" s="242"/>
    </row>
    <row r="499" spans="1:23" x14ac:dyDescent="0.3">
      <c r="A499" s="47" t="str">
        <f t="shared" si="7"/>
        <v/>
      </c>
      <c r="B499" s="237"/>
      <c r="C499" s="39"/>
      <c r="D499" s="238"/>
      <c r="E499" s="239"/>
      <c r="F499" s="239"/>
      <c r="G499" s="239"/>
      <c r="H499" s="40"/>
      <c r="I499" s="40"/>
      <c r="J499" s="240"/>
      <c r="K499" s="176"/>
      <c r="L499" s="176"/>
      <c r="M499" s="41"/>
      <c r="N499" s="239"/>
      <c r="O499" s="256"/>
      <c r="P499" s="42"/>
      <c r="Q499" s="244"/>
      <c r="R499" s="43"/>
      <c r="S499" s="44"/>
      <c r="T499" s="241"/>
      <c r="U499" s="44"/>
      <c r="V499" s="44"/>
      <c r="W499" s="242"/>
    </row>
    <row r="500" spans="1:23" x14ac:dyDescent="0.3">
      <c r="A500" s="47" t="str">
        <f t="shared" si="7"/>
        <v/>
      </c>
      <c r="B500" s="237"/>
      <c r="C500" s="39"/>
      <c r="D500" s="238"/>
      <c r="E500" s="239"/>
      <c r="F500" s="239"/>
      <c r="G500" s="239"/>
      <c r="H500" s="40"/>
      <c r="I500" s="40"/>
      <c r="J500" s="240"/>
      <c r="K500" s="176"/>
      <c r="L500" s="176"/>
      <c r="M500" s="41"/>
      <c r="N500" s="239"/>
      <c r="O500" s="256"/>
      <c r="P500" s="42"/>
      <c r="Q500" s="244"/>
      <c r="R500" s="43"/>
      <c r="S500" s="44"/>
      <c r="T500" s="241"/>
      <c r="U500" s="44"/>
      <c r="V500" s="44"/>
      <c r="W500" s="242"/>
    </row>
    <row r="501" spans="1:23" x14ac:dyDescent="0.3">
      <c r="A501" s="47" t="str">
        <f t="shared" si="7"/>
        <v/>
      </c>
      <c r="B501" s="237"/>
      <c r="C501" s="39"/>
      <c r="D501" s="238"/>
      <c r="E501" s="239"/>
      <c r="F501" s="239"/>
      <c r="G501" s="239"/>
      <c r="H501" s="40"/>
      <c r="I501" s="40"/>
      <c r="J501" s="240"/>
      <c r="K501" s="176"/>
      <c r="L501" s="176"/>
      <c r="M501" s="41"/>
      <c r="N501" s="239"/>
      <c r="O501" s="256"/>
      <c r="P501" s="42"/>
      <c r="Q501" s="244"/>
      <c r="R501" s="43"/>
      <c r="S501" s="44"/>
      <c r="T501" s="241"/>
      <c r="U501" s="44"/>
      <c r="V501" s="44"/>
      <c r="W501" s="242"/>
    </row>
    <row r="502" spans="1:23" x14ac:dyDescent="0.3">
      <c r="A502" s="47" t="str">
        <f t="shared" si="7"/>
        <v/>
      </c>
      <c r="B502" s="237"/>
      <c r="C502" s="39"/>
      <c r="D502" s="238"/>
      <c r="E502" s="239"/>
      <c r="F502" s="239"/>
      <c r="G502" s="239"/>
      <c r="H502" s="40"/>
      <c r="I502" s="40"/>
      <c r="J502" s="240"/>
      <c r="K502" s="176"/>
      <c r="L502" s="176"/>
      <c r="M502" s="41"/>
      <c r="N502" s="239"/>
      <c r="O502" s="256"/>
      <c r="P502" s="42"/>
      <c r="Q502" s="244"/>
      <c r="R502" s="43"/>
      <c r="S502" s="44"/>
      <c r="T502" s="241"/>
      <c r="U502" s="44"/>
      <c r="V502" s="44"/>
      <c r="W502" s="242"/>
    </row>
    <row r="503" spans="1:23" x14ac:dyDescent="0.3">
      <c r="A503" s="47" t="str">
        <f t="shared" si="7"/>
        <v/>
      </c>
      <c r="B503" s="237"/>
      <c r="C503" s="39"/>
      <c r="D503" s="238"/>
      <c r="E503" s="239"/>
      <c r="F503" s="239"/>
      <c r="G503" s="239"/>
      <c r="H503" s="40"/>
      <c r="I503" s="40"/>
      <c r="J503" s="240"/>
      <c r="K503" s="176"/>
      <c r="L503" s="176"/>
      <c r="M503" s="41"/>
      <c r="N503" s="239"/>
      <c r="O503" s="256"/>
      <c r="P503" s="42"/>
      <c r="Q503" s="244"/>
      <c r="R503" s="43"/>
      <c r="S503" s="44"/>
      <c r="T503" s="241"/>
      <c r="U503" s="44"/>
      <c r="V503" s="44"/>
      <c r="W503" s="242"/>
    </row>
    <row r="504" spans="1:23" x14ac:dyDescent="0.3">
      <c r="A504" s="47" t="str">
        <f t="shared" si="7"/>
        <v/>
      </c>
      <c r="B504" s="237"/>
      <c r="C504" s="39"/>
      <c r="D504" s="238"/>
      <c r="E504" s="239"/>
      <c r="F504" s="239"/>
      <c r="G504" s="239"/>
      <c r="H504" s="40"/>
      <c r="I504" s="40"/>
      <c r="J504" s="240"/>
      <c r="K504" s="176"/>
      <c r="L504" s="176"/>
      <c r="M504" s="41"/>
      <c r="N504" s="239"/>
      <c r="O504" s="256"/>
      <c r="P504" s="42"/>
      <c r="Q504" s="244"/>
      <c r="R504" s="43"/>
      <c r="S504" s="44"/>
      <c r="T504" s="241"/>
      <c r="U504" s="44"/>
      <c r="V504" s="44"/>
      <c r="W504" s="242"/>
    </row>
    <row r="505" spans="1:23" x14ac:dyDescent="0.3">
      <c r="A505" s="47" t="str">
        <f t="shared" si="7"/>
        <v/>
      </c>
      <c r="B505" s="237"/>
      <c r="C505" s="39"/>
      <c r="D505" s="238"/>
      <c r="E505" s="239"/>
      <c r="F505" s="239"/>
      <c r="G505" s="239"/>
      <c r="H505" s="40"/>
      <c r="I505" s="40"/>
      <c r="J505" s="240"/>
      <c r="K505" s="176"/>
      <c r="L505" s="176"/>
      <c r="M505" s="41"/>
      <c r="N505" s="239"/>
      <c r="O505" s="256"/>
      <c r="P505" s="42"/>
      <c r="Q505" s="244"/>
      <c r="R505" s="43"/>
      <c r="S505" s="44"/>
      <c r="T505" s="241"/>
      <c r="U505" s="44"/>
      <c r="V505" s="44"/>
      <c r="W505" s="242"/>
    </row>
    <row r="506" spans="1:23" x14ac:dyDescent="0.3">
      <c r="A506" s="47" t="str">
        <f t="shared" si="7"/>
        <v/>
      </c>
      <c r="B506" s="237"/>
      <c r="C506" s="39"/>
      <c r="D506" s="238"/>
      <c r="E506" s="239"/>
      <c r="F506" s="239"/>
      <c r="G506" s="239"/>
      <c r="H506" s="40"/>
      <c r="I506" s="40"/>
      <c r="J506" s="240"/>
      <c r="K506" s="176"/>
      <c r="L506" s="176"/>
      <c r="M506" s="41"/>
      <c r="N506" s="239"/>
      <c r="O506" s="256"/>
      <c r="P506" s="42"/>
      <c r="Q506" s="244"/>
      <c r="R506" s="43"/>
      <c r="S506" s="44"/>
      <c r="T506" s="241"/>
      <c r="U506" s="44"/>
      <c r="V506" s="44"/>
      <c r="W506" s="242"/>
    </row>
    <row r="507" spans="1:23" x14ac:dyDescent="0.3">
      <c r="A507" s="47" t="str">
        <f t="shared" si="7"/>
        <v/>
      </c>
      <c r="B507" s="237"/>
      <c r="C507" s="39"/>
      <c r="D507" s="238"/>
      <c r="E507" s="239"/>
      <c r="F507" s="239"/>
      <c r="G507" s="239"/>
      <c r="H507" s="40"/>
      <c r="I507" s="40"/>
      <c r="J507" s="240"/>
      <c r="K507" s="176"/>
      <c r="L507" s="176"/>
      <c r="M507" s="41"/>
      <c r="N507" s="239"/>
      <c r="O507" s="256"/>
      <c r="P507" s="42"/>
      <c r="Q507" s="244"/>
      <c r="R507" s="43"/>
      <c r="S507" s="44"/>
      <c r="T507" s="241"/>
      <c r="U507" s="44"/>
      <c r="V507" s="44"/>
      <c r="W507" s="242"/>
    </row>
    <row r="508" spans="1:23" x14ac:dyDescent="0.3">
      <c r="A508" s="47" t="str">
        <f t="shared" si="7"/>
        <v/>
      </c>
      <c r="B508" s="237"/>
      <c r="C508" s="39"/>
      <c r="D508" s="238"/>
      <c r="E508" s="239"/>
      <c r="F508" s="239"/>
      <c r="G508" s="239"/>
      <c r="H508" s="40"/>
      <c r="I508" s="40"/>
      <c r="J508" s="240"/>
      <c r="K508" s="176"/>
      <c r="L508" s="176"/>
      <c r="M508" s="41"/>
      <c r="N508" s="239"/>
      <c r="O508" s="256"/>
      <c r="P508" s="42"/>
      <c r="Q508" s="244"/>
      <c r="R508" s="43"/>
      <c r="S508" s="44"/>
      <c r="T508" s="241"/>
      <c r="U508" s="44"/>
      <c r="V508" s="44"/>
      <c r="W508" s="242"/>
    </row>
    <row r="509" spans="1:23" x14ac:dyDescent="0.3">
      <c r="A509" s="47" t="str">
        <f t="shared" si="7"/>
        <v/>
      </c>
      <c r="B509" s="237"/>
      <c r="C509" s="39"/>
      <c r="D509" s="238"/>
      <c r="E509" s="239"/>
      <c r="F509" s="239"/>
      <c r="G509" s="239"/>
      <c r="H509" s="40"/>
      <c r="I509" s="40"/>
      <c r="J509" s="240"/>
      <c r="K509" s="176"/>
      <c r="L509" s="176"/>
      <c r="M509" s="41"/>
      <c r="N509" s="239"/>
      <c r="O509" s="256"/>
      <c r="P509" s="42"/>
      <c r="Q509" s="244"/>
      <c r="R509" s="43"/>
      <c r="S509" s="44"/>
      <c r="T509" s="241"/>
      <c r="U509" s="44"/>
      <c r="V509" s="44"/>
      <c r="W509" s="242"/>
    </row>
    <row r="510" spans="1:23" ht="15" thickBot="1" x14ac:dyDescent="0.35">
      <c r="A510" s="48" t="str">
        <f t="shared" si="7"/>
        <v/>
      </c>
      <c r="B510" s="237"/>
      <c r="C510" s="39"/>
      <c r="D510" s="238"/>
      <c r="E510" s="239"/>
      <c r="F510" s="239"/>
      <c r="G510" s="239"/>
      <c r="H510" s="40"/>
      <c r="I510" s="40"/>
      <c r="J510" s="240"/>
      <c r="K510" s="176"/>
      <c r="L510" s="176"/>
      <c r="M510" s="41"/>
      <c r="N510" s="239"/>
      <c r="O510" s="256"/>
      <c r="P510" s="42"/>
      <c r="Q510" s="244"/>
      <c r="R510" s="43"/>
      <c r="S510" s="44"/>
      <c r="T510" s="241"/>
      <c r="U510" s="44"/>
      <c r="V510" s="44"/>
      <c r="W510" s="242"/>
    </row>
    <row r="511" spans="1:23" ht="14.25" hidden="1" customHeight="1" x14ac:dyDescent="0.3">
      <c r="B511" s="33"/>
      <c r="C511" s="31"/>
      <c r="D511" s="32"/>
      <c r="E511" s="33"/>
      <c r="F511" s="33"/>
      <c r="G511" s="33"/>
      <c r="H511" s="33"/>
      <c r="I511" s="34"/>
      <c r="J511" s="33"/>
      <c r="K511" s="33"/>
      <c r="L511" s="33"/>
      <c r="M511" s="33"/>
      <c r="N511" s="33"/>
      <c r="O511" s="15"/>
      <c r="P511" s="15"/>
      <c r="Q511" s="25"/>
      <c r="R511" s="25"/>
      <c r="S511" s="35"/>
      <c r="T511" s="36"/>
      <c r="U511" s="37"/>
      <c r="V511" s="26"/>
      <c r="W511" s="26"/>
    </row>
    <row r="512" spans="1:23" hidden="1" x14ac:dyDescent="0.3">
      <c r="B512" s="11"/>
    </row>
    <row r="513" spans="2:2" hidden="1" x14ac:dyDescent="0.3">
      <c r="B513" s="11"/>
    </row>
    <row r="514" spans="2:2" hidden="1" x14ac:dyDescent="0.3">
      <c r="B514" s="11"/>
    </row>
    <row r="515" spans="2:2" hidden="1" x14ac:dyDescent="0.3">
      <c r="B515" s="11"/>
    </row>
    <row r="516" spans="2:2" hidden="1" x14ac:dyDescent="0.3">
      <c r="B516" s="11"/>
    </row>
    <row r="517" spans="2:2" hidden="1" x14ac:dyDescent="0.3">
      <c r="B517" s="11"/>
    </row>
  </sheetData>
  <sheetProtection algorithmName="SHA-512" hashValue="bLfzRD6aJWFBdohbrDePwxClIEGOCBG7XjmZNtSdE4F97zibhhecX6VGxZW2c9ylg+ENAXv+EGojclYoLg6sQg==" saltValue="dTUZ6YA1WeiGvzh8UmyZ3w==" spinCount="100000" sheet="1" autoFilter="0"/>
  <autoFilter ref="A9:W9" xr:uid="{00000000-0009-0000-0000-000001000000}"/>
  <mergeCells count="6">
    <mergeCell ref="Q8:V8"/>
    <mergeCell ref="D2:E2"/>
    <mergeCell ref="J2:J3"/>
    <mergeCell ref="D3:E3"/>
    <mergeCell ref="C8:I8"/>
    <mergeCell ref="K8:P8"/>
  </mergeCells>
  <conditionalFormatting sqref="D2:E3">
    <cfRule type="cellIs" dxfId="4" priority="2" operator="equal">
      <formula>"&lt;SELECT UTILITY NAME&gt;"</formula>
    </cfRule>
  </conditionalFormatting>
  <dataValidations count="22">
    <dataValidation allowBlank="1" showInputMessage="1" showErrorMessage="1" promptTitle="Utility Retail Rate ($/kWh)" prompt="Optional. Average retail rate for customer at project location." sqref="B9" xr:uid="{00000000-0002-0000-0100-000000000000}"/>
    <dataValidation allowBlank="1" showInputMessage="1" showErrorMessage="1" promptTitle="Unique Site ID - Required" prompt="An ID that is unique to this site. There is a 30 character limit in BEETS. It can contain numbers, letters, and spaces." sqref="C9" xr:uid="{00000000-0002-0000-0100-000001000000}"/>
    <dataValidation allowBlank="1" showInputMessage="1" showErrorMessage="1" promptTitle=" Company Name - Required" prompt="Name of the utility’s retail customer for the retail electric_x000a_account applicable to this custom project measure." sqref="D9" xr:uid="{00000000-0002-0000-0100-000002000000}"/>
    <dataValidation allowBlank="1" showInputMessage="1" showErrorMessage="1" promptTitle="Facility Street Address " prompt="The street address (not a Post Office Box) where the project measure was installed." sqref="E9" xr:uid="{00000000-0002-0000-0100-000003000000}"/>
    <dataValidation allowBlank="1" showInputMessage="1" showErrorMessage="1" promptTitle="Facility City - Required" prompt="The city in which the project measure was installed." sqref="F9" xr:uid="{00000000-0002-0000-0100-000004000000}"/>
    <dataValidation allowBlank="1" showInputMessage="1" showErrorMessage="1" promptTitle="Facility State - Required" prompt="The state in which the project measure was installed." sqref="G9" xr:uid="{00000000-0002-0000-0100-000005000000}"/>
    <dataValidation allowBlank="1" showInputMessage="1" showErrorMessage="1" promptTitle="Facility ZIP - Required" prompt="The Zip code where the project measure was installed." sqref="H9" xr:uid="{00000000-0002-0000-0100-000006000000}"/>
    <dataValidation allowBlank="1" showInputMessage="1" showErrorMessage="1" promptTitle="Federal? (Yes/No) - Required" prompt="Drop-down list is provided. Input “Yes” or “No” to indicate if the _x000a_measure was installed at a Federal facility." sqref="J9" xr:uid="{00000000-0002-0000-0100-000007000000}"/>
    <dataValidation allowBlank="1" showInputMessage="1" showErrorMessage="1" promptTitle="Actual Project Start Date" prompt="Required. Date custom project construction began. Typically this is the date the retail customer received authorization from the utility to begin the project." sqref="K9" xr:uid="{00000000-0002-0000-0100-000008000000}"/>
    <dataValidation allowBlank="1" showInputMessage="1" showErrorMessage="1" promptTitle="Completion Date - Required" prompt="Date that the measurement and verification (M&amp;V) of the installed custom project measure energy savings was completed. If this is a multiple-measure project, this should be the date when the M&amp;V for all measures that were completed." sqref="L9" xr:uid="{00000000-0002-0000-0100-000009000000}"/>
    <dataValidation allowBlank="1" showInputMessage="1" showErrorMessage="1" promptTitle="Completion Date - Required" prompt="Name assigned to project by the utility. Limit it to 50 characters for this column. " sqref="M9" xr:uid="{00000000-0002-0000-0100-00000A000000}"/>
    <dataValidation allowBlank="1" showInputMessage="1" showErrorMessage="1" promptTitle="Project Description - Optional" prompt="Description of the project. It can be more than 50 characters." sqref="N9" xr:uid="{00000000-0002-0000-0100-00000B000000}"/>
    <dataValidation allowBlank="1" showInputMessage="1" showErrorMessage="1" promptTitle="Utility-Assigned Project ID" prompt="Required. An ID assigned to the project by the utility. For a project with multiple measures, enter the same project ID for all measures and group them together. Enter the Utility-Assigned Project IDs from smallest to largest, e.g. 111, 333, 555." sqref="O9" xr:uid="{00000000-0002-0000-0100-00000C000000}"/>
    <dataValidation allowBlank="1" showInputMessage="1" showErrorMessage="1" promptTitle="Percentage EEI Funding" prompt="Required. Enter the percentage of the total available BPA reimbursement that you are requesting in EEI from BPA. For a project with multiple measures, enter the same % for all measures and group them together." sqref="P9" xr:uid="{00000000-0002-0000-0100-00000D000000}"/>
    <dataValidation allowBlank="1" showInputMessage="1" showErrorMessage="1" promptTitle="Measure RefNo - Required" prompt="Measure Reference Number (Column A) of the Measure List tab. See Instructions tab for more detail." sqref="Q9" xr:uid="{00000000-0002-0000-0100-00000E000000}"/>
    <dataValidation allowBlank="1" showInputMessage="1" showErrorMessage="1" promptTitle="Utility Measure Name - Optional" prompt="Measure Name assigned by the utility. This field may be used to describe the measure and differentiate between measures of the same TAP installed in one project._x000a_" sqref="R9" xr:uid="{00000000-0002-0000-0100-00000F000000}"/>
    <dataValidation allowBlank="1" showInputMessage="1" showErrorMessage="1" promptTitle="Actual Measure Cost - Required" prompt="The final total measure cost in dollars (equipment &amp; labor) to install the measure." sqref="S9" xr:uid="{00000000-0002-0000-0100-000010000000}"/>
    <dataValidation allowBlank="1" showInputMessage="1" showErrorMessage="1" promptTitle="Actual Site Savings - Required" prompt="The verified annual SITE (not Busbar) energy savings in kWh achieved from the installation of this custom project measure. " sqref="T9" xr:uid="{00000000-0002-0000-0100-000011000000}"/>
    <dataValidation allowBlank="1" showInputMessage="1" showErrorMessage="1" promptTitle="Actual Annual NonEnergy Benefits" prompt="Optiional. Enter the verified/ actual value of non-energy benefits ($/year). These may include water savings, or gas savings." sqref="U9" xr:uid="{00000000-0002-0000-0100-000012000000}"/>
    <dataValidation allowBlank="1" showInputMessage="1" showErrorMessage="1" promptTitle="Actual Annual O&amp;M Change " prompt="Optional. Enter the actual change in annual O&amp;M cost, if any, resulting from the installation of this measure. See Instructions tab for more detail." sqref="V9" xr:uid="{00000000-0002-0000-0100-000013000000}"/>
    <dataValidation allowBlank="1" showInputMessage="1" showErrorMessage="1" promptTitle="Wildcard - Optional" prompt="This is for utility to use as they see fit. Any values can be entered." sqref="W9" xr:uid="{00000000-0002-0000-0100-000014000000}"/>
    <dataValidation allowBlank="1" showInputMessage="1" showErrorMessage="1" promptTitle="Primary Building Use - Required" prompt="Drop-down list is provided. The text must match one of the standard customer types for the sector of the measure. " sqref="I9" xr:uid="{00000000-0002-0000-0100-000015000000}"/>
  </dataValidations>
  <pageMargins left="0.7" right="0.7" top="0.75" bottom="0.75" header="0.3" footer="0.3"/>
  <pageSetup orientation="portrait" horizontalDpi="90" verticalDpi="90"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16000000}">
          <x14:formula1>
            <xm:f>'Drop Downs'!$A$3:$A$27</xm:f>
          </x14:formula1>
          <xm:sqref>I11:I510</xm:sqref>
        </x14:dataValidation>
        <x14:dataValidation type="list" allowBlank="1" showInputMessage="1" showErrorMessage="1" xr:uid="{00000000-0002-0000-0100-000017000000}">
          <x14:formula1>
            <xm:f>'Drop Downs'!$B$3:$B$4</xm:f>
          </x14:formula1>
          <xm:sqref>J11:J510</xm:sqref>
        </x14:dataValidation>
        <x14:dataValidation type="list" showInputMessage="1" showErrorMessage="1" xr:uid="{00000000-0002-0000-0100-000018000000}">
          <x14:formula1>
            <xm:f>'Drop Downs'!$C$3:$C$9</xm:f>
          </x14:formula1>
          <xm:sqref>D2:E2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theme="0" tint="-0.14999847407452621"/>
  </sheetPr>
  <dimension ref="B1:AS508"/>
  <sheetViews>
    <sheetView workbookViewId="0">
      <pane xSplit="2" ySplit="8" topLeftCell="C9" activePane="bottomRight" state="frozen"/>
      <selection pane="topRight" activeCell="C1" sqref="C1"/>
      <selection pane="bottomLeft" activeCell="A8" sqref="A8"/>
      <selection pane="bottomRight" activeCell="F17" sqref="F17"/>
    </sheetView>
  </sheetViews>
  <sheetFormatPr defaultColWidth="9.109375" defaultRowHeight="13.2" x14ac:dyDescent="0.25"/>
  <cols>
    <col min="1" max="1" width="5.33203125" style="83" customWidth="1"/>
    <col min="2" max="2" width="11.44140625" style="84" customWidth="1"/>
    <col min="3" max="3" width="15.6640625" style="83" customWidth="1"/>
    <col min="4" max="4" width="15.5546875" style="83" customWidth="1"/>
    <col min="5" max="5" width="16.6640625" style="83" bestFit="1" customWidth="1"/>
    <col min="6" max="6" width="15.6640625" style="83" customWidth="1"/>
    <col min="7" max="7" width="15.88671875" style="83" customWidth="1"/>
    <col min="8" max="8" width="16.44140625" style="83" customWidth="1"/>
    <col min="9" max="9" width="16.5546875" style="83" customWidth="1"/>
    <col min="10" max="10" width="17.88671875" style="83" customWidth="1"/>
    <col min="11" max="11" width="20" style="83" customWidth="1"/>
    <col min="12" max="12" width="15.44140625" style="83" customWidth="1"/>
    <col min="13" max="13" width="14.5546875" style="83" bestFit="1" customWidth="1"/>
    <col min="14" max="15" width="14.6640625" style="83" customWidth="1"/>
    <col min="16" max="16" width="18.33203125" style="83" customWidth="1"/>
    <col min="17" max="17" width="14.5546875" style="83" customWidth="1"/>
    <col min="18" max="18" width="14.88671875" style="83" customWidth="1"/>
    <col min="19" max="19" width="3.33203125" style="83" customWidth="1"/>
    <col min="20" max="20" width="20" style="83" customWidth="1"/>
    <col min="21" max="21" width="3.33203125" style="83" customWidth="1"/>
    <col min="22" max="22" width="9.44140625" style="83" hidden="1" customWidth="1"/>
    <col min="23" max="23" width="9" style="83" hidden="1" customWidth="1"/>
    <col min="24" max="24" width="8.5546875" style="83" hidden="1" customWidth="1"/>
    <col min="25" max="25" width="11.109375" style="83" hidden="1" customWidth="1"/>
    <col min="26" max="29" width="15.88671875" style="83" hidden="1" customWidth="1"/>
    <col min="30" max="31" width="13.5546875" style="83" hidden="1" customWidth="1"/>
    <col min="32" max="32" width="26.44140625" style="83" customWidth="1"/>
    <col min="33" max="33" width="3.6640625" style="83" customWidth="1"/>
    <col min="34" max="34" width="26.44140625" style="83" customWidth="1"/>
    <col min="35" max="35" width="3.6640625" style="83" customWidth="1"/>
    <col min="36" max="41" width="21" style="83" customWidth="1"/>
    <col min="42" max="42" width="4.5546875" style="83" customWidth="1"/>
    <col min="43" max="43" width="47.6640625" style="83" customWidth="1"/>
    <col min="44" max="44" width="4.44140625" style="83" customWidth="1"/>
    <col min="45" max="45" width="27.88671875" style="83" customWidth="1"/>
    <col min="46" max="16384" width="9.109375" style="83"/>
  </cols>
  <sheetData>
    <row r="1" spans="2:45" ht="10.199999999999999" customHeight="1" thickBot="1" x14ac:dyDescent="0.3"/>
    <row r="2" spans="2:45" ht="54" x14ac:dyDescent="0.25">
      <c r="C2" s="85" t="s">
        <v>102</v>
      </c>
      <c r="D2" s="86" t="s">
        <v>103</v>
      </c>
      <c r="E2" s="86" t="s">
        <v>104</v>
      </c>
      <c r="F2" s="86" t="s">
        <v>105</v>
      </c>
      <c r="G2" s="86" t="s">
        <v>106</v>
      </c>
      <c r="H2" s="86" t="s">
        <v>107</v>
      </c>
      <c r="I2" s="199" t="s">
        <v>108</v>
      </c>
      <c r="J2" s="87" t="s">
        <v>109</v>
      </c>
      <c r="K2" s="199" t="s">
        <v>110</v>
      </c>
      <c r="L2" s="88" t="s">
        <v>111</v>
      </c>
      <c r="M2" s="188"/>
      <c r="N2" s="191"/>
      <c r="O2" s="192"/>
      <c r="P2" s="89"/>
      <c r="Q2" s="89"/>
      <c r="R2" s="89"/>
      <c r="S2" s="89"/>
      <c r="T2" s="89"/>
      <c r="X2" s="90" t="s">
        <v>112</v>
      </c>
      <c r="Y2" s="91"/>
      <c r="Z2" s="91"/>
      <c r="AA2" s="91"/>
      <c r="AB2" s="91"/>
      <c r="AC2" s="91"/>
      <c r="AD2" s="91"/>
      <c r="AE2" s="92"/>
    </row>
    <row r="3" spans="2:45" ht="48.75" customHeight="1" x14ac:dyDescent="0.4">
      <c r="C3" s="93" t="str">
        <f t="shared" ref="C3:H3" si="0">IF(X4&gt;0,X4,"")</f>
        <v/>
      </c>
      <c r="D3" s="94" t="str">
        <f t="shared" si="0"/>
        <v/>
      </c>
      <c r="E3" s="94" t="str">
        <f t="shared" si="0"/>
        <v/>
      </c>
      <c r="F3" s="94" t="str">
        <f t="shared" si="0"/>
        <v/>
      </c>
      <c r="G3" s="94" t="str">
        <f t="shared" si="0"/>
        <v/>
      </c>
      <c r="H3" s="95" t="str">
        <f t="shared" si="0"/>
        <v/>
      </c>
      <c r="I3" s="95" t="str">
        <f ca="1">IF(AD4&gt;0,AD4,"")</f>
        <v/>
      </c>
      <c r="J3" s="95" t="str">
        <f>IF(AE4&gt;0,AE4,"")</f>
        <v/>
      </c>
      <c r="K3" s="215" t="str">
        <f>IF(Input!D2="","Please select utility at top of Input tab.","")</f>
        <v>Please select utility at top of Input tab.</v>
      </c>
      <c r="L3" s="267" t="str">
        <f>IF(LOOKUP(2,1/(B:B&lt;&gt;""),B:B)="Input Sheet Row #","No data is entered yet.",LOOKUP(2,1/(B:B&lt;&gt;""),B:B))</f>
        <v>No data is entered yet.</v>
      </c>
      <c r="M3" s="96"/>
      <c r="N3" s="96"/>
      <c r="O3" s="96"/>
      <c r="P3" s="96"/>
      <c r="Q3" s="96"/>
      <c r="R3" s="96"/>
      <c r="S3" s="96"/>
      <c r="T3" s="96"/>
      <c r="X3" s="97" t="s">
        <v>113</v>
      </c>
      <c r="Y3" s="98" t="s">
        <v>114</v>
      </c>
      <c r="Z3" s="98" t="s">
        <v>115</v>
      </c>
      <c r="AA3" s="98" t="s">
        <v>105</v>
      </c>
      <c r="AB3" s="98" t="s">
        <v>106</v>
      </c>
      <c r="AC3" s="98" t="s">
        <v>116</v>
      </c>
      <c r="AD3" s="98" t="s">
        <v>117</v>
      </c>
      <c r="AE3" s="99" t="s">
        <v>118</v>
      </c>
      <c r="AH3" s="98"/>
      <c r="AK3" s="100"/>
      <c r="AN3" s="101"/>
    </row>
    <row r="4" spans="2:45" ht="34.200000000000003" customHeight="1" thickBot="1" x14ac:dyDescent="0.35">
      <c r="C4" s="102">
        <f t="shared" ref="C4:H4" si="1">IF(X4=0,X4,"")</f>
        <v>0</v>
      </c>
      <c r="D4" s="103">
        <f t="shared" si="1"/>
        <v>0</v>
      </c>
      <c r="E4" s="103">
        <f t="shared" si="1"/>
        <v>0</v>
      </c>
      <c r="F4" s="103">
        <f t="shared" si="1"/>
        <v>0</v>
      </c>
      <c r="G4" s="103">
        <f t="shared" si="1"/>
        <v>0</v>
      </c>
      <c r="H4" s="104">
        <f t="shared" si="1"/>
        <v>0</v>
      </c>
      <c r="I4" s="104">
        <f ca="1">IF(AD4=0,AD4,"")</f>
        <v>0</v>
      </c>
      <c r="J4" s="104">
        <f>IF(AE4=0,AE4,"")</f>
        <v>0</v>
      </c>
      <c r="K4" s="104" t="str">
        <f>IF(Input!D2&lt;&gt;"","Yes","")</f>
        <v/>
      </c>
      <c r="L4" s="268"/>
      <c r="M4" s="96"/>
      <c r="N4" s="96"/>
      <c r="O4" s="96"/>
      <c r="P4" s="96"/>
      <c r="Q4" s="96"/>
      <c r="R4" s="96"/>
      <c r="S4" s="96"/>
      <c r="T4" s="96"/>
      <c r="X4" s="154">
        <f>IF(ISERROR(COUNTIF(C8:R507,"Data is missing.")),"",COUNTIF(C8:R507,"Data is missing."))</f>
        <v>0</v>
      </c>
      <c r="Y4" s="155">
        <f>IF(ISERROR(COUNTIF(C8:C507,"Row is skipped.")),"",COUNTIF(C8:C507,"Row is skipped."))</f>
        <v>0</v>
      </c>
      <c r="Z4" s="155">
        <f>COUNTIF(T8:T507,"Invalid RefNo")</f>
        <v>0</v>
      </c>
      <c r="AA4" s="155">
        <f>COUNTIF(AF8:AF507,"Invalid EEI %")</f>
        <v>0</v>
      </c>
      <c r="AB4" s="155">
        <f>COUNTIF(AH8:AH507,"EEI% Mismatch within Project")</f>
        <v>0</v>
      </c>
      <c r="AC4" s="155">
        <f>COUNTIF(AJ8:AO507,"Needs to be a number.")</f>
        <v>0</v>
      </c>
      <c r="AD4" s="155">
        <f ca="1">COUNTIF(AQ8:AQ507,"Project start date occurred after measure expiration date.")</f>
        <v>0</v>
      </c>
      <c r="AE4" s="156">
        <f>COUNTIF(AS8:AS507,"Multiple sectors for this project")</f>
        <v>0</v>
      </c>
      <c r="AH4" s="105"/>
      <c r="AJ4" s="100"/>
      <c r="AK4" s="100"/>
      <c r="AL4" s="100"/>
    </row>
    <row r="5" spans="2:45" ht="56.4" customHeight="1" x14ac:dyDescent="0.3">
      <c r="C5" s="266" t="s">
        <v>119</v>
      </c>
      <c r="D5" s="266"/>
      <c r="E5" s="266"/>
      <c r="F5" s="266"/>
      <c r="G5" s="266"/>
      <c r="H5" s="266"/>
      <c r="I5" s="266"/>
      <c r="J5" s="266"/>
      <c r="L5" s="96"/>
      <c r="M5" s="96"/>
      <c r="N5" s="96"/>
      <c r="O5" s="96"/>
      <c r="P5" s="96"/>
      <c r="Q5" s="96"/>
      <c r="R5" s="96"/>
      <c r="S5" s="96"/>
      <c r="W5" s="105"/>
      <c r="X5" s="105"/>
      <c r="Y5" s="105"/>
      <c r="Z5" s="105"/>
      <c r="AA5" s="105"/>
      <c r="AB5" s="105"/>
      <c r="AG5" s="105"/>
      <c r="AI5" s="100"/>
      <c r="AJ5" s="100"/>
      <c r="AK5" s="100"/>
    </row>
    <row r="6" spans="2:45" s="106" customFormat="1" ht="34.200000000000003" customHeight="1" x14ac:dyDescent="0.4">
      <c r="B6" s="107" t="s">
        <v>120</v>
      </c>
      <c r="G6" s="153" t="s">
        <v>121</v>
      </c>
      <c r="T6" s="108" t="s">
        <v>122</v>
      </c>
      <c r="V6" s="109"/>
      <c r="AF6" s="108" t="s">
        <v>105</v>
      </c>
      <c r="AH6" s="109" t="s">
        <v>106</v>
      </c>
      <c r="AJ6" s="264" t="s">
        <v>123</v>
      </c>
      <c r="AK6" s="264"/>
      <c r="AL6" s="264"/>
      <c r="AM6" s="264"/>
      <c r="AN6" s="264"/>
      <c r="AO6" s="264"/>
      <c r="AP6" s="251"/>
      <c r="AQ6" s="195" t="s">
        <v>117</v>
      </c>
      <c r="AS6" s="195" t="s">
        <v>118</v>
      </c>
    </row>
    <row r="7" spans="2:45" ht="20.25" customHeight="1" thickBot="1" x14ac:dyDescent="0.3">
      <c r="B7" s="110" t="s">
        <v>124</v>
      </c>
      <c r="T7" s="111" t="s">
        <v>125</v>
      </c>
      <c r="V7" s="112"/>
      <c r="AF7" s="111" t="s">
        <v>126</v>
      </c>
      <c r="AH7" s="111" t="s">
        <v>126</v>
      </c>
      <c r="AJ7" s="265" t="s">
        <v>127</v>
      </c>
      <c r="AK7" s="265"/>
      <c r="AL7" s="265"/>
      <c r="AM7" s="265"/>
      <c r="AN7" s="265"/>
      <c r="AO7" s="265"/>
      <c r="AP7" s="193"/>
      <c r="AQ7" s="193" t="s">
        <v>128</v>
      </c>
      <c r="AS7" s="193" t="s">
        <v>129</v>
      </c>
    </row>
    <row r="8" spans="2:45" s="113" customFormat="1" ht="29.4" thickBot="1" x14ac:dyDescent="0.35">
      <c r="B8" s="114" t="s">
        <v>130</v>
      </c>
      <c r="C8" s="115" t="s">
        <v>18</v>
      </c>
      <c r="D8" s="115" t="s">
        <v>70</v>
      </c>
      <c r="E8" s="115" t="s">
        <v>71</v>
      </c>
      <c r="F8" s="115" t="s">
        <v>72</v>
      </c>
      <c r="G8" s="115" t="s">
        <v>73</v>
      </c>
      <c r="H8" s="116" t="s">
        <v>74</v>
      </c>
      <c r="I8" s="116" t="s">
        <v>75</v>
      </c>
      <c r="J8" s="115" t="s">
        <v>131</v>
      </c>
      <c r="K8" s="117" t="s">
        <v>132</v>
      </c>
      <c r="L8" s="116" t="s">
        <v>133</v>
      </c>
      <c r="M8" s="116" t="s">
        <v>134</v>
      </c>
      <c r="N8" s="116" t="s">
        <v>81</v>
      </c>
      <c r="O8" s="116" t="s">
        <v>82</v>
      </c>
      <c r="P8" s="116" t="s">
        <v>135</v>
      </c>
      <c r="Q8" s="116" t="s">
        <v>136</v>
      </c>
      <c r="R8" s="118" t="s">
        <v>137</v>
      </c>
      <c r="T8" s="119" t="s">
        <v>138</v>
      </c>
      <c r="V8" s="120"/>
      <c r="AF8" s="119" t="s">
        <v>82</v>
      </c>
      <c r="AH8" s="121" t="s">
        <v>82</v>
      </c>
      <c r="AJ8" s="122" t="s">
        <v>139</v>
      </c>
      <c r="AK8" s="123" t="s">
        <v>82</v>
      </c>
      <c r="AL8" s="123" t="s">
        <v>140</v>
      </c>
      <c r="AM8" s="123" t="s">
        <v>141</v>
      </c>
      <c r="AN8" s="123" t="s">
        <v>142</v>
      </c>
      <c r="AO8" s="124" t="s">
        <v>143</v>
      </c>
      <c r="AP8" s="194"/>
      <c r="AQ8" s="216" t="s">
        <v>135</v>
      </c>
      <c r="AS8" s="222" t="s">
        <v>144</v>
      </c>
    </row>
    <row r="9" spans="2:45" x14ac:dyDescent="0.25">
      <c r="B9" s="125" t="str">
        <f>Input!A11</f>
        <v/>
      </c>
      <c r="C9" s="126" t="str">
        <f>IF(ISERROR(IF(AND(Input!$A11="",SUMPRODUCT(--(LEN(Input!$A12:'Input'!$A$510)&gt;0))&lt;&gt;0),"Row is skipped.",IF(AND(Input!$A11="",Input!$A12=""),"", IF(Input!C11="","Data is missing.","")))),"",IF(AND(Input!$A11="",SUMPRODUCT(--(LEN(Input!$A12:'Input'!$A$510)&gt;0))&lt;&gt;0),"Row is skipped.",IF(AND(Input!$A11="",Input!$A12=""),"", IF(Input!C11="","Data is missing.",""))))</f>
        <v/>
      </c>
      <c r="D9" s="126" t="str">
        <f>IF(ISERROR(IF(AND(Input!$A11="",SUMPRODUCT(--(LEN(Input!$A12:'Input'!$A$510)&gt;0))&lt;&gt;0),"Row is skipped.",IF(AND(Input!$A11="",Input!$A12=""),"", IF(Input!D11="","Data is missing.","")))),"",IF(AND(Input!$A11="",SUMPRODUCT(--(LEN(Input!$A12:'Input'!$A$510)&gt;0))&lt;&gt;0),"Row is skipped.",IF(AND(Input!$A11="",Input!$A12=""),"", IF(Input!D11="","Data is missing.",""))))</f>
        <v/>
      </c>
      <c r="E9" s="126" t="str">
        <f>IF(ISERROR(IF(AND(Input!$A11="",SUMPRODUCT(--(LEN(Input!$A12:'Input'!$A$510)&gt;0))&lt;&gt;0),"Row is skipped.",IF(AND(Input!$A11="",Input!$A12=""),"", IF(Input!E11="","Data is missing.","")))),"",IF(AND(Input!$A11="",SUMPRODUCT(--(LEN(Input!$A12:'Input'!$A$510)&gt;0))&lt;&gt;0),"Row is skipped.",IF(AND(Input!$A11="",Input!$A12=""),"", IF(Input!E11="","Data is missing.",""))))</f>
        <v/>
      </c>
      <c r="F9" s="126" t="str">
        <f>IF(ISERROR(IF(AND(Input!$A11="",SUMPRODUCT(--(LEN(Input!$A12:'Input'!$A$510)&gt;0))&lt;&gt;0),"Row is skipped.",IF(AND(Input!$A11="",Input!$A12=""),"", IF(Input!F11="","Data is missing.","")))),"",IF(AND(Input!$A11="",SUMPRODUCT(--(LEN(Input!$A12:'Input'!$A$510)&gt;0))&lt;&gt;0),"Row is skipped.",IF(AND(Input!$A11="",Input!$A12=""),"", IF(Input!F11="","Data is missing.",""))))</f>
        <v/>
      </c>
      <c r="G9" s="126" t="str">
        <f>IF(ISERROR(IF(AND(Input!$A11="",SUMPRODUCT(--(LEN(Input!$A12:'Input'!$A$510)&gt;0))&lt;&gt;0),"Row is skipped.",IF(AND(Input!$A11="",Input!$A12=""),"", IF(Input!G11="","Data is missing.","")))),"",IF(AND(Input!$A11="",SUMPRODUCT(--(LEN(Input!$A12:'Input'!$A$510)&gt;0))&lt;&gt;0),"Row is skipped.",IF(AND(Input!$A11="",Input!$A12=""),"", IF(Input!G11="","Data is missing.",""))))</f>
        <v/>
      </c>
      <c r="H9" s="126" t="str">
        <f>IF(ISERROR(IF(AND(Input!$A11="",SUMPRODUCT(--(LEN(Input!$A12:'Input'!$A$510)&gt;0))&lt;&gt;0),"Row is skipped.",IF(AND(Input!$A11="",Input!$A12=""),"", IF(Input!H11="","Data is missing.","")))),"",IF(AND(Input!$A11="",SUMPRODUCT(--(LEN(Input!$A12:'Input'!$A$510)&gt;0))&lt;&gt;0),"Row is skipped.",IF(AND(Input!$A11="",Input!$A12=""),"", IF(Input!H11="","Data is missing.",""))))</f>
        <v/>
      </c>
      <c r="I9" s="126" t="str">
        <f>IF(ISERROR(IF(AND(Input!$A11="",SUMPRODUCT(--(LEN(Input!$A12:'Input'!$A$510)&gt;0))&lt;&gt;0),"Row is skipped.",IF(AND(Input!$A11="",Input!$A12=""),"", IF(Input!I11="","Data is missing.","")))),"",IF(AND(Input!$A11="",SUMPRODUCT(--(LEN(Input!$A12:'Input'!$A$510)&gt;0))&lt;&gt;0),"Row is skipped.",IF(AND(Input!$A11="",Input!$A12=""),"", IF(Input!I11="","Data is missing.",""))))</f>
        <v/>
      </c>
      <c r="J9" s="126" t="str">
        <f>IF(ISERROR(IF(AND(Input!$A11="",SUMPRODUCT(--(LEN(Input!$A12:'Input'!$A$510)&gt;0))&lt;&gt;0),"Row is skipped.",IF(AND(Input!$A11="",Input!$A12=""),"", IF(Input!J11="","Data is missing.","")))),"",IF(AND(Input!$A11="",SUMPRODUCT(--(LEN(Input!$A12:'Input'!$A$510)&gt;0))&lt;&gt;0),"Row is skipped.",IF(AND(Input!$A11="",Input!$A12=""),"", IF(Input!J11="","Data is missing.",""))))</f>
        <v/>
      </c>
      <c r="K9" s="127" t="str">
        <f>IF(ISERROR(IF(AND(Input!$A11="",SUMPRODUCT(--(LEN(Input!$A12:'Input'!$A$510)&gt;0))&lt;&gt;0),"Row is skipped.",IF(AND(Input!$A11="",Input!$A12=""),"", IF(Input!K11="","Data is missing.","")))),"",IF(AND(Input!$A11="",SUMPRODUCT(--(LEN(Input!$A12:'Input'!$A$510)&gt;0))&lt;&gt;0),"Row is skipped.",IF(AND(Input!$A11="",Input!$A12=""),"", IF(Input!K11="","Data is missing.",""))))</f>
        <v/>
      </c>
      <c r="L9" s="126" t="str">
        <f>IF(ISERROR(IF(AND(Input!$A11="",SUMPRODUCT(--(LEN(Input!$A12:'Input'!$A$510)&gt;0))&lt;&gt;0),"Row is skipped.",IF(AND(Input!$A11="",Input!$A12=""),"", IF(Input!L11="","Data is missing.","")))),"",IF(AND(Input!$A11="",SUMPRODUCT(--(LEN(Input!$A12:'Input'!$A$510)&gt;0))&lt;&gt;0),"Row is skipped.",IF(AND(Input!$A11="",Input!$A12=""),"", IF(Input!L11="","Data is missing.",""))))</f>
        <v/>
      </c>
      <c r="M9" s="126" t="str">
        <f>IF(ISERROR(IF(AND(Input!$A11="",SUMPRODUCT(--(LEN(Input!$A12:'Input'!$A$510)&gt;0))&lt;&gt;0),"Row is skipped.",IF(AND(Input!$A11="",Input!$A12=""),"", IF(Input!M11="","Data is missing.","")))),"",IF(AND(Input!$A11="",SUMPRODUCT(--(LEN(Input!$A12:'Input'!$A$510)&gt;0))&lt;&gt;0),"Row is skipped.",IF(AND(Input!$A11="",Input!$A12=""),"", IF(Input!M11="","Data is missing.",""))))</f>
        <v/>
      </c>
      <c r="N9" s="126" t="str">
        <f>IF(ISERROR(IF(AND(Input!$A11="",SUMPRODUCT(--(LEN(Input!$A12:'Input'!$A$510)&gt;0))&lt;&gt;0),"Row is skipped.",IF(AND(Input!$A11="",Input!$A12=""),"", IF(Input!O11="","Data is missing.","")))),"",IF(AND(Input!$A11="",SUMPRODUCT(--(LEN(Input!$A12:'Input'!$A$510)&gt;0))&lt;&gt;0),"Row is skipped.",IF(AND(Input!$A11="",Input!$A12=""),"", IF(Input!O11="","Data is missing.",""))))</f>
        <v/>
      </c>
      <c r="O9" s="126" t="str">
        <f>IF(ISERROR(IF(AND(Input!$A11="",SUMPRODUCT(--(LEN(Input!$A12:'Input'!$A$510)&gt;0))&lt;&gt;0),"Row is skipped.",IF(AND(Input!$A11="",Input!$A12=""),"", IF(Input!P11="","Data is missing.","")))),"",IF(AND(Input!$A11="",SUMPRODUCT(--(LEN(Input!$A12:'Input'!$A$510)&gt;0))&lt;&gt;0),"Row is skipped.",IF(AND(Input!$A11="",Input!$A12=""),"", IF(Input!P11="","Data is missing.",""))))</f>
        <v/>
      </c>
      <c r="P9" s="126" t="str">
        <f>IF(ISERROR(IF(AND(Input!$A11="",SUMPRODUCT(--(LEN(Input!$A12:'Input'!$A$510)&gt;0))&lt;&gt;0),"Row is skipped.",IF(AND(Input!$A11="",Input!$A12=""),"", IF(Input!Q11="","Data is missing.","")))),"",IF(AND(Input!$A11="",SUMPRODUCT(--(LEN(Input!$A12:'Input'!$A$510)&gt;0))&lt;&gt;0),"Row is skipped.",IF(AND(Input!$A11="",Input!$A12=""),"", IF(Input!Q11="","Data is missing.",""))))</f>
        <v/>
      </c>
      <c r="Q9" s="126" t="str">
        <f>IF(ISERROR(IF(AND(Input!$A11="",SUMPRODUCT(--(LEN(Input!$A12:'Input'!$A$510)&gt;0))&lt;&gt;0),"Row is skipped.",IF(AND(Input!$A11="",Input!$A12=""),"", IF(Input!S11="","Data is missing.","")))),"",IF(AND(Input!$A11="",SUMPRODUCT(--(LEN(Input!$A12:'Input'!$A$510)&gt;0))&lt;&gt;0),"Row is skipped.",IF(AND(Input!$A11="",Input!$A12=""),"", IF(Input!S11="","Data is missing.",""))))</f>
        <v/>
      </c>
      <c r="R9" s="128" t="str">
        <f>IF(ISERROR(IF(AND(Input!$A11="",SUMPRODUCT(--(LEN(Input!$A12:'Input'!$A$510)&gt;0))&lt;&gt;0),"Row is skipped.",IF(AND(Input!$A11="",Input!$A12=""),"", IF(Input!T11="","Data is missing.","")))),"",IF(AND(Input!$A11="",SUMPRODUCT(--(LEN(Input!$A12:'Input'!$A$510)&gt;0))&lt;&gt;0),"Row is skipped.",IF(AND(Input!$A11="",Input!$A12=""),"", IF(Input!T11="","Data is missing.",""))))</f>
        <v/>
      </c>
      <c r="S9" s="129"/>
      <c r="T9" s="130" t="str">
        <f>IF(ISERROR(IF(Input!Q11="","",IF(ISERROR(VLOOKUP(Input!Q11,'Measures List'!$A$3:$A$30000,1,0)),"Invalid RefNo",""))),"",IF(Input!Q11="","",IF(ISERROR(VLOOKUP(Input!Q11,'Measures List'!$A$3:$A$30000,1,0)),"Invalid RefNo","")))</f>
        <v/>
      </c>
      <c r="U9" s="129"/>
      <c r="V9" s="129"/>
      <c r="W9" s="129"/>
      <c r="X9" s="129"/>
      <c r="Y9" s="129"/>
      <c r="Z9" s="129"/>
      <c r="AA9" s="129"/>
      <c r="AB9" s="129"/>
      <c r="AC9" s="129"/>
      <c r="AD9" s="129"/>
      <c r="AE9" s="129"/>
      <c r="AF9" s="130" t="str">
        <f>IF(Input!P11="","",IF(OR(VALUE(Input!P11)&lt;0,VALUE(Input!P11)&gt;1), "Invalid EEI %",""))</f>
        <v/>
      </c>
      <c r="AG9" s="129"/>
      <c r="AH9" s="131" t="str">
        <f>""</f>
        <v/>
      </c>
      <c r="AI9" s="129"/>
      <c r="AJ9" s="132" t="str">
        <f>IF(Input!B11="","",IF(ISNUMBER(VALUE(Input!B11)),"","Needs to be a number."))</f>
        <v/>
      </c>
      <c r="AK9" s="133" t="str">
        <f>IF(Input!P11="","",IF(ISNUMBER(VALUE(Input!P11)),"","Needs to be a number."))</f>
        <v/>
      </c>
      <c r="AL9" s="133" t="str">
        <f>IF(Input!S11="","",IF(ISNUMBER(VALUE(Input!S11)),"","Needs to be a number."))</f>
        <v/>
      </c>
      <c r="AM9" s="133" t="str">
        <f>IF(Input!T11="","",IF(ISNUMBER(VALUE(Input!T11)),"","Needs to be a number."))</f>
        <v/>
      </c>
      <c r="AN9" s="133" t="str">
        <f>IF(Input!U11="","",IF(ISNUMBER(VALUE(Input!U11)),"","Needs to be a number."))</f>
        <v/>
      </c>
      <c r="AO9" s="134" t="str">
        <f>IF(Input!V11="","",IF(ISNUMBER(VALUE(Input!V11)),"","Needs to be a number."))</f>
        <v/>
      </c>
      <c r="AP9" s="129"/>
      <c r="AQ9" s="196" t="str">
        <f ca="1">IF(Input!Q11="","",IF(OFFSET('Measures List'!$K$2,MATCH(Input!Q11,'Measures List'!$A$3:$A$5000,0),MATCH(Input!K11,'Measures List'!$K$2:$BA$2)-1)="NA","Project start date occurred after measure expiration date.",""))</f>
        <v/>
      </c>
      <c r="AS9" s="196" t="str">
        <f>""</f>
        <v/>
      </c>
    </row>
    <row r="10" spans="2:45" x14ac:dyDescent="0.25">
      <c r="B10" s="125" t="str">
        <f>Input!A12</f>
        <v/>
      </c>
      <c r="C10" s="126" t="str">
        <f>IF(ISERROR(IF(AND(Input!$A12="",SUMPRODUCT(--(LEN(Input!$A13:'Input'!$A$510)&gt;0))&lt;&gt;0),"Row is skipped.",IF(AND(Input!$A12="",Input!$A13=""),"", IF(Input!C12="","Data is missing.","")))),"",IF(AND(Input!$A12="",SUMPRODUCT(--(LEN(Input!$A13:'Input'!$A$510)&gt;0))&lt;&gt;0),"Row is skipped.",IF(AND(Input!$A12="",Input!$A13=""),"", IF(Input!C12="","Data is missing.",""))))</f>
        <v/>
      </c>
      <c r="D10" s="126" t="str">
        <f>IF(ISERROR(IF(AND(Input!$A12="",SUMPRODUCT(--(LEN(Input!$A13:'Input'!$A$510)&gt;0))&lt;&gt;0),"Row is skipped.",IF(AND(Input!$A12="",Input!$A13=""),"", IF(Input!D12="","Data is missing.","")))),"",IF(AND(Input!$A12="",SUMPRODUCT(--(LEN(Input!$A13:'Input'!$A$510)&gt;0))&lt;&gt;0),"Row is skipped.",IF(AND(Input!$A12="",Input!$A13=""),"", IF(Input!D12="","Data is missing.",""))))</f>
        <v/>
      </c>
      <c r="E10" s="126" t="str">
        <f>IF(ISERROR(IF(AND(Input!$A12="",SUMPRODUCT(--(LEN(Input!$A13:'Input'!$A$510)&gt;0))&lt;&gt;0),"Row is skipped.",IF(AND(Input!$A12="",Input!$A13=""),"", IF(Input!E12="","Data is missing.","")))),"",IF(AND(Input!$A12="",SUMPRODUCT(--(LEN(Input!$A13:'Input'!$A$510)&gt;0))&lt;&gt;0),"Row is skipped.",IF(AND(Input!$A12="",Input!$A13=""),"", IF(Input!E12="","Data is missing.",""))))</f>
        <v/>
      </c>
      <c r="F10" s="126" t="str">
        <f>IF(ISERROR(IF(AND(Input!$A12="",SUMPRODUCT(--(LEN(Input!$A13:'Input'!$A$510)&gt;0))&lt;&gt;0),"Row is skipped.",IF(AND(Input!$A12="",Input!$A13=""),"", IF(Input!F12="","Data is missing.","")))),"",IF(AND(Input!$A12="",SUMPRODUCT(--(LEN(Input!$A13:'Input'!$A$510)&gt;0))&lt;&gt;0),"Row is skipped.",IF(AND(Input!$A12="",Input!$A13=""),"", IF(Input!F12="","Data is missing.",""))))</f>
        <v/>
      </c>
      <c r="G10" s="126" t="str">
        <f>IF(ISERROR(IF(AND(Input!$A12="",SUMPRODUCT(--(LEN(Input!$A13:'Input'!$A$510)&gt;0))&lt;&gt;0),"Row is skipped.",IF(AND(Input!$A12="",Input!$A13=""),"", IF(Input!G12="","Data is missing.","")))),"",IF(AND(Input!$A12="",SUMPRODUCT(--(LEN(Input!$A13:'Input'!$A$510)&gt;0))&lt;&gt;0),"Row is skipped.",IF(AND(Input!$A12="",Input!$A13=""),"", IF(Input!G12="","Data is missing.",""))))</f>
        <v/>
      </c>
      <c r="H10" s="126" t="str">
        <f>IF(ISERROR(IF(AND(Input!$A12="",SUMPRODUCT(--(LEN(Input!$A13:'Input'!$A$510)&gt;0))&lt;&gt;0),"Row is skipped.",IF(AND(Input!$A12="",Input!$A13=""),"", IF(Input!H12="","Data is missing.","")))),"",IF(AND(Input!$A12="",SUMPRODUCT(--(LEN(Input!$A13:'Input'!$A$510)&gt;0))&lt;&gt;0),"Row is skipped.",IF(AND(Input!$A12="",Input!$A13=""),"", IF(Input!H12="","Data is missing.",""))))</f>
        <v/>
      </c>
      <c r="I10" s="126" t="str">
        <f>IF(ISERROR(IF(AND(Input!$A12="",SUMPRODUCT(--(LEN(Input!$A13:'Input'!$A$510)&gt;0))&lt;&gt;0),"Row is skipped.",IF(AND(Input!$A12="",Input!$A13=""),"", IF(Input!I12="","Data is missing.","")))),"",IF(AND(Input!$A12="",SUMPRODUCT(--(LEN(Input!$A13:'Input'!$A$510)&gt;0))&lt;&gt;0),"Row is skipped.",IF(AND(Input!$A12="",Input!$A13=""),"", IF(Input!I12="","Data is missing.",""))))</f>
        <v/>
      </c>
      <c r="J10" s="126" t="str">
        <f>IF(ISERROR(IF(AND(Input!$A12="",SUMPRODUCT(--(LEN(Input!$A13:'Input'!$A$510)&gt;0))&lt;&gt;0),"Row is skipped.",IF(AND(Input!$A12="",Input!$A13=""),"", IF(Input!J12="","Data is missing.","")))),"",IF(AND(Input!$A12="",SUMPRODUCT(--(LEN(Input!$A13:'Input'!$A$510)&gt;0))&lt;&gt;0),"Row is skipped.",IF(AND(Input!$A12="",Input!$A13=""),"", IF(Input!J12="","Data is missing.",""))))</f>
        <v/>
      </c>
      <c r="K10" s="127" t="str">
        <f>IF(ISERROR(IF(AND(Input!$A12="",SUMPRODUCT(--(LEN(Input!$A13:'Input'!$A$510)&gt;0))&lt;&gt;0),"Row is skipped.",IF(AND(Input!$A12="",Input!$A13=""),"", IF(Input!K12="","Data is missing.","")))),"",IF(AND(Input!$A12="",SUMPRODUCT(--(LEN(Input!$A13:'Input'!$A$510)&gt;0))&lt;&gt;0),"Row is skipped.",IF(AND(Input!$A12="",Input!$A13=""),"", IF(Input!K12="","Data is missing.",""))))</f>
        <v/>
      </c>
      <c r="L10" s="126" t="str">
        <f>IF(ISERROR(IF(AND(Input!$A12="",SUMPRODUCT(--(LEN(Input!$A13:'Input'!$A$510)&gt;0))&lt;&gt;0),"Row is skipped.",IF(AND(Input!$A12="",Input!$A13=""),"", IF(Input!L12="","Data is missing.","")))),"",IF(AND(Input!$A12="",SUMPRODUCT(--(LEN(Input!$A13:'Input'!$A$510)&gt;0))&lt;&gt;0),"Row is skipped.",IF(AND(Input!$A12="",Input!$A13=""),"", IF(Input!L12="","Data is missing.",""))))</f>
        <v/>
      </c>
      <c r="M10" s="126" t="str">
        <f>IF(ISERROR(IF(AND(Input!$A12="",SUMPRODUCT(--(LEN(Input!$A13:'Input'!$A$510)&gt;0))&lt;&gt;0),"Row is skipped.",IF(AND(Input!$A12="",Input!$A13=""),"", IF(Input!M12="","Data is missing.","")))),"",IF(AND(Input!$A12="",SUMPRODUCT(--(LEN(Input!$A13:'Input'!$A$510)&gt;0))&lt;&gt;0),"Row is skipped.",IF(AND(Input!$A12="",Input!$A13=""),"", IF(Input!M12="","Data is missing.",""))))</f>
        <v/>
      </c>
      <c r="N10" s="126" t="str">
        <f>IF(ISERROR(IF(AND(Input!$A12="",SUMPRODUCT(--(LEN(Input!$A13:'Input'!$A$510)&gt;0))&lt;&gt;0),"Row is skipped.",IF(AND(Input!$A12="",Input!$A13=""),"", IF(Input!O12="","Data is missing.","")))),"",IF(AND(Input!$A12="",SUMPRODUCT(--(LEN(Input!$A13:'Input'!$A$510)&gt;0))&lt;&gt;0),"Row is skipped.",IF(AND(Input!$A12="",Input!$A13=""),"", IF(Input!O12="","Data is missing.",""))))</f>
        <v/>
      </c>
      <c r="O10" s="126" t="str">
        <f>IF(ISERROR(IF(AND(Input!$A12="",SUMPRODUCT(--(LEN(Input!$A13:'Input'!$A$510)&gt;0))&lt;&gt;0),"Row is skipped.",IF(AND(Input!$A12="",Input!$A13=""),"", IF(Input!P12="","Data is missing.","")))),"",IF(AND(Input!$A12="",SUMPRODUCT(--(LEN(Input!$A13:'Input'!$A$510)&gt;0))&lt;&gt;0),"Row is skipped.",IF(AND(Input!$A12="",Input!$A13=""),"", IF(Input!P12="","Data is missing.",""))))</f>
        <v/>
      </c>
      <c r="P10" s="126" t="str">
        <f>IF(ISERROR(IF(AND(Input!$A12="",SUMPRODUCT(--(LEN(Input!$A13:'Input'!$A$510)&gt;0))&lt;&gt;0),"Row is skipped.",IF(AND(Input!$A12="",Input!$A13=""),"", IF(Input!Q12="","Data is missing.","")))),"",IF(AND(Input!$A12="",SUMPRODUCT(--(LEN(Input!$A13:'Input'!$A$510)&gt;0))&lt;&gt;0),"Row is skipped.",IF(AND(Input!$A12="",Input!$A13=""),"", IF(Input!Q12="","Data is missing.",""))))</f>
        <v/>
      </c>
      <c r="Q10" s="126" t="str">
        <f>IF(ISERROR(IF(AND(Input!$A12="",SUMPRODUCT(--(LEN(Input!$A13:'Input'!$A$510)&gt;0))&lt;&gt;0),"Row is skipped.",IF(AND(Input!$A12="",Input!$A13=""),"", IF(Input!S12="","Data is missing.","")))),"",IF(AND(Input!$A12="",SUMPRODUCT(--(LEN(Input!$A13:'Input'!$A$510)&gt;0))&lt;&gt;0),"Row is skipped.",IF(AND(Input!$A12="",Input!$A13=""),"", IF(Input!S12="","Data is missing.",""))))</f>
        <v/>
      </c>
      <c r="R10" s="128" t="str">
        <f>IF(ISERROR(IF(AND(Input!$A12="",SUMPRODUCT(--(LEN(Input!$A13:'Input'!$A$510)&gt;0))&lt;&gt;0),"Row is skipped.",IF(AND(Input!$A12="",Input!$A13=""),"", IF(Input!T12="","Data is missing.","")))),"",IF(AND(Input!$A12="",SUMPRODUCT(--(LEN(Input!$A13:'Input'!$A$510)&gt;0))&lt;&gt;0),"Row is skipped.",IF(AND(Input!$A12="",Input!$A13=""),"", IF(Input!T12="","Data is missing.",""))))</f>
        <v/>
      </c>
      <c r="S10" s="129"/>
      <c r="T10" s="130" t="str">
        <f>IF(ISERROR(IF(Input!Q12="","",IF(ISERROR(VLOOKUP(Input!Q12,'Measures List'!$A$3:$A$30000,1,0)),"Invalid RefNo",""))),"",IF(Input!Q12="","",IF(ISERROR(VLOOKUP(Input!Q12,'Measures List'!$A$3:$A$30000,1,0)),"Invalid RefNo","")))</f>
        <v/>
      </c>
      <c r="U10" s="129"/>
      <c r="V10" s="129"/>
      <c r="W10" s="129"/>
      <c r="X10" s="129"/>
      <c r="Y10" s="129"/>
      <c r="Z10" s="129"/>
      <c r="AA10" s="129"/>
      <c r="AB10" s="129"/>
      <c r="AC10" s="129"/>
      <c r="AD10" s="129"/>
      <c r="AE10" s="129"/>
      <c r="AF10" s="130" t="str">
        <f>IF(Input!P12="","",IF(OR(VALUE(Input!P12)&lt;0,VALUE(Input!P12)&gt;1), "Invalid EEI %",""))</f>
        <v/>
      </c>
      <c r="AG10" s="129"/>
      <c r="AH10" s="137" t="str">
        <f>IF(B10="","",IF(AND(Input!O12=Input!O11,Input!P12&lt;&gt;Input!P11), "EEI% Mismatch within Project",""))</f>
        <v/>
      </c>
      <c r="AI10" s="129"/>
      <c r="AJ10" s="138" t="str">
        <f>IF(Input!B12="","",IF(ISNUMBER(VALUE(Input!B12)),"","Needs to be a number."))</f>
        <v/>
      </c>
      <c r="AK10" s="135" t="str">
        <f>IF(Input!P12="","",IF(ISNUMBER(VALUE(Input!P12)),"","Needs to be a number."))</f>
        <v/>
      </c>
      <c r="AL10" s="135" t="str">
        <f>IF(Input!S12="","",IF(ISNUMBER(VALUE(Input!S12)),"","Needs to be a number."))</f>
        <v/>
      </c>
      <c r="AM10" s="135" t="str">
        <f>IF(Input!T12="","",IF(ISNUMBER(VALUE(Input!T12)),"","Needs to be a number."))</f>
        <v/>
      </c>
      <c r="AN10" s="135" t="str">
        <f>IF(Input!U12="","",IF(ISNUMBER(VALUE(Input!U12)),"","Needs to be a number."))</f>
        <v/>
      </c>
      <c r="AO10" s="136" t="str">
        <f>IF(Input!V12="","",IF(ISNUMBER(VALUE(Input!V12)),"","Needs to be a number."))</f>
        <v/>
      </c>
      <c r="AP10" s="129"/>
      <c r="AQ10" s="197" t="str">
        <f ca="1">IF(Input!Q12="","",IF(OFFSET('Measures List'!$K$2,MATCH(Input!Q12,'Measures List'!$A$3:$A$5000,0),MATCH(Input!K12,'Measures List'!$K$2:$BA$2)-1)="NA","Project start date occurred after measure expiration date.",""))</f>
        <v/>
      </c>
      <c r="AS10" s="221" t="str">
        <f>IFERROR(IF(Input!O12&lt;&gt;Input!O11,"",IF( VLOOKUP(Input!Q12,'Measures List'!A3:C5000,3,FALSE)= VLOOKUP(Input!Q11,'Measures List'!A3:C5000,3,FALSE),"","Multiple sectors for this project")),"")</f>
        <v/>
      </c>
    </row>
    <row r="11" spans="2:45" x14ac:dyDescent="0.25">
      <c r="B11" s="125" t="str">
        <f>Input!A13</f>
        <v/>
      </c>
      <c r="C11" s="126" t="str">
        <f>IF(ISERROR(IF(AND(Input!$A13="",SUMPRODUCT(--(LEN(Input!$A14:'Input'!$A$510)&gt;0))&lt;&gt;0),"Row is skipped.",IF(AND(Input!$A13="",Input!$A14=""),"", IF(Input!C13="","Data is missing.","")))),"",IF(AND(Input!$A13="",SUMPRODUCT(--(LEN(Input!$A14:'Input'!$A$510)&gt;0))&lt;&gt;0),"Row is skipped.",IF(AND(Input!$A13="",Input!$A14=""),"", IF(Input!C13="","Data is missing.",""))))</f>
        <v/>
      </c>
      <c r="D11" s="126" t="str">
        <f>IF(ISERROR(IF(AND(Input!$A13="",SUMPRODUCT(--(LEN(Input!$A14:'Input'!$A$510)&gt;0))&lt;&gt;0),"Row is skipped.",IF(AND(Input!$A13="",Input!$A14=""),"", IF(Input!D13="","Data is missing.","")))),"",IF(AND(Input!$A13="",SUMPRODUCT(--(LEN(Input!$A14:'Input'!$A$510)&gt;0))&lt;&gt;0),"Row is skipped.",IF(AND(Input!$A13="",Input!$A14=""),"", IF(Input!D13="","Data is missing.",""))))</f>
        <v/>
      </c>
      <c r="E11" s="126" t="str">
        <f>IF(ISERROR(IF(AND(Input!$A13="",SUMPRODUCT(--(LEN(Input!$A14:'Input'!$A$510)&gt;0))&lt;&gt;0),"Row is skipped.",IF(AND(Input!$A13="",Input!$A14=""),"", IF(Input!E13="","Data is missing.","")))),"",IF(AND(Input!$A13="",SUMPRODUCT(--(LEN(Input!$A14:'Input'!$A$510)&gt;0))&lt;&gt;0),"Row is skipped.",IF(AND(Input!$A13="",Input!$A14=""),"", IF(Input!E13="","Data is missing.",""))))</f>
        <v/>
      </c>
      <c r="F11" s="126" t="str">
        <f>IF(ISERROR(IF(AND(Input!$A13="",SUMPRODUCT(--(LEN(Input!$A14:'Input'!$A$510)&gt;0))&lt;&gt;0),"Row is skipped.",IF(AND(Input!$A13="",Input!$A14=""),"", IF(Input!F13="","Data is missing.","")))),"",IF(AND(Input!$A13="",SUMPRODUCT(--(LEN(Input!$A14:'Input'!$A$510)&gt;0))&lt;&gt;0),"Row is skipped.",IF(AND(Input!$A13="",Input!$A14=""),"", IF(Input!F13="","Data is missing.",""))))</f>
        <v/>
      </c>
      <c r="G11" s="126" t="str">
        <f>IF(ISERROR(IF(AND(Input!$A13="",SUMPRODUCT(--(LEN(Input!$A14:'Input'!$A$510)&gt;0))&lt;&gt;0),"Row is skipped.",IF(AND(Input!$A13="",Input!$A14=""),"", IF(Input!G13="","Data is missing.","")))),"",IF(AND(Input!$A13="",SUMPRODUCT(--(LEN(Input!$A14:'Input'!$A$510)&gt;0))&lt;&gt;0),"Row is skipped.",IF(AND(Input!$A13="",Input!$A14=""),"", IF(Input!G13="","Data is missing.",""))))</f>
        <v/>
      </c>
      <c r="H11" s="126" t="str">
        <f>IF(ISERROR(IF(AND(Input!$A13="",SUMPRODUCT(--(LEN(Input!$A14:'Input'!$A$510)&gt;0))&lt;&gt;0),"Row is skipped.",IF(AND(Input!$A13="",Input!$A14=""),"", IF(Input!H13="","Data is missing.","")))),"",IF(AND(Input!$A13="",SUMPRODUCT(--(LEN(Input!$A14:'Input'!$A$510)&gt;0))&lt;&gt;0),"Row is skipped.",IF(AND(Input!$A13="",Input!$A14=""),"", IF(Input!H13="","Data is missing.",""))))</f>
        <v/>
      </c>
      <c r="I11" s="126" t="str">
        <f>IF(ISERROR(IF(AND(Input!$A13="",SUMPRODUCT(--(LEN(Input!$A14:'Input'!$A$510)&gt;0))&lt;&gt;0),"Row is skipped.",IF(AND(Input!$A13="",Input!$A14=""),"", IF(Input!I13="","Data is missing.","")))),"",IF(AND(Input!$A13="",SUMPRODUCT(--(LEN(Input!$A14:'Input'!$A$510)&gt;0))&lt;&gt;0),"Row is skipped.",IF(AND(Input!$A13="",Input!$A14=""),"", IF(Input!I13="","Data is missing.",""))))</f>
        <v/>
      </c>
      <c r="J11" s="126" t="str">
        <f>IF(ISERROR(IF(AND(Input!$A13="",SUMPRODUCT(--(LEN(Input!$A14:'Input'!$A$510)&gt;0))&lt;&gt;0),"Row is skipped.",IF(AND(Input!$A13="",Input!$A14=""),"", IF(Input!J13="","Data is missing.","")))),"",IF(AND(Input!$A13="",SUMPRODUCT(--(LEN(Input!$A14:'Input'!$A$510)&gt;0))&lt;&gt;0),"Row is skipped.",IF(AND(Input!$A13="",Input!$A14=""),"", IF(Input!J13="","Data is missing.",""))))</f>
        <v/>
      </c>
      <c r="K11" s="127" t="str">
        <f>IF(ISERROR(IF(AND(Input!$A13="",SUMPRODUCT(--(LEN(Input!$A14:'Input'!$A$510)&gt;0))&lt;&gt;0),"Row is skipped.",IF(AND(Input!$A13="",Input!$A14=""),"", IF(Input!K13="","Data is missing.","")))),"",IF(AND(Input!$A13="",SUMPRODUCT(--(LEN(Input!$A14:'Input'!$A$510)&gt;0))&lt;&gt;0),"Row is skipped.",IF(AND(Input!$A13="",Input!$A14=""),"", IF(Input!K13="","Data is missing.",""))))</f>
        <v/>
      </c>
      <c r="L11" s="126" t="str">
        <f>IF(ISERROR(IF(AND(Input!$A13="",SUMPRODUCT(--(LEN(Input!$A14:'Input'!$A$510)&gt;0))&lt;&gt;0),"Row is skipped.",IF(AND(Input!$A13="",Input!$A14=""),"", IF(Input!L13="","Data is missing.","")))),"",IF(AND(Input!$A13="",SUMPRODUCT(--(LEN(Input!$A14:'Input'!$A$510)&gt;0))&lt;&gt;0),"Row is skipped.",IF(AND(Input!$A13="",Input!$A14=""),"", IF(Input!L13="","Data is missing.",""))))</f>
        <v/>
      </c>
      <c r="M11" s="126" t="str">
        <f>IF(ISERROR(IF(AND(Input!$A13="",SUMPRODUCT(--(LEN(Input!$A14:'Input'!$A$510)&gt;0))&lt;&gt;0),"Row is skipped.",IF(AND(Input!$A13="",Input!$A14=""),"", IF(Input!M13="","Data is missing.","")))),"",IF(AND(Input!$A13="",SUMPRODUCT(--(LEN(Input!$A14:'Input'!$A$510)&gt;0))&lt;&gt;0),"Row is skipped.",IF(AND(Input!$A13="",Input!$A14=""),"", IF(Input!M13="","Data is missing.",""))))</f>
        <v/>
      </c>
      <c r="N11" s="126" t="str">
        <f>IF(ISERROR(IF(AND(Input!$A13="",SUMPRODUCT(--(LEN(Input!$A14:'Input'!$A$510)&gt;0))&lt;&gt;0),"Row is skipped.",IF(AND(Input!$A13="",Input!$A14=""),"", IF(Input!O13="","Data is missing.","")))),"",IF(AND(Input!$A13="",SUMPRODUCT(--(LEN(Input!$A14:'Input'!$A$510)&gt;0))&lt;&gt;0),"Row is skipped.",IF(AND(Input!$A13="",Input!$A14=""),"", IF(Input!O13="","Data is missing.",""))))</f>
        <v/>
      </c>
      <c r="O11" s="126" t="str">
        <f>IF(ISERROR(IF(AND(Input!$A13="",SUMPRODUCT(--(LEN(Input!$A14:'Input'!$A$510)&gt;0))&lt;&gt;0),"Row is skipped.",IF(AND(Input!$A13="",Input!$A14=""),"", IF(Input!P13="","Data is missing.","")))),"",IF(AND(Input!$A13="",SUMPRODUCT(--(LEN(Input!$A14:'Input'!$A$510)&gt;0))&lt;&gt;0),"Row is skipped.",IF(AND(Input!$A13="",Input!$A14=""),"", IF(Input!P13="","Data is missing.",""))))</f>
        <v/>
      </c>
      <c r="P11" s="126" t="str">
        <f>IF(ISERROR(IF(AND(Input!$A13="",SUMPRODUCT(--(LEN(Input!$A14:'Input'!$A$510)&gt;0))&lt;&gt;0),"Row is skipped.",IF(AND(Input!$A13="",Input!$A14=""),"", IF(Input!Q13="","Data is missing.","")))),"",IF(AND(Input!$A13="",SUMPRODUCT(--(LEN(Input!$A14:'Input'!$A$510)&gt;0))&lt;&gt;0),"Row is skipped.",IF(AND(Input!$A13="",Input!$A14=""),"", IF(Input!Q13="","Data is missing.",""))))</f>
        <v/>
      </c>
      <c r="Q11" s="126" t="str">
        <f>IF(ISERROR(IF(AND(Input!$A13="",SUMPRODUCT(--(LEN(Input!$A14:'Input'!$A$510)&gt;0))&lt;&gt;0),"Row is skipped.",IF(AND(Input!$A13="",Input!$A14=""),"", IF(Input!S13="","Data is missing.","")))),"",IF(AND(Input!$A13="",SUMPRODUCT(--(LEN(Input!$A14:'Input'!$A$510)&gt;0))&lt;&gt;0),"Row is skipped.",IF(AND(Input!$A13="",Input!$A14=""),"", IF(Input!S13="","Data is missing.",""))))</f>
        <v/>
      </c>
      <c r="R11" s="128" t="str">
        <f>IF(ISERROR(IF(AND(Input!$A13="",SUMPRODUCT(--(LEN(Input!$A14:'Input'!$A$510)&gt;0))&lt;&gt;0),"Row is skipped.",IF(AND(Input!$A13="",Input!$A14=""),"", IF(Input!T13="","Data is missing.","")))),"",IF(AND(Input!$A13="",SUMPRODUCT(--(LEN(Input!$A14:'Input'!$A$510)&gt;0))&lt;&gt;0),"Row is skipped.",IF(AND(Input!$A13="",Input!$A14=""),"", IF(Input!T13="","Data is missing.",""))))</f>
        <v/>
      </c>
      <c r="S11" s="129"/>
      <c r="T11" s="130" t="str">
        <f>IF(ISERROR(IF(Input!Q13="","",IF(ISERROR(VLOOKUP(Input!Q13,'Measures List'!$A$3:$A$30000,1,0)),"Invalid RefNo",""))),"",IF(Input!Q13="","",IF(ISERROR(VLOOKUP(Input!Q13,'Measures List'!$A$3:$A$30000,1,0)),"Invalid RefNo","")))</f>
        <v/>
      </c>
      <c r="U11" s="129"/>
      <c r="V11" s="129"/>
      <c r="W11" s="129"/>
      <c r="X11" s="129"/>
      <c r="Y11" s="129"/>
      <c r="Z11" s="129"/>
      <c r="AA11" s="129"/>
      <c r="AB11" s="129"/>
      <c r="AC11" s="129"/>
      <c r="AD11" s="129"/>
      <c r="AE11" s="129"/>
      <c r="AF11" s="130" t="str">
        <f>IF(Input!P13="","",IF(OR(VALUE(Input!P13)&lt;0,VALUE(Input!P13)&gt;1), "Invalid EEI %",""))</f>
        <v/>
      </c>
      <c r="AG11" s="129"/>
      <c r="AH11" s="137" t="str">
        <f>IF(B11="","",IF(AND(Input!O13=Input!O12,Input!P13&lt;&gt;Input!P12), "EEI% Mismatch within Project",""))</f>
        <v/>
      </c>
      <c r="AI11" s="129"/>
      <c r="AJ11" s="138" t="str">
        <f>IF(Input!B13="","",IF(ISNUMBER(VALUE(Input!B13)),"","Needs to be a number."))</f>
        <v/>
      </c>
      <c r="AK11" s="135" t="str">
        <f>IF(Input!P13="","",IF(ISNUMBER(VALUE(Input!P13)),"","Needs to be a number."))</f>
        <v/>
      </c>
      <c r="AL11" s="135" t="str">
        <f>IF(Input!S13="","",IF(ISNUMBER(VALUE(Input!S13)),"","Needs to be a number."))</f>
        <v/>
      </c>
      <c r="AM11" s="135" t="str">
        <f>IF(Input!T13="","",IF(ISNUMBER(VALUE(Input!T13)),"","Needs to be a number."))</f>
        <v/>
      </c>
      <c r="AN11" s="135" t="str">
        <f>IF(Input!U13="","",IF(ISNUMBER(VALUE(Input!U13)),"","Needs to be a number."))</f>
        <v/>
      </c>
      <c r="AO11" s="136" t="str">
        <f>IF(Input!V13="","",IF(ISNUMBER(VALUE(Input!V13)),"","Needs to be a number."))</f>
        <v/>
      </c>
      <c r="AP11" s="129"/>
      <c r="AQ11" s="197" t="str">
        <f ca="1">IF(Input!Q13="","",IF(OFFSET('Measures List'!$K$2,MATCH(Input!Q13,'Measures List'!$A$3:$A$5000,0),MATCH(Input!K13,'Measures List'!$K$2:$BA$2)-1)="NA","Project start date occurred after measure expiration date.",""))</f>
        <v/>
      </c>
      <c r="AS11" s="197" t="str">
        <f>IFERROR(IF(Input!O13&lt;&gt;Input!O12,"",IF( VLOOKUP(Input!Q13,'Measures List'!A4:C5001,3,FALSE)= VLOOKUP(Input!Q12,'Measures List'!A4:C5001,3,FALSE),"","Multiple sectors for this project")),"")</f>
        <v/>
      </c>
    </row>
    <row r="12" spans="2:45" x14ac:dyDescent="0.25">
      <c r="B12" s="125" t="str">
        <f>Input!A14</f>
        <v/>
      </c>
      <c r="C12" s="126" t="str">
        <f>IF(ISERROR(IF(AND(Input!$A14="",SUMPRODUCT(--(LEN(Input!$A15:'Input'!$A$510)&gt;0))&lt;&gt;0),"Row is skipped.",IF(AND(Input!$A14="",Input!$A15=""),"", IF(Input!C14="","Data is missing.","")))),"",IF(AND(Input!$A14="",SUMPRODUCT(--(LEN(Input!$A15:'Input'!$A$510)&gt;0))&lt;&gt;0),"Row is skipped.",IF(AND(Input!$A14="",Input!$A15=""),"", IF(Input!C14="","Data is missing.",""))))</f>
        <v/>
      </c>
      <c r="D12" s="126" t="str">
        <f>IF(ISERROR(IF(AND(Input!$A14="",SUMPRODUCT(--(LEN(Input!$A15:'Input'!$A$510)&gt;0))&lt;&gt;0),"Row is skipped.",IF(AND(Input!$A14="",Input!$A15=""),"", IF(Input!D14="","Data is missing.","")))),"",IF(AND(Input!$A14="",SUMPRODUCT(--(LEN(Input!$A15:'Input'!$A$510)&gt;0))&lt;&gt;0),"Row is skipped.",IF(AND(Input!$A14="",Input!$A15=""),"", IF(Input!D14="","Data is missing.",""))))</f>
        <v/>
      </c>
      <c r="E12" s="126" t="str">
        <f>IF(ISERROR(IF(AND(Input!$A14="",SUMPRODUCT(--(LEN(Input!$A15:'Input'!$A$510)&gt;0))&lt;&gt;0),"Row is skipped.",IF(AND(Input!$A14="",Input!$A15=""),"", IF(Input!E14="","Data is missing.","")))),"",IF(AND(Input!$A14="",SUMPRODUCT(--(LEN(Input!$A15:'Input'!$A$510)&gt;0))&lt;&gt;0),"Row is skipped.",IF(AND(Input!$A14="",Input!$A15=""),"", IF(Input!E14="","Data is missing.",""))))</f>
        <v/>
      </c>
      <c r="F12" s="126" t="str">
        <f>IF(ISERROR(IF(AND(Input!$A14="",SUMPRODUCT(--(LEN(Input!$A15:'Input'!$A$510)&gt;0))&lt;&gt;0),"Row is skipped.",IF(AND(Input!$A14="",Input!$A15=""),"", IF(Input!F14="","Data is missing.","")))),"",IF(AND(Input!$A14="",SUMPRODUCT(--(LEN(Input!$A15:'Input'!$A$510)&gt;0))&lt;&gt;0),"Row is skipped.",IF(AND(Input!$A14="",Input!$A15=""),"", IF(Input!F14="","Data is missing.",""))))</f>
        <v/>
      </c>
      <c r="G12" s="126" t="str">
        <f>IF(ISERROR(IF(AND(Input!$A14="",SUMPRODUCT(--(LEN(Input!$A15:'Input'!$A$510)&gt;0))&lt;&gt;0),"Row is skipped.",IF(AND(Input!$A14="",Input!$A15=""),"", IF(Input!G14="","Data is missing.","")))),"",IF(AND(Input!$A14="",SUMPRODUCT(--(LEN(Input!$A15:'Input'!$A$510)&gt;0))&lt;&gt;0),"Row is skipped.",IF(AND(Input!$A14="",Input!$A15=""),"", IF(Input!G14="","Data is missing.",""))))</f>
        <v/>
      </c>
      <c r="H12" s="126" t="str">
        <f>IF(ISERROR(IF(AND(Input!$A14="",SUMPRODUCT(--(LEN(Input!$A15:'Input'!$A$510)&gt;0))&lt;&gt;0),"Row is skipped.",IF(AND(Input!$A14="",Input!$A15=""),"", IF(Input!H14="","Data is missing.","")))),"",IF(AND(Input!$A14="",SUMPRODUCT(--(LEN(Input!$A15:'Input'!$A$510)&gt;0))&lt;&gt;0),"Row is skipped.",IF(AND(Input!$A14="",Input!$A15=""),"", IF(Input!H14="","Data is missing.",""))))</f>
        <v/>
      </c>
      <c r="I12" s="126" t="str">
        <f>IF(ISERROR(IF(AND(Input!$A14="",SUMPRODUCT(--(LEN(Input!$A15:'Input'!$A$510)&gt;0))&lt;&gt;0),"Row is skipped.",IF(AND(Input!$A14="",Input!$A15=""),"", IF(Input!I14="","Data is missing.","")))),"",IF(AND(Input!$A14="",SUMPRODUCT(--(LEN(Input!$A15:'Input'!$A$510)&gt;0))&lt;&gt;0),"Row is skipped.",IF(AND(Input!$A14="",Input!$A15=""),"", IF(Input!I14="","Data is missing.",""))))</f>
        <v/>
      </c>
      <c r="J12" s="126" t="str">
        <f>IF(ISERROR(IF(AND(Input!$A14="",SUMPRODUCT(--(LEN(Input!$A15:'Input'!$A$510)&gt;0))&lt;&gt;0),"Row is skipped.",IF(AND(Input!$A14="",Input!$A15=""),"", IF(Input!J14="","Data is missing.","")))),"",IF(AND(Input!$A14="",SUMPRODUCT(--(LEN(Input!$A15:'Input'!$A$510)&gt;0))&lt;&gt;0),"Row is skipped.",IF(AND(Input!$A14="",Input!$A15=""),"", IF(Input!J14="","Data is missing.",""))))</f>
        <v/>
      </c>
      <c r="K12" s="127" t="str">
        <f>IF(ISERROR(IF(AND(Input!$A14="",SUMPRODUCT(--(LEN(Input!$A15:'Input'!$A$510)&gt;0))&lt;&gt;0),"Row is skipped.",IF(AND(Input!$A14="",Input!$A15=""),"", IF(Input!K14="","Data is missing.","")))),"",IF(AND(Input!$A14="",SUMPRODUCT(--(LEN(Input!$A15:'Input'!$A$510)&gt;0))&lt;&gt;0),"Row is skipped.",IF(AND(Input!$A14="",Input!$A15=""),"", IF(Input!K14="","Data is missing.",""))))</f>
        <v/>
      </c>
      <c r="L12" s="126" t="str">
        <f>IF(ISERROR(IF(AND(Input!$A14="",SUMPRODUCT(--(LEN(Input!$A15:'Input'!$A$510)&gt;0))&lt;&gt;0),"Row is skipped.",IF(AND(Input!$A14="",Input!$A15=""),"", IF(Input!L14="","Data is missing.","")))),"",IF(AND(Input!$A14="",SUMPRODUCT(--(LEN(Input!$A15:'Input'!$A$510)&gt;0))&lt;&gt;0),"Row is skipped.",IF(AND(Input!$A14="",Input!$A15=""),"", IF(Input!L14="","Data is missing.",""))))</f>
        <v/>
      </c>
      <c r="M12" s="126" t="str">
        <f>IF(ISERROR(IF(AND(Input!$A14="",SUMPRODUCT(--(LEN(Input!$A15:'Input'!$A$510)&gt;0))&lt;&gt;0),"Row is skipped.",IF(AND(Input!$A14="",Input!$A15=""),"", IF(Input!M14="","Data is missing.","")))),"",IF(AND(Input!$A14="",SUMPRODUCT(--(LEN(Input!$A15:'Input'!$A$510)&gt;0))&lt;&gt;0),"Row is skipped.",IF(AND(Input!$A14="",Input!$A15=""),"", IF(Input!M14="","Data is missing.",""))))</f>
        <v/>
      </c>
      <c r="N12" s="126" t="str">
        <f>IF(ISERROR(IF(AND(Input!$A14="",SUMPRODUCT(--(LEN(Input!$A15:'Input'!$A$510)&gt;0))&lt;&gt;0),"Row is skipped.",IF(AND(Input!$A14="",Input!$A15=""),"", IF(Input!O14="","Data is missing.","")))),"",IF(AND(Input!$A14="",SUMPRODUCT(--(LEN(Input!$A15:'Input'!$A$510)&gt;0))&lt;&gt;0),"Row is skipped.",IF(AND(Input!$A14="",Input!$A15=""),"", IF(Input!O14="","Data is missing.",""))))</f>
        <v/>
      </c>
      <c r="O12" s="126" t="str">
        <f>IF(ISERROR(IF(AND(Input!$A14="",SUMPRODUCT(--(LEN(Input!$A15:'Input'!$A$510)&gt;0))&lt;&gt;0),"Row is skipped.",IF(AND(Input!$A14="",Input!$A15=""),"", IF(Input!P14="","Data is missing.","")))),"",IF(AND(Input!$A14="",SUMPRODUCT(--(LEN(Input!$A15:'Input'!$A$510)&gt;0))&lt;&gt;0),"Row is skipped.",IF(AND(Input!$A14="",Input!$A15=""),"", IF(Input!P14="","Data is missing.",""))))</f>
        <v/>
      </c>
      <c r="P12" s="126" t="str">
        <f>IF(ISERROR(IF(AND(Input!$A14="",SUMPRODUCT(--(LEN(Input!$A15:'Input'!$A$510)&gt;0))&lt;&gt;0),"Row is skipped.",IF(AND(Input!$A14="",Input!$A15=""),"", IF(Input!Q14="","Data is missing.","")))),"",IF(AND(Input!$A14="",SUMPRODUCT(--(LEN(Input!$A15:'Input'!$A$510)&gt;0))&lt;&gt;0),"Row is skipped.",IF(AND(Input!$A14="",Input!$A15=""),"", IF(Input!Q14="","Data is missing.",""))))</f>
        <v/>
      </c>
      <c r="Q12" s="126" t="str">
        <f>IF(ISERROR(IF(AND(Input!$A14="",SUMPRODUCT(--(LEN(Input!$A15:'Input'!$A$510)&gt;0))&lt;&gt;0),"Row is skipped.",IF(AND(Input!$A14="",Input!$A15=""),"", IF(Input!S14="","Data is missing.","")))),"",IF(AND(Input!$A14="",SUMPRODUCT(--(LEN(Input!$A15:'Input'!$A$510)&gt;0))&lt;&gt;0),"Row is skipped.",IF(AND(Input!$A14="",Input!$A15=""),"", IF(Input!S14="","Data is missing.",""))))</f>
        <v/>
      </c>
      <c r="R12" s="128" t="str">
        <f>IF(ISERROR(IF(AND(Input!$A14="",SUMPRODUCT(--(LEN(Input!$A15:'Input'!$A$510)&gt;0))&lt;&gt;0),"Row is skipped.",IF(AND(Input!$A14="",Input!$A15=""),"", IF(Input!T14="","Data is missing.","")))),"",IF(AND(Input!$A14="",SUMPRODUCT(--(LEN(Input!$A15:'Input'!$A$510)&gt;0))&lt;&gt;0),"Row is skipped.",IF(AND(Input!$A14="",Input!$A15=""),"", IF(Input!T14="","Data is missing.",""))))</f>
        <v/>
      </c>
      <c r="S12" s="129"/>
      <c r="T12" s="130" t="str">
        <f>IF(ISERROR(IF(Input!Q14="","",IF(ISERROR(VLOOKUP(Input!Q14,'Measures List'!$A$3:$A$30000,1,0)),"Invalid RefNo",""))),"",IF(Input!Q14="","",IF(ISERROR(VLOOKUP(Input!Q14,'Measures List'!$A$3:$A$30000,1,0)),"Invalid RefNo","")))</f>
        <v/>
      </c>
      <c r="U12" s="129"/>
      <c r="V12" s="129"/>
      <c r="W12" s="129"/>
      <c r="X12" s="129"/>
      <c r="Y12" s="129"/>
      <c r="Z12" s="129"/>
      <c r="AA12" s="129"/>
      <c r="AB12" s="129"/>
      <c r="AC12" s="129"/>
      <c r="AD12" s="129"/>
      <c r="AE12" s="129"/>
      <c r="AF12" s="130" t="str">
        <f>IF(Input!P14="","",IF(OR(VALUE(Input!P14)&lt;0,VALUE(Input!P14)&gt;1), "Invalid EEI %",""))</f>
        <v/>
      </c>
      <c r="AG12" s="129"/>
      <c r="AH12" s="137" t="str">
        <f>IF(B12="","",IF(AND(Input!O14=Input!O13,Input!P14&lt;&gt;Input!P13), "EEI% Mismatch within Project",""))</f>
        <v/>
      </c>
      <c r="AI12" s="139"/>
      <c r="AJ12" s="138" t="str">
        <f>IF(Input!B14="","",IF(ISNUMBER(VALUE(Input!B14)),"","Needs to be a number."))</f>
        <v/>
      </c>
      <c r="AK12" s="135" t="str">
        <f>IF(Input!P14="","",IF(ISNUMBER(VALUE(Input!P14)),"","Needs to be a number."))</f>
        <v/>
      </c>
      <c r="AL12" s="135" t="str">
        <f>IF(Input!S14="","",IF(ISNUMBER(VALUE(Input!S14)),"","Needs to be a number."))</f>
        <v/>
      </c>
      <c r="AM12" s="135" t="str">
        <f>IF(Input!T14="","",IF(ISNUMBER(VALUE(Input!T14)),"","Needs to be a number."))</f>
        <v/>
      </c>
      <c r="AN12" s="135" t="str">
        <f>IF(Input!U14="","",IF(ISNUMBER(VALUE(Input!U14)),"","Needs to be a number."))</f>
        <v/>
      </c>
      <c r="AO12" s="136" t="str">
        <f>IF(Input!V14="","",IF(ISNUMBER(VALUE(Input!V14)),"","Needs to be a number."))</f>
        <v/>
      </c>
      <c r="AP12" s="129"/>
      <c r="AQ12" s="197" t="str">
        <f ca="1">IF(Input!Q14="","",IF(OFFSET('Measures List'!$K$2,MATCH(Input!Q14,'Measures List'!$A$3:$A$5000,0),MATCH(Input!K14,'Measures List'!$K$2:$BA$2)-1)="NA","Project start date occurred after measure expiration date.",""))</f>
        <v/>
      </c>
      <c r="AS12" s="197" t="str">
        <f>IFERROR(IF(Input!O14&lt;&gt;Input!O13,"",IF( VLOOKUP(Input!Q14,'Measures List'!A5:C5002,3,FALSE)= VLOOKUP(Input!Q13,'Measures List'!A5:C5002,3,FALSE),"","Multiple sectors for this project")),"")</f>
        <v/>
      </c>
    </row>
    <row r="13" spans="2:45" x14ac:dyDescent="0.25">
      <c r="B13" s="125" t="str">
        <f>Input!A15</f>
        <v/>
      </c>
      <c r="C13" s="126" t="str">
        <f>IF(ISERROR(IF(AND(Input!$A15="",SUMPRODUCT(--(LEN(Input!$A16:'Input'!$A$510)&gt;0))&lt;&gt;0),"Row is skipped.",IF(AND(Input!$A15="",Input!$A16=""),"", IF(Input!C15="","Data is missing.","")))),"",IF(AND(Input!$A15="",SUMPRODUCT(--(LEN(Input!$A16:'Input'!$A$510)&gt;0))&lt;&gt;0),"Row is skipped.",IF(AND(Input!$A15="",Input!$A16=""),"", IF(Input!C15="","Data is missing.",""))))</f>
        <v/>
      </c>
      <c r="D13" s="126" t="str">
        <f>IF(ISERROR(IF(AND(Input!$A15="",SUMPRODUCT(--(LEN(Input!$A16:'Input'!$A$510)&gt;0))&lt;&gt;0),"Row is skipped.",IF(AND(Input!$A15="",Input!$A16=""),"", IF(Input!D15="","Data is missing.","")))),"",IF(AND(Input!$A15="",SUMPRODUCT(--(LEN(Input!$A16:'Input'!$A$510)&gt;0))&lt;&gt;0),"Row is skipped.",IF(AND(Input!$A15="",Input!$A16=""),"", IF(Input!D15="","Data is missing.",""))))</f>
        <v/>
      </c>
      <c r="E13" s="126" t="str">
        <f>IF(ISERROR(IF(AND(Input!$A15="",SUMPRODUCT(--(LEN(Input!$A16:'Input'!$A$510)&gt;0))&lt;&gt;0),"Row is skipped.",IF(AND(Input!$A15="",Input!$A16=""),"", IF(Input!E15="","Data is missing.","")))),"",IF(AND(Input!$A15="",SUMPRODUCT(--(LEN(Input!$A16:'Input'!$A$510)&gt;0))&lt;&gt;0),"Row is skipped.",IF(AND(Input!$A15="",Input!$A16=""),"", IF(Input!E15="","Data is missing.",""))))</f>
        <v/>
      </c>
      <c r="F13" s="126" t="str">
        <f>IF(ISERROR(IF(AND(Input!$A15="",SUMPRODUCT(--(LEN(Input!$A16:'Input'!$A$510)&gt;0))&lt;&gt;0),"Row is skipped.",IF(AND(Input!$A15="",Input!$A16=""),"", IF(Input!F15="","Data is missing.","")))),"",IF(AND(Input!$A15="",SUMPRODUCT(--(LEN(Input!$A16:'Input'!$A$510)&gt;0))&lt;&gt;0),"Row is skipped.",IF(AND(Input!$A15="",Input!$A16=""),"", IF(Input!F15="","Data is missing.",""))))</f>
        <v/>
      </c>
      <c r="G13" s="126" t="str">
        <f>IF(ISERROR(IF(AND(Input!$A15="",SUMPRODUCT(--(LEN(Input!$A16:'Input'!$A$510)&gt;0))&lt;&gt;0),"Row is skipped.",IF(AND(Input!$A15="",Input!$A16=""),"", IF(Input!G15="","Data is missing.","")))),"",IF(AND(Input!$A15="",SUMPRODUCT(--(LEN(Input!$A16:'Input'!$A$510)&gt;0))&lt;&gt;0),"Row is skipped.",IF(AND(Input!$A15="",Input!$A16=""),"", IF(Input!G15="","Data is missing.",""))))</f>
        <v/>
      </c>
      <c r="H13" s="126" t="str">
        <f>IF(ISERROR(IF(AND(Input!$A15="",SUMPRODUCT(--(LEN(Input!$A16:'Input'!$A$510)&gt;0))&lt;&gt;0),"Row is skipped.",IF(AND(Input!$A15="",Input!$A16=""),"", IF(Input!H15="","Data is missing.","")))),"",IF(AND(Input!$A15="",SUMPRODUCT(--(LEN(Input!$A16:'Input'!$A$510)&gt;0))&lt;&gt;0),"Row is skipped.",IF(AND(Input!$A15="",Input!$A16=""),"", IF(Input!H15="","Data is missing.",""))))</f>
        <v/>
      </c>
      <c r="I13" s="126" t="str">
        <f>IF(ISERROR(IF(AND(Input!$A15="",SUMPRODUCT(--(LEN(Input!$A16:'Input'!$A$510)&gt;0))&lt;&gt;0),"Row is skipped.",IF(AND(Input!$A15="",Input!$A16=""),"", IF(Input!I15="","Data is missing.","")))),"",IF(AND(Input!$A15="",SUMPRODUCT(--(LEN(Input!$A16:'Input'!$A$510)&gt;0))&lt;&gt;0),"Row is skipped.",IF(AND(Input!$A15="",Input!$A16=""),"", IF(Input!I15="","Data is missing.",""))))</f>
        <v/>
      </c>
      <c r="J13" s="126" t="str">
        <f>IF(ISERROR(IF(AND(Input!$A15="",SUMPRODUCT(--(LEN(Input!$A16:'Input'!$A$510)&gt;0))&lt;&gt;0),"Row is skipped.",IF(AND(Input!$A15="",Input!$A16=""),"", IF(Input!J15="","Data is missing.","")))),"",IF(AND(Input!$A15="",SUMPRODUCT(--(LEN(Input!$A16:'Input'!$A$510)&gt;0))&lt;&gt;0),"Row is skipped.",IF(AND(Input!$A15="",Input!$A16=""),"", IF(Input!J15="","Data is missing.",""))))</f>
        <v/>
      </c>
      <c r="K13" s="127" t="str">
        <f>IF(ISERROR(IF(AND(Input!$A15="",SUMPRODUCT(--(LEN(Input!$A16:'Input'!$A$510)&gt;0))&lt;&gt;0),"Row is skipped.",IF(AND(Input!$A15="",Input!$A16=""),"", IF(Input!K15="","Data is missing.","")))),"",IF(AND(Input!$A15="",SUMPRODUCT(--(LEN(Input!$A16:'Input'!$A$510)&gt;0))&lt;&gt;0),"Row is skipped.",IF(AND(Input!$A15="",Input!$A16=""),"", IF(Input!K15="","Data is missing.",""))))</f>
        <v/>
      </c>
      <c r="L13" s="126" t="str">
        <f>IF(ISERROR(IF(AND(Input!$A15="",SUMPRODUCT(--(LEN(Input!$A16:'Input'!$A$510)&gt;0))&lt;&gt;0),"Row is skipped.",IF(AND(Input!$A15="",Input!$A16=""),"", IF(Input!L15="","Data is missing.","")))),"",IF(AND(Input!$A15="",SUMPRODUCT(--(LEN(Input!$A16:'Input'!$A$510)&gt;0))&lt;&gt;0),"Row is skipped.",IF(AND(Input!$A15="",Input!$A16=""),"", IF(Input!L15="","Data is missing.",""))))</f>
        <v/>
      </c>
      <c r="M13" s="126" t="str">
        <f>IF(ISERROR(IF(AND(Input!$A15="",SUMPRODUCT(--(LEN(Input!$A16:'Input'!$A$510)&gt;0))&lt;&gt;0),"Row is skipped.",IF(AND(Input!$A15="",Input!$A16=""),"", IF(Input!M15="","Data is missing.","")))),"",IF(AND(Input!$A15="",SUMPRODUCT(--(LEN(Input!$A16:'Input'!$A$510)&gt;0))&lt;&gt;0),"Row is skipped.",IF(AND(Input!$A15="",Input!$A16=""),"", IF(Input!M15="","Data is missing.",""))))</f>
        <v/>
      </c>
      <c r="N13" s="126" t="str">
        <f>IF(ISERROR(IF(AND(Input!$A15="",SUMPRODUCT(--(LEN(Input!$A16:'Input'!$A$510)&gt;0))&lt;&gt;0),"Row is skipped.",IF(AND(Input!$A15="",Input!$A16=""),"", IF(Input!O15="","Data is missing.","")))),"",IF(AND(Input!$A15="",SUMPRODUCT(--(LEN(Input!$A16:'Input'!$A$510)&gt;0))&lt;&gt;0),"Row is skipped.",IF(AND(Input!$A15="",Input!$A16=""),"", IF(Input!O15="","Data is missing.",""))))</f>
        <v/>
      </c>
      <c r="O13" s="126" t="str">
        <f>IF(ISERROR(IF(AND(Input!$A15="",SUMPRODUCT(--(LEN(Input!$A16:'Input'!$A$510)&gt;0))&lt;&gt;0),"Row is skipped.",IF(AND(Input!$A15="",Input!$A16=""),"", IF(Input!P15="","Data is missing.","")))),"",IF(AND(Input!$A15="",SUMPRODUCT(--(LEN(Input!$A16:'Input'!$A$510)&gt;0))&lt;&gt;0),"Row is skipped.",IF(AND(Input!$A15="",Input!$A16=""),"", IF(Input!P15="","Data is missing.",""))))</f>
        <v/>
      </c>
      <c r="P13" s="126" t="str">
        <f>IF(ISERROR(IF(AND(Input!$A15="",SUMPRODUCT(--(LEN(Input!$A16:'Input'!$A$510)&gt;0))&lt;&gt;0),"Row is skipped.",IF(AND(Input!$A15="",Input!$A16=""),"", IF(Input!Q15="","Data is missing.","")))),"",IF(AND(Input!$A15="",SUMPRODUCT(--(LEN(Input!$A16:'Input'!$A$510)&gt;0))&lt;&gt;0),"Row is skipped.",IF(AND(Input!$A15="",Input!$A16=""),"", IF(Input!Q15="","Data is missing.",""))))</f>
        <v/>
      </c>
      <c r="Q13" s="126" t="str">
        <f>IF(ISERROR(IF(AND(Input!$A15="",SUMPRODUCT(--(LEN(Input!$A16:'Input'!$A$510)&gt;0))&lt;&gt;0),"Row is skipped.",IF(AND(Input!$A15="",Input!$A16=""),"", IF(Input!S15="","Data is missing.","")))),"",IF(AND(Input!$A15="",SUMPRODUCT(--(LEN(Input!$A16:'Input'!$A$510)&gt;0))&lt;&gt;0),"Row is skipped.",IF(AND(Input!$A15="",Input!$A16=""),"", IF(Input!S15="","Data is missing.",""))))</f>
        <v/>
      </c>
      <c r="R13" s="128" t="str">
        <f>IF(ISERROR(IF(AND(Input!$A15="",SUMPRODUCT(--(LEN(Input!$A16:'Input'!$A$510)&gt;0))&lt;&gt;0),"Row is skipped.",IF(AND(Input!$A15="",Input!$A16=""),"", IF(Input!T15="","Data is missing.","")))),"",IF(AND(Input!$A15="",SUMPRODUCT(--(LEN(Input!$A16:'Input'!$A$510)&gt;0))&lt;&gt;0),"Row is skipped.",IF(AND(Input!$A15="",Input!$A16=""),"", IF(Input!T15="","Data is missing.",""))))</f>
        <v/>
      </c>
      <c r="S13" s="129"/>
      <c r="T13" s="130" t="str">
        <f>IF(ISERROR(IF(Input!Q15="","",IF(ISERROR(VLOOKUP(Input!Q15,'Measures List'!$A$3:$A$30000,1,0)),"Invalid RefNo",""))),"",IF(Input!Q15="","",IF(ISERROR(VLOOKUP(Input!Q15,'Measures List'!$A$3:$A$30000,1,0)),"Invalid RefNo","")))</f>
        <v/>
      </c>
      <c r="U13" s="129"/>
      <c r="V13" s="129"/>
      <c r="W13" s="129"/>
      <c r="X13" s="129"/>
      <c r="Y13" s="129"/>
      <c r="Z13" s="129"/>
      <c r="AA13" s="129"/>
      <c r="AB13" s="129"/>
      <c r="AC13" s="129"/>
      <c r="AD13" s="129"/>
      <c r="AE13" s="129"/>
      <c r="AF13" s="130" t="str">
        <f>IF(Input!P15="","",IF(OR(VALUE(Input!P15)&lt;0,VALUE(Input!P15)&gt;1), "Invalid EEI %",""))</f>
        <v/>
      </c>
      <c r="AG13" s="129"/>
      <c r="AH13" s="137" t="str">
        <f>IF(B13="","",IF(AND(Input!O15=Input!O14,Input!P15&lt;&gt;Input!P14), "EEI% Mismatch within Project",""))</f>
        <v/>
      </c>
      <c r="AI13" s="129"/>
      <c r="AJ13" s="138" t="str">
        <f>IF(Input!B15="","",IF(ISNUMBER(VALUE(Input!B15)),"","Needs to be a number."))</f>
        <v/>
      </c>
      <c r="AK13" s="135" t="str">
        <f>IF(Input!P15="","",IF(ISNUMBER(VALUE(Input!P15)),"","Needs to be a number."))</f>
        <v/>
      </c>
      <c r="AL13" s="135" t="str">
        <f>IF(Input!S15="","",IF(ISNUMBER(VALUE(Input!S15)),"","Needs to be a number."))</f>
        <v/>
      </c>
      <c r="AM13" s="135" t="str">
        <f>IF(Input!T15="","",IF(ISNUMBER(VALUE(Input!T15)),"","Needs to be a number."))</f>
        <v/>
      </c>
      <c r="AN13" s="135" t="str">
        <f>IF(Input!U15="","",IF(ISNUMBER(VALUE(Input!U15)),"","Needs to be a number."))</f>
        <v/>
      </c>
      <c r="AO13" s="136" t="str">
        <f>IF(Input!V15="","",IF(ISNUMBER(VALUE(Input!V15)),"","Needs to be a number."))</f>
        <v/>
      </c>
      <c r="AP13" s="129"/>
      <c r="AQ13" s="197" t="str">
        <f ca="1">IF(Input!Q15="","",IF(OFFSET('Measures List'!$K$2,MATCH(Input!Q15,'Measures List'!$A$3:$A$5000,0),MATCH(Input!K15,'Measures List'!$K$2:$BA$2)-1)="NA","Project start date occurred after measure expiration date.",""))</f>
        <v/>
      </c>
      <c r="AS13" s="197" t="str">
        <f>IFERROR(IF(Input!O15&lt;&gt;Input!O14,"",IF( VLOOKUP(Input!Q15,'Measures List'!A6:C5003,3,FALSE)= VLOOKUP(Input!Q14,'Measures List'!A6:C5003,3,FALSE),"","Multiple sectors for this project")),"")</f>
        <v/>
      </c>
    </row>
    <row r="14" spans="2:45" x14ac:dyDescent="0.25">
      <c r="B14" s="125" t="str">
        <f>Input!A16</f>
        <v/>
      </c>
      <c r="C14" s="126" t="str">
        <f>IF(ISERROR(IF(AND(Input!$A16="",SUMPRODUCT(--(LEN(Input!$A17:'Input'!$A$510)&gt;0))&lt;&gt;0),"Row is skipped.",IF(AND(Input!$A16="",Input!$A17=""),"", IF(Input!C16="","Data is missing.","")))),"",IF(AND(Input!$A16="",SUMPRODUCT(--(LEN(Input!$A17:'Input'!$A$510)&gt;0))&lt;&gt;0),"Row is skipped.",IF(AND(Input!$A16="",Input!$A17=""),"", IF(Input!C16="","Data is missing.",""))))</f>
        <v/>
      </c>
      <c r="D14" s="126" t="str">
        <f>IF(ISERROR(IF(AND(Input!$A16="",SUMPRODUCT(--(LEN(Input!$A17:'Input'!$A$510)&gt;0))&lt;&gt;0),"Row is skipped.",IF(AND(Input!$A16="",Input!$A17=""),"", IF(Input!D16="","Data is missing.","")))),"",IF(AND(Input!$A16="",SUMPRODUCT(--(LEN(Input!$A17:'Input'!$A$510)&gt;0))&lt;&gt;0),"Row is skipped.",IF(AND(Input!$A16="",Input!$A17=""),"", IF(Input!D16="","Data is missing.",""))))</f>
        <v/>
      </c>
      <c r="E14" s="126" t="str">
        <f>IF(ISERROR(IF(AND(Input!$A16="",SUMPRODUCT(--(LEN(Input!$A17:'Input'!$A$510)&gt;0))&lt;&gt;0),"Row is skipped.",IF(AND(Input!$A16="",Input!$A17=""),"", IF(Input!E16="","Data is missing.","")))),"",IF(AND(Input!$A16="",SUMPRODUCT(--(LEN(Input!$A17:'Input'!$A$510)&gt;0))&lt;&gt;0),"Row is skipped.",IF(AND(Input!$A16="",Input!$A17=""),"", IF(Input!E16="","Data is missing.",""))))</f>
        <v/>
      </c>
      <c r="F14" s="126" t="str">
        <f>IF(ISERROR(IF(AND(Input!$A16="",SUMPRODUCT(--(LEN(Input!$A17:'Input'!$A$510)&gt;0))&lt;&gt;0),"Row is skipped.",IF(AND(Input!$A16="",Input!$A17=""),"", IF(Input!F16="","Data is missing.","")))),"",IF(AND(Input!$A16="",SUMPRODUCT(--(LEN(Input!$A17:'Input'!$A$510)&gt;0))&lt;&gt;0),"Row is skipped.",IF(AND(Input!$A16="",Input!$A17=""),"", IF(Input!F16="","Data is missing.",""))))</f>
        <v/>
      </c>
      <c r="G14" s="126" t="str">
        <f>IF(ISERROR(IF(AND(Input!$A16="",SUMPRODUCT(--(LEN(Input!$A17:'Input'!$A$510)&gt;0))&lt;&gt;0),"Row is skipped.",IF(AND(Input!$A16="",Input!$A17=""),"", IF(Input!G16="","Data is missing.","")))),"",IF(AND(Input!$A16="",SUMPRODUCT(--(LEN(Input!$A17:'Input'!$A$510)&gt;0))&lt;&gt;0),"Row is skipped.",IF(AND(Input!$A16="",Input!$A17=""),"", IF(Input!G16="","Data is missing.",""))))</f>
        <v/>
      </c>
      <c r="H14" s="126" t="str">
        <f>IF(ISERROR(IF(AND(Input!$A16="",SUMPRODUCT(--(LEN(Input!$A17:'Input'!$A$510)&gt;0))&lt;&gt;0),"Row is skipped.",IF(AND(Input!$A16="",Input!$A17=""),"", IF(Input!H16="","Data is missing.","")))),"",IF(AND(Input!$A16="",SUMPRODUCT(--(LEN(Input!$A17:'Input'!$A$510)&gt;0))&lt;&gt;0),"Row is skipped.",IF(AND(Input!$A16="",Input!$A17=""),"", IF(Input!H16="","Data is missing.",""))))</f>
        <v/>
      </c>
      <c r="I14" s="126" t="str">
        <f>IF(ISERROR(IF(AND(Input!$A16="",SUMPRODUCT(--(LEN(Input!$A17:'Input'!$A$510)&gt;0))&lt;&gt;0),"Row is skipped.",IF(AND(Input!$A16="",Input!$A17=""),"", IF(Input!I16="","Data is missing.","")))),"",IF(AND(Input!$A16="",SUMPRODUCT(--(LEN(Input!$A17:'Input'!$A$510)&gt;0))&lt;&gt;0),"Row is skipped.",IF(AND(Input!$A16="",Input!$A17=""),"", IF(Input!I16="","Data is missing.",""))))</f>
        <v/>
      </c>
      <c r="J14" s="126" t="str">
        <f>IF(ISERROR(IF(AND(Input!$A16="",SUMPRODUCT(--(LEN(Input!$A17:'Input'!$A$510)&gt;0))&lt;&gt;0),"Row is skipped.",IF(AND(Input!$A16="",Input!$A17=""),"", IF(Input!J16="","Data is missing.","")))),"",IF(AND(Input!$A16="",SUMPRODUCT(--(LEN(Input!$A17:'Input'!$A$510)&gt;0))&lt;&gt;0),"Row is skipped.",IF(AND(Input!$A16="",Input!$A17=""),"", IF(Input!J16="","Data is missing.",""))))</f>
        <v/>
      </c>
      <c r="K14" s="127" t="str">
        <f>IF(ISERROR(IF(AND(Input!$A16="",SUMPRODUCT(--(LEN(Input!$A17:'Input'!$A$510)&gt;0))&lt;&gt;0),"Row is skipped.",IF(AND(Input!$A16="",Input!$A17=""),"", IF(Input!K16="","Data is missing.","")))),"",IF(AND(Input!$A16="",SUMPRODUCT(--(LEN(Input!$A17:'Input'!$A$510)&gt;0))&lt;&gt;0),"Row is skipped.",IF(AND(Input!$A16="",Input!$A17=""),"", IF(Input!K16="","Data is missing.",""))))</f>
        <v/>
      </c>
      <c r="L14" s="126" t="str">
        <f>IF(ISERROR(IF(AND(Input!$A16="",SUMPRODUCT(--(LEN(Input!$A17:'Input'!$A$510)&gt;0))&lt;&gt;0),"Row is skipped.",IF(AND(Input!$A16="",Input!$A17=""),"", IF(Input!L16="","Data is missing.","")))),"",IF(AND(Input!$A16="",SUMPRODUCT(--(LEN(Input!$A17:'Input'!$A$510)&gt;0))&lt;&gt;0),"Row is skipped.",IF(AND(Input!$A16="",Input!$A17=""),"", IF(Input!L16="","Data is missing.",""))))</f>
        <v/>
      </c>
      <c r="M14" s="126" t="str">
        <f>IF(ISERROR(IF(AND(Input!$A16="",SUMPRODUCT(--(LEN(Input!$A17:'Input'!$A$510)&gt;0))&lt;&gt;0),"Row is skipped.",IF(AND(Input!$A16="",Input!$A17=""),"", IF(Input!M16="","Data is missing.","")))),"",IF(AND(Input!$A16="",SUMPRODUCT(--(LEN(Input!$A17:'Input'!$A$510)&gt;0))&lt;&gt;0),"Row is skipped.",IF(AND(Input!$A16="",Input!$A17=""),"", IF(Input!M16="","Data is missing.",""))))</f>
        <v/>
      </c>
      <c r="N14" s="126" t="str">
        <f>IF(ISERROR(IF(AND(Input!$A16="",SUMPRODUCT(--(LEN(Input!$A17:'Input'!$A$510)&gt;0))&lt;&gt;0),"Row is skipped.",IF(AND(Input!$A16="",Input!$A17=""),"", IF(Input!O16="","Data is missing.","")))),"",IF(AND(Input!$A16="",SUMPRODUCT(--(LEN(Input!$A17:'Input'!$A$510)&gt;0))&lt;&gt;0),"Row is skipped.",IF(AND(Input!$A16="",Input!$A17=""),"", IF(Input!O16="","Data is missing.",""))))</f>
        <v/>
      </c>
      <c r="O14" s="126" t="str">
        <f>IF(ISERROR(IF(AND(Input!$A16="",SUMPRODUCT(--(LEN(Input!$A17:'Input'!$A$510)&gt;0))&lt;&gt;0),"Row is skipped.",IF(AND(Input!$A16="",Input!$A17=""),"", IF(Input!P16="","Data is missing.","")))),"",IF(AND(Input!$A16="",SUMPRODUCT(--(LEN(Input!$A17:'Input'!$A$510)&gt;0))&lt;&gt;0),"Row is skipped.",IF(AND(Input!$A16="",Input!$A17=""),"", IF(Input!P16="","Data is missing.",""))))</f>
        <v/>
      </c>
      <c r="P14" s="126" t="str">
        <f>IF(ISERROR(IF(AND(Input!$A16="",SUMPRODUCT(--(LEN(Input!$A17:'Input'!$A$510)&gt;0))&lt;&gt;0),"Row is skipped.",IF(AND(Input!$A16="",Input!$A17=""),"", IF(Input!Q16="","Data is missing.","")))),"",IF(AND(Input!$A16="",SUMPRODUCT(--(LEN(Input!$A17:'Input'!$A$510)&gt;0))&lt;&gt;0),"Row is skipped.",IF(AND(Input!$A16="",Input!$A17=""),"", IF(Input!Q16="","Data is missing.",""))))</f>
        <v/>
      </c>
      <c r="Q14" s="126" t="str">
        <f>IF(ISERROR(IF(AND(Input!$A16="",SUMPRODUCT(--(LEN(Input!$A17:'Input'!$A$510)&gt;0))&lt;&gt;0),"Row is skipped.",IF(AND(Input!$A16="",Input!$A17=""),"", IF(Input!S16="","Data is missing.","")))),"",IF(AND(Input!$A16="",SUMPRODUCT(--(LEN(Input!$A17:'Input'!$A$510)&gt;0))&lt;&gt;0),"Row is skipped.",IF(AND(Input!$A16="",Input!$A17=""),"", IF(Input!S16="","Data is missing.",""))))</f>
        <v/>
      </c>
      <c r="R14" s="128" t="str">
        <f>IF(ISERROR(IF(AND(Input!$A16="",SUMPRODUCT(--(LEN(Input!$A17:'Input'!$A$510)&gt;0))&lt;&gt;0),"Row is skipped.",IF(AND(Input!$A16="",Input!$A17=""),"", IF(Input!T16="","Data is missing.","")))),"",IF(AND(Input!$A16="",SUMPRODUCT(--(LEN(Input!$A17:'Input'!$A$510)&gt;0))&lt;&gt;0),"Row is skipped.",IF(AND(Input!$A16="",Input!$A17=""),"", IF(Input!T16="","Data is missing.",""))))</f>
        <v/>
      </c>
      <c r="S14" s="129"/>
      <c r="T14" s="130" t="str">
        <f>IF(ISERROR(IF(Input!Q16="","",IF(ISERROR(VLOOKUP(Input!Q16,'Measures List'!$A$3:$A$30000,1,0)),"Invalid RefNo",""))),"",IF(Input!Q16="","",IF(ISERROR(VLOOKUP(Input!Q16,'Measures List'!$A$3:$A$30000,1,0)),"Invalid RefNo","")))</f>
        <v/>
      </c>
      <c r="U14" s="129"/>
      <c r="V14" s="129"/>
      <c r="W14" s="129"/>
      <c r="X14" s="129"/>
      <c r="Y14" s="129"/>
      <c r="Z14" s="129"/>
      <c r="AA14" s="129"/>
      <c r="AB14" s="129"/>
      <c r="AC14" s="129"/>
      <c r="AD14" s="129"/>
      <c r="AE14" s="129"/>
      <c r="AF14" s="130" t="str">
        <f>IF(Input!P16="","",IF(OR(VALUE(Input!P16)&lt;0,VALUE(Input!P16)&gt;1), "Invalid EEI %",""))</f>
        <v/>
      </c>
      <c r="AG14" s="129"/>
      <c r="AH14" s="137" t="str">
        <f>IF(B14="","",IF(AND(Input!O16=Input!O15,Input!P16&lt;&gt;Input!P15), "EEI% Mismatch within Project",""))</f>
        <v/>
      </c>
      <c r="AI14" s="129"/>
      <c r="AJ14" s="138" t="str">
        <f>IF(Input!B16="","",IF(ISNUMBER(VALUE(Input!B16)),"","Needs to be a number."))</f>
        <v/>
      </c>
      <c r="AK14" s="135" t="str">
        <f>IF(Input!P16="","",IF(ISNUMBER(VALUE(Input!P16)),"","Needs to be a number."))</f>
        <v/>
      </c>
      <c r="AL14" s="135" t="str">
        <f>IF(Input!S16="","",IF(ISNUMBER(VALUE(Input!S16)),"","Needs to be a number."))</f>
        <v/>
      </c>
      <c r="AM14" s="135" t="str">
        <f>IF(Input!T16="","",IF(ISNUMBER(VALUE(Input!T16)),"","Needs to be a number."))</f>
        <v/>
      </c>
      <c r="AN14" s="135" t="str">
        <f>IF(Input!U16="","",IF(ISNUMBER(VALUE(Input!U16)),"","Needs to be a number."))</f>
        <v/>
      </c>
      <c r="AO14" s="136" t="str">
        <f>IF(Input!V16="","",IF(ISNUMBER(VALUE(Input!V16)),"","Needs to be a number."))</f>
        <v/>
      </c>
      <c r="AP14" s="129"/>
      <c r="AQ14" s="197" t="str">
        <f ca="1">IF(Input!Q16="","",IF(OFFSET('Measures List'!$K$2,MATCH(Input!Q16,'Measures List'!$A$3:$A$5000,0),MATCH(Input!K16,'Measures List'!$K$2:$BA$2)-1)="NA","Project start date occurred after measure expiration date.",""))</f>
        <v/>
      </c>
      <c r="AS14" s="197" t="str">
        <f>IFERROR(IF(Input!O16&lt;&gt;Input!O15,"",IF( VLOOKUP(Input!Q16,'Measures List'!A7:C5004,3,FALSE)= VLOOKUP(Input!Q15,'Measures List'!A7:C5004,3,FALSE),"","Multiple sectors for this project")),"")</f>
        <v/>
      </c>
    </row>
    <row r="15" spans="2:45" x14ac:dyDescent="0.25">
      <c r="B15" s="125" t="str">
        <f>Input!A17</f>
        <v/>
      </c>
      <c r="C15" s="126" t="str">
        <f>IF(ISERROR(IF(AND(Input!$A17="",SUMPRODUCT(--(LEN(Input!$A18:'Input'!$A$510)&gt;0))&lt;&gt;0),"Row is skipped.",IF(AND(Input!$A17="",Input!$A18=""),"", IF(Input!C17="","Data is missing.","")))),"",IF(AND(Input!$A17="",SUMPRODUCT(--(LEN(Input!$A18:'Input'!$A$510)&gt;0))&lt;&gt;0),"Row is skipped.",IF(AND(Input!$A17="",Input!$A18=""),"", IF(Input!C17="","Data is missing.",""))))</f>
        <v/>
      </c>
      <c r="D15" s="126" t="str">
        <f>IF(ISERROR(IF(AND(Input!$A17="",SUMPRODUCT(--(LEN(Input!$A18:'Input'!$A$510)&gt;0))&lt;&gt;0),"Row is skipped.",IF(AND(Input!$A17="",Input!$A18=""),"", IF(Input!D17="","Data is missing.","")))),"",IF(AND(Input!$A17="",SUMPRODUCT(--(LEN(Input!$A18:'Input'!$A$510)&gt;0))&lt;&gt;0),"Row is skipped.",IF(AND(Input!$A17="",Input!$A18=""),"", IF(Input!D17="","Data is missing.",""))))</f>
        <v/>
      </c>
      <c r="E15" s="126" t="str">
        <f>IF(ISERROR(IF(AND(Input!$A17="",SUMPRODUCT(--(LEN(Input!$A18:'Input'!$A$510)&gt;0))&lt;&gt;0),"Row is skipped.",IF(AND(Input!$A17="",Input!$A18=""),"", IF(Input!E17="","Data is missing.","")))),"",IF(AND(Input!$A17="",SUMPRODUCT(--(LEN(Input!$A18:'Input'!$A$510)&gt;0))&lt;&gt;0),"Row is skipped.",IF(AND(Input!$A17="",Input!$A18=""),"", IF(Input!E17="","Data is missing.",""))))</f>
        <v/>
      </c>
      <c r="F15" s="126" t="str">
        <f>IF(ISERROR(IF(AND(Input!$A17="",SUMPRODUCT(--(LEN(Input!$A18:'Input'!$A$510)&gt;0))&lt;&gt;0),"Row is skipped.",IF(AND(Input!$A17="",Input!$A18=""),"", IF(Input!F17="","Data is missing.","")))),"",IF(AND(Input!$A17="",SUMPRODUCT(--(LEN(Input!$A18:'Input'!$A$510)&gt;0))&lt;&gt;0),"Row is skipped.",IF(AND(Input!$A17="",Input!$A18=""),"", IF(Input!F17="","Data is missing.",""))))</f>
        <v/>
      </c>
      <c r="G15" s="126" t="str">
        <f>IF(ISERROR(IF(AND(Input!$A17="",SUMPRODUCT(--(LEN(Input!$A18:'Input'!$A$510)&gt;0))&lt;&gt;0),"Row is skipped.",IF(AND(Input!$A17="",Input!$A18=""),"", IF(Input!G17="","Data is missing.","")))),"",IF(AND(Input!$A17="",SUMPRODUCT(--(LEN(Input!$A18:'Input'!$A$510)&gt;0))&lt;&gt;0),"Row is skipped.",IF(AND(Input!$A17="",Input!$A18=""),"", IF(Input!G17="","Data is missing.",""))))</f>
        <v/>
      </c>
      <c r="H15" s="126" t="str">
        <f>IF(ISERROR(IF(AND(Input!$A17="",SUMPRODUCT(--(LEN(Input!$A18:'Input'!$A$510)&gt;0))&lt;&gt;0),"Row is skipped.",IF(AND(Input!$A17="",Input!$A18=""),"", IF(Input!H17="","Data is missing.","")))),"",IF(AND(Input!$A17="",SUMPRODUCT(--(LEN(Input!$A18:'Input'!$A$510)&gt;0))&lt;&gt;0),"Row is skipped.",IF(AND(Input!$A17="",Input!$A18=""),"", IF(Input!H17="","Data is missing.",""))))</f>
        <v/>
      </c>
      <c r="I15" s="126" t="str">
        <f>IF(ISERROR(IF(AND(Input!$A17="",SUMPRODUCT(--(LEN(Input!$A18:'Input'!$A$510)&gt;0))&lt;&gt;0),"Row is skipped.",IF(AND(Input!$A17="",Input!$A18=""),"", IF(Input!I17="","Data is missing.","")))),"",IF(AND(Input!$A17="",SUMPRODUCT(--(LEN(Input!$A18:'Input'!$A$510)&gt;0))&lt;&gt;0),"Row is skipped.",IF(AND(Input!$A17="",Input!$A18=""),"", IF(Input!I17="","Data is missing.",""))))</f>
        <v/>
      </c>
      <c r="J15" s="126" t="str">
        <f>IF(ISERROR(IF(AND(Input!$A17="",SUMPRODUCT(--(LEN(Input!$A18:'Input'!$A$510)&gt;0))&lt;&gt;0),"Row is skipped.",IF(AND(Input!$A17="",Input!$A18=""),"", IF(Input!J17="","Data is missing.","")))),"",IF(AND(Input!$A17="",SUMPRODUCT(--(LEN(Input!$A18:'Input'!$A$510)&gt;0))&lt;&gt;0),"Row is skipped.",IF(AND(Input!$A17="",Input!$A18=""),"", IF(Input!J17="","Data is missing.",""))))</f>
        <v/>
      </c>
      <c r="K15" s="127" t="str">
        <f>IF(ISERROR(IF(AND(Input!$A17="",SUMPRODUCT(--(LEN(Input!$A18:'Input'!$A$510)&gt;0))&lt;&gt;0),"Row is skipped.",IF(AND(Input!$A17="",Input!$A18=""),"", IF(Input!K17="","Data is missing.","")))),"",IF(AND(Input!$A17="",SUMPRODUCT(--(LEN(Input!$A18:'Input'!$A$510)&gt;0))&lt;&gt;0),"Row is skipped.",IF(AND(Input!$A17="",Input!$A18=""),"", IF(Input!K17="","Data is missing.",""))))</f>
        <v/>
      </c>
      <c r="L15" s="126" t="str">
        <f>IF(ISERROR(IF(AND(Input!$A17="",SUMPRODUCT(--(LEN(Input!$A18:'Input'!$A$510)&gt;0))&lt;&gt;0),"Row is skipped.",IF(AND(Input!$A17="",Input!$A18=""),"", IF(Input!L17="","Data is missing.","")))),"",IF(AND(Input!$A17="",SUMPRODUCT(--(LEN(Input!$A18:'Input'!$A$510)&gt;0))&lt;&gt;0),"Row is skipped.",IF(AND(Input!$A17="",Input!$A18=""),"", IF(Input!L17="","Data is missing.",""))))</f>
        <v/>
      </c>
      <c r="M15" s="126" t="str">
        <f>IF(ISERROR(IF(AND(Input!$A17="",SUMPRODUCT(--(LEN(Input!$A18:'Input'!$A$510)&gt;0))&lt;&gt;0),"Row is skipped.",IF(AND(Input!$A17="",Input!$A18=""),"", IF(Input!M17="","Data is missing.","")))),"",IF(AND(Input!$A17="",SUMPRODUCT(--(LEN(Input!$A18:'Input'!$A$510)&gt;0))&lt;&gt;0),"Row is skipped.",IF(AND(Input!$A17="",Input!$A18=""),"", IF(Input!M17="","Data is missing.",""))))</f>
        <v/>
      </c>
      <c r="N15" s="126" t="str">
        <f>IF(ISERROR(IF(AND(Input!$A17="",SUMPRODUCT(--(LEN(Input!$A18:'Input'!$A$510)&gt;0))&lt;&gt;0),"Row is skipped.",IF(AND(Input!$A17="",Input!$A18=""),"", IF(Input!O17="","Data is missing.","")))),"",IF(AND(Input!$A17="",SUMPRODUCT(--(LEN(Input!$A18:'Input'!$A$510)&gt;0))&lt;&gt;0),"Row is skipped.",IF(AND(Input!$A17="",Input!$A18=""),"", IF(Input!O17="","Data is missing.",""))))</f>
        <v/>
      </c>
      <c r="O15" s="126" t="str">
        <f>IF(ISERROR(IF(AND(Input!$A17="",SUMPRODUCT(--(LEN(Input!$A18:'Input'!$A$510)&gt;0))&lt;&gt;0),"Row is skipped.",IF(AND(Input!$A17="",Input!$A18=""),"", IF(Input!P17="","Data is missing.","")))),"",IF(AND(Input!$A17="",SUMPRODUCT(--(LEN(Input!$A18:'Input'!$A$510)&gt;0))&lt;&gt;0),"Row is skipped.",IF(AND(Input!$A17="",Input!$A18=""),"", IF(Input!P17="","Data is missing.",""))))</f>
        <v/>
      </c>
      <c r="P15" s="126" t="str">
        <f>IF(ISERROR(IF(AND(Input!$A17="",SUMPRODUCT(--(LEN(Input!$A18:'Input'!$A$510)&gt;0))&lt;&gt;0),"Row is skipped.",IF(AND(Input!$A17="",Input!$A18=""),"", IF(Input!Q17="","Data is missing.","")))),"",IF(AND(Input!$A17="",SUMPRODUCT(--(LEN(Input!$A18:'Input'!$A$510)&gt;0))&lt;&gt;0),"Row is skipped.",IF(AND(Input!$A17="",Input!$A18=""),"", IF(Input!Q17="","Data is missing.",""))))</f>
        <v/>
      </c>
      <c r="Q15" s="126" t="str">
        <f>IF(ISERROR(IF(AND(Input!$A17="",SUMPRODUCT(--(LEN(Input!$A18:'Input'!$A$510)&gt;0))&lt;&gt;0),"Row is skipped.",IF(AND(Input!$A17="",Input!$A18=""),"", IF(Input!S17="","Data is missing.","")))),"",IF(AND(Input!$A17="",SUMPRODUCT(--(LEN(Input!$A18:'Input'!$A$510)&gt;0))&lt;&gt;0),"Row is skipped.",IF(AND(Input!$A17="",Input!$A18=""),"", IF(Input!S17="","Data is missing.",""))))</f>
        <v/>
      </c>
      <c r="R15" s="128" t="str">
        <f>IF(ISERROR(IF(AND(Input!$A17="",SUMPRODUCT(--(LEN(Input!$A18:'Input'!$A$510)&gt;0))&lt;&gt;0),"Row is skipped.",IF(AND(Input!$A17="",Input!$A18=""),"", IF(Input!T17="","Data is missing.","")))),"",IF(AND(Input!$A17="",SUMPRODUCT(--(LEN(Input!$A18:'Input'!$A$510)&gt;0))&lt;&gt;0),"Row is skipped.",IF(AND(Input!$A17="",Input!$A18=""),"", IF(Input!T17="","Data is missing.",""))))</f>
        <v/>
      </c>
      <c r="S15" s="129"/>
      <c r="T15" s="130" t="str">
        <f>IF(ISERROR(IF(Input!Q17="","",IF(ISERROR(VLOOKUP(Input!Q17,'Measures List'!$A$3:$A$30000,1,0)),"Invalid RefNo",""))),"",IF(Input!Q17="","",IF(ISERROR(VLOOKUP(Input!Q17,'Measures List'!$A$3:$A$30000,1,0)),"Invalid RefNo","")))</f>
        <v/>
      </c>
      <c r="U15" s="129"/>
      <c r="V15" s="129"/>
      <c r="W15" s="129"/>
      <c r="X15" s="129"/>
      <c r="Y15" s="129"/>
      <c r="Z15" s="129"/>
      <c r="AA15" s="129"/>
      <c r="AB15" s="129"/>
      <c r="AC15" s="129"/>
      <c r="AD15" s="129"/>
      <c r="AE15" s="129"/>
      <c r="AF15" s="130" t="str">
        <f>IF(Input!P17="","",IF(OR(VALUE(Input!P17)&lt;0,VALUE(Input!P17)&gt;1), "Invalid EEI %",""))</f>
        <v/>
      </c>
      <c r="AG15" s="129"/>
      <c r="AH15" s="137" t="str">
        <f>IF(B15="","",IF(AND(Input!O17=Input!O16,Input!P17&lt;&gt;Input!P16), "EEI% Mismatch within Project",""))</f>
        <v/>
      </c>
      <c r="AI15" s="129"/>
      <c r="AJ15" s="138" t="str">
        <f>IF(Input!B17="","",IF(ISNUMBER(VALUE(Input!B17)),"","Needs to be a number."))</f>
        <v/>
      </c>
      <c r="AK15" s="135" t="str">
        <f>IF(Input!P17="","",IF(ISNUMBER(VALUE(Input!P17)),"","Needs to be a number."))</f>
        <v/>
      </c>
      <c r="AL15" s="135" t="str">
        <f>IF(Input!S17="","",IF(ISNUMBER(VALUE(Input!S17)),"","Needs to be a number."))</f>
        <v/>
      </c>
      <c r="AM15" s="135" t="str">
        <f>IF(Input!T17="","",IF(ISNUMBER(VALUE(Input!T17)),"","Needs to be a number."))</f>
        <v/>
      </c>
      <c r="AN15" s="135" t="str">
        <f>IF(Input!U17="","",IF(ISNUMBER(VALUE(Input!U17)),"","Needs to be a number."))</f>
        <v/>
      </c>
      <c r="AO15" s="136" t="str">
        <f>IF(Input!V17="","",IF(ISNUMBER(VALUE(Input!V17)),"","Needs to be a number."))</f>
        <v/>
      </c>
      <c r="AP15" s="129"/>
      <c r="AQ15" s="197" t="str">
        <f ca="1">IF(Input!Q17="","",IF(OFFSET('Measures List'!$K$2,MATCH(Input!Q17,'Measures List'!$A$3:$A$5000,0),MATCH(Input!K17,'Measures List'!$K$2:$BA$2)-1)="NA","Project start date occurred after measure expiration date.",""))</f>
        <v/>
      </c>
      <c r="AS15" s="197" t="str">
        <f>IFERROR(IF(Input!O17&lt;&gt;Input!O16,"",IF( VLOOKUP(Input!Q17,'Measures List'!A8:C5005,3,FALSE)= VLOOKUP(Input!Q16,'Measures List'!A8:C5005,3,FALSE),"","Multiple sectors for this project")),"")</f>
        <v/>
      </c>
    </row>
    <row r="16" spans="2:45" x14ac:dyDescent="0.25">
      <c r="B16" s="125" t="str">
        <f>Input!A18</f>
        <v/>
      </c>
      <c r="C16" s="126" t="str">
        <f>IF(ISERROR(IF(AND(Input!$A18="",SUMPRODUCT(--(LEN(Input!$A19:'Input'!$A$510)&gt;0))&lt;&gt;0),"Row is skipped.",IF(AND(Input!$A18="",Input!$A19=""),"", IF(Input!C18="","Data is missing.","")))),"",IF(AND(Input!$A18="",SUMPRODUCT(--(LEN(Input!$A19:'Input'!$A$510)&gt;0))&lt;&gt;0),"Row is skipped.",IF(AND(Input!$A18="",Input!$A19=""),"", IF(Input!C18="","Data is missing.",""))))</f>
        <v/>
      </c>
      <c r="D16" s="126" t="str">
        <f>IF(ISERROR(IF(AND(Input!$A18="",SUMPRODUCT(--(LEN(Input!$A19:'Input'!$A$510)&gt;0))&lt;&gt;0),"Row is skipped.",IF(AND(Input!$A18="",Input!$A19=""),"", IF(Input!D18="","Data is missing.","")))),"",IF(AND(Input!$A18="",SUMPRODUCT(--(LEN(Input!$A19:'Input'!$A$510)&gt;0))&lt;&gt;0),"Row is skipped.",IF(AND(Input!$A18="",Input!$A19=""),"", IF(Input!D18="","Data is missing.",""))))</f>
        <v/>
      </c>
      <c r="E16" s="126" t="str">
        <f>IF(ISERROR(IF(AND(Input!$A18="",SUMPRODUCT(--(LEN(Input!$A19:'Input'!$A$510)&gt;0))&lt;&gt;0),"Row is skipped.",IF(AND(Input!$A18="",Input!$A19=""),"", IF(Input!E18="","Data is missing.","")))),"",IF(AND(Input!$A18="",SUMPRODUCT(--(LEN(Input!$A19:'Input'!$A$510)&gt;0))&lt;&gt;0),"Row is skipped.",IF(AND(Input!$A18="",Input!$A19=""),"", IF(Input!E18="","Data is missing.",""))))</f>
        <v/>
      </c>
      <c r="F16" s="126" t="str">
        <f>IF(ISERROR(IF(AND(Input!$A18="",SUMPRODUCT(--(LEN(Input!$A19:'Input'!$A$510)&gt;0))&lt;&gt;0),"Row is skipped.",IF(AND(Input!$A18="",Input!$A19=""),"", IF(Input!F18="","Data is missing.","")))),"",IF(AND(Input!$A18="",SUMPRODUCT(--(LEN(Input!$A19:'Input'!$A$510)&gt;0))&lt;&gt;0),"Row is skipped.",IF(AND(Input!$A18="",Input!$A19=""),"", IF(Input!F18="","Data is missing.",""))))</f>
        <v/>
      </c>
      <c r="G16" s="126" t="str">
        <f>IF(ISERROR(IF(AND(Input!$A18="",SUMPRODUCT(--(LEN(Input!$A19:'Input'!$A$510)&gt;0))&lt;&gt;0),"Row is skipped.",IF(AND(Input!$A18="",Input!$A19=""),"", IF(Input!G18="","Data is missing.","")))),"",IF(AND(Input!$A18="",SUMPRODUCT(--(LEN(Input!$A19:'Input'!$A$510)&gt;0))&lt;&gt;0),"Row is skipped.",IF(AND(Input!$A18="",Input!$A19=""),"", IF(Input!G18="","Data is missing.",""))))</f>
        <v/>
      </c>
      <c r="H16" s="126" t="str">
        <f>IF(ISERROR(IF(AND(Input!$A18="",SUMPRODUCT(--(LEN(Input!$A19:'Input'!$A$510)&gt;0))&lt;&gt;0),"Row is skipped.",IF(AND(Input!$A18="",Input!$A19=""),"", IF(Input!H18="","Data is missing.","")))),"",IF(AND(Input!$A18="",SUMPRODUCT(--(LEN(Input!$A19:'Input'!$A$510)&gt;0))&lt;&gt;0),"Row is skipped.",IF(AND(Input!$A18="",Input!$A19=""),"", IF(Input!H18="","Data is missing.",""))))</f>
        <v/>
      </c>
      <c r="I16" s="126" t="str">
        <f>IF(ISERROR(IF(AND(Input!$A18="",SUMPRODUCT(--(LEN(Input!$A19:'Input'!$A$510)&gt;0))&lt;&gt;0),"Row is skipped.",IF(AND(Input!$A18="",Input!$A19=""),"", IF(Input!I18="","Data is missing.","")))),"",IF(AND(Input!$A18="",SUMPRODUCT(--(LEN(Input!$A19:'Input'!$A$510)&gt;0))&lt;&gt;0),"Row is skipped.",IF(AND(Input!$A18="",Input!$A19=""),"", IF(Input!I18="","Data is missing.",""))))</f>
        <v/>
      </c>
      <c r="J16" s="126" t="str">
        <f>IF(ISERROR(IF(AND(Input!$A18="",SUMPRODUCT(--(LEN(Input!$A19:'Input'!$A$510)&gt;0))&lt;&gt;0),"Row is skipped.",IF(AND(Input!$A18="",Input!$A19=""),"", IF(Input!J18="","Data is missing.","")))),"",IF(AND(Input!$A18="",SUMPRODUCT(--(LEN(Input!$A19:'Input'!$A$510)&gt;0))&lt;&gt;0),"Row is skipped.",IF(AND(Input!$A18="",Input!$A19=""),"", IF(Input!J18="","Data is missing.",""))))</f>
        <v/>
      </c>
      <c r="K16" s="127" t="str">
        <f>IF(ISERROR(IF(AND(Input!$A18="",SUMPRODUCT(--(LEN(Input!$A19:'Input'!$A$510)&gt;0))&lt;&gt;0),"Row is skipped.",IF(AND(Input!$A18="",Input!$A19=""),"", IF(Input!K18="","Data is missing.","")))),"",IF(AND(Input!$A18="",SUMPRODUCT(--(LEN(Input!$A19:'Input'!$A$510)&gt;0))&lt;&gt;0),"Row is skipped.",IF(AND(Input!$A18="",Input!$A19=""),"", IF(Input!K18="","Data is missing.",""))))</f>
        <v/>
      </c>
      <c r="L16" s="126" t="str">
        <f>IF(ISERROR(IF(AND(Input!$A18="",SUMPRODUCT(--(LEN(Input!$A19:'Input'!$A$510)&gt;0))&lt;&gt;0),"Row is skipped.",IF(AND(Input!$A18="",Input!$A19=""),"", IF(Input!L18="","Data is missing.","")))),"",IF(AND(Input!$A18="",SUMPRODUCT(--(LEN(Input!$A19:'Input'!$A$510)&gt;0))&lt;&gt;0),"Row is skipped.",IF(AND(Input!$A18="",Input!$A19=""),"", IF(Input!L18="","Data is missing.",""))))</f>
        <v/>
      </c>
      <c r="M16" s="126" t="str">
        <f>IF(ISERROR(IF(AND(Input!$A18="",SUMPRODUCT(--(LEN(Input!$A19:'Input'!$A$510)&gt;0))&lt;&gt;0),"Row is skipped.",IF(AND(Input!$A18="",Input!$A19=""),"", IF(Input!M18="","Data is missing.","")))),"",IF(AND(Input!$A18="",SUMPRODUCT(--(LEN(Input!$A19:'Input'!$A$510)&gt;0))&lt;&gt;0),"Row is skipped.",IF(AND(Input!$A18="",Input!$A19=""),"", IF(Input!M18="","Data is missing.",""))))</f>
        <v/>
      </c>
      <c r="N16" s="126" t="str">
        <f>IF(ISERROR(IF(AND(Input!$A18="",SUMPRODUCT(--(LEN(Input!$A19:'Input'!$A$510)&gt;0))&lt;&gt;0),"Row is skipped.",IF(AND(Input!$A18="",Input!$A19=""),"", IF(Input!O18="","Data is missing.","")))),"",IF(AND(Input!$A18="",SUMPRODUCT(--(LEN(Input!$A19:'Input'!$A$510)&gt;0))&lt;&gt;0),"Row is skipped.",IF(AND(Input!$A18="",Input!$A19=""),"", IF(Input!O18="","Data is missing.",""))))</f>
        <v/>
      </c>
      <c r="O16" s="126" t="str">
        <f>IF(ISERROR(IF(AND(Input!$A18="",SUMPRODUCT(--(LEN(Input!$A19:'Input'!$A$510)&gt;0))&lt;&gt;0),"Row is skipped.",IF(AND(Input!$A18="",Input!$A19=""),"", IF(Input!P18="","Data is missing.","")))),"",IF(AND(Input!$A18="",SUMPRODUCT(--(LEN(Input!$A19:'Input'!$A$510)&gt;0))&lt;&gt;0),"Row is skipped.",IF(AND(Input!$A18="",Input!$A19=""),"", IF(Input!P18="","Data is missing.",""))))</f>
        <v/>
      </c>
      <c r="P16" s="126" t="str">
        <f>IF(ISERROR(IF(AND(Input!$A18="",SUMPRODUCT(--(LEN(Input!$A19:'Input'!$A$510)&gt;0))&lt;&gt;0),"Row is skipped.",IF(AND(Input!$A18="",Input!$A19=""),"", IF(Input!Q18="","Data is missing.","")))),"",IF(AND(Input!$A18="",SUMPRODUCT(--(LEN(Input!$A19:'Input'!$A$510)&gt;0))&lt;&gt;0),"Row is skipped.",IF(AND(Input!$A18="",Input!$A19=""),"", IF(Input!Q18="","Data is missing.",""))))</f>
        <v/>
      </c>
      <c r="Q16" s="126" t="str">
        <f>IF(ISERROR(IF(AND(Input!$A18="",SUMPRODUCT(--(LEN(Input!$A19:'Input'!$A$510)&gt;0))&lt;&gt;0),"Row is skipped.",IF(AND(Input!$A18="",Input!$A19=""),"", IF(Input!S18="","Data is missing.","")))),"",IF(AND(Input!$A18="",SUMPRODUCT(--(LEN(Input!$A19:'Input'!$A$510)&gt;0))&lt;&gt;0),"Row is skipped.",IF(AND(Input!$A18="",Input!$A19=""),"", IF(Input!S18="","Data is missing.",""))))</f>
        <v/>
      </c>
      <c r="R16" s="128" t="str">
        <f>IF(ISERROR(IF(AND(Input!$A18="",SUMPRODUCT(--(LEN(Input!$A19:'Input'!$A$510)&gt;0))&lt;&gt;0),"Row is skipped.",IF(AND(Input!$A18="",Input!$A19=""),"", IF(Input!T18="","Data is missing.","")))),"",IF(AND(Input!$A18="",SUMPRODUCT(--(LEN(Input!$A19:'Input'!$A$510)&gt;0))&lt;&gt;0),"Row is skipped.",IF(AND(Input!$A18="",Input!$A19=""),"", IF(Input!T18="","Data is missing.",""))))</f>
        <v/>
      </c>
      <c r="S16" s="129"/>
      <c r="T16" s="130" t="str">
        <f>IF(ISERROR(IF(Input!Q18="","",IF(ISERROR(VLOOKUP(Input!Q18,'Measures List'!$A$3:$A$30000,1,0)),"Invalid RefNo",""))),"",IF(Input!Q18="","",IF(ISERROR(VLOOKUP(Input!Q18,'Measures List'!$A$3:$A$30000,1,0)),"Invalid RefNo","")))</f>
        <v/>
      </c>
      <c r="U16" s="129"/>
      <c r="V16" s="129"/>
      <c r="W16" s="129"/>
      <c r="X16" s="129"/>
      <c r="Y16" s="129"/>
      <c r="Z16" s="129"/>
      <c r="AA16" s="129"/>
      <c r="AB16" s="129"/>
      <c r="AC16" s="129"/>
      <c r="AD16" s="129"/>
      <c r="AE16" s="129"/>
      <c r="AF16" s="130" t="str">
        <f>IF(Input!P18="","",IF(OR(VALUE(Input!P18)&lt;0,VALUE(Input!P18)&gt;1), "Invalid EEI %",""))</f>
        <v/>
      </c>
      <c r="AG16" s="129"/>
      <c r="AH16" s="137" t="str">
        <f>IF(B16="","",IF(AND(Input!O18=Input!O17,Input!P18&lt;&gt;Input!P17), "EEI% Mismatch within Project",""))</f>
        <v/>
      </c>
      <c r="AI16" s="129"/>
      <c r="AJ16" s="138" t="str">
        <f>IF(Input!B18="","",IF(ISNUMBER(VALUE(Input!B18)),"","Needs to be a number."))</f>
        <v/>
      </c>
      <c r="AK16" s="135" t="str">
        <f>IF(Input!P18="","",IF(ISNUMBER(VALUE(Input!P18)),"","Needs to be a number."))</f>
        <v/>
      </c>
      <c r="AL16" s="135" t="str">
        <f>IF(Input!S18="","",IF(ISNUMBER(VALUE(Input!S18)),"","Needs to be a number."))</f>
        <v/>
      </c>
      <c r="AM16" s="135" t="str">
        <f>IF(Input!T18="","",IF(ISNUMBER(VALUE(Input!T18)),"","Needs to be a number."))</f>
        <v/>
      </c>
      <c r="AN16" s="135" t="str">
        <f>IF(Input!U18="","",IF(ISNUMBER(VALUE(Input!U18)),"","Needs to be a number."))</f>
        <v/>
      </c>
      <c r="AO16" s="136" t="str">
        <f>IF(Input!V18="","",IF(ISNUMBER(VALUE(Input!V18)),"","Needs to be a number."))</f>
        <v/>
      </c>
      <c r="AP16" s="129"/>
      <c r="AQ16" s="197" t="str">
        <f ca="1">IF(Input!Q18="","",IF(OFFSET('Measures List'!$K$2,MATCH(Input!Q18,'Measures List'!$A$3:$A$5000,0),MATCH(Input!K18,'Measures List'!$K$2:$BA$2)-1)="NA","Project start date occurred after measure expiration date.",""))</f>
        <v/>
      </c>
      <c r="AS16" s="197" t="str">
        <f>IFERROR(IF(Input!O18&lt;&gt;Input!O17,"",IF( VLOOKUP(Input!Q18,'Measures List'!A9:C5006,3,FALSE)= VLOOKUP(Input!Q17,'Measures List'!A9:C5006,3,FALSE),"","Multiple sectors for this project")),"")</f>
        <v/>
      </c>
    </row>
    <row r="17" spans="2:45" x14ac:dyDescent="0.25">
      <c r="B17" s="125" t="str">
        <f>Input!A19</f>
        <v/>
      </c>
      <c r="C17" s="126" t="str">
        <f>IF(ISERROR(IF(AND(Input!$A19="",SUMPRODUCT(--(LEN(Input!$A20:'Input'!$A$510)&gt;0))&lt;&gt;0),"Row is skipped.",IF(AND(Input!$A19="",Input!$A20=""),"", IF(Input!C19="","Data is missing.","")))),"",IF(AND(Input!$A19="",SUMPRODUCT(--(LEN(Input!$A20:'Input'!$A$510)&gt;0))&lt;&gt;0),"Row is skipped.",IF(AND(Input!$A19="",Input!$A20=""),"", IF(Input!C19="","Data is missing.",""))))</f>
        <v/>
      </c>
      <c r="D17" s="126" t="str">
        <f>IF(ISERROR(IF(AND(Input!$A19="",SUMPRODUCT(--(LEN(Input!$A20:'Input'!$A$510)&gt;0))&lt;&gt;0),"Row is skipped.",IF(AND(Input!$A19="",Input!$A20=""),"", IF(Input!D19="","Data is missing.","")))),"",IF(AND(Input!$A19="",SUMPRODUCT(--(LEN(Input!$A20:'Input'!$A$510)&gt;0))&lt;&gt;0),"Row is skipped.",IF(AND(Input!$A19="",Input!$A20=""),"", IF(Input!D19="","Data is missing.",""))))</f>
        <v/>
      </c>
      <c r="E17" s="126" t="str">
        <f>IF(ISERROR(IF(AND(Input!$A19="",SUMPRODUCT(--(LEN(Input!$A20:'Input'!$A$510)&gt;0))&lt;&gt;0),"Row is skipped.",IF(AND(Input!$A19="",Input!$A20=""),"", IF(Input!E19="","Data is missing.","")))),"",IF(AND(Input!$A19="",SUMPRODUCT(--(LEN(Input!$A20:'Input'!$A$510)&gt;0))&lt;&gt;0),"Row is skipped.",IF(AND(Input!$A19="",Input!$A20=""),"", IF(Input!E19="","Data is missing.",""))))</f>
        <v/>
      </c>
      <c r="F17" s="126" t="str">
        <f>IF(ISERROR(IF(AND(Input!$A19="",SUMPRODUCT(--(LEN(Input!$A20:'Input'!$A$510)&gt;0))&lt;&gt;0),"Row is skipped.",IF(AND(Input!$A19="",Input!$A20=""),"", IF(Input!F19="","Data is missing.","")))),"",IF(AND(Input!$A19="",SUMPRODUCT(--(LEN(Input!$A20:'Input'!$A$510)&gt;0))&lt;&gt;0),"Row is skipped.",IF(AND(Input!$A19="",Input!$A20=""),"", IF(Input!F19="","Data is missing.",""))))</f>
        <v/>
      </c>
      <c r="G17" s="126" t="str">
        <f>IF(ISERROR(IF(AND(Input!$A19="",SUMPRODUCT(--(LEN(Input!$A20:'Input'!$A$510)&gt;0))&lt;&gt;0),"Row is skipped.",IF(AND(Input!$A19="",Input!$A20=""),"", IF(Input!G19="","Data is missing.","")))),"",IF(AND(Input!$A19="",SUMPRODUCT(--(LEN(Input!$A20:'Input'!$A$510)&gt;0))&lt;&gt;0),"Row is skipped.",IF(AND(Input!$A19="",Input!$A20=""),"", IF(Input!G19="","Data is missing.",""))))</f>
        <v/>
      </c>
      <c r="H17" s="126" t="str">
        <f>IF(ISERROR(IF(AND(Input!$A19="",SUMPRODUCT(--(LEN(Input!$A20:'Input'!$A$510)&gt;0))&lt;&gt;0),"Row is skipped.",IF(AND(Input!$A19="",Input!$A20=""),"", IF(Input!H19="","Data is missing.","")))),"",IF(AND(Input!$A19="",SUMPRODUCT(--(LEN(Input!$A20:'Input'!$A$510)&gt;0))&lt;&gt;0),"Row is skipped.",IF(AND(Input!$A19="",Input!$A20=""),"", IF(Input!H19="","Data is missing.",""))))</f>
        <v/>
      </c>
      <c r="I17" s="126" t="str">
        <f>IF(ISERROR(IF(AND(Input!$A19="",SUMPRODUCT(--(LEN(Input!$A20:'Input'!$A$510)&gt;0))&lt;&gt;0),"Row is skipped.",IF(AND(Input!$A19="",Input!$A20=""),"", IF(Input!I19="","Data is missing.","")))),"",IF(AND(Input!$A19="",SUMPRODUCT(--(LEN(Input!$A20:'Input'!$A$510)&gt;0))&lt;&gt;0),"Row is skipped.",IF(AND(Input!$A19="",Input!$A20=""),"", IF(Input!I19="","Data is missing.",""))))</f>
        <v/>
      </c>
      <c r="J17" s="126" t="str">
        <f>IF(ISERROR(IF(AND(Input!$A19="",SUMPRODUCT(--(LEN(Input!$A20:'Input'!$A$510)&gt;0))&lt;&gt;0),"Row is skipped.",IF(AND(Input!$A19="",Input!$A20=""),"", IF(Input!J19="","Data is missing.","")))),"",IF(AND(Input!$A19="",SUMPRODUCT(--(LEN(Input!$A20:'Input'!$A$510)&gt;0))&lt;&gt;0),"Row is skipped.",IF(AND(Input!$A19="",Input!$A20=""),"", IF(Input!J19="","Data is missing.",""))))</f>
        <v/>
      </c>
      <c r="K17" s="127" t="str">
        <f>IF(ISERROR(IF(AND(Input!$A19="",SUMPRODUCT(--(LEN(Input!$A20:'Input'!$A$510)&gt;0))&lt;&gt;0),"Row is skipped.",IF(AND(Input!$A19="",Input!$A20=""),"", IF(Input!K19="","Data is missing.","")))),"",IF(AND(Input!$A19="",SUMPRODUCT(--(LEN(Input!$A20:'Input'!$A$510)&gt;0))&lt;&gt;0),"Row is skipped.",IF(AND(Input!$A19="",Input!$A20=""),"", IF(Input!K19="","Data is missing.",""))))</f>
        <v/>
      </c>
      <c r="L17" s="126" t="str">
        <f>IF(ISERROR(IF(AND(Input!$A19="",SUMPRODUCT(--(LEN(Input!$A20:'Input'!$A$510)&gt;0))&lt;&gt;0),"Row is skipped.",IF(AND(Input!$A19="",Input!$A20=""),"", IF(Input!L19="","Data is missing.","")))),"",IF(AND(Input!$A19="",SUMPRODUCT(--(LEN(Input!$A20:'Input'!$A$510)&gt;0))&lt;&gt;0),"Row is skipped.",IF(AND(Input!$A19="",Input!$A20=""),"", IF(Input!L19="","Data is missing.",""))))</f>
        <v/>
      </c>
      <c r="M17" s="126" t="str">
        <f>IF(ISERROR(IF(AND(Input!$A19="",SUMPRODUCT(--(LEN(Input!$A20:'Input'!$A$510)&gt;0))&lt;&gt;0),"Row is skipped.",IF(AND(Input!$A19="",Input!$A20=""),"", IF(Input!M19="","Data is missing.","")))),"",IF(AND(Input!$A19="",SUMPRODUCT(--(LEN(Input!$A20:'Input'!$A$510)&gt;0))&lt;&gt;0),"Row is skipped.",IF(AND(Input!$A19="",Input!$A20=""),"", IF(Input!M19="","Data is missing.",""))))</f>
        <v/>
      </c>
      <c r="N17" s="126" t="str">
        <f>IF(ISERROR(IF(AND(Input!$A19="",SUMPRODUCT(--(LEN(Input!$A20:'Input'!$A$510)&gt;0))&lt;&gt;0),"Row is skipped.",IF(AND(Input!$A19="",Input!$A20=""),"", IF(Input!O19="","Data is missing.","")))),"",IF(AND(Input!$A19="",SUMPRODUCT(--(LEN(Input!$A20:'Input'!$A$510)&gt;0))&lt;&gt;0),"Row is skipped.",IF(AND(Input!$A19="",Input!$A20=""),"", IF(Input!O19="","Data is missing.",""))))</f>
        <v/>
      </c>
      <c r="O17" s="126" t="str">
        <f>IF(ISERROR(IF(AND(Input!$A19="",SUMPRODUCT(--(LEN(Input!$A20:'Input'!$A$510)&gt;0))&lt;&gt;0),"Row is skipped.",IF(AND(Input!$A19="",Input!$A20=""),"", IF(Input!P19="","Data is missing.","")))),"",IF(AND(Input!$A19="",SUMPRODUCT(--(LEN(Input!$A20:'Input'!$A$510)&gt;0))&lt;&gt;0),"Row is skipped.",IF(AND(Input!$A19="",Input!$A20=""),"", IF(Input!P19="","Data is missing.",""))))</f>
        <v/>
      </c>
      <c r="P17" s="126" t="str">
        <f>IF(ISERROR(IF(AND(Input!$A19="",SUMPRODUCT(--(LEN(Input!$A20:'Input'!$A$510)&gt;0))&lt;&gt;0),"Row is skipped.",IF(AND(Input!$A19="",Input!$A20=""),"", IF(Input!Q19="","Data is missing.","")))),"",IF(AND(Input!$A19="",SUMPRODUCT(--(LEN(Input!$A20:'Input'!$A$510)&gt;0))&lt;&gt;0),"Row is skipped.",IF(AND(Input!$A19="",Input!$A20=""),"", IF(Input!Q19="","Data is missing.",""))))</f>
        <v/>
      </c>
      <c r="Q17" s="126" t="str">
        <f>IF(ISERROR(IF(AND(Input!$A19="",SUMPRODUCT(--(LEN(Input!$A20:'Input'!$A$510)&gt;0))&lt;&gt;0),"Row is skipped.",IF(AND(Input!$A19="",Input!$A20=""),"", IF(Input!S19="","Data is missing.","")))),"",IF(AND(Input!$A19="",SUMPRODUCT(--(LEN(Input!$A20:'Input'!$A$510)&gt;0))&lt;&gt;0),"Row is skipped.",IF(AND(Input!$A19="",Input!$A20=""),"", IF(Input!S19="","Data is missing.",""))))</f>
        <v/>
      </c>
      <c r="R17" s="128" t="str">
        <f>IF(ISERROR(IF(AND(Input!$A19="",SUMPRODUCT(--(LEN(Input!$A20:'Input'!$A$510)&gt;0))&lt;&gt;0),"Row is skipped.",IF(AND(Input!$A19="",Input!$A20=""),"", IF(Input!T19="","Data is missing.","")))),"",IF(AND(Input!$A19="",SUMPRODUCT(--(LEN(Input!$A20:'Input'!$A$510)&gt;0))&lt;&gt;0),"Row is skipped.",IF(AND(Input!$A19="",Input!$A20=""),"", IF(Input!T19="","Data is missing.",""))))</f>
        <v/>
      </c>
      <c r="S17" s="129"/>
      <c r="T17" s="130" t="str">
        <f>IF(ISERROR(IF(Input!Q19="","",IF(ISERROR(VLOOKUP(Input!Q19,'Measures List'!$A$3:$A$30000,1,0)),"Invalid RefNo",""))),"",IF(Input!Q19="","",IF(ISERROR(VLOOKUP(Input!Q19,'Measures List'!$A$3:$A$30000,1,0)),"Invalid RefNo","")))</f>
        <v/>
      </c>
      <c r="U17" s="129"/>
      <c r="V17" s="129"/>
      <c r="W17" s="129"/>
      <c r="X17" s="129"/>
      <c r="Y17" s="129"/>
      <c r="Z17" s="129"/>
      <c r="AA17" s="129"/>
      <c r="AB17" s="129"/>
      <c r="AC17" s="129"/>
      <c r="AD17" s="129"/>
      <c r="AE17" s="129"/>
      <c r="AF17" s="130" t="str">
        <f>IF(Input!P19="","",IF(OR(VALUE(Input!P19)&lt;0,VALUE(Input!P19)&gt;1), "Invalid EEI %",""))</f>
        <v/>
      </c>
      <c r="AG17" s="129"/>
      <c r="AH17" s="137" t="str">
        <f>IF(B17="","",IF(AND(Input!O19=Input!O18,Input!P19&lt;&gt;Input!P18), "EEI% Mismatch within Project",""))</f>
        <v/>
      </c>
      <c r="AI17" s="129"/>
      <c r="AJ17" s="138" t="str">
        <f>IF(Input!B19="","",IF(ISNUMBER(VALUE(Input!B19)),"","Needs to be a number."))</f>
        <v/>
      </c>
      <c r="AK17" s="135" t="str">
        <f>IF(Input!P19="","",IF(ISNUMBER(VALUE(Input!P19)),"","Needs to be a number."))</f>
        <v/>
      </c>
      <c r="AL17" s="135" t="str">
        <f>IF(Input!S19="","",IF(ISNUMBER(VALUE(Input!S19)),"","Needs to be a number."))</f>
        <v/>
      </c>
      <c r="AM17" s="135" t="str">
        <f>IF(Input!T19="","",IF(ISNUMBER(VALUE(Input!T19)),"","Needs to be a number."))</f>
        <v/>
      </c>
      <c r="AN17" s="135" t="str">
        <f>IF(Input!U19="","",IF(ISNUMBER(VALUE(Input!U19)),"","Needs to be a number."))</f>
        <v/>
      </c>
      <c r="AO17" s="136" t="str">
        <f>IF(Input!V19="","",IF(ISNUMBER(VALUE(Input!V19)),"","Needs to be a number."))</f>
        <v/>
      </c>
      <c r="AP17" s="129"/>
      <c r="AQ17" s="197" t="str">
        <f ca="1">IF(Input!Q19="","",IF(OFFSET('Measures List'!$K$2,MATCH(Input!Q19,'Measures List'!$A$3:$A$5000,0),MATCH(Input!K19,'Measures List'!$K$2:$BA$2)-1)="NA","Project start date occurred after measure expiration date.",""))</f>
        <v/>
      </c>
      <c r="AS17" s="197" t="str">
        <f>IFERROR(IF(Input!O19&lt;&gt;Input!O18,"",IF( VLOOKUP(Input!Q19,'Measures List'!A10:C5007,3,FALSE)= VLOOKUP(Input!Q18,'Measures List'!A10:C5007,3,FALSE),"","Multiple sectors for this project")),"")</f>
        <v/>
      </c>
    </row>
    <row r="18" spans="2:45" x14ac:dyDescent="0.25">
      <c r="B18" s="125" t="str">
        <f>Input!A20</f>
        <v/>
      </c>
      <c r="C18" s="126" t="str">
        <f>IF(ISERROR(IF(AND(Input!$A20="",SUMPRODUCT(--(LEN(Input!$A21:'Input'!$A$510)&gt;0))&lt;&gt;0),"Row is skipped.",IF(AND(Input!$A20="",Input!$A21=""),"", IF(Input!C20="","Data is missing.","")))),"",IF(AND(Input!$A20="",SUMPRODUCT(--(LEN(Input!$A21:'Input'!$A$510)&gt;0))&lt;&gt;0),"Row is skipped.",IF(AND(Input!$A20="",Input!$A21=""),"", IF(Input!C20="","Data is missing.",""))))</f>
        <v/>
      </c>
      <c r="D18" s="126" t="str">
        <f>IF(ISERROR(IF(AND(Input!$A20="",SUMPRODUCT(--(LEN(Input!$A21:'Input'!$A$510)&gt;0))&lt;&gt;0),"Row is skipped.",IF(AND(Input!$A20="",Input!$A21=""),"", IF(Input!D20="","Data is missing.","")))),"",IF(AND(Input!$A20="",SUMPRODUCT(--(LEN(Input!$A21:'Input'!$A$510)&gt;0))&lt;&gt;0),"Row is skipped.",IF(AND(Input!$A20="",Input!$A21=""),"", IF(Input!D20="","Data is missing.",""))))</f>
        <v/>
      </c>
      <c r="E18" s="126" t="str">
        <f>IF(ISERROR(IF(AND(Input!$A20="",SUMPRODUCT(--(LEN(Input!$A21:'Input'!$A$510)&gt;0))&lt;&gt;0),"Row is skipped.",IF(AND(Input!$A20="",Input!$A21=""),"", IF(Input!E20="","Data is missing.","")))),"",IF(AND(Input!$A20="",SUMPRODUCT(--(LEN(Input!$A21:'Input'!$A$510)&gt;0))&lt;&gt;0),"Row is skipped.",IF(AND(Input!$A20="",Input!$A21=""),"", IF(Input!E20="","Data is missing.",""))))</f>
        <v/>
      </c>
      <c r="F18" s="126" t="str">
        <f>IF(ISERROR(IF(AND(Input!$A20="",SUMPRODUCT(--(LEN(Input!$A21:'Input'!$A$510)&gt;0))&lt;&gt;0),"Row is skipped.",IF(AND(Input!$A20="",Input!$A21=""),"", IF(Input!F20="","Data is missing.","")))),"",IF(AND(Input!$A20="",SUMPRODUCT(--(LEN(Input!$A21:'Input'!$A$510)&gt;0))&lt;&gt;0),"Row is skipped.",IF(AND(Input!$A20="",Input!$A21=""),"", IF(Input!F20="","Data is missing.",""))))</f>
        <v/>
      </c>
      <c r="G18" s="126" t="str">
        <f>IF(ISERROR(IF(AND(Input!$A20="",SUMPRODUCT(--(LEN(Input!$A21:'Input'!$A$510)&gt;0))&lt;&gt;0),"Row is skipped.",IF(AND(Input!$A20="",Input!$A21=""),"", IF(Input!G20="","Data is missing.","")))),"",IF(AND(Input!$A20="",SUMPRODUCT(--(LEN(Input!$A21:'Input'!$A$510)&gt;0))&lt;&gt;0),"Row is skipped.",IF(AND(Input!$A20="",Input!$A21=""),"", IF(Input!G20="","Data is missing.",""))))</f>
        <v/>
      </c>
      <c r="H18" s="126" t="str">
        <f>IF(ISERROR(IF(AND(Input!$A20="",SUMPRODUCT(--(LEN(Input!$A21:'Input'!$A$510)&gt;0))&lt;&gt;0),"Row is skipped.",IF(AND(Input!$A20="",Input!$A21=""),"", IF(Input!H20="","Data is missing.","")))),"",IF(AND(Input!$A20="",SUMPRODUCT(--(LEN(Input!$A21:'Input'!$A$510)&gt;0))&lt;&gt;0),"Row is skipped.",IF(AND(Input!$A20="",Input!$A21=""),"", IF(Input!H20="","Data is missing.",""))))</f>
        <v/>
      </c>
      <c r="I18" s="126" t="str">
        <f>IF(ISERROR(IF(AND(Input!$A20="",SUMPRODUCT(--(LEN(Input!$A21:'Input'!$A$510)&gt;0))&lt;&gt;0),"Row is skipped.",IF(AND(Input!$A20="",Input!$A21=""),"", IF(Input!I20="","Data is missing.","")))),"",IF(AND(Input!$A20="",SUMPRODUCT(--(LEN(Input!$A21:'Input'!$A$510)&gt;0))&lt;&gt;0),"Row is skipped.",IF(AND(Input!$A20="",Input!$A21=""),"", IF(Input!I20="","Data is missing.",""))))</f>
        <v/>
      </c>
      <c r="J18" s="126" t="str">
        <f>IF(ISERROR(IF(AND(Input!$A20="",SUMPRODUCT(--(LEN(Input!$A21:'Input'!$A$510)&gt;0))&lt;&gt;0),"Row is skipped.",IF(AND(Input!$A20="",Input!$A21=""),"", IF(Input!J20="","Data is missing.","")))),"",IF(AND(Input!$A20="",SUMPRODUCT(--(LEN(Input!$A21:'Input'!$A$510)&gt;0))&lt;&gt;0),"Row is skipped.",IF(AND(Input!$A20="",Input!$A21=""),"", IF(Input!J20="","Data is missing.",""))))</f>
        <v/>
      </c>
      <c r="K18" s="127" t="str">
        <f>IF(ISERROR(IF(AND(Input!$A20="",SUMPRODUCT(--(LEN(Input!$A21:'Input'!$A$510)&gt;0))&lt;&gt;0),"Row is skipped.",IF(AND(Input!$A20="",Input!$A21=""),"", IF(Input!K20="","Data is missing.","")))),"",IF(AND(Input!$A20="",SUMPRODUCT(--(LEN(Input!$A21:'Input'!$A$510)&gt;0))&lt;&gt;0),"Row is skipped.",IF(AND(Input!$A20="",Input!$A21=""),"", IF(Input!K20="","Data is missing.",""))))</f>
        <v/>
      </c>
      <c r="L18" s="126" t="str">
        <f>IF(ISERROR(IF(AND(Input!$A20="",SUMPRODUCT(--(LEN(Input!$A21:'Input'!$A$510)&gt;0))&lt;&gt;0),"Row is skipped.",IF(AND(Input!$A20="",Input!$A21=""),"", IF(Input!L20="","Data is missing.","")))),"",IF(AND(Input!$A20="",SUMPRODUCT(--(LEN(Input!$A21:'Input'!$A$510)&gt;0))&lt;&gt;0),"Row is skipped.",IF(AND(Input!$A20="",Input!$A21=""),"", IF(Input!L20="","Data is missing.",""))))</f>
        <v/>
      </c>
      <c r="M18" s="126" t="str">
        <f>IF(ISERROR(IF(AND(Input!$A20="",SUMPRODUCT(--(LEN(Input!$A21:'Input'!$A$510)&gt;0))&lt;&gt;0),"Row is skipped.",IF(AND(Input!$A20="",Input!$A21=""),"", IF(Input!M20="","Data is missing.","")))),"",IF(AND(Input!$A20="",SUMPRODUCT(--(LEN(Input!$A21:'Input'!$A$510)&gt;0))&lt;&gt;0),"Row is skipped.",IF(AND(Input!$A20="",Input!$A21=""),"", IF(Input!M20="","Data is missing.",""))))</f>
        <v/>
      </c>
      <c r="N18" s="126" t="str">
        <f>IF(ISERROR(IF(AND(Input!$A20="",SUMPRODUCT(--(LEN(Input!$A21:'Input'!$A$510)&gt;0))&lt;&gt;0),"Row is skipped.",IF(AND(Input!$A20="",Input!$A21=""),"", IF(Input!O20="","Data is missing.","")))),"",IF(AND(Input!$A20="",SUMPRODUCT(--(LEN(Input!$A21:'Input'!$A$510)&gt;0))&lt;&gt;0),"Row is skipped.",IF(AND(Input!$A20="",Input!$A21=""),"", IF(Input!O20="","Data is missing.",""))))</f>
        <v/>
      </c>
      <c r="O18" s="126" t="str">
        <f>IF(ISERROR(IF(AND(Input!$A20="",SUMPRODUCT(--(LEN(Input!$A21:'Input'!$A$510)&gt;0))&lt;&gt;0),"Row is skipped.",IF(AND(Input!$A20="",Input!$A21=""),"", IF(Input!P20="","Data is missing.","")))),"",IF(AND(Input!$A20="",SUMPRODUCT(--(LEN(Input!$A21:'Input'!$A$510)&gt;0))&lt;&gt;0),"Row is skipped.",IF(AND(Input!$A20="",Input!$A21=""),"", IF(Input!P20="","Data is missing.",""))))</f>
        <v/>
      </c>
      <c r="P18" s="126" t="str">
        <f>IF(ISERROR(IF(AND(Input!$A20="",SUMPRODUCT(--(LEN(Input!$A21:'Input'!$A$510)&gt;0))&lt;&gt;0),"Row is skipped.",IF(AND(Input!$A20="",Input!$A21=""),"", IF(Input!Q20="","Data is missing.","")))),"",IF(AND(Input!$A20="",SUMPRODUCT(--(LEN(Input!$A21:'Input'!$A$510)&gt;0))&lt;&gt;0),"Row is skipped.",IF(AND(Input!$A20="",Input!$A21=""),"", IF(Input!Q20="","Data is missing.",""))))</f>
        <v/>
      </c>
      <c r="Q18" s="126" t="str">
        <f>IF(ISERROR(IF(AND(Input!$A20="",SUMPRODUCT(--(LEN(Input!$A21:'Input'!$A$510)&gt;0))&lt;&gt;0),"Row is skipped.",IF(AND(Input!$A20="",Input!$A21=""),"", IF(Input!S20="","Data is missing.","")))),"",IF(AND(Input!$A20="",SUMPRODUCT(--(LEN(Input!$A21:'Input'!$A$510)&gt;0))&lt;&gt;0),"Row is skipped.",IF(AND(Input!$A20="",Input!$A21=""),"", IF(Input!S20="","Data is missing.",""))))</f>
        <v/>
      </c>
      <c r="R18" s="128" t="str">
        <f>IF(ISERROR(IF(AND(Input!$A20="",SUMPRODUCT(--(LEN(Input!$A21:'Input'!$A$510)&gt;0))&lt;&gt;0),"Row is skipped.",IF(AND(Input!$A20="",Input!$A21=""),"", IF(Input!T20="","Data is missing.","")))),"",IF(AND(Input!$A20="",SUMPRODUCT(--(LEN(Input!$A21:'Input'!$A$510)&gt;0))&lt;&gt;0),"Row is skipped.",IF(AND(Input!$A20="",Input!$A21=""),"", IF(Input!T20="","Data is missing.",""))))</f>
        <v/>
      </c>
      <c r="S18" s="129"/>
      <c r="T18" s="130" t="str">
        <f>IF(ISERROR(IF(Input!Q20="","",IF(ISERROR(VLOOKUP(Input!Q20,'Measures List'!$A$3:$A$30000,1,0)),"Invalid RefNo",""))),"",IF(Input!Q20="","",IF(ISERROR(VLOOKUP(Input!Q20,'Measures List'!$A$3:$A$30000,1,0)),"Invalid RefNo","")))</f>
        <v/>
      </c>
      <c r="U18" s="129"/>
      <c r="V18" s="129"/>
      <c r="W18" s="129"/>
      <c r="X18" s="129"/>
      <c r="Y18" s="129"/>
      <c r="Z18" s="129"/>
      <c r="AA18" s="129"/>
      <c r="AB18" s="129"/>
      <c r="AC18" s="129"/>
      <c r="AD18" s="129"/>
      <c r="AE18" s="129"/>
      <c r="AF18" s="130" t="str">
        <f>IF(Input!P20="","",IF(OR(VALUE(Input!P20)&lt;0,VALUE(Input!P20)&gt;1), "Invalid EEI %",""))</f>
        <v/>
      </c>
      <c r="AG18" s="129"/>
      <c r="AH18" s="137" t="str">
        <f>IF(B18="","",IF(AND(Input!O20=Input!O19,Input!P20&lt;&gt;Input!P19), "EEI% Mismatch within Project",""))</f>
        <v/>
      </c>
      <c r="AI18" s="129"/>
      <c r="AJ18" s="138" t="str">
        <f>IF(Input!B20="","",IF(ISNUMBER(VALUE(Input!B20)),"","Needs to be a number."))</f>
        <v/>
      </c>
      <c r="AK18" s="135" t="str">
        <f>IF(Input!P20="","",IF(ISNUMBER(VALUE(Input!P20)),"","Needs to be a number."))</f>
        <v/>
      </c>
      <c r="AL18" s="135" t="str">
        <f>IF(Input!S20="","",IF(ISNUMBER(VALUE(Input!S20)),"","Needs to be a number."))</f>
        <v/>
      </c>
      <c r="AM18" s="135" t="str">
        <f>IF(Input!T20="","",IF(ISNUMBER(VALUE(Input!T20)),"","Needs to be a number."))</f>
        <v/>
      </c>
      <c r="AN18" s="135" t="str">
        <f>IF(Input!U20="","",IF(ISNUMBER(VALUE(Input!U20)),"","Needs to be a number."))</f>
        <v/>
      </c>
      <c r="AO18" s="136" t="str">
        <f>IF(Input!V20="","",IF(ISNUMBER(VALUE(Input!V20)),"","Needs to be a number."))</f>
        <v/>
      </c>
      <c r="AP18" s="129"/>
      <c r="AQ18" s="197" t="str">
        <f ca="1">IF(Input!Q20="","",IF(OFFSET('Measures List'!$K$2,MATCH(Input!Q20,'Measures List'!$A$3:$A$5000,0),MATCH(Input!K20,'Measures List'!$K$2:$BA$2)-1)="NA","Project start date occurred after measure expiration date.",""))</f>
        <v/>
      </c>
      <c r="AS18" s="197" t="str">
        <f>IFERROR(IF(Input!O20&lt;&gt;Input!O19,"",IF( VLOOKUP(Input!Q20,'Measures List'!A11:C5008,3,FALSE)= VLOOKUP(Input!Q19,'Measures List'!A11:C5008,3,FALSE),"","Multiple sectors for this project")),"")</f>
        <v/>
      </c>
    </row>
    <row r="19" spans="2:45" x14ac:dyDescent="0.25">
      <c r="B19" s="125" t="str">
        <f>Input!A21</f>
        <v/>
      </c>
      <c r="C19" s="126" t="str">
        <f>IF(ISERROR(IF(AND(Input!$A21="",SUMPRODUCT(--(LEN(Input!$A22:'Input'!$A$510)&gt;0))&lt;&gt;0),"Row is skipped.",IF(AND(Input!$A21="",Input!$A22=""),"", IF(Input!C21="","Data is missing.","")))),"",IF(AND(Input!$A21="",SUMPRODUCT(--(LEN(Input!$A22:'Input'!$A$510)&gt;0))&lt;&gt;0),"Row is skipped.",IF(AND(Input!$A21="",Input!$A22=""),"", IF(Input!C21="","Data is missing.",""))))</f>
        <v/>
      </c>
      <c r="D19" s="126" t="str">
        <f>IF(ISERROR(IF(AND(Input!$A21="",SUMPRODUCT(--(LEN(Input!$A22:'Input'!$A$510)&gt;0))&lt;&gt;0),"Row is skipped.",IF(AND(Input!$A21="",Input!$A22=""),"", IF(Input!D21="","Data is missing.","")))),"",IF(AND(Input!$A21="",SUMPRODUCT(--(LEN(Input!$A22:'Input'!$A$510)&gt;0))&lt;&gt;0),"Row is skipped.",IF(AND(Input!$A21="",Input!$A22=""),"", IF(Input!D21="","Data is missing.",""))))</f>
        <v/>
      </c>
      <c r="E19" s="126" t="str">
        <f>IF(ISERROR(IF(AND(Input!$A21="",SUMPRODUCT(--(LEN(Input!$A22:'Input'!$A$510)&gt;0))&lt;&gt;0),"Row is skipped.",IF(AND(Input!$A21="",Input!$A22=""),"", IF(Input!E21="","Data is missing.","")))),"",IF(AND(Input!$A21="",SUMPRODUCT(--(LEN(Input!$A22:'Input'!$A$510)&gt;0))&lt;&gt;0),"Row is skipped.",IF(AND(Input!$A21="",Input!$A22=""),"", IF(Input!E21="","Data is missing.",""))))</f>
        <v/>
      </c>
      <c r="F19" s="126" t="str">
        <f>IF(ISERROR(IF(AND(Input!$A21="",SUMPRODUCT(--(LEN(Input!$A22:'Input'!$A$510)&gt;0))&lt;&gt;0),"Row is skipped.",IF(AND(Input!$A21="",Input!$A22=""),"", IF(Input!F21="","Data is missing.","")))),"",IF(AND(Input!$A21="",SUMPRODUCT(--(LEN(Input!$A22:'Input'!$A$510)&gt;0))&lt;&gt;0),"Row is skipped.",IF(AND(Input!$A21="",Input!$A22=""),"", IF(Input!F21="","Data is missing.",""))))</f>
        <v/>
      </c>
      <c r="G19" s="126" t="str">
        <f>IF(ISERROR(IF(AND(Input!$A21="",SUMPRODUCT(--(LEN(Input!$A22:'Input'!$A$510)&gt;0))&lt;&gt;0),"Row is skipped.",IF(AND(Input!$A21="",Input!$A22=""),"", IF(Input!G21="","Data is missing.","")))),"",IF(AND(Input!$A21="",SUMPRODUCT(--(LEN(Input!$A22:'Input'!$A$510)&gt;0))&lt;&gt;0),"Row is skipped.",IF(AND(Input!$A21="",Input!$A22=""),"", IF(Input!G21="","Data is missing.",""))))</f>
        <v/>
      </c>
      <c r="H19" s="126" t="str">
        <f>IF(ISERROR(IF(AND(Input!$A21="",SUMPRODUCT(--(LEN(Input!$A22:'Input'!$A$510)&gt;0))&lt;&gt;0),"Row is skipped.",IF(AND(Input!$A21="",Input!$A22=""),"", IF(Input!H21="","Data is missing.","")))),"",IF(AND(Input!$A21="",SUMPRODUCT(--(LEN(Input!$A22:'Input'!$A$510)&gt;0))&lt;&gt;0),"Row is skipped.",IF(AND(Input!$A21="",Input!$A22=""),"", IF(Input!H21="","Data is missing.",""))))</f>
        <v/>
      </c>
      <c r="I19" s="126" t="str">
        <f>IF(ISERROR(IF(AND(Input!$A21="",SUMPRODUCT(--(LEN(Input!$A22:'Input'!$A$510)&gt;0))&lt;&gt;0),"Row is skipped.",IF(AND(Input!$A21="",Input!$A22=""),"", IF(Input!I21="","Data is missing.","")))),"",IF(AND(Input!$A21="",SUMPRODUCT(--(LEN(Input!$A22:'Input'!$A$510)&gt;0))&lt;&gt;0),"Row is skipped.",IF(AND(Input!$A21="",Input!$A22=""),"", IF(Input!I21="","Data is missing.",""))))</f>
        <v/>
      </c>
      <c r="J19" s="126" t="str">
        <f>IF(ISERROR(IF(AND(Input!$A21="",SUMPRODUCT(--(LEN(Input!$A22:'Input'!$A$510)&gt;0))&lt;&gt;0),"Row is skipped.",IF(AND(Input!$A21="",Input!$A22=""),"", IF(Input!J21="","Data is missing.","")))),"",IF(AND(Input!$A21="",SUMPRODUCT(--(LEN(Input!$A22:'Input'!$A$510)&gt;0))&lt;&gt;0),"Row is skipped.",IF(AND(Input!$A21="",Input!$A22=""),"", IF(Input!J21="","Data is missing.",""))))</f>
        <v/>
      </c>
      <c r="K19" s="127" t="str">
        <f>IF(ISERROR(IF(AND(Input!$A21="",SUMPRODUCT(--(LEN(Input!$A22:'Input'!$A$510)&gt;0))&lt;&gt;0),"Row is skipped.",IF(AND(Input!$A21="",Input!$A22=""),"", IF(Input!K21="","Data is missing.","")))),"",IF(AND(Input!$A21="",SUMPRODUCT(--(LEN(Input!$A22:'Input'!$A$510)&gt;0))&lt;&gt;0),"Row is skipped.",IF(AND(Input!$A21="",Input!$A22=""),"", IF(Input!K21="","Data is missing.",""))))</f>
        <v/>
      </c>
      <c r="L19" s="126" t="str">
        <f>IF(ISERROR(IF(AND(Input!$A21="",SUMPRODUCT(--(LEN(Input!$A22:'Input'!$A$510)&gt;0))&lt;&gt;0),"Row is skipped.",IF(AND(Input!$A21="",Input!$A22=""),"", IF(Input!L21="","Data is missing.","")))),"",IF(AND(Input!$A21="",SUMPRODUCT(--(LEN(Input!$A22:'Input'!$A$510)&gt;0))&lt;&gt;0),"Row is skipped.",IF(AND(Input!$A21="",Input!$A22=""),"", IF(Input!L21="","Data is missing.",""))))</f>
        <v/>
      </c>
      <c r="M19" s="126" t="str">
        <f>IF(ISERROR(IF(AND(Input!$A21="",SUMPRODUCT(--(LEN(Input!$A22:'Input'!$A$510)&gt;0))&lt;&gt;0),"Row is skipped.",IF(AND(Input!$A21="",Input!$A22=""),"", IF(Input!M21="","Data is missing.","")))),"",IF(AND(Input!$A21="",SUMPRODUCT(--(LEN(Input!$A22:'Input'!$A$510)&gt;0))&lt;&gt;0),"Row is skipped.",IF(AND(Input!$A21="",Input!$A22=""),"", IF(Input!M21="","Data is missing.",""))))</f>
        <v/>
      </c>
      <c r="N19" s="126" t="str">
        <f>IF(ISERROR(IF(AND(Input!$A21="",SUMPRODUCT(--(LEN(Input!$A22:'Input'!$A$510)&gt;0))&lt;&gt;0),"Row is skipped.",IF(AND(Input!$A21="",Input!$A22=""),"", IF(Input!O21="","Data is missing.","")))),"",IF(AND(Input!$A21="",SUMPRODUCT(--(LEN(Input!$A22:'Input'!$A$510)&gt;0))&lt;&gt;0),"Row is skipped.",IF(AND(Input!$A21="",Input!$A22=""),"", IF(Input!O21="","Data is missing.",""))))</f>
        <v/>
      </c>
      <c r="O19" s="126" t="str">
        <f>IF(ISERROR(IF(AND(Input!$A21="",SUMPRODUCT(--(LEN(Input!$A22:'Input'!$A$510)&gt;0))&lt;&gt;0),"Row is skipped.",IF(AND(Input!$A21="",Input!$A22=""),"", IF(Input!P21="","Data is missing.","")))),"",IF(AND(Input!$A21="",SUMPRODUCT(--(LEN(Input!$A22:'Input'!$A$510)&gt;0))&lt;&gt;0),"Row is skipped.",IF(AND(Input!$A21="",Input!$A22=""),"", IF(Input!P21="","Data is missing.",""))))</f>
        <v/>
      </c>
      <c r="P19" s="126" t="str">
        <f>IF(ISERROR(IF(AND(Input!$A21="",SUMPRODUCT(--(LEN(Input!$A22:'Input'!$A$510)&gt;0))&lt;&gt;0),"Row is skipped.",IF(AND(Input!$A21="",Input!$A22=""),"", IF(Input!Q21="","Data is missing.","")))),"",IF(AND(Input!$A21="",SUMPRODUCT(--(LEN(Input!$A22:'Input'!$A$510)&gt;0))&lt;&gt;0),"Row is skipped.",IF(AND(Input!$A21="",Input!$A22=""),"", IF(Input!Q21="","Data is missing.",""))))</f>
        <v/>
      </c>
      <c r="Q19" s="126" t="str">
        <f>IF(ISERROR(IF(AND(Input!$A21="",SUMPRODUCT(--(LEN(Input!$A22:'Input'!$A$510)&gt;0))&lt;&gt;0),"Row is skipped.",IF(AND(Input!$A21="",Input!$A22=""),"", IF(Input!S21="","Data is missing.","")))),"",IF(AND(Input!$A21="",SUMPRODUCT(--(LEN(Input!$A22:'Input'!$A$510)&gt;0))&lt;&gt;0),"Row is skipped.",IF(AND(Input!$A21="",Input!$A22=""),"", IF(Input!S21="","Data is missing.",""))))</f>
        <v/>
      </c>
      <c r="R19" s="128" t="str">
        <f>IF(ISERROR(IF(AND(Input!$A21="",SUMPRODUCT(--(LEN(Input!$A22:'Input'!$A$510)&gt;0))&lt;&gt;0),"Row is skipped.",IF(AND(Input!$A21="",Input!$A22=""),"", IF(Input!T21="","Data is missing.","")))),"",IF(AND(Input!$A21="",SUMPRODUCT(--(LEN(Input!$A22:'Input'!$A$510)&gt;0))&lt;&gt;0),"Row is skipped.",IF(AND(Input!$A21="",Input!$A22=""),"", IF(Input!T21="","Data is missing.",""))))</f>
        <v/>
      </c>
      <c r="S19" s="129"/>
      <c r="T19" s="130" t="str">
        <f>IF(ISERROR(IF(Input!Q21="","",IF(ISERROR(VLOOKUP(Input!Q21,'Measures List'!$A$3:$A$30000,1,0)),"Invalid RefNo",""))),"",IF(Input!Q21="","",IF(ISERROR(VLOOKUP(Input!Q21,'Measures List'!$A$3:$A$30000,1,0)),"Invalid RefNo","")))</f>
        <v/>
      </c>
      <c r="U19" s="129"/>
      <c r="V19" s="129"/>
      <c r="W19" s="129"/>
      <c r="X19" s="129"/>
      <c r="Y19" s="129"/>
      <c r="Z19" s="129"/>
      <c r="AA19" s="129"/>
      <c r="AB19" s="129"/>
      <c r="AC19" s="129"/>
      <c r="AD19" s="129"/>
      <c r="AE19" s="129"/>
      <c r="AF19" s="130" t="str">
        <f>IF(Input!P21="","",IF(OR(VALUE(Input!P21)&lt;0,VALUE(Input!P21)&gt;1), "Invalid EEI %",""))</f>
        <v/>
      </c>
      <c r="AG19" s="129"/>
      <c r="AH19" s="137" t="str">
        <f>IF(B19="","",IF(AND(Input!O21=Input!O20,Input!P21&lt;&gt;Input!P20), "EEI% Mismatch within Project",""))</f>
        <v/>
      </c>
      <c r="AI19" s="129"/>
      <c r="AJ19" s="138" t="str">
        <f>IF(Input!B21="","",IF(ISNUMBER(VALUE(Input!B21)),"","Needs to be a number."))</f>
        <v/>
      </c>
      <c r="AK19" s="135" t="str">
        <f>IF(Input!P21="","",IF(ISNUMBER(VALUE(Input!P21)),"","Needs to be a number."))</f>
        <v/>
      </c>
      <c r="AL19" s="135" t="str">
        <f>IF(Input!S21="","",IF(ISNUMBER(VALUE(Input!S21)),"","Needs to be a number."))</f>
        <v/>
      </c>
      <c r="AM19" s="135" t="str">
        <f>IF(Input!T21="","",IF(ISNUMBER(VALUE(Input!T21)),"","Needs to be a number."))</f>
        <v/>
      </c>
      <c r="AN19" s="135" t="str">
        <f>IF(Input!U21="","",IF(ISNUMBER(VALUE(Input!U21)),"","Needs to be a number."))</f>
        <v/>
      </c>
      <c r="AO19" s="136" t="str">
        <f>IF(Input!V21="","",IF(ISNUMBER(VALUE(Input!V21)),"","Needs to be a number."))</f>
        <v/>
      </c>
      <c r="AP19" s="129"/>
      <c r="AQ19" s="197" t="str">
        <f ca="1">IF(Input!Q21="","",IF(OFFSET('Measures List'!$K$2,MATCH(Input!Q21,'Measures List'!$A$3:$A$5000,0),MATCH(Input!K21,'Measures List'!$K$2:$BA$2)-1)="NA","Project start date occurred after measure expiration date.",""))</f>
        <v/>
      </c>
      <c r="AS19" s="197" t="str">
        <f>IFERROR(IF(Input!O21&lt;&gt;Input!O20,"",IF( VLOOKUP(Input!Q21,'Measures List'!A12:C5009,3,FALSE)= VLOOKUP(Input!Q20,'Measures List'!A12:C5009,3,FALSE),"","Multiple sectors for this project")),"")</f>
        <v/>
      </c>
    </row>
    <row r="20" spans="2:45" x14ac:dyDescent="0.25">
      <c r="B20" s="125" t="str">
        <f>Input!A22</f>
        <v/>
      </c>
      <c r="C20" s="126" t="str">
        <f>IF(ISERROR(IF(AND(Input!$A22="",SUMPRODUCT(--(LEN(Input!$A23:'Input'!$A$510)&gt;0))&lt;&gt;0),"Row is skipped.",IF(AND(Input!$A22="",Input!$A23=""),"", IF(Input!C22="","Data is missing.","")))),"",IF(AND(Input!$A22="",SUMPRODUCT(--(LEN(Input!$A23:'Input'!$A$510)&gt;0))&lt;&gt;0),"Row is skipped.",IF(AND(Input!$A22="",Input!$A23=""),"", IF(Input!C22="","Data is missing.",""))))</f>
        <v/>
      </c>
      <c r="D20" s="126" t="str">
        <f>IF(ISERROR(IF(AND(Input!$A22="",SUMPRODUCT(--(LEN(Input!$A23:'Input'!$A$510)&gt;0))&lt;&gt;0),"Row is skipped.",IF(AND(Input!$A22="",Input!$A23=""),"", IF(Input!D22="","Data is missing.","")))),"",IF(AND(Input!$A22="",SUMPRODUCT(--(LEN(Input!$A23:'Input'!$A$510)&gt;0))&lt;&gt;0),"Row is skipped.",IF(AND(Input!$A22="",Input!$A23=""),"", IF(Input!D22="","Data is missing.",""))))</f>
        <v/>
      </c>
      <c r="E20" s="126" t="str">
        <f>IF(ISERROR(IF(AND(Input!$A22="",SUMPRODUCT(--(LEN(Input!$A23:'Input'!$A$510)&gt;0))&lt;&gt;0),"Row is skipped.",IF(AND(Input!$A22="",Input!$A23=""),"", IF(Input!E22="","Data is missing.","")))),"",IF(AND(Input!$A22="",SUMPRODUCT(--(LEN(Input!$A23:'Input'!$A$510)&gt;0))&lt;&gt;0),"Row is skipped.",IF(AND(Input!$A22="",Input!$A23=""),"", IF(Input!E22="","Data is missing.",""))))</f>
        <v/>
      </c>
      <c r="F20" s="126" t="str">
        <f>IF(ISERROR(IF(AND(Input!$A22="",SUMPRODUCT(--(LEN(Input!$A23:'Input'!$A$510)&gt;0))&lt;&gt;0),"Row is skipped.",IF(AND(Input!$A22="",Input!$A23=""),"", IF(Input!F22="","Data is missing.","")))),"",IF(AND(Input!$A22="",SUMPRODUCT(--(LEN(Input!$A23:'Input'!$A$510)&gt;0))&lt;&gt;0),"Row is skipped.",IF(AND(Input!$A22="",Input!$A23=""),"", IF(Input!F22="","Data is missing.",""))))</f>
        <v/>
      </c>
      <c r="G20" s="126" t="str">
        <f>IF(ISERROR(IF(AND(Input!$A22="",SUMPRODUCT(--(LEN(Input!$A23:'Input'!$A$510)&gt;0))&lt;&gt;0),"Row is skipped.",IF(AND(Input!$A22="",Input!$A23=""),"", IF(Input!G22="","Data is missing.","")))),"",IF(AND(Input!$A22="",SUMPRODUCT(--(LEN(Input!$A23:'Input'!$A$510)&gt;0))&lt;&gt;0),"Row is skipped.",IF(AND(Input!$A22="",Input!$A23=""),"", IF(Input!G22="","Data is missing.",""))))</f>
        <v/>
      </c>
      <c r="H20" s="126" t="str">
        <f>IF(ISERROR(IF(AND(Input!$A22="",SUMPRODUCT(--(LEN(Input!$A23:'Input'!$A$510)&gt;0))&lt;&gt;0),"Row is skipped.",IF(AND(Input!$A22="",Input!$A23=""),"", IF(Input!H22="","Data is missing.","")))),"",IF(AND(Input!$A22="",SUMPRODUCT(--(LEN(Input!$A23:'Input'!$A$510)&gt;0))&lt;&gt;0),"Row is skipped.",IF(AND(Input!$A22="",Input!$A23=""),"", IF(Input!H22="","Data is missing.",""))))</f>
        <v/>
      </c>
      <c r="I20" s="126" t="str">
        <f>IF(ISERROR(IF(AND(Input!$A22="",SUMPRODUCT(--(LEN(Input!$A23:'Input'!$A$510)&gt;0))&lt;&gt;0),"Row is skipped.",IF(AND(Input!$A22="",Input!$A23=""),"", IF(Input!I22="","Data is missing.","")))),"",IF(AND(Input!$A22="",SUMPRODUCT(--(LEN(Input!$A23:'Input'!$A$510)&gt;0))&lt;&gt;0),"Row is skipped.",IF(AND(Input!$A22="",Input!$A23=""),"", IF(Input!I22="","Data is missing.",""))))</f>
        <v/>
      </c>
      <c r="J20" s="126" t="str">
        <f>IF(ISERROR(IF(AND(Input!$A22="",SUMPRODUCT(--(LEN(Input!$A23:'Input'!$A$510)&gt;0))&lt;&gt;0),"Row is skipped.",IF(AND(Input!$A22="",Input!$A23=""),"", IF(Input!J22="","Data is missing.","")))),"",IF(AND(Input!$A22="",SUMPRODUCT(--(LEN(Input!$A23:'Input'!$A$510)&gt;0))&lt;&gt;0),"Row is skipped.",IF(AND(Input!$A22="",Input!$A23=""),"", IF(Input!J22="","Data is missing.",""))))</f>
        <v/>
      </c>
      <c r="K20" s="127" t="str">
        <f>IF(ISERROR(IF(AND(Input!$A22="",SUMPRODUCT(--(LEN(Input!$A23:'Input'!$A$510)&gt;0))&lt;&gt;0),"Row is skipped.",IF(AND(Input!$A22="",Input!$A23=""),"", IF(Input!K22="","Data is missing.","")))),"",IF(AND(Input!$A22="",SUMPRODUCT(--(LEN(Input!$A23:'Input'!$A$510)&gt;0))&lt;&gt;0),"Row is skipped.",IF(AND(Input!$A22="",Input!$A23=""),"", IF(Input!K22="","Data is missing.",""))))</f>
        <v/>
      </c>
      <c r="L20" s="126" t="str">
        <f>IF(ISERROR(IF(AND(Input!$A22="",SUMPRODUCT(--(LEN(Input!$A23:'Input'!$A$510)&gt;0))&lt;&gt;0),"Row is skipped.",IF(AND(Input!$A22="",Input!$A23=""),"", IF(Input!L22="","Data is missing.","")))),"",IF(AND(Input!$A22="",SUMPRODUCT(--(LEN(Input!$A23:'Input'!$A$510)&gt;0))&lt;&gt;0),"Row is skipped.",IF(AND(Input!$A22="",Input!$A23=""),"", IF(Input!L22="","Data is missing.",""))))</f>
        <v/>
      </c>
      <c r="M20" s="126" t="str">
        <f>IF(ISERROR(IF(AND(Input!$A22="",SUMPRODUCT(--(LEN(Input!$A23:'Input'!$A$510)&gt;0))&lt;&gt;0),"Row is skipped.",IF(AND(Input!$A22="",Input!$A23=""),"", IF(Input!M22="","Data is missing.","")))),"",IF(AND(Input!$A22="",SUMPRODUCT(--(LEN(Input!$A23:'Input'!$A$510)&gt;0))&lt;&gt;0),"Row is skipped.",IF(AND(Input!$A22="",Input!$A23=""),"", IF(Input!M22="","Data is missing.",""))))</f>
        <v/>
      </c>
      <c r="N20" s="126" t="str">
        <f>IF(ISERROR(IF(AND(Input!$A22="",SUMPRODUCT(--(LEN(Input!$A23:'Input'!$A$510)&gt;0))&lt;&gt;0),"Row is skipped.",IF(AND(Input!$A22="",Input!$A23=""),"", IF(Input!O22="","Data is missing.","")))),"",IF(AND(Input!$A22="",SUMPRODUCT(--(LEN(Input!$A23:'Input'!$A$510)&gt;0))&lt;&gt;0),"Row is skipped.",IF(AND(Input!$A22="",Input!$A23=""),"", IF(Input!O22="","Data is missing.",""))))</f>
        <v/>
      </c>
      <c r="O20" s="126" t="str">
        <f>IF(ISERROR(IF(AND(Input!$A22="",SUMPRODUCT(--(LEN(Input!$A23:'Input'!$A$510)&gt;0))&lt;&gt;0),"Row is skipped.",IF(AND(Input!$A22="",Input!$A23=""),"", IF(Input!P22="","Data is missing.","")))),"",IF(AND(Input!$A22="",SUMPRODUCT(--(LEN(Input!$A23:'Input'!$A$510)&gt;0))&lt;&gt;0),"Row is skipped.",IF(AND(Input!$A22="",Input!$A23=""),"", IF(Input!P22="","Data is missing.",""))))</f>
        <v/>
      </c>
      <c r="P20" s="126" t="str">
        <f>IF(ISERROR(IF(AND(Input!$A22="",SUMPRODUCT(--(LEN(Input!$A23:'Input'!$A$510)&gt;0))&lt;&gt;0),"Row is skipped.",IF(AND(Input!$A22="",Input!$A23=""),"", IF(Input!Q22="","Data is missing.","")))),"",IF(AND(Input!$A22="",SUMPRODUCT(--(LEN(Input!$A23:'Input'!$A$510)&gt;0))&lt;&gt;0),"Row is skipped.",IF(AND(Input!$A22="",Input!$A23=""),"", IF(Input!Q22="","Data is missing.",""))))</f>
        <v/>
      </c>
      <c r="Q20" s="126" t="str">
        <f>IF(ISERROR(IF(AND(Input!$A22="",SUMPRODUCT(--(LEN(Input!$A23:'Input'!$A$510)&gt;0))&lt;&gt;0),"Row is skipped.",IF(AND(Input!$A22="",Input!$A23=""),"", IF(Input!S22="","Data is missing.","")))),"",IF(AND(Input!$A22="",SUMPRODUCT(--(LEN(Input!$A23:'Input'!$A$510)&gt;0))&lt;&gt;0),"Row is skipped.",IF(AND(Input!$A22="",Input!$A23=""),"", IF(Input!S22="","Data is missing.",""))))</f>
        <v/>
      </c>
      <c r="R20" s="128" t="str">
        <f>IF(ISERROR(IF(AND(Input!$A22="",SUMPRODUCT(--(LEN(Input!$A23:'Input'!$A$510)&gt;0))&lt;&gt;0),"Row is skipped.",IF(AND(Input!$A22="",Input!$A23=""),"", IF(Input!T22="","Data is missing.","")))),"",IF(AND(Input!$A22="",SUMPRODUCT(--(LEN(Input!$A23:'Input'!$A$510)&gt;0))&lt;&gt;0),"Row is skipped.",IF(AND(Input!$A22="",Input!$A23=""),"", IF(Input!T22="","Data is missing.",""))))</f>
        <v/>
      </c>
      <c r="S20" s="129"/>
      <c r="T20" s="130" t="str">
        <f>IF(ISERROR(IF(Input!Q22="","",IF(ISERROR(VLOOKUP(Input!Q22,'Measures List'!$A$3:$A$30000,1,0)),"Invalid RefNo",""))),"",IF(Input!Q22="","",IF(ISERROR(VLOOKUP(Input!Q22,'Measures List'!$A$3:$A$30000,1,0)),"Invalid RefNo","")))</f>
        <v/>
      </c>
      <c r="U20" s="129"/>
      <c r="V20" s="129"/>
      <c r="W20" s="129"/>
      <c r="X20" s="129"/>
      <c r="Y20" s="129"/>
      <c r="Z20" s="129"/>
      <c r="AA20" s="129"/>
      <c r="AB20" s="129"/>
      <c r="AC20" s="129"/>
      <c r="AD20" s="129"/>
      <c r="AE20" s="129"/>
      <c r="AF20" s="130" t="str">
        <f>IF(Input!P22="","",IF(OR(VALUE(Input!P22)&lt;0,VALUE(Input!P22)&gt;1), "Invalid EEI %",""))</f>
        <v/>
      </c>
      <c r="AG20" s="129"/>
      <c r="AH20" s="137" t="str">
        <f>IF(B20="","",IF(AND(Input!O22=Input!O21,Input!P22&lt;&gt;Input!P21), "EEI% Mismatch within Project",""))</f>
        <v/>
      </c>
      <c r="AI20" s="129"/>
      <c r="AJ20" s="138" t="str">
        <f>IF(Input!B22="","",IF(ISNUMBER(VALUE(Input!B22)),"","Needs to be a number."))</f>
        <v/>
      </c>
      <c r="AK20" s="135" t="str">
        <f>IF(Input!P22="","",IF(ISNUMBER(VALUE(Input!P22)),"","Needs to be a number."))</f>
        <v/>
      </c>
      <c r="AL20" s="135" t="str">
        <f>IF(Input!S22="","",IF(ISNUMBER(VALUE(Input!S22)),"","Needs to be a number."))</f>
        <v/>
      </c>
      <c r="AM20" s="135" t="str">
        <f>IF(Input!T22="","",IF(ISNUMBER(VALUE(Input!T22)),"","Needs to be a number."))</f>
        <v/>
      </c>
      <c r="AN20" s="135" t="str">
        <f>IF(Input!U22="","",IF(ISNUMBER(VALUE(Input!U22)),"","Needs to be a number."))</f>
        <v/>
      </c>
      <c r="AO20" s="136" t="str">
        <f>IF(Input!V22="","",IF(ISNUMBER(VALUE(Input!V22)),"","Needs to be a number."))</f>
        <v/>
      </c>
      <c r="AP20" s="129"/>
      <c r="AQ20" s="197" t="str">
        <f ca="1">IF(Input!Q22="","",IF(OFFSET('Measures List'!$K$2,MATCH(Input!Q22,'Measures List'!$A$3:$A$5000,0),MATCH(Input!K22,'Measures List'!$K$2:$BA$2)-1)="NA","Project start date occurred after measure expiration date.",""))</f>
        <v/>
      </c>
      <c r="AS20" s="197" t="str">
        <f>IFERROR(IF(Input!O22&lt;&gt;Input!O21,"",IF( VLOOKUP(Input!Q22,'Measures List'!A13:C5010,3,FALSE)= VLOOKUP(Input!Q21,'Measures List'!A13:C5010,3,FALSE),"","Multiple sectors for this project")),"")</f>
        <v/>
      </c>
    </row>
    <row r="21" spans="2:45" x14ac:dyDescent="0.25">
      <c r="B21" s="125" t="str">
        <f>Input!A23</f>
        <v/>
      </c>
      <c r="C21" s="126" t="str">
        <f>IF(ISERROR(IF(AND(Input!$A23="",SUMPRODUCT(--(LEN(Input!$A24:'Input'!$A$510)&gt;0))&lt;&gt;0),"Row is skipped.",IF(AND(Input!$A23="",Input!$A24=""),"", IF(Input!C23="","Data is missing.","")))),"",IF(AND(Input!$A23="",SUMPRODUCT(--(LEN(Input!$A24:'Input'!$A$510)&gt;0))&lt;&gt;0),"Row is skipped.",IF(AND(Input!$A23="",Input!$A24=""),"", IF(Input!C23="","Data is missing.",""))))</f>
        <v/>
      </c>
      <c r="D21" s="126" t="str">
        <f>IF(ISERROR(IF(AND(Input!$A23="",SUMPRODUCT(--(LEN(Input!$A24:'Input'!$A$510)&gt;0))&lt;&gt;0),"Row is skipped.",IF(AND(Input!$A23="",Input!$A24=""),"", IF(Input!D23="","Data is missing.","")))),"",IF(AND(Input!$A23="",SUMPRODUCT(--(LEN(Input!$A24:'Input'!$A$510)&gt;0))&lt;&gt;0),"Row is skipped.",IF(AND(Input!$A23="",Input!$A24=""),"", IF(Input!D23="","Data is missing.",""))))</f>
        <v/>
      </c>
      <c r="E21" s="126" t="str">
        <f>IF(ISERROR(IF(AND(Input!$A23="",SUMPRODUCT(--(LEN(Input!$A24:'Input'!$A$510)&gt;0))&lt;&gt;0),"Row is skipped.",IF(AND(Input!$A23="",Input!$A24=""),"", IF(Input!E23="","Data is missing.","")))),"",IF(AND(Input!$A23="",SUMPRODUCT(--(LEN(Input!$A24:'Input'!$A$510)&gt;0))&lt;&gt;0),"Row is skipped.",IF(AND(Input!$A23="",Input!$A24=""),"", IF(Input!E23="","Data is missing.",""))))</f>
        <v/>
      </c>
      <c r="F21" s="126" t="str">
        <f>IF(ISERROR(IF(AND(Input!$A23="",SUMPRODUCT(--(LEN(Input!$A24:'Input'!$A$510)&gt;0))&lt;&gt;0),"Row is skipped.",IF(AND(Input!$A23="",Input!$A24=""),"", IF(Input!F23="","Data is missing.","")))),"",IF(AND(Input!$A23="",SUMPRODUCT(--(LEN(Input!$A24:'Input'!$A$510)&gt;0))&lt;&gt;0),"Row is skipped.",IF(AND(Input!$A23="",Input!$A24=""),"", IF(Input!F23="","Data is missing.",""))))</f>
        <v/>
      </c>
      <c r="G21" s="126" t="str">
        <f>IF(ISERROR(IF(AND(Input!$A23="",SUMPRODUCT(--(LEN(Input!$A24:'Input'!$A$510)&gt;0))&lt;&gt;0),"Row is skipped.",IF(AND(Input!$A23="",Input!$A24=""),"", IF(Input!G23="","Data is missing.","")))),"",IF(AND(Input!$A23="",SUMPRODUCT(--(LEN(Input!$A24:'Input'!$A$510)&gt;0))&lt;&gt;0),"Row is skipped.",IF(AND(Input!$A23="",Input!$A24=""),"", IF(Input!G23="","Data is missing.",""))))</f>
        <v/>
      </c>
      <c r="H21" s="126" t="str">
        <f>IF(ISERROR(IF(AND(Input!$A23="",SUMPRODUCT(--(LEN(Input!$A24:'Input'!$A$510)&gt;0))&lt;&gt;0),"Row is skipped.",IF(AND(Input!$A23="",Input!$A24=""),"", IF(Input!H23="","Data is missing.","")))),"",IF(AND(Input!$A23="",SUMPRODUCT(--(LEN(Input!$A24:'Input'!$A$510)&gt;0))&lt;&gt;0),"Row is skipped.",IF(AND(Input!$A23="",Input!$A24=""),"", IF(Input!H23="","Data is missing.",""))))</f>
        <v/>
      </c>
      <c r="I21" s="126" t="str">
        <f>IF(ISERROR(IF(AND(Input!$A23="",SUMPRODUCT(--(LEN(Input!$A24:'Input'!$A$510)&gt;0))&lt;&gt;0),"Row is skipped.",IF(AND(Input!$A23="",Input!$A24=""),"", IF(Input!I23="","Data is missing.","")))),"",IF(AND(Input!$A23="",SUMPRODUCT(--(LEN(Input!$A24:'Input'!$A$510)&gt;0))&lt;&gt;0),"Row is skipped.",IF(AND(Input!$A23="",Input!$A24=""),"", IF(Input!I23="","Data is missing.",""))))</f>
        <v/>
      </c>
      <c r="J21" s="126" t="str">
        <f>IF(ISERROR(IF(AND(Input!$A23="",SUMPRODUCT(--(LEN(Input!$A24:'Input'!$A$510)&gt;0))&lt;&gt;0),"Row is skipped.",IF(AND(Input!$A23="",Input!$A24=""),"", IF(Input!J23="","Data is missing.","")))),"",IF(AND(Input!$A23="",SUMPRODUCT(--(LEN(Input!$A24:'Input'!$A$510)&gt;0))&lt;&gt;0),"Row is skipped.",IF(AND(Input!$A23="",Input!$A24=""),"", IF(Input!J23="","Data is missing.",""))))</f>
        <v/>
      </c>
      <c r="K21" s="127" t="str">
        <f>IF(ISERROR(IF(AND(Input!$A23="",SUMPRODUCT(--(LEN(Input!$A24:'Input'!$A$510)&gt;0))&lt;&gt;0),"Row is skipped.",IF(AND(Input!$A23="",Input!$A24=""),"", IF(Input!K23="","Data is missing.","")))),"",IF(AND(Input!$A23="",SUMPRODUCT(--(LEN(Input!$A24:'Input'!$A$510)&gt;0))&lt;&gt;0),"Row is skipped.",IF(AND(Input!$A23="",Input!$A24=""),"", IF(Input!K23="","Data is missing.",""))))</f>
        <v/>
      </c>
      <c r="L21" s="126" t="str">
        <f>IF(ISERROR(IF(AND(Input!$A23="",SUMPRODUCT(--(LEN(Input!$A24:'Input'!$A$510)&gt;0))&lt;&gt;0),"Row is skipped.",IF(AND(Input!$A23="",Input!$A24=""),"", IF(Input!L23="","Data is missing.","")))),"",IF(AND(Input!$A23="",SUMPRODUCT(--(LEN(Input!$A24:'Input'!$A$510)&gt;0))&lt;&gt;0),"Row is skipped.",IF(AND(Input!$A23="",Input!$A24=""),"", IF(Input!L23="","Data is missing.",""))))</f>
        <v/>
      </c>
      <c r="M21" s="126" t="str">
        <f>IF(ISERROR(IF(AND(Input!$A23="",SUMPRODUCT(--(LEN(Input!$A24:'Input'!$A$510)&gt;0))&lt;&gt;0),"Row is skipped.",IF(AND(Input!$A23="",Input!$A24=""),"", IF(Input!M23="","Data is missing.","")))),"",IF(AND(Input!$A23="",SUMPRODUCT(--(LEN(Input!$A24:'Input'!$A$510)&gt;0))&lt;&gt;0),"Row is skipped.",IF(AND(Input!$A23="",Input!$A24=""),"", IF(Input!M23="","Data is missing.",""))))</f>
        <v/>
      </c>
      <c r="N21" s="126" t="str">
        <f>IF(ISERROR(IF(AND(Input!$A23="",SUMPRODUCT(--(LEN(Input!$A24:'Input'!$A$510)&gt;0))&lt;&gt;0),"Row is skipped.",IF(AND(Input!$A23="",Input!$A24=""),"", IF(Input!O23="","Data is missing.","")))),"",IF(AND(Input!$A23="",SUMPRODUCT(--(LEN(Input!$A24:'Input'!$A$510)&gt;0))&lt;&gt;0),"Row is skipped.",IF(AND(Input!$A23="",Input!$A24=""),"", IF(Input!O23="","Data is missing.",""))))</f>
        <v/>
      </c>
      <c r="O21" s="126" t="str">
        <f>IF(ISERROR(IF(AND(Input!$A23="",SUMPRODUCT(--(LEN(Input!$A24:'Input'!$A$510)&gt;0))&lt;&gt;0),"Row is skipped.",IF(AND(Input!$A23="",Input!$A24=""),"", IF(Input!P23="","Data is missing.","")))),"",IF(AND(Input!$A23="",SUMPRODUCT(--(LEN(Input!$A24:'Input'!$A$510)&gt;0))&lt;&gt;0),"Row is skipped.",IF(AND(Input!$A23="",Input!$A24=""),"", IF(Input!P23="","Data is missing.",""))))</f>
        <v/>
      </c>
      <c r="P21" s="126" t="str">
        <f>IF(ISERROR(IF(AND(Input!$A23="",SUMPRODUCT(--(LEN(Input!$A24:'Input'!$A$510)&gt;0))&lt;&gt;0),"Row is skipped.",IF(AND(Input!$A23="",Input!$A24=""),"", IF(Input!Q23="","Data is missing.","")))),"",IF(AND(Input!$A23="",SUMPRODUCT(--(LEN(Input!$A24:'Input'!$A$510)&gt;0))&lt;&gt;0),"Row is skipped.",IF(AND(Input!$A23="",Input!$A24=""),"", IF(Input!Q23="","Data is missing.",""))))</f>
        <v/>
      </c>
      <c r="Q21" s="126" t="str">
        <f>IF(ISERROR(IF(AND(Input!$A23="",SUMPRODUCT(--(LEN(Input!$A24:'Input'!$A$510)&gt;0))&lt;&gt;0),"Row is skipped.",IF(AND(Input!$A23="",Input!$A24=""),"", IF(Input!S23="","Data is missing.","")))),"",IF(AND(Input!$A23="",SUMPRODUCT(--(LEN(Input!$A24:'Input'!$A$510)&gt;0))&lt;&gt;0),"Row is skipped.",IF(AND(Input!$A23="",Input!$A24=""),"", IF(Input!S23="","Data is missing.",""))))</f>
        <v/>
      </c>
      <c r="R21" s="128" t="str">
        <f>IF(ISERROR(IF(AND(Input!$A23="",SUMPRODUCT(--(LEN(Input!$A24:'Input'!$A$510)&gt;0))&lt;&gt;0),"Row is skipped.",IF(AND(Input!$A23="",Input!$A24=""),"", IF(Input!T23="","Data is missing.","")))),"",IF(AND(Input!$A23="",SUMPRODUCT(--(LEN(Input!$A24:'Input'!$A$510)&gt;0))&lt;&gt;0),"Row is skipped.",IF(AND(Input!$A23="",Input!$A24=""),"", IF(Input!T23="","Data is missing.",""))))</f>
        <v/>
      </c>
      <c r="S21" s="129"/>
      <c r="T21" s="130" t="str">
        <f>IF(ISERROR(IF(Input!Q23="","",IF(ISERROR(VLOOKUP(Input!Q23,'Measures List'!$A$3:$A$30000,1,0)),"Invalid RefNo",""))),"",IF(Input!Q23="","",IF(ISERROR(VLOOKUP(Input!Q23,'Measures List'!$A$3:$A$30000,1,0)),"Invalid RefNo","")))</f>
        <v/>
      </c>
      <c r="U21" s="129"/>
      <c r="V21" s="129"/>
      <c r="W21" s="129"/>
      <c r="X21" s="129"/>
      <c r="Y21" s="129"/>
      <c r="Z21" s="129"/>
      <c r="AA21" s="129"/>
      <c r="AB21" s="129"/>
      <c r="AC21" s="129"/>
      <c r="AD21" s="129"/>
      <c r="AE21" s="129"/>
      <c r="AF21" s="130" t="str">
        <f>IF(Input!P23="","",IF(OR(VALUE(Input!P23)&lt;0,VALUE(Input!P23)&gt;1), "Invalid EEI %",""))</f>
        <v/>
      </c>
      <c r="AG21" s="129"/>
      <c r="AH21" s="137" t="str">
        <f>IF(B21="","",IF(AND(Input!O23=Input!O22,Input!P23&lt;&gt;Input!P22), "EEI% Mismatch within Project",""))</f>
        <v/>
      </c>
      <c r="AI21" s="129"/>
      <c r="AJ21" s="138" t="str">
        <f>IF(Input!B23="","",IF(ISNUMBER(VALUE(Input!B23)),"","Needs to be a number."))</f>
        <v/>
      </c>
      <c r="AK21" s="135" t="str">
        <f>IF(Input!P23="","",IF(ISNUMBER(VALUE(Input!P23)),"","Needs to be a number."))</f>
        <v/>
      </c>
      <c r="AL21" s="135" t="str">
        <f>IF(Input!S23="","",IF(ISNUMBER(VALUE(Input!S23)),"","Needs to be a number."))</f>
        <v/>
      </c>
      <c r="AM21" s="135" t="str">
        <f>IF(Input!T23="","",IF(ISNUMBER(VALUE(Input!T23)),"","Needs to be a number."))</f>
        <v/>
      </c>
      <c r="AN21" s="135" t="str">
        <f>IF(Input!U23="","",IF(ISNUMBER(VALUE(Input!U23)),"","Needs to be a number."))</f>
        <v/>
      </c>
      <c r="AO21" s="136" t="str">
        <f>IF(Input!V23="","",IF(ISNUMBER(VALUE(Input!V23)),"","Needs to be a number."))</f>
        <v/>
      </c>
      <c r="AP21" s="129"/>
      <c r="AQ21" s="197" t="str">
        <f ca="1">IF(Input!Q23="","",IF(OFFSET('Measures List'!$K$2,MATCH(Input!Q23,'Measures List'!$A$3:$A$5000,0),MATCH(Input!K23,'Measures List'!$K$2:$BA$2)-1)="NA","Project start date occurred after measure expiration date.",""))</f>
        <v/>
      </c>
      <c r="AS21" s="197" t="str">
        <f>IFERROR(IF(Input!O23&lt;&gt;Input!O22,"",IF( VLOOKUP(Input!Q23,'Measures List'!A14:C5011,3,FALSE)= VLOOKUP(Input!Q22,'Measures List'!A14:C5011,3,FALSE),"","Multiple sectors for this project")),"")</f>
        <v/>
      </c>
    </row>
    <row r="22" spans="2:45" x14ac:dyDescent="0.25">
      <c r="B22" s="125" t="str">
        <f>Input!A24</f>
        <v/>
      </c>
      <c r="C22" s="126" t="str">
        <f>IF(ISERROR(IF(AND(Input!$A24="",SUMPRODUCT(--(LEN(Input!$A25:'Input'!$A$510)&gt;0))&lt;&gt;0),"Row is skipped.",IF(AND(Input!$A24="",Input!$A25=""),"", IF(Input!C24="","Data is missing.","")))),"",IF(AND(Input!$A24="",SUMPRODUCT(--(LEN(Input!$A25:'Input'!$A$510)&gt;0))&lt;&gt;0),"Row is skipped.",IF(AND(Input!$A24="",Input!$A25=""),"", IF(Input!C24="","Data is missing.",""))))</f>
        <v/>
      </c>
      <c r="D22" s="126" t="str">
        <f>IF(ISERROR(IF(AND(Input!$A24="",SUMPRODUCT(--(LEN(Input!$A25:'Input'!$A$510)&gt;0))&lt;&gt;0),"Row is skipped.",IF(AND(Input!$A24="",Input!$A25=""),"", IF(Input!D24="","Data is missing.","")))),"",IF(AND(Input!$A24="",SUMPRODUCT(--(LEN(Input!$A25:'Input'!$A$510)&gt;0))&lt;&gt;0),"Row is skipped.",IF(AND(Input!$A24="",Input!$A25=""),"", IF(Input!D24="","Data is missing.",""))))</f>
        <v/>
      </c>
      <c r="E22" s="126" t="str">
        <f>IF(ISERROR(IF(AND(Input!$A24="",SUMPRODUCT(--(LEN(Input!$A25:'Input'!$A$510)&gt;0))&lt;&gt;0),"Row is skipped.",IF(AND(Input!$A24="",Input!$A25=""),"", IF(Input!E24="","Data is missing.","")))),"",IF(AND(Input!$A24="",SUMPRODUCT(--(LEN(Input!$A25:'Input'!$A$510)&gt;0))&lt;&gt;0),"Row is skipped.",IF(AND(Input!$A24="",Input!$A25=""),"", IF(Input!E24="","Data is missing.",""))))</f>
        <v/>
      </c>
      <c r="F22" s="126" t="str">
        <f>IF(ISERROR(IF(AND(Input!$A24="",SUMPRODUCT(--(LEN(Input!$A25:'Input'!$A$510)&gt;0))&lt;&gt;0),"Row is skipped.",IF(AND(Input!$A24="",Input!$A25=""),"", IF(Input!F24="","Data is missing.","")))),"",IF(AND(Input!$A24="",SUMPRODUCT(--(LEN(Input!$A25:'Input'!$A$510)&gt;0))&lt;&gt;0),"Row is skipped.",IF(AND(Input!$A24="",Input!$A25=""),"", IF(Input!F24="","Data is missing.",""))))</f>
        <v/>
      </c>
      <c r="G22" s="126" t="str">
        <f>IF(ISERROR(IF(AND(Input!$A24="",SUMPRODUCT(--(LEN(Input!$A25:'Input'!$A$510)&gt;0))&lt;&gt;0),"Row is skipped.",IF(AND(Input!$A24="",Input!$A25=""),"", IF(Input!G24="","Data is missing.","")))),"",IF(AND(Input!$A24="",SUMPRODUCT(--(LEN(Input!$A25:'Input'!$A$510)&gt;0))&lt;&gt;0),"Row is skipped.",IF(AND(Input!$A24="",Input!$A25=""),"", IF(Input!G24="","Data is missing.",""))))</f>
        <v/>
      </c>
      <c r="H22" s="126" t="str">
        <f>IF(ISERROR(IF(AND(Input!$A24="",SUMPRODUCT(--(LEN(Input!$A25:'Input'!$A$510)&gt;0))&lt;&gt;0),"Row is skipped.",IF(AND(Input!$A24="",Input!$A25=""),"", IF(Input!H24="","Data is missing.","")))),"",IF(AND(Input!$A24="",SUMPRODUCT(--(LEN(Input!$A25:'Input'!$A$510)&gt;0))&lt;&gt;0),"Row is skipped.",IF(AND(Input!$A24="",Input!$A25=""),"", IF(Input!H24="","Data is missing.",""))))</f>
        <v/>
      </c>
      <c r="I22" s="126" t="str">
        <f>IF(ISERROR(IF(AND(Input!$A24="",SUMPRODUCT(--(LEN(Input!$A25:'Input'!$A$510)&gt;0))&lt;&gt;0),"Row is skipped.",IF(AND(Input!$A24="",Input!$A25=""),"", IF(Input!I24="","Data is missing.","")))),"",IF(AND(Input!$A24="",SUMPRODUCT(--(LEN(Input!$A25:'Input'!$A$510)&gt;0))&lt;&gt;0),"Row is skipped.",IF(AND(Input!$A24="",Input!$A25=""),"", IF(Input!I24="","Data is missing.",""))))</f>
        <v/>
      </c>
      <c r="J22" s="126" t="str">
        <f>IF(ISERROR(IF(AND(Input!$A24="",SUMPRODUCT(--(LEN(Input!$A25:'Input'!$A$510)&gt;0))&lt;&gt;0),"Row is skipped.",IF(AND(Input!$A24="",Input!$A25=""),"", IF(Input!J24="","Data is missing.","")))),"",IF(AND(Input!$A24="",SUMPRODUCT(--(LEN(Input!$A25:'Input'!$A$510)&gt;0))&lt;&gt;0),"Row is skipped.",IF(AND(Input!$A24="",Input!$A25=""),"", IF(Input!J24="","Data is missing.",""))))</f>
        <v/>
      </c>
      <c r="K22" s="127" t="str">
        <f>IF(ISERROR(IF(AND(Input!$A24="",SUMPRODUCT(--(LEN(Input!$A25:'Input'!$A$510)&gt;0))&lt;&gt;0),"Row is skipped.",IF(AND(Input!$A24="",Input!$A25=""),"", IF(Input!K24="","Data is missing.","")))),"",IF(AND(Input!$A24="",SUMPRODUCT(--(LEN(Input!$A25:'Input'!$A$510)&gt;0))&lt;&gt;0),"Row is skipped.",IF(AND(Input!$A24="",Input!$A25=""),"", IF(Input!K24="","Data is missing.",""))))</f>
        <v/>
      </c>
      <c r="L22" s="126" t="str">
        <f>IF(ISERROR(IF(AND(Input!$A24="",SUMPRODUCT(--(LEN(Input!$A25:'Input'!$A$510)&gt;0))&lt;&gt;0),"Row is skipped.",IF(AND(Input!$A24="",Input!$A25=""),"", IF(Input!L24="","Data is missing.","")))),"",IF(AND(Input!$A24="",SUMPRODUCT(--(LEN(Input!$A25:'Input'!$A$510)&gt;0))&lt;&gt;0),"Row is skipped.",IF(AND(Input!$A24="",Input!$A25=""),"", IF(Input!L24="","Data is missing.",""))))</f>
        <v/>
      </c>
      <c r="M22" s="126" t="str">
        <f>IF(ISERROR(IF(AND(Input!$A24="",SUMPRODUCT(--(LEN(Input!$A25:'Input'!$A$510)&gt;0))&lt;&gt;0),"Row is skipped.",IF(AND(Input!$A24="",Input!$A25=""),"", IF(Input!M24="","Data is missing.","")))),"",IF(AND(Input!$A24="",SUMPRODUCT(--(LEN(Input!$A25:'Input'!$A$510)&gt;0))&lt;&gt;0),"Row is skipped.",IF(AND(Input!$A24="",Input!$A25=""),"", IF(Input!M24="","Data is missing.",""))))</f>
        <v/>
      </c>
      <c r="N22" s="126" t="str">
        <f>IF(ISERROR(IF(AND(Input!$A24="",SUMPRODUCT(--(LEN(Input!$A25:'Input'!$A$510)&gt;0))&lt;&gt;0),"Row is skipped.",IF(AND(Input!$A24="",Input!$A25=""),"", IF(Input!O24="","Data is missing.","")))),"",IF(AND(Input!$A24="",SUMPRODUCT(--(LEN(Input!$A25:'Input'!$A$510)&gt;0))&lt;&gt;0),"Row is skipped.",IF(AND(Input!$A24="",Input!$A25=""),"", IF(Input!O24="","Data is missing.",""))))</f>
        <v/>
      </c>
      <c r="O22" s="126" t="str">
        <f>IF(ISERROR(IF(AND(Input!$A24="",SUMPRODUCT(--(LEN(Input!$A25:'Input'!$A$510)&gt;0))&lt;&gt;0),"Row is skipped.",IF(AND(Input!$A24="",Input!$A25=""),"", IF(Input!P24="","Data is missing.","")))),"",IF(AND(Input!$A24="",SUMPRODUCT(--(LEN(Input!$A25:'Input'!$A$510)&gt;0))&lt;&gt;0),"Row is skipped.",IF(AND(Input!$A24="",Input!$A25=""),"", IF(Input!P24="","Data is missing.",""))))</f>
        <v/>
      </c>
      <c r="P22" s="126" t="str">
        <f>IF(ISERROR(IF(AND(Input!$A24="",SUMPRODUCT(--(LEN(Input!$A25:'Input'!$A$510)&gt;0))&lt;&gt;0),"Row is skipped.",IF(AND(Input!$A24="",Input!$A25=""),"", IF(Input!Q24="","Data is missing.","")))),"",IF(AND(Input!$A24="",SUMPRODUCT(--(LEN(Input!$A25:'Input'!$A$510)&gt;0))&lt;&gt;0),"Row is skipped.",IF(AND(Input!$A24="",Input!$A25=""),"", IF(Input!Q24="","Data is missing.",""))))</f>
        <v/>
      </c>
      <c r="Q22" s="126" t="str">
        <f>IF(ISERROR(IF(AND(Input!$A24="",SUMPRODUCT(--(LEN(Input!$A25:'Input'!$A$510)&gt;0))&lt;&gt;0),"Row is skipped.",IF(AND(Input!$A24="",Input!$A25=""),"", IF(Input!S24="","Data is missing.","")))),"",IF(AND(Input!$A24="",SUMPRODUCT(--(LEN(Input!$A25:'Input'!$A$510)&gt;0))&lt;&gt;0),"Row is skipped.",IF(AND(Input!$A24="",Input!$A25=""),"", IF(Input!S24="","Data is missing.",""))))</f>
        <v/>
      </c>
      <c r="R22" s="128" t="str">
        <f>IF(ISERROR(IF(AND(Input!$A24="",SUMPRODUCT(--(LEN(Input!$A25:'Input'!$A$510)&gt;0))&lt;&gt;0),"Row is skipped.",IF(AND(Input!$A24="",Input!$A25=""),"", IF(Input!T24="","Data is missing.","")))),"",IF(AND(Input!$A24="",SUMPRODUCT(--(LEN(Input!$A25:'Input'!$A$510)&gt;0))&lt;&gt;0),"Row is skipped.",IF(AND(Input!$A24="",Input!$A25=""),"", IF(Input!T24="","Data is missing.",""))))</f>
        <v/>
      </c>
      <c r="S22" s="129"/>
      <c r="T22" s="130" t="str">
        <f>IF(ISERROR(IF(Input!Q24="","",IF(ISERROR(VLOOKUP(Input!Q24,'Measures List'!$A$3:$A$30000,1,0)),"Invalid RefNo",""))),"",IF(Input!Q24="","",IF(ISERROR(VLOOKUP(Input!Q24,'Measures List'!$A$3:$A$30000,1,0)),"Invalid RefNo","")))</f>
        <v/>
      </c>
      <c r="U22" s="129"/>
      <c r="V22" s="129"/>
      <c r="W22" s="129"/>
      <c r="X22" s="129"/>
      <c r="Y22" s="129"/>
      <c r="Z22" s="129"/>
      <c r="AA22" s="129"/>
      <c r="AB22" s="129"/>
      <c r="AC22" s="129"/>
      <c r="AD22" s="129"/>
      <c r="AE22" s="129"/>
      <c r="AF22" s="130" t="str">
        <f>IF(Input!P24="","",IF(OR(VALUE(Input!P24)&lt;0,VALUE(Input!P24)&gt;1), "Invalid EEI %",""))</f>
        <v/>
      </c>
      <c r="AG22" s="129"/>
      <c r="AH22" s="137" t="str">
        <f>IF(B22="","",IF(AND(Input!O24=Input!O23,Input!P24&lt;&gt;Input!P23), "EEI% Mismatch within Project",""))</f>
        <v/>
      </c>
      <c r="AI22" s="129"/>
      <c r="AJ22" s="138" t="str">
        <f>IF(Input!B24="","",IF(ISNUMBER(VALUE(Input!B24)),"","Needs to be a number."))</f>
        <v/>
      </c>
      <c r="AK22" s="135" t="str">
        <f>IF(Input!P24="","",IF(ISNUMBER(VALUE(Input!P24)),"","Needs to be a number."))</f>
        <v/>
      </c>
      <c r="AL22" s="135" t="str">
        <f>IF(Input!S24="","",IF(ISNUMBER(VALUE(Input!S24)),"","Needs to be a number."))</f>
        <v/>
      </c>
      <c r="AM22" s="135" t="str">
        <f>IF(Input!T24="","",IF(ISNUMBER(VALUE(Input!T24)),"","Needs to be a number."))</f>
        <v/>
      </c>
      <c r="AN22" s="135" t="str">
        <f>IF(Input!U24="","",IF(ISNUMBER(VALUE(Input!U24)),"","Needs to be a number."))</f>
        <v/>
      </c>
      <c r="AO22" s="136" t="str">
        <f>IF(Input!V24="","",IF(ISNUMBER(VALUE(Input!V24)),"","Needs to be a number."))</f>
        <v/>
      </c>
      <c r="AP22" s="129"/>
      <c r="AQ22" s="197" t="str">
        <f ca="1">IF(Input!Q24="","",IF(OFFSET('Measures List'!$K$2,MATCH(Input!Q24,'Measures List'!$A$3:$A$5000,0),MATCH(Input!K24,'Measures List'!$K$2:$BA$2)-1)="NA","Project start date occurred after measure expiration date.",""))</f>
        <v/>
      </c>
      <c r="AS22" s="197" t="str">
        <f>IFERROR(IF(Input!O24&lt;&gt;Input!O23,"",IF( VLOOKUP(Input!Q24,'Measures List'!A15:C5012,3,FALSE)= VLOOKUP(Input!Q23,'Measures List'!A15:C5012,3,FALSE),"","Multiple sectors for this project")),"")</f>
        <v/>
      </c>
    </row>
    <row r="23" spans="2:45" x14ac:dyDescent="0.25">
      <c r="B23" s="125" t="str">
        <f>Input!A25</f>
        <v/>
      </c>
      <c r="C23" s="126" t="str">
        <f>IF(ISERROR(IF(AND(Input!$A25="",SUMPRODUCT(--(LEN(Input!$A26:'Input'!$A$510)&gt;0))&lt;&gt;0),"Row is skipped.",IF(AND(Input!$A25="",Input!$A26=""),"", IF(Input!C25="","Data is missing.","")))),"",IF(AND(Input!$A25="",SUMPRODUCT(--(LEN(Input!$A26:'Input'!$A$510)&gt;0))&lt;&gt;0),"Row is skipped.",IF(AND(Input!$A25="",Input!$A26=""),"", IF(Input!C25="","Data is missing.",""))))</f>
        <v/>
      </c>
      <c r="D23" s="126" t="str">
        <f>IF(ISERROR(IF(AND(Input!$A25="",SUMPRODUCT(--(LEN(Input!$A26:'Input'!$A$510)&gt;0))&lt;&gt;0),"Row is skipped.",IF(AND(Input!$A25="",Input!$A26=""),"", IF(Input!D25="","Data is missing.","")))),"",IF(AND(Input!$A25="",SUMPRODUCT(--(LEN(Input!$A26:'Input'!$A$510)&gt;0))&lt;&gt;0),"Row is skipped.",IF(AND(Input!$A25="",Input!$A26=""),"", IF(Input!D25="","Data is missing.",""))))</f>
        <v/>
      </c>
      <c r="E23" s="126" t="str">
        <f>IF(ISERROR(IF(AND(Input!$A25="",SUMPRODUCT(--(LEN(Input!$A26:'Input'!$A$510)&gt;0))&lt;&gt;0),"Row is skipped.",IF(AND(Input!$A25="",Input!$A26=""),"", IF(Input!E25="","Data is missing.","")))),"",IF(AND(Input!$A25="",SUMPRODUCT(--(LEN(Input!$A26:'Input'!$A$510)&gt;0))&lt;&gt;0),"Row is skipped.",IF(AND(Input!$A25="",Input!$A26=""),"", IF(Input!E25="","Data is missing.",""))))</f>
        <v/>
      </c>
      <c r="F23" s="126" t="str">
        <f>IF(ISERROR(IF(AND(Input!$A25="",SUMPRODUCT(--(LEN(Input!$A26:'Input'!$A$510)&gt;0))&lt;&gt;0),"Row is skipped.",IF(AND(Input!$A25="",Input!$A26=""),"", IF(Input!F25="","Data is missing.","")))),"",IF(AND(Input!$A25="",SUMPRODUCT(--(LEN(Input!$A26:'Input'!$A$510)&gt;0))&lt;&gt;0),"Row is skipped.",IF(AND(Input!$A25="",Input!$A26=""),"", IF(Input!F25="","Data is missing.",""))))</f>
        <v/>
      </c>
      <c r="G23" s="126" t="str">
        <f>IF(ISERROR(IF(AND(Input!$A25="",SUMPRODUCT(--(LEN(Input!$A26:'Input'!$A$510)&gt;0))&lt;&gt;0),"Row is skipped.",IF(AND(Input!$A25="",Input!$A26=""),"", IF(Input!G25="","Data is missing.","")))),"",IF(AND(Input!$A25="",SUMPRODUCT(--(LEN(Input!$A26:'Input'!$A$510)&gt;0))&lt;&gt;0),"Row is skipped.",IF(AND(Input!$A25="",Input!$A26=""),"", IF(Input!G25="","Data is missing.",""))))</f>
        <v/>
      </c>
      <c r="H23" s="126" t="str">
        <f>IF(ISERROR(IF(AND(Input!$A25="",SUMPRODUCT(--(LEN(Input!$A26:'Input'!$A$510)&gt;0))&lt;&gt;0),"Row is skipped.",IF(AND(Input!$A25="",Input!$A26=""),"", IF(Input!H25="","Data is missing.","")))),"",IF(AND(Input!$A25="",SUMPRODUCT(--(LEN(Input!$A26:'Input'!$A$510)&gt;0))&lt;&gt;0),"Row is skipped.",IF(AND(Input!$A25="",Input!$A26=""),"", IF(Input!H25="","Data is missing.",""))))</f>
        <v/>
      </c>
      <c r="I23" s="126" t="str">
        <f>IF(ISERROR(IF(AND(Input!$A25="",SUMPRODUCT(--(LEN(Input!$A26:'Input'!$A$510)&gt;0))&lt;&gt;0),"Row is skipped.",IF(AND(Input!$A25="",Input!$A26=""),"", IF(Input!I25="","Data is missing.","")))),"",IF(AND(Input!$A25="",SUMPRODUCT(--(LEN(Input!$A26:'Input'!$A$510)&gt;0))&lt;&gt;0),"Row is skipped.",IF(AND(Input!$A25="",Input!$A26=""),"", IF(Input!I25="","Data is missing.",""))))</f>
        <v/>
      </c>
      <c r="J23" s="126" t="str">
        <f>IF(ISERROR(IF(AND(Input!$A25="",SUMPRODUCT(--(LEN(Input!$A26:'Input'!$A$510)&gt;0))&lt;&gt;0),"Row is skipped.",IF(AND(Input!$A25="",Input!$A26=""),"", IF(Input!J25="","Data is missing.","")))),"",IF(AND(Input!$A25="",SUMPRODUCT(--(LEN(Input!$A26:'Input'!$A$510)&gt;0))&lt;&gt;0),"Row is skipped.",IF(AND(Input!$A25="",Input!$A26=""),"", IF(Input!J25="","Data is missing.",""))))</f>
        <v/>
      </c>
      <c r="K23" s="127" t="str">
        <f>IF(ISERROR(IF(AND(Input!$A25="",SUMPRODUCT(--(LEN(Input!$A26:'Input'!$A$510)&gt;0))&lt;&gt;0),"Row is skipped.",IF(AND(Input!$A25="",Input!$A26=""),"", IF(Input!K25="","Data is missing.","")))),"",IF(AND(Input!$A25="",SUMPRODUCT(--(LEN(Input!$A26:'Input'!$A$510)&gt;0))&lt;&gt;0),"Row is skipped.",IF(AND(Input!$A25="",Input!$A26=""),"", IF(Input!K25="","Data is missing.",""))))</f>
        <v/>
      </c>
      <c r="L23" s="126" t="str">
        <f>IF(ISERROR(IF(AND(Input!$A25="",SUMPRODUCT(--(LEN(Input!$A26:'Input'!$A$510)&gt;0))&lt;&gt;0),"Row is skipped.",IF(AND(Input!$A25="",Input!$A26=""),"", IF(Input!L25="","Data is missing.","")))),"",IF(AND(Input!$A25="",SUMPRODUCT(--(LEN(Input!$A26:'Input'!$A$510)&gt;0))&lt;&gt;0),"Row is skipped.",IF(AND(Input!$A25="",Input!$A26=""),"", IF(Input!L25="","Data is missing.",""))))</f>
        <v/>
      </c>
      <c r="M23" s="126" t="str">
        <f>IF(ISERROR(IF(AND(Input!$A25="",SUMPRODUCT(--(LEN(Input!$A26:'Input'!$A$510)&gt;0))&lt;&gt;0),"Row is skipped.",IF(AND(Input!$A25="",Input!$A26=""),"", IF(Input!M25="","Data is missing.","")))),"",IF(AND(Input!$A25="",SUMPRODUCT(--(LEN(Input!$A26:'Input'!$A$510)&gt;0))&lt;&gt;0),"Row is skipped.",IF(AND(Input!$A25="",Input!$A26=""),"", IF(Input!M25="","Data is missing.",""))))</f>
        <v/>
      </c>
      <c r="N23" s="126" t="str">
        <f>IF(ISERROR(IF(AND(Input!$A25="",SUMPRODUCT(--(LEN(Input!$A26:'Input'!$A$510)&gt;0))&lt;&gt;0),"Row is skipped.",IF(AND(Input!$A25="",Input!$A26=""),"", IF(Input!O25="","Data is missing.","")))),"",IF(AND(Input!$A25="",SUMPRODUCT(--(LEN(Input!$A26:'Input'!$A$510)&gt;0))&lt;&gt;0),"Row is skipped.",IF(AND(Input!$A25="",Input!$A26=""),"", IF(Input!O25="","Data is missing.",""))))</f>
        <v/>
      </c>
      <c r="O23" s="126" t="str">
        <f>IF(ISERROR(IF(AND(Input!$A25="",SUMPRODUCT(--(LEN(Input!$A26:'Input'!$A$510)&gt;0))&lt;&gt;0),"Row is skipped.",IF(AND(Input!$A25="",Input!$A26=""),"", IF(Input!P25="","Data is missing.","")))),"",IF(AND(Input!$A25="",SUMPRODUCT(--(LEN(Input!$A26:'Input'!$A$510)&gt;0))&lt;&gt;0),"Row is skipped.",IF(AND(Input!$A25="",Input!$A26=""),"", IF(Input!P25="","Data is missing.",""))))</f>
        <v/>
      </c>
      <c r="P23" s="126" t="str">
        <f>IF(ISERROR(IF(AND(Input!$A25="",SUMPRODUCT(--(LEN(Input!$A26:'Input'!$A$510)&gt;0))&lt;&gt;0),"Row is skipped.",IF(AND(Input!$A25="",Input!$A26=""),"", IF(Input!Q25="","Data is missing.","")))),"",IF(AND(Input!$A25="",SUMPRODUCT(--(LEN(Input!$A26:'Input'!$A$510)&gt;0))&lt;&gt;0),"Row is skipped.",IF(AND(Input!$A25="",Input!$A26=""),"", IF(Input!Q25="","Data is missing.",""))))</f>
        <v/>
      </c>
      <c r="Q23" s="126" t="str">
        <f>IF(ISERROR(IF(AND(Input!$A25="",SUMPRODUCT(--(LEN(Input!$A26:'Input'!$A$510)&gt;0))&lt;&gt;0),"Row is skipped.",IF(AND(Input!$A25="",Input!$A26=""),"", IF(Input!S25="","Data is missing.","")))),"",IF(AND(Input!$A25="",SUMPRODUCT(--(LEN(Input!$A26:'Input'!$A$510)&gt;0))&lt;&gt;0),"Row is skipped.",IF(AND(Input!$A25="",Input!$A26=""),"", IF(Input!S25="","Data is missing.",""))))</f>
        <v/>
      </c>
      <c r="R23" s="128" t="str">
        <f>IF(ISERROR(IF(AND(Input!$A25="",SUMPRODUCT(--(LEN(Input!$A26:'Input'!$A$510)&gt;0))&lt;&gt;0),"Row is skipped.",IF(AND(Input!$A25="",Input!$A26=""),"", IF(Input!T25="","Data is missing.","")))),"",IF(AND(Input!$A25="",SUMPRODUCT(--(LEN(Input!$A26:'Input'!$A$510)&gt;0))&lt;&gt;0),"Row is skipped.",IF(AND(Input!$A25="",Input!$A26=""),"", IF(Input!T25="","Data is missing.",""))))</f>
        <v/>
      </c>
      <c r="S23" s="129"/>
      <c r="T23" s="130" t="str">
        <f>IF(ISERROR(IF(Input!Q25="","",IF(ISERROR(VLOOKUP(Input!Q25,'Measures List'!$A$3:$A$30000,1,0)),"Invalid RefNo",""))),"",IF(Input!Q25="","",IF(ISERROR(VLOOKUP(Input!Q25,'Measures List'!$A$3:$A$30000,1,0)),"Invalid RefNo","")))</f>
        <v/>
      </c>
      <c r="U23" s="129"/>
      <c r="V23" s="129"/>
      <c r="W23" s="129"/>
      <c r="X23" s="129"/>
      <c r="Y23" s="129"/>
      <c r="Z23" s="129"/>
      <c r="AA23" s="129"/>
      <c r="AB23" s="129"/>
      <c r="AC23" s="129"/>
      <c r="AD23" s="129"/>
      <c r="AE23" s="129"/>
      <c r="AF23" s="130" t="str">
        <f>IF(Input!P25="","",IF(OR(VALUE(Input!P25)&lt;0,VALUE(Input!P25)&gt;1), "Invalid EEI %",""))</f>
        <v/>
      </c>
      <c r="AG23" s="129"/>
      <c r="AH23" s="137" t="str">
        <f>IF(B23="","",IF(AND(Input!O25=Input!O24,Input!P25&lt;&gt;Input!P24), "EEI% Mismatch within Project",""))</f>
        <v/>
      </c>
      <c r="AI23" s="129"/>
      <c r="AJ23" s="138" t="str">
        <f>IF(Input!B25="","",IF(ISNUMBER(VALUE(Input!B25)),"","Needs to be a number."))</f>
        <v/>
      </c>
      <c r="AK23" s="135" t="str">
        <f>IF(Input!P25="","",IF(ISNUMBER(VALUE(Input!P25)),"","Needs to be a number."))</f>
        <v/>
      </c>
      <c r="AL23" s="135" t="str">
        <f>IF(Input!S25="","",IF(ISNUMBER(VALUE(Input!S25)),"","Needs to be a number."))</f>
        <v/>
      </c>
      <c r="AM23" s="135" t="str">
        <f>IF(Input!T25="","",IF(ISNUMBER(VALUE(Input!T25)),"","Needs to be a number."))</f>
        <v/>
      </c>
      <c r="AN23" s="135" t="str">
        <f>IF(Input!U25="","",IF(ISNUMBER(VALUE(Input!U25)),"","Needs to be a number."))</f>
        <v/>
      </c>
      <c r="AO23" s="136" t="str">
        <f>IF(Input!V25="","",IF(ISNUMBER(VALUE(Input!V25)),"","Needs to be a number."))</f>
        <v/>
      </c>
      <c r="AP23" s="129"/>
      <c r="AQ23" s="197" t="str">
        <f ca="1">IF(Input!Q25="","",IF(OFFSET('Measures List'!$K$2,MATCH(Input!Q25,'Measures List'!$A$3:$A$5000,0),MATCH(Input!K25,'Measures List'!$K$2:$BA$2)-1)="NA","Project start date occurred after measure expiration date.",""))</f>
        <v/>
      </c>
      <c r="AS23" s="197" t="str">
        <f>IFERROR(IF(Input!O25&lt;&gt;Input!O24,"",IF( VLOOKUP(Input!Q25,'Measures List'!A16:C5013,3,FALSE)= VLOOKUP(Input!Q24,'Measures List'!A16:C5013,3,FALSE),"","Multiple sectors for this project")),"")</f>
        <v/>
      </c>
    </row>
    <row r="24" spans="2:45" x14ac:dyDescent="0.25">
      <c r="B24" s="125" t="str">
        <f>Input!A26</f>
        <v/>
      </c>
      <c r="C24" s="126" t="str">
        <f>IF(ISERROR(IF(AND(Input!$A26="",SUMPRODUCT(--(LEN(Input!$A27:'Input'!$A$510)&gt;0))&lt;&gt;0),"Row is skipped.",IF(AND(Input!$A26="",Input!$A27=""),"", IF(Input!C26="","Data is missing.","")))),"",IF(AND(Input!$A26="",SUMPRODUCT(--(LEN(Input!$A27:'Input'!$A$510)&gt;0))&lt;&gt;0),"Row is skipped.",IF(AND(Input!$A26="",Input!$A27=""),"", IF(Input!C26="","Data is missing.",""))))</f>
        <v/>
      </c>
      <c r="D24" s="126" t="str">
        <f>IF(ISERROR(IF(AND(Input!$A26="",SUMPRODUCT(--(LEN(Input!$A27:'Input'!$A$510)&gt;0))&lt;&gt;0),"Row is skipped.",IF(AND(Input!$A26="",Input!$A27=""),"", IF(Input!D26="","Data is missing.","")))),"",IF(AND(Input!$A26="",SUMPRODUCT(--(LEN(Input!$A27:'Input'!$A$510)&gt;0))&lt;&gt;0),"Row is skipped.",IF(AND(Input!$A26="",Input!$A27=""),"", IF(Input!D26="","Data is missing.",""))))</f>
        <v/>
      </c>
      <c r="E24" s="126" t="str">
        <f>IF(ISERROR(IF(AND(Input!$A26="",SUMPRODUCT(--(LEN(Input!$A27:'Input'!$A$510)&gt;0))&lt;&gt;0),"Row is skipped.",IF(AND(Input!$A26="",Input!$A27=""),"", IF(Input!E26="","Data is missing.","")))),"",IF(AND(Input!$A26="",SUMPRODUCT(--(LEN(Input!$A27:'Input'!$A$510)&gt;0))&lt;&gt;0),"Row is skipped.",IF(AND(Input!$A26="",Input!$A27=""),"", IF(Input!E26="","Data is missing.",""))))</f>
        <v/>
      </c>
      <c r="F24" s="126" t="str">
        <f>IF(ISERROR(IF(AND(Input!$A26="",SUMPRODUCT(--(LEN(Input!$A27:'Input'!$A$510)&gt;0))&lt;&gt;0),"Row is skipped.",IF(AND(Input!$A26="",Input!$A27=""),"", IF(Input!F26="","Data is missing.","")))),"",IF(AND(Input!$A26="",SUMPRODUCT(--(LEN(Input!$A27:'Input'!$A$510)&gt;0))&lt;&gt;0),"Row is skipped.",IF(AND(Input!$A26="",Input!$A27=""),"", IF(Input!F26="","Data is missing.",""))))</f>
        <v/>
      </c>
      <c r="G24" s="126" t="str">
        <f>IF(ISERROR(IF(AND(Input!$A26="",SUMPRODUCT(--(LEN(Input!$A27:'Input'!$A$510)&gt;0))&lt;&gt;0),"Row is skipped.",IF(AND(Input!$A26="",Input!$A27=""),"", IF(Input!G26="","Data is missing.","")))),"",IF(AND(Input!$A26="",SUMPRODUCT(--(LEN(Input!$A27:'Input'!$A$510)&gt;0))&lt;&gt;0),"Row is skipped.",IF(AND(Input!$A26="",Input!$A27=""),"", IF(Input!G26="","Data is missing.",""))))</f>
        <v/>
      </c>
      <c r="H24" s="126" t="str">
        <f>IF(ISERROR(IF(AND(Input!$A26="",SUMPRODUCT(--(LEN(Input!$A27:'Input'!$A$510)&gt;0))&lt;&gt;0),"Row is skipped.",IF(AND(Input!$A26="",Input!$A27=""),"", IF(Input!H26="","Data is missing.","")))),"",IF(AND(Input!$A26="",SUMPRODUCT(--(LEN(Input!$A27:'Input'!$A$510)&gt;0))&lt;&gt;0),"Row is skipped.",IF(AND(Input!$A26="",Input!$A27=""),"", IF(Input!H26="","Data is missing.",""))))</f>
        <v/>
      </c>
      <c r="I24" s="126" t="str">
        <f>IF(ISERROR(IF(AND(Input!$A26="",SUMPRODUCT(--(LEN(Input!$A27:'Input'!$A$510)&gt;0))&lt;&gt;0),"Row is skipped.",IF(AND(Input!$A26="",Input!$A27=""),"", IF(Input!I26="","Data is missing.","")))),"",IF(AND(Input!$A26="",SUMPRODUCT(--(LEN(Input!$A27:'Input'!$A$510)&gt;0))&lt;&gt;0),"Row is skipped.",IF(AND(Input!$A26="",Input!$A27=""),"", IF(Input!I26="","Data is missing.",""))))</f>
        <v/>
      </c>
      <c r="J24" s="126" t="str">
        <f>IF(ISERROR(IF(AND(Input!$A26="",SUMPRODUCT(--(LEN(Input!$A27:'Input'!$A$510)&gt;0))&lt;&gt;0),"Row is skipped.",IF(AND(Input!$A26="",Input!$A27=""),"", IF(Input!J26="","Data is missing.","")))),"",IF(AND(Input!$A26="",SUMPRODUCT(--(LEN(Input!$A27:'Input'!$A$510)&gt;0))&lt;&gt;0),"Row is skipped.",IF(AND(Input!$A26="",Input!$A27=""),"", IF(Input!J26="","Data is missing.",""))))</f>
        <v/>
      </c>
      <c r="K24" s="127" t="str">
        <f>IF(ISERROR(IF(AND(Input!$A26="",SUMPRODUCT(--(LEN(Input!$A27:'Input'!$A$510)&gt;0))&lt;&gt;0),"Row is skipped.",IF(AND(Input!$A26="",Input!$A27=""),"", IF(Input!K26="","Data is missing.","")))),"",IF(AND(Input!$A26="",SUMPRODUCT(--(LEN(Input!$A27:'Input'!$A$510)&gt;0))&lt;&gt;0),"Row is skipped.",IF(AND(Input!$A26="",Input!$A27=""),"", IF(Input!K26="","Data is missing.",""))))</f>
        <v/>
      </c>
      <c r="L24" s="126" t="str">
        <f>IF(ISERROR(IF(AND(Input!$A26="",SUMPRODUCT(--(LEN(Input!$A27:'Input'!$A$510)&gt;0))&lt;&gt;0),"Row is skipped.",IF(AND(Input!$A26="",Input!$A27=""),"", IF(Input!L26="","Data is missing.","")))),"",IF(AND(Input!$A26="",SUMPRODUCT(--(LEN(Input!$A27:'Input'!$A$510)&gt;0))&lt;&gt;0),"Row is skipped.",IF(AND(Input!$A26="",Input!$A27=""),"", IF(Input!L26="","Data is missing.",""))))</f>
        <v/>
      </c>
      <c r="M24" s="126" t="str">
        <f>IF(ISERROR(IF(AND(Input!$A26="",SUMPRODUCT(--(LEN(Input!$A27:'Input'!$A$510)&gt;0))&lt;&gt;0),"Row is skipped.",IF(AND(Input!$A26="",Input!$A27=""),"", IF(Input!M26="","Data is missing.","")))),"",IF(AND(Input!$A26="",SUMPRODUCT(--(LEN(Input!$A27:'Input'!$A$510)&gt;0))&lt;&gt;0),"Row is skipped.",IF(AND(Input!$A26="",Input!$A27=""),"", IF(Input!M26="","Data is missing.",""))))</f>
        <v/>
      </c>
      <c r="N24" s="126" t="str">
        <f>IF(ISERROR(IF(AND(Input!$A26="",SUMPRODUCT(--(LEN(Input!$A27:'Input'!$A$510)&gt;0))&lt;&gt;0),"Row is skipped.",IF(AND(Input!$A26="",Input!$A27=""),"", IF(Input!O26="","Data is missing.","")))),"",IF(AND(Input!$A26="",SUMPRODUCT(--(LEN(Input!$A27:'Input'!$A$510)&gt;0))&lt;&gt;0),"Row is skipped.",IF(AND(Input!$A26="",Input!$A27=""),"", IF(Input!O26="","Data is missing.",""))))</f>
        <v/>
      </c>
      <c r="O24" s="126" t="str">
        <f>IF(ISERROR(IF(AND(Input!$A26="",SUMPRODUCT(--(LEN(Input!$A27:'Input'!$A$510)&gt;0))&lt;&gt;0),"Row is skipped.",IF(AND(Input!$A26="",Input!$A27=""),"", IF(Input!P26="","Data is missing.","")))),"",IF(AND(Input!$A26="",SUMPRODUCT(--(LEN(Input!$A27:'Input'!$A$510)&gt;0))&lt;&gt;0),"Row is skipped.",IF(AND(Input!$A26="",Input!$A27=""),"", IF(Input!P26="","Data is missing.",""))))</f>
        <v/>
      </c>
      <c r="P24" s="126" t="str">
        <f>IF(ISERROR(IF(AND(Input!$A26="",SUMPRODUCT(--(LEN(Input!$A27:'Input'!$A$510)&gt;0))&lt;&gt;0),"Row is skipped.",IF(AND(Input!$A26="",Input!$A27=""),"", IF(Input!Q26="","Data is missing.","")))),"",IF(AND(Input!$A26="",SUMPRODUCT(--(LEN(Input!$A27:'Input'!$A$510)&gt;0))&lt;&gt;0),"Row is skipped.",IF(AND(Input!$A26="",Input!$A27=""),"", IF(Input!Q26="","Data is missing.",""))))</f>
        <v/>
      </c>
      <c r="Q24" s="126" t="str">
        <f>IF(ISERROR(IF(AND(Input!$A26="",SUMPRODUCT(--(LEN(Input!$A27:'Input'!$A$510)&gt;0))&lt;&gt;0),"Row is skipped.",IF(AND(Input!$A26="",Input!$A27=""),"", IF(Input!S26="","Data is missing.","")))),"",IF(AND(Input!$A26="",SUMPRODUCT(--(LEN(Input!$A27:'Input'!$A$510)&gt;0))&lt;&gt;0),"Row is skipped.",IF(AND(Input!$A26="",Input!$A27=""),"", IF(Input!S26="","Data is missing.",""))))</f>
        <v/>
      </c>
      <c r="R24" s="128" t="str">
        <f>IF(ISERROR(IF(AND(Input!$A26="",SUMPRODUCT(--(LEN(Input!$A27:'Input'!$A$510)&gt;0))&lt;&gt;0),"Row is skipped.",IF(AND(Input!$A26="",Input!$A27=""),"", IF(Input!T26="","Data is missing.","")))),"",IF(AND(Input!$A26="",SUMPRODUCT(--(LEN(Input!$A27:'Input'!$A$510)&gt;0))&lt;&gt;0),"Row is skipped.",IF(AND(Input!$A26="",Input!$A27=""),"", IF(Input!T26="","Data is missing.",""))))</f>
        <v/>
      </c>
      <c r="S24" s="129"/>
      <c r="T24" s="130" t="str">
        <f>IF(ISERROR(IF(Input!Q26="","",IF(ISERROR(VLOOKUP(Input!Q26,'Measures List'!$A$3:$A$30000,1,0)),"Invalid RefNo",""))),"",IF(Input!Q26="","",IF(ISERROR(VLOOKUP(Input!Q26,'Measures List'!$A$3:$A$30000,1,0)),"Invalid RefNo","")))</f>
        <v/>
      </c>
      <c r="U24" s="129"/>
      <c r="V24" s="129"/>
      <c r="W24" s="129"/>
      <c r="X24" s="129"/>
      <c r="Y24" s="129"/>
      <c r="Z24" s="129"/>
      <c r="AA24" s="129"/>
      <c r="AB24" s="129"/>
      <c r="AC24" s="129"/>
      <c r="AD24" s="129"/>
      <c r="AE24" s="129"/>
      <c r="AF24" s="130" t="str">
        <f>IF(Input!P26="","",IF(OR(VALUE(Input!P26)&lt;0,VALUE(Input!P26)&gt;1), "Invalid EEI %",""))</f>
        <v/>
      </c>
      <c r="AG24" s="129"/>
      <c r="AH24" s="137" t="str">
        <f>IF(B24="","",IF(AND(Input!O26=Input!O25,Input!P26&lt;&gt;Input!P25), "EEI% Mismatch within Project",""))</f>
        <v/>
      </c>
      <c r="AI24" s="129"/>
      <c r="AJ24" s="138" t="str">
        <f>IF(Input!B26="","",IF(ISNUMBER(VALUE(Input!B26)),"","Needs to be a number."))</f>
        <v/>
      </c>
      <c r="AK24" s="135" t="str">
        <f>IF(Input!P26="","",IF(ISNUMBER(VALUE(Input!P26)),"","Needs to be a number."))</f>
        <v/>
      </c>
      <c r="AL24" s="135" t="str">
        <f>IF(Input!S26="","",IF(ISNUMBER(VALUE(Input!S26)),"","Needs to be a number."))</f>
        <v/>
      </c>
      <c r="AM24" s="135" t="str">
        <f>IF(Input!T26="","",IF(ISNUMBER(VALUE(Input!T26)),"","Needs to be a number."))</f>
        <v/>
      </c>
      <c r="AN24" s="135" t="str">
        <f>IF(Input!U26="","",IF(ISNUMBER(VALUE(Input!U26)),"","Needs to be a number."))</f>
        <v/>
      </c>
      <c r="AO24" s="136" t="str">
        <f>IF(Input!V26="","",IF(ISNUMBER(VALUE(Input!V26)),"","Needs to be a number."))</f>
        <v/>
      </c>
      <c r="AP24" s="129"/>
      <c r="AQ24" s="197" t="str">
        <f ca="1">IF(Input!Q26="","",IF(OFFSET('Measures List'!$K$2,MATCH(Input!Q26,'Measures List'!$A$3:$A$5000,0),MATCH(Input!K26,'Measures List'!$K$2:$BA$2)-1)="NA","Project start date occurred after measure expiration date.",""))</f>
        <v/>
      </c>
      <c r="AS24" s="197" t="str">
        <f>IFERROR(IF(Input!O26&lt;&gt;Input!O25,"",IF( VLOOKUP(Input!Q26,'Measures List'!A17:C5014,3,FALSE)= VLOOKUP(Input!Q25,'Measures List'!A17:C5014,3,FALSE),"","Multiple sectors for this project")),"")</f>
        <v/>
      </c>
    </row>
    <row r="25" spans="2:45" x14ac:dyDescent="0.25">
      <c r="B25" s="125" t="str">
        <f>Input!A27</f>
        <v/>
      </c>
      <c r="C25" s="126" t="str">
        <f>IF(ISERROR(IF(AND(Input!$A27="",SUMPRODUCT(--(LEN(Input!$A28:'Input'!$A$510)&gt;0))&lt;&gt;0),"Row is skipped.",IF(AND(Input!$A27="",Input!$A28=""),"", IF(Input!C27="","Data is missing.","")))),"",IF(AND(Input!$A27="",SUMPRODUCT(--(LEN(Input!$A28:'Input'!$A$510)&gt;0))&lt;&gt;0),"Row is skipped.",IF(AND(Input!$A27="",Input!$A28=""),"", IF(Input!C27="","Data is missing.",""))))</f>
        <v/>
      </c>
      <c r="D25" s="126" t="str">
        <f>IF(ISERROR(IF(AND(Input!$A27="",SUMPRODUCT(--(LEN(Input!$A28:'Input'!$A$510)&gt;0))&lt;&gt;0),"Row is skipped.",IF(AND(Input!$A27="",Input!$A28=""),"", IF(Input!D27="","Data is missing.","")))),"",IF(AND(Input!$A27="",SUMPRODUCT(--(LEN(Input!$A28:'Input'!$A$510)&gt;0))&lt;&gt;0),"Row is skipped.",IF(AND(Input!$A27="",Input!$A28=""),"", IF(Input!D27="","Data is missing.",""))))</f>
        <v/>
      </c>
      <c r="E25" s="126" t="str">
        <f>IF(ISERROR(IF(AND(Input!$A27="",SUMPRODUCT(--(LEN(Input!$A28:'Input'!$A$510)&gt;0))&lt;&gt;0),"Row is skipped.",IF(AND(Input!$A27="",Input!$A28=""),"", IF(Input!E27="","Data is missing.","")))),"",IF(AND(Input!$A27="",SUMPRODUCT(--(LEN(Input!$A28:'Input'!$A$510)&gt;0))&lt;&gt;0),"Row is skipped.",IF(AND(Input!$A27="",Input!$A28=""),"", IF(Input!E27="","Data is missing.",""))))</f>
        <v/>
      </c>
      <c r="F25" s="126" t="str">
        <f>IF(ISERROR(IF(AND(Input!$A27="",SUMPRODUCT(--(LEN(Input!$A28:'Input'!$A$510)&gt;0))&lt;&gt;0),"Row is skipped.",IF(AND(Input!$A27="",Input!$A28=""),"", IF(Input!F27="","Data is missing.","")))),"",IF(AND(Input!$A27="",SUMPRODUCT(--(LEN(Input!$A28:'Input'!$A$510)&gt;0))&lt;&gt;0),"Row is skipped.",IF(AND(Input!$A27="",Input!$A28=""),"", IF(Input!F27="","Data is missing.",""))))</f>
        <v/>
      </c>
      <c r="G25" s="126" t="str">
        <f>IF(ISERROR(IF(AND(Input!$A27="",SUMPRODUCT(--(LEN(Input!$A28:'Input'!$A$510)&gt;0))&lt;&gt;0),"Row is skipped.",IF(AND(Input!$A27="",Input!$A28=""),"", IF(Input!G27="","Data is missing.","")))),"",IF(AND(Input!$A27="",SUMPRODUCT(--(LEN(Input!$A28:'Input'!$A$510)&gt;0))&lt;&gt;0),"Row is skipped.",IF(AND(Input!$A27="",Input!$A28=""),"", IF(Input!G27="","Data is missing.",""))))</f>
        <v/>
      </c>
      <c r="H25" s="126" t="str">
        <f>IF(ISERROR(IF(AND(Input!$A27="",SUMPRODUCT(--(LEN(Input!$A28:'Input'!$A$510)&gt;0))&lt;&gt;0),"Row is skipped.",IF(AND(Input!$A27="",Input!$A28=""),"", IF(Input!H27="","Data is missing.","")))),"",IF(AND(Input!$A27="",SUMPRODUCT(--(LEN(Input!$A28:'Input'!$A$510)&gt;0))&lt;&gt;0),"Row is skipped.",IF(AND(Input!$A27="",Input!$A28=""),"", IF(Input!H27="","Data is missing.",""))))</f>
        <v/>
      </c>
      <c r="I25" s="126" t="str">
        <f>IF(ISERROR(IF(AND(Input!$A27="",SUMPRODUCT(--(LEN(Input!$A28:'Input'!$A$510)&gt;0))&lt;&gt;0),"Row is skipped.",IF(AND(Input!$A27="",Input!$A28=""),"", IF(Input!I27="","Data is missing.","")))),"",IF(AND(Input!$A27="",SUMPRODUCT(--(LEN(Input!$A28:'Input'!$A$510)&gt;0))&lt;&gt;0),"Row is skipped.",IF(AND(Input!$A27="",Input!$A28=""),"", IF(Input!I27="","Data is missing.",""))))</f>
        <v/>
      </c>
      <c r="J25" s="126" t="str">
        <f>IF(ISERROR(IF(AND(Input!$A27="",SUMPRODUCT(--(LEN(Input!$A28:'Input'!$A$510)&gt;0))&lt;&gt;0),"Row is skipped.",IF(AND(Input!$A27="",Input!$A28=""),"", IF(Input!J27="","Data is missing.","")))),"",IF(AND(Input!$A27="",SUMPRODUCT(--(LEN(Input!$A28:'Input'!$A$510)&gt;0))&lt;&gt;0),"Row is skipped.",IF(AND(Input!$A27="",Input!$A28=""),"", IF(Input!J27="","Data is missing.",""))))</f>
        <v/>
      </c>
      <c r="K25" s="127" t="str">
        <f>IF(ISERROR(IF(AND(Input!$A27="",SUMPRODUCT(--(LEN(Input!$A28:'Input'!$A$510)&gt;0))&lt;&gt;0),"Row is skipped.",IF(AND(Input!$A27="",Input!$A28=""),"", IF(Input!K27="","Data is missing.","")))),"",IF(AND(Input!$A27="",SUMPRODUCT(--(LEN(Input!$A28:'Input'!$A$510)&gt;0))&lt;&gt;0),"Row is skipped.",IF(AND(Input!$A27="",Input!$A28=""),"", IF(Input!K27="","Data is missing.",""))))</f>
        <v/>
      </c>
      <c r="L25" s="126" t="str">
        <f>IF(ISERROR(IF(AND(Input!$A27="",SUMPRODUCT(--(LEN(Input!$A28:'Input'!$A$510)&gt;0))&lt;&gt;0),"Row is skipped.",IF(AND(Input!$A27="",Input!$A28=""),"", IF(Input!L27="","Data is missing.","")))),"",IF(AND(Input!$A27="",SUMPRODUCT(--(LEN(Input!$A28:'Input'!$A$510)&gt;0))&lt;&gt;0),"Row is skipped.",IF(AND(Input!$A27="",Input!$A28=""),"", IF(Input!L27="","Data is missing.",""))))</f>
        <v/>
      </c>
      <c r="M25" s="126" t="str">
        <f>IF(ISERROR(IF(AND(Input!$A27="",SUMPRODUCT(--(LEN(Input!$A28:'Input'!$A$510)&gt;0))&lt;&gt;0),"Row is skipped.",IF(AND(Input!$A27="",Input!$A28=""),"", IF(Input!M27="","Data is missing.","")))),"",IF(AND(Input!$A27="",SUMPRODUCT(--(LEN(Input!$A28:'Input'!$A$510)&gt;0))&lt;&gt;0),"Row is skipped.",IF(AND(Input!$A27="",Input!$A28=""),"", IF(Input!M27="","Data is missing.",""))))</f>
        <v/>
      </c>
      <c r="N25" s="126" t="str">
        <f>IF(ISERROR(IF(AND(Input!$A27="",SUMPRODUCT(--(LEN(Input!$A28:'Input'!$A$510)&gt;0))&lt;&gt;0),"Row is skipped.",IF(AND(Input!$A27="",Input!$A28=""),"", IF(Input!O27="","Data is missing.","")))),"",IF(AND(Input!$A27="",SUMPRODUCT(--(LEN(Input!$A28:'Input'!$A$510)&gt;0))&lt;&gt;0),"Row is skipped.",IF(AND(Input!$A27="",Input!$A28=""),"", IF(Input!O27="","Data is missing.",""))))</f>
        <v/>
      </c>
      <c r="O25" s="126" t="str">
        <f>IF(ISERROR(IF(AND(Input!$A27="",SUMPRODUCT(--(LEN(Input!$A28:'Input'!$A$510)&gt;0))&lt;&gt;0),"Row is skipped.",IF(AND(Input!$A27="",Input!$A28=""),"", IF(Input!P27="","Data is missing.","")))),"",IF(AND(Input!$A27="",SUMPRODUCT(--(LEN(Input!$A28:'Input'!$A$510)&gt;0))&lt;&gt;0),"Row is skipped.",IF(AND(Input!$A27="",Input!$A28=""),"", IF(Input!P27="","Data is missing.",""))))</f>
        <v/>
      </c>
      <c r="P25" s="126" t="str">
        <f>IF(ISERROR(IF(AND(Input!$A27="",SUMPRODUCT(--(LEN(Input!$A28:'Input'!$A$510)&gt;0))&lt;&gt;0),"Row is skipped.",IF(AND(Input!$A27="",Input!$A28=""),"", IF(Input!Q27="","Data is missing.","")))),"",IF(AND(Input!$A27="",SUMPRODUCT(--(LEN(Input!$A28:'Input'!$A$510)&gt;0))&lt;&gt;0),"Row is skipped.",IF(AND(Input!$A27="",Input!$A28=""),"", IF(Input!Q27="","Data is missing.",""))))</f>
        <v/>
      </c>
      <c r="Q25" s="126" t="str">
        <f>IF(ISERROR(IF(AND(Input!$A27="",SUMPRODUCT(--(LEN(Input!$A28:'Input'!$A$510)&gt;0))&lt;&gt;0),"Row is skipped.",IF(AND(Input!$A27="",Input!$A28=""),"", IF(Input!S27="","Data is missing.","")))),"",IF(AND(Input!$A27="",SUMPRODUCT(--(LEN(Input!$A28:'Input'!$A$510)&gt;0))&lt;&gt;0),"Row is skipped.",IF(AND(Input!$A27="",Input!$A28=""),"", IF(Input!S27="","Data is missing.",""))))</f>
        <v/>
      </c>
      <c r="R25" s="128" t="str">
        <f>IF(ISERROR(IF(AND(Input!$A27="",SUMPRODUCT(--(LEN(Input!$A28:'Input'!$A$510)&gt;0))&lt;&gt;0),"Row is skipped.",IF(AND(Input!$A27="",Input!$A28=""),"", IF(Input!T27="","Data is missing.","")))),"",IF(AND(Input!$A27="",SUMPRODUCT(--(LEN(Input!$A28:'Input'!$A$510)&gt;0))&lt;&gt;0),"Row is skipped.",IF(AND(Input!$A27="",Input!$A28=""),"", IF(Input!T27="","Data is missing.",""))))</f>
        <v/>
      </c>
      <c r="S25" s="129"/>
      <c r="T25" s="130" t="str">
        <f>IF(ISERROR(IF(Input!Q27="","",IF(ISERROR(VLOOKUP(Input!Q27,'Measures List'!$A$3:$A$30000,1,0)),"Invalid RefNo",""))),"",IF(Input!Q27="","",IF(ISERROR(VLOOKUP(Input!Q27,'Measures List'!$A$3:$A$30000,1,0)),"Invalid RefNo","")))</f>
        <v/>
      </c>
      <c r="U25" s="129"/>
      <c r="V25" s="129"/>
      <c r="W25" s="129"/>
      <c r="X25" s="129"/>
      <c r="Y25" s="129"/>
      <c r="Z25" s="129"/>
      <c r="AA25" s="129"/>
      <c r="AB25" s="129"/>
      <c r="AC25" s="129"/>
      <c r="AD25" s="129"/>
      <c r="AE25" s="129"/>
      <c r="AF25" s="130" t="str">
        <f>IF(Input!P27="","",IF(OR(VALUE(Input!P27)&lt;0,VALUE(Input!P27)&gt;1), "Invalid EEI %",""))</f>
        <v/>
      </c>
      <c r="AG25" s="129"/>
      <c r="AH25" s="137" t="str">
        <f>IF(B25="","",IF(AND(Input!O27=Input!O26,Input!P27&lt;&gt;Input!P26), "EEI% Mismatch within Project",""))</f>
        <v/>
      </c>
      <c r="AI25" s="129"/>
      <c r="AJ25" s="138" t="str">
        <f>IF(Input!B27="","",IF(ISNUMBER(VALUE(Input!B27)),"","Needs to be a number."))</f>
        <v/>
      </c>
      <c r="AK25" s="135" t="str">
        <f>IF(Input!P27="","",IF(ISNUMBER(VALUE(Input!P27)),"","Needs to be a number."))</f>
        <v/>
      </c>
      <c r="AL25" s="135" t="str">
        <f>IF(Input!S27="","",IF(ISNUMBER(VALUE(Input!S27)),"","Needs to be a number."))</f>
        <v/>
      </c>
      <c r="AM25" s="135" t="str">
        <f>IF(Input!T27="","",IF(ISNUMBER(VALUE(Input!T27)),"","Needs to be a number."))</f>
        <v/>
      </c>
      <c r="AN25" s="135" t="str">
        <f>IF(Input!U27="","",IF(ISNUMBER(VALUE(Input!U27)),"","Needs to be a number."))</f>
        <v/>
      </c>
      <c r="AO25" s="136" t="str">
        <f>IF(Input!V27="","",IF(ISNUMBER(VALUE(Input!V27)),"","Needs to be a number."))</f>
        <v/>
      </c>
      <c r="AP25" s="129"/>
      <c r="AQ25" s="197" t="str">
        <f ca="1">IF(Input!Q27="","",IF(OFFSET('Measures List'!$K$2,MATCH(Input!Q27,'Measures List'!$A$3:$A$5000,0),MATCH(Input!K27,'Measures List'!$K$2:$BA$2)-1)="NA","Project start date occurred after measure expiration date.",""))</f>
        <v/>
      </c>
      <c r="AS25" s="197" t="str">
        <f>IFERROR(IF(Input!O27&lt;&gt;Input!O26,"",IF( VLOOKUP(Input!Q27,'Measures List'!A18:C5015,3,FALSE)= VLOOKUP(Input!Q26,'Measures List'!A18:C5015,3,FALSE),"","Multiple sectors for this project")),"")</f>
        <v/>
      </c>
    </row>
    <row r="26" spans="2:45" x14ac:dyDescent="0.25">
      <c r="B26" s="125" t="str">
        <f>Input!A28</f>
        <v/>
      </c>
      <c r="C26" s="126" t="str">
        <f>IF(ISERROR(IF(AND(Input!$A28="",SUMPRODUCT(--(LEN(Input!$A29:'Input'!$A$510)&gt;0))&lt;&gt;0),"Row is skipped.",IF(AND(Input!$A28="",Input!$A29=""),"", IF(Input!C28="","Data is missing.","")))),"",IF(AND(Input!$A28="",SUMPRODUCT(--(LEN(Input!$A29:'Input'!$A$510)&gt;0))&lt;&gt;0),"Row is skipped.",IF(AND(Input!$A28="",Input!$A29=""),"", IF(Input!C28="","Data is missing.",""))))</f>
        <v/>
      </c>
      <c r="D26" s="126" t="str">
        <f>IF(ISERROR(IF(AND(Input!$A28="",SUMPRODUCT(--(LEN(Input!$A29:'Input'!$A$510)&gt;0))&lt;&gt;0),"Row is skipped.",IF(AND(Input!$A28="",Input!$A29=""),"", IF(Input!D28="","Data is missing.","")))),"",IF(AND(Input!$A28="",SUMPRODUCT(--(LEN(Input!$A29:'Input'!$A$510)&gt;0))&lt;&gt;0),"Row is skipped.",IF(AND(Input!$A28="",Input!$A29=""),"", IF(Input!D28="","Data is missing.",""))))</f>
        <v/>
      </c>
      <c r="E26" s="126" t="str">
        <f>IF(ISERROR(IF(AND(Input!$A28="",SUMPRODUCT(--(LEN(Input!$A29:'Input'!$A$510)&gt;0))&lt;&gt;0),"Row is skipped.",IF(AND(Input!$A28="",Input!$A29=""),"", IF(Input!E28="","Data is missing.","")))),"",IF(AND(Input!$A28="",SUMPRODUCT(--(LEN(Input!$A29:'Input'!$A$510)&gt;0))&lt;&gt;0),"Row is skipped.",IF(AND(Input!$A28="",Input!$A29=""),"", IF(Input!E28="","Data is missing.",""))))</f>
        <v/>
      </c>
      <c r="F26" s="126" t="str">
        <f>IF(ISERROR(IF(AND(Input!$A28="",SUMPRODUCT(--(LEN(Input!$A29:'Input'!$A$510)&gt;0))&lt;&gt;0),"Row is skipped.",IF(AND(Input!$A28="",Input!$A29=""),"", IF(Input!F28="","Data is missing.","")))),"",IF(AND(Input!$A28="",SUMPRODUCT(--(LEN(Input!$A29:'Input'!$A$510)&gt;0))&lt;&gt;0),"Row is skipped.",IF(AND(Input!$A28="",Input!$A29=""),"", IF(Input!F28="","Data is missing.",""))))</f>
        <v/>
      </c>
      <c r="G26" s="126" t="str">
        <f>IF(ISERROR(IF(AND(Input!$A28="",SUMPRODUCT(--(LEN(Input!$A29:'Input'!$A$510)&gt;0))&lt;&gt;0),"Row is skipped.",IF(AND(Input!$A28="",Input!$A29=""),"", IF(Input!G28="","Data is missing.","")))),"",IF(AND(Input!$A28="",SUMPRODUCT(--(LEN(Input!$A29:'Input'!$A$510)&gt;0))&lt;&gt;0),"Row is skipped.",IF(AND(Input!$A28="",Input!$A29=""),"", IF(Input!G28="","Data is missing.",""))))</f>
        <v/>
      </c>
      <c r="H26" s="126" t="str">
        <f>IF(ISERROR(IF(AND(Input!$A28="",SUMPRODUCT(--(LEN(Input!$A29:'Input'!$A$510)&gt;0))&lt;&gt;0),"Row is skipped.",IF(AND(Input!$A28="",Input!$A29=""),"", IF(Input!H28="","Data is missing.","")))),"",IF(AND(Input!$A28="",SUMPRODUCT(--(LEN(Input!$A29:'Input'!$A$510)&gt;0))&lt;&gt;0),"Row is skipped.",IF(AND(Input!$A28="",Input!$A29=""),"", IF(Input!H28="","Data is missing.",""))))</f>
        <v/>
      </c>
      <c r="I26" s="126" t="str">
        <f>IF(ISERROR(IF(AND(Input!$A28="",SUMPRODUCT(--(LEN(Input!$A29:'Input'!$A$510)&gt;0))&lt;&gt;0),"Row is skipped.",IF(AND(Input!$A28="",Input!$A29=""),"", IF(Input!I28="","Data is missing.","")))),"",IF(AND(Input!$A28="",SUMPRODUCT(--(LEN(Input!$A29:'Input'!$A$510)&gt;0))&lt;&gt;0),"Row is skipped.",IF(AND(Input!$A28="",Input!$A29=""),"", IF(Input!I28="","Data is missing.",""))))</f>
        <v/>
      </c>
      <c r="J26" s="126" t="str">
        <f>IF(ISERROR(IF(AND(Input!$A28="",SUMPRODUCT(--(LEN(Input!$A29:'Input'!$A$510)&gt;0))&lt;&gt;0),"Row is skipped.",IF(AND(Input!$A28="",Input!$A29=""),"", IF(Input!J28="","Data is missing.","")))),"",IF(AND(Input!$A28="",SUMPRODUCT(--(LEN(Input!$A29:'Input'!$A$510)&gt;0))&lt;&gt;0),"Row is skipped.",IF(AND(Input!$A28="",Input!$A29=""),"", IF(Input!J28="","Data is missing.",""))))</f>
        <v/>
      </c>
      <c r="K26" s="127" t="str">
        <f>IF(ISERROR(IF(AND(Input!$A28="",SUMPRODUCT(--(LEN(Input!$A29:'Input'!$A$510)&gt;0))&lt;&gt;0),"Row is skipped.",IF(AND(Input!$A28="",Input!$A29=""),"", IF(Input!K28="","Data is missing.","")))),"",IF(AND(Input!$A28="",SUMPRODUCT(--(LEN(Input!$A29:'Input'!$A$510)&gt;0))&lt;&gt;0),"Row is skipped.",IF(AND(Input!$A28="",Input!$A29=""),"", IF(Input!K28="","Data is missing.",""))))</f>
        <v/>
      </c>
      <c r="L26" s="126" t="str">
        <f>IF(ISERROR(IF(AND(Input!$A28="",SUMPRODUCT(--(LEN(Input!$A29:'Input'!$A$510)&gt;0))&lt;&gt;0),"Row is skipped.",IF(AND(Input!$A28="",Input!$A29=""),"", IF(Input!L28="","Data is missing.","")))),"",IF(AND(Input!$A28="",SUMPRODUCT(--(LEN(Input!$A29:'Input'!$A$510)&gt;0))&lt;&gt;0),"Row is skipped.",IF(AND(Input!$A28="",Input!$A29=""),"", IF(Input!L28="","Data is missing.",""))))</f>
        <v/>
      </c>
      <c r="M26" s="126" t="str">
        <f>IF(ISERROR(IF(AND(Input!$A28="",SUMPRODUCT(--(LEN(Input!$A29:'Input'!$A$510)&gt;0))&lt;&gt;0),"Row is skipped.",IF(AND(Input!$A28="",Input!$A29=""),"", IF(Input!M28="","Data is missing.","")))),"",IF(AND(Input!$A28="",SUMPRODUCT(--(LEN(Input!$A29:'Input'!$A$510)&gt;0))&lt;&gt;0),"Row is skipped.",IF(AND(Input!$A28="",Input!$A29=""),"", IF(Input!M28="","Data is missing.",""))))</f>
        <v/>
      </c>
      <c r="N26" s="126" t="str">
        <f>IF(ISERROR(IF(AND(Input!$A28="",SUMPRODUCT(--(LEN(Input!$A29:'Input'!$A$510)&gt;0))&lt;&gt;0),"Row is skipped.",IF(AND(Input!$A28="",Input!$A29=""),"", IF(Input!O28="","Data is missing.","")))),"",IF(AND(Input!$A28="",SUMPRODUCT(--(LEN(Input!$A29:'Input'!$A$510)&gt;0))&lt;&gt;0),"Row is skipped.",IF(AND(Input!$A28="",Input!$A29=""),"", IF(Input!O28="","Data is missing.",""))))</f>
        <v/>
      </c>
      <c r="O26" s="126" t="str">
        <f>IF(ISERROR(IF(AND(Input!$A28="",SUMPRODUCT(--(LEN(Input!$A29:'Input'!$A$510)&gt;0))&lt;&gt;0),"Row is skipped.",IF(AND(Input!$A28="",Input!$A29=""),"", IF(Input!P28="","Data is missing.","")))),"",IF(AND(Input!$A28="",SUMPRODUCT(--(LEN(Input!$A29:'Input'!$A$510)&gt;0))&lt;&gt;0),"Row is skipped.",IF(AND(Input!$A28="",Input!$A29=""),"", IF(Input!P28="","Data is missing.",""))))</f>
        <v/>
      </c>
      <c r="P26" s="126" t="str">
        <f>IF(ISERROR(IF(AND(Input!$A28="",SUMPRODUCT(--(LEN(Input!$A29:'Input'!$A$510)&gt;0))&lt;&gt;0),"Row is skipped.",IF(AND(Input!$A28="",Input!$A29=""),"", IF(Input!Q28="","Data is missing.","")))),"",IF(AND(Input!$A28="",SUMPRODUCT(--(LEN(Input!$A29:'Input'!$A$510)&gt;0))&lt;&gt;0),"Row is skipped.",IF(AND(Input!$A28="",Input!$A29=""),"", IF(Input!Q28="","Data is missing.",""))))</f>
        <v/>
      </c>
      <c r="Q26" s="126" t="str">
        <f>IF(ISERROR(IF(AND(Input!$A28="",SUMPRODUCT(--(LEN(Input!$A29:'Input'!$A$510)&gt;0))&lt;&gt;0),"Row is skipped.",IF(AND(Input!$A28="",Input!$A29=""),"", IF(Input!S28="","Data is missing.","")))),"",IF(AND(Input!$A28="",SUMPRODUCT(--(LEN(Input!$A29:'Input'!$A$510)&gt;0))&lt;&gt;0),"Row is skipped.",IF(AND(Input!$A28="",Input!$A29=""),"", IF(Input!S28="","Data is missing.",""))))</f>
        <v/>
      </c>
      <c r="R26" s="128" t="str">
        <f>IF(ISERROR(IF(AND(Input!$A28="",SUMPRODUCT(--(LEN(Input!$A29:'Input'!$A$510)&gt;0))&lt;&gt;0),"Row is skipped.",IF(AND(Input!$A28="",Input!$A29=""),"", IF(Input!T28="","Data is missing.","")))),"",IF(AND(Input!$A28="",SUMPRODUCT(--(LEN(Input!$A29:'Input'!$A$510)&gt;0))&lt;&gt;0),"Row is skipped.",IF(AND(Input!$A28="",Input!$A29=""),"", IF(Input!T28="","Data is missing.",""))))</f>
        <v/>
      </c>
      <c r="S26" s="129"/>
      <c r="T26" s="130" t="str">
        <f>IF(ISERROR(IF(Input!Q28="","",IF(ISERROR(VLOOKUP(Input!Q28,'Measures List'!$A$3:$A$30000,1,0)),"Invalid RefNo",""))),"",IF(Input!Q28="","",IF(ISERROR(VLOOKUP(Input!Q28,'Measures List'!$A$3:$A$30000,1,0)),"Invalid RefNo","")))</f>
        <v/>
      </c>
      <c r="U26" s="129"/>
      <c r="V26" s="129"/>
      <c r="W26" s="129"/>
      <c r="X26" s="129"/>
      <c r="Y26" s="129"/>
      <c r="Z26" s="129"/>
      <c r="AA26" s="129"/>
      <c r="AB26" s="129"/>
      <c r="AC26" s="129"/>
      <c r="AD26" s="129"/>
      <c r="AE26" s="129"/>
      <c r="AF26" s="130" t="str">
        <f>IF(Input!P28="","",IF(OR(VALUE(Input!P28)&lt;0,VALUE(Input!P28)&gt;1), "Invalid EEI %",""))</f>
        <v/>
      </c>
      <c r="AG26" s="129"/>
      <c r="AH26" s="137" t="str">
        <f>IF(B26="","",IF(AND(Input!O28=Input!O27,Input!P28&lt;&gt;Input!P27), "EEI% Mismatch within Project",""))</f>
        <v/>
      </c>
      <c r="AI26" s="129"/>
      <c r="AJ26" s="138" t="str">
        <f>IF(Input!B28="","",IF(ISNUMBER(VALUE(Input!B28)),"","Needs to be a number."))</f>
        <v/>
      </c>
      <c r="AK26" s="135" t="str">
        <f>IF(Input!P28="","",IF(ISNUMBER(VALUE(Input!P28)),"","Needs to be a number."))</f>
        <v/>
      </c>
      <c r="AL26" s="135" t="str">
        <f>IF(Input!S28="","",IF(ISNUMBER(VALUE(Input!S28)),"","Needs to be a number."))</f>
        <v/>
      </c>
      <c r="AM26" s="135" t="str">
        <f>IF(Input!T28="","",IF(ISNUMBER(VALUE(Input!T28)),"","Needs to be a number."))</f>
        <v/>
      </c>
      <c r="AN26" s="135" t="str">
        <f>IF(Input!U28="","",IF(ISNUMBER(VALUE(Input!U28)),"","Needs to be a number."))</f>
        <v/>
      </c>
      <c r="AO26" s="136" t="str">
        <f>IF(Input!V28="","",IF(ISNUMBER(VALUE(Input!V28)),"","Needs to be a number."))</f>
        <v/>
      </c>
      <c r="AP26" s="129"/>
      <c r="AQ26" s="197" t="str">
        <f ca="1">IF(Input!Q28="","",IF(OFFSET('Measures List'!$K$2,MATCH(Input!Q28,'Measures List'!$A$3:$A$5000,0),MATCH(Input!K28,'Measures List'!$K$2:$BA$2)-1)="NA","Project start date occurred after measure expiration date.",""))</f>
        <v/>
      </c>
      <c r="AS26" s="197" t="str">
        <f>IFERROR(IF(Input!O28&lt;&gt;Input!O27,"",IF( VLOOKUP(Input!Q28,'Measures List'!A19:C5016,3,FALSE)= VLOOKUP(Input!Q27,'Measures List'!A19:C5016,3,FALSE),"","Multiple sectors for this project")),"")</f>
        <v/>
      </c>
    </row>
    <row r="27" spans="2:45" x14ac:dyDescent="0.25">
      <c r="B27" s="125" t="str">
        <f>Input!A29</f>
        <v/>
      </c>
      <c r="C27" s="126" t="str">
        <f>IF(ISERROR(IF(AND(Input!$A29="",SUMPRODUCT(--(LEN(Input!$A30:'Input'!$A$510)&gt;0))&lt;&gt;0),"Row is skipped.",IF(AND(Input!$A29="",Input!$A30=""),"", IF(Input!C29="","Data is missing.","")))),"",IF(AND(Input!$A29="",SUMPRODUCT(--(LEN(Input!$A30:'Input'!$A$510)&gt;0))&lt;&gt;0),"Row is skipped.",IF(AND(Input!$A29="",Input!$A30=""),"", IF(Input!C29="","Data is missing.",""))))</f>
        <v/>
      </c>
      <c r="D27" s="126" t="str">
        <f>IF(ISERROR(IF(AND(Input!$A29="",SUMPRODUCT(--(LEN(Input!$A30:'Input'!$A$510)&gt;0))&lt;&gt;0),"Row is skipped.",IF(AND(Input!$A29="",Input!$A30=""),"", IF(Input!D29="","Data is missing.","")))),"",IF(AND(Input!$A29="",SUMPRODUCT(--(LEN(Input!$A30:'Input'!$A$510)&gt;0))&lt;&gt;0),"Row is skipped.",IF(AND(Input!$A29="",Input!$A30=""),"", IF(Input!D29="","Data is missing.",""))))</f>
        <v/>
      </c>
      <c r="E27" s="126" t="str">
        <f>IF(ISERROR(IF(AND(Input!$A29="",SUMPRODUCT(--(LEN(Input!$A30:'Input'!$A$510)&gt;0))&lt;&gt;0),"Row is skipped.",IF(AND(Input!$A29="",Input!$A30=""),"", IF(Input!E29="","Data is missing.","")))),"",IF(AND(Input!$A29="",SUMPRODUCT(--(LEN(Input!$A30:'Input'!$A$510)&gt;0))&lt;&gt;0),"Row is skipped.",IF(AND(Input!$A29="",Input!$A30=""),"", IF(Input!E29="","Data is missing.",""))))</f>
        <v/>
      </c>
      <c r="F27" s="126" t="str">
        <f>IF(ISERROR(IF(AND(Input!$A29="",SUMPRODUCT(--(LEN(Input!$A30:'Input'!$A$510)&gt;0))&lt;&gt;0),"Row is skipped.",IF(AND(Input!$A29="",Input!$A30=""),"", IF(Input!F29="","Data is missing.","")))),"",IF(AND(Input!$A29="",SUMPRODUCT(--(LEN(Input!$A30:'Input'!$A$510)&gt;0))&lt;&gt;0),"Row is skipped.",IF(AND(Input!$A29="",Input!$A30=""),"", IF(Input!F29="","Data is missing.",""))))</f>
        <v/>
      </c>
      <c r="G27" s="126" t="str">
        <f>IF(ISERROR(IF(AND(Input!$A29="",SUMPRODUCT(--(LEN(Input!$A30:'Input'!$A$510)&gt;0))&lt;&gt;0),"Row is skipped.",IF(AND(Input!$A29="",Input!$A30=""),"", IF(Input!G29="","Data is missing.","")))),"",IF(AND(Input!$A29="",SUMPRODUCT(--(LEN(Input!$A30:'Input'!$A$510)&gt;0))&lt;&gt;0),"Row is skipped.",IF(AND(Input!$A29="",Input!$A30=""),"", IF(Input!G29="","Data is missing.",""))))</f>
        <v/>
      </c>
      <c r="H27" s="126" t="str">
        <f>IF(ISERROR(IF(AND(Input!$A29="",SUMPRODUCT(--(LEN(Input!$A30:'Input'!$A$510)&gt;0))&lt;&gt;0),"Row is skipped.",IF(AND(Input!$A29="",Input!$A30=""),"", IF(Input!H29="","Data is missing.","")))),"",IF(AND(Input!$A29="",SUMPRODUCT(--(LEN(Input!$A30:'Input'!$A$510)&gt;0))&lt;&gt;0),"Row is skipped.",IF(AND(Input!$A29="",Input!$A30=""),"", IF(Input!H29="","Data is missing.",""))))</f>
        <v/>
      </c>
      <c r="I27" s="126" t="str">
        <f>IF(ISERROR(IF(AND(Input!$A29="",SUMPRODUCT(--(LEN(Input!$A30:'Input'!$A$510)&gt;0))&lt;&gt;0),"Row is skipped.",IF(AND(Input!$A29="",Input!$A30=""),"", IF(Input!I29="","Data is missing.","")))),"",IF(AND(Input!$A29="",SUMPRODUCT(--(LEN(Input!$A30:'Input'!$A$510)&gt;0))&lt;&gt;0),"Row is skipped.",IF(AND(Input!$A29="",Input!$A30=""),"", IF(Input!I29="","Data is missing.",""))))</f>
        <v/>
      </c>
      <c r="J27" s="126" t="str">
        <f>IF(ISERROR(IF(AND(Input!$A29="",SUMPRODUCT(--(LEN(Input!$A30:'Input'!$A$510)&gt;0))&lt;&gt;0),"Row is skipped.",IF(AND(Input!$A29="",Input!$A30=""),"", IF(Input!J29="","Data is missing.","")))),"",IF(AND(Input!$A29="",SUMPRODUCT(--(LEN(Input!$A30:'Input'!$A$510)&gt;0))&lt;&gt;0),"Row is skipped.",IF(AND(Input!$A29="",Input!$A30=""),"", IF(Input!J29="","Data is missing.",""))))</f>
        <v/>
      </c>
      <c r="K27" s="127" t="str">
        <f>IF(ISERROR(IF(AND(Input!$A29="",SUMPRODUCT(--(LEN(Input!$A30:'Input'!$A$510)&gt;0))&lt;&gt;0),"Row is skipped.",IF(AND(Input!$A29="",Input!$A30=""),"", IF(Input!K29="","Data is missing.","")))),"",IF(AND(Input!$A29="",SUMPRODUCT(--(LEN(Input!$A30:'Input'!$A$510)&gt;0))&lt;&gt;0),"Row is skipped.",IF(AND(Input!$A29="",Input!$A30=""),"", IF(Input!K29="","Data is missing.",""))))</f>
        <v/>
      </c>
      <c r="L27" s="126" t="str">
        <f>IF(ISERROR(IF(AND(Input!$A29="",SUMPRODUCT(--(LEN(Input!$A30:'Input'!$A$510)&gt;0))&lt;&gt;0),"Row is skipped.",IF(AND(Input!$A29="",Input!$A30=""),"", IF(Input!L29="","Data is missing.","")))),"",IF(AND(Input!$A29="",SUMPRODUCT(--(LEN(Input!$A30:'Input'!$A$510)&gt;0))&lt;&gt;0),"Row is skipped.",IF(AND(Input!$A29="",Input!$A30=""),"", IF(Input!L29="","Data is missing.",""))))</f>
        <v/>
      </c>
      <c r="M27" s="126" t="str">
        <f>IF(ISERROR(IF(AND(Input!$A29="",SUMPRODUCT(--(LEN(Input!$A30:'Input'!$A$510)&gt;0))&lt;&gt;0),"Row is skipped.",IF(AND(Input!$A29="",Input!$A30=""),"", IF(Input!M29="","Data is missing.","")))),"",IF(AND(Input!$A29="",SUMPRODUCT(--(LEN(Input!$A30:'Input'!$A$510)&gt;0))&lt;&gt;0),"Row is skipped.",IF(AND(Input!$A29="",Input!$A30=""),"", IF(Input!M29="","Data is missing.",""))))</f>
        <v/>
      </c>
      <c r="N27" s="126" t="str">
        <f>IF(ISERROR(IF(AND(Input!$A29="",SUMPRODUCT(--(LEN(Input!$A30:'Input'!$A$510)&gt;0))&lt;&gt;0),"Row is skipped.",IF(AND(Input!$A29="",Input!$A30=""),"", IF(Input!O29="","Data is missing.","")))),"",IF(AND(Input!$A29="",SUMPRODUCT(--(LEN(Input!$A30:'Input'!$A$510)&gt;0))&lt;&gt;0),"Row is skipped.",IF(AND(Input!$A29="",Input!$A30=""),"", IF(Input!O29="","Data is missing.",""))))</f>
        <v/>
      </c>
      <c r="O27" s="126" t="str">
        <f>IF(ISERROR(IF(AND(Input!$A29="",SUMPRODUCT(--(LEN(Input!$A30:'Input'!$A$510)&gt;0))&lt;&gt;0),"Row is skipped.",IF(AND(Input!$A29="",Input!$A30=""),"", IF(Input!P29="","Data is missing.","")))),"",IF(AND(Input!$A29="",SUMPRODUCT(--(LEN(Input!$A30:'Input'!$A$510)&gt;0))&lt;&gt;0),"Row is skipped.",IF(AND(Input!$A29="",Input!$A30=""),"", IF(Input!P29="","Data is missing.",""))))</f>
        <v/>
      </c>
      <c r="P27" s="126" t="str">
        <f>IF(ISERROR(IF(AND(Input!$A29="",SUMPRODUCT(--(LEN(Input!$A30:'Input'!$A$510)&gt;0))&lt;&gt;0),"Row is skipped.",IF(AND(Input!$A29="",Input!$A30=""),"", IF(Input!Q29="","Data is missing.","")))),"",IF(AND(Input!$A29="",SUMPRODUCT(--(LEN(Input!$A30:'Input'!$A$510)&gt;0))&lt;&gt;0),"Row is skipped.",IF(AND(Input!$A29="",Input!$A30=""),"", IF(Input!Q29="","Data is missing.",""))))</f>
        <v/>
      </c>
      <c r="Q27" s="126" t="str">
        <f>IF(ISERROR(IF(AND(Input!$A29="",SUMPRODUCT(--(LEN(Input!$A30:'Input'!$A$510)&gt;0))&lt;&gt;0),"Row is skipped.",IF(AND(Input!$A29="",Input!$A30=""),"", IF(Input!S29="","Data is missing.","")))),"",IF(AND(Input!$A29="",SUMPRODUCT(--(LEN(Input!$A30:'Input'!$A$510)&gt;0))&lt;&gt;0),"Row is skipped.",IF(AND(Input!$A29="",Input!$A30=""),"", IF(Input!S29="","Data is missing.",""))))</f>
        <v/>
      </c>
      <c r="R27" s="128" t="str">
        <f>IF(ISERROR(IF(AND(Input!$A29="",SUMPRODUCT(--(LEN(Input!$A30:'Input'!$A$510)&gt;0))&lt;&gt;0),"Row is skipped.",IF(AND(Input!$A29="",Input!$A30=""),"", IF(Input!T29="","Data is missing.","")))),"",IF(AND(Input!$A29="",SUMPRODUCT(--(LEN(Input!$A30:'Input'!$A$510)&gt;0))&lt;&gt;0),"Row is skipped.",IF(AND(Input!$A29="",Input!$A30=""),"", IF(Input!T29="","Data is missing.",""))))</f>
        <v/>
      </c>
      <c r="S27" s="129"/>
      <c r="T27" s="130" t="str">
        <f>IF(ISERROR(IF(Input!Q29="","",IF(ISERROR(VLOOKUP(Input!Q29,'Measures List'!$A$3:$A$30000,1,0)),"Invalid RefNo",""))),"",IF(Input!Q29="","",IF(ISERROR(VLOOKUP(Input!Q29,'Measures List'!$A$3:$A$30000,1,0)),"Invalid RefNo","")))</f>
        <v/>
      </c>
      <c r="U27" s="129"/>
      <c r="V27" s="129"/>
      <c r="W27" s="129"/>
      <c r="X27" s="129"/>
      <c r="Y27" s="129"/>
      <c r="Z27" s="129"/>
      <c r="AA27" s="129"/>
      <c r="AB27" s="129"/>
      <c r="AC27" s="129"/>
      <c r="AD27" s="129"/>
      <c r="AE27" s="129"/>
      <c r="AF27" s="130" t="str">
        <f>IF(Input!P29="","",IF(OR(VALUE(Input!P29)&lt;0,VALUE(Input!P29)&gt;1), "Invalid EEI %",""))</f>
        <v/>
      </c>
      <c r="AG27" s="129"/>
      <c r="AH27" s="137" t="str">
        <f>IF(B27="","",IF(AND(Input!O29=Input!O28,Input!P29&lt;&gt;Input!P28), "EEI% Mismatch within Project",""))</f>
        <v/>
      </c>
      <c r="AI27" s="129"/>
      <c r="AJ27" s="138" t="str">
        <f>IF(Input!B29="","",IF(ISNUMBER(VALUE(Input!B29)),"","Needs to be a number."))</f>
        <v/>
      </c>
      <c r="AK27" s="135" t="str">
        <f>IF(Input!P29="","",IF(ISNUMBER(VALUE(Input!P29)),"","Needs to be a number."))</f>
        <v/>
      </c>
      <c r="AL27" s="135" t="str">
        <f>IF(Input!S29="","",IF(ISNUMBER(VALUE(Input!S29)),"","Needs to be a number."))</f>
        <v/>
      </c>
      <c r="AM27" s="135" t="str">
        <f>IF(Input!T29="","",IF(ISNUMBER(VALUE(Input!T29)),"","Needs to be a number."))</f>
        <v/>
      </c>
      <c r="AN27" s="135" t="str">
        <f>IF(Input!U29="","",IF(ISNUMBER(VALUE(Input!U29)),"","Needs to be a number."))</f>
        <v/>
      </c>
      <c r="AO27" s="136" t="str">
        <f>IF(Input!V29="","",IF(ISNUMBER(VALUE(Input!V29)),"","Needs to be a number."))</f>
        <v/>
      </c>
      <c r="AP27" s="129"/>
      <c r="AQ27" s="197" t="str">
        <f ca="1">IF(Input!Q29="","",IF(OFFSET('Measures List'!$K$2,MATCH(Input!Q29,'Measures List'!$A$3:$A$5000,0),MATCH(Input!K29,'Measures List'!$K$2:$BA$2)-1)="NA","Project start date occurred after measure expiration date.",""))</f>
        <v/>
      </c>
      <c r="AS27" s="197" t="str">
        <f>IFERROR(IF(Input!O29&lt;&gt;Input!O28,"",IF( VLOOKUP(Input!Q29,'Measures List'!A20:C5017,3,FALSE)= VLOOKUP(Input!Q28,'Measures List'!A20:C5017,3,FALSE),"","Multiple sectors for this project")),"")</f>
        <v/>
      </c>
    </row>
    <row r="28" spans="2:45" x14ac:dyDescent="0.25">
      <c r="B28" s="125" t="str">
        <f>Input!A30</f>
        <v/>
      </c>
      <c r="C28" s="126" t="str">
        <f>IF(ISERROR(IF(AND(Input!$A30="",SUMPRODUCT(--(LEN(Input!$A31:'Input'!$A$510)&gt;0))&lt;&gt;0),"Row is skipped.",IF(AND(Input!$A30="",Input!$A31=""),"", IF(Input!C30="","Data is missing.","")))),"",IF(AND(Input!$A30="",SUMPRODUCT(--(LEN(Input!$A31:'Input'!$A$510)&gt;0))&lt;&gt;0),"Row is skipped.",IF(AND(Input!$A30="",Input!$A31=""),"", IF(Input!C30="","Data is missing.",""))))</f>
        <v/>
      </c>
      <c r="D28" s="126" t="str">
        <f>IF(ISERROR(IF(AND(Input!$A30="",SUMPRODUCT(--(LEN(Input!$A31:'Input'!$A$510)&gt;0))&lt;&gt;0),"Row is skipped.",IF(AND(Input!$A30="",Input!$A31=""),"", IF(Input!D30="","Data is missing.","")))),"",IF(AND(Input!$A30="",SUMPRODUCT(--(LEN(Input!$A31:'Input'!$A$510)&gt;0))&lt;&gt;0),"Row is skipped.",IF(AND(Input!$A30="",Input!$A31=""),"", IF(Input!D30="","Data is missing.",""))))</f>
        <v/>
      </c>
      <c r="E28" s="126" t="str">
        <f>IF(ISERROR(IF(AND(Input!$A30="",SUMPRODUCT(--(LEN(Input!$A31:'Input'!$A$510)&gt;0))&lt;&gt;0),"Row is skipped.",IF(AND(Input!$A30="",Input!$A31=""),"", IF(Input!E30="","Data is missing.","")))),"",IF(AND(Input!$A30="",SUMPRODUCT(--(LEN(Input!$A31:'Input'!$A$510)&gt;0))&lt;&gt;0),"Row is skipped.",IF(AND(Input!$A30="",Input!$A31=""),"", IF(Input!E30="","Data is missing.",""))))</f>
        <v/>
      </c>
      <c r="F28" s="126" t="str">
        <f>IF(ISERROR(IF(AND(Input!$A30="",SUMPRODUCT(--(LEN(Input!$A31:'Input'!$A$510)&gt;0))&lt;&gt;0),"Row is skipped.",IF(AND(Input!$A30="",Input!$A31=""),"", IF(Input!F30="","Data is missing.","")))),"",IF(AND(Input!$A30="",SUMPRODUCT(--(LEN(Input!$A31:'Input'!$A$510)&gt;0))&lt;&gt;0),"Row is skipped.",IF(AND(Input!$A30="",Input!$A31=""),"", IF(Input!F30="","Data is missing.",""))))</f>
        <v/>
      </c>
      <c r="G28" s="126" t="str">
        <f>IF(ISERROR(IF(AND(Input!$A30="",SUMPRODUCT(--(LEN(Input!$A31:'Input'!$A$510)&gt;0))&lt;&gt;0),"Row is skipped.",IF(AND(Input!$A30="",Input!$A31=""),"", IF(Input!G30="","Data is missing.","")))),"",IF(AND(Input!$A30="",SUMPRODUCT(--(LEN(Input!$A31:'Input'!$A$510)&gt;0))&lt;&gt;0),"Row is skipped.",IF(AND(Input!$A30="",Input!$A31=""),"", IF(Input!G30="","Data is missing.",""))))</f>
        <v/>
      </c>
      <c r="H28" s="126" t="str">
        <f>IF(ISERROR(IF(AND(Input!$A30="",SUMPRODUCT(--(LEN(Input!$A31:'Input'!$A$510)&gt;0))&lt;&gt;0),"Row is skipped.",IF(AND(Input!$A30="",Input!$A31=""),"", IF(Input!H30="","Data is missing.","")))),"",IF(AND(Input!$A30="",SUMPRODUCT(--(LEN(Input!$A31:'Input'!$A$510)&gt;0))&lt;&gt;0),"Row is skipped.",IF(AND(Input!$A30="",Input!$A31=""),"", IF(Input!H30="","Data is missing.",""))))</f>
        <v/>
      </c>
      <c r="I28" s="126" t="str">
        <f>IF(ISERROR(IF(AND(Input!$A30="",SUMPRODUCT(--(LEN(Input!$A31:'Input'!$A$510)&gt;0))&lt;&gt;0),"Row is skipped.",IF(AND(Input!$A30="",Input!$A31=""),"", IF(Input!I30="","Data is missing.","")))),"",IF(AND(Input!$A30="",SUMPRODUCT(--(LEN(Input!$A31:'Input'!$A$510)&gt;0))&lt;&gt;0),"Row is skipped.",IF(AND(Input!$A30="",Input!$A31=""),"", IF(Input!I30="","Data is missing.",""))))</f>
        <v/>
      </c>
      <c r="J28" s="126" t="str">
        <f>IF(ISERROR(IF(AND(Input!$A30="",SUMPRODUCT(--(LEN(Input!$A31:'Input'!$A$510)&gt;0))&lt;&gt;0),"Row is skipped.",IF(AND(Input!$A30="",Input!$A31=""),"", IF(Input!J30="","Data is missing.","")))),"",IF(AND(Input!$A30="",SUMPRODUCT(--(LEN(Input!$A31:'Input'!$A$510)&gt;0))&lt;&gt;0),"Row is skipped.",IF(AND(Input!$A30="",Input!$A31=""),"", IF(Input!J30="","Data is missing.",""))))</f>
        <v/>
      </c>
      <c r="K28" s="127" t="str">
        <f>IF(ISERROR(IF(AND(Input!$A30="",SUMPRODUCT(--(LEN(Input!$A31:'Input'!$A$510)&gt;0))&lt;&gt;0),"Row is skipped.",IF(AND(Input!$A30="",Input!$A31=""),"", IF(Input!K30="","Data is missing.","")))),"",IF(AND(Input!$A30="",SUMPRODUCT(--(LEN(Input!$A31:'Input'!$A$510)&gt;0))&lt;&gt;0),"Row is skipped.",IF(AND(Input!$A30="",Input!$A31=""),"", IF(Input!K30="","Data is missing.",""))))</f>
        <v/>
      </c>
      <c r="L28" s="126" t="str">
        <f>IF(ISERROR(IF(AND(Input!$A30="",SUMPRODUCT(--(LEN(Input!$A31:'Input'!$A$510)&gt;0))&lt;&gt;0),"Row is skipped.",IF(AND(Input!$A30="",Input!$A31=""),"", IF(Input!L30="","Data is missing.","")))),"",IF(AND(Input!$A30="",SUMPRODUCT(--(LEN(Input!$A31:'Input'!$A$510)&gt;0))&lt;&gt;0),"Row is skipped.",IF(AND(Input!$A30="",Input!$A31=""),"", IF(Input!L30="","Data is missing.",""))))</f>
        <v/>
      </c>
      <c r="M28" s="126" t="str">
        <f>IF(ISERROR(IF(AND(Input!$A30="",SUMPRODUCT(--(LEN(Input!$A31:'Input'!$A$510)&gt;0))&lt;&gt;0),"Row is skipped.",IF(AND(Input!$A30="",Input!$A31=""),"", IF(Input!M30="","Data is missing.","")))),"",IF(AND(Input!$A30="",SUMPRODUCT(--(LEN(Input!$A31:'Input'!$A$510)&gt;0))&lt;&gt;0),"Row is skipped.",IF(AND(Input!$A30="",Input!$A31=""),"", IF(Input!M30="","Data is missing.",""))))</f>
        <v/>
      </c>
      <c r="N28" s="126" t="str">
        <f>IF(ISERROR(IF(AND(Input!$A30="",SUMPRODUCT(--(LEN(Input!$A31:'Input'!$A$510)&gt;0))&lt;&gt;0),"Row is skipped.",IF(AND(Input!$A30="",Input!$A31=""),"", IF(Input!O30="","Data is missing.","")))),"",IF(AND(Input!$A30="",SUMPRODUCT(--(LEN(Input!$A31:'Input'!$A$510)&gt;0))&lt;&gt;0),"Row is skipped.",IF(AND(Input!$A30="",Input!$A31=""),"", IF(Input!O30="","Data is missing.",""))))</f>
        <v/>
      </c>
      <c r="O28" s="126" t="str">
        <f>IF(ISERROR(IF(AND(Input!$A30="",SUMPRODUCT(--(LEN(Input!$A31:'Input'!$A$510)&gt;0))&lt;&gt;0),"Row is skipped.",IF(AND(Input!$A30="",Input!$A31=""),"", IF(Input!P30="","Data is missing.","")))),"",IF(AND(Input!$A30="",SUMPRODUCT(--(LEN(Input!$A31:'Input'!$A$510)&gt;0))&lt;&gt;0),"Row is skipped.",IF(AND(Input!$A30="",Input!$A31=""),"", IF(Input!P30="","Data is missing.",""))))</f>
        <v/>
      </c>
      <c r="P28" s="126" t="str">
        <f>IF(ISERROR(IF(AND(Input!$A30="",SUMPRODUCT(--(LEN(Input!$A31:'Input'!$A$510)&gt;0))&lt;&gt;0),"Row is skipped.",IF(AND(Input!$A30="",Input!$A31=""),"", IF(Input!Q30="","Data is missing.","")))),"",IF(AND(Input!$A30="",SUMPRODUCT(--(LEN(Input!$A31:'Input'!$A$510)&gt;0))&lt;&gt;0),"Row is skipped.",IF(AND(Input!$A30="",Input!$A31=""),"", IF(Input!Q30="","Data is missing.",""))))</f>
        <v/>
      </c>
      <c r="Q28" s="126" t="str">
        <f>IF(ISERROR(IF(AND(Input!$A30="",SUMPRODUCT(--(LEN(Input!$A31:'Input'!$A$510)&gt;0))&lt;&gt;0),"Row is skipped.",IF(AND(Input!$A30="",Input!$A31=""),"", IF(Input!S30="","Data is missing.","")))),"",IF(AND(Input!$A30="",SUMPRODUCT(--(LEN(Input!$A31:'Input'!$A$510)&gt;0))&lt;&gt;0),"Row is skipped.",IF(AND(Input!$A30="",Input!$A31=""),"", IF(Input!S30="","Data is missing.",""))))</f>
        <v/>
      </c>
      <c r="R28" s="128" t="str">
        <f>IF(ISERROR(IF(AND(Input!$A30="",SUMPRODUCT(--(LEN(Input!$A31:'Input'!$A$510)&gt;0))&lt;&gt;0),"Row is skipped.",IF(AND(Input!$A30="",Input!$A31=""),"", IF(Input!T30="","Data is missing.","")))),"",IF(AND(Input!$A30="",SUMPRODUCT(--(LEN(Input!$A31:'Input'!$A$510)&gt;0))&lt;&gt;0),"Row is skipped.",IF(AND(Input!$A30="",Input!$A31=""),"", IF(Input!T30="","Data is missing.",""))))</f>
        <v/>
      </c>
      <c r="S28" s="129"/>
      <c r="T28" s="130" t="str">
        <f>IF(ISERROR(IF(Input!Q30="","",IF(ISERROR(VLOOKUP(Input!Q30,'Measures List'!$A$3:$A$30000,1,0)),"Invalid RefNo",""))),"",IF(Input!Q30="","",IF(ISERROR(VLOOKUP(Input!Q30,'Measures List'!$A$3:$A$30000,1,0)),"Invalid RefNo","")))</f>
        <v/>
      </c>
      <c r="U28" s="129"/>
      <c r="V28" s="129"/>
      <c r="W28" s="129"/>
      <c r="X28" s="129"/>
      <c r="Y28" s="129"/>
      <c r="Z28" s="129"/>
      <c r="AA28" s="129"/>
      <c r="AB28" s="129"/>
      <c r="AC28" s="129"/>
      <c r="AD28" s="129"/>
      <c r="AE28" s="129"/>
      <c r="AF28" s="130" t="str">
        <f>IF(Input!P30="","",IF(OR(VALUE(Input!P30)&lt;0,VALUE(Input!P30)&gt;1), "Invalid EEI %",""))</f>
        <v/>
      </c>
      <c r="AG28" s="129"/>
      <c r="AH28" s="137" t="str">
        <f>IF(B28="","",IF(AND(Input!O30=Input!O29,Input!P30&lt;&gt;Input!P29), "EEI% Mismatch within Project",""))</f>
        <v/>
      </c>
      <c r="AI28" s="129"/>
      <c r="AJ28" s="138" t="str">
        <f>IF(Input!B30="","",IF(ISNUMBER(VALUE(Input!B30)),"","Needs to be a number."))</f>
        <v/>
      </c>
      <c r="AK28" s="135" t="str">
        <f>IF(Input!P30="","",IF(ISNUMBER(VALUE(Input!P30)),"","Needs to be a number."))</f>
        <v/>
      </c>
      <c r="AL28" s="135" t="str">
        <f>IF(Input!S30="","",IF(ISNUMBER(VALUE(Input!S30)),"","Needs to be a number."))</f>
        <v/>
      </c>
      <c r="AM28" s="135" t="str">
        <f>IF(Input!T30="","",IF(ISNUMBER(VALUE(Input!T30)),"","Needs to be a number."))</f>
        <v/>
      </c>
      <c r="AN28" s="135" t="str">
        <f>IF(Input!U30="","",IF(ISNUMBER(VALUE(Input!U30)),"","Needs to be a number."))</f>
        <v/>
      </c>
      <c r="AO28" s="136" t="str">
        <f>IF(Input!V30="","",IF(ISNUMBER(VALUE(Input!V30)),"","Needs to be a number."))</f>
        <v/>
      </c>
      <c r="AP28" s="129"/>
      <c r="AQ28" s="197" t="str">
        <f ca="1">IF(Input!Q30="","",IF(OFFSET('Measures List'!$K$2,MATCH(Input!Q30,'Measures List'!$A$3:$A$5000,0),MATCH(Input!K30,'Measures List'!$K$2:$BA$2)-1)="NA","Project start date occurred after measure expiration date.",""))</f>
        <v/>
      </c>
      <c r="AS28" s="197" t="str">
        <f>IFERROR(IF(Input!O30&lt;&gt;Input!O29,"",IF( VLOOKUP(Input!Q30,'Measures List'!A21:C5018,3,FALSE)= VLOOKUP(Input!Q29,'Measures List'!A21:C5018,3,FALSE),"","Multiple sectors for this project")),"")</f>
        <v/>
      </c>
    </row>
    <row r="29" spans="2:45" x14ac:dyDescent="0.25">
      <c r="B29" s="125" t="str">
        <f>Input!A31</f>
        <v/>
      </c>
      <c r="C29" s="126" t="str">
        <f>IF(ISERROR(IF(AND(Input!$A31="",SUMPRODUCT(--(LEN(Input!$A32:'Input'!$A$510)&gt;0))&lt;&gt;0),"Row is skipped.",IF(AND(Input!$A31="",Input!$A32=""),"", IF(Input!C31="","Data is missing.","")))),"",IF(AND(Input!$A31="",SUMPRODUCT(--(LEN(Input!$A32:'Input'!$A$510)&gt;0))&lt;&gt;0),"Row is skipped.",IF(AND(Input!$A31="",Input!$A32=""),"", IF(Input!C31="","Data is missing.",""))))</f>
        <v/>
      </c>
      <c r="D29" s="126" t="str">
        <f>IF(ISERROR(IF(AND(Input!$A31="",SUMPRODUCT(--(LEN(Input!$A32:'Input'!$A$510)&gt;0))&lt;&gt;0),"Row is skipped.",IF(AND(Input!$A31="",Input!$A32=""),"", IF(Input!D31="","Data is missing.","")))),"",IF(AND(Input!$A31="",SUMPRODUCT(--(LEN(Input!$A32:'Input'!$A$510)&gt;0))&lt;&gt;0),"Row is skipped.",IF(AND(Input!$A31="",Input!$A32=""),"", IF(Input!D31="","Data is missing.",""))))</f>
        <v/>
      </c>
      <c r="E29" s="126" t="str">
        <f>IF(ISERROR(IF(AND(Input!$A31="",SUMPRODUCT(--(LEN(Input!$A32:'Input'!$A$510)&gt;0))&lt;&gt;0),"Row is skipped.",IF(AND(Input!$A31="",Input!$A32=""),"", IF(Input!E31="","Data is missing.","")))),"",IF(AND(Input!$A31="",SUMPRODUCT(--(LEN(Input!$A32:'Input'!$A$510)&gt;0))&lt;&gt;0),"Row is skipped.",IF(AND(Input!$A31="",Input!$A32=""),"", IF(Input!E31="","Data is missing.",""))))</f>
        <v/>
      </c>
      <c r="F29" s="126" t="str">
        <f>IF(ISERROR(IF(AND(Input!$A31="",SUMPRODUCT(--(LEN(Input!$A32:'Input'!$A$510)&gt;0))&lt;&gt;0),"Row is skipped.",IF(AND(Input!$A31="",Input!$A32=""),"", IF(Input!F31="","Data is missing.","")))),"",IF(AND(Input!$A31="",SUMPRODUCT(--(LEN(Input!$A32:'Input'!$A$510)&gt;0))&lt;&gt;0),"Row is skipped.",IF(AND(Input!$A31="",Input!$A32=""),"", IF(Input!F31="","Data is missing.",""))))</f>
        <v/>
      </c>
      <c r="G29" s="126" t="str">
        <f>IF(ISERROR(IF(AND(Input!$A31="",SUMPRODUCT(--(LEN(Input!$A32:'Input'!$A$510)&gt;0))&lt;&gt;0),"Row is skipped.",IF(AND(Input!$A31="",Input!$A32=""),"", IF(Input!G31="","Data is missing.","")))),"",IF(AND(Input!$A31="",SUMPRODUCT(--(LEN(Input!$A32:'Input'!$A$510)&gt;0))&lt;&gt;0),"Row is skipped.",IF(AND(Input!$A31="",Input!$A32=""),"", IF(Input!G31="","Data is missing.",""))))</f>
        <v/>
      </c>
      <c r="H29" s="126" t="str">
        <f>IF(ISERROR(IF(AND(Input!$A31="",SUMPRODUCT(--(LEN(Input!$A32:'Input'!$A$510)&gt;0))&lt;&gt;0),"Row is skipped.",IF(AND(Input!$A31="",Input!$A32=""),"", IF(Input!H31="","Data is missing.","")))),"",IF(AND(Input!$A31="",SUMPRODUCT(--(LEN(Input!$A32:'Input'!$A$510)&gt;0))&lt;&gt;0),"Row is skipped.",IF(AND(Input!$A31="",Input!$A32=""),"", IF(Input!H31="","Data is missing.",""))))</f>
        <v/>
      </c>
      <c r="I29" s="126" t="str">
        <f>IF(ISERROR(IF(AND(Input!$A31="",SUMPRODUCT(--(LEN(Input!$A32:'Input'!$A$510)&gt;0))&lt;&gt;0),"Row is skipped.",IF(AND(Input!$A31="",Input!$A32=""),"", IF(Input!I31="","Data is missing.","")))),"",IF(AND(Input!$A31="",SUMPRODUCT(--(LEN(Input!$A32:'Input'!$A$510)&gt;0))&lt;&gt;0),"Row is skipped.",IF(AND(Input!$A31="",Input!$A32=""),"", IF(Input!I31="","Data is missing.",""))))</f>
        <v/>
      </c>
      <c r="J29" s="126" t="str">
        <f>IF(ISERROR(IF(AND(Input!$A31="",SUMPRODUCT(--(LEN(Input!$A32:'Input'!$A$510)&gt;0))&lt;&gt;0),"Row is skipped.",IF(AND(Input!$A31="",Input!$A32=""),"", IF(Input!J31="","Data is missing.","")))),"",IF(AND(Input!$A31="",SUMPRODUCT(--(LEN(Input!$A32:'Input'!$A$510)&gt;0))&lt;&gt;0),"Row is skipped.",IF(AND(Input!$A31="",Input!$A32=""),"", IF(Input!J31="","Data is missing.",""))))</f>
        <v/>
      </c>
      <c r="K29" s="127" t="str">
        <f>IF(ISERROR(IF(AND(Input!$A31="",SUMPRODUCT(--(LEN(Input!$A32:'Input'!$A$510)&gt;0))&lt;&gt;0),"Row is skipped.",IF(AND(Input!$A31="",Input!$A32=""),"", IF(Input!K31="","Data is missing.","")))),"",IF(AND(Input!$A31="",SUMPRODUCT(--(LEN(Input!$A32:'Input'!$A$510)&gt;0))&lt;&gt;0),"Row is skipped.",IF(AND(Input!$A31="",Input!$A32=""),"", IF(Input!K31="","Data is missing.",""))))</f>
        <v/>
      </c>
      <c r="L29" s="126" t="str">
        <f>IF(ISERROR(IF(AND(Input!$A31="",SUMPRODUCT(--(LEN(Input!$A32:'Input'!$A$510)&gt;0))&lt;&gt;0),"Row is skipped.",IF(AND(Input!$A31="",Input!$A32=""),"", IF(Input!L31="","Data is missing.","")))),"",IF(AND(Input!$A31="",SUMPRODUCT(--(LEN(Input!$A32:'Input'!$A$510)&gt;0))&lt;&gt;0),"Row is skipped.",IF(AND(Input!$A31="",Input!$A32=""),"", IF(Input!L31="","Data is missing.",""))))</f>
        <v/>
      </c>
      <c r="M29" s="126" t="str">
        <f>IF(ISERROR(IF(AND(Input!$A31="",SUMPRODUCT(--(LEN(Input!$A32:'Input'!$A$510)&gt;0))&lt;&gt;0),"Row is skipped.",IF(AND(Input!$A31="",Input!$A32=""),"", IF(Input!M31="","Data is missing.","")))),"",IF(AND(Input!$A31="",SUMPRODUCT(--(LEN(Input!$A32:'Input'!$A$510)&gt;0))&lt;&gt;0),"Row is skipped.",IF(AND(Input!$A31="",Input!$A32=""),"", IF(Input!M31="","Data is missing.",""))))</f>
        <v/>
      </c>
      <c r="N29" s="126" t="str">
        <f>IF(ISERROR(IF(AND(Input!$A31="",SUMPRODUCT(--(LEN(Input!$A32:'Input'!$A$510)&gt;0))&lt;&gt;0),"Row is skipped.",IF(AND(Input!$A31="",Input!$A32=""),"", IF(Input!O31="","Data is missing.","")))),"",IF(AND(Input!$A31="",SUMPRODUCT(--(LEN(Input!$A32:'Input'!$A$510)&gt;0))&lt;&gt;0),"Row is skipped.",IF(AND(Input!$A31="",Input!$A32=""),"", IF(Input!O31="","Data is missing.",""))))</f>
        <v/>
      </c>
      <c r="O29" s="126" t="str">
        <f>IF(ISERROR(IF(AND(Input!$A31="",SUMPRODUCT(--(LEN(Input!$A32:'Input'!$A$510)&gt;0))&lt;&gt;0),"Row is skipped.",IF(AND(Input!$A31="",Input!$A32=""),"", IF(Input!P31="","Data is missing.","")))),"",IF(AND(Input!$A31="",SUMPRODUCT(--(LEN(Input!$A32:'Input'!$A$510)&gt;0))&lt;&gt;0),"Row is skipped.",IF(AND(Input!$A31="",Input!$A32=""),"", IF(Input!P31="","Data is missing.",""))))</f>
        <v/>
      </c>
      <c r="P29" s="126" t="str">
        <f>IF(ISERROR(IF(AND(Input!$A31="",SUMPRODUCT(--(LEN(Input!$A32:'Input'!$A$510)&gt;0))&lt;&gt;0),"Row is skipped.",IF(AND(Input!$A31="",Input!$A32=""),"", IF(Input!Q31="","Data is missing.","")))),"",IF(AND(Input!$A31="",SUMPRODUCT(--(LEN(Input!$A32:'Input'!$A$510)&gt;0))&lt;&gt;0),"Row is skipped.",IF(AND(Input!$A31="",Input!$A32=""),"", IF(Input!Q31="","Data is missing.",""))))</f>
        <v/>
      </c>
      <c r="Q29" s="126" t="str">
        <f>IF(ISERROR(IF(AND(Input!$A31="",SUMPRODUCT(--(LEN(Input!$A32:'Input'!$A$510)&gt;0))&lt;&gt;0),"Row is skipped.",IF(AND(Input!$A31="",Input!$A32=""),"", IF(Input!S31="","Data is missing.","")))),"",IF(AND(Input!$A31="",SUMPRODUCT(--(LEN(Input!$A32:'Input'!$A$510)&gt;0))&lt;&gt;0),"Row is skipped.",IF(AND(Input!$A31="",Input!$A32=""),"", IF(Input!S31="","Data is missing.",""))))</f>
        <v/>
      </c>
      <c r="R29" s="128" t="str">
        <f>IF(ISERROR(IF(AND(Input!$A31="",SUMPRODUCT(--(LEN(Input!$A32:'Input'!$A$510)&gt;0))&lt;&gt;0),"Row is skipped.",IF(AND(Input!$A31="",Input!$A32=""),"", IF(Input!T31="","Data is missing.","")))),"",IF(AND(Input!$A31="",SUMPRODUCT(--(LEN(Input!$A32:'Input'!$A$510)&gt;0))&lt;&gt;0),"Row is skipped.",IF(AND(Input!$A31="",Input!$A32=""),"", IF(Input!T31="","Data is missing.",""))))</f>
        <v/>
      </c>
      <c r="S29" s="129"/>
      <c r="T29" s="130" t="str">
        <f>IF(ISERROR(IF(Input!Q31="","",IF(ISERROR(VLOOKUP(Input!Q31,'Measures List'!$A$3:$A$30000,1,0)),"Invalid RefNo",""))),"",IF(Input!Q31="","",IF(ISERROR(VLOOKUP(Input!Q31,'Measures List'!$A$3:$A$30000,1,0)),"Invalid RefNo","")))</f>
        <v/>
      </c>
      <c r="U29" s="129"/>
      <c r="V29" s="129"/>
      <c r="W29" s="129"/>
      <c r="X29" s="129"/>
      <c r="Y29" s="129"/>
      <c r="Z29" s="129"/>
      <c r="AA29" s="129"/>
      <c r="AB29" s="129"/>
      <c r="AC29" s="129"/>
      <c r="AD29" s="129"/>
      <c r="AE29" s="129"/>
      <c r="AF29" s="130" t="str">
        <f>IF(Input!P31="","",IF(OR(VALUE(Input!P31)&lt;0,VALUE(Input!P31)&gt;1), "Invalid EEI %",""))</f>
        <v/>
      </c>
      <c r="AG29" s="129"/>
      <c r="AH29" s="137" t="str">
        <f>IF(B29="","",IF(AND(Input!O31=Input!O30,Input!P31&lt;&gt;Input!P30), "EEI% Mismatch within Project",""))</f>
        <v/>
      </c>
      <c r="AI29" s="129"/>
      <c r="AJ29" s="138" t="str">
        <f>IF(Input!B31="","",IF(ISNUMBER(VALUE(Input!B31)),"","Needs to be a number."))</f>
        <v/>
      </c>
      <c r="AK29" s="135" t="str">
        <f>IF(Input!P31="","",IF(ISNUMBER(VALUE(Input!P31)),"","Needs to be a number."))</f>
        <v/>
      </c>
      <c r="AL29" s="135" t="str">
        <f>IF(Input!S31="","",IF(ISNUMBER(VALUE(Input!S31)),"","Needs to be a number."))</f>
        <v/>
      </c>
      <c r="AM29" s="135" t="str">
        <f>IF(Input!T31="","",IF(ISNUMBER(VALUE(Input!T31)),"","Needs to be a number."))</f>
        <v/>
      </c>
      <c r="AN29" s="135" t="str">
        <f>IF(Input!U31="","",IF(ISNUMBER(VALUE(Input!U31)),"","Needs to be a number."))</f>
        <v/>
      </c>
      <c r="AO29" s="136" t="str">
        <f>IF(Input!V31="","",IF(ISNUMBER(VALUE(Input!V31)),"","Needs to be a number."))</f>
        <v/>
      </c>
      <c r="AP29" s="129"/>
      <c r="AQ29" s="197" t="str">
        <f ca="1">IF(Input!Q31="","",IF(OFFSET('Measures List'!$K$2,MATCH(Input!Q31,'Measures List'!$A$3:$A$5000,0),MATCH(Input!K31,'Measures List'!$K$2:$BA$2)-1)="NA","Project start date occurred after measure expiration date.",""))</f>
        <v/>
      </c>
      <c r="AS29" s="197" t="str">
        <f>IFERROR(IF(Input!O31&lt;&gt;Input!O30,"",IF( VLOOKUP(Input!Q31,'Measures List'!A22:C5019,3,FALSE)= VLOOKUP(Input!Q30,'Measures List'!A22:C5019,3,FALSE),"","Multiple sectors for this project")),"")</f>
        <v/>
      </c>
    </row>
    <row r="30" spans="2:45" x14ac:dyDescent="0.25">
      <c r="B30" s="125" t="str">
        <f>Input!A32</f>
        <v/>
      </c>
      <c r="C30" s="126" t="str">
        <f>IF(ISERROR(IF(AND(Input!$A32="",SUMPRODUCT(--(LEN(Input!$A33:'Input'!$A$510)&gt;0))&lt;&gt;0),"Row is skipped.",IF(AND(Input!$A32="",Input!$A33=""),"", IF(Input!C32="","Data is missing.","")))),"",IF(AND(Input!$A32="",SUMPRODUCT(--(LEN(Input!$A33:'Input'!$A$510)&gt;0))&lt;&gt;0),"Row is skipped.",IF(AND(Input!$A32="",Input!$A33=""),"", IF(Input!C32="","Data is missing.",""))))</f>
        <v/>
      </c>
      <c r="D30" s="126" t="str">
        <f>IF(ISERROR(IF(AND(Input!$A32="",SUMPRODUCT(--(LEN(Input!$A33:'Input'!$A$510)&gt;0))&lt;&gt;0),"Row is skipped.",IF(AND(Input!$A32="",Input!$A33=""),"", IF(Input!D32="","Data is missing.","")))),"",IF(AND(Input!$A32="",SUMPRODUCT(--(LEN(Input!$A33:'Input'!$A$510)&gt;0))&lt;&gt;0),"Row is skipped.",IF(AND(Input!$A32="",Input!$A33=""),"", IF(Input!D32="","Data is missing.",""))))</f>
        <v/>
      </c>
      <c r="E30" s="126" t="str">
        <f>IF(ISERROR(IF(AND(Input!$A32="",SUMPRODUCT(--(LEN(Input!$A33:'Input'!$A$510)&gt;0))&lt;&gt;0),"Row is skipped.",IF(AND(Input!$A32="",Input!$A33=""),"", IF(Input!E32="","Data is missing.","")))),"",IF(AND(Input!$A32="",SUMPRODUCT(--(LEN(Input!$A33:'Input'!$A$510)&gt;0))&lt;&gt;0),"Row is skipped.",IF(AND(Input!$A32="",Input!$A33=""),"", IF(Input!E32="","Data is missing.",""))))</f>
        <v/>
      </c>
      <c r="F30" s="126" t="str">
        <f>IF(ISERROR(IF(AND(Input!$A32="",SUMPRODUCT(--(LEN(Input!$A33:'Input'!$A$510)&gt;0))&lt;&gt;0),"Row is skipped.",IF(AND(Input!$A32="",Input!$A33=""),"", IF(Input!F32="","Data is missing.","")))),"",IF(AND(Input!$A32="",SUMPRODUCT(--(LEN(Input!$A33:'Input'!$A$510)&gt;0))&lt;&gt;0),"Row is skipped.",IF(AND(Input!$A32="",Input!$A33=""),"", IF(Input!F32="","Data is missing.",""))))</f>
        <v/>
      </c>
      <c r="G30" s="126" t="str">
        <f>IF(ISERROR(IF(AND(Input!$A32="",SUMPRODUCT(--(LEN(Input!$A33:'Input'!$A$510)&gt;0))&lt;&gt;0),"Row is skipped.",IF(AND(Input!$A32="",Input!$A33=""),"", IF(Input!G32="","Data is missing.","")))),"",IF(AND(Input!$A32="",SUMPRODUCT(--(LEN(Input!$A33:'Input'!$A$510)&gt;0))&lt;&gt;0),"Row is skipped.",IF(AND(Input!$A32="",Input!$A33=""),"", IF(Input!G32="","Data is missing.",""))))</f>
        <v/>
      </c>
      <c r="H30" s="126" t="str">
        <f>IF(ISERROR(IF(AND(Input!$A32="",SUMPRODUCT(--(LEN(Input!$A33:'Input'!$A$510)&gt;0))&lt;&gt;0),"Row is skipped.",IF(AND(Input!$A32="",Input!$A33=""),"", IF(Input!H32="","Data is missing.","")))),"",IF(AND(Input!$A32="",SUMPRODUCT(--(LEN(Input!$A33:'Input'!$A$510)&gt;0))&lt;&gt;0),"Row is skipped.",IF(AND(Input!$A32="",Input!$A33=""),"", IF(Input!H32="","Data is missing.",""))))</f>
        <v/>
      </c>
      <c r="I30" s="126" t="str">
        <f>IF(ISERROR(IF(AND(Input!$A32="",SUMPRODUCT(--(LEN(Input!$A33:'Input'!$A$510)&gt;0))&lt;&gt;0),"Row is skipped.",IF(AND(Input!$A32="",Input!$A33=""),"", IF(Input!I32="","Data is missing.","")))),"",IF(AND(Input!$A32="",SUMPRODUCT(--(LEN(Input!$A33:'Input'!$A$510)&gt;0))&lt;&gt;0),"Row is skipped.",IF(AND(Input!$A32="",Input!$A33=""),"", IF(Input!I32="","Data is missing.",""))))</f>
        <v/>
      </c>
      <c r="J30" s="126" t="str">
        <f>IF(ISERROR(IF(AND(Input!$A32="",SUMPRODUCT(--(LEN(Input!$A33:'Input'!$A$510)&gt;0))&lt;&gt;0),"Row is skipped.",IF(AND(Input!$A32="",Input!$A33=""),"", IF(Input!J32="","Data is missing.","")))),"",IF(AND(Input!$A32="",SUMPRODUCT(--(LEN(Input!$A33:'Input'!$A$510)&gt;0))&lt;&gt;0),"Row is skipped.",IF(AND(Input!$A32="",Input!$A33=""),"", IF(Input!J32="","Data is missing.",""))))</f>
        <v/>
      </c>
      <c r="K30" s="127" t="str">
        <f>IF(ISERROR(IF(AND(Input!$A32="",SUMPRODUCT(--(LEN(Input!$A33:'Input'!$A$510)&gt;0))&lt;&gt;0),"Row is skipped.",IF(AND(Input!$A32="",Input!$A33=""),"", IF(Input!K32="","Data is missing.","")))),"",IF(AND(Input!$A32="",SUMPRODUCT(--(LEN(Input!$A33:'Input'!$A$510)&gt;0))&lt;&gt;0),"Row is skipped.",IF(AND(Input!$A32="",Input!$A33=""),"", IF(Input!K32="","Data is missing.",""))))</f>
        <v/>
      </c>
      <c r="L30" s="126" t="str">
        <f>IF(ISERROR(IF(AND(Input!$A32="",SUMPRODUCT(--(LEN(Input!$A33:'Input'!$A$510)&gt;0))&lt;&gt;0),"Row is skipped.",IF(AND(Input!$A32="",Input!$A33=""),"", IF(Input!L32="","Data is missing.","")))),"",IF(AND(Input!$A32="",SUMPRODUCT(--(LEN(Input!$A33:'Input'!$A$510)&gt;0))&lt;&gt;0),"Row is skipped.",IF(AND(Input!$A32="",Input!$A33=""),"", IF(Input!L32="","Data is missing.",""))))</f>
        <v/>
      </c>
      <c r="M30" s="126" t="str">
        <f>IF(ISERROR(IF(AND(Input!$A32="",SUMPRODUCT(--(LEN(Input!$A33:'Input'!$A$510)&gt;0))&lt;&gt;0),"Row is skipped.",IF(AND(Input!$A32="",Input!$A33=""),"", IF(Input!M32="","Data is missing.","")))),"",IF(AND(Input!$A32="",SUMPRODUCT(--(LEN(Input!$A33:'Input'!$A$510)&gt;0))&lt;&gt;0),"Row is skipped.",IF(AND(Input!$A32="",Input!$A33=""),"", IF(Input!M32="","Data is missing.",""))))</f>
        <v/>
      </c>
      <c r="N30" s="126" t="str">
        <f>IF(ISERROR(IF(AND(Input!$A32="",SUMPRODUCT(--(LEN(Input!$A33:'Input'!$A$510)&gt;0))&lt;&gt;0),"Row is skipped.",IF(AND(Input!$A32="",Input!$A33=""),"", IF(Input!O32="","Data is missing.","")))),"",IF(AND(Input!$A32="",SUMPRODUCT(--(LEN(Input!$A33:'Input'!$A$510)&gt;0))&lt;&gt;0),"Row is skipped.",IF(AND(Input!$A32="",Input!$A33=""),"", IF(Input!O32="","Data is missing.",""))))</f>
        <v/>
      </c>
      <c r="O30" s="126" t="str">
        <f>IF(ISERROR(IF(AND(Input!$A32="",SUMPRODUCT(--(LEN(Input!$A33:'Input'!$A$510)&gt;0))&lt;&gt;0),"Row is skipped.",IF(AND(Input!$A32="",Input!$A33=""),"", IF(Input!P32="","Data is missing.","")))),"",IF(AND(Input!$A32="",SUMPRODUCT(--(LEN(Input!$A33:'Input'!$A$510)&gt;0))&lt;&gt;0),"Row is skipped.",IF(AND(Input!$A32="",Input!$A33=""),"", IF(Input!P32="","Data is missing.",""))))</f>
        <v/>
      </c>
      <c r="P30" s="126" t="str">
        <f>IF(ISERROR(IF(AND(Input!$A32="",SUMPRODUCT(--(LEN(Input!$A33:'Input'!$A$510)&gt;0))&lt;&gt;0),"Row is skipped.",IF(AND(Input!$A32="",Input!$A33=""),"", IF(Input!Q32="","Data is missing.","")))),"",IF(AND(Input!$A32="",SUMPRODUCT(--(LEN(Input!$A33:'Input'!$A$510)&gt;0))&lt;&gt;0),"Row is skipped.",IF(AND(Input!$A32="",Input!$A33=""),"", IF(Input!Q32="","Data is missing.",""))))</f>
        <v/>
      </c>
      <c r="Q30" s="126" t="str">
        <f>IF(ISERROR(IF(AND(Input!$A32="",SUMPRODUCT(--(LEN(Input!$A33:'Input'!$A$510)&gt;0))&lt;&gt;0),"Row is skipped.",IF(AND(Input!$A32="",Input!$A33=""),"", IF(Input!S32="","Data is missing.","")))),"",IF(AND(Input!$A32="",SUMPRODUCT(--(LEN(Input!$A33:'Input'!$A$510)&gt;0))&lt;&gt;0),"Row is skipped.",IF(AND(Input!$A32="",Input!$A33=""),"", IF(Input!S32="","Data is missing.",""))))</f>
        <v/>
      </c>
      <c r="R30" s="128" t="str">
        <f>IF(ISERROR(IF(AND(Input!$A32="",SUMPRODUCT(--(LEN(Input!$A33:'Input'!$A$510)&gt;0))&lt;&gt;0),"Row is skipped.",IF(AND(Input!$A32="",Input!$A33=""),"", IF(Input!T32="","Data is missing.","")))),"",IF(AND(Input!$A32="",SUMPRODUCT(--(LEN(Input!$A33:'Input'!$A$510)&gt;0))&lt;&gt;0),"Row is skipped.",IF(AND(Input!$A32="",Input!$A33=""),"", IF(Input!T32="","Data is missing.",""))))</f>
        <v/>
      </c>
      <c r="S30" s="129"/>
      <c r="T30" s="130" t="str">
        <f>IF(ISERROR(IF(Input!Q32="","",IF(ISERROR(VLOOKUP(Input!Q32,'Measures List'!$A$3:$A$30000,1,0)),"Invalid RefNo",""))),"",IF(Input!Q32="","",IF(ISERROR(VLOOKUP(Input!Q32,'Measures List'!$A$3:$A$30000,1,0)),"Invalid RefNo","")))</f>
        <v/>
      </c>
      <c r="U30" s="129"/>
      <c r="V30" s="129"/>
      <c r="W30" s="129"/>
      <c r="X30" s="129"/>
      <c r="Y30" s="129"/>
      <c r="Z30" s="129"/>
      <c r="AA30" s="129"/>
      <c r="AB30" s="129"/>
      <c r="AC30" s="129"/>
      <c r="AD30" s="129"/>
      <c r="AE30" s="129"/>
      <c r="AF30" s="130" t="str">
        <f>IF(Input!P32="","",IF(OR(VALUE(Input!P32)&lt;0,VALUE(Input!P32)&gt;1), "Invalid EEI %",""))</f>
        <v/>
      </c>
      <c r="AG30" s="129"/>
      <c r="AH30" s="137" t="str">
        <f>IF(B30="","",IF(AND(Input!O32=Input!O31,Input!P32&lt;&gt;Input!P31), "EEI% Mismatch within Project",""))</f>
        <v/>
      </c>
      <c r="AI30" s="129"/>
      <c r="AJ30" s="138" t="str">
        <f>IF(Input!B32="","",IF(ISNUMBER(VALUE(Input!B32)),"","Needs to be a number."))</f>
        <v/>
      </c>
      <c r="AK30" s="135" t="str">
        <f>IF(Input!P32="","",IF(ISNUMBER(VALUE(Input!P32)),"","Needs to be a number."))</f>
        <v/>
      </c>
      <c r="AL30" s="135" t="str">
        <f>IF(Input!S32="","",IF(ISNUMBER(VALUE(Input!S32)),"","Needs to be a number."))</f>
        <v/>
      </c>
      <c r="AM30" s="135" t="str">
        <f>IF(Input!T32="","",IF(ISNUMBER(VALUE(Input!T32)),"","Needs to be a number."))</f>
        <v/>
      </c>
      <c r="AN30" s="135" t="str">
        <f>IF(Input!U32="","",IF(ISNUMBER(VALUE(Input!U32)),"","Needs to be a number."))</f>
        <v/>
      </c>
      <c r="AO30" s="136" t="str">
        <f>IF(Input!V32="","",IF(ISNUMBER(VALUE(Input!V32)),"","Needs to be a number."))</f>
        <v/>
      </c>
      <c r="AP30" s="129"/>
      <c r="AQ30" s="197" t="str">
        <f ca="1">IF(Input!Q32="","",IF(OFFSET('Measures List'!$K$2,MATCH(Input!Q32,'Measures List'!$A$3:$A$5000,0),MATCH(Input!K32,'Measures List'!$K$2:$BA$2)-1)="NA","Project start date occurred after measure expiration date.",""))</f>
        <v/>
      </c>
      <c r="AS30" s="197" t="str">
        <f>IFERROR(IF(Input!O32&lt;&gt;Input!O31,"",IF( VLOOKUP(Input!Q32,'Measures List'!A23:C5020,3,FALSE)= VLOOKUP(Input!Q31,'Measures List'!A23:C5020,3,FALSE),"","Multiple sectors for this project")),"")</f>
        <v/>
      </c>
    </row>
    <row r="31" spans="2:45" x14ac:dyDescent="0.25">
      <c r="B31" s="125" t="str">
        <f>Input!A33</f>
        <v/>
      </c>
      <c r="C31" s="126" t="str">
        <f>IF(ISERROR(IF(AND(Input!$A33="",SUMPRODUCT(--(LEN(Input!$A34:'Input'!$A$510)&gt;0))&lt;&gt;0),"Row is skipped.",IF(AND(Input!$A33="",Input!$A34=""),"", IF(Input!C33="","Data is missing.","")))),"",IF(AND(Input!$A33="",SUMPRODUCT(--(LEN(Input!$A34:'Input'!$A$510)&gt;0))&lt;&gt;0),"Row is skipped.",IF(AND(Input!$A33="",Input!$A34=""),"", IF(Input!C33="","Data is missing.",""))))</f>
        <v/>
      </c>
      <c r="D31" s="126" t="str">
        <f>IF(ISERROR(IF(AND(Input!$A33="",SUMPRODUCT(--(LEN(Input!$A34:'Input'!$A$510)&gt;0))&lt;&gt;0),"Row is skipped.",IF(AND(Input!$A33="",Input!$A34=""),"", IF(Input!D33="","Data is missing.","")))),"",IF(AND(Input!$A33="",SUMPRODUCT(--(LEN(Input!$A34:'Input'!$A$510)&gt;0))&lt;&gt;0),"Row is skipped.",IF(AND(Input!$A33="",Input!$A34=""),"", IF(Input!D33="","Data is missing.",""))))</f>
        <v/>
      </c>
      <c r="E31" s="126" t="str">
        <f>IF(ISERROR(IF(AND(Input!$A33="",SUMPRODUCT(--(LEN(Input!$A34:'Input'!$A$510)&gt;0))&lt;&gt;0),"Row is skipped.",IF(AND(Input!$A33="",Input!$A34=""),"", IF(Input!E33="","Data is missing.","")))),"",IF(AND(Input!$A33="",SUMPRODUCT(--(LEN(Input!$A34:'Input'!$A$510)&gt;0))&lt;&gt;0),"Row is skipped.",IF(AND(Input!$A33="",Input!$A34=""),"", IF(Input!E33="","Data is missing.",""))))</f>
        <v/>
      </c>
      <c r="F31" s="126" t="str">
        <f>IF(ISERROR(IF(AND(Input!$A33="",SUMPRODUCT(--(LEN(Input!$A34:'Input'!$A$510)&gt;0))&lt;&gt;0),"Row is skipped.",IF(AND(Input!$A33="",Input!$A34=""),"", IF(Input!F33="","Data is missing.","")))),"",IF(AND(Input!$A33="",SUMPRODUCT(--(LEN(Input!$A34:'Input'!$A$510)&gt;0))&lt;&gt;0),"Row is skipped.",IF(AND(Input!$A33="",Input!$A34=""),"", IF(Input!F33="","Data is missing.",""))))</f>
        <v/>
      </c>
      <c r="G31" s="126" t="str">
        <f>IF(ISERROR(IF(AND(Input!$A33="",SUMPRODUCT(--(LEN(Input!$A34:'Input'!$A$510)&gt;0))&lt;&gt;0),"Row is skipped.",IF(AND(Input!$A33="",Input!$A34=""),"", IF(Input!G33="","Data is missing.","")))),"",IF(AND(Input!$A33="",SUMPRODUCT(--(LEN(Input!$A34:'Input'!$A$510)&gt;0))&lt;&gt;0),"Row is skipped.",IF(AND(Input!$A33="",Input!$A34=""),"", IF(Input!G33="","Data is missing.",""))))</f>
        <v/>
      </c>
      <c r="H31" s="126" t="str">
        <f>IF(ISERROR(IF(AND(Input!$A33="",SUMPRODUCT(--(LEN(Input!$A34:'Input'!$A$510)&gt;0))&lt;&gt;0),"Row is skipped.",IF(AND(Input!$A33="",Input!$A34=""),"", IF(Input!H33="","Data is missing.","")))),"",IF(AND(Input!$A33="",SUMPRODUCT(--(LEN(Input!$A34:'Input'!$A$510)&gt;0))&lt;&gt;0),"Row is skipped.",IF(AND(Input!$A33="",Input!$A34=""),"", IF(Input!H33="","Data is missing.",""))))</f>
        <v/>
      </c>
      <c r="I31" s="126" t="str">
        <f>IF(ISERROR(IF(AND(Input!$A33="",SUMPRODUCT(--(LEN(Input!$A34:'Input'!$A$510)&gt;0))&lt;&gt;0),"Row is skipped.",IF(AND(Input!$A33="",Input!$A34=""),"", IF(Input!I33="","Data is missing.","")))),"",IF(AND(Input!$A33="",SUMPRODUCT(--(LEN(Input!$A34:'Input'!$A$510)&gt;0))&lt;&gt;0),"Row is skipped.",IF(AND(Input!$A33="",Input!$A34=""),"", IF(Input!I33="","Data is missing.",""))))</f>
        <v/>
      </c>
      <c r="J31" s="126" t="str">
        <f>IF(ISERROR(IF(AND(Input!$A33="",SUMPRODUCT(--(LEN(Input!$A34:'Input'!$A$510)&gt;0))&lt;&gt;0),"Row is skipped.",IF(AND(Input!$A33="",Input!$A34=""),"", IF(Input!J33="","Data is missing.","")))),"",IF(AND(Input!$A33="",SUMPRODUCT(--(LEN(Input!$A34:'Input'!$A$510)&gt;0))&lt;&gt;0),"Row is skipped.",IF(AND(Input!$A33="",Input!$A34=""),"", IF(Input!J33="","Data is missing.",""))))</f>
        <v/>
      </c>
      <c r="K31" s="127" t="str">
        <f>IF(ISERROR(IF(AND(Input!$A33="",SUMPRODUCT(--(LEN(Input!$A34:'Input'!$A$510)&gt;0))&lt;&gt;0),"Row is skipped.",IF(AND(Input!$A33="",Input!$A34=""),"", IF(Input!K33="","Data is missing.","")))),"",IF(AND(Input!$A33="",SUMPRODUCT(--(LEN(Input!$A34:'Input'!$A$510)&gt;0))&lt;&gt;0),"Row is skipped.",IF(AND(Input!$A33="",Input!$A34=""),"", IF(Input!K33="","Data is missing.",""))))</f>
        <v/>
      </c>
      <c r="L31" s="126" t="str">
        <f>IF(ISERROR(IF(AND(Input!$A33="",SUMPRODUCT(--(LEN(Input!$A34:'Input'!$A$510)&gt;0))&lt;&gt;0),"Row is skipped.",IF(AND(Input!$A33="",Input!$A34=""),"", IF(Input!L33="","Data is missing.","")))),"",IF(AND(Input!$A33="",SUMPRODUCT(--(LEN(Input!$A34:'Input'!$A$510)&gt;0))&lt;&gt;0),"Row is skipped.",IF(AND(Input!$A33="",Input!$A34=""),"", IF(Input!L33="","Data is missing.",""))))</f>
        <v/>
      </c>
      <c r="M31" s="126" t="str">
        <f>IF(ISERROR(IF(AND(Input!$A33="",SUMPRODUCT(--(LEN(Input!$A34:'Input'!$A$510)&gt;0))&lt;&gt;0),"Row is skipped.",IF(AND(Input!$A33="",Input!$A34=""),"", IF(Input!M33="","Data is missing.","")))),"",IF(AND(Input!$A33="",SUMPRODUCT(--(LEN(Input!$A34:'Input'!$A$510)&gt;0))&lt;&gt;0),"Row is skipped.",IF(AND(Input!$A33="",Input!$A34=""),"", IF(Input!M33="","Data is missing.",""))))</f>
        <v/>
      </c>
      <c r="N31" s="126" t="str">
        <f>IF(ISERROR(IF(AND(Input!$A33="",SUMPRODUCT(--(LEN(Input!$A34:'Input'!$A$510)&gt;0))&lt;&gt;0),"Row is skipped.",IF(AND(Input!$A33="",Input!$A34=""),"", IF(Input!O33="","Data is missing.","")))),"",IF(AND(Input!$A33="",SUMPRODUCT(--(LEN(Input!$A34:'Input'!$A$510)&gt;0))&lt;&gt;0),"Row is skipped.",IF(AND(Input!$A33="",Input!$A34=""),"", IF(Input!O33="","Data is missing.",""))))</f>
        <v/>
      </c>
      <c r="O31" s="126" t="str">
        <f>IF(ISERROR(IF(AND(Input!$A33="",SUMPRODUCT(--(LEN(Input!$A34:'Input'!$A$510)&gt;0))&lt;&gt;0),"Row is skipped.",IF(AND(Input!$A33="",Input!$A34=""),"", IF(Input!P33="","Data is missing.","")))),"",IF(AND(Input!$A33="",SUMPRODUCT(--(LEN(Input!$A34:'Input'!$A$510)&gt;0))&lt;&gt;0),"Row is skipped.",IF(AND(Input!$A33="",Input!$A34=""),"", IF(Input!P33="","Data is missing.",""))))</f>
        <v/>
      </c>
      <c r="P31" s="126" t="str">
        <f>IF(ISERROR(IF(AND(Input!$A33="",SUMPRODUCT(--(LEN(Input!$A34:'Input'!$A$510)&gt;0))&lt;&gt;0),"Row is skipped.",IF(AND(Input!$A33="",Input!$A34=""),"", IF(Input!Q33="","Data is missing.","")))),"",IF(AND(Input!$A33="",SUMPRODUCT(--(LEN(Input!$A34:'Input'!$A$510)&gt;0))&lt;&gt;0),"Row is skipped.",IF(AND(Input!$A33="",Input!$A34=""),"", IF(Input!Q33="","Data is missing.",""))))</f>
        <v/>
      </c>
      <c r="Q31" s="126" t="str">
        <f>IF(ISERROR(IF(AND(Input!$A33="",SUMPRODUCT(--(LEN(Input!$A34:'Input'!$A$510)&gt;0))&lt;&gt;0),"Row is skipped.",IF(AND(Input!$A33="",Input!$A34=""),"", IF(Input!S33="","Data is missing.","")))),"",IF(AND(Input!$A33="",SUMPRODUCT(--(LEN(Input!$A34:'Input'!$A$510)&gt;0))&lt;&gt;0),"Row is skipped.",IF(AND(Input!$A33="",Input!$A34=""),"", IF(Input!S33="","Data is missing.",""))))</f>
        <v/>
      </c>
      <c r="R31" s="128" t="str">
        <f>IF(ISERROR(IF(AND(Input!$A33="",SUMPRODUCT(--(LEN(Input!$A34:'Input'!$A$510)&gt;0))&lt;&gt;0),"Row is skipped.",IF(AND(Input!$A33="",Input!$A34=""),"", IF(Input!T33="","Data is missing.","")))),"",IF(AND(Input!$A33="",SUMPRODUCT(--(LEN(Input!$A34:'Input'!$A$510)&gt;0))&lt;&gt;0),"Row is skipped.",IF(AND(Input!$A33="",Input!$A34=""),"", IF(Input!T33="","Data is missing.",""))))</f>
        <v/>
      </c>
      <c r="S31" s="129"/>
      <c r="T31" s="130" t="str">
        <f>IF(ISERROR(IF(Input!Q33="","",IF(ISERROR(VLOOKUP(Input!Q33,'Measures List'!$A$3:$A$30000,1,0)),"Invalid RefNo",""))),"",IF(Input!Q33="","",IF(ISERROR(VLOOKUP(Input!Q33,'Measures List'!$A$3:$A$30000,1,0)),"Invalid RefNo","")))</f>
        <v/>
      </c>
      <c r="U31" s="129"/>
      <c r="V31" s="129"/>
      <c r="W31" s="129"/>
      <c r="X31" s="129"/>
      <c r="Y31" s="129"/>
      <c r="Z31" s="129"/>
      <c r="AA31" s="129"/>
      <c r="AB31" s="129"/>
      <c r="AC31" s="129"/>
      <c r="AD31" s="129"/>
      <c r="AE31" s="129"/>
      <c r="AF31" s="130" t="str">
        <f>IF(Input!P33="","",IF(OR(VALUE(Input!P33)&lt;0,VALUE(Input!P33)&gt;1), "Invalid EEI %",""))</f>
        <v/>
      </c>
      <c r="AG31" s="129"/>
      <c r="AH31" s="137" t="str">
        <f>IF(B31="","",IF(AND(Input!O33=Input!O32,Input!P33&lt;&gt;Input!P32), "EEI% Mismatch within Project",""))</f>
        <v/>
      </c>
      <c r="AI31" s="129"/>
      <c r="AJ31" s="138" t="str">
        <f>IF(Input!B33="","",IF(ISNUMBER(VALUE(Input!B33)),"","Needs to be a number."))</f>
        <v/>
      </c>
      <c r="AK31" s="135" t="str">
        <f>IF(Input!P33="","",IF(ISNUMBER(VALUE(Input!P33)),"","Needs to be a number."))</f>
        <v/>
      </c>
      <c r="AL31" s="135" t="str">
        <f>IF(Input!S33="","",IF(ISNUMBER(VALUE(Input!S33)),"","Needs to be a number."))</f>
        <v/>
      </c>
      <c r="AM31" s="135" t="str">
        <f>IF(Input!T33="","",IF(ISNUMBER(VALUE(Input!T33)),"","Needs to be a number."))</f>
        <v/>
      </c>
      <c r="AN31" s="135" t="str">
        <f>IF(Input!U33="","",IF(ISNUMBER(VALUE(Input!U33)),"","Needs to be a number."))</f>
        <v/>
      </c>
      <c r="AO31" s="136" t="str">
        <f>IF(Input!V33="","",IF(ISNUMBER(VALUE(Input!V33)),"","Needs to be a number."))</f>
        <v/>
      </c>
      <c r="AP31" s="129"/>
      <c r="AQ31" s="197" t="str">
        <f ca="1">IF(Input!Q33="","",IF(OFFSET('Measures List'!$K$2,MATCH(Input!Q33,'Measures List'!$A$3:$A$5000,0),MATCH(Input!K33,'Measures List'!$K$2:$BA$2)-1)="NA","Project start date occurred after measure expiration date.",""))</f>
        <v/>
      </c>
      <c r="AS31" s="197" t="str">
        <f>IFERROR(IF(Input!O33&lt;&gt;Input!O32,"",IF( VLOOKUP(Input!Q33,'Measures List'!A24:C5021,3,FALSE)= VLOOKUP(Input!Q32,'Measures List'!A24:C5021,3,FALSE),"","Multiple sectors for this project")),"")</f>
        <v/>
      </c>
    </row>
    <row r="32" spans="2:45" x14ac:dyDescent="0.25">
      <c r="B32" s="125" t="str">
        <f>Input!A34</f>
        <v/>
      </c>
      <c r="C32" s="126" t="str">
        <f>IF(ISERROR(IF(AND(Input!$A34="",SUMPRODUCT(--(LEN(Input!$A35:'Input'!$A$510)&gt;0))&lt;&gt;0),"Row is skipped.",IF(AND(Input!$A34="",Input!$A35=""),"", IF(Input!C34="","Data is missing.","")))),"",IF(AND(Input!$A34="",SUMPRODUCT(--(LEN(Input!$A35:'Input'!$A$510)&gt;0))&lt;&gt;0),"Row is skipped.",IF(AND(Input!$A34="",Input!$A35=""),"", IF(Input!C34="","Data is missing.",""))))</f>
        <v/>
      </c>
      <c r="D32" s="126" t="str">
        <f>IF(ISERROR(IF(AND(Input!$A34="",SUMPRODUCT(--(LEN(Input!$A35:'Input'!$A$510)&gt;0))&lt;&gt;0),"Row is skipped.",IF(AND(Input!$A34="",Input!$A35=""),"", IF(Input!D34="","Data is missing.","")))),"",IF(AND(Input!$A34="",SUMPRODUCT(--(LEN(Input!$A35:'Input'!$A$510)&gt;0))&lt;&gt;0),"Row is skipped.",IF(AND(Input!$A34="",Input!$A35=""),"", IF(Input!D34="","Data is missing.",""))))</f>
        <v/>
      </c>
      <c r="E32" s="126" t="str">
        <f>IF(ISERROR(IF(AND(Input!$A34="",SUMPRODUCT(--(LEN(Input!$A35:'Input'!$A$510)&gt;0))&lt;&gt;0),"Row is skipped.",IF(AND(Input!$A34="",Input!$A35=""),"", IF(Input!E34="","Data is missing.","")))),"",IF(AND(Input!$A34="",SUMPRODUCT(--(LEN(Input!$A35:'Input'!$A$510)&gt;0))&lt;&gt;0),"Row is skipped.",IF(AND(Input!$A34="",Input!$A35=""),"", IF(Input!E34="","Data is missing.",""))))</f>
        <v/>
      </c>
      <c r="F32" s="126" t="str">
        <f>IF(ISERROR(IF(AND(Input!$A34="",SUMPRODUCT(--(LEN(Input!$A35:'Input'!$A$510)&gt;0))&lt;&gt;0),"Row is skipped.",IF(AND(Input!$A34="",Input!$A35=""),"", IF(Input!F34="","Data is missing.","")))),"",IF(AND(Input!$A34="",SUMPRODUCT(--(LEN(Input!$A35:'Input'!$A$510)&gt;0))&lt;&gt;0),"Row is skipped.",IF(AND(Input!$A34="",Input!$A35=""),"", IF(Input!F34="","Data is missing.",""))))</f>
        <v/>
      </c>
      <c r="G32" s="126" t="str">
        <f>IF(ISERROR(IF(AND(Input!$A34="",SUMPRODUCT(--(LEN(Input!$A35:'Input'!$A$510)&gt;0))&lt;&gt;0),"Row is skipped.",IF(AND(Input!$A34="",Input!$A35=""),"", IF(Input!G34="","Data is missing.","")))),"",IF(AND(Input!$A34="",SUMPRODUCT(--(LEN(Input!$A35:'Input'!$A$510)&gt;0))&lt;&gt;0),"Row is skipped.",IF(AND(Input!$A34="",Input!$A35=""),"", IF(Input!G34="","Data is missing.",""))))</f>
        <v/>
      </c>
      <c r="H32" s="126" t="str">
        <f>IF(ISERROR(IF(AND(Input!$A34="",SUMPRODUCT(--(LEN(Input!$A35:'Input'!$A$510)&gt;0))&lt;&gt;0),"Row is skipped.",IF(AND(Input!$A34="",Input!$A35=""),"", IF(Input!H34="","Data is missing.","")))),"",IF(AND(Input!$A34="",SUMPRODUCT(--(LEN(Input!$A35:'Input'!$A$510)&gt;0))&lt;&gt;0),"Row is skipped.",IF(AND(Input!$A34="",Input!$A35=""),"", IF(Input!H34="","Data is missing.",""))))</f>
        <v/>
      </c>
      <c r="I32" s="126" t="str">
        <f>IF(ISERROR(IF(AND(Input!$A34="",SUMPRODUCT(--(LEN(Input!$A35:'Input'!$A$510)&gt;0))&lt;&gt;0),"Row is skipped.",IF(AND(Input!$A34="",Input!$A35=""),"", IF(Input!I34="","Data is missing.","")))),"",IF(AND(Input!$A34="",SUMPRODUCT(--(LEN(Input!$A35:'Input'!$A$510)&gt;0))&lt;&gt;0),"Row is skipped.",IF(AND(Input!$A34="",Input!$A35=""),"", IF(Input!I34="","Data is missing.",""))))</f>
        <v/>
      </c>
      <c r="J32" s="126" t="str">
        <f>IF(ISERROR(IF(AND(Input!$A34="",SUMPRODUCT(--(LEN(Input!$A35:'Input'!$A$510)&gt;0))&lt;&gt;0),"Row is skipped.",IF(AND(Input!$A34="",Input!$A35=""),"", IF(Input!J34="","Data is missing.","")))),"",IF(AND(Input!$A34="",SUMPRODUCT(--(LEN(Input!$A35:'Input'!$A$510)&gt;0))&lt;&gt;0),"Row is skipped.",IF(AND(Input!$A34="",Input!$A35=""),"", IF(Input!J34="","Data is missing.",""))))</f>
        <v/>
      </c>
      <c r="K32" s="127" t="str">
        <f>IF(ISERROR(IF(AND(Input!$A34="",SUMPRODUCT(--(LEN(Input!$A35:'Input'!$A$510)&gt;0))&lt;&gt;0),"Row is skipped.",IF(AND(Input!$A34="",Input!$A35=""),"", IF(Input!K34="","Data is missing.","")))),"",IF(AND(Input!$A34="",SUMPRODUCT(--(LEN(Input!$A35:'Input'!$A$510)&gt;0))&lt;&gt;0),"Row is skipped.",IF(AND(Input!$A34="",Input!$A35=""),"", IF(Input!K34="","Data is missing.",""))))</f>
        <v/>
      </c>
      <c r="L32" s="126" t="str">
        <f>IF(ISERROR(IF(AND(Input!$A34="",SUMPRODUCT(--(LEN(Input!$A35:'Input'!$A$510)&gt;0))&lt;&gt;0),"Row is skipped.",IF(AND(Input!$A34="",Input!$A35=""),"", IF(Input!L34="","Data is missing.","")))),"",IF(AND(Input!$A34="",SUMPRODUCT(--(LEN(Input!$A35:'Input'!$A$510)&gt;0))&lt;&gt;0),"Row is skipped.",IF(AND(Input!$A34="",Input!$A35=""),"", IF(Input!L34="","Data is missing.",""))))</f>
        <v/>
      </c>
      <c r="M32" s="126" t="str">
        <f>IF(ISERROR(IF(AND(Input!$A34="",SUMPRODUCT(--(LEN(Input!$A35:'Input'!$A$510)&gt;0))&lt;&gt;0),"Row is skipped.",IF(AND(Input!$A34="",Input!$A35=""),"", IF(Input!M34="","Data is missing.","")))),"",IF(AND(Input!$A34="",SUMPRODUCT(--(LEN(Input!$A35:'Input'!$A$510)&gt;0))&lt;&gt;0),"Row is skipped.",IF(AND(Input!$A34="",Input!$A35=""),"", IF(Input!M34="","Data is missing.",""))))</f>
        <v/>
      </c>
      <c r="N32" s="126" t="str">
        <f>IF(ISERROR(IF(AND(Input!$A34="",SUMPRODUCT(--(LEN(Input!$A35:'Input'!$A$510)&gt;0))&lt;&gt;0),"Row is skipped.",IF(AND(Input!$A34="",Input!$A35=""),"", IF(Input!O34="","Data is missing.","")))),"",IF(AND(Input!$A34="",SUMPRODUCT(--(LEN(Input!$A35:'Input'!$A$510)&gt;0))&lt;&gt;0),"Row is skipped.",IF(AND(Input!$A34="",Input!$A35=""),"", IF(Input!O34="","Data is missing.",""))))</f>
        <v/>
      </c>
      <c r="O32" s="126" t="str">
        <f>IF(ISERROR(IF(AND(Input!$A34="",SUMPRODUCT(--(LEN(Input!$A35:'Input'!$A$510)&gt;0))&lt;&gt;0),"Row is skipped.",IF(AND(Input!$A34="",Input!$A35=""),"", IF(Input!P34="","Data is missing.","")))),"",IF(AND(Input!$A34="",SUMPRODUCT(--(LEN(Input!$A35:'Input'!$A$510)&gt;0))&lt;&gt;0),"Row is skipped.",IF(AND(Input!$A34="",Input!$A35=""),"", IF(Input!P34="","Data is missing.",""))))</f>
        <v/>
      </c>
      <c r="P32" s="126" t="str">
        <f>IF(ISERROR(IF(AND(Input!$A34="",SUMPRODUCT(--(LEN(Input!$A35:'Input'!$A$510)&gt;0))&lt;&gt;0),"Row is skipped.",IF(AND(Input!$A34="",Input!$A35=""),"", IF(Input!Q34="","Data is missing.","")))),"",IF(AND(Input!$A34="",SUMPRODUCT(--(LEN(Input!$A35:'Input'!$A$510)&gt;0))&lt;&gt;0),"Row is skipped.",IF(AND(Input!$A34="",Input!$A35=""),"", IF(Input!Q34="","Data is missing.",""))))</f>
        <v/>
      </c>
      <c r="Q32" s="126" t="str">
        <f>IF(ISERROR(IF(AND(Input!$A34="",SUMPRODUCT(--(LEN(Input!$A35:'Input'!$A$510)&gt;0))&lt;&gt;0),"Row is skipped.",IF(AND(Input!$A34="",Input!$A35=""),"", IF(Input!S34="","Data is missing.","")))),"",IF(AND(Input!$A34="",SUMPRODUCT(--(LEN(Input!$A35:'Input'!$A$510)&gt;0))&lt;&gt;0),"Row is skipped.",IF(AND(Input!$A34="",Input!$A35=""),"", IF(Input!S34="","Data is missing.",""))))</f>
        <v/>
      </c>
      <c r="R32" s="128" t="str">
        <f>IF(ISERROR(IF(AND(Input!$A34="",SUMPRODUCT(--(LEN(Input!$A35:'Input'!$A$510)&gt;0))&lt;&gt;0),"Row is skipped.",IF(AND(Input!$A34="",Input!$A35=""),"", IF(Input!T34="","Data is missing.","")))),"",IF(AND(Input!$A34="",SUMPRODUCT(--(LEN(Input!$A35:'Input'!$A$510)&gt;0))&lt;&gt;0),"Row is skipped.",IF(AND(Input!$A34="",Input!$A35=""),"", IF(Input!T34="","Data is missing.",""))))</f>
        <v/>
      </c>
      <c r="S32" s="129"/>
      <c r="T32" s="130" t="str">
        <f>IF(ISERROR(IF(Input!Q34="","",IF(ISERROR(VLOOKUP(Input!Q34,'Measures List'!$A$3:$A$30000,1,0)),"Invalid RefNo",""))),"",IF(Input!Q34="","",IF(ISERROR(VLOOKUP(Input!Q34,'Measures List'!$A$3:$A$30000,1,0)),"Invalid RefNo","")))</f>
        <v/>
      </c>
      <c r="U32" s="129"/>
      <c r="V32" s="129"/>
      <c r="W32" s="129"/>
      <c r="X32" s="129"/>
      <c r="Y32" s="129"/>
      <c r="Z32" s="129"/>
      <c r="AA32" s="129"/>
      <c r="AB32" s="129"/>
      <c r="AC32" s="129"/>
      <c r="AD32" s="129"/>
      <c r="AE32" s="129"/>
      <c r="AF32" s="130" t="str">
        <f>IF(Input!P34="","",IF(OR(VALUE(Input!P34)&lt;0,VALUE(Input!P34)&gt;1), "Invalid EEI %",""))</f>
        <v/>
      </c>
      <c r="AG32" s="129"/>
      <c r="AH32" s="137" t="str">
        <f>IF(B32="","",IF(AND(Input!O34=Input!O33,Input!P34&lt;&gt;Input!P33), "EEI% Mismatch within Project",""))</f>
        <v/>
      </c>
      <c r="AI32" s="129"/>
      <c r="AJ32" s="138" t="str">
        <f>IF(Input!B34="","",IF(ISNUMBER(VALUE(Input!B34)),"","Needs to be a number."))</f>
        <v/>
      </c>
      <c r="AK32" s="135" t="str">
        <f>IF(Input!P34="","",IF(ISNUMBER(VALUE(Input!P34)),"","Needs to be a number."))</f>
        <v/>
      </c>
      <c r="AL32" s="135" t="str">
        <f>IF(Input!S34="","",IF(ISNUMBER(VALUE(Input!S34)),"","Needs to be a number."))</f>
        <v/>
      </c>
      <c r="AM32" s="135" t="str">
        <f>IF(Input!T34="","",IF(ISNUMBER(VALUE(Input!T34)),"","Needs to be a number."))</f>
        <v/>
      </c>
      <c r="AN32" s="135" t="str">
        <f>IF(Input!U34="","",IF(ISNUMBER(VALUE(Input!U34)),"","Needs to be a number."))</f>
        <v/>
      </c>
      <c r="AO32" s="136" t="str">
        <f>IF(Input!V34="","",IF(ISNUMBER(VALUE(Input!V34)),"","Needs to be a number."))</f>
        <v/>
      </c>
      <c r="AP32" s="129"/>
      <c r="AQ32" s="197" t="str">
        <f ca="1">IF(Input!Q34="","",IF(OFFSET('Measures List'!$K$2,MATCH(Input!Q34,'Measures List'!$A$3:$A$5000,0),MATCH(Input!K34,'Measures List'!$K$2:$BA$2)-1)="NA","Project start date occurred after measure expiration date.",""))</f>
        <v/>
      </c>
      <c r="AS32" s="197" t="str">
        <f>IFERROR(IF(Input!O34&lt;&gt;Input!O33,"",IF( VLOOKUP(Input!Q34,'Measures List'!A25:C5022,3,FALSE)= VLOOKUP(Input!Q33,'Measures List'!A25:C5022,3,FALSE),"","Multiple sectors for this project")),"")</f>
        <v/>
      </c>
    </row>
    <row r="33" spans="2:45" x14ac:dyDescent="0.25">
      <c r="B33" s="125" t="str">
        <f>Input!A35</f>
        <v/>
      </c>
      <c r="C33" s="126" t="str">
        <f>IF(ISERROR(IF(AND(Input!$A35="",SUMPRODUCT(--(LEN(Input!$A36:'Input'!$A$510)&gt;0))&lt;&gt;0),"Row is skipped.",IF(AND(Input!$A35="",Input!$A36=""),"", IF(Input!C35="","Data is missing.","")))),"",IF(AND(Input!$A35="",SUMPRODUCT(--(LEN(Input!$A36:'Input'!$A$510)&gt;0))&lt;&gt;0),"Row is skipped.",IF(AND(Input!$A35="",Input!$A36=""),"", IF(Input!C35="","Data is missing.",""))))</f>
        <v/>
      </c>
      <c r="D33" s="126" t="str">
        <f>IF(ISERROR(IF(AND(Input!$A35="",SUMPRODUCT(--(LEN(Input!$A36:'Input'!$A$510)&gt;0))&lt;&gt;0),"Row is skipped.",IF(AND(Input!$A35="",Input!$A36=""),"", IF(Input!D35="","Data is missing.","")))),"",IF(AND(Input!$A35="",SUMPRODUCT(--(LEN(Input!$A36:'Input'!$A$510)&gt;0))&lt;&gt;0),"Row is skipped.",IF(AND(Input!$A35="",Input!$A36=""),"", IF(Input!D35="","Data is missing.",""))))</f>
        <v/>
      </c>
      <c r="E33" s="126" t="str">
        <f>IF(ISERROR(IF(AND(Input!$A35="",SUMPRODUCT(--(LEN(Input!$A36:'Input'!$A$510)&gt;0))&lt;&gt;0),"Row is skipped.",IF(AND(Input!$A35="",Input!$A36=""),"", IF(Input!E35="","Data is missing.","")))),"",IF(AND(Input!$A35="",SUMPRODUCT(--(LEN(Input!$A36:'Input'!$A$510)&gt;0))&lt;&gt;0),"Row is skipped.",IF(AND(Input!$A35="",Input!$A36=""),"", IF(Input!E35="","Data is missing.",""))))</f>
        <v/>
      </c>
      <c r="F33" s="126" t="str">
        <f>IF(ISERROR(IF(AND(Input!$A35="",SUMPRODUCT(--(LEN(Input!$A36:'Input'!$A$510)&gt;0))&lt;&gt;0),"Row is skipped.",IF(AND(Input!$A35="",Input!$A36=""),"", IF(Input!F35="","Data is missing.","")))),"",IF(AND(Input!$A35="",SUMPRODUCT(--(LEN(Input!$A36:'Input'!$A$510)&gt;0))&lt;&gt;0),"Row is skipped.",IF(AND(Input!$A35="",Input!$A36=""),"", IF(Input!F35="","Data is missing.",""))))</f>
        <v/>
      </c>
      <c r="G33" s="126" t="str">
        <f>IF(ISERROR(IF(AND(Input!$A35="",SUMPRODUCT(--(LEN(Input!$A36:'Input'!$A$510)&gt;0))&lt;&gt;0),"Row is skipped.",IF(AND(Input!$A35="",Input!$A36=""),"", IF(Input!G35="","Data is missing.","")))),"",IF(AND(Input!$A35="",SUMPRODUCT(--(LEN(Input!$A36:'Input'!$A$510)&gt;0))&lt;&gt;0),"Row is skipped.",IF(AND(Input!$A35="",Input!$A36=""),"", IF(Input!G35="","Data is missing.",""))))</f>
        <v/>
      </c>
      <c r="H33" s="126" t="str">
        <f>IF(ISERROR(IF(AND(Input!$A35="",SUMPRODUCT(--(LEN(Input!$A36:'Input'!$A$510)&gt;0))&lt;&gt;0),"Row is skipped.",IF(AND(Input!$A35="",Input!$A36=""),"", IF(Input!H35="","Data is missing.","")))),"",IF(AND(Input!$A35="",SUMPRODUCT(--(LEN(Input!$A36:'Input'!$A$510)&gt;0))&lt;&gt;0),"Row is skipped.",IF(AND(Input!$A35="",Input!$A36=""),"", IF(Input!H35="","Data is missing.",""))))</f>
        <v/>
      </c>
      <c r="I33" s="126" t="str">
        <f>IF(ISERROR(IF(AND(Input!$A35="",SUMPRODUCT(--(LEN(Input!$A36:'Input'!$A$510)&gt;0))&lt;&gt;0),"Row is skipped.",IF(AND(Input!$A35="",Input!$A36=""),"", IF(Input!I35="","Data is missing.","")))),"",IF(AND(Input!$A35="",SUMPRODUCT(--(LEN(Input!$A36:'Input'!$A$510)&gt;0))&lt;&gt;0),"Row is skipped.",IF(AND(Input!$A35="",Input!$A36=""),"", IF(Input!I35="","Data is missing.",""))))</f>
        <v/>
      </c>
      <c r="J33" s="126" t="str">
        <f>IF(ISERROR(IF(AND(Input!$A35="",SUMPRODUCT(--(LEN(Input!$A36:'Input'!$A$510)&gt;0))&lt;&gt;0),"Row is skipped.",IF(AND(Input!$A35="",Input!$A36=""),"", IF(Input!J35="","Data is missing.","")))),"",IF(AND(Input!$A35="",SUMPRODUCT(--(LEN(Input!$A36:'Input'!$A$510)&gt;0))&lt;&gt;0),"Row is skipped.",IF(AND(Input!$A35="",Input!$A36=""),"", IF(Input!J35="","Data is missing.",""))))</f>
        <v/>
      </c>
      <c r="K33" s="127" t="str">
        <f>IF(ISERROR(IF(AND(Input!$A35="",SUMPRODUCT(--(LEN(Input!$A36:'Input'!$A$510)&gt;0))&lt;&gt;0),"Row is skipped.",IF(AND(Input!$A35="",Input!$A36=""),"", IF(Input!K35="","Data is missing.","")))),"",IF(AND(Input!$A35="",SUMPRODUCT(--(LEN(Input!$A36:'Input'!$A$510)&gt;0))&lt;&gt;0),"Row is skipped.",IF(AND(Input!$A35="",Input!$A36=""),"", IF(Input!K35="","Data is missing.",""))))</f>
        <v/>
      </c>
      <c r="L33" s="126" t="str">
        <f>IF(ISERROR(IF(AND(Input!$A35="",SUMPRODUCT(--(LEN(Input!$A36:'Input'!$A$510)&gt;0))&lt;&gt;0),"Row is skipped.",IF(AND(Input!$A35="",Input!$A36=""),"", IF(Input!L35="","Data is missing.","")))),"",IF(AND(Input!$A35="",SUMPRODUCT(--(LEN(Input!$A36:'Input'!$A$510)&gt;0))&lt;&gt;0),"Row is skipped.",IF(AND(Input!$A35="",Input!$A36=""),"", IF(Input!L35="","Data is missing.",""))))</f>
        <v/>
      </c>
      <c r="M33" s="126" t="str">
        <f>IF(ISERROR(IF(AND(Input!$A35="",SUMPRODUCT(--(LEN(Input!$A36:'Input'!$A$510)&gt;0))&lt;&gt;0),"Row is skipped.",IF(AND(Input!$A35="",Input!$A36=""),"", IF(Input!M35="","Data is missing.","")))),"",IF(AND(Input!$A35="",SUMPRODUCT(--(LEN(Input!$A36:'Input'!$A$510)&gt;0))&lt;&gt;0),"Row is skipped.",IF(AND(Input!$A35="",Input!$A36=""),"", IF(Input!M35="","Data is missing.",""))))</f>
        <v/>
      </c>
      <c r="N33" s="126" t="str">
        <f>IF(ISERROR(IF(AND(Input!$A35="",SUMPRODUCT(--(LEN(Input!$A36:'Input'!$A$510)&gt;0))&lt;&gt;0),"Row is skipped.",IF(AND(Input!$A35="",Input!$A36=""),"", IF(Input!O35="","Data is missing.","")))),"",IF(AND(Input!$A35="",SUMPRODUCT(--(LEN(Input!$A36:'Input'!$A$510)&gt;0))&lt;&gt;0),"Row is skipped.",IF(AND(Input!$A35="",Input!$A36=""),"", IF(Input!O35="","Data is missing.",""))))</f>
        <v/>
      </c>
      <c r="O33" s="126" t="str">
        <f>IF(ISERROR(IF(AND(Input!$A35="",SUMPRODUCT(--(LEN(Input!$A36:'Input'!$A$510)&gt;0))&lt;&gt;0),"Row is skipped.",IF(AND(Input!$A35="",Input!$A36=""),"", IF(Input!P35="","Data is missing.","")))),"",IF(AND(Input!$A35="",SUMPRODUCT(--(LEN(Input!$A36:'Input'!$A$510)&gt;0))&lt;&gt;0),"Row is skipped.",IF(AND(Input!$A35="",Input!$A36=""),"", IF(Input!P35="","Data is missing.",""))))</f>
        <v/>
      </c>
      <c r="P33" s="126" t="str">
        <f>IF(ISERROR(IF(AND(Input!$A35="",SUMPRODUCT(--(LEN(Input!$A36:'Input'!$A$510)&gt;0))&lt;&gt;0),"Row is skipped.",IF(AND(Input!$A35="",Input!$A36=""),"", IF(Input!Q35="","Data is missing.","")))),"",IF(AND(Input!$A35="",SUMPRODUCT(--(LEN(Input!$A36:'Input'!$A$510)&gt;0))&lt;&gt;0),"Row is skipped.",IF(AND(Input!$A35="",Input!$A36=""),"", IF(Input!Q35="","Data is missing.",""))))</f>
        <v/>
      </c>
      <c r="Q33" s="126" t="str">
        <f>IF(ISERROR(IF(AND(Input!$A35="",SUMPRODUCT(--(LEN(Input!$A36:'Input'!$A$510)&gt;0))&lt;&gt;0),"Row is skipped.",IF(AND(Input!$A35="",Input!$A36=""),"", IF(Input!S35="","Data is missing.","")))),"",IF(AND(Input!$A35="",SUMPRODUCT(--(LEN(Input!$A36:'Input'!$A$510)&gt;0))&lt;&gt;0),"Row is skipped.",IF(AND(Input!$A35="",Input!$A36=""),"", IF(Input!S35="","Data is missing.",""))))</f>
        <v/>
      </c>
      <c r="R33" s="128" t="str">
        <f>IF(ISERROR(IF(AND(Input!$A35="",SUMPRODUCT(--(LEN(Input!$A36:'Input'!$A$510)&gt;0))&lt;&gt;0),"Row is skipped.",IF(AND(Input!$A35="",Input!$A36=""),"", IF(Input!T35="","Data is missing.","")))),"",IF(AND(Input!$A35="",SUMPRODUCT(--(LEN(Input!$A36:'Input'!$A$510)&gt;0))&lt;&gt;0),"Row is skipped.",IF(AND(Input!$A35="",Input!$A36=""),"", IF(Input!T35="","Data is missing.",""))))</f>
        <v/>
      </c>
      <c r="S33" s="129"/>
      <c r="T33" s="130" t="str">
        <f>IF(ISERROR(IF(Input!Q35="","",IF(ISERROR(VLOOKUP(Input!Q35,'Measures List'!$A$3:$A$30000,1,0)),"Invalid RefNo",""))),"",IF(Input!Q35="","",IF(ISERROR(VLOOKUP(Input!Q35,'Measures List'!$A$3:$A$30000,1,0)),"Invalid RefNo","")))</f>
        <v/>
      </c>
      <c r="U33" s="129"/>
      <c r="V33" s="129"/>
      <c r="W33" s="129"/>
      <c r="X33" s="129"/>
      <c r="Y33" s="129"/>
      <c r="Z33" s="129"/>
      <c r="AA33" s="129"/>
      <c r="AB33" s="129"/>
      <c r="AC33" s="129"/>
      <c r="AD33" s="129"/>
      <c r="AE33" s="129"/>
      <c r="AF33" s="130" t="str">
        <f>IF(Input!P35="","",IF(OR(VALUE(Input!P35)&lt;0,VALUE(Input!P35)&gt;1), "Invalid EEI %",""))</f>
        <v/>
      </c>
      <c r="AG33" s="129"/>
      <c r="AH33" s="137" t="str">
        <f>IF(B33="","",IF(AND(Input!O35=Input!O34,Input!P35&lt;&gt;Input!P34), "EEI% Mismatch within Project",""))</f>
        <v/>
      </c>
      <c r="AI33" s="129"/>
      <c r="AJ33" s="138" t="str">
        <f>IF(Input!B35="","",IF(ISNUMBER(VALUE(Input!B35)),"","Needs to be a number."))</f>
        <v/>
      </c>
      <c r="AK33" s="135" t="str">
        <f>IF(Input!P35="","",IF(ISNUMBER(VALUE(Input!P35)),"","Needs to be a number."))</f>
        <v/>
      </c>
      <c r="AL33" s="135" t="str">
        <f>IF(Input!S35="","",IF(ISNUMBER(VALUE(Input!S35)),"","Needs to be a number."))</f>
        <v/>
      </c>
      <c r="AM33" s="135" t="str">
        <f>IF(Input!T35="","",IF(ISNUMBER(VALUE(Input!T35)),"","Needs to be a number."))</f>
        <v/>
      </c>
      <c r="AN33" s="135" t="str">
        <f>IF(Input!U35="","",IF(ISNUMBER(VALUE(Input!U35)),"","Needs to be a number."))</f>
        <v/>
      </c>
      <c r="AO33" s="136" t="str">
        <f>IF(Input!V35="","",IF(ISNUMBER(VALUE(Input!V35)),"","Needs to be a number."))</f>
        <v/>
      </c>
      <c r="AP33" s="129"/>
      <c r="AQ33" s="197" t="str">
        <f ca="1">IF(Input!Q35="","",IF(OFFSET('Measures List'!$K$2,MATCH(Input!Q35,'Measures List'!$A$3:$A$5000,0),MATCH(Input!K35,'Measures List'!$K$2:$BA$2)-1)="NA","Project start date occurred after measure expiration date.",""))</f>
        <v/>
      </c>
      <c r="AS33" s="197" t="str">
        <f>IFERROR(IF(Input!O35&lt;&gt;Input!O34,"",IF( VLOOKUP(Input!Q35,'Measures List'!A26:C5023,3,FALSE)= VLOOKUP(Input!Q34,'Measures List'!A26:C5023,3,FALSE),"","Multiple sectors for this project")),"")</f>
        <v/>
      </c>
    </row>
    <row r="34" spans="2:45" x14ac:dyDescent="0.25">
      <c r="B34" s="125" t="str">
        <f>Input!A36</f>
        <v/>
      </c>
      <c r="C34" s="126" t="str">
        <f>IF(ISERROR(IF(AND(Input!$A36="",SUMPRODUCT(--(LEN(Input!$A37:'Input'!$A$510)&gt;0))&lt;&gt;0),"Row is skipped.",IF(AND(Input!$A36="",Input!$A37=""),"", IF(Input!C36="","Data is missing.","")))),"",IF(AND(Input!$A36="",SUMPRODUCT(--(LEN(Input!$A37:'Input'!$A$510)&gt;0))&lt;&gt;0),"Row is skipped.",IF(AND(Input!$A36="",Input!$A37=""),"", IF(Input!C36="","Data is missing.",""))))</f>
        <v/>
      </c>
      <c r="D34" s="126" t="str">
        <f>IF(ISERROR(IF(AND(Input!$A36="",SUMPRODUCT(--(LEN(Input!$A37:'Input'!$A$510)&gt;0))&lt;&gt;0),"Row is skipped.",IF(AND(Input!$A36="",Input!$A37=""),"", IF(Input!D36="","Data is missing.","")))),"",IF(AND(Input!$A36="",SUMPRODUCT(--(LEN(Input!$A37:'Input'!$A$510)&gt;0))&lt;&gt;0),"Row is skipped.",IF(AND(Input!$A36="",Input!$A37=""),"", IF(Input!D36="","Data is missing.",""))))</f>
        <v/>
      </c>
      <c r="E34" s="126" t="str">
        <f>IF(ISERROR(IF(AND(Input!$A36="",SUMPRODUCT(--(LEN(Input!$A37:'Input'!$A$510)&gt;0))&lt;&gt;0),"Row is skipped.",IF(AND(Input!$A36="",Input!$A37=""),"", IF(Input!E36="","Data is missing.","")))),"",IF(AND(Input!$A36="",SUMPRODUCT(--(LEN(Input!$A37:'Input'!$A$510)&gt;0))&lt;&gt;0),"Row is skipped.",IF(AND(Input!$A36="",Input!$A37=""),"", IF(Input!E36="","Data is missing.",""))))</f>
        <v/>
      </c>
      <c r="F34" s="126" t="str">
        <f>IF(ISERROR(IF(AND(Input!$A36="",SUMPRODUCT(--(LEN(Input!$A37:'Input'!$A$510)&gt;0))&lt;&gt;0),"Row is skipped.",IF(AND(Input!$A36="",Input!$A37=""),"", IF(Input!F36="","Data is missing.","")))),"",IF(AND(Input!$A36="",SUMPRODUCT(--(LEN(Input!$A37:'Input'!$A$510)&gt;0))&lt;&gt;0),"Row is skipped.",IF(AND(Input!$A36="",Input!$A37=""),"", IF(Input!F36="","Data is missing.",""))))</f>
        <v/>
      </c>
      <c r="G34" s="126" t="str">
        <f>IF(ISERROR(IF(AND(Input!$A36="",SUMPRODUCT(--(LEN(Input!$A37:'Input'!$A$510)&gt;0))&lt;&gt;0),"Row is skipped.",IF(AND(Input!$A36="",Input!$A37=""),"", IF(Input!G36="","Data is missing.","")))),"",IF(AND(Input!$A36="",SUMPRODUCT(--(LEN(Input!$A37:'Input'!$A$510)&gt;0))&lt;&gt;0),"Row is skipped.",IF(AND(Input!$A36="",Input!$A37=""),"", IF(Input!G36="","Data is missing.",""))))</f>
        <v/>
      </c>
      <c r="H34" s="126" t="str">
        <f>IF(ISERROR(IF(AND(Input!$A36="",SUMPRODUCT(--(LEN(Input!$A37:'Input'!$A$510)&gt;0))&lt;&gt;0),"Row is skipped.",IF(AND(Input!$A36="",Input!$A37=""),"", IF(Input!H36="","Data is missing.","")))),"",IF(AND(Input!$A36="",SUMPRODUCT(--(LEN(Input!$A37:'Input'!$A$510)&gt;0))&lt;&gt;0),"Row is skipped.",IF(AND(Input!$A36="",Input!$A37=""),"", IF(Input!H36="","Data is missing.",""))))</f>
        <v/>
      </c>
      <c r="I34" s="126" t="str">
        <f>IF(ISERROR(IF(AND(Input!$A36="",SUMPRODUCT(--(LEN(Input!$A37:'Input'!$A$510)&gt;0))&lt;&gt;0),"Row is skipped.",IF(AND(Input!$A36="",Input!$A37=""),"", IF(Input!I36="","Data is missing.","")))),"",IF(AND(Input!$A36="",SUMPRODUCT(--(LEN(Input!$A37:'Input'!$A$510)&gt;0))&lt;&gt;0),"Row is skipped.",IF(AND(Input!$A36="",Input!$A37=""),"", IF(Input!I36="","Data is missing.",""))))</f>
        <v/>
      </c>
      <c r="J34" s="126" t="str">
        <f>IF(ISERROR(IF(AND(Input!$A36="",SUMPRODUCT(--(LEN(Input!$A37:'Input'!$A$510)&gt;0))&lt;&gt;0),"Row is skipped.",IF(AND(Input!$A36="",Input!$A37=""),"", IF(Input!J36="","Data is missing.","")))),"",IF(AND(Input!$A36="",SUMPRODUCT(--(LEN(Input!$A37:'Input'!$A$510)&gt;0))&lt;&gt;0),"Row is skipped.",IF(AND(Input!$A36="",Input!$A37=""),"", IF(Input!J36="","Data is missing.",""))))</f>
        <v/>
      </c>
      <c r="K34" s="127" t="str">
        <f>IF(ISERROR(IF(AND(Input!$A36="",SUMPRODUCT(--(LEN(Input!$A37:'Input'!$A$510)&gt;0))&lt;&gt;0),"Row is skipped.",IF(AND(Input!$A36="",Input!$A37=""),"", IF(Input!K36="","Data is missing.","")))),"",IF(AND(Input!$A36="",SUMPRODUCT(--(LEN(Input!$A37:'Input'!$A$510)&gt;0))&lt;&gt;0),"Row is skipped.",IF(AND(Input!$A36="",Input!$A37=""),"", IF(Input!K36="","Data is missing.",""))))</f>
        <v/>
      </c>
      <c r="L34" s="126" t="str">
        <f>IF(ISERROR(IF(AND(Input!$A36="",SUMPRODUCT(--(LEN(Input!$A37:'Input'!$A$510)&gt;0))&lt;&gt;0),"Row is skipped.",IF(AND(Input!$A36="",Input!$A37=""),"", IF(Input!L36="","Data is missing.","")))),"",IF(AND(Input!$A36="",SUMPRODUCT(--(LEN(Input!$A37:'Input'!$A$510)&gt;0))&lt;&gt;0),"Row is skipped.",IF(AND(Input!$A36="",Input!$A37=""),"", IF(Input!L36="","Data is missing.",""))))</f>
        <v/>
      </c>
      <c r="M34" s="126" t="str">
        <f>IF(ISERROR(IF(AND(Input!$A36="",SUMPRODUCT(--(LEN(Input!$A37:'Input'!$A$510)&gt;0))&lt;&gt;0),"Row is skipped.",IF(AND(Input!$A36="",Input!$A37=""),"", IF(Input!M36="","Data is missing.","")))),"",IF(AND(Input!$A36="",SUMPRODUCT(--(LEN(Input!$A37:'Input'!$A$510)&gt;0))&lt;&gt;0),"Row is skipped.",IF(AND(Input!$A36="",Input!$A37=""),"", IF(Input!M36="","Data is missing.",""))))</f>
        <v/>
      </c>
      <c r="N34" s="126" t="str">
        <f>IF(ISERROR(IF(AND(Input!$A36="",SUMPRODUCT(--(LEN(Input!$A37:'Input'!$A$510)&gt;0))&lt;&gt;0),"Row is skipped.",IF(AND(Input!$A36="",Input!$A37=""),"", IF(Input!O36="","Data is missing.","")))),"",IF(AND(Input!$A36="",SUMPRODUCT(--(LEN(Input!$A37:'Input'!$A$510)&gt;0))&lt;&gt;0),"Row is skipped.",IF(AND(Input!$A36="",Input!$A37=""),"", IF(Input!O36="","Data is missing.",""))))</f>
        <v/>
      </c>
      <c r="O34" s="126" t="str">
        <f>IF(ISERROR(IF(AND(Input!$A36="",SUMPRODUCT(--(LEN(Input!$A37:'Input'!$A$510)&gt;0))&lt;&gt;0),"Row is skipped.",IF(AND(Input!$A36="",Input!$A37=""),"", IF(Input!P36="","Data is missing.","")))),"",IF(AND(Input!$A36="",SUMPRODUCT(--(LEN(Input!$A37:'Input'!$A$510)&gt;0))&lt;&gt;0),"Row is skipped.",IF(AND(Input!$A36="",Input!$A37=""),"", IF(Input!P36="","Data is missing.",""))))</f>
        <v/>
      </c>
      <c r="P34" s="126" t="str">
        <f>IF(ISERROR(IF(AND(Input!$A36="",SUMPRODUCT(--(LEN(Input!$A37:'Input'!$A$510)&gt;0))&lt;&gt;0),"Row is skipped.",IF(AND(Input!$A36="",Input!$A37=""),"", IF(Input!Q36="","Data is missing.","")))),"",IF(AND(Input!$A36="",SUMPRODUCT(--(LEN(Input!$A37:'Input'!$A$510)&gt;0))&lt;&gt;0),"Row is skipped.",IF(AND(Input!$A36="",Input!$A37=""),"", IF(Input!Q36="","Data is missing.",""))))</f>
        <v/>
      </c>
      <c r="Q34" s="126" t="str">
        <f>IF(ISERROR(IF(AND(Input!$A36="",SUMPRODUCT(--(LEN(Input!$A37:'Input'!$A$510)&gt;0))&lt;&gt;0),"Row is skipped.",IF(AND(Input!$A36="",Input!$A37=""),"", IF(Input!S36="","Data is missing.","")))),"",IF(AND(Input!$A36="",SUMPRODUCT(--(LEN(Input!$A37:'Input'!$A$510)&gt;0))&lt;&gt;0),"Row is skipped.",IF(AND(Input!$A36="",Input!$A37=""),"", IF(Input!S36="","Data is missing.",""))))</f>
        <v/>
      </c>
      <c r="R34" s="128" t="str">
        <f>IF(ISERROR(IF(AND(Input!$A36="",SUMPRODUCT(--(LEN(Input!$A37:'Input'!$A$510)&gt;0))&lt;&gt;0),"Row is skipped.",IF(AND(Input!$A36="",Input!$A37=""),"", IF(Input!T36="","Data is missing.","")))),"",IF(AND(Input!$A36="",SUMPRODUCT(--(LEN(Input!$A37:'Input'!$A$510)&gt;0))&lt;&gt;0),"Row is skipped.",IF(AND(Input!$A36="",Input!$A37=""),"", IF(Input!T36="","Data is missing.",""))))</f>
        <v/>
      </c>
      <c r="S34" s="129"/>
      <c r="T34" s="130" t="str">
        <f>IF(ISERROR(IF(Input!Q36="","",IF(ISERROR(VLOOKUP(Input!Q36,'Measures List'!$A$3:$A$30000,1,0)),"Invalid RefNo",""))),"",IF(Input!Q36="","",IF(ISERROR(VLOOKUP(Input!Q36,'Measures List'!$A$3:$A$30000,1,0)),"Invalid RefNo","")))</f>
        <v/>
      </c>
      <c r="U34" s="129"/>
      <c r="V34" s="129"/>
      <c r="W34" s="129"/>
      <c r="X34" s="129"/>
      <c r="Y34" s="129"/>
      <c r="Z34" s="129"/>
      <c r="AA34" s="129"/>
      <c r="AB34" s="129"/>
      <c r="AC34" s="129"/>
      <c r="AD34" s="129"/>
      <c r="AE34" s="129"/>
      <c r="AF34" s="130" t="str">
        <f>IF(Input!P36="","",IF(OR(VALUE(Input!P36)&lt;0,VALUE(Input!P36)&gt;1), "Invalid EEI %",""))</f>
        <v/>
      </c>
      <c r="AG34" s="129"/>
      <c r="AH34" s="137" t="str">
        <f>IF(B34="","",IF(AND(Input!O36=Input!O35,Input!P36&lt;&gt;Input!P35), "EEI% Mismatch within Project",""))</f>
        <v/>
      </c>
      <c r="AI34" s="129"/>
      <c r="AJ34" s="138" t="str">
        <f>IF(Input!B36="","",IF(ISNUMBER(VALUE(Input!B36)),"","Needs to be a number."))</f>
        <v/>
      </c>
      <c r="AK34" s="135" t="str">
        <f>IF(Input!P36="","",IF(ISNUMBER(VALUE(Input!P36)),"","Needs to be a number."))</f>
        <v/>
      </c>
      <c r="AL34" s="135" t="str">
        <f>IF(Input!S36="","",IF(ISNUMBER(VALUE(Input!S36)),"","Needs to be a number."))</f>
        <v/>
      </c>
      <c r="AM34" s="135" t="str">
        <f>IF(Input!T36="","",IF(ISNUMBER(VALUE(Input!T36)),"","Needs to be a number."))</f>
        <v/>
      </c>
      <c r="AN34" s="135" t="str">
        <f>IF(Input!U36="","",IF(ISNUMBER(VALUE(Input!U36)),"","Needs to be a number."))</f>
        <v/>
      </c>
      <c r="AO34" s="136" t="str">
        <f>IF(Input!V36="","",IF(ISNUMBER(VALUE(Input!V36)),"","Needs to be a number."))</f>
        <v/>
      </c>
      <c r="AP34" s="129"/>
      <c r="AQ34" s="197" t="str">
        <f ca="1">IF(Input!Q36="","",IF(OFFSET('Measures List'!$K$2,MATCH(Input!Q36,'Measures List'!$A$3:$A$5000,0),MATCH(Input!K36,'Measures List'!$K$2:$BA$2)-1)="NA","Project start date occurred after measure expiration date.",""))</f>
        <v/>
      </c>
      <c r="AS34" s="197" t="str">
        <f>IFERROR(IF(Input!O36&lt;&gt;Input!O35,"",IF( VLOOKUP(Input!Q36,'Measures List'!A27:C5024,3,FALSE)= VLOOKUP(Input!Q35,'Measures List'!A27:C5024,3,FALSE),"","Multiple sectors for this project")),"")</f>
        <v/>
      </c>
    </row>
    <row r="35" spans="2:45" x14ac:dyDescent="0.25">
      <c r="B35" s="125" t="str">
        <f>Input!A37</f>
        <v/>
      </c>
      <c r="C35" s="126" t="str">
        <f>IF(ISERROR(IF(AND(Input!$A37="",SUMPRODUCT(--(LEN(Input!$A38:'Input'!$A$510)&gt;0))&lt;&gt;0),"Row is skipped.",IF(AND(Input!$A37="",Input!$A38=""),"", IF(Input!C37="","Data is missing.","")))),"",IF(AND(Input!$A37="",SUMPRODUCT(--(LEN(Input!$A38:'Input'!$A$510)&gt;0))&lt;&gt;0),"Row is skipped.",IF(AND(Input!$A37="",Input!$A38=""),"", IF(Input!C37="","Data is missing.",""))))</f>
        <v/>
      </c>
      <c r="D35" s="126" t="str">
        <f>IF(ISERROR(IF(AND(Input!$A37="",SUMPRODUCT(--(LEN(Input!$A38:'Input'!$A$510)&gt;0))&lt;&gt;0),"Row is skipped.",IF(AND(Input!$A37="",Input!$A38=""),"", IF(Input!D37="","Data is missing.","")))),"",IF(AND(Input!$A37="",SUMPRODUCT(--(LEN(Input!$A38:'Input'!$A$510)&gt;0))&lt;&gt;0),"Row is skipped.",IF(AND(Input!$A37="",Input!$A38=""),"", IF(Input!D37="","Data is missing.",""))))</f>
        <v/>
      </c>
      <c r="E35" s="126" t="str">
        <f>IF(ISERROR(IF(AND(Input!$A37="",SUMPRODUCT(--(LEN(Input!$A38:'Input'!$A$510)&gt;0))&lt;&gt;0),"Row is skipped.",IF(AND(Input!$A37="",Input!$A38=""),"", IF(Input!E37="","Data is missing.","")))),"",IF(AND(Input!$A37="",SUMPRODUCT(--(LEN(Input!$A38:'Input'!$A$510)&gt;0))&lt;&gt;0),"Row is skipped.",IF(AND(Input!$A37="",Input!$A38=""),"", IF(Input!E37="","Data is missing.",""))))</f>
        <v/>
      </c>
      <c r="F35" s="126" t="str">
        <f>IF(ISERROR(IF(AND(Input!$A37="",SUMPRODUCT(--(LEN(Input!$A38:'Input'!$A$510)&gt;0))&lt;&gt;0),"Row is skipped.",IF(AND(Input!$A37="",Input!$A38=""),"", IF(Input!F37="","Data is missing.","")))),"",IF(AND(Input!$A37="",SUMPRODUCT(--(LEN(Input!$A38:'Input'!$A$510)&gt;0))&lt;&gt;0),"Row is skipped.",IF(AND(Input!$A37="",Input!$A38=""),"", IF(Input!F37="","Data is missing.",""))))</f>
        <v/>
      </c>
      <c r="G35" s="126" t="str">
        <f>IF(ISERROR(IF(AND(Input!$A37="",SUMPRODUCT(--(LEN(Input!$A38:'Input'!$A$510)&gt;0))&lt;&gt;0),"Row is skipped.",IF(AND(Input!$A37="",Input!$A38=""),"", IF(Input!G37="","Data is missing.","")))),"",IF(AND(Input!$A37="",SUMPRODUCT(--(LEN(Input!$A38:'Input'!$A$510)&gt;0))&lt;&gt;0),"Row is skipped.",IF(AND(Input!$A37="",Input!$A38=""),"", IF(Input!G37="","Data is missing.",""))))</f>
        <v/>
      </c>
      <c r="H35" s="126" t="str">
        <f>IF(ISERROR(IF(AND(Input!$A37="",SUMPRODUCT(--(LEN(Input!$A38:'Input'!$A$510)&gt;0))&lt;&gt;0),"Row is skipped.",IF(AND(Input!$A37="",Input!$A38=""),"", IF(Input!H37="","Data is missing.","")))),"",IF(AND(Input!$A37="",SUMPRODUCT(--(LEN(Input!$A38:'Input'!$A$510)&gt;0))&lt;&gt;0),"Row is skipped.",IF(AND(Input!$A37="",Input!$A38=""),"", IF(Input!H37="","Data is missing.",""))))</f>
        <v/>
      </c>
      <c r="I35" s="126" t="str">
        <f>IF(ISERROR(IF(AND(Input!$A37="",SUMPRODUCT(--(LEN(Input!$A38:'Input'!$A$510)&gt;0))&lt;&gt;0),"Row is skipped.",IF(AND(Input!$A37="",Input!$A38=""),"", IF(Input!I37="","Data is missing.","")))),"",IF(AND(Input!$A37="",SUMPRODUCT(--(LEN(Input!$A38:'Input'!$A$510)&gt;0))&lt;&gt;0),"Row is skipped.",IF(AND(Input!$A37="",Input!$A38=""),"", IF(Input!I37="","Data is missing.",""))))</f>
        <v/>
      </c>
      <c r="J35" s="126" t="str">
        <f>IF(ISERROR(IF(AND(Input!$A37="",SUMPRODUCT(--(LEN(Input!$A38:'Input'!$A$510)&gt;0))&lt;&gt;0),"Row is skipped.",IF(AND(Input!$A37="",Input!$A38=""),"", IF(Input!J37="","Data is missing.","")))),"",IF(AND(Input!$A37="",SUMPRODUCT(--(LEN(Input!$A38:'Input'!$A$510)&gt;0))&lt;&gt;0),"Row is skipped.",IF(AND(Input!$A37="",Input!$A38=""),"", IF(Input!J37="","Data is missing.",""))))</f>
        <v/>
      </c>
      <c r="K35" s="127" t="str">
        <f>IF(ISERROR(IF(AND(Input!$A37="",SUMPRODUCT(--(LEN(Input!$A38:'Input'!$A$510)&gt;0))&lt;&gt;0),"Row is skipped.",IF(AND(Input!$A37="",Input!$A38=""),"", IF(Input!K37="","Data is missing.","")))),"",IF(AND(Input!$A37="",SUMPRODUCT(--(LEN(Input!$A38:'Input'!$A$510)&gt;0))&lt;&gt;0),"Row is skipped.",IF(AND(Input!$A37="",Input!$A38=""),"", IF(Input!K37="","Data is missing.",""))))</f>
        <v/>
      </c>
      <c r="L35" s="126" t="str">
        <f>IF(ISERROR(IF(AND(Input!$A37="",SUMPRODUCT(--(LEN(Input!$A38:'Input'!$A$510)&gt;0))&lt;&gt;0),"Row is skipped.",IF(AND(Input!$A37="",Input!$A38=""),"", IF(Input!L37="","Data is missing.","")))),"",IF(AND(Input!$A37="",SUMPRODUCT(--(LEN(Input!$A38:'Input'!$A$510)&gt;0))&lt;&gt;0),"Row is skipped.",IF(AND(Input!$A37="",Input!$A38=""),"", IF(Input!L37="","Data is missing.",""))))</f>
        <v/>
      </c>
      <c r="M35" s="126" t="str">
        <f>IF(ISERROR(IF(AND(Input!$A37="",SUMPRODUCT(--(LEN(Input!$A38:'Input'!$A$510)&gt;0))&lt;&gt;0),"Row is skipped.",IF(AND(Input!$A37="",Input!$A38=""),"", IF(Input!M37="","Data is missing.","")))),"",IF(AND(Input!$A37="",SUMPRODUCT(--(LEN(Input!$A38:'Input'!$A$510)&gt;0))&lt;&gt;0),"Row is skipped.",IF(AND(Input!$A37="",Input!$A38=""),"", IF(Input!M37="","Data is missing.",""))))</f>
        <v/>
      </c>
      <c r="N35" s="126" t="str">
        <f>IF(ISERROR(IF(AND(Input!$A37="",SUMPRODUCT(--(LEN(Input!$A38:'Input'!$A$510)&gt;0))&lt;&gt;0),"Row is skipped.",IF(AND(Input!$A37="",Input!$A38=""),"", IF(Input!O37="","Data is missing.","")))),"",IF(AND(Input!$A37="",SUMPRODUCT(--(LEN(Input!$A38:'Input'!$A$510)&gt;0))&lt;&gt;0),"Row is skipped.",IF(AND(Input!$A37="",Input!$A38=""),"", IF(Input!O37="","Data is missing.",""))))</f>
        <v/>
      </c>
      <c r="O35" s="126" t="str">
        <f>IF(ISERROR(IF(AND(Input!$A37="",SUMPRODUCT(--(LEN(Input!$A38:'Input'!$A$510)&gt;0))&lt;&gt;0),"Row is skipped.",IF(AND(Input!$A37="",Input!$A38=""),"", IF(Input!P37="","Data is missing.","")))),"",IF(AND(Input!$A37="",SUMPRODUCT(--(LEN(Input!$A38:'Input'!$A$510)&gt;0))&lt;&gt;0),"Row is skipped.",IF(AND(Input!$A37="",Input!$A38=""),"", IF(Input!P37="","Data is missing.",""))))</f>
        <v/>
      </c>
      <c r="P35" s="126" t="str">
        <f>IF(ISERROR(IF(AND(Input!$A37="",SUMPRODUCT(--(LEN(Input!$A38:'Input'!$A$510)&gt;0))&lt;&gt;0),"Row is skipped.",IF(AND(Input!$A37="",Input!$A38=""),"", IF(Input!Q37="","Data is missing.","")))),"",IF(AND(Input!$A37="",SUMPRODUCT(--(LEN(Input!$A38:'Input'!$A$510)&gt;0))&lt;&gt;0),"Row is skipped.",IF(AND(Input!$A37="",Input!$A38=""),"", IF(Input!Q37="","Data is missing.",""))))</f>
        <v/>
      </c>
      <c r="Q35" s="126" t="str">
        <f>IF(ISERROR(IF(AND(Input!$A37="",SUMPRODUCT(--(LEN(Input!$A38:'Input'!$A$510)&gt;0))&lt;&gt;0),"Row is skipped.",IF(AND(Input!$A37="",Input!$A38=""),"", IF(Input!S37="","Data is missing.","")))),"",IF(AND(Input!$A37="",SUMPRODUCT(--(LEN(Input!$A38:'Input'!$A$510)&gt;0))&lt;&gt;0),"Row is skipped.",IF(AND(Input!$A37="",Input!$A38=""),"", IF(Input!S37="","Data is missing.",""))))</f>
        <v/>
      </c>
      <c r="R35" s="128" t="str">
        <f>IF(ISERROR(IF(AND(Input!$A37="",SUMPRODUCT(--(LEN(Input!$A38:'Input'!$A$510)&gt;0))&lt;&gt;0),"Row is skipped.",IF(AND(Input!$A37="",Input!$A38=""),"", IF(Input!T37="","Data is missing.","")))),"",IF(AND(Input!$A37="",SUMPRODUCT(--(LEN(Input!$A38:'Input'!$A$510)&gt;0))&lt;&gt;0),"Row is skipped.",IF(AND(Input!$A37="",Input!$A38=""),"", IF(Input!T37="","Data is missing.",""))))</f>
        <v/>
      </c>
      <c r="S35" s="129"/>
      <c r="T35" s="130" t="str">
        <f>IF(ISERROR(IF(Input!Q37="","",IF(ISERROR(VLOOKUP(Input!Q37,'Measures List'!$A$3:$A$30000,1,0)),"Invalid RefNo",""))),"",IF(Input!Q37="","",IF(ISERROR(VLOOKUP(Input!Q37,'Measures List'!$A$3:$A$30000,1,0)),"Invalid RefNo","")))</f>
        <v/>
      </c>
      <c r="U35" s="129"/>
      <c r="V35" s="129"/>
      <c r="W35" s="129"/>
      <c r="X35" s="129"/>
      <c r="Y35" s="129"/>
      <c r="Z35" s="129"/>
      <c r="AA35" s="129"/>
      <c r="AB35" s="129"/>
      <c r="AC35" s="129"/>
      <c r="AD35" s="129"/>
      <c r="AE35" s="129"/>
      <c r="AF35" s="130" t="str">
        <f>IF(Input!P37="","",IF(OR(VALUE(Input!P37)&lt;0,VALUE(Input!P37)&gt;1), "Invalid EEI %",""))</f>
        <v/>
      </c>
      <c r="AG35" s="129"/>
      <c r="AH35" s="137" t="str">
        <f>IF(B35="","",IF(AND(Input!O37=Input!O36,Input!P37&lt;&gt;Input!P36), "EEI% Mismatch within Project",""))</f>
        <v/>
      </c>
      <c r="AI35" s="129"/>
      <c r="AJ35" s="138" t="str">
        <f>IF(Input!B37="","",IF(ISNUMBER(VALUE(Input!B37)),"","Needs to be a number."))</f>
        <v/>
      </c>
      <c r="AK35" s="135" t="str">
        <f>IF(Input!P37="","",IF(ISNUMBER(VALUE(Input!P37)),"","Needs to be a number."))</f>
        <v/>
      </c>
      <c r="AL35" s="135" t="str">
        <f>IF(Input!S37="","",IF(ISNUMBER(VALUE(Input!S37)),"","Needs to be a number."))</f>
        <v/>
      </c>
      <c r="AM35" s="135" t="str">
        <f>IF(Input!T37="","",IF(ISNUMBER(VALUE(Input!T37)),"","Needs to be a number."))</f>
        <v/>
      </c>
      <c r="AN35" s="135" t="str">
        <f>IF(Input!U37="","",IF(ISNUMBER(VALUE(Input!U37)),"","Needs to be a number."))</f>
        <v/>
      </c>
      <c r="AO35" s="136" t="str">
        <f>IF(Input!V37="","",IF(ISNUMBER(VALUE(Input!V37)),"","Needs to be a number."))</f>
        <v/>
      </c>
      <c r="AP35" s="129"/>
      <c r="AQ35" s="197" t="str">
        <f ca="1">IF(Input!Q37="","",IF(OFFSET('Measures List'!$K$2,MATCH(Input!Q37,'Measures List'!$A$3:$A$5000,0),MATCH(Input!K37,'Measures List'!$K$2:$BA$2)-1)="NA","Project start date occurred after measure expiration date.",""))</f>
        <v/>
      </c>
      <c r="AS35" s="197" t="str">
        <f>IFERROR(IF(Input!O37&lt;&gt;Input!O36,"",IF( VLOOKUP(Input!Q37,'Measures List'!A28:C5025,3,FALSE)= VLOOKUP(Input!Q36,'Measures List'!A28:C5025,3,FALSE),"","Multiple sectors for this project")),"")</f>
        <v/>
      </c>
    </row>
    <row r="36" spans="2:45" x14ac:dyDescent="0.25">
      <c r="B36" s="125" t="str">
        <f>Input!A38</f>
        <v/>
      </c>
      <c r="C36" s="126" t="str">
        <f>IF(ISERROR(IF(AND(Input!$A38="",SUMPRODUCT(--(LEN(Input!$A39:'Input'!$A$510)&gt;0))&lt;&gt;0),"Row is skipped.",IF(AND(Input!$A38="",Input!$A39=""),"", IF(Input!C38="","Data is missing.","")))),"",IF(AND(Input!$A38="",SUMPRODUCT(--(LEN(Input!$A39:'Input'!$A$510)&gt;0))&lt;&gt;0),"Row is skipped.",IF(AND(Input!$A38="",Input!$A39=""),"", IF(Input!C38="","Data is missing.",""))))</f>
        <v/>
      </c>
      <c r="D36" s="126" t="str">
        <f>IF(ISERROR(IF(AND(Input!$A38="",SUMPRODUCT(--(LEN(Input!$A39:'Input'!$A$510)&gt;0))&lt;&gt;0),"Row is skipped.",IF(AND(Input!$A38="",Input!$A39=""),"", IF(Input!D38="","Data is missing.","")))),"",IF(AND(Input!$A38="",SUMPRODUCT(--(LEN(Input!$A39:'Input'!$A$510)&gt;0))&lt;&gt;0),"Row is skipped.",IF(AND(Input!$A38="",Input!$A39=""),"", IF(Input!D38="","Data is missing.",""))))</f>
        <v/>
      </c>
      <c r="E36" s="126" t="str">
        <f>IF(ISERROR(IF(AND(Input!$A38="",SUMPRODUCT(--(LEN(Input!$A39:'Input'!$A$510)&gt;0))&lt;&gt;0),"Row is skipped.",IF(AND(Input!$A38="",Input!$A39=""),"", IF(Input!E38="","Data is missing.","")))),"",IF(AND(Input!$A38="",SUMPRODUCT(--(LEN(Input!$A39:'Input'!$A$510)&gt;0))&lt;&gt;0),"Row is skipped.",IF(AND(Input!$A38="",Input!$A39=""),"", IF(Input!E38="","Data is missing.",""))))</f>
        <v/>
      </c>
      <c r="F36" s="126" t="str">
        <f>IF(ISERROR(IF(AND(Input!$A38="",SUMPRODUCT(--(LEN(Input!$A39:'Input'!$A$510)&gt;0))&lt;&gt;0),"Row is skipped.",IF(AND(Input!$A38="",Input!$A39=""),"", IF(Input!F38="","Data is missing.","")))),"",IF(AND(Input!$A38="",SUMPRODUCT(--(LEN(Input!$A39:'Input'!$A$510)&gt;0))&lt;&gt;0),"Row is skipped.",IF(AND(Input!$A38="",Input!$A39=""),"", IF(Input!F38="","Data is missing.",""))))</f>
        <v/>
      </c>
      <c r="G36" s="126" t="str">
        <f>IF(ISERROR(IF(AND(Input!$A38="",SUMPRODUCT(--(LEN(Input!$A39:'Input'!$A$510)&gt;0))&lt;&gt;0),"Row is skipped.",IF(AND(Input!$A38="",Input!$A39=""),"", IF(Input!G38="","Data is missing.","")))),"",IF(AND(Input!$A38="",SUMPRODUCT(--(LEN(Input!$A39:'Input'!$A$510)&gt;0))&lt;&gt;0),"Row is skipped.",IF(AND(Input!$A38="",Input!$A39=""),"", IF(Input!G38="","Data is missing.",""))))</f>
        <v/>
      </c>
      <c r="H36" s="126" t="str">
        <f>IF(ISERROR(IF(AND(Input!$A38="",SUMPRODUCT(--(LEN(Input!$A39:'Input'!$A$510)&gt;0))&lt;&gt;0),"Row is skipped.",IF(AND(Input!$A38="",Input!$A39=""),"", IF(Input!H38="","Data is missing.","")))),"",IF(AND(Input!$A38="",SUMPRODUCT(--(LEN(Input!$A39:'Input'!$A$510)&gt;0))&lt;&gt;0),"Row is skipped.",IF(AND(Input!$A38="",Input!$A39=""),"", IF(Input!H38="","Data is missing.",""))))</f>
        <v/>
      </c>
      <c r="I36" s="126" t="str">
        <f>IF(ISERROR(IF(AND(Input!$A38="",SUMPRODUCT(--(LEN(Input!$A39:'Input'!$A$510)&gt;0))&lt;&gt;0),"Row is skipped.",IF(AND(Input!$A38="",Input!$A39=""),"", IF(Input!I38="","Data is missing.","")))),"",IF(AND(Input!$A38="",SUMPRODUCT(--(LEN(Input!$A39:'Input'!$A$510)&gt;0))&lt;&gt;0),"Row is skipped.",IF(AND(Input!$A38="",Input!$A39=""),"", IF(Input!I38="","Data is missing.",""))))</f>
        <v/>
      </c>
      <c r="J36" s="126" t="str">
        <f>IF(ISERROR(IF(AND(Input!$A38="",SUMPRODUCT(--(LEN(Input!$A39:'Input'!$A$510)&gt;0))&lt;&gt;0),"Row is skipped.",IF(AND(Input!$A38="",Input!$A39=""),"", IF(Input!J38="","Data is missing.","")))),"",IF(AND(Input!$A38="",SUMPRODUCT(--(LEN(Input!$A39:'Input'!$A$510)&gt;0))&lt;&gt;0),"Row is skipped.",IF(AND(Input!$A38="",Input!$A39=""),"", IF(Input!J38="","Data is missing.",""))))</f>
        <v/>
      </c>
      <c r="K36" s="127" t="str">
        <f>IF(ISERROR(IF(AND(Input!$A38="",SUMPRODUCT(--(LEN(Input!$A39:'Input'!$A$510)&gt;0))&lt;&gt;0),"Row is skipped.",IF(AND(Input!$A38="",Input!$A39=""),"", IF(Input!K38="","Data is missing.","")))),"",IF(AND(Input!$A38="",SUMPRODUCT(--(LEN(Input!$A39:'Input'!$A$510)&gt;0))&lt;&gt;0),"Row is skipped.",IF(AND(Input!$A38="",Input!$A39=""),"", IF(Input!K38="","Data is missing.",""))))</f>
        <v/>
      </c>
      <c r="L36" s="126" t="str">
        <f>IF(ISERROR(IF(AND(Input!$A38="",SUMPRODUCT(--(LEN(Input!$A39:'Input'!$A$510)&gt;0))&lt;&gt;0),"Row is skipped.",IF(AND(Input!$A38="",Input!$A39=""),"", IF(Input!L38="","Data is missing.","")))),"",IF(AND(Input!$A38="",SUMPRODUCT(--(LEN(Input!$A39:'Input'!$A$510)&gt;0))&lt;&gt;0),"Row is skipped.",IF(AND(Input!$A38="",Input!$A39=""),"", IF(Input!L38="","Data is missing.",""))))</f>
        <v/>
      </c>
      <c r="M36" s="126" t="str">
        <f>IF(ISERROR(IF(AND(Input!$A38="",SUMPRODUCT(--(LEN(Input!$A39:'Input'!$A$510)&gt;0))&lt;&gt;0),"Row is skipped.",IF(AND(Input!$A38="",Input!$A39=""),"", IF(Input!M38="","Data is missing.","")))),"",IF(AND(Input!$A38="",SUMPRODUCT(--(LEN(Input!$A39:'Input'!$A$510)&gt;0))&lt;&gt;0),"Row is skipped.",IF(AND(Input!$A38="",Input!$A39=""),"", IF(Input!M38="","Data is missing.",""))))</f>
        <v/>
      </c>
      <c r="N36" s="126" t="str">
        <f>IF(ISERROR(IF(AND(Input!$A38="",SUMPRODUCT(--(LEN(Input!$A39:'Input'!$A$510)&gt;0))&lt;&gt;0),"Row is skipped.",IF(AND(Input!$A38="",Input!$A39=""),"", IF(Input!O38="","Data is missing.","")))),"",IF(AND(Input!$A38="",SUMPRODUCT(--(LEN(Input!$A39:'Input'!$A$510)&gt;0))&lt;&gt;0),"Row is skipped.",IF(AND(Input!$A38="",Input!$A39=""),"", IF(Input!O38="","Data is missing.",""))))</f>
        <v/>
      </c>
      <c r="O36" s="126" t="str">
        <f>IF(ISERROR(IF(AND(Input!$A38="",SUMPRODUCT(--(LEN(Input!$A39:'Input'!$A$510)&gt;0))&lt;&gt;0),"Row is skipped.",IF(AND(Input!$A38="",Input!$A39=""),"", IF(Input!P38="","Data is missing.","")))),"",IF(AND(Input!$A38="",SUMPRODUCT(--(LEN(Input!$A39:'Input'!$A$510)&gt;0))&lt;&gt;0),"Row is skipped.",IF(AND(Input!$A38="",Input!$A39=""),"", IF(Input!P38="","Data is missing.",""))))</f>
        <v/>
      </c>
      <c r="P36" s="126" t="str">
        <f>IF(ISERROR(IF(AND(Input!$A38="",SUMPRODUCT(--(LEN(Input!$A39:'Input'!$A$510)&gt;0))&lt;&gt;0),"Row is skipped.",IF(AND(Input!$A38="",Input!$A39=""),"", IF(Input!Q38="","Data is missing.","")))),"",IF(AND(Input!$A38="",SUMPRODUCT(--(LEN(Input!$A39:'Input'!$A$510)&gt;0))&lt;&gt;0),"Row is skipped.",IF(AND(Input!$A38="",Input!$A39=""),"", IF(Input!Q38="","Data is missing.",""))))</f>
        <v/>
      </c>
      <c r="Q36" s="126" t="str">
        <f>IF(ISERROR(IF(AND(Input!$A38="",SUMPRODUCT(--(LEN(Input!$A39:'Input'!$A$510)&gt;0))&lt;&gt;0),"Row is skipped.",IF(AND(Input!$A38="",Input!$A39=""),"", IF(Input!S38="","Data is missing.","")))),"",IF(AND(Input!$A38="",SUMPRODUCT(--(LEN(Input!$A39:'Input'!$A$510)&gt;0))&lt;&gt;0),"Row is skipped.",IF(AND(Input!$A38="",Input!$A39=""),"", IF(Input!S38="","Data is missing.",""))))</f>
        <v/>
      </c>
      <c r="R36" s="128" t="str">
        <f>IF(ISERROR(IF(AND(Input!$A38="",SUMPRODUCT(--(LEN(Input!$A39:'Input'!$A$510)&gt;0))&lt;&gt;0),"Row is skipped.",IF(AND(Input!$A38="",Input!$A39=""),"", IF(Input!T38="","Data is missing.","")))),"",IF(AND(Input!$A38="",SUMPRODUCT(--(LEN(Input!$A39:'Input'!$A$510)&gt;0))&lt;&gt;0),"Row is skipped.",IF(AND(Input!$A38="",Input!$A39=""),"", IF(Input!T38="","Data is missing.",""))))</f>
        <v/>
      </c>
      <c r="S36" s="129"/>
      <c r="T36" s="130" t="str">
        <f>IF(ISERROR(IF(Input!Q38="","",IF(ISERROR(VLOOKUP(Input!Q38,'Measures List'!$A$3:$A$30000,1,0)),"Invalid RefNo",""))),"",IF(Input!Q38="","",IF(ISERROR(VLOOKUP(Input!Q38,'Measures List'!$A$3:$A$30000,1,0)),"Invalid RefNo","")))</f>
        <v/>
      </c>
      <c r="U36" s="129"/>
      <c r="V36" s="129"/>
      <c r="W36" s="129"/>
      <c r="X36" s="129"/>
      <c r="Y36" s="129"/>
      <c r="Z36" s="129"/>
      <c r="AA36" s="129"/>
      <c r="AB36" s="129"/>
      <c r="AC36" s="129"/>
      <c r="AD36" s="129"/>
      <c r="AE36" s="129"/>
      <c r="AF36" s="130" t="str">
        <f>IF(Input!P38="","",IF(OR(VALUE(Input!P38)&lt;0,VALUE(Input!P38)&gt;1), "Invalid EEI %",""))</f>
        <v/>
      </c>
      <c r="AG36" s="129"/>
      <c r="AH36" s="137" t="str">
        <f>IF(B36="","",IF(AND(Input!O38=Input!O37,Input!P38&lt;&gt;Input!P37), "EEI% Mismatch within Project",""))</f>
        <v/>
      </c>
      <c r="AI36" s="129"/>
      <c r="AJ36" s="138" t="str">
        <f>IF(Input!B38="","",IF(ISNUMBER(VALUE(Input!B38)),"","Needs to be a number."))</f>
        <v/>
      </c>
      <c r="AK36" s="135" t="str">
        <f>IF(Input!P38="","",IF(ISNUMBER(VALUE(Input!P38)),"","Needs to be a number."))</f>
        <v/>
      </c>
      <c r="AL36" s="135" t="str">
        <f>IF(Input!S38="","",IF(ISNUMBER(VALUE(Input!S38)),"","Needs to be a number."))</f>
        <v/>
      </c>
      <c r="AM36" s="135" t="str">
        <f>IF(Input!T38="","",IF(ISNUMBER(VALUE(Input!T38)),"","Needs to be a number."))</f>
        <v/>
      </c>
      <c r="AN36" s="135" t="str">
        <f>IF(Input!U38="","",IF(ISNUMBER(VALUE(Input!U38)),"","Needs to be a number."))</f>
        <v/>
      </c>
      <c r="AO36" s="136" t="str">
        <f>IF(Input!V38="","",IF(ISNUMBER(VALUE(Input!V38)),"","Needs to be a number."))</f>
        <v/>
      </c>
      <c r="AP36" s="129"/>
      <c r="AQ36" s="197" t="str">
        <f ca="1">IF(Input!Q38="","",IF(OFFSET('Measures List'!$K$2,MATCH(Input!Q38,'Measures List'!$A$3:$A$5000,0),MATCH(Input!K38,'Measures List'!$K$2:$BA$2)-1)="NA","Project start date occurred after measure expiration date.",""))</f>
        <v/>
      </c>
      <c r="AS36" s="197" t="str">
        <f>IFERROR(IF(Input!O38&lt;&gt;Input!O37,"",IF( VLOOKUP(Input!Q38,'Measures List'!A29:C5026,3,FALSE)= VLOOKUP(Input!Q37,'Measures List'!A29:C5026,3,FALSE),"","Multiple sectors for this project")),"")</f>
        <v/>
      </c>
    </row>
    <row r="37" spans="2:45" x14ac:dyDescent="0.25">
      <c r="B37" s="125" t="str">
        <f>Input!A39</f>
        <v/>
      </c>
      <c r="C37" s="126" t="str">
        <f>IF(ISERROR(IF(AND(Input!$A39="",SUMPRODUCT(--(LEN(Input!$A40:'Input'!$A$510)&gt;0))&lt;&gt;0),"Row is skipped.",IF(AND(Input!$A39="",Input!$A40=""),"", IF(Input!C39="","Data is missing.","")))),"",IF(AND(Input!$A39="",SUMPRODUCT(--(LEN(Input!$A40:'Input'!$A$510)&gt;0))&lt;&gt;0),"Row is skipped.",IF(AND(Input!$A39="",Input!$A40=""),"", IF(Input!C39="","Data is missing.",""))))</f>
        <v/>
      </c>
      <c r="D37" s="126" t="str">
        <f>IF(ISERROR(IF(AND(Input!$A39="",SUMPRODUCT(--(LEN(Input!$A40:'Input'!$A$510)&gt;0))&lt;&gt;0),"Row is skipped.",IF(AND(Input!$A39="",Input!$A40=""),"", IF(Input!D39="","Data is missing.","")))),"",IF(AND(Input!$A39="",SUMPRODUCT(--(LEN(Input!$A40:'Input'!$A$510)&gt;0))&lt;&gt;0),"Row is skipped.",IF(AND(Input!$A39="",Input!$A40=""),"", IF(Input!D39="","Data is missing.",""))))</f>
        <v/>
      </c>
      <c r="E37" s="126" t="str">
        <f>IF(ISERROR(IF(AND(Input!$A39="",SUMPRODUCT(--(LEN(Input!$A40:'Input'!$A$510)&gt;0))&lt;&gt;0),"Row is skipped.",IF(AND(Input!$A39="",Input!$A40=""),"", IF(Input!E39="","Data is missing.","")))),"",IF(AND(Input!$A39="",SUMPRODUCT(--(LEN(Input!$A40:'Input'!$A$510)&gt;0))&lt;&gt;0),"Row is skipped.",IF(AND(Input!$A39="",Input!$A40=""),"", IF(Input!E39="","Data is missing.",""))))</f>
        <v/>
      </c>
      <c r="F37" s="126" t="str">
        <f>IF(ISERROR(IF(AND(Input!$A39="",SUMPRODUCT(--(LEN(Input!$A40:'Input'!$A$510)&gt;0))&lt;&gt;0),"Row is skipped.",IF(AND(Input!$A39="",Input!$A40=""),"", IF(Input!F39="","Data is missing.","")))),"",IF(AND(Input!$A39="",SUMPRODUCT(--(LEN(Input!$A40:'Input'!$A$510)&gt;0))&lt;&gt;0),"Row is skipped.",IF(AND(Input!$A39="",Input!$A40=""),"", IF(Input!F39="","Data is missing.",""))))</f>
        <v/>
      </c>
      <c r="G37" s="126" t="str">
        <f>IF(ISERROR(IF(AND(Input!$A39="",SUMPRODUCT(--(LEN(Input!$A40:'Input'!$A$510)&gt;0))&lt;&gt;0),"Row is skipped.",IF(AND(Input!$A39="",Input!$A40=""),"", IF(Input!G39="","Data is missing.","")))),"",IF(AND(Input!$A39="",SUMPRODUCT(--(LEN(Input!$A40:'Input'!$A$510)&gt;0))&lt;&gt;0),"Row is skipped.",IF(AND(Input!$A39="",Input!$A40=""),"", IF(Input!G39="","Data is missing.",""))))</f>
        <v/>
      </c>
      <c r="H37" s="126" t="str">
        <f>IF(ISERROR(IF(AND(Input!$A39="",SUMPRODUCT(--(LEN(Input!$A40:'Input'!$A$510)&gt;0))&lt;&gt;0),"Row is skipped.",IF(AND(Input!$A39="",Input!$A40=""),"", IF(Input!H39="","Data is missing.","")))),"",IF(AND(Input!$A39="",SUMPRODUCT(--(LEN(Input!$A40:'Input'!$A$510)&gt;0))&lt;&gt;0),"Row is skipped.",IF(AND(Input!$A39="",Input!$A40=""),"", IF(Input!H39="","Data is missing.",""))))</f>
        <v/>
      </c>
      <c r="I37" s="126" t="str">
        <f>IF(ISERROR(IF(AND(Input!$A39="",SUMPRODUCT(--(LEN(Input!$A40:'Input'!$A$510)&gt;0))&lt;&gt;0),"Row is skipped.",IF(AND(Input!$A39="",Input!$A40=""),"", IF(Input!I39="","Data is missing.","")))),"",IF(AND(Input!$A39="",SUMPRODUCT(--(LEN(Input!$A40:'Input'!$A$510)&gt;0))&lt;&gt;0),"Row is skipped.",IF(AND(Input!$A39="",Input!$A40=""),"", IF(Input!I39="","Data is missing.",""))))</f>
        <v/>
      </c>
      <c r="J37" s="126" t="str">
        <f>IF(ISERROR(IF(AND(Input!$A39="",SUMPRODUCT(--(LEN(Input!$A40:'Input'!$A$510)&gt;0))&lt;&gt;0),"Row is skipped.",IF(AND(Input!$A39="",Input!$A40=""),"", IF(Input!J39="","Data is missing.","")))),"",IF(AND(Input!$A39="",SUMPRODUCT(--(LEN(Input!$A40:'Input'!$A$510)&gt;0))&lt;&gt;0),"Row is skipped.",IF(AND(Input!$A39="",Input!$A40=""),"", IF(Input!J39="","Data is missing.",""))))</f>
        <v/>
      </c>
      <c r="K37" s="127" t="str">
        <f>IF(ISERROR(IF(AND(Input!$A39="",SUMPRODUCT(--(LEN(Input!$A40:'Input'!$A$510)&gt;0))&lt;&gt;0),"Row is skipped.",IF(AND(Input!$A39="",Input!$A40=""),"", IF(Input!K39="","Data is missing.","")))),"",IF(AND(Input!$A39="",SUMPRODUCT(--(LEN(Input!$A40:'Input'!$A$510)&gt;0))&lt;&gt;0),"Row is skipped.",IF(AND(Input!$A39="",Input!$A40=""),"", IF(Input!K39="","Data is missing.",""))))</f>
        <v/>
      </c>
      <c r="L37" s="126" t="str">
        <f>IF(ISERROR(IF(AND(Input!$A39="",SUMPRODUCT(--(LEN(Input!$A40:'Input'!$A$510)&gt;0))&lt;&gt;0),"Row is skipped.",IF(AND(Input!$A39="",Input!$A40=""),"", IF(Input!L39="","Data is missing.","")))),"",IF(AND(Input!$A39="",SUMPRODUCT(--(LEN(Input!$A40:'Input'!$A$510)&gt;0))&lt;&gt;0),"Row is skipped.",IF(AND(Input!$A39="",Input!$A40=""),"", IF(Input!L39="","Data is missing.",""))))</f>
        <v/>
      </c>
      <c r="M37" s="126" t="str">
        <f>IF(ISERROR(IF(AND(Input!$A39="",SUMPRODUCT(--(LEN(Input!$A40:'Input'!$A$510)&gt;0))&lt;&gt;0),"Row is skipped.",IF(AND(Input!$A39="",Input!$A40=""),"", IF(Input!M39="","Data is missing.","")))),"",IF(AND(Input!$A39="",SUMPRODUCT(--(LEN(Input!$A40:'Input'!$A$510)&gt;0))&lt;&gt;0),"Row is skipped.",IF(AND(Input!$A39="",Input!$A40=""),"", IF(Input!M39="","Data is missing.",""))))</f>
        <v/>
      </c>
      <c r="N37" s="126" t="str">
        <f>IF(ISERROR(IF(AND(Input!$A39="",SUMPRODUCT(--(LEN(Input!$A40:'Input'!$A$510)&gt;0))&lt;&gt;0),"Row is skipped.",IF(AND(Input!$A39="",Input!$A40=""),"", IF(Input!O39="","Data is missing.","")))),"",IF(AND(Input!$A39="",SUMPRODUCT(--(LEN(Input!$A40:'Input'!$A$510)&gt;0))&lt;&gt;0),"Row is skipped.",IF(AND(Input!$A39="",Input!$A40=""),"", IF(Input!O39="","Data is missing.",""))))</f>
        <v/>
      </c>
      <c r="O37" s="126" t="str">
        <f>IF(ISERROR(IF(AND(Input!$A39="",SUMPRODUCT(--(LEN(Input!$A40:'Input'!$A$510)&gt;0))&lt;&gt;0),"Row is skipped.",IF(AND(Input!$A39="",Input!$A40=""),"", IF(Input!P39="","Data is missing.","")))),"",IF(AND(Input!$A39="",SUMPRODUCT(--(LEN(Input!$A40:'Input'!$A$510)&gt;0))&lt;&gt;0),"Row is skipped.",IF(AND(Input!$A39="",Input!$A40=""),"", IF(Input!P39="","Data is missing.",""))))</f>
        <v/>
      </c>
      <c r="P37" s="126" t="str">
        <f>IF(ISERROR(IF(AND(Input!$A39="",SUMPRODUCT(--(LEN(Input!$A40:'Input'!$A$510)&gt;0))&lt;&gt;0),"Row is skipped.",IF(AND(Input!$A39="",Input!$A40=""),"", IF(Input!Q39="","Data is missing.","")))),"",IF(AND(Input!$A39="",SUMPRODUCT(--(LEN(Input!$A40:'Input'!$A$510)&gt;0))&lt;&gt;0),"Row is skipped.",IF(AND(Input!$A39="",Input!$A40=""),"", IF(Input!Q39="","Data is missing.",""))))</f>
        <v/>
      </c>
      <c r="Q37" s="126" t="str">
        <f>IF(ISERROR(IF(AND(Input!$A39="",SUMPRODUCT(--(LEN(Input!$A40:'Input'!$A$510)&gt;0))&lt;&gt;0),"Row is skipped.",IF(AND(Input!$A39="",Input!$A40=""),"", IF(Input!S39="","Data is missing.","")))),"",IF(AND(Input!$A39="",SUMPRODUCT(--(LEN(Input!$A40:'Input'!$A$510)&gt;0))&lt;&gt;0),"Row is skipped.",IF(AND(Input!$A39="",Input!$A40=""),"", IF(Input!S39="","Data is missing.",""))))</f>
        <v/>
      </c>
      <c r="R37" s="128" t="str">
        <f>IF(ISERROR(IF(AND(Input!$A39="",SUMPRODUCT(--(LEN(Input!$A40:'Input'!$A$510)&gt;0))&lt;&gt;0),"Row is skipped.",IF(AND(Input!$A39="",Input!$A40=""),"", IF(Input!T39="","Data is missing.","")))),"",IF(AND(Input!$A39="",SUMPRODUCT(--(LEN(Input!$A40:'Input'!$A$510)&gt;0))&lt;&gt;0),"Row is skipped.",IF(AND(Input!$A39="",Input!$A40=""),"", IF(Input!T39="","Data is missing.",""))))</f>
        <v/>
      </c>
      <c r="S37" s="129"/>
      <c r="T37" s="130" t="str">
        <f>IF(ISERROR(IF(Input!Q39="","",IF(ISERROR(VLOOKUP(Input!Q39,'Measures List'!$A$3:$A$30000,1,0)),"Invalid RefNo",""))),"",IF(Input!Q39="","",IF(ISERROR(VLOOKUP(Input!Q39,'Measures List'!$A$3:$A$30000,1,0)),"Invalid RefNo","")))</f>
        <v/>
      </c>
      <c r="U37" s="129"/>
      <c r="V37" s="129"/>
      <c r="W37" s="129"/>
      <c r="X37" s="129"/>
      <c r="Y37" s="129"/>
      <c r="Z37" s="129"/>
      <c r="AA37" s="129"/>
      <c r="AB37" s="129"/>
      <c r="AC37" s="129"/>
      <c r="AD37" s="129"/>
      <c r="AE37" s="129"/>
      <c r="AF37" s="130" t="str">
        <f>IF(Input!P39="","",IF(OR(VALUE(Input!P39)&lt;0,VALUE(Input!P39)&gt;1), "Invalid EEI %",""))</f>
        <v/>
      </c>
      <c r="AG37" s="129"/>
      <c r="AH37" s="137" t="str">
        <f>IF(B37="","",IF(AND(Input!O39=Input!O38,Input!P39&lt;&gt;Input!P38), "EEI% Mismatch within Project",""))</f>
        <v/>
      </c>
      <c r="AI37" s="129"/>
      <c r="AJ37" s="138" t="str">
        <f>IF(Input!B39="","",IF(ISNUMBER(VALUE(Input!B39)),"","Needs to be a number."))</f>
        <v/>
      </c>
      <c r="AK37" s="135" t="str">
        <f>IF(Input!P39="","",IF(ISNUMBER(VALUE(Input!P39)),"","Needs to be a number."))</f>
        <v/>
      </c>
      <c r="AL37" s="135" t="str">
        <f>IF(Input!S39="","",IF(ISNUMBER(VALUE(Input!S39)),"","Needs to be a number."))</f>
        <v/>
      </c>
      <c r="AM37" s="135" t="str">
        <f>IF(Input!T39="","",IF(ISNUMBER(VALUE(Input!T39)),"","Needs to be a number."))</f>
        <v/>
      </c>
      <c r="AN37" s="135" t="str">
        <f>IF(Input!U39="","",IF(ISNUMBER(VALUE(Input!U39)),"","Needs to be a number."))</f>
        <v/>
      </c>
      <c r="AO37" s="136" t="str">
        <f>IF(Input!V39="","",IF(ISNUMBER(VALUE(Input!V39)),"","Needs to be a number."))</f>
        <v/>
      </c>
      <c r="AP37" s="129"/>
      <c r="AQ37" s="197" t="str">
        <f ca="1">IF(Input!Q39="","",IF(OFFSET('Measures List'!$K$2,MATCH(Input!Q39,'Measures List'!$A$3:$A$5000,0),MATCH(Input!K39,'Measures List'!$K$2:$BA$2)-1)="NA","Project start date occurred after measure expiration date.",""))</f>
        <v/>
      </c>
      <c r="AS37" s="197" t="str">
        <f>IFERROR(IF(Input!O39&lt;&gt;Input!O38,"",IF( VLOOKUP(Input!Q39,'Measures List'!A30:C5027,3,FALSE)= VLOOKUP(Input!Q38,'Measures List'!A30:C5027,3,FALSE),"","Multiple sectors for this project")),"")</f>
        <v/>
      </c>
    </row>
    <row r="38" spans="2:45" x14ac:dyDescent="0.25">
      <c r="B38" s="125" t="str">
        <f>Input!A40</f>
        <v/>
      </c>
      <c r="C38" s="126" t="str">
        <f>IF(ISERROR(IF(AND(Input!$A40="",SUMPRODUCT(--(LEN(Input!$A41:'Input'!$A$510)&gt;0))&lt;&gt;0),"Row is skipped.",IF(AND(Input!$A40="",Input!$A41=""),"", IF(Input!C40="","Data is missing.","")))),"",IF(AND(Input!$A40="",SUMPRODUCT(--(LEN(Input!$A41:'Input'!$A$510)&gt;0))&lt;&gt;0),"Row is skipped.",IF(AND(Input!$A40="",Input!$A41=""),"", IF(Input!C40="","Data is missing.",""))))</f>
        <v/>
      </c>
      <c r="D38" s="126" t="str">
        <f>IF(ISERROR(IF(AND(Input!$A40="",SUMPRODUCT(--(LEN(Input!$A41:'Input'!$A$510)&gt;0))&lt;&gt;0),"Row is skipped.",IF(AND(Input!$A40="",Input!$A41=""),"", IF(Input!D40="","Data is missing.","")))),"",IF(AND(Input!$A40="",SUMPRODUCT(--(LEN(Input!$A41:'Input'!$A$510)&gt;0))&lt;&gt;0),"Row is skipped.",IF(AND(Input!$A40="",Input!$A41=""),"", IF(Input!D40="","Data is missing.",""))))</f>
        <v/>
      </c>
      <c r="E38" s="126" t="str">
        <f>IF(ISERROR(IF(AND(Input!$A40="",SUMPRODUCT(--(LEN(Input!$A41:'Input'!$A$510)&gt;0))&lt;&gt;0),"Row is skipped.",IF(AND(Input!$A40="",Input!$A41=""),"", IF(Input!E40="","Data is missing.","")))),"",IF(AND(Input!$A40="",SUMPRODUCT(--(LEN(Input!$A41:'Input'!$A$510)&gt;0))&lt;&gt;0),"Row is skipped.",IF(AND(Input!$A40="",Input!$A41=""),"", IF(Input!E40="","Data is missing.",""))))</f>
        <v/>
      </c>
      <c r="F38" s="126" t="str">
        <f>IF(ISERROR(IF(AND(Input!$A40="",SUMPRODUCT(--(LEN(Input!$A41:'Input'!$A$510)&gt;0))&lt;&gt;0),"Row is skipped.",IF(AND(Input!$A40="",Input!$A41=""),"", IF(Input!F40="","Data is missing.","")))),"",IF(AND(Input!$A40="",SUMPRODUCT(--(LEN(Input!$A41:'Input'!$A$510)&gt;0))&lt;&gt;0),"Row is skipped.",IF(AND(Input!$A40="",Input!$A41=""),"", IF(Input!F40="","Data is missing.",""))))</f>
        <v/>
      </c>
      <c r="G38" s="126" t="str">
        <f>IF(ISERROR(IF(AND(Input!$A40="",SUMPRODUCT(--(LEN(Input!$A41:'Input'!$A$510)&gt;0))&lt;&gt;0),"Row is skipped.",IF(AND(Input!$A40="",Input!$A41=""),"", IF(Input!G40="","Data is missing.","")))),"",IF(AND(Input!$A40="",SUMPRODUCT(--(LEN(Input!$A41:'Input'!$A$510)&gt;0))&lt;&gt;0),"Row is skipped.",IF(AND(Input!$A40="",Input!$A41=""),"", IF(Input!G40="","Data is missing.",""))))</f>
        <v/>
      </c>
      <c r="H38" s="126" t="str">
        <f>IF(ISERROR(IF(AND(Input!$A40="",SUMPRODUCT(--(LEN(Input!$A41:'Input'!$A$510)&gt;0))&lt;&gt;0),"Row is skipped.",IF(AND(Input!$A40="",Input!$A41=""),"", IF(Input!H40="","Data is missing.","")))),"",IF(AND(Input!$A40="",SUMPRODUCT(--(LEN(Input!$A41:'Input'!$A$510)&gt;0))&lt;&gt;0),"Row is skipped.",IF(AND(Input!$A40="",Input!$A41=""),"", IF(Input!H40="","Data is missing.",""))))</f>
        <v/>
      </c>
      <c r="I38" s="126" t="str">
        <f>IF(ISERROR(IF(AND(Input!$A40="",SUMPRODUCT(--(LEN(Input!$A41:'Input'!$A$510)&gt;0))&lt;&gt;0),"Row is skipped.",IF(AND(Input!$A40="",Input!$A41=""),"", IF(Input!I40="","Data is missing.","")))),"",IF(AND(Input!$A40="",SUMPRODUCT(--(LEN(Input!$A41:'Input'!$A$510)&gt;0))&lt;&gt;0),"Row is skipped.",IF(AND(Input!$A40="",Input!$A41=""),"", IF(Input!I40="","Data is missing.",""))))</f>
        <v/>
      </c>
      <c r="J38" s="126" t="str">
        <f>IF(ISERROR(IF(AND(Input!$A40="",SUMPRODUCT(--(LEN(Input!$A41:'Input'!$A$510)&gt;0))&lt;&gt;0),"Row is skipped.",IF(AND(Input!$A40="",Input!$A41=""),"", IF(Input!J40="","Data is missing.","")))),"",IF(AND(Input!$A40="",SUMPRODUCT(--(LEN(Input!$A41:'Input'!$A$510)&gt;0))&lt;&gt;0),"Row is skipped.",IF(AND(Input!$A40="",Input!$A41=""),"", IF(Input!J40="","Data is missing.",""))))</f>
        <v/>
      </c>
      <c r="K38" s="127" t="str">
        <f>IF(ISERROR(IF(AND(Input!$A40="",SUMPRODUCT(--(LEN(Input!$A41:'Input'!$A$510)&gt;0))&lt;&gt;0),"Row is skipped.",IF(AND(Input!$A40="",Input!$A41=""),"", IF(Input!K40="","Data is missing.","")))),"",IF(AND(Input!$A40="",SUMPRODUCT(--(LEN(Input!$A41:'Input'!$A$510)&gt;0))&lt;&gt;0),"Row is skipped.",IF(AND(Input!$A40="",Input!$A41=""),"", IF(Input!K40="","Data is missing.",""))))</f>
        <v/>
      </c>
      <c r="L38" s="126" t="str">
        <f>IF(ISERROR(IF(AND(Input!$A40="",SUMPRODUCT(--(LEN(Input!$A41:'Input'!$A$510)&gt;0))&lt;&gt;0),"Row is skipped.",IF(AND(Input!$A40="",Input!$A41=""),"", IF(Input!L40="","Data is missing.","")))),"",IF(AND(Input!$A40="",SUMPRODUCT(--(LEN(Input!$A41:'Input'!$A$510)&gt;0))&lt;&gt;0),"Row is skipped.",IF(AND(Input!$A40="",Input!$A41=""),"", IF(Input!L40="","Data is missing.",""))))</f>
        <v/>
      </c>
      <c r="M38" s="126" t="str">
        <f>IF(ISERROR(IF(AND(Input!$A40="",SUMPRODUCT(--(LEN(Input!$A41:'Input'!$A$510)&gt;0))&lt;&gt;0),"Row is skipped.",IF(AND(Input!$A40="",Input!$A41=""),"", IF(Input!M40="","Data is missing.","")))),"",IF(AND(Input!$A40="",SUMPRODUCT(--(LEN(Input!$A41:'Input'!$A$510)&gt;0))&lt;&gt;0),"Row is skipped.",IF(AND(Input!$A40="",Input!$A41=""),"", IF(Input!M40="","Data is missing.",""))))</f>
        <v/>
      </c>
      <c r="N38" s="126" t="str">
        <f>IF(ISERROR(IF(AND(Input!$A40="",SUMPRODUCT(--(LEN(Input!$A41:'Input'!$A$510)&gt;0))&lt;&gt;0),"Row is skipped.",IF(AND(Input!$A40="",Input!$A41=""),"", IF(Input!O40="","Data is missing.","")))),"",IF(AND(Input!$A40="",SUMPRODUCT(--(LEN(Input!$A41:'Input'!$A$510)&gt;0))&lt;&gt;0),"Row is skipped.",IF(AND(Input!$A40="",Input!$A41=""),"", IF(Input!O40="","Data is missing.",""))))</f>
        <v/>
      </c>
      <c r="O38" s="126" t="str">
        <f>IF(ISERROR(IF(AND(Input!$A40="",SUMPRODUCT(--(LEN(Input!$A41:'Input'!$A$510)&gt;0))&lt;&gt;0),"Row is skipped.",IF(AND(Input!$A40="",Input!$A41=""),"", IF(Input!P40="","Data is missing.","")))),"",IF(AND(Input!$A40="",SUMPRODUCT(--(LEN(Input!$A41:'Input'!$A$510)&gt;0))&lt;&gt;0),"Row is skipped.",IF(AND(Input!$A40="",Input!$A41=""),"", IF(Input!P40="","Data is missing.",""))))</f>
        <v/>
      </c>
      <c r="P38" s="126" t="str">
        <f>IF(ISERROR(IF(AND(Input!$A40="",SUMPRODUCT(--(LEN(Input!$A41:'Input'!$A$510)&gt;0))&lt;&gt;0),"Row is skipped.",IF(AND(Input!$A40="",Input!$A41=""),"", IF(Input!Q40="","Data is missing.","")))),"",IF(AND(Input!$A40="",SUMPRODUCT(--(LEN(Input!$A41:'Input'!$A$510)&gt;0))&lt;&gt;0),"Row is skipped.",IF(AND(Input!$A40="",Input!$A41=""),"", IF(Input!Q40="","Data is missing.",""))))</f>
        <v/>
      </c>
      <c r="Q38" s="126" t="str">
        <f>IF(ISERROR(IF(AND(Input!$A40="",SUMPRODUCT(--(LEN(Input!$A41:'Input'!$A$510)&gt;0))&lt;&gt;0),"Row is skipped.",IF(AND(Input!$A40="",Input!$A41=""),"", IF(Input!S40="","Data is missing.","")))),"",IF(AND(Input!$A40="",SUMPRODUCT(--(LEN(Input!$A41:'Input'!$A$510)&gt;0))&lt;&gt;0),"Row is skipped.",IF(AND(Input!$A40="",Input!$A41=""),"", IF(Input!S40="","Data is missing.",""))))</f>
        <v/>
      </c>
      <c r="R38" s="128" t="str">
        <f>IF(ISERROR(IF(AND(Input!$A40="",SUMPRODUCT(--(LEN(Input!$A41:'Input'!$A$510)&gt;0))&lt;&gt;0),"Row is skipped.",IF(AND(Input!$A40="",Input!$A41=""),"", IF(Input!T40="","Data is missing.","")))),"",IF(AND(Input!$A40="",SUMPRODUCT(--(LEN(Input!$A41:'Input'!$A$510)&gt;0))&lt;&gt;0),"Row is skipped.",IF(AND(Input!$A40="",Input!$A41=""),"", IF(Input!T40="","Data is missing.",""))))</f>
        <v/>
      </c>
      <c r="S38" s="129"/>
      <c r="T38" s="130" t="str">
        <f>IF(ISERROR(IF(Input!Q40="","",IF(ISERROR(VLOOKUP(Input!Q40,'Measures List'!$A$3:$A$30000,1,0)),"Invalid RefNo",""))),"",IF(Input!Q40="","",IF(ISERROR(VLOOKUP(Input!Q40,'Measures List'!$A$3:$A$30000,1,0)),"Invalid RefNo","")))</f>
        <v/>
      </c>
      <c r="U38" s="129"/>
      <c r="V38" s="129"/>
      <c r="W38" s="129"/>
      <c r="X38" s="129"/>
      <c r="Y38" s="129"/>
      <c r="Z38" s="129"/>
      <c r="AA38" s="129"/>
      <c r="AB38" s="129"/>
      <c r="AC38" s="129"/>
      <c r="AD38" s="129"/>
      <c r="AE38" s="129"/>
      <c r="AF38" s="130" t="str">
        <f>IF(Input!P40="","",IF(OR(VALUE(Input!P40)&lt;0,VALUE(Input!P40)&gt;1), "Invalid EEI %",""))</f>
        <v/>
      </c>
      <c r="AG38" s="129"/>
      <c r="AH38" s="137" t="str">
        <f>IF(B38="","",IF(AND(Input!O40=Input!O39,Input!P40&lt;&gt;Input!P39), "EEI% Mismatch within Project",""))</f>
        <v/>
      </c>
      <c r="AI38" s="129"/>
      <c r="AJ38" s="138" t="str">
        <f>IF(Input!B40="","",IF(ISNUMBER(VALUE(Input!B40)),"","Needs to be a number."))</f>
        <v/>
      </c>
      <c r="AK38" s="135" t="str">
        <f>IF(Input!P40="","",IF(ISNUMBER(VALUE(Input!P40)),"","Needs to be a number."))</f>
        <v/>
      </c>
      <c r="AL38" s="135" t="str">
        <f>IF(Input!S40="","",IF(ISNUMBER(VALUE(Input!S40)),"","Needs to be a number."))</f>
        <v/>
      </c>
      <c r="AM38" s="135" t="str">
        <f>IF(Input!T40="","",IF(ISNUMBER(VALUE(Input!T40)),"","Needs to be a number."))</f>
        <v/>
      </c>
      <c r="AN38" s="135" t="str">
        <f>IF(Input!U40="","",IF(ISNUMBER(VALUE(Input!U40)),"","Needs to be a number."))</f>
        <v/>
      </c>
      <c r="AO38" s="136" t="str">
        <f>IF(Input!V40="","",IF(ISNUMBER(VALUE(Input!V40)),"","Needs to be a number."))</f>
        <v/>
      </c>
      <c r="AP38" s="129"/>
      <c r="AQ38" s="197" t="str">
        <f ca="1">IF(Input!Q40="","",IF(OFFSET('Measures List'!$K$2,MATCH(Input!Q40,'Measures List'!$A$3:$A$5000,0),MATCH(Input!K40,'Measures List'!$K$2:$BA$2)-1)="NA","Project start date occurred after measure expiration date.",""))</f>
        <v/>
      </c>
      <c r="AS38" s="197" t="str">
        <f>IFERROR(IF(Input!O40&lt;&gt;Input!O39,"",IF( VLOOKUP(Input!Q40,'Measures List'!A31:C5028,3,FALSE)= VLOOKUP(Input!Q39,'Measures List'!A31:C5028,3,FALSE),"","Multiple sectors for this project")),"")</f>
        <v/>
      </c>
    </row>
    <row r="39" spans="2:45" x14ac:dyDescent="0.25">
      <c r="B39" s="125" t="str">
        <f>Input!A41</f>
        <v/>
      </c>
      <c r="C39" s="126" t="str">
        <f>IF(ISERROR(IF(AND(Input!$A41="",SUMPRODUCT(--(LEN(Input!$A42:'Input'!$A$510)&gt;0))&lt;&gt;0),"Row is skipped.",IF(AND(Input!$A41="",Input!$A42=""),"", IF(Input!C41="","Data is missing.","")))),"",IF(AND(Input!$A41="",SUMPRODUCT(--(LEN(Input!$A42:'Input'!$A$510)&gt;0))&lt;&gt;0),"Row is skipped.",IF(AND(Input!$A41="",Input!$A42=""),"", IF(Input!C41="","Data is missing.",""))))</f>
        <v/>
      </c>
      <c r="D39" s="126" t="str">
        <f>IF(ISERROR(IF(AND(Input!$A41="",SUMPRODUCT(--(LEN(Input!$A42:'Input'!$A$510)&gt;0))&lt;&gt;0),"Row is skipped.",IF(AND(Input!$A41="",Input!$A42=""),"", IF(Input!D41="","Data is missing.","")))),"",IF(AND(Input!$A41="",SUMPRODUCT(--(LEN(Input!$A42:'Input'!$A$510)&gt;0))&lt;&gt;0),"Row is skipped.",IF(AND(Input!$A41="",Input!$A42=""),"", IF(Input!D41="","Data is missing.",""))))</f>
        <v/>
      </c>
      <c r="E39" s="126" t="str">
        <f>IF(ISERROR(IF(AND(Input!$A41="",SUMPRODUCT(--(LEN(Input!$A42:'Input'!$A$510)&gt;0))&lt;&gt;0),"Row is skipped.",IF(AND(Input!$A41="",Input!$A42=""),"", IF(Input!E41="","Data is missing.","")))),"",IF(AND(Input!$A41="",SUMPRODUCT(--(LEN(Input!$A42:'Input'!$A$510)&gt;0))&lt;&gt;0),"Row is skipped.",IF(AND(Input!$A41="",Input!$A42=""),"", IF(Input!E41="","Data is missing.",""))))</f>
        <v/>
      </c>
      <c r="F39" s="126" t="str">
        <f>IF(ISERROR(IF(AND(Input!$A41="",SUMPRODUCT(--(LEN(Input!$A42:'Input'!$A$510)&gt;0))&lt;&gt;0),"Row is skipped.",IF(AND(Input!$A41="",Input!$A42=""),"", IF(Input!F41="","Data is missing.","")))),"",IF(AND(Input!$A41="",SUMPRODUCT(--(LEN(Input!$A42:'Input'!$A$510)&gt;0))&lt;&gt;0),"Row is skipped.",IF(AND(Input!$A41="",Input!$A42=""),"", IF(Input!F41="","Data is missing.",""))))</f>
        <v/>
      </c>
      <c r="G39" s="126" t="str">
        <f>IF(ISERROR(IF(AND(Input!$A41="",SUMPRODUCT(--(LEN(Input!$A42:'Input'!$A$510)&gt;0))&lt;&gt;0),"Row is skipped.",IF(AND(Input!$A41="",Input!$A42=""),"", IF(Input!G41="","Data is missing.","")))),"",IF(AND(Input!$A41="",SUMPRODUCT(--(LEN(Input!$A42:'Input'!$A$510)&gt;0))&lt;&gt;0),"Row is skipped.",IF(AND(Input!$A41="",Input!$A42=""),"", IF(Input!G41="","Data is missing.",""))))</f>
        <v/>
      </c>
      <c r="H39" s="126" t="str">
        <f>IF(ISERROR(IF(AND(Input!$A41="",SUMPRODUCT(--(LEN(Input!$A42:'Input'!$A$510)&gt;0))&lt;&gt;0),"Row is skipped.",IF(AND(Input!$A41="",Input!$A42=""),"", IF(Input!H41="","Data is missing.","")))),"",IF(AND(Input!$A41="",SUMPRODUCT(--(LEN(Input!$A42:'Input'!$A$510)&gt;0))&lt;&gt;0),"Row is skipped.",IF(AND(Input!$A41="",Input!$A42=""),"", IF(Input!H41="","Data is missing.",""))))</f>
        <v/>
      </c>
      <c r="I39" s="126" t="str">
        <f>IF(ISERROR(IF(AND(Input!$A41="",SUMPRODUCT(--(LEN(Input!$A42:'Input'!$A$510)&gt;0))&lt;&gt;0),"Row is skipped.",IF(AND(Input!$A41="",Input!$A42=""),"", IF(Input!I41="","Data is missing.","")))),"",IF(AND(Input!$A41="",SUMPRODUCT(--(LEN(Input!$A42:'Input'!$A$510)&gt;0))&lt;&gt;0),"Row is skipped.",IF(AND(Input!$A41="",Input!$A42=""),"", IF(Input!I41="","Data is missing.",""))))</f>
        <v/>
      </c>
      <c r="J39" s="126" t="str">
        <f>IF(ISERROR(IF(AND(Input!$A41="",SUMPRODUCT(--(LEN(Input!$A42:'Input'!$A$510)&gt;0))&lt;&gt;0),"Row is skipped.",IF(AND(Input!$A41="",Input!$A42=""),"", IF(Input!J41="","Data is missing.","")))),"",IF(AND(Input!$A41="",SUMPRODUCT(--(LEN(Input!$A42:'Input'!$A$510)&gt;0))&lt;&gt;0),"Row is skipped.",IF(AND(Input!$A41="",Input!$A42=""),"", IF(Input!J41="","Data is missing.",""))))</f>
        <v/>
      </c>
      <c r="K39" s="127" t="str">
        <f>IF(ISERROR(IF(AND(Input!$A41="",SUMPRODUCT(--(LEN(Input!$A42:'Input'!$A$510)&gt;0))&lt;&gt;0),"Row is skipped.",IF(AND(Input!$A41="",Input!$A42=""),"", IF(Input!K41="","Data is missing.","")))),"",IF(AND(Input!$A41="",SUMPRODUCT(--(LEN(Input!$A42:'Input'!$A$510)&gt;0))&lt;&gt;0),"Row is skipped.",IF(AND(Input!$A41="",Input!$A42=""),"", IF(Input!K41="","Data is missing.",""))))</f>
        <v/>
      </c>
      <c r="L39" s="126" t="str">
        <f>IF(ISERROR(IF(AND(Input!$A41="",SUMPRODUCT(--(LEN(Input!$A42:'Input'!$A$510)&gt;0))&lt;&gt;0),"Row is skipped.",IF(AND(Input!$A41="",Input!$A42=""),"", IF(Input!L41="","Data is missing.","")))),"",IF(AND(Input!$A41="",SUMPRODUCT(--(LEN(Input!$A42:'Input'!$A$510)&gt;0))&lt;&gt;0),"Row is skipped.",IF(AND(Input!$A41="",Input!$A42=""),"", IF(Input!L41="","Data is missing.",""))))</f>
        <v/>
      </c>
      <c r="M39" s="126" t="str">
        <f>IF(ISERROR(IF(AND(Input!$A41="",SUMPRODUCT(--(LEN(Input!$A42:'Input'!$A$510)&gt;0))&lt;&gt;0),"Row is skipped.",IF(AND(Input!$A41="",Input!$A42=""),"", IF(Input!M41="","Data is missing.","")))),"",IF(AND(Input!$A41="",SUMPRODUCT(--(LEN(Input!$A42:'Input'!$A$510)&gt;0))&lt;&gt;0),"Row is skipped.",IF(AND(Input!$A41="",Input!$A42=""),"", IF(Input!M41="","Data is missing.",""))))</f>
        <v/>
      </c>
      <c r="N39" s="126" t="str">
        <f>IF(ISERROR(IF(AND(Input!$A41="",SUMPRODUCT(--(LEN(Input!$A42:'Input'!$A$510)&gt;0))&lt;&gt;0),"Row is skipped.",IF(AND(Input!$A41="",Input!$A42=""),"", IF(Input!O41="","Data is missing.","")))),"",IF(AND(Input!$A41="",SUMPRODUCT(--(LEN(Input!$A42:'Input'!$A$510)&gt;0))&lt;&gt;0),"Row is skipped.",IF(AND(Input!$A41="",Input!$A42=""),"", IF(Input!O41="","Data is missing.",""))))</f>
        <v/>
      </c>
      <c r="O39" s="126" t="str">
        <f>IF(ISERROR(IF(AND(Input!$A41="",SUMPRODUCT(--(LEN(Input!$A42:'Input'!$A$510)&gt;0))&lt;&gt;0),"Row is skipped.",IF(AND(Input!$A41="",Input!$A42=""),"", IF(Input!P41="","Data is missing.","")))),"",IF(AND(Input!$A41="",SUMPRODUCT(--(LEN(Input!$A42:'Input'!$A$510)&gt;0))&lt;&gt;0),"Row is skipped.",IF(AND(Input!$A41="",Input!$A42=""),"", IF(Input!P41="","Data is missing.",""))))</f>
        <v/>
      </c>
      <c r="P39" s="126" t="str">
        <f>IF(ISERROR(IF(AND(Input!$A41="",SUMPRODUCT(--(LEN(Input!$A42:'Input'!$A$510)&gt;0))&lt;&gt;0),"Row is skipped.",IF(AND(Input!$A41="",Input!$A42=""),"", IF(Input!Q41="","Data is missing.","")))),"",IF(AND(Input!$A41="",SUMPRODUCT(--(LEN(Input!$A42:'Input'!$A$510)&gt;0))&lt;&gt;0),"Row is skipped.",IF(AND(Input!$A41="",Input!$A42=""),"", IF(Input!Q41="","Data is missing.",""))))</f>
        <v/>
      </c>
      <c r="Q39" s="126" t="str">
        <f>IF(ISERROR(IF(AND(Input!$A41="",SUMPRODUCT(--(LEN(Input!$A42:'Input'!$A$510)&gt;0))&lt;&gt;0),"Row is skipped.",IF(AND(Input!$A41="",Input!$A42=""),"", IF(Input!S41="","Data is missing.","")))),"",IF(AND(Input!$A41="",SUMPRODUCT(--(LEN(Input!$A42:'Input'!$A$510)&gt;0))&lt;&gt;0),"Row is skipped.",IF(AND(Input!$A41="",Input!$A42=""),"", IF(Input!S41="","Data is missing.",""))))</f>
        <v/>
      </c>
      <c r="R39" s="128" t="str">
        <f>IF(ISERROR(IF(AND(Input!$A41="",SUMPRODUCT(--(LEN(Input!$A42:'Input'!$A$510)&gt;0))&lt;&gt;0),"Row is skipped.",IF(AND(Input!$A41="",Input!$A42=""),"", IF(Input!T41="","Data is missing.","")))),"",IF(AND(Input!$A41="",SUMPRODUCT(--(LEN(Input!$A42:'Input'!$A$510)&gt;0))&lt;&gt;0),"Row is skipped.",IF(AND(Input!$A41="",Input!$A42=""),"", IF(Input!T41="","Data is missing.",""))))</f>
        <v/>
      </c>
      <c r="S39" s="129"/>
      <c r="T39" s="130" t="str">
        <f>IF(ISERROR(IF(Input!Q41="","",IF(ISERROR(VLOOKUP(Input!Q41,'Measures List'!$A$3:$A$30000,1,0)),"Invalid RefNo",""))),"",IF(Input!Q41="","",IF(ISERROR(VLOOKUP(Input!Q41,'Measures List'!$A$3:$A$30000,1,0)),"Invalid RefNo","")))</f>
        <v/>
      </c>
      <c r="U39" s="129"/>
      <c r="V39" s="129"/>
      <c r="W39" s="129"/>
      <c r="X39" s="129"/>
      <c r="Y39" s="129"/>
      <c r="Z39" s="129"/>
      <c r="AA39" s="129"/>
      <c r="AB39" s="129"/>
      <c r="AC39" s="129"/>
      <c r="AD39" s="129"/>
      <c r="AE39" s="129"/>
      <c r="AF39" s="130" t="str">
        <f>IF(Input!P41="","",IF(OR(VALUE(Input!P41)&lt;0,VALUE(Input!P41)&gt;1), "Invalid EEI %",""))</f>
        <v/>
      </c>
      <c r="AG39" s="129"/>
      <c r="AH39" s="137" t="str">
        <f>IF(B39="","",IF(AND(Input!O41=Input!O40,Input!P41&lt;&gt;Input!P40), "EEI% Mismatch within Project",""))</f>
        <v/>
      </c>
      <c r="AI39" s="129"/>
      <c r="AJ39" s="138" t="str">
        <f>IF(Input!B41="","",IF(ISNUMBER(VALUE(Input!B41)),"","Needs to be a number."))</f>
        <v/>
      </c>
      <c r="AK39" s="135" t="str">
        <f>IF(Input!P41="","",IF(ISNUMBER(VALUE(Input!P41)),"","Needs to be a number."))</f>
        <v/>
      </c>
      <c r="AL39" s="135" t="str">
        <f>IF(Input!S41="","",IF(ISNUMBER(VALUE(Input!S41)),"","Needs to be a number."))</f>
        <v/>
      </c>
      <c r="AM39" s="135" t="str">
        <f>IF(Input!T41="","",IF(ISNUMBER(VALUE(Input!T41)),"","Needs to be a number."))</f>
        <v/>
      </c>
      <c r="AN39" s="135" t="str">
        <f>IF(Input!U41="","",IF(ISNUMBER(VALUE(Input!U41)),"","Needs to be a number."))</f>
        <v/>
      </c>
      <c r="AO39" s="136" t="str">
        <f>IF(Input!V41="","",IF(ISNUMBER(VALUE(Input!V41)),"","Needs to be a number."))</f>
        <v/>
      </c>
      <c r="AP39" s="129"/>
      <c r="AQ39" s="197" t="str">
        <f ca="1">IF(Input!Q41="","",IF(OFFSET('Measures List'!$K$2,MATCH(Input!Q41,'Measures List'!$A$3:$A$5000,0),MATCH(Input!K41,'Measures List'!$K$2:$BA$2)-1)="NA","Project start date occurred after measure expiration date.",""))</f>
        <v/>
      </c>
      <c r="AS39" s="197" t="str">
        <f>IFERROR(IF(Input!O41&lt;&gt;Input!O40,"",IF( VLOOKUP(Input!Q41,'Measures List'!A32:C5029,3,FALSE)= VLOOKUP(Input!Q40,'Measures List'!A32:C5029,3,FALSE),"","Multiple sectors for this project")),"")</f>
        <v/>
      </c>
    </row>
    <row r="40" spans="2:45" x14ac:dyDescent="0.25">
      <c r="B40" s="125" t="str">
        <f>Input!A42</f>
        <v/>
      </c>
      <c r="C40" s="126" t="str">
        <f>IF(ISERROR(IF(AND(Input!$A42="",SUMPRODUCT(--(LEN(Input!$A43:'Input'!$A$510)&gt;0))&lt;&gt;0),"Row is skipped.",IF(AND(Input!$A42="",Input!$A43=""),"", IF(Input!C42="","Data is missing.","")))),"",IF(AND(Input!$A42="",SUMPRODUCT(--(LEN(Input!$A43:'Input'!$A$510)&gt;0))&lt;&gt;0),"Row is skipped.",IF(AND(Input!$A42="",Input!$A43=""),"", IF(Input!C42="","Data is missing.",""))))</f>
        <v/>
      </c>
      <c r="D40" s="126" t="str">
        <f>IF(ISERROR(IF(AND(Input!$A42="",SUMPRODUCT(--(LEN(Input!$A43:'Input'!$A$510)&gt;0))&lt;&gt;0),"Row is skipped.",IF(AND(Input!$A42="",Input!$A43=""),"", IF(Input!D42="","Data is missing.","")))),"",IF(AND(Input!$A42="",SUMPRODUCT(--(LEN(Input!$A43:'Input'!$A$510)&gt;0))&lt;&gt;0),"Row is skipped.",IF(AND(Input!$A42="",Input!$A43=""),"", IF(Input!D42="","Data is missing.",""))))</f>
        <v/>
      </c>
      <c r="E40" s="126" t="str">
        <f>IF(ISERROR(IF(AND(Input!$A42="",SUMPRODUCT(--(LEN(Input!$A43:'Input'!$A$510)&gt;0))&lt;&gt;0),"Row is skipped.",IF(AND(Input!$A42="",Input!$A43=""),"", IF(Input!E42="","Data is missing.","")))),"",IF(AND(Input!$A42="",SUMPRODUCT(--(LEN(Input!$A43:'Input'!$A$510)&gt;0))&lt;&gt;0),"Row is skipped.",IF(AND(Input!$A42="",Input!$A43=""),"", IF(Input!E42="","Data is missing.",""))))</f>
        <v/>
      </c>
      <c r="F40" s="126" t="str">
        <f>IF(ISERROR(IF(AND(Input!$A42="",SUMPRODUCT(--(LEN(Input!$A43:'Input'!$A$510)&gt;0))&lt;&gt;0),"Row is skipped.",IF(AND(Input!$A42="",Input!$A43=""),"", IF(Input!F42="","Data is missing.","")))),"",IF(AND(Input!$A42="",SUMPRODUCT(--(LEN(Input!$A43:'Input'!$A$510)&gt;0))&lt;&gt;0),"Row is skipped.",IF(AND(Input!$A42="",Input!$A43=""),"", IF(Input!F42="","Data is missing.",""))))</f>
        <v/>
      </c>
      <c r="G40" s="126" t="str">
        <f>IF(ISERROR(IF(AND(Input!$A42="",SUMPRODUCT(--(LEN(Input!$A43:'Input'!$A$510)&gt;0))&lt;&gt;0),"Row is skipped.",IF(AND(Input!$A42="",Input!$A43=""),"", IF(Input!G42="","Data is missing.","")))),"",IF(AND(Input!$A42="",SUMPRODUCT(--(LEN(Input!$A43:'Input'!$A$510)&gt;0))&lt;&gt;0),"Row is skipped.",IF(AND(Input!$A42="",Input!$A43=""),"", IF(Input!G42="","Data is missing.",""))))</f>
        <v/>
      </c>
      <c r="H40" s="126" t="str">
        <f>IF(ISERROR(IF(AND(Input!$A42="",SUMPRODUCT(--(LEN(Input!$A43:'Input'!$A$510)&gt;0))&lt;&gt;0),"Row is skipped.",IF(AND(Input!$A42="",Input!$A43=""),"", IF(Input!H42="","Data is missing.","")))),"",IF(AND(Input!$A42="",SUMPRODUCT(--(LEN(Input!$A43:'Input'!$A$510)&gt;0))&lt;&gt;0),"Row is skipped.",IF(AND(Input!$A42="",Input!$A43=""),"", IF(Input!H42="","Data is missing.",""))))</f>
        <v/>
      </c>
      <c r="I40" s="126" t="str">
        <f>IF(ISERROR(IF(AND(Input!$A42="",SUMPRODUCT(--(LEN(Input!$A43:'Input'!$A$510)&gt;0))&lt;&gt;0),"Row is skipped.",IF(AND(Input!$A42="",Input!$A43=""),"", IF(Input!I42="","Data is missing.","")))),"",IF(AND(Input!$A42="",SUMPRODUCT(--(LEN(Input!$A43:'Input'!$A$510)&gt;0))&lt;&gt;0),"Row is skipped.",IF(AND(Input!$A42="",Input!$A43=""),"", IF(Input!I42="","Data is missing.",""))))</f>
        <v/>
      </c>
      <c r="J40" s="126" t="str">
        <f>IF(ISERROR(IF(AND(Input!$A42="",SUMPRODUCT(--(LEN(Input!$A43:'Input'!$A$510)&gt;0))&lt;&gt;0),"Row is skipped.",IF(AND(Input!$A42="",Input!$A43=""),"", IF(Input!J42="","Data is missing.","")))),"",IF(AND(Input!$A42="",SUMPRODUCT(--(LEN(Input!$A43:'Input'!$A$510)&gt;0))&lt;&gt;0),"Row is skipped.",IF(AND(Input!$A42="",Input!$A43=""),"", IF(Input!J42="","Data is missing.",""))))</f>
        <v/>
      </c>
      <c r="K40" s="127" t="str">
        <f>IF(ISERROR(IF(AND(Input!$A42="",SUMPRODUCT(--(LEN(Input!$A43:'Input'!$A$510)&gt;0))&lt;&gt;0),"Row is skipped.",IF(AND(Input!$A42="",Input!$A43=""),"", IF(Input!K42="","Data is missing.","")))),"",IF(AND(Input!$A42="",SUMPRODUCT(--(LEN(Input!$A43:'Input'!$A$510)&gt;0))&lt;&gt;0),"Row is skipped.",IF(AND(Input!$A42="",Input!$A43=""),"", IF(Input!K42="","Data is missing.",""))))</f>
        <v/>
      </c>
      <c r="L40" s="126" t="str">
        <f>IF(ISERROR(IF(AND(Input!$A42="",SUMPRODUCT(--(LEN(Input!$A43:'Input'!$A$510)&gt;0))&lt;&gt;0),"Row is skipped.",IF(AND(Input!$A42="",Input!$A43=""),"", IF(Input!L42="","Data is missing.","")))),"",IF(AND(Input!$A42="",SUMPRODUCT(--(LEN(Input!$A43:'Input'!$A$510)&gt;0))&lt;&gt;0),"Row is skipped.",IF(AND(Input!$A42="",Input!$A43=""),"", IF(Input!L42="","Data is missing.",""))))</f>
        <v/>
      </c>
      <c r="M40" s="126" t="str">
        <f>IF(ISERROR(IF(AND(Input!$A42="",SUMPRODUCT(--(LEN(Input!$A43:'Input'!$A$510)&gt;0))&lt;&gt;0),"Row is skipped.",IF(AND(Input!$A42="",Input!$A43=""),"", IF(Input!M42="","Data is missing.","")))),"",IF(AND(Input!$A42="",SUMPRODUCT(--(LEN(Input!$A43:'Input'!$A$510)&gt;0))&lt;&gt;0),"Row is skipped.",IF(AND(Input!$A42="",Input!$A43=""),"", IF(Input!M42="","Data is missing.",""))))</f>
        <v/>
      </c>
      <c r="N40" s="126" t="str">
        <f>IF(ISERROR(IF(AND(Input!$A42="",SUMPRODUCT(--(LEN(Input!$A43:'Input'!$A$510)&gt;0))&lt;&gt;0),"Row is skipped.",IF(AND(Input!$A42="",Input!$A43=""),"", IF(Input!O42="","Data is missing.","")))),"",IF(AND(Input!$A42="",SUMPRODUCT(--(LEN(Input!$A43:'Input'!$A$510)&gt;0))&lt;&gt;0),"Row is skipped.",IF(AND(Input!$A42="",Input!$A43=""),"", IF(Input!O42="","Data is missing.",""))))</f>
        <v/>
      </c>
      <c r="O40" s="126" t="str">
        <f>IF(ISERROR(IF(AND(Input!$A42="",SUMPRODUCT(--(LEN(Input!$A43:'Input'!$A$510)&gt;0))&lt;&gt;0),"Row is skipped.",IF(AND(Input!$A42="",Input!$A43=""),"", IF(Input!P42="","Data is missing.","")))),"",IF(AND(Input!$A42="",SUMPRODUCT(--(LEN(Input!$A43:'Input'!$A$510)&gt;0))&lt;&gt;0),"Row is skipped.",IF(AND(Input!$A42="",Input!$A43=""),"", IF(Input!P42="","Data is missing.",""))))</f>
        <v/>
      </c>
      <c r="P40" s="126" t="str">
        <f>IF(ISERROR(IF(AND(Input!$A42="",SUMPRODUCT(--(LEN(Input!$A43:'Input'!$A$510)&gt;0))&lt;&gt;0),"Row is skipped.",IF(AND(Input!$A42="",Input!$A43=""),"", IF(Input!Q42="","Data is missing.","")))),"",IF(AND(Input!$A42="",SUMPRODUCT(--(LEN(Input!$A43:'Input'!$A$510)&gt;0))&lt;&gt;0),"Row is skipped.",IF(AND(Input!$A42="",Input!$A43=""),"", IF(Input!Q42="","Data is missing.",""))))</f>
        <v/>
      </c>
      <c r="Q40" s="126" t="str">
        <f>IF(ISERROR(IF(AND(Input!$A42="",SUMPRODUCT(--(LEN(Input!$A43:'Input'!$A$510)&gt;0))&lt;&gt;0),"Row is skipped.",IF(AND(Input!$A42="",Input!$A43=""),"", IF(Input!S42="","Data is missing.","")))),"",IF(AND(Input!$A42="",SUMPRODUCT(--(LEN(Input!$A43:'Input'!$A$510)&gt;0))&lt;&gt;0),"Row is skipped.",IF(AND(Input!$A42="",Input!$A43=""),"", IF(Input!S42="","Data is missing.",""))))</f>
        <v/>
      </c>
      <c r="R40" s="128" t="str">
        <f>IF(ISERROR(IF(AND(Input!$A42="",SUMPRODUCT(--(LEN(Input!$A43:'Input'!$A$510)&gt;0))&lt;&gt;0),"Row is skipped.",IF(AND(Input!$A42="",Input!$A43=""),"", IF(Input!T42="","Data is missing.","")))),"",IF(AND(Input!$A42="",SUMPRODUCT(--(LEN(Input!$A43:'Input'!$A$510)&gt;0))&lt;&gt;0),"Row is skipped.",IF(AND(Input!$A42="",Input!$A43=""),"", IF(Input!T42="","Data is missing.",""))))</f>
        <v/>
      </c>
      <c r="S40" s="129"/>
      <c r="T40" s="130" t="str">
        <f>IF(ISERROR(IF(Input!Q42="","",IF(ISERROR(VLOOKUP(Input!Q42,'Measures List'!$A$3:$A$30000,1,0)),"Invalid RefNo",""))),"",IF(Input!Q42="","",IF(ISERROR(VLOOKUP(Input!Q42,'Measures List'!$A$3:$A$30000,1,0)),"Invalid RefNo","")))</f>
        <v/>
      </c>
      <c r="U40" s="129"/>
      <c r="V40" s="129"/>
      <c r="W40" s="129"/>
      <c r="X40" s="129"/>
      <c r="Y40" s="129"/>
      <c r="Z40" s="129"/>
      <c r="AA40" s="129"/>
      <c r="AB40" s="129"/>
      <c r="AC40" s="129"/>
      <c r="AD40" s="129"/>
      <c r="AE40" s="129"/>
      <c r="AF40" s="130" t="str">
        <f>IF(Input!P42="","",IF(OR(VALUE(Input!P42)&lt;0,VALUE(Input!P42)&gt;1), "Invalid EEI %",""))</f>
        <v/>
      </c>
      <c r="AG40" s="129"/>
      <c r="AH40" s="137" t="str">
        <f>IF(B40="","",IF(AND(Input!O42=Input!O41,Input!P42&lt;&gt;Input!P41), "EEI% Mismatch within Project",""))</f>
        <v/>
      </c>
      <c r="AI40" s="129"/>
      <c r="AJ40" s="138" t="str">
        <f>IF(Input!B42="","",IF(ISNUMBER(VALUE(Input!B42)),"","Needs to be a number."))</f>
        <v/>
      </c>
      <c r="AK40" s="135" t="str">
        <f>IF(Input!P42="","",IF(ISNUMBER(VALUE(Input!P42)),"","Needs to be a number."))</f>
        <v/>
      </c>
      <c r="AL40" s="135" t="str">
        <f>IF(Input!S42="","",IF(ISNUMBER(VALUE(Input!S42)),"","Needs to be a number."))</f>
        <v/>
      </c>
      <c r="AM40" s="135" t="str">
        <f>IF(Input!T42="","",IF(ISNUMBER(VALUE(Input!T42)),"","Needs to be a number."))</f>
        <v/>
      </c>
      <c r="AN40" s="135" t="str">
        <f>IF(Input!U42="","",IF(ISNUMBER(VALUE(Input!U42)),"","Needs to be a number."))</f>
        <v/>
      </c>
      <c r="AO40" s="136" t="str">
        <f>IF(Input!V42="","",IF(ISNUMBER(VALUE(Input!V42)),"","Needs to be a number."))</f>
        <v/>
      </c>
      <c r="AP40" s="129"/>
      <c r="AQ40" s="197" t="str">
        <f ca="1">IF(Input!Q42="","",IF(OFFSET('Measures List'!$K$2,MATCH(Input!Q42,'Measures List'!$A$3:$A$5000,0),MATCH(Input!K42,'Measures List'!$K$2:$BA$2)-1)="NA","Project start date occurred after measure expiration date.",""))</f>
        <v/>
      </c>
      <c r="AS40" s="197" t="str">
        <f>IFERROR(IF(Input!O42&lt;&gt;Input!O41,"",IF( VLOOKUP(Input!Q42,'Measures List'!A33:C5030,3,FALSE)= VLOOKUP(Input!Q41,'Measures List'!A33:C5030,3,FALSE),"","Multiple sectors for this project")),"")</f>
        <v/>
      </c>
    </row>
    <row r="41" spans="2:45" x14ac:dyDescent="0.25">
      <c r="B41" s="125" t="str">
        <f>Input!A43</f>
        <v/>
      </c>
      <c r="C41" s="126" t="str">
        <f>IF(ISERROR(IF(AND(Input!$A43="",SUMPRODUCT(--(LEN(Input!$A44:'Input'!$A$510)&gt;0))&lt;&gt;0),"Row is skipped.",IF(AND(Input!$A43="",Input!$A44=""),"", IF(Input!C43="","Data is missing.","")))),"",IF(AND(Input!$A43="",SUMPRODUCT(--(LEN(Input!$A44:'Input'!$A$510)&gt;0))&lt;&gt;0),"Row is skipped.",IF(AND(Input!$A43="",Input!$A44=""),"", IF(Input!C43="","Data is missing.",""))))</f>
        <v/>
      </c>
      <c r="D41" s="126" t="str">
        <f>IF(ISERROR(IF(AND(Input!$A43="",SUMPRODUCT(--(LEN(Input!$A44:'Input'!$A$510)&gt;0))&lt;&gt;0),"Row is skipped.",IF(AND(Input!$A43="",Input!$A44=""),"", IF(Input!D43="","Data is missing.","")))),"",IF(AND(Input!$A43="",SUMPRODUCT(--(LEN(Input!$A44:'Input'!$A$510)&gt;0))&lt;&gt;0),"Row is skipped.",IF(AND(Input!$A43="",Input!$A44=""),"", IF(Input!D43="","Data is missing.",""))))</f>
        <v/>
      </c>
      <c r="E41" s="126" t="str">
        <f>IF(ISERROR(IF(AND(Input!$A43="",SUMPRODUCT(--(LEN(Input!$A44:'Input'!$A$510)&gt;0))&lt;&gt;0),"Row is skipped.",IF(AND(Input!$A43="",Input!$A44=""),"", IF(Input!E43="","Data is missing.","")))),"",IF(AND(Input!$A43="",SUMPRODUCT(--(LEN(Input!$A44:'Input'!$A$510)&gt;0))&lt;&gt;0),"Row is skipped.",IF(AND(Input!$A43="",Input!$A44=""),"", IF(Input!E43="","Data is missing.",""))))</f>
        <v/>
      </c>
      <c r="F41" s="126" t="str">
        <f>IF(ISERROR(IF(AND(Input!$A43="",SUMPRODUCT(--(LEN(Input!$A44:'Input'!$A$510)&gt;0))&lt;&gt;0),"Row is skipped.",IF(AND(Input!$A43="",Input!$A44=""),"", IF(Input!F43="","Data is missing.","")))),"",IF(AND(Input!$A43="",SUMPRODUCT(--(LEN(Input!$A44:'Input'!$A$510)&gt;0))&lt;&gt;0),"Row is skipped.",IF(AND(Input!$A43="",Input!$A44=""),"", IF(Input!F43="","Data is missing.",""))))</f>
        <v/>
      </c>
      <c r="G41" s="126" t="str">
        <f>IF(ISERROR(IF(AND(Input!$A43="",SUMPRODUCT(--(LEN(Input!$A44:'Input'!$A$510)&gt;0))&lt;&gt;0),"Row is skipped.",IF(AND(Input!$A43="",Input!$A44=""),"", IF(Input!G43="","Data is missing.","")))),"",IF(AND(Input!$A43="",SUMPRODUCT(--(LEN(Input!$A44:'Input'!$A$510)&gt;0))&lt;&gt;0),"Row is skipped.",IF(AND(Input!$A43="",Input!$A44=""),"", IF(Input!G43="","Data is missing.",""))))</f>
        <v/>
      </c>
      <c r="H41" s="126" t="str">
        <f>IF(ISERROR(IF(AND(Input!$A43="",SUMPRODUCT(--(LEN(Input!$A44:'Input'!$A$510)&gt;0))&lt;&gt;0),"Row is skipped.",IF(AND(Input!$A43="",Input!$A44=""),"", IF(Input!H43="","Data is missing.","")))),"",IF(AND(Input!$A43="",SUMPRODUCT(--(LEN(Input!$A44:'Input'!$A$510)&gt;0))&lt;&gt;0),"Row is skipped.",IF(AND(Input!$A43="",Input!$A44=""),"", IF(Input!H43="","Data is missing.",""))))</f>
        <v/>
      </c>
      <c r="I41" s="126" t="str">
        <f>IF(ISERROR(IF(AND(Input!$A43="",SUMPRODUCT(--(LEN(Input!$A44:'Input'!$A$510)&gt;0))&lt;&gt;0),"Row is skipped.",IF(AND(Input!$A43="",Input!$A44=""),"", IF(Input!I43="","Data is missing.","")))),"",IF(AND(Input!$A43="",SUMPRODUCT(--(LEN(Input!$A44:'Input'!$A$510)&gt;0))&lt;&gt;0),"Row is skipped.",IF(AND(Input!$A43="",Input!$A44=""),"", IF(Input!I43="","Data is missing.",""))))</f>
        <v/>
      </c>
      <c r="J41" s="126" t="str">
        <f>IF(ISERROR(IF(AND(Input!$A43="",SUMPRODUCT(--(LEN(Input!$A44:'Input'!$A$510)&gt;0))&lt;&gt;0),"Row is skipped.",IF(AND(Input!$A43="",Input!$A44=""),"", IF(Input!J43="","Data is missing.","")))),"",IF(AND(Input!$A43="",SUMPRODUCT(--(LEN(Input!$A44:'Input'!$A$510)&gt;0))&lt;&gt;0),"Row is skipped.",IF(AND(Input!$A43="",Input!$A44=""),"", IF(Input!J43="","Data is missing.",""))))</f>
        <v/>
      </c>
      <c r="K41" s="127" t="str">
        <f>IF(ISERROR(IF(AND(Input!$A43="",SUMPRODUCT(--(LEN(Input!$A44:'Input'!$A$510)&gt;0))&lt;&gt;0),"Row is skipped.",IF(AND(Input!$A43="",Input!$A44=""),"", IF(Input!K43="","Data is missing.","")))),"",IF(AND(Input!$A43="",SUMPRODUCT(--(LEN(Input!$A44:'Input'!$A$510)&gt;0))&lt;&gt;0),"Row is skipped.",IF(AND(Input!$A43="",Input!$A44=""),"", IF(Input!K43="","Data is missing.",""))))</f>
        <v/>
      </c>
      <c r="L41" s="126" t="str">
        <f>IF(ISERROR(IF(AND(Input!$A43="",SUMPRODUCT(--(LEN(Input!$A44:'Input'!$A$510)&gt;0))&lt;&gt;0),"Row is skipped.",IF(AND(Input!$A43="",Input!$A44=""),"", IF(Input!L43="","Data is missing.","")))),"",IF(AND(Input!$A43="",SUMPRODUCT(--(LEN(Input!$A44:'Input'!$A$510)&gt;0))&lt;&gt;0),"Row is skipped.",IF(AND(Input!$A43="",Input!$A44=""),"", IF(Input!L43="","Data is missing.",""))))</f>
        <v/>
      </c>
      <c r="M41" s="126" t="str">
        <f>IF(ISERROR(IF(AND(Input!$A43="",SUMPRODUCT(--(LEN(Input!$A44:'Input'!$A$510)&gt;0))&lt;&gt;0),"Row is skipped.",IF(AND(Input!$A43="",Input!$A44=""),"", IF(Input!M43="","Data is missing.","")))),"",IF(AND(Input!$A43="",SUMPRODUCT(--(LEN(Input!$A44:'Input'!$A$510)&gt;0))&lt;&gt;0),"Row is skipped.",IF(AND(Input!$A43="",Input!$A44=""),"", IF(Input!M43="","Data is missing.",""))))</f>
        <v/>
      </c>
      <c r="N41" s="126" t="str">
        <f>IF(ISERROR(IF(AND(Input!$A43="",SUMPRODUCT(--(LEN(Input!$A44:'Input'!$A$510)&gt;0))&lt;&gt;0),"Row is skipped.",IF(AND(Input!$A43="",Input!$A44=""),"", IF(Input!O43="","Data is missing.","")))),"",IF(AND(Input!$A43="",SUMPRODUCT(--(LEN(Input!$A44:'Input'!$A$510)&gt;0))&lt;&gt;0),"Row is skipped.",IF(AND(Input!$A43="",Input!$A44=""),"", IF(Input!O43="","Data is missing.",""))))</f>
        <v/>
      </c>
      <c r="O41" s="126" t="str">
        <f>IF(ISERROR(IF(AND(Input!$A43="",SUMPRODUCT(--(LEN(Input!$A44:'Input'!$A$510)&gt;0))&lt;&gt;0),"Row is skipped.",IF(AND(Input!$A43="",Input!$A44=""),"", IF(Input!P43="","Data is missing.","")))),"",IF(AND(Input!$A43="",SUMPRODUCT(--(LEN(Input!$A44:'Input'!$A$510)&gt;0))&lt;&gt;0),"Row is skipped.",IF(AND(Input!$A43="",Input!$A44=""),"", IF(Input!P43="","Data is missing.",""))))</f>
        <v/>
      </c>
      <c r="P41" s="126" t="str">
        <f>IF(ISERROR(IF(AND(Input!$A43="",SUMPRODUCT(--(LEN(Input!$A44:'Input'!$A$510)&gt;0))&lt;&gt;0),"Row is skipped.",IF(AND(Input!$A43="",Input!$A44=""),"", IF(Input!Q43="","Data is missing.","")))),"",IF(AND(Input!$A43="",SUMPRODUCT(--(LEN(Input!$A44:'Input'!$A$510)&gt;0))&lt;&gt;0),"Row is skipped.",IF(AND(Input!$A43="",Input!$A44=""),"", IF(Input!Q43="","Data is missing.",""))))</f>
        <v/>
      </c>
      <c r="Q41" s="126" t="str">
        <f>IF(ISERROR(IF(AND(Input!$A43="",SUMPRODUCT(--(LEN(Input!$A44:'Input'!$A$510)&gt;0))&lt;&gt;0),"Row is skipped.",IF(AND(Input!$A43="",Input!$A44=""),"", IF(Input!S43="","Data is missing.","")))),"",IF(AND(Input!$A43="",SUMPRODUCT(--(LEN(Input!$A44:'Input'!$A$510)&gt;0))&lt;&gt;0),"Row is skipped.",IF(AND(Input!$A43="",Input!$A44=""),"", IF(Input!S43="","Data is missing.",""))))</f>
        <v/>
      </c>
      <c r="R41" s="128" t="str">
        <f>IF(ISERROR(IF(AND(Input!$A43="",SUMPRODUCT(--(LEN(Input!$A44:'Input'!$A$510)&gt;0))&lt;&gt;0),"Row is skipped.",IF(AND(Input!$A43="",Input!$A44=""),"", IF(Input!T43="","Data is missing.","")))),"",IF(AND(Input!$A43="",SUMPRODUCT(--(LEN(Input!$A44:'Input'!$A$510)&gt;0))&lt;&gt;0),"Row is skipped.",IF(AND(Input!$A43="",Input!$A44=""),"", IF(Input!T43="","Data is missing.",""))))</f>
        <v/>
      </c>
      <c r="S41" s="129"/>
      <c r="T41" s="130" t="str">
        <f>IF(ISERROR(IF(Input!Q43="","",IF(ISERROR(VLOOKUP(Input!Q43,'Measures List'!$A$3:$A$30000,1,0)),"Invalid RefNo",""))),"",IF(Input!Q43="","",IF(ISERROR(VLOOKUP(Input!Q43,'Measures List'!$A$3:$A$30000,1,0)),"Invalid RefNo","")))</f>
        <v/>
      </c>
      <c r="U41" s="129"/>
      <c r="V41" s="129"/>
      <c r="W41" s="129"/>
      <c r="X41" s="129"/>
      <c r="Y41" s="129"/>
      <c r="Z41" s="129"/>
      <c r="AA41" s="129"/>
      <c r="AB41" s="129"/>
      <c r="AC41" s="129"/>
      <c r="AD41" s="129"/>
      <c r="AE41" s="129"/>
      <c r="AF41" s="130" t="str">
        <f>IF(Input!P43="","",IF(OR(VALUE(Input!P43)&lt;0,VALUE(Input!P43)&gt;1), "Invalid EEI %",""))</f>
        <v/>
      </c>
      <c r="AG41" s="129"/>
      <c r="AH41" s="137" t="str">
        <f>IF(B41="","",IF(AND(Input!O43=Input!O42,Input!P43&lt;&gt;Input!P42), "EEI% Mismatch within Project",""))</f>
        <v/>
      </c>
      <c r="AI41" s="129"/>
      <c r="AJ41" s="138" t="str">
        <f>IF(Input!B43="","",IF(ISNUMBER(VALUE(Input!B43)),"","Needs to be a number."))</f>
        <v/>
      </c>
      <c r="AK41" s="135" t="str">
        <f>IF(Input!P43="","",IF(ISNUMBER(VALUE(Input!P43)),"","Needs to be a number."))</f>
        <v/>
      </c>
      <c r="AL41" s="135" t="str">
        <f>IF(Input!S43="","",IF(ISNUMBER(VALUE(Input!S43)),"","Needs to be a number."))</f>
        <v/>
      </c>
      <c r="AM41" s="135" t="str">
        <f>IF(Input!T43="","",IF(ISNUMBER(VALUE(Input!T43)),"","Needs to be a number."))</f>
        <v/>
      </c>
      <c r="AN41" s="135" t="str">
        <f>IF(Input!U43="","",IF(ISNUMBER(VALUE(Input!U43)),"","Needs to be a number."))</f>
        <v/>
      </c>
      <c r="AO41" s="136" t="str">
        <f>IF(Input!V43="","",IF(ISNUMBER(VALUE(Input!V43)),"","Needs to be a number."))</f>
        <v/>
      </c>
      <c r="AP41" s="129"/>
      <c r="AQ41" s="197" t="str">
        <f ca="1">IF(Input!Q43="","",IF(OFFSET('Measures List'!$K$2,MATCH(Input!Q43,'Measures List'!$A$3:$A$5000,0),MATCH(Input!K43,'Measures List'!$K$2:$BA$2)-1)="NA","Project start date occurred after measure expiration date.",""))</f>
        <v/>
      </c>
      <c r="AS41" s="197" t="str">
        <f>IFERROR(IF(Input!O43&lt;&gt;Input!O42,"",IF( VLOOKUP(Input!Q43,'Measures List'!A34:C5031,3,FALSE)= VLOOKUP(Input!Q42,'Measures List'!A34:C5031,3,FALSE),"","Multiple sectors for this project")),"")</f>
        <v/>
      </c>
    </row>
    <row r="42" spans="2:45" x14ac:dyDescent="0.25">
      <c r="B42" s="125" t="str">
        <f>Input!A44</f>
        <v/>
      </c>
      <c r="C42" s="126" t="str">
        <f>IF(ISERROR(IF(AND(Input!$A44="",SUMPRODUCT(--(LEN(Input!$A45:'Input'!$A$510)&gt;0))&lt;&gt;0),"Row is skipped.",IF(AND(Input!$A44="",Input!$A45=""),"", IF(Input!C44="","Data is missing.","")))),"",IF(AND(Input!$A44="",SUMPRODUCT(--(LEN(Input!$A45:'Input'!$A$510)&gt;0))&lt;&gt;0),"Row is skipped.",IF(AND(Input!$A44="",Input!$A45=""),"", IF(Input!C44="","Data is missing.",""))))</f>
        <v/>
      </c>
      <c r="D42" s="126" t="str">
        <f>IF(ISERROR(IF(AND(Input!$A44="",SUMPRODUCT(--(LEN(Input!$A45:'Input'!$A$510)&gt;0))&lt;&gt;0),"Row is skipped.",IF(AND(Input!$A44="",Input!$A45=""),"", IF(Input!D44="","Data is missing.","")))),"",IF(AND(Input!$A44="",SUMPRODUCT(--(LEN(Input!$A45:'Input'!$A$510)&gt;0))&lt;&gt;0),"Row is skipped.",IF(AND(Input!$A44="",Input!$A45=""),"", IF(Input!D44="","Data is missing.",""))))</f>
        <v/>
      </c>
      <c r="E42" s="126" t="str">
        <f>IF(ISERROR(IF(AND(Input!$A44="",SUMPRODUCT(--(LEN(Input!$A45:'Input'!$A$510)&gt;0))&lt;&gt;0),"Row is skipped.",IF(AND(Input!$A44="",Input!$A45=""),"", IF(Input!E44="","Data is missing.","")))),"",IF(AND(Input!$A44="",SUMPRODUCT(--(LEN(Input!$A45:'Input'!$A$510)&gt;0))&lt;&gt;0),"Row is skipped.",IF(AND(Input!$A44="",Input!$A45=""),"", IF(Input!E44="","Data is missing.",""))))</f>
        <v/>
      </c>
      <c r="F42" s="126" t="str">
        <f>IF(ISERROR(IF(AND(Input!$A44="",SUMPRODUCT(--(LEN(Input!$A45:'Input'!$A$510)&gt;0))&lt;&gt;0),"Row is skipped.",IF(AND(Input!$A44="",Input!$A45=""),"", IF(Input!F44="","Data is missing.","")))),"",IF(AND(Input!$A44="",SUMPRODUCT(--(LEN(Input!$A45:'Input'!$A$510)&gt;0))&lt;&gt;0),"Row is skipped.",IF(AND(Input!$A44="",Input!$A45=""),"", IF(Input!F44="","Data is missing.",""))))</f>
        <v/>
      </c>
      <c r="G42" s="126" t="str">
        <f>IF(ISERROR(IF(AND(Input!$A44="",SUMPRODUCT(--(LEN(Input!$A45:'Input'!$A$510)&gt;0))&lt;&gt;0),"Row is skipped.",IF(AND(Input!$A44="",Input!$A45=""),"", IF(Input!G44="","Data is missing.","")))),"",IF(AND(Input!$A44="",SUMPRODUCT(--(LEN(Input!$A45:'Input'!$A$510)&gt;0))&lt;&gt;0),"Row is skipped.",IF(AND(Input!$A44="",Input!$A45=""),"", IF(Input!G44="","Data is missing.",""))))</f>
        <v/>
      </c>
      <c r="H42" s="126" t="str">
        <f>IF(ISERROR(IF(AND(Input!$A44="",SUMPRODUCT(--(LEN(Input!$A45:'Input'!$A$510)&gt;0))&lt;&gt;0),"Row is skipped.",IF(AND(Input!$A44="",Input!$A45=""),"", IF(Input!H44="","Data is missing.","")))),"",IF(AND(Input!$A44="",SUMPRODUCT(--(LEN(Input!$A45:'Input'!$A$510)&gt;0))&lt;&gt;0),"Row is skipped.",IF(AND(Input!$A44="",Input!$A45=""),"", IF(Input!H44="","Data is missing.",""))))</f>
        <v/>
      </c>
      <c r="I42" s="126" t="str">
        <f>IF(ISERROR(IF(AND(Input!$A44="",SUMPRODUCT(--(LEN(Input!$A45:'Input'!$A$510)&gt;0))&lt;&gt;0),"Row is skipped.",IF(AND(Input!$A44="",Input!$A45=""),"", IF(Input!I44="","Data is missing.","")))),"",IF(AND(Input!$A44="",SUMPRODUCT(--(LEN(Input!$A45:'Input'!$A$510)&gt;0))&lt;&gt;0),"Row is skipped.",IF(AND(Input!$A44="",Input!$A45=""),"", IF(Input!I44="","Data is missing.",""))))</f>
        <v/>
      </c>
      <c r="J42" s="126" t="str">
        <f>IF(ISERROR(IF(AND(Input!$A44="",SUMPRODUCT(--(LEN(Input!$A45:'Input'!$A$510)&gt;0))&lt;&gt;0),"Row is skipped.",IF(AND(Input!$A44="",Input!$A45=""),"", IF(Input!J44="","Data is missing.","")))),"",IF(AND(Input!$A44="",SUMPRODUCT(--(LEN(Input!$A45:'Input'!$A$510)&gt;0))&lt;&gt;0),"Row is skipped.",IF(AND(Input!$A44="",Input!$A45=""),"", IF(Input!J44="","Data is missing.",""))))</f>
        <v/>
      </c>
      <c r="K42" s="127" t="str">
        <f>IF(ISERROR(IF(AND(Input!$A44="",SUMPRODUCT(--(LEN(Input!$A45:'Input'!$A$510)&gt;0))&lt;&gt;0),"Row is skipped.",IF(AND(Input!$A44="",Input!$A45=""),"", IF(Input!K44="","Data is missing.","")))),"",IF(AND(Input!$A44="",SUMPRODUCT(--(LEN(Input!$A45:'Input'!$A$510)&gt;0))&lt;&gt;0),"Row is skipped.",IF(AND(Input!$A44="",Input!$A45=""),"", IF(Input!K44="","Data is missing.",""))))</f>
        <v/>
      </c>
      <c r="L42" s="126" t="str">
        <f>IF(ISERROR(IF(AND(Input!$A44="",SUMPRODUCT(--(LEN(Input!$A45:'Input'!$A$510)&gt;0))&lt;&gt;0),"Row is skipped.",IF(AND(Input!$A44="",Input!$A45=""),"", IF(Input!L44="","Data is missing.","")))),"",IF(AND(Input!$A44="",SUMPRODUCT(--(LEN(Input!$A45:'Input'!$A$510)&gt;0))&lt;&gt;0),"Row is skipped.",IF(AND(Input!$A44="",Input!$A45=""),"", IF(Input!L44="","Data is missing.",""))))</f>
        <v/>
      </c>
      <c r="M42" s="126" t="str">
        <f>IF(ISERROR(IF(AND(Input!$A44="",SUMPRODUCT(--(LEN(Input!$A45:'Input'!$A$510)&gt;0))&lt;&gt;0),"Row is skipped.",IF(AND(Input!$A44="",Input!$A45=""),"", IF(Input!M44="","Data is missing.","")))),"",IF(AND(Input!$A44="",SUMPRODUCT(--(LEN(Input!$A45:'Input'!$A$510)&gt;0))&lt;&gt;0),"Row is skipped.",IF(AND(Input!$A44="",Input!$A45=""),"", IF(Input!M44="","Data is missing.",""))))</f>
        <v/>
      </c>
      <c r="N42" s="126" t="str">
        <f>IF(ISERROR(IF(AND(Input!$A44="",SUMPRODUCT(--(LEN(Input!$A45:'Input'!$A$510)&gt;0))&lt;&gt;0),"Row is skipped.",IF(AND(Input!$A44="",Input!$A45=""),"", IF(Input!O44="","Data is missing.","")))),"",IF(AND(Input!$A44="",SUMPRODUCT(--(LEN(Input!$A45:'Input'!$A$510)&gt;0))&lt;&gt;0),"Row is skipped.",IF(AND(Input!$A44="",Input!$A45=""),"", IF(Input!O44="","Data is missing.",""))))</f>
        <v/>
      </c>
      <c r="O42" s="126" t="str">
        <f>IF(ISERROR(IF(AND(Input!$A44="",SUMPRODUCT(--(LEN(Input!$A45:'Input'!$A$510)&gt;0))&lt;&gt;0),"Row is skipped.",IF(AND(Input!$A44="",Input!$A45=""),"", IF(Input!P44="","Data is missing.","")))),"",IF(AND(Input!$A44="",SUMPRODUCT(--(LEN(Input!$A45:'Input'!$A$510)&gt;0))&lt;&gt;0),"Row is skipped.",IF(AND(Input!$A44="",Input!$A45=""),"", IF(Input!P44="","Data is missing.",""))))</f>
        <v/>
      </c>
      <c r="P42" s="126" t="str">
        <f>IF(ISERROR(IF(AND(Input!$A44="",SUMPRODUCT(--(LEN(Input!$A45:'Input'!$A$510)&gt;0))&lt;&gt;0),"Row is skipped.",IF(AND(Input!$A44="",Input!$A45=""),"", IF(Input!Q44="","Data is missing.","")))),"",IF(AND(Input!$A44="",SUMPRODUCT(--(LEN(Input!$A45:'Input'!$A$510)&gt;0))&lt;&gt;0),"Row is skipped.",IF(AND(Input!$A44="",Input!$A45=""),"", IF(Input!Q44="","Data is missing.",""))))</f>
        <v/>
      </c>
      <c r="Q42" s="126" t="str">
        <f>IF(ISERROR(IF(AND(Input!$A44="",SUMPRODUCT(--(LEN(Input!$A45:'Input'!$A$510)&gt;0))&lt;&gt;0),"Row is skipped.",IF(AND(Input!$A44="",Input!$A45=""),"", IF(Input!S44="","Data is missing.","")))),"",IF(AND(Input!$A44="",SUMPRODUCT(--(LEN(Input!$A45:'Input'!$A$510)&gt;0))&lt;&gt;0),"Row is skipped.",IF(AND(Input!$A44="",Input!$A45=""),"", IF(Input!S44="","Data is missing.",""))))</f>
        <v/>
      </c>
      <c r="R42" s="128" t="str">
        <f>IF(ISERROR(IF(AND(Input!$A44="",SUMPRODUCT(--(LEN(Input!$A45:'Input'!$A$510)&gt;0))&lt;&gt;0),"Row is skipped.",IF(AND(Input!$A44="",Input!$A45=""),"", IF(Input!T44="","Data is missing.","")))),"",IF(AND(Input!$A44="",SUMPRODUCT(--(LEN(Input!$A45:'Input'!$A$510)&gt;0))&lt;&gt;0),"Row is skipped.",IF(AND(Input!$A44="",Input!$A45=""),"", IF(Input!T44="","Data is missing.",""))))</f>
        <v/>
      </c>
      <c r="S42" s="129"/>
      <c r="T42" s="130" t="str">
        <f>IF(ISERROR(IF(Input!Q44="","",IF(ISERROR(VLOOKUP(Input!Q44,'Measures List'!$A$3:$A$30000,1,0)),"Invalid RefNo",""))),"",IF(Input!Q44="","",IF(ISERROR(VLOOKUP(Input!Q44,'Measures List'!$A$3:$A$30000,1,0)),"Invalid RefNo","")))</f>
        <v/>
      </c>
      <c r="U42" s="129"/>
      <c r="V42" s="129"/>
      <c r="W42" s="129"/>
      <c r="X42" s="129"/>
      <c r="Y42" s="129"/>
      <c r="Z42" s="129"/>
      <c r="AA42" s="129"/>
      <c r="AB42" s="129"/>
      <c r="AC42" s="129"/>
      <c r="AD42" s="129"/>
      <c r="AE42" s="129"/>
      <c r="AF42" s="130" t="str">
        <f>IF(Input!P44="","",IF(OR(VALUE(Input!P44)&lt;0,VALUE(Input!P44)&gt;1), "Invalid EEI %",""))</f>
        <v/>
      </c>
      <c r="AG42" s="129"/>
      <c r="AH42" s="137" t="str">
        <f>IF(B42="","",IF(AND(Input!O44=Input!O43,Input!P44&lt;&gt;Input!P43), "EEI% Mismatch within Project",""))</f>
        <v/>
      </c>
      <c r="AI42" s="129"/>
      <c r="AJ42" s="138" t="str">
        <f>IF(Input!B44="","",IF(ISNUMBER(VALUE(Input!B44)),"","Needs to be a number."))</f>
        <v/>
      </c>
      <c r="AK42" s="135" t="str">
        <f>IF(Input!P44="","",IF(ISNUMBER(VALUE(Input!P44)),"","Needs to be a number."))</f>
        <v/>
      </c>
      <c r="AL42" s="135" t="str">
        <f>IF(Input!S44="","",IF(ISNUMBER(VALUE(Input!S44)),"","Needs to be a number."))</f>
        <v/>
      </c>
      <c r="AM42" s="135" t="str">
        <f>IF(Input!T44="","",IF(ISNUMBER(VALUE(Input!T44)),"","Needs to be a number."))</f>
        <v/>
      </c>
      <c r="AN42" s="135" t="str">
        <f>IF(Input!U44="","",IF(ISNUMBER(VALUE(Input!U44)),"","Needs to be a number."))</f>
        <v/>
      </c>
      <c r="AO42" s="136" t="str">
        <f>IF(Input!V44="","",IF(ISNUMBER(VALUE(Input!V44)),"","Needs to be a number."))</f>
        <v/>
      </c>
      <c r="AP42" s="129"/>
      <c r="AQ42" s="197" t="str">
        <f ca="1">IF(Input!Q44="","",IF(OFFSET('Measures List'!$K$2,MATCH(Input!Q44,'Measures List'!$A$3:$A$5000,0),MATCH(Input!K44,'Measures List'!$K$2:$BA$2)-1)="NA","Project start date occurred after measure expiration date.",""))</f>
        <v/>
      </c>
      <c r="AS42" s="197" t="str">
        <f>IFERROR(IF(Input!O44&lt;&gt;Input!O43,"",IF( VLOOKUP(Input!Q44,'Measures List'!A35:C5032,3,FALSE)= VLOOKUP(Input!Q43,'Measures List'!A35:C5032,3,FALSE),"","Multiple sectors for this project")),"")</f>
        <v/>
      </c>
    </row>
    <row r="43" spans="2:45" x14ac:dyDescent="0.25">
      <c r="B43" s="125" t="str">
        <f>Input!A45</f>
        <v/>
      </c>
      <c r="C43" s="126" t="str">
        <f>IF(ISERROR(IF(AND(Input!$A45="",SUMPRODUCT(--(LEN(Input!$A46:'Input'!$A$510)&gt;0))&lt;&gt;0),"Row is skipped.",IF(AND(Input!$A45="",Input!$A46=""),"", IF(Input!C45="","Data is missing.","")))),"",IF(AND(Input!$A45="",SUMPRODUCT(--(LEN(Input!$A46:'Input'!$A$510)&gt;0))&lt;&gt;0),"Row is skipped.",IF(AND(Input!$A45="",Input!$A46=""),"", IF(Input!C45="","Data is missing.",""))))</f>
        <v/>
      </c>
      <c r="D43" s="126" t="str">
        <f>IF(ISERROR(IF(AND(Input!$A45="",SUMPRODUCT(--(LEN(Input!$A46:'Input'!$A$510)&gt;0))&lt;&gt;0),"Row is skipped.",IF(AND(Input!$A45="",Input!$A46=""),"", IF(Input!D45="","Data is missing.","")))),"",IF(AND(Input!$A45="",SUMPRODUCT(--(LEN(Input!$A46:'Input'!$A$510)&gt;0))&lt;&gt;0),"Row is skipped.",IF(AND(Input!$A45="",Input!$A46=""),"", IF(Input!D45="","Data is missing.",""))))</f>
        <v/>
      </c>
      <c r="E43" s="126" t="str">
        <f>IF(ISERROR(IF(AND(Input!$A45="",SUMPRODUCT(--(LEN(Input!$A46:'Input'!$A$510)&gt;0))&lt;&gt;0),"Row is skipped.",IF(AND(Input!$A45="",Input!$A46=""),"", IF(Input!E45="","Data is missing.","")))),"",IF(AND(Input!$A45="",SUMPRODUCT(--(LEN(Input!$A46:'Input'!$A$510)&gt;0))&lt;&gt;0),"Row is skipped.",IF(AND(Input!$A45="",Input!$A46=""),"", IF(Input!E45="","Data is missing.",""))))</f>
        <v/>
      </c>
      <c r="F43" s="126" t="str">
        <f>IF(ISERROR(IF(AND(Input!$A45="",SUMPRODUCT(--(LEN(Input!$A46:'Input'!$A$510)&gt;0))&lt;&gt;0),"Row is skipped.",IF(AND(Input!$A45="",Input!$A46=""),"", IF(Input!F45="","Data is missing.","")))),"",IF(AND(Input!$A45="",SUMPRODUCT(--(LEN(Input!$A46:'Input'!$A$510)&gt;0))&lt;&gt;0),"Row is skipped.",IF(AND(Input!$A45="",Input!$A46=""),"", IF(Input!F45="","Data is missing.",""))))</f>
        <v/>
      </c>
      <c r="G43" s="126" t="str">
        <f>IF(ISERROR(IF(AND(Input!$A45="",SUMPRODUCT(--(LEN(Input!$A46:'Input'!$A$510)&gt;0))&lt;&gt;0),"Row is skipped.",IF(AND(Input!$A45="",Input!$A46=""),"", IF(Input!G45="","Data is missing.","")))),"",IF(AND(Input!$A45="",SUMPRODUCT(--(LEN(Input!$A46:'Input'!$A$510)&gt;0))&lt;&gt;0),"Row is skipped.",IF(AND(Input!$A45="",Input!$A46=""),"", IF(Input!G45="","Data is missing.",""))))</f>
        <v/>
      </c>
      <c r="H43" s="126" t="str">
        <f>IF(ISERROR(IF(AND(Input!$A45="",SUMPRODUCT(--(LEN(Input!$A46:'Input'!$A$510)&gt;0))&lt;&gt;0),"Row is skipped.",IF(AND(Input!$A45="",Input!$A46=""),"", IF(Input!H45="","Data is missing.","")))),"",IF(AND(Input!$A45="",SUMPRODUCT(--(LEN(Input!$A46:'Input'!$A$510)&gt;0))&lt;&gt;0),"Row is skipped.",IF(AND(Input!$A45="",Input!$A46=""),"", IF(Input!H45="","Data is missing.",""))))</f>
        <v/>
      </c>
      <c r="I43" s="126" t="str">
        <f>IF(ISERROR(IF(AND(Input!$A45="",SUMPRODUCT(--(LEN(Input!$A46:'Input'!$A$510)&gt;0))&lt;&gt;0),"Row is skipped.",IF(AND(Input!$A45="",Input!$A46=""),"", IF(Input!I45="","Data is missing.","")))),"",IF(AND(Input!$A45="",SUMPRODUCT(--(LEN(Input!$A46:'Input'!$A$510)&gt;0))&lt;&gt;0),"Row is skipped.",IF(AND(Input!$A45="",Input!$A46=""),"", IF(Input!I45="","Data is missing.",""))))</f>
        <v/>
      </c>
      <c r="J43" s="126" t="str">
        <f>IF(ISERROR(IF(AND(Input!$A45="",SUMPRODUCT(--(LEN(Input!$A46:'Input'!$A$510)&gt;0))&lt;&gt;0),"Row is skipped.",IF(AND(Input!$A45="",Input!$A46=""),"", IF(Input!J45="","Data is missing.","")))),"",IF(AND(Input!$A45="",SUMPRODUCT(--(LEN(Input!$A46:'Input'!$A$510)&gt;0))&lt;&gt;0),"Row is skipped.",IF(AND(Input!$A45="",Input!$A46=""),"", IF(Input!J45="","Data is missing.",""))))</f>
        <v/>
      </c>
      <c r="K43" s="127" t="str">
        <f>IF(ISERROR(IF(AND(Input!$A45="",SUMPRODUCT(--(LEN(Input!$A46:'Input'!$A$510)&gt;0))&lt;&gt;0),"Row is skipped.",IF(AND(Input!$A45="",Input!$A46=""),"", IF(Input!K45="","Data is missing.","")))),"",IF(AND(Input!$A45="",SUMPRODUCT(--(LEN(Input!$A46:'Input'!$A$510)&gt;0))&lt;&gt;0),"Row is skipped.",IF(AND(Input!$A45="",Input!$A46=""),"", IF(Input!K45="","Data is missing.",""))))</f>
        <v/>
      </c>
      <c r="L43" s="126" t="str">
        <f>IF(ISERROR(IF(AND(Input!$A45="",SUMPRODUCT(--(LEN(Input!$A46:'Input'!$A$510)&gt;0))&lt;&gt;0),"Row is skipped.",IF(AND(Input!$A45="",Input!$A46=""),"", IF(Input!L45="","Data is missing.","")))),"",IF(AND(Input!$A45="",SUMPRODUCT(--(LEN(Input!$A46:'Input'!$A$510)&gt;0))&lt;&gt;0),"Row is skipped.",IF(AND(Input!$A45="",Input!$A46=""),"", IF(Input!L45="","Data is missing.",""))))</f>
        <v/>
      </c>
      <c r="M43" s="126" t="str">
        <f>IF(ISERROR(IF(AND(Input!$A45="",SUMPRODUCT(--(LEN(Input!$A46:'Input'!$A$510)&gt;0))&lt;&gt;0),"Row is skipped.",IF(AND(Input!$A45="",Input!$A46=""),"", IF(Input!M45="","Data is missing.","")))),"",IF(AND(Input!$A45="",SUMPRODUCT(--(LEN(Input!$A46:'Input'!$A$510)&gt;0))&lt;&gt;0),"Row is skipped.",IF(AND(Input!$A45="",Input!$A46=""),"", IF(Input!M45="","Data is missing.",""))))</f>
        <v/>
      </c>
      <c r="N43" s="126" t="str">
        <f>IF(ISERROR(IF(AND(Input!$A45="",SUMPRODUCT(--(LEN(Input!$A46:'Input'!$A$510)&gt;0))&lt;&gt;0),"Row is skipped.",IF(AND(Input!$A45="",Input!$A46=""),"", IF(Input!O45="","Data is missing.","")))),"",IF(AND(Input!$A45="",SUMPRODUCT(--(LEN(Input!$A46:'Input'!$A$510)&gt;0))&lt;&gt;0),"Row is skipped.",IF(AND(Input!$A45="",Input!$A46=""),"", IF(Input!O45="","Data is missing.",""))))</f>
        <v/>
      </c>
      <c r="O43" s="126" t="str">
        <f>IF(ISERROR(IF(AND(Input!$A45="",SUMPRODUCT(--(LEN(Input!$A46:'Input'!$A$510)&gt;0))&lt;&gt;0),"Row is skipped.",IF(AND(Input!$A45="",Input!$A46=""),"", IF(Input!P45="","Data is missing.","")))),"",IF(AND(Input!$A45="",SUMPRODUCT(--(LEN(Input!$A46:'Input'!$A$510)&gt;0))&lt;&gt;0),"Row is skipped.",IF(AND(Input!$A45="",Input!$A46=""),"", IF(Input!P45="","Data is missing.",""))))</f>
        <v/>
      </c>
      <c r="P43" s="126" t="str">
        <f>IF(ISERROR(IF(AND(Input!$A45="",SUMPRODUCT(--(LEN(Input!$A46:'Input'!$A$510)&gt;0))&lt;&gt;0),"Row is skipped.",IF(AND(Input!$A45="",Input!$A46=""),"", IF(Input!Q45="","Data is missing.","")))),"",IF(AND(Input!$A45="",SUMPRODUCT(--(LEN(Input!$A46:'Input'!$A$510)&gt;0))&lt;&gt;0),"Row is skipped.",IF(AND(Input!$A45="",Input!$A46=""),"", IF(Input!Q45="","Data is missing.",""))))</f>
        <v/>
      </c>
      <c r="Q43" s="126" t="str">
        <f>IF(ISERROR(IF(AND(Input!$A45="",SUMPRODUCT(--(LEN(Input!$A46:'Input'!$A$510)&gt;0))&lt;&gt;0),"Row is skipped.",IF(AND(Input!$A45="",Input!$A46=""),"", IF(Input!S45="","Data is missing.","")))),"",IF(AND(Input!$A45="",SUMPRODUCT(--(LEN(Input!$A46:'Input'!$A$510)&gt;0))&lt;&gt;0),"Row is skipped.",IF(AND(Input!$A45="",Input!$A46=""),"", IF(Input!S45="","Data is missing.",""))))</f>
        <v/>
      </c>
      <c r="R43" s="128" t="str">
        <f>IF(ISERROR(IF(AND(Input!$A45="",SUMPRODUCT(--(LEN(Input!$A46:'Input'!$A$510)&gt;0))&lt;&gt;0),"Row is skipped.",IF(AND(Input!$A45="",Input!$A46=""),"", IF(Input!T45="","Data is missing.","")))),"",IF(AND(Input!$A45="",SUMPRODUCT(--(LEN(Input!$A46:'Input'!$A$510)&gt;0))&lt;&gt;0),"Row is skipped.",IF(AND(Input!$A45="",Input!$A46=""),"", IF(Input!T45="","Data is missing.",""))))</f>
        <v/>
      </c>
      <c r="S43" s="129"/>
      <c r="T43" s="130" t="str">
        <f>IF(ISERROR(IF(Input!Q45="","",IF(ISERROR(VLOOKUP(Input!Q45,'Measures List'!$A$3:$A$30000,1,0)),"Invalid RefNo",""))),"",IF(Input!Q45="","",IF(ISERROR(VLOOKUP(Input!Q45,'Measures List'!$A$3:$A$30000,1,0)),"Invalid RefNo","")))</f>
        <v/>
      </c>
      <c r="U43" s="129"/>
      <c r="V43" s="129"/>
      <c r="W43" s="129"/>
      <c r="X43" s="129"/>
      <c r="Y43" s="129"/>
      <c r="Z43" s="129"/>
      <c r="AA43" s="129"/>
      <c r="AB43" s="129"/>
      <c r="AC43" s="129"/>
      <c r="AD43" s="129"/>
      <c r="AE43" s="129"/>
      <c r="AF43" s="130" t="str">
        <f>IF(Input!P45="","",IF(OR(VALUE(Input!P45)&lt;0,VALUE(Input!P45)&gt;1), "Invalid EEI %",""))</f>
        <v/>
      </c>
      <c r="AG43" s="129"/>
      <c r="AH43" s="137" t="str">
        <f>IF(B43="","",IF(AND(Input!O45=Input!O44,Input!P45&lt;&gt;Input!P44), "EEI% Mismatch within Project",""))</f>
        <v/>
      </c>
      <c r="AI43" s="129"/>
      <c r="AJ43" s="138" t="str">
        <f>IF(Input!B45="","",IF(ISNUMBER(VALUE(Input!B45)),"","Needs to be a number."))</f>
        <v/>
      </c>
      <c r="AK43" s="135" t="str">
        <f>IF(Input!P45="","",IF(ISNUMBER(VALUE(Input!P45)),"","Needs to be a number."))</f>
        <v/>
      </c>
      <c r="AL43" s="135" t="str">
        <f>IF(Input!S45="","",IF(ISNUMBER(VALUE(Input!S45)),"","Needs to be a number."))</f>
        <v/>
      </c>
      <c r="AM43" s="135" t="str">
        <f>IF(Input!T45="","",IF(ISNUMBER(VALUE(Input!T45)),"","Needs to be a number."))</f>
        <v/>
      </c>
      <c r="AN43" s="135" t="str">
        <f>IF(Input!U45="","",IF(ISNUMBER(VALUE(Input!U45)),"","Needs to be a number."))</f>
        <v/>
      </c>
      <c r="AO43" s="136" t="str">
        <f>IF(Input!V45="","",IF(ISNUMBER(VALUE(Input!V45)),"","Needs to be a number."))</f>
        <v/>
      </c>
      <c r="AP43" s="129"/>
      <c r="AQ43" s="197" t="str">
        <f ca="1">IF(Input!Q45="","",IF(OFFSET('Measures List'!$K$2,MATCH(Input!Q45,'Measures List'!$A$3:$A$5000,0),MATCH(Input!K45,'Measures List'!$K$2:$BA$2)-1)="NA","Project start date occurred after measure expiration date.",""))</f>
        <v/>
      </c>
      <c r="AS43" s="197" t="str">
        <f>IFERROR(IF(Input!O45&lt;&gt;Input!O44,"",IF( VLOOKUP(Input!Q45,'Measures List'!A36:C5033,3,FALSE)= VLOOKUP(Input!Q44,'Measures List'!A36:C5033,3,FALSE),"","Multiple sectors for this project")),"")</f>
        <v/>
      </c>
    </row>
    <row r="44" spans="2:45" x14ac:dyDescent="0.25">
      <c r="B44" s="125" t="str">
        <f>Input!A46</f>
        <v/>
      </c>
      <c r="C44" s="126" t="str">
        <f>IF(ISERROR(IF(AND(Input!$A46="",SUMPRODUCT(--(LEN(Input!$A47:'Input'!$A$510)&gt;0))&lt;&gt;0),"Row is skipped.",IF(AND(Input!$A46="",Input!$A47=""),"", IF(Input!C46="","Data is missing.","")))),"",IF(AND(Input!$A46="",SUMPRODUCT(--(LEN(Input!$A47:'Input'!$A$510)&gt;0))&lt;&gt;0),"Row is skipped.",IF(AND(Input!$A46="",Input!$A47=""),"", IF(Input!C46="","Data is missing.",""))))</f>
        <v/>
      </c>
      <c r="D44" s="126" t="str">
        <f>IF(ISERROR(IF(AND(Input!$A46="",SUMPRODUCT(--(LEN(Input!$A47:'Input'!$A$510)&gt;0))&lt;&gt;0),"Row is skipped.",IF(AND(Input!$A46="",Input!$A47=""),"", IF(Input!D46="","Data is missing.","")))),"",IF(AND(Input!$A46="",SUMPRODUCT(--(LEN(Input!$A47:'Input'!$A$510)&gt;0))&lt;&gt;0),"Row is skipped.",IF(AND(Input!$A46="",Input!$A47=""),"", IF(Input!D46="","Data is missing.",""))))</f>
        <v/>
      </c>
      <c r="E44" s="126" t="str">
        <f>IF(ISERROR(IF(AND(Input!$A46="",SUMPRODUCT(--(LEN(Input!$A47:'Input'!$A$510)&gt;0))&lt;&gt;0),"Row is skipped.",IF(AND(Input!$A46="",Input!$A47=""),"", IF(Input!E46="","Data is missing.","")))),"",IF(AND(Input!$A46="",SUMPRODUCT(--(LEN(Input!$A47:'Input'!$A$510)&gt;0))&lt;&gt;0),"Row is skipped.",IF(AND(Input!$A46="",Input!$A47=""),"", IF(Input!E46="","Data is missing.",""))))</f>
        <v/>
      </c>
      <c r="F44" s="126" t="str">
        <f>IF(ISERROR(IF(AND(Input!$A46="",SUMPRODUCT(--(LEN(Input!$A47:'Input'!$A$510)&gt;0))&lt;&gt;0),"Row is skipped.",IF(AND(Input!$A46="",Input!$A47=""),"", IF(Input!F46="","Data is missing.","")))),"",IF(AND(Input!$A46="",SUMPRODUCT(--(LEN(Input!$A47:'Input'!$A$510)&gt;0))&lt;&gt;0),"Row is skipped.",IF(AND(Input!$A46="",Input!$A47=""),"", IF(Input!F46="","Data is missing.",""))))</f>
        <v/>
      </c>
      <c r="G44" s="126" t="str">
        <f>IF(ISERROR(IF(AND(Input!$A46="",SUMPRODUCT(--(LEN(Input!$A47:'Input'!$A$510)&gt;0))&lt;&gt;0),"Row is skipped.",IF(AND(Input!$A46="",Input!$A47=""),"", IF(Input!G46="","Data is missing.","")))),"",IF(AND(Input!$A46="",SUMPRODUCT(--(LEN(Input!$A47:'Input'!$A$510)&gt;0))&lt;&gt;0),"Row is skipped.",IF(AND(Input!$A46="",Input!$A47=""),"", IF(Input!G46="","Data is missing.",""))))</f>
        <v/>
      </c>
      <c r="H44" s="126" t="str">
        <f>IF(ISERROR(IF(AND(Input!$A46="",SUMPRODUCT(--(LEN(Input!$A47:'Input'!$A$510)&gt;0))&lt;&gt;0),"Row is skipped.",IF(AND(Input!$A46="",Input!$A47=""),"", IF(Input!H46="","Data is missing.","")))),"",IF(AND(Input!$A46="",SUMPRODUCT(--(LEN(Input!$A47:'Input'!$A$510)&gt;0))&lt;&gt;0),"Row is skipped.",IF(AND(Input!$A46="",Input!$A47=""),"", IF(Input!H46="","Data is missing.",""))))</f>
        <v/>
      </c>
      <c r="I44" s="126" t="str">
        <f>IF(ISERROR(IF(AND(Input!$A46="",SUMPRODUCT(--(LEN(Input!$A47:'Input'!$A$510)&gt;0))&lt;&gt;0),"Row is skipped.",IF(AND(Input!$A46="",Input!$A47=""),"", IF(Input!I46="","Data is missing.","")))),"",IF(AND(Input!$A46="",SUMPRODUCT(--(LEN(Input!$A47:'Input'!$A$510)&gt;0))&lt;&gt;0),"Row is skipped.",IF(AND(Input!$A46="",Input!$A47=""),"", IF(Input!I46="","Data is missing.",""))))</f>
        <v/>
      </c>
      <c r="J44" s="126" t="str">
        <f>IF(ISERROR(IF(AND(Input!$A46="",SUMPRODUCT(--(LEN(Input!$A47:'Input'!$A$510)&gt;0))&lt;&gt;0),"Row is skipped.",IF(AND(Input!$A46="",Input!$A47=""),"", IF(Input!J46="","Data is missing.","")))),"",IF(AND(Input!$A46="",SUMPRODUCT(--(LEN(Input!$A47:'Input'!$A$510)&gt;0))&lt;&gt;0),"Row is skipped.",IF(AND(Input!$A46="",Input!$A47=""),"", IF(Input!J46="","Data is missing.",""))))</f>
        <v/>
      </c>
      <c r="K44" s="127" t="str">
        <f>IF(ISERROR(IF(AND(Input!$A46="",SUMPRODUCT(--(LEN(Input!$A47:'Input'!$A$510)&gt;0))&lt;&gt;0),"Row is skipped.",IF(AND(Input!$A46="",Input!$A47=""),"", IF(Input!K46="","Data is missing.","")))),"",IF(AND(Input!$A46="",SUMPRODUCT(--(LEN(Input!$A47:'Input'!$A$510)&gt;0))&lt;&gt;0),"Row is skipped.",IF(AND(Input!$A46="",Input!$A47=""),"", IF(Input!K46="","Data is missing.",""))))</f>
        <v/>
      </c>
      <c r="L44" s="126" t="str">
        <f>IF(ISERROR(IF(AND(Input!$A46="",SUMPRODUCT(--(LEN(Input!$A47:'Input'!$A$510)&gt;0))&lt;&gt;0),"Row is skipped.",IF(AND(Input!$A46="",Input!$A47=""),"", IF(Input!L46="","Data is missing.","")))),"",IF(AND(Input!$A46="",SUMPRODUCT(--(LEN(Input!$A47:'Input'!$A$510)&gt;0))&lt;&gt;0),"Row is skipped.",IF(AND(Input!$A46="",Input!$A47=""),"", IF(Input!L46="","Data is missing.",""))))</f>
        <v/>
      </c>
      <c r="M44" s="126" t="str">
        <f>IF(ISERROR(IF(AND(Input!$A46="",SUMPRODUCT(--(LEN(Input!$A47:'Input'!$A$510)&gt;0))&lt;&gt;0),"Row is skipped.",IF(AND(Input!$A46="",Input!$A47=""),"", IF(Input!M46="","Data is missing.","")))),"",IF(AND(Input!$A46="",SUMPRODUCT(--(LEN(Input!$A47:'Input'!$A$510)&gt;0))&lt;&gt;0),"Row is skipped.",IF(AND(Input!$A46="",Input!$A47=""),"", IF(Input!M46="","Data is missing.",""))))</f>
        <v/>
      </c>
      <c r="N44" s="126" t="str">
        <f>IF(ISERROR(IF(AND(Input!$A46="",SUMPRODUCT(--(LEN(Input!$A47:'Input'!$A$510)&gt;0))&lt;&gt;0),"Row is skipped.",IF(AND(Input!$A46="",Input!$A47=""),"", IF(Input!O46="","Data is missing.","")))),"",IF(AND(Input!$A46="",SUMPRODUCT(--(LEN(Input!$A47:'Input'!$A$510)&gt;0))&lt;&gt;0),"Row is skipped.",IF(AND(Input!$A46="",Input!$A47=""),"", IF(Input!O46="","Data is missing.",""))))</f>
        <v/>
      </c>
      <c r="O44" s="126" t="str">
        <f>IF(ISERROR(IF(AND(Input!$A46="",SUMPRODUCT(--(LEN(Input!$A47:'Input'!$A$510)&gt;0))&lt;&gt;0),"Row is skipped.",IF(AND(Input!$A46="",Input!$A47=""),"", IF(Input!P46="","Data is missing.","")))),"",IF(AND(Input!$A46="",SUMPRODUCT(--(LEN(Input!$A47:'Input'!$A$510)&gt;0))&lt;&gt;0),"Row is skipped.",IF(AND(Input!$A46="",Input!$A47=""),"", IF(Input!P46="","Data is missing.",""))))</f>
        <v/>
      </c>
      <c r="P44" s="126" t="str">
        <f>IF(ISERROR(IF(AND(Input!$A46="",SUMPRODUCT(--(LEN(Input!$A47:'Input'!$A$510)&gt;0))&lt;&gt;0),"Row is skipped.",IF(AND(Input!$A46="",Input!$A47=""),"", IF(Input!Q46="","Data is missing.","")))),"",IF(AND(Input!$A46="",SUMPRODUCT(--(LEN(Input!$A47:'Input'!$A$510)&gt;0))&lt;&gt;0),"Row is skipped.",IF(AND(Input!$A46="",Input!$A47=""),"", IF(Input!Q46="","Data is missing.",""))))</f>
        <v/>
      </c>
      <c r="Q44" s="126" t="str">
        <f>IF(ISERROR(IF(AND(Input!$A46="",SUMPRODUCT(--(LEN(Input!$A47:'Input'!$A$510)&gt;0))&lt;&gt;0),"Row is skipped.",IF(AND(Input!$A46="",Input!$A47=""),"", IF(Input!S46="","Data is missing.","")))),"",IF(AND(Input!$A46="",SUMPRODUCT(--(LEN(Input!$A47:'Input'!$A$510)&gt;0))&lt;&gt;0),"Row is skipped.",IF(AND(Input!$A46="",Input!$A47=""),"", IF(Input!S46="","Data is missing.",""))))</f>
        <v/>
      </c>
      <c r="R44" s="128" t="str">
        <f>IF(ISERROR(IF(AND(Input!$A46="",SUMPRODUCT(--(LEN(Input!$A47:'Input'!$A$510)&gt;0))&lt;&gt;0),"Row is skipped.",IF(AND(Input!$A46="",Input!$A47=""),"", IF(Input!T46="","Data is missing.","")))),"",IF(AND(Input!$A46="",SUMPRODUCT(--(LEN(Input!$A47:'Input'!$A$510)&gt;0))&lt;&gt;0),"Row is skipped.",IF(AND(Input!$A46="",Input!$A47=""),"", IF(Input!T46="","Data is missing.",""))))</f>
        <v/>
      </c>
      <c r="S44" s="129"/>
      <c r="T44" s="130" t="str">
        <f>IF(ISERROR(IF(Input!Q46="","",IF(ISERROR(VLOOKUP(Input!Q46,'Measures List'!$A$3:$A$30000,1,0)),"Invalid RefNo",""))),"",IF(Input!Q46="","",IF(ISERROR(VLOOKUP(Input!Q46,'Measures List'!$A$3:$A$30000,1,0)),"Invalid RefNo","")))</f>
        <v/>
      </c>
      <c r="U44" s="129"/>
      <c r="V44" s="129"/>
      <c r="W44" s="129"/>
      <c r="X44" s="129"/>
      <c r="Y44" s="129"/>
      <c r="Z44" s="129"/>
      <c r="AA44" s="129"/>
      <c r="AB44" s="129"/>
      <c r="AC44" s="129"/>
      <c r="AD44" s="129"/>
      <c r="AE44" s="129"/>
      <c r="AF44" s="130" t="str">
        <f>IF(Input!P46="","",IF(OR(VALUE(Input!P46)&lt;0,VALUE(Input!P46)&gt;1), "Invalid EEI %",""))</f>
        <v/>
      </c>
      <c r="AG44" s="129"/>
      <c r="AH44" s="137" t="str">
        <f>IF(B44="","",IF(AND(Input!O46=Input!O45,Input!P46&lt;&gt;Input!P45), "EEI% Mismatch within Project",""))</f>
        <v/>
      </c>
      <c r="AI44" s="129"/>
      <c r="AJ44" s="138" t="str">
        <f>IF(Input!B46="","",IF(ISNUMBER(VALUE(Input!B46)),"","Needs to be a number."))</f>
        <v/>
      </c>
      <c r="AK44" s="135" t="str">
        <f>IF(Input!P46="","",IF(ISNUMBER(VALUE(Input!P46)),"","Needs to be a number."))</f>
        <v/>
      </c>
      <c r="AL44" s="135" t="str">
        <f>IF(Input!S46="","",IF(ISNUMBER(VALUE(Input!S46)),"","Needs to be a number."))</f>
        <v/>
      </c>
      <c r="AM44" s="135" t="str">
        <f>IF(Input!T46="","",IF(ISNUMBER(VALUE(Input!T46)),"","Needs to be a number."))</f>
        <v/>
      </c>
      <c r="AN44" s="135" t="str">
        <f>IF(Input!U46="","",IF(ISNUMBER(VALUE(Input!U46)),"","Needs to be a number."))</f>
        <v/>
      </c>
      <c r="AO44" s="136" t="str">
        <f>IF(Input!V46="","",IF(ISNUMBER(VALUE(Input!V46)),"","Needs to be a number."))</f>
        <v/>
      </c>
      <c r="AP44" s="129"/>
      <c r="AQ44" s="197" t="str">
        <f ca="1">IF(Input!Q46="","",IF(OFFSET('Measures List'!$K$2,MATCH(Input!Q46,'Measures List'!$A$3:$A$5000,0),MATCH(Input!K46,'Measures List'!$K$2:$BA$2)-1)="NA","Project start date occurred after measure expiration date.",""))</f>
        <v/>
      </c>
      <c r="AS44" s="197" t="str">
        <f>IFERROR(IF(Input!O46&lt;&gt;Input!O45,"",IF( VLOOKUP(Input!Q46,'Measures List'!A37:C5034,3,FALSE)= VLOOKUP(Input!Q45,'Measures List'!A37:C5034,3,FALSE),"","Multiple sectors for this project")),"")</f>
        <v/>
      </c>
    </row>
    <row r="45" spans="2:45" x14ac:dyDescent="0.25">
      <c r="B45" s="125" t="str">
        <f>Input!A47</f>
        <v/>
      </c>
      <c r="C45" s="126" t="str">
        <f>IF(ISERROR(IF(AND(Input!$A47="",SUMPRODUCT(--(LEN(Input!$A48:'Input'!$A$510)&gt;0))&lt;&gt;0),"Row is skipped.",IF(AND(Input!$A47="",Input!$A48=""),"", IF(Input!C47="","Data is missing.","")))),"",IF(AND(Input!$A47="",SUMPRODUCT(--(LEN(Input!$A48:'Input'!$A$510)&gt;0))&lt;&gt;0),"Row is skipped.",IF(AND(Input!$A47="",Input!$A48=""),"", IF(Input!C47="","Data is missing.",""))))</f>
        <v/>
      </c>
      <c r="D45" s="126" t="str">
        <f>IF(ISERROR(IF(AND(Input!$A47="",SUMPRODUCT(--(LEN(Input!$A48:'Input'!$A$510)&gt;0))&lt;&gt;0),"Row is skipped.",IF(AND(Input!$A47="",Input!$A48=""),"", IF(Input!D47="","Data is missing.","")))),"",IF(AND(Input!$A47="",SUMPRODUCT(--(LEN(Input!$A48:'Input'!$A$510)&gt;0))&lt;&gt;0),"Row is skipped.",IF(AND(Input!$A47="",Input!$A48=""),"", IF(Input!D47="","Data is missing.",""))))</f>
        <v/>
      </c>
      <c r="E45" s="126" t="str">
        <f>IF(ISERROR(IF(AND(Input!$A47="",SUMPRODUCT(--(LEN(Input!$A48:'Input'!$A$510)&gt;0))&lt;&gt;0),"Row is skipped.",IF(AND(Input!$A47="",Input!$A48=""),"", IF(Input!E47="","Data is missing.","")))),"",IF(AND(Input!$A47="",SUMPRODUCT(--(LEN(Input!$A48:'Input'!$A$510)&gt;0))&lt;&gt;0),"Row is skipped.",IF(AND(Input!$A47="",Input!$A48=""),"", IF(Input!E47="","Data is missing.",""))))</f>
        <v/>
      </c>
      <c r="F45" s="126" t="str">
        <f>IF(ISERROR(IF(AND(Input!$A47="",SUMPRODUCT(--(LEN(Input!$A48:'Input'!$A$510)&gt;0))&lt;&gt;0),"Row is skipped.",IF(AND(Input!$A47="",Input!$A48=""),"", IF(Input!F47="","Data is missing.","")))),"",IF(AND(Input!$A47="",SUMPRODUCT(--(LEN(Input!$A48:'Input'!$A$510)&gt;0))&lt;&gt;0),"Row is skipped.",IF(AND(Input!$A47="",Input!$A48=""),"", IF(Input!F47="","Data is missing.",""))))</f>
        <v/>
      </c>
      <c r="G45" s="126" t="str">
        <f>IF(ISERROR(IF(AND(Input!$A47="",SUMPRODUCT(--(LEN(Input!$A48:'Input'!$A$510)&gt;0))&lt;&gt;0),"Row is skipped.",IF(AND(Input!$A47="",Input!$A48=""),"", IF(Input!G47="","Data is missing.","")))),"",IF(AND(Input!$A47="",SUMPRODUCT(--(LEN(Input!$A48:'Input'!$A$510)&gt;0))&lt;&gt;0),"Row is skipped.",IF(AND(Input!$A47="",Input!$A48=""),"", IF(Input!G47="","Data is missing.",""))))</f>
        <v/>
      </c>
      <c r="H45" s="126" t="str">
        <f>IF(ISERROR(IF(AND(Input!$A47="",SUMPRODUCT(--(LEN(Input!$A48:'Input'!$A$510)&gt;0))&lt;&gt;0),"Row is skipped.",IF(AND(Input!$A47="",Input!$A48=""),"", IF(Input!H47="","Data is missing.","")))),"",IF(AND(Input!$A47="",SUMPRODUCT(--(LEN(Input!$A48:'Input'!$A$510)&gt;0))&lt;&gt;0),"Row is skipped.",IF(AND(Input!$A47="",Input!$A48=""),"", IF(Input!H47="","Data is missing.",""))))</f>
        <v/>
      </c>
      <c r="I45" s="126" t="str">
        <f>IF(ISERROR(IF(AND(Input!$A47="",SUMPRODUCT(--(LEN(Input!$A48:'Input'!$A$510)&gt;0))&lt;&gt;0),"Row is skipped.",IF(AND(Input!$A47="",Input!$A48=""),"", IF(Input!I47="","Data is missing.","")))),"",IF(AND(Input!$A47="",SUMPRODUCT(--(LEN(Input!$A48:'Input'!$A$510)&gt;0))&lt;&gt;0),"Row is skipped.",IF(AND(Input!$A47="",Input!$A48=""),"", IF(Input!I47="","Data is missing.",""))))</f>
        <v/>
      </c>
      <c r="J45" s="126" t="str">
        <f>IF(ISERROR(IF(AND(Input!$A47="",SUMPRODUCT(--(LEN(Input!$A48:'Input'!$A$510)&gt;0))&lt;&gt;0),"Row is skipped.",IF(AND(Input!$A47="",Input!$A48=""),"", IF(Input!J47="","Data is missing.","")))),"",IF(AND(Input!$A47="",SUMPRODUCT(--(LEN(Input!$A48:'Input'!$A$510)&gt;0))&lt;&gt;0),"Row is skipped.",IF(AND(Input!$A47="",Input!$A48=""),"", IF(Input!J47="","Data is missing.",""))))</f>
        <v/>
      </c>
      <c r="K45" s="127" t="str">
        <f>IF(ISERROR(IF(AND(Input!$A47="",SUMPRODUCT(--(LEN(Input!$A48:'Input'!$A$510)&gt;0))&lt;&gt;0),"Row is skipped.",IF(AND(Input!$A47="",Input!$A48=""),"", IF(Input!K47="","Data is missing.","")))),"",IF(AND(Input!$A47="",SUMPRODUCT(--(LEN(Input!$A48:'Input'!$A$510)&gt;0))&lt;&gt;0),"Row is skipped.",IF(AND(Input!$A47="",Input!$A48=""),"", IF(Input!K47="","Data is missing.",""))))</f>
        <v/>
      </c>
      <c r="L45" s="126" t="str">
        <f>IF(ISERROR(IF(AND(Input!$A47="",SUMPRODUCT(--(LEN(Input!$A48:'Input'!$A$510)&gt;0))&lt;&gt;0),"Row is skipped.",IF(AND(Input!$A47="",Input!$A48=""),"", IF(Input!L47="","Data is missing.","")))),"",IF(AND(Input!$A47="",SUMPRODUCT(--(LEN(Input!$A48:'Input'!$A$510)&gt;0))&lt;&gt;0),"Row is skipped.",IF(AND(Input!$A47="",Input!$A48=""),"", IF(Input!L47="","Data is missing.",""))))</f>
        <v/>
      </c>
      <c r="M45" s="126" t="str">
        <f>IF(ISERROR(IF(AND(Input!$A47="",SUMPRODUCT(--(LEN(Input!$A48:'Input'!$A$510)&gt;0))&lt;&gt;0),"Row is skipped.",IF(AND(Input!$A47="",Input!$A48=""),"", IF(Input!M47="","Data is missing.","")))),"",IF(AND(Input!$A47="",SUMPRODUCT(--(LEN(Input!$A48:'Input'!$A$510)&gt;0))&lt;&gt;0),"Row is skipped.",IF(AND(Input!$A47="",Input!$A48=""),"", IF(Input!M47="","Data is missing.",""))))</f>
        <v/>
      </c>
      <c r="N45" s="126" t="str">
        <f>IF(ISERROR(IF(AND(Input!$A47="",SUMPRODUCT(--(LEN(Input!$A48:'Input'!$A$510)&gt;0))&lt;&gt;0),"Row is skipped.",IF(AND(Input!$A47="",Input!$A48=""),"", IF(Input!O47="","Data is missing.","")))),"",IF(AND(Input!$A47="",SUMPRODUCT(--(LEN(Input!$A48:'Input'!$A$510)&gt;0))&lt;&gt;0),"Row is skipped.",IF(AND(Input!$A47="",Input!$A48=""),"", IF(Input!O47="","Data is missing.",""))))</f>
        <v/>
      </c>
      <c r="O45" s="126" t="str">
        <f>IF(ISERROR(IF(AND(Input!$A47="",SUMPRODUCT(--(LEN(Input!$A48:'Input'!$A$510)&gt;0))&lt;&gt;0),"Row is skipped.",IF(AND(Input!$A47="",Input!$A48=""),"", IF(Input!P47="","Data is missing.","")))),"",IF(AND(Input!$A47="",SUMPRODUCT(--(LEN(Input!$A48:'Input'!$A$510)&gt;0))&lt;&gt;0),"Row is skipped.",IF(AND(Input!$A47="",Input!$A48=""),"", IF(Input!P47="","Data is missing.",""))))</f>
        <v/>
      </c>
      <c r="P45" s="126" t="str">
        <f>IF(ISERROR(IF(AND(Input!$A47="",SUMPRODUCT(--(LEN(Input!$A48:'Input'!$A$510)&gt;0))&lt;&gt;0),"Row is skipped.",IF(AND(Input!$A47="",Input!$A48=""),"", IF(Input!Q47="","Data is missing.","")))),"",IF(AND(Input!$A47="",SUMPRODUCT(--(LEN(Input!$A48:'Input'!$A$510)&gt;0))&lt;&gt;0),"Row is skipped.",IF(AND(Input!$A47="",Input!$A48=""),"", IF(Input!Q47="","Data is missing.",""))))</f>
        <v/>
      </c>
      <c r="Q45" s="126" t="str">
        <f>IF(ISERROR(IF(AND(Input!$A47="",SUMPRODUCT(--(LEN(Input!$A48:'Input'!$A$510)&gt;0))&lt;&gt;0),"Row is skipped.",IF(AND(Input!$A47="",Input!$A48=""),"", IF(Input!S47="","Data is missing.","")))),"",IF(AND(Input!$A47="",SUMPRODUCT(--(LEN(Input!$A48:'Input'!$A$510)&gt;0))&lt;&gt;0),"Row is skipped.",IF(AND(Input!$A47="",Input!$A48=""),"", IF(Input!S47="","Data is missing.",""))))</f>
        <v/>
      </c>
      <c r="R45" s="128" t="str">
        <f>IF(ISERROR(IF(AND(Input!$A47="",SUMPRODUCT(--(LEN(Input!$A48:'Input'!$A$510)&gt;0))&lt;&gt;0),"Row is skipped.",IF(AND(Input!$A47="",Input!$A48=""),"", IF(Input!T47="","Data is missing.","")))),"",IF(AND(Input!$A47="",SUMPRODUCT(--(LEN(Input!$A48:'Input'!$A$510)&gt;0))&lt;&gt;0),"Row is skipped.",IF(AND(Input!$A47="",Input!$A48=""),"", IF(Input!T47="","Data is missing.",""))))</f>
        <v/>
      </c>
      <c r="S45" s="129"/>
      <c r="T45" s="130" t="str">
        <f>IF(ISERROR(IF(Input!Q47="","",IF(ISERROR(VLOOKUP(Input!Q47,'Measures List'!$A$3:$A$30000,1,0)),"Invalid RefNo",""))),"",IF(Input!Q47="","",IF(ISERROR(VLOOKUP(Input!Q47,'Measures List'!$A$3:$A$30000,1,0)),"Invalid RefNo","")))</f>
        <v/>
      </c>
      <c r="U45" s="129"/>
      <c r="V45" s="129"/>
      <c r="W45" s="129"/>
      <c r="X45" s="129"/>
      <c r="Y45" s="129"/>
      <c r="Z45" s="129"/>
      <c r="AA45" s="129"/>
      <c r="AB45" s="129"/>
      <c r="AC45" s="129"/>
      <c r="AD45" s="129"/>
      <c r="AE45" s="129"/>
      <c r="AF45" s="130" t="str">
        <f>IF(Input!P47="","",IF(OR(VALUE(Input!P47)&lt;0,VALUE(Input!P47)&gt;1), "Invalid EEI %",""))</f>
        <v/>
      </c>
      <c r="AG45" s="129"/>
      <c r="AH45" s="137" t="str">
        <f>IF(B45="","",IF(AND(Input!O47=Input!O46,Input!P47&lt;&gt;Input!P46), "EEI% Mismatch within Project",""))</f>
        <v/>
      </c>
      <c r="AI45" s="129"/>
      <c r="AJ45" s="138" t="str">
        <f>IF(Input!B47="","",IF(ISNUMBER(VALUE(Input!B47)),"","Needs to be a number."))</f>
        <v/>
      </c>
      <c r="AK45" s="135" t="str">
        <f>IF(Input!P47="","",IF(ISNUMBER(VALUE(Input!P47)),"","Needs to be a number."))</f>
        <v/>
      </c>
      <c r="AL45" s="135" t="str">
        <f>IF(Input!S47="","",IF(ISNUMBER(VALUE(Input!S47)),"","Needs to be a number."))</f>
        <v/>
      </c>
      <c r="AM45" s="135" t="str">
        <f>IF(Input!T47="","",IF(ISNUMBER(VALUE(Input!T47)),"","Needs to be a number."))</f>
        <v/>
      </c>
      <c r="AN45" s="135" t="str">
        <f>IF(Input!U47="","",IF(ISNUMBER(VALUE(Input!U47)),"","Needs to be a number."))</f>
        <v/>
      </c>
      <c r="AO45" s="136" t="str">
        <f>IF(Input!V47="","",IF(ISNUMBER(VALUE(Input!V47)),"","Needs to be a number."))</f>
        <v/>
      </c>
      <c r="AP45" s="129"/>
      <c r="AQ45" s="197" t="str">
        <f ca="1">IF(Input!Q47="","",IF(OFFSET('Measures List'!$K$2,MATCH(Input!Q47,'Measures List'!$A$3:$A$5000,0),MATCH(Input!K47,'Measures List'!$K$2:$BA$2)-1)="NA","Project start date occurred after measure expiration date.",""))</f>
        <v/>
      </c>
      <c r="AS45" s="197" t="str">
        <f>IFERROR(IF(Input!O47&lt;&gt;Input!O46,"",IF( VLOOKUP(Input!Q47,'Measures List'!A38:C5035,3,FALSE)= VLOOKUP(Input!Q46,'Measures List'!A38:C5035,3,FALSE),"","Multiple sectors for this project")),"")</f>
        <v/>
      </c>
    </row>
    <row r="46" spans="2:45" x14ac:dyDescent="0.25">
      <c r="B46" s="125" t="str">
        <f>Input!A48</f>
        <v/>
      </c>
      <c r="C46" s="126" t="str">
        <f>IF(ISERROR(IF(AND(Input!$A48="",SUMPRODUCT(--(LEN(Input!$A49:'Input'!$A$510)&gt;0))&lt;&gt;0),"Row is skipped.",IF(AND(Input!$A48="",Input!$A49=""),"", IF(Input!C48="","Data is missing.","")))),"",IF(AND(Input!$A48="",SUMPRODUCT(--(LEN(Input!$A49:'Input'!$A$510)&gt;0))&lt;&gt;0),"Row is skipped.",IF(AND(Input!$A48="",Input!$A49=""),"", IF(Input!C48="","Data is missing.",""))))</f>
        <v/>
      </c>
      <c r="D46" s="126" t="str">
        <f>IF(ISERROR(IF(AND(Input!$A48="",SUMPRODUCT(--(LEN(Input!$A49:'Input'!$A$510)&gt;0))&lt;&gt;0),"Row is skipped.",IF(AND(Input!$A48="",Input!$A49=""),"", IF(Input!D48="","Data is missing.","")))),"",IF(AND(Input!$A48="",SUMPRODUCT(--(LEN(Input!$A49:'Input'!$A$510)&gt;0))&lt;&gt;0),"Row is skipped.",IF(AND(Input!$A48="",Input!$A49=""),"", IF(Input!D48="","Data is missing.",""))))</f>
        <v/>
      </c>
      <c r="E46" s="126" t="str">
        <f>IF(ISERROR(IF(AND(Input!$A48="",SUMPRODUCT(--(LEN(Input!$A49:'Input'!$A$510)&gt;0))&lt;&gt;0),"Row is skipped.",IF(AND(Input!$A48="",Input!$A49=""),"", IF(Input!E48="","Data is missing.","")))),"",IF(AND(Input!$A48="",SUMPRODUCT(--(LEN(Input!$A49:'Input'!$A$510)&gt;0))&lt;&gt;0),"Row is skipped.",IF(AND(Input!$A48="",Input!$A49=""),"", IF(Input!E48="","Data is missing.",""))))</f>
        <v/>
      </c>
      <c r="F46" s="126" t="str">
        <f>IF(ISERROR(IF(AND(Input!$A48="",SUMPRODUCT(--(LEN(Input!$A49:'Input'!$A$510)&gt;0))&lt;&gt;0),"Row is skipped.",IF(AND(Input!$A48="",Input!$A49=""),"", IF(Input!F48="","Data is missing.","")))),"",IF(AND(Input!$A48="",SUMPRODUCT(--(LEN(Input!$A49:'Input'!$A$510)&gt;0))&lt;&gt;0),"Row is skipped.",IF(AND(Input!$A48="",Input!$A49=""),"", IF(Input!F48="","Data is missing.",""))))</f>
        <v/>
      </c>
      <c r="G46" s="126" t="str">
        <f>IF(ISERROR(IF(AND(Input!$A48="",SUMPRODUCT(--(LEN(Input!$A49:'Input'!$A$510)&gt;0))&lt;&gt;0),"Row is skipped.",IF(AND(Input!$A48="",Input!$A49=""),"", IF(Input!G48="","Data is missing.","")))),"",IF(AND(Input!$A48="",SUMPRODUCT(--(LEN(Input!$A49:'Input'!$A$510)&gt;0))&lt;&gt;0),"Row is skipped.",IF(AND(Input!$A48="",Input!$A49=""),"", IF(Input!G48="","Data is missing.",""))))</f>
        <v/>
      </c>
      <c r="H46" s="126" t="str">
        <f>IF(ISERROR(IF(AND(Input!$A48="",SUMPRODUCT(--(LEN(Input!$A49:'Input'!$A$510)&gt;0))&lt;&gt;0),"Row is skipped.",IF(AND(Input!$A48="",Input!$A49=""),"", IF(Input!H48="","Data is missing.","")))),"",IF(AND(Input!$A48="",SUMPRODUCT(--(LEN(Input!$A49:'Input'!$A$510)&gt;0))&lt;&gt;0),"Row is skipped.",IF(AND(Input!$A48="",Input!$A49=""),"", IF(Input!H48="","Data is missing.",""))))</f>
        <v/>
      </c>
      <c r="I46" s="126" t="str">
        <f>IF(ISERROR(IF(AND(Input!$A48="",SUMPRODUCT(--(LEN(Input!$A49:'Input'!$A$510)&gt;0))&lt;&gt;0),"Row is skipped.",IF(AND(Input!$A48="",Input!$A49=""),"", IF(Input!I48="","Data is missing.","")))),"",IF(AND(Input!$A48="",SUMPRODUCT(--(LEN(Input!$A49:'Input'!$A$510)&gt;0))&lt;&gt;0),"Row is skipped.",IF(AND(Input!$A48="",Input!$A49=""),"", IF(Input!I48="","Data is missing.",""))))</f>
        <v/>
      </c>
      <c r="J46" s="126" t="str">
        <f>IF(ISERROR(IF(AND(Input!$A48="",SUMPRODUCT(--(LEN(Input!$A49:'Input'!$A$510)&gt;0))&lt;&gt;0),"Row is skipped.",IF(AND(Input!$A48="",Input!$A49=""),"", IF(Input!J48="","Data is missing.","")))),"",IF(AND(Input!$A48="",SUMPRODUCT(--(LEN(Input!$A49:'Input'!$A$510)&gt;0))&lt;&gt;0),"Row is skipped.",IF(AND(Input!$A48="",Input!$A49=""),"", IF(Input!J48="","Data is missing.",""))))</f>
        <v/>
      </c>
      <c r="K46" s="127" t="str">
        <f>IF(ISERROR(IF(AND(Input!$A48="",SUMPRODUCT(--(LEN(Input!$A49:'Input'!$A$510)&gt;0))&lt;&gt;0),"Row is skipped.",IF(AND(Input!$A48="",Input!$A49=""),"", IF(Input!K48="","Data is missing.","")))),"",IF(AND(Input!$A48="",SUMPRODUCT(--(LEN(Input!$A49:'Input'!$A$510)&gt;0))&lt;&gt;0),"Row is skipped.",IF(AND(Input!$A48="",Input!$A49=""),"", IF(Input!K48="","Data is missing.",""))))</f>
        <v/>
      </c>
      <c r="L46" s="126" t="str">
        <f>IF(ISERROR(IF(AND(Input!$A48="",SUMPRODUCT(--(LEN(Input!$A49:'Input'!$A$510)&gt;0))&lt;&gt;0),"Row is skipped.",IF(AND(Input!$A48="",Input!$A49=""),"", IF(Input!L48="","Data is missing.","")))),"",IF(AND(Input!$A48="",SUMPRODUCT(--(LEN(Input!$A49:'Input'!$A$510)&gt;0))&lt;&gt;0),"Row is skipped.",IF(AND(Input!$A48="",Input!$A49=""),"", IF(Input!L48="","Data is missing.",""))))</f>
        <v/>
      </c>
      <c r="M46" s="126" t="str">
        <f>IF(ISERROR(IF(AND(Input!$A48="",SUMPRODUCT(--(LEN(Input!$A49:'Input'!$A$510)&gt;0))&lt;&gt;0),"Row is skipped.",IF(AND(Input!$A48="",Input!$A49=""),"", IF(Input!M48="","Data is missing.","")))),"",IF(AND(Input!$A48="",SUMPRODUCT(--(LEN(Input!$A49:'Input'!$A$510)&gt;0))&lt;&gt;0),"Row is skipped.",IF(AND(Input!$A48="",Input!$A49=""),"", IF(Input!M48="","Data is missing.",""))))</f>
        <v/>
      </c>
      <c r="N46" s="126" t="str">
        <f>IF(ISERROR(IF(AND(Input!$A48="",SUMPRODUCT(--(LEN(Input!$A49:'Input'!$A$510)&gt;0))&lt;&gt;0),"Row is skipped.",IF(AND(Input!$A48="",Input!$A49=""),"", IF(Input!O48="","Data is missing.","")))),"",IF(AND(Input!$A48="",SUMPRODUCT(--(LEN(Input!$A49:'Input'!$A$510)&gt;0))&lt;&gt;0),"Row is skipped.",IF(AND(Input!$A48="",Input!$A49=""),"", IF(Input!O48="","Data is missing.",""))))</f>
        <v/>
      </c>
      <c r="O46" s="126" t="str">
        <f>IF(ISERROR(IF(AND(Input!$A48="",SUMPRODUCT(--(LEN(Input!$A49:'Input'!$A$510)&gt;0))&lt;&gt;0),"Row is skipped.",IF(AND(Input!$A48="",Input!$A49=""),"", IF(Input!P48="","Data is missing.","")))),"",IF(AND(Input!$A48="",SUMPRODUCT(--(LEN(Input!$A49:'Input'!$A$510)&gt;0))&lt;&gt;0),"Row is skipped.",IF(AND(Input!$A48="",Input!$A49=""),"", IF(Input!P48="","Data is missing.",""))))</f>
        <v/>
      </c>
      <c r="P46" s="126" t="str">
        <f>IF(ISERROR(IF(AND(Input!$A48="",SUMPRODUCT(--(LEN(Input!$A49:'Input'!$A$510)&gt;0))&lt;&gt;0),"Row is skipped.",IF(AND(Input!$A48="",Input!$A49=""),"", IF(Input!Q48="","Data is missing.","")))),"",IF(AND(Input!$A48="",SUMPRODUCT(--(LEN(Input!$A49:'Input'!$A$510)&gt;0))&lt;&gt;0),"Row is skipped.",IF(AND(Input!$A48="",Input!$A49=""),"", IF(Input!Q48="","Data is missing.",""))))</f>
        <v/>
      </c>
      <c r="Q46" s="126" t="str">
        <f>IF(ISERROR(IF(AND(Input!$A48="",SUMPRODUCT(--(LEN(Input!$A49:'Input'!$A$510)&gt;0))&lt;&gt;0),"Row is skipped.",IF(AND(Input!$A48="",Input!$A49=""),"", IF(Input!S48="","Data is missing.","")))),"",IF(AND(Input!$A48="",SUMPRODUCT(--(LEN(Input!$A49:'Input'!$A$510)&gt;0))&lt;&gt;0),"Row is skipped.",IF(AND(Input!$A48="",Input!$A49=""),"", IF(Input!S48="","Data is missing.",""))))</f>
        <v/>
      </c>
      <c r="R46" s="128" t="str">
        <f>IF(ISERROR(IF(AND(Input!$A48="",SUMPRODUCT(--(LEN(Input!$A49:'Input'!$A$510)&gt;0))&lt;&gt;0),"Row is skipped.",IF(AND(Input!$A48="",Input!$A49=""),"", IF(Input!T48="","Data is missing.","")))),"",IF(AND(Input!$A48="",SUMPRODUCT(--(LEN(Input!$A49:'Input'!$A$510)&gt;0))&lt;&gt;0),"Row is skipped.",IF(AND(Input!$A48="",Input!$A49=""),"", IF(Input!T48="","Data is missing.",""))))</f>
        <v/>
      </c>
      <c r="S46" s="129"/>
      <c r="T46" s="130" t="str">
        <f>IF(ISERROR(IF(Input!Q48="","",IF(ISERROR(VLOOKUP(Input!Q48,'Measures List'!$A$3:$A$30000,1,0)),"Invalid RefNo",""))),"",IF(Input!Q48="","",IF(ISERROR(VLOOKUP(Input!Q48,'Measures List'!$A$3:$A$30000,1,0)),"Invalid RefNo","")))</f>
        <v/>
      </c>
      <c r="U46" s="129"/>
      <c r="V46" s="129"/>
      <c r="W46" s="129"/>
      <c r="X46" s="129"/>
      <c r="Y46" s="129"/>
      <c r="Z46" s="129"/>
      <c r="AA46" s="129"/>
      <c r="AB46" s="129"/>
      <c r="AC46" s="129"/>
      <c r="AD46" s="129"/>
      <c r="AE46" s="129"/>
      <c r="AF46" s="130" t="str">
        <f>IF(Input!P48="","",IF(OR(VALUE(Input!P48)&lt;0,VALUE(Input!P48)&gt;1), "Invalid EEI %",""))</f>
        <v/>
      </c>
      <c r="AG46" s="129"/>
      <c r="AH46" s="137" t="str">
        <f>IF(B46="","",IF(AND(Input!O48=Input!O47,Input!P48&lt;&gt;Input!P47), "EEI% Mismatch within Project",""))</f>
        <v/>
      </c>
      <c r="AI46" s="129"/>
      <c r="AJ46" s="138" t="str">
        <f>IF(Input!B48="","",IF(ISNUMBER(VALUE(Input!B48)),"","Needs to be a number."))</f>
        <v/>
      </c>
      <c r="AK46" s="135" t="str">
        <f>IF(Input!P48="","",IF(ISNUMBER(VALUE(Input!P48)),"","Needs to be a number."))</f>
        <v/>
      </c>
      <c r="AL46" s="135" t="str">
        <f>IF(Input!S48="","",IF(ISNUMBER(VALUE(Input!S48)),"","Needs to be a number."))</f>
        <v/>
      </c>
      <c r="AM46" s="135" t="str">
        <f>IF(Input!T48="","",IF(ISNUMBER(VALUE(Input!T48)),"","Needs to be a number."))</f>
        <v/>
      </c>
      <c r="AN46" s="135" t="str">
        <f>IF(Input!U48="","",IF(ISNUMBER(VALUE(Input!U48)),"","Needs to be a number."))</f>
        <v/>
      </c>
      <c r="AO46" s="136" t="str">
        <f>IF(Input!V48="","",IF(ISNUMBER(VALUE(Input!V48)),"","Needs to be a number."))</f>
        <v/>
      </c>
      <c r="AP46" s="129"/>
      <c r="AQ46" s="197" t="str">
        <f ca="1">IF(Input!Q48="","",IF(OFFSET('Measures List'!$K$2,MATCH(Input!Q48,'Measures List'!$A$3:$A$5000,0),MATCH(Input!K48,'Measures List'!$K$2:$BA$2)-1)="NA","Project start date occurred after measure expiration date.",""))</f>
        <v/>
      </c>
      <c r="AS46" s="197" t="str">
        <f>IFERROR(IF(Input!O48&lt;&gt;Input!O47,"",IF( VLOOKUP(Input!Q48,'Measures List'!A39:C5036,3,FALSE)= VLOOKUP(Input!Q47,'Measures List'!A39:C5036,3,FALSE),"","Multiple sectors for this project")),"")</f>
        <v/>
      </c>
    </row>
    <row r="47" spans="2:45" x14ac:dyDescent="0.25">
      <c r="B47" s="125" t="str">
        <f>Input!A49</f>
        <v/>
      </c>
      <c r="C47" s="126" t="str">
        <f>IF(ISERROR(IF(AND(Input!$A49="",SUMPRODUCT(--(LEN(Input!$A50:'Input'!$A$510)&gt;0))&lt;&gt;0),"Row is skipped.",IF(AND(Input!$A49="",Input!$A50=""),"", IF(Input!C49="","Data is missing.","")))),"",IF(AND(Input!$A49="",SUMPRODUCT(--(LEN(Input!$A50:'Input'!$A$510)&gt;0))&lt;&gt;0),"Row is skipped.",IF(AND(Input!$A49="",Input!$A50=""),"", IF(Input!C49="","Data is missing.",""))))</f>
        <v/>
      </c>
      <c r="D47" s="126" t="str">
        <f>IF(ISERROR(IF(AND(Input!$A49="",SUMPRODUCT(--(LEN(Input!$A50:'Input'!$A$510)&gt;0))&lt;&gt;0),"Row is skipped.",IF(AND(Input!$A49="",Input!$A50=""),"", IF(Input!D49="","Data is missing.","")))),"",IF(AND(Input!$A49="",SUMPRODUCT(--(LEN(Input!$A50:'Input'!$A$510)&gt;0))&lt;&gt;0),"Row is skipped.",IF(AND(Input!$A49="",Input!$A50=""),"", IF(Input!D49="","Data is missing.",""))))</f>
        <v/>
      </c>
      <c r="E47" s="126" t="str">
        <f>IF(ISERROR(IF(AND(Input!$A49="",SUMPRODUCT(--(LEN(Input!$A50:'Input'!$A$510)&gt;0))&lt;&gt;0),"Row is skipped.",IF(AND(Input!$A49="",Input!$A50=""),"", IF(Input!E49="","Data is missing.","")))),"",IF(AND(Input!$A49="",SUMPRODUCT(--(LEN(Input!$A50:'Input'!$A$510)&gt;0))&lt;&gt;0),"Row is skipped.",IF(AND(Input!$A49="",Input!$A50=""),"", IF(Input!E49="","Data is missing.",""))))</f>
        <v/>
      </c>
      <c r="F47" s="126" t="str">
        <f>IF(ISERROR(IF(AND(Input!$A49="",SUMPRODUCT(--(LEN(Input!$A50:'Input'!$A$510)&gt;0))&lt;&gt;0),"Row is skipped.",IF(AND(Input!$A49="",Input!$A50=""),"", IF(Input!F49="","Data is missing.","")))),"",IF(AND(Input!$A49="",SUMPRODUCT(--(LEN(Input!$A50:'Input'!$A$510)&gt;0))&lt;&gt;0),"Row is skipped.",IF(AND(Input!$A49="",Input!$A50=""),"", IF(Input!F49="","Data is missing.",""))))</f>
        <v/>
      </c>
      <c r="G47" s="126" t="str">
        <f>IF(ISERROR(IF(AND(Input!$A49="",SUMPRODUCT(--(LEN(Input!$A50:'Input'!$A$510)&gt;0))&lt;&gt;0),"Row is skipped.",IF(AND(Input!$A49="",Input!$A50=""),"", IF(Input!G49="","Data is missing.","")))),"",IF(AND(Input!$A49="",SUMPRODUCT(--(LEN(Input!$A50:'Input'!$A$510)&gt;0))&lt;&gt;0),"Row is skipped.",IF(AND(Input!$A49="",Input!$A50=""),"", IF(Input!G49="","Data is missing.",""))))</f>
        <v/>
      </c>
      <c r="H47" s="126" t="str">
        <f>IF(ISERROR(IF(AND(Input!$A49="",SUMPRODUCT(--(LEN(Input!$A50:'Input'!$A$510)&gt;0))&lt;&gt;0),"Row is skipped.",IF(AND(Input!$A49="",Input!$A50=""),"", IF(Input!H49="","Data is missing.","")))),"",IF(AND(Input!$A49="",SUMPRODUCT(--(LEN(Input!$A50:'Input'!$A$510)&gt;0))&lt;&gt;0),"Row is skipped.",IF(AND(Input!$A49="",Input!$A50=""),"", IF(Input!H49="","Data is missing.",""))))</f>
        <v/>
      </c>
      <c r="I47" s="126" t="str">
        <f>IF(ISERROR(IF(AND(Input!$A49="",SUMPRODUCT(--(LEN(Input!$A50:'Input'!$A$510)&gt;0))&lt;&gt;0),"Row is skipped.",IF(AND(Input!$A49="",Input!$A50=""),"", IF(Input!I49="","Data is missing.","")))),"",IF(AND(Input!$A49="",SUMPRODUCT(--(LEN(Input!$A50:'Input'!$A$510)&gt;0))&lt;&gt;0),"Row is skipped.",IF(AND(Input!$A49="",Input!$A50=""),"", IF(Input!I49="","Data is missing.",""))))</f>
        <v/>
      </c>
      <c r="J47" s="126" t="str">
        <f>IF(ISERROR(IF(AND(Input!$A49="",SUMPRODUCT(--(LEN(Input!$A50:'Input'!$A$510)&gt;0))&lt;&gt;0),"Row is skipped.",IF(AND(Input!$A49="",Input!$A50=""),"", IF(Input!J49="","Data is missing.","")))),"",IF(AND(Input!$A49="",SUMPRODUCT(--(LEN(Input!$A50:'Input'!$A$510)&gt;0))&lt;&gt;0),"Row is skipped.",IF(AND(Input!$A49="",Input!$A50=""),"", IF(Input!J49="","Data is missing.",""))))</f>
        <v/>
      </c>
      <c r="K47" s="127" t="str">
        <f>IF(ISERROR(IF(AND(Input!$A49="",SUMPRODUCT(--(LEN(Input!$A50:'Input'!$A$510)&gt;0))&lt;&gt;0),"Row is skipped.",IF(AND(Input!$A49="",Input!$A50=""),"", IF(Input!K49="","Data is missing.","")))),"",IF(AND(Input!$A49="",SUMPRODUCT(--(LEN(Input!$A50:'Input'!$A$510)&gt;0))&lt;&gt;0),"Row is skipped.",IF(AND(Input!$A49="",Input!$A50=""),"", IF(Input!K49="","Data is missing.",""))))</f>
        <v/>
      </c>
      <c r="L47" s="126" t="str">
        <f>IF(ISERROR(IF(AND(Input!$A49="",SUMPRODUCT(--(LEN(Input!$A50:'Input'!$A$510)&gt;0))&lt;&gt;0),"Row is skipped.",IF(AND(Input!$A49="",Input!$A50=""),"", IF(Input!L49="","Data is missing.","")))),"",IF(AND(Input!$A49="",SUMPRODUCT(--(LEN(Input!$A50:'Input'!$A$510)&gt;0))&lt;&gt;0),"Row is skipped.",IF(AND(Input!$A49="",Input!$A50=""),"", IF(Input!L49="","Data is missing.",""))))</f>
        <v/>
      </c>
      <c r="M47" s="126" t="str">
        <f>IF(ISERROR(IF(AND(Input!$A49="",SUMPRODUCT(--(LEN(Input!$A50:'Input'!$A$510)&gt;0))&lt;&gt;0),"Row is skipped.",IF(AND(Input!$A49="",Input!$A50=""),"", IF(Input!M49="","Data is missing.","")))),"",IF(AND(Input!$A49="",SUMPRODUCT(--(LEN(Input!$A50:'Input'!$A$510)&gt;0))&lt;&gt;0),"Row is skipped.",IF(AND(Input!$A49="",Input!$A50=""),"", IF(Input!M49="","Data is missing.",""))))</f>
        <v/>
      </c>
      <c r="N47" s="126" t="str">
        <f>IF(ISERROR(IF(AND(Input!$A49="",SUMPRODUCT(--(LEN(Input!$A50:'Input'!$A$510)&gt;0))&lt;&gt;0),"Row is skipped.",IF(AND(Input!$A49="",Input!$A50=""),"", IF(Input!O49="","Data is missing.","")))),"",IF(AND(Input!$A49="",SUMPRODUCT(--(LEN(Input!$A50:'Input'!$A$510)&gt;0))&lt;&gt;0),"Row is skipped.",IF(AND(Input!$A49="",Input!$A50=""),"", IF(Input!O49="","Data is missing.",""))))</f>
        <v/>
      </c>
      <c r="O47" s="126" t="str">
        <f>IF(ISERROR(IF(AND(Input!$A49="",SUMPRODUCT(--(LEN(Input!$A50:'Input'!$A$510)&gt;0))&lt;&gt;0),"Row is skipped.",IF(AND(Input!$A49="",Input!$A50=""),"", IF(Input!P49="","Data is missing.","")))),"",IF(AND(Input!$A49="",SUMPRODUCT(--(LEN(Input!$A50:'Input'!$A$510)&gt;0))&lt;&gt;0),"Row is skipped.",IF(AND(Input!$A49="",Input!$A50=""),"", IF(Input!P49="","Data is missing.",""))))</f>
        <v/>
      </c>
      <c r="P47" s="126" t="str">
        <f>IF(ISERROR(IF(AND(Input!$A49="",SUMPRODUCT(--(LEN(Input!$A50:'Input'!$A$510)&gt;0))&lt;&gt;0),"Row is skipped.",IF(AND(Input!$A49="",Input!$A50=""),"", IF(Input!Q49="","Data is missing.","")))),"",IF(AND(Input!$A49="",SUMPRODUCT(--(LEN(Input!$A50:'Input'!$A$510)&gt;0))&lt;&gt;0),"Row is skipped.",IF(AND(Input!$A49="",Input!$A50=""),"", IF(Input!Q49="","Data is missing.",""))))</f>
        <v/>
      </c>
      <c r="Q47" s="126" t="str">
        <f>IF(ISERROR(IF(AND(Input!$A49="",SUMPRODUCT(--(LEN(Input!$A50:'Input'!$A$510)&gt;0))&lt;&gt;0),"Row is skipped.",IF(AND(Input!$A49="",Input!$A50=""),"", IF(Input!S49="","Data is missing.","")))),"",IF(AND(Input!$A49="",SUMPRODUCT(--(LEN(Input!$A50:'Input'!$A$510)&gt;0))&lt;&gt;0),"Row is skipped.",IF(AND(Input!$A49="",Input!$A50=""),"", IF(Input!S49="","Data is missing.",""))))</f>
        <v/>
      </c>
      <c r="R47" s="128" t="str">
        <f>IF(ISERROR(IF(AND(Input!$A49="",SUMPRODUCT(--(LEN(Input!$A50:'Input'!$A$510)&gt;0))&lt;&gt;0),"Row is skipped.",IF(AND(Input!$A49="",Input!$A50=""),"", IF(Input!T49="","Data is missing.","")))),"",IF(AND(Input!$A49="",SUMPRODUCT(--(LEN(Input!$A50:'Input'!$A$510)&gt;0))&lt;&gt;0),"Row is skipped.",IF(AND(Input!$A49="",Input!$A50=""),"", IF(Input!T49="","Data is missing.",""))))</f>
        <v/>
      </c>
      <c r="S47" s="129"/>
      <c r="T47" s="130" t="str">
        <f>IF(ISERROR(IF(Input!Q49="","",IF(ISERROR(VLOOKUP(Input!Q49,'Measures List'!$A$3:$A$30000,1,0)),"Invalid RefNo",""))),"",IF(Input!Q49="","",IF(ISERROR(VLOOKUP(Input!Q49,'Measures List'!$A$3:$A$30000,1,0)),"Invalid RefNo","")))</f>
        <v/>
      </c>
      <c r="U47" s="129"/>
      <c r="V47" s="129"/>
      <c r="W47" s="129"/>
      <c r="X47" s="129"/>
      <c r="Y47" s="129"/>
      <c r="Z47" s="129"/>
      <c r="AA47" s="129"/>
      <c r="AB47" s="129"/>
      <c r="AC47" s="129"/>
      <c r="AD47" s="129"/>
      <c r="AE47" s="129"/>
      <c r="AF47" s="130" t="str">
        <f>IF(Input!P49="","",IF(OR(VALUE(Input!P49)&lt;0,VALUE(Input!P49)&gt;1), "Invalid EEI %",""))</f>
        <v/>
      </c>
      <c r="AG47" s="129"/>
      <c r="AH47" s="137" t="str">
        <f>IF(B47="","",IF(AND(Input!O49=Input!O48,Input!P49&lt;&gt;Input!P48), "EEI% Mismatch within Project",""))</f>
        <v/>
      </c>
      <c r="AI47" s="129"/>
      <c r="AJ47" s="138" t="str">
        <f>IF(Input!B49="","",IF(ISNUMBER(VALUE(Input!B49)),"","Needs to be a number."))</f>
        <v/>
      </c>
      <c r="AK47" s="135" t="str">
        <f>IF(Input!P49="","",IF(ISNUMBER(VALUE(Input!P49)),"","Needs to be a number."))</f>
        <v/>
      </c>
      <c r="AL47" s="135" t="str">
        <f>IF(Input!S49="","",IF(ISNUMBER(VALUE(Input!S49)),"","Needs to be a number."))</f>
        <v/>
      </c>
      <c r="AM47" s="135" t="str">
        <f>IF(Input!T49="","",IF(ISNUMBER(VALUE(Input!T49)),"","Needs to be a number."))</f>
        <v/>
      </c>
      <c r="AN47" s="135" t="str">
        <f>IF(Input!U49="","",IF(ISNUMBER(VALUE(Input!U49)),"","Needs to be a number."))</f>
        <v/>
      </c>
      <c r="AO47" s="136" t="str">
        <f>IF(Input!V49="","",IF(ISNUMBER(VALUE(Input!V49)),"","Needs to be a number."))</f>
        <v/>
      </c>
      <c r="AP47" s="129"/>
      <c r="AQ47" s="197" t="str">
        <f ca="1">IF(Input!Q49="","",IF(OFFSET('Measures List'!$K$2,MATCH(Input!Q49,'Measures List'!$A$3:$A$5000,0),MATCH(Input!K49,'Measures List'!$K$2:$BA$2)-1)="NA","Project start date occurred after measure expiration date.",""))</f>
        <v/>
      </c>
      <c r="AS47" s="197" t="str">
        <f>IFERROR(IF(Input!O49&lt;&gt;Input!O48,"",IF( VLOOKUP(Input!Q49,'Measures List'!A40:C5037,3,FALSE)= VLOOKUP(Input!Q48,'Measures List'!A40:C5037,3,FALSE),"","Multiple sectors for this project")),"")</f>
        <v/>
      </c>
    </row>
    <row r="48" spans="2:45" x14ac:dyDescent="0.25">
      <c r="B48" s="125" t="str">
        <f>Input!A50</f>
        <v/>
      </c>
      <c r="C48" s="126" t="str">
        <f>IF(ISERROR(IF(AND(Input!$A50="",SUMPRODUCT(--(LEN(Input!$A51:'Input'!$A$510)&gt;0))&lt;&gt;0),"Row is skipped.",IF(AND(Input!$A50="",Input!$A51=""),"", IF(Input!C50="","Data is missing.","")))),"",IF(AND(Input!$A50="",SUMPRODUCT(--(LEN(Input!$A51:'Input'!$A$510)&gt;0))&lt;&gt;0),"Row is skipped.",IF(AND(Input!$A50="",Input!$A51=""),"", IF(Input!C50="","Data is missing.",""))))</f>
        <v/>
      </c>
      <c r="D48" s="126" t="str">
        <f>IF(ISERROR(IF(AND(Input!$A50="",SUMPRODUCT(--(LEN(Input!$A51:'Input'!$A$510)&gt;0))&lt;&gt;0),"Row is skipped.",IF(AND(Input!$A50="",Input!$A51=""),"", IF(Input!D50="","Data is missing.","")))),"",IF(AND(Input!$A50="",SUMPRODUCT(--(LEN(Input!$A51:'Input'!$A$510)&gt;0))&lt;&gt;0),"Row is skipped.",IF(AND(Input!$A50="",Input!$A51=""),"", IF(Input!D50="","Data is missing.",""))))</f>
        <v/>
      </c>
      <c r="E48" s="126" t="str">
        <f>IF(ISERROR(IF(AND(Input!$A50="",SUMPRODUCT(--(LEN(Input!$A51:'Input'!$A$510)&gt;0))&lt;&gt;0),"Row is skipped.",IF(AND(Input!$A50="",Input!$A51=""),"", IF(Input!E50="","Data is missing.","")))),"",IF(AND(Input!$A50="",SUMPRODUCT(--(LEN(Input!$A51:'Input'!$A$510)&gt;0))&lt;&gt;0),"Row is skipped.",IF(AND(Input!$A50="",Input!$A51=""),"", IF(Input!E50="","Data is missing.",""))))</f>
        <v/>
      </c>
      <c r="F48" s="126" t="str">
        <f>IF(ISERROR(IF(AND(Input!$A50="",SUMPRODUCT(--(LEN(Input!$A51:'Input'!$A$510)&gt;0))&lt;&gt;0),"Row is skipped.",IF(AND(Input!$A50="",Input!$A51=""),"", IF(Input!F50="","Data is missing.","")))),"",IF(AND(Input!$A50="",SUMPRODUCT(--(LEN(Input!$A51:'Input'!$A$510)&gt;0))&lt;&gt;0),"Row is skipped.",IF(AND(Input!$A50="",Input!$A51=""),"", IF(Input!F50="","Data is missing.",""))))</f>
        <v/>
      </c>
      <c r="G48" s="126" t="str">
        <f>IF(ISERROR(IF(AND(Input!$A50="",SUMPRODUCT(--(LEN(Input!$A51:'Input'!$A$510)&gt;0))&lt;&gt;0),"Row is skipped.",IF(AND(Input!$A50="",Input!$A51=""),"", IF(Input!G50="","Data is missing.","")))),"",IF(AND(Input!$A50="",SUMPRODUCT(--(LEN(Input!$A51:'Input'!$A$510)&gt;0))&lt;&gt;0),"Row is skipped.",IF(AND(Input!$A50="",Input!$A51=""),"", IF(Input!G50="","Data is missing.",""))))</f>
        <v/>
      </c>
      <c r="H48" s="126" t="str">
        <f>IF(ISERROR(IF(AND(Input!$A50="",SUMPRODUCT(--(LEN(Input!$A51:'Input'!$A$510)&gt;0))&lt;&gt;0),"Row is skipped.",IF(AND(Input!$A50="",Input!$A51=""),"", IF(Input!H50="","Data is missing.","")))),"",IF(AND(Input!$A50="",SUMPRODUCT(--(LEN(Input!$A51:'Input'!$A$510)&gt;0))&lt;&gt;0),"Row is skipped.",IF(AND(Input!$A50="",Input!$A51=""),"", IF(Input!H50="","Data is missing.",""))))</f>
        <v/>
      </c>
      <c r="I48" s="126" t="str">
        <f>IF(ISERROR(IF(AND(Input!$A50="",SUMPRODUCT(--(LEN(Input!$A51:'Input'!$A$510)&gt;0))&lt;&gt;0),"Row is skipped.",IF(AND(Input!$A50="",Input!$A51=""),"", IF(Input!I50="","Data is missing.","")))),"",IF(AND(Input!$A50="",SUMPRODUCT(--(LEN(Input!$A51:'Input'!$A$510)&gt;0))&lt;&gt;0),"Row is skipped.",IF(AND(Input!$A50="",Input!$A51=""),"", IF(Input!I50="","Data is missing.",""))))</f>
        <v/>
      </c>
      <c r="J48" s="126" t="str">
        <f>IF(ISERROR(IF(AND(Input!$A50="",SUMPRODUCT(--(LEN(Input!$A51:'Input'!$A$510)&gt;0))&lt;&gt;0),"Row is skipped.",IF(AND(Input!$A50="",Input!$A51=""),"", IF(Input!J50="","Data is missing.","")))),"",IF(AND(Input!$A50="",SUMPRODUCT(--(LEN(Input!$A51:'Input'!$A$510)&gt;0))&lt;&gt;0),"Row is skipped.",IF(AND(Input!$A50="",Input!$A51=""),"", IF(Input!J50="","Data is missing.",""))))</f>
        <v/>
      </c>
      <c r="K48" s="127" t="str">
        <f>IF(ISERROR(IF(AND(Input!$A50="",SUMPRODUCT(--(LEN(Input!$A51:'Input'!$A$510)&gt;0))&lt;&gt;0),"Row is skipped.",IF(AND(Input!$A50="",Input!$A51=""),"", IF(Input!K50="","Data is missing.","")))),"",IF(AND(Input!$A50="",SUMPRODUCT(--(LEN(Input!$A51:'Input'!$A$510)&gt;0))&lt;&gt;0),"Row is skipped.",IF(AND(Input!$A50="",Input!$A51=""),"", IF(Input!K50="","Data is missing.",""))))</f>
        <v/>
      </c>
      <c r="L48" s="126" t="str">
        <f>IF(ISERROR(IF(AND(Input!$A50="",SUMPRODUCT(--(LEN(Input!$A51:'Input'!$A$510)&gt;0))&lt;&gt;0),"Row is skipped.",IF(AND(Input!$A50="",Input!$A51=""),"", IF(Input!L50="","Data is missing.","")))),"",IF(AND(Input!$A50="",SUMPRODUCT(--(LEN(Input!$A51:'Input'!$A$510)&gt;0))&lt;&gt;0),"Row is skipped.",IF(AND(Input!$A50="",Input!$A51=""),"", IF(Input!L50="","Data is missing.",""))))</f>
        <v/>
      </c>
      <c r="M48" s="126" t="str">
        <f>IF(ISERROR(IF(AND(Input!$A50="",SUMPRODUCT(--(LEN(Input!$A51:'Input'!$A$510)&gt;0))&lt;&gt;0),"Row is skipped.",IF(AND(Input!$A50="",Input!$A51=""),"", IF(Input!M50="","Data is missing.","")))),"",IF(AND(Input!$A50="",SUMPRODUCT(--(LEN(Input!$A51:'Input'!$A$510)&gt;0))&lt;&gt;0),"Row is skipped.",IF(AND(Input!$A50="",Input!$A51=""),"", IF(Input!M50="","Data is missing.",""))))</f>
        <v/>
      </c>
      <c r="N48" s="126" t="str">
        <f>IF(ISERROR(IF(AND(Input!$A50="",SUMPRODUCT(--(LEN(Input!$A51:'Input'!$A$510)&gt;0))&lt;&gt;0),"Row is skipped.",IF(AND(Input!$A50="",Input!$A51=""),"", IF(Input!O50="","Data is missing.","")))),"",IF(AND(Input!$A50="",SUMPRODUCT(--(LEN(Input!$A51:'Input'!$A$510)&gt;0))&lt;&gt;0),"Row is skipped.",IF(AND(Input!$A50="",Input!$A51=""),"", IF(Input!O50="","Data is missing.",""))))</f>
        <v/>
      </c>
      <c r="O48" s="126" t="str">
        <f>IF(ISERROR(IF(AND(Input!$A50="",SUMPRODUCT(--(LEN(Input!$A51:'Input'!$A$510)&gt;0))&lt;&gt;0),"Row is skipped.",IF(AND(Input!$A50="",Input!$A51=""),"", IF(Input!P50="","Data is missing.","")))),"",IF(AND(Input!$A50="",SUMPRODUCT(--(LEN(Input!$A51:'Input'!$A$510)&gt;0))&lt;&gt;0),"Row is skipped.",IF(AND(Input!$A50="",Input!$A51=""),"", IF(Input!P50="","Data is missing.",""))))</f>
        <v/>
      </c>
      <c r="P48" s="126" t="str">
        <f>IF(ISERROR(IF(AND(Input!$A50="",SUMPRODUCT(--(LEN(Input!$A51:'Input'!$A$510)&gt;0))&lt;&gt;0),"Row is skipped.",IF(AND(Input!$A50="",Input!$A51=""),"", IF(Input!Q50="","Data is missing.","")))),"",IF(AND(Input!$A50="",SUMPRODUCT(--(LEN(Input!$A51:'Input'!$A$510)&gt;0))&lt;&gt;0),"Row is skipped.",IF(AND(Input!$A50="",Input!$A51=""),"", IF(Input!Q50="","Data is missing.",""))))</f>
        <v/>
      </c>
      <c r="Q48" s="126" t="str">
        <f>IF(ISERROR(IF(AND(Input!$A50="",SUMPRODUCT(--(LEN(Input!$A51:'Input'!$A$510)&gt;0))&lt;&gt;0),"Row is skipped.",IF(AND(Input!$A50="",Input!$A51=""),"", IF(Input!S50="","Data is missing.","")))),"",IF(AND(Input!$A50="",SUMPRODUCT(--(LEN(Input!$A51:'Input'!$A$510)&gt;0))&lt;&gt;0),"Row is skipped.",IF(AND(Input!$A50="",Input!$A51=""),"", IF(Input!S50="","Data is missing.",""))))</f>
        <v/>
      </c>
      <c r="R48" s="128" t="str">
        <f>IF(ISERROR(IF(AND(Input!$A50="",SUMPRODUCT(--(LEN(Input!$A51:'Input'!$A$510)&gt;0))&lt;&gt;0),"Row is skipped.",IF(AND(Input!$A50="",Input!$A51=""),"", IF(Input!T50="","Data is missing.","")))),"",IF(AND(Input!$A50="",SUMPRODUCT(--(LEN(Input!$A51:'Input'!$A$510)&gt;0))&lt;&gt;0),"Row is skipped.",IF(AND(Input!$A50="",Input!$A51=""),"", IF(Input!T50="","Data is missing.",""))))</f>
        <v/>
      </c>
      <c r="S48" s="129"/>
      <c r="T48" s="130" t="str">
        <f>IF(ISERROR(IF(Input!Q50="","",IF(ISERROR(VLOOKUP(Input!Q50,'Measures List'!$A$3:$A$30000,1,0)),"Invalid RefNo",""))),"",IF(Input!Q50="","",IF(ISERROR(VLOOKUP(Input!Q50,'Measures List'!$A$3:$A$30000,1,0)),"Invalid RefNo","")))</f>
        <v/>
      </c>
      <c r="U48" s="129"/>
      <c r="V48" s="129"/>
      <c r="W48" s="129"/>
      <c r="X48" s="129"/>
      <c r="Y48" s="129"/>
      <c r="Z48" s="129"/>
      <c r="AA48" s="129"/>
      <c r="AB48" s="129"/>
      <c r="AC48" s="129"/>
      <c r="AD48" s="129"/>
      <c r="AE48" s="129"/>
      <c r="AF48" s="130" t="str">
        <f>IF(Input!P50="","",IF(OR(VALUE(Input!P50)&lt;0,VALUE(Input!P50)&gt;1), "Invalid EEI %",""))</f>
        <v/>
      </c>
      <c r="AG48" s="129"/>
      <c r="AH48" s="137" t="str">
        <f>IF(B48="","",IF(AND(Input!O50=Input!O49,Input!P50&lt;&gt;Input!P49), "EEI% Mismatch within Project",""))</f>
        <v/>
      </c>
      <c r="AI48" s="129"/>
      <c r="AJ48" s="138" t="str">
        <f>IF(Input!B50="","",IF(ISNUMBER(VALUE(Input!B50)),"","Needs to be a number."))</f>
        <v/>
      </c>
      <c r="AK48" s="135" t="str">
        <f>IF(Input!P50="","",IF(ISNUMBER(VALUE(Input!P50)),"","Needs to be a number."))</f>
        <v/>
      </c>
      <c r="AL48" s="135" t="str">
        <f>IF(Input!S50="","",IF(ISNUMBER(VALUE(Input!S50)),"","Needs to be a number."))</f>
        <v/>
      </c>
      <c r="AM48" s="135" t="str">
        <f>IF(Input!T50="","",IF(ISNUMBER(VALUE(Input!T50)),"","Needs to be a number."))</f>
        <v/>
      </c>
      <c r="AN48" s="135" t="str">
        <f>IF(Input!U50="","",IF(ISNUMBER(VALUE(Input!U50)),"","Needs to be a number."))</f>
        <v/>
      </c>
      <c r="AO48" s="136" t="str">
        <f>IF(Input!V50="","",IF(ISNUMBER(VALUE(Input!V50)),"","Needs to be a number."))</f>
        <v/>
      </c>
      <c r="AP48" s="129"/>
      <c r="AQ48" s="197" t="str">
        <f ca="1">IF(Input!Q50="","",IF(OFFSET('Measures List'!$K$2,MATCH(Input!Q50,'Measures List'!$A$3:$A$5000,0),MATCH(Input!K50,'Measures List'!$K$2:$BA$2)-1)="NA","Project start date occurred after measure expiration date.",""))</f>
        <v/>
      </c>
      <c r="AS48" s="197" t="str">
        <f>IFERROR(IF(Input!O50&lt;&gt;Input!O49,"",IF( VLOOKUP(Input!Q50,'Measures List'!A41:C5038,3,FALSE)= VLOOKUP(Input!Q49,'Measures List'!A41:C5038,3,FALSE),"","Multiple sectors for this project")),"")</f>
        <v/>
      </c>
    </row>
    <row r="49" spans="2:45" x14ac:dyDescent="0.25">
      <c r="B49" s="125" t="str">
        <f>Input!A51</f>
        <v/>
      </c>
      <c r="C49" s="126" t="str">
        <f>IF(ISERROR(IF(AND(Input!$A51="",SUMPRODUCT(--(LEN(Input!$A52:'Input'!$A$510)&gt;0))&lt;&gt;0),"Row is skipped.",IF(AND(Input!$A51="",Input!$A52=""),"", IF(Input!C51="","Data is missing.","")))),"",IF(AND(Input!$A51="",SUMPRODUCT(--(LEN(Input!$A52:'Input'!$A$510)&gt;0))&lt;&gt;0),"Row is skipped.",IF(AND(Input!$A51="",Input!$A52=""),"", IF(Input!C51="","Data is missing.",""))))</f>
        <v/>
      </c>
      <c r="D49" s="126" t="str">
        <f>IF(ISERROR(IF(AND(Input!$A51="",SUMPRODUCT(--(LEN(Input!$A52:'Input'!$A$510)&gt;0))&lt;&gt;0),"Row is skipped.",IF(AND(Input!$A51="",Input!$A52=""),"", IF(Input!D51="","Data is missing.","")))),"",IF(AND(Input!$A51="",SUMPRODUCT(--(LEN(Input!$A52:'Input'!$A$510)&gt;0))&lt;&gt;0),"Row is skipped.",IF(AND(Input!$A51="",Input!$A52=""),"", IF(Input!D51="","Data is missing.",""))))</f>
        <v/>
      </c>
      <c r="E49" s="126" t="str">
        <f>IF(ISERROR(IF(AND(Input!$A51="",SUMPRODUCT(--(LEN(Input!$A52:'Input'!$A$510)&gt;0))&lt;&gt;0),"Row is skipped.",IF(AND(Input!$A51="",Input!$A52=""),"", IF(Input!E51="","Data is missing.","")))),"",IF(AND(Input!$A51="",SUMPRODUCT(--(LEN(Input!$A52:'Input'!$A$510)&gt;0))&lt;&gt;0),"Row is skipped.",IF(AND(Input!$A51="",Input!$A52=""),"", IF(Input!E51="","Data is missing.",""))))</f>
        <v/>
      </c>
      <c r="F49" s="126" t="str">
        <f>IF(ISERROR(IF(AND(Input!$A51="",SUMPRODUCT(--(LEN(Input!$A52:'Input'!$A$510)&gt;0))&lt;&gt;0),"Row is skipped.",IF(AND(Input!$A51="",Input!$A52=""),"", IF(Input!F51="","Data is missing.","")))),"",IF(AND(Input!$A51="",SUMPRODUCT(--(LEN(Input!$A52:'Input'!$A$510)&gt;0))&lt;&gt;0),"Row is skipped.",IF(AND(Input!$A51="",Input!$A52=""),"", IF(Input!F51="","Data is missing.",""))))</f>
        <v/>
      </c>
      <c r="G49" s="126" t="str">
        <f>IF(ISERROR(IF(AND(Input!$A51="",SUMPRODUCT(--(LEN(Input!$A52:'Input'!$A$510)&gt;0))&lt;&gt;0),"Row is skipped.",IF(AND(Input!$A51="",Input!$A52=""),"", IF(Input!G51="","Data is missing.","")))),"",IF(AND(Input!$A51="",SUMPRODUCT(--(LEN(Input!$A52:'Input'!$A$510)&gt;0))&lt;&gt;0),"Row is skipped.",IF(AND(Input!$A51="",Input!$A52=""),"", IF(Input!G51="","Data is missing.",""))))</f>
        <v/>
      </c>
      <c r="H49" s="126" t="str">
        <f>IF(ISERROR(IF(AND(Input!$A51="",SUMPRODUCT(--(LEN(Input!$A52:'Input'!$A$510)&gt;0))&lt;&gt;0),"Row is skipped.",IF(AND(Input!$A51="",Input!$A52=""),"", IF(Input!H51="","Data is missing.","")))),"",IF(AND(Input!$A51="",SUMPRODUCT(--(LEN(Input!$A52:'Input'!$A$510)&gt;0))&lt;&gt;0),"Row is skipped.",IF(AND(Input!$A51="",Input!$A52=""),"", IF(Input!H51="","Data is missing.",""))))</f>
        <v/>
      </c>
      <c r="I49" s="126" t="str">
        <f>IF(ISERROR(IF(AND(Input!$A51="",SUMPRODUCT(--(LEN(Input!$A52:'Input'!$A$510)&gt;0))&lt;&gt;0),"Row is skipped.",IF(AND(Input!$A51="",Input!$A52=""),"", IF(Input!I51="","Data is missing.","")))),"",IF(AND(Input!$A51="",SUMPRODUCT(--(LEN(Input!$A52:'Input'!$A$510)&gt;0))&lt;&gt;0),"Row is skipped.",IF(AND(Input!$A51="",Input!$A52=""),"", IF(Input!I51="","Data is missing.",""))))</f>
        <v/>
      </c>
      <c r="J49" s="126" t="str">
        <f>IF(ISERROR(IF(AND(Input!$A51="",SUMPRODUCT(--(LEN(Input!$A52:'Input'!$A$510)&gt;0))&lt;&gt;0),"Row is skipped.",IF(AND(Input!$A51="",Input!$A52=""),"", IF(Input!J51="","Data is missing.","")))),"",IF(AND(Input!$A51="",SUMPRODUCT(--(LEN(Input!$A52:'Input'!$A$510)&gt;0))&lt;&gt;0),"Row is skipped.",IF(AND(Input!$A51="",Input!$A52=""),"", IF(Input!J51="","Data is missing.",""))))</f>
        <v/>
      </c>
      <c r="K49" s="127" t="str">
        <f>IF(ISERROR(IF(AND(Input!$A51="",SUMPRODUCT(--(LEN(Input!$A52:'Input'!$A$510)&gt;0))&lt;&gt;0),"Row is skipped.",IF(AND(Input!$A51="",Input!$A52=""),"", IF(Input!K51="","Data is missing.","")))),"",IF(AND(Input!$A51="",SUMPRODUCT(--(LEN(Input!$A52:'Input'!$A$510)&gt;0))&lt;&gt;0),"Row is skipped.",IF(AND(Input!$A51="",Input!$A52=""),"", IF(Input!K51="","Data is missing.",""))))</f>
        <v/>
      </c>
      <c r="L49" s="126" t="str">
        <f>IF(ISERROR(IF(AND(Input!$A51="",SUMPRODUCT(--(LEN(Input!$A52:'Input'!$A$510)&gt;0))&lt;&gt;0),"Row is skipped.",IF(AND(Input!$A51="",Input!$A52=""),"", IF(Input!L51="","Data is missing.","")))),"",IF(AND(Input!$A51="",SUMPRODUCT(--(LEN(Input!$A52:'Input'!$A$510)&gt;0))&lt;&gt;0),"Row is skipped.",IF(AND(Input!$A51="",Input!$A52=""),"", IF(Input!L51="","Data is missing.",""))))</f>
        <v/>
      </c>
      <c r="M49" s="126" t="str">
        <f>IF(ISERROR(IF(AND(Input!$A51="",SUMPRODUCT(--(LEN(Input!$A52:'Input'!$A$510)&gt;0))&lt;&gt;0),"Row is skipped.",IF(AND(Input!$A51="",Input!$A52=""),"", IF(Input!M51="","Data is missing.","")))),"",IF(AND(Input!$A51="",SUMPRODUCT(--(LEN(Input!$A52:'Input'!$A$510)&gt;0))&lt;&gt;0),"Row is skipped.",IF(AND(Input!$A51="",Input!$A52=""),"", IF(Input!M51="","Data is missing.",""))))</f>
        <v/>
      </c>
      <c r="N49" s="126" t="str">
        <f>IF(ISERROR(IF(AND(Input!$A51="",SUMPRODUCT(--(LEN(Input!$A52:'Input'!$A$510)&gt;0))&lt;&gt;0),"Row is skipped.",IF(AND(Input!$A51="",Input!$A52=""),"", IF(Input!O51="","Data is missing.","")))),"",IF(AND(Input!$A51="",SUMPRODUCT(--(LEN(Input!$A52:'Input'!$A$510)&gt;0))&lt;&gt;0),"Row is skipped.",IF(AND(Input!$A51="",Input!$A52=""),"", IF(Input!O51="","Data is missing.",""))))</f>
        <v/>
      </c>
      <c r="O49" s="126" t="str">
        <f>IF(ISERROR(IF(AND(Input!$A51="",SUMPRODUCT(--(LEN(Input!$A52:'Input'!$A$510)&gt;0))&lt;&gt;0),"Row is skipped.",IF(AND(Input!$A51="",Input!$A52=""),"", IF(Input!P51="","Data is missing.","")))),"",IF(AND(Input!$A51="",SUMPRODUCT(--(LEN(Input!$A52:'Input'!$A$510)&gt;0))&lt;&gt;0),"Row is skipped.",IF(AND(Input!$A51="",Input!$A52=""),"", IF(Input!P51="","Data is missing.",""))))</f>
        <v/>
      </c>
      <c r="P49" s="126" t="str">
        <f>IF(ISERROR(IF(AND(Input!$A51="",SUMPRODUCT(--(LEN(Input!$A52:'Input'!$A$510)&gt;0))&lt;&gt;0),"Row is skipped.",IF(AND(Input!$A51="",Input!$A52=""),"", IF(Input!Q51="","Data is missing.","")))),"",IF(AND(Input!$A51="",SUMPRODUCT(--(LEN(Input!$A52:'Input'!$A$510)&gt;0))&lt;&gt;0),"Row is skipped.",IF(AND(Input!$A51="",Input!$A52=""),"", IF(Input!Q51="","Data is missing.",""))))</f>
        <v/>
      </c>
      <c r="Q49" s="126" t="str">
        <f>IF(ISERROR(IF(AND(Input!$A51="",SUMPRODUCT(--(LEN(Input!$A52:'Input'!$A$510)&gt;0))&lt;&gt;0),"Row is skipped.",IF(AND(Input!$A51="",Input!$A52=""),"", IF(Input!S51="","Data is missing.","")))),"",IF(AND(Input!$A51="",SUMPRODUCT(--(LEN(Input!$A52:'Input'!$A$510)&gt;0))&lt;&gt;0),"Row is skipped.",IF(AND(Input!$A51="",Input!$A52=""),"", IF(Input!S51="","Data is missing.",""))))</f>
        <v/>
      </c>
      <c r="R49" s="128" t="str">
        <f>IF(ISERROR(IF(AND(Input!$A51="",SUMPRODUCT(--(LEN(Input!$A52:'Input'!$A$510)&gt;0))&lt;&gt;0),"Row is skipped.",IF(AND(Input!$A51="",Input!$A52=""),"", IF(Input!T51="","Data is missing.","")))),"",IF(AND(Input!$A51="",SUMPRODUCT(--(LEN(Input!$A52:'Input'!$A$510)&gt;0))&lt;&gt;0),"Row is skipped.",IF(AND(Input!$A51="",Input!$A52=""),"", IF(Input!T51="","Data is missing.",""))))</f>
        <v/>
      </c>
      <c r="S49" s="129"/>
      <c r="T49" s="130" t="str">
        <f>IF(ISERROR(IF(Input!Q51="","",IF(ISERROR(VLOOKUP(Input!Q51,'Measures List'!$A$3:$A$30000,1,0)),"Invalid RefNo",""))),"",IF(Input!Q51="","",IF(ISERROR(VLOOKUP(Input!Q51,'Measures List'!$A$3:$A$30000,1,0)),"Invalid RefNo","")))</f>
        <v/>
      </c>
      <c r="U49" s="129"/>
      <c r="V49" s="129"/>
      <c r="W49" s="129"/>
      <c r="X49" s="129"/>
      <c r="Y49" s="129"/>
      <c r="Z49" s="129"/>
      <c r="AA49" s="129"/>
      <c r="AB49" s="129"/>
      <c r="AC49" s="129"/>
      <c r="AD49" s="129"/>
      <c r="AE49" s="129"/>
      <c r="AF49" s="130" t="str">
        <f>IF(Input!P51="","",IF(OR(VALUE(Input!P51)&lt;0,VALUE(Input!P51)&gt;1), "Invalid EEI %",""))</f>
        <v/>
      </c>
      <c r="AG49" s="129"/>
      <c r="AH49" s="137" t="str">
        <f>IF(B49="","",IF(AND(Input!O51=Input!O50,Input!P51&lt;&gt;Input!P50), "EEI% Mismatch within Project",""))</f>
        <v/>
      </c>
      <c r="AI49" s="129"/>
      <c r="AJ49" s="138" t="str">
        <f>IF(Input!B51="","",IF(ISNUMBER(VALUE(Input!B51)),"","Needs to be a number."))</f>
        <v/>
      </c>
      <c r="AK49" s="135" t="str">
        <f>IF(Input!P51="","",IF(ISNUMBER(VALUE(Input!P51)),"","Needs to be a number."))</f>
        <v/>
      </c>
      <c r="AL49" s="135" t="str">
        <f>IF(Input!S51="","",IF(ISNUMBER(VALUE(Input!S51)),"","Needs to be a number."))</f>
        <v/>
      </c>
      <c r="AM49" s="135" t="str">
        <f>IF(Input!T51="","",IF(ISNUMBER(VALUE(Input!T51)),"","Needs to be a number."))</f>
        <v/>
      </c>
      <c r="AN49" s="135" t="str">
        <f>IF(Input!U51="","",IF(ISNUMBER(VALUE(Input!U51)),"","Needs to be a number."))</f>
        <v/>
      </c>
      <c r="AO49" s="136" t="str">
        <f>IF(Input!V51="","",IF(ISNUMBER(VALUE(Input!V51)),"","Needs to be a number."))</f>
        <v/>
      </c>
      <c r="AP49" s="129"/>
      <c r="AQ49" s="197" t="str">
        <f ca="1">IF(Input!Q51="","",IF(OFFSET('Measures List'!$K$2,MATCH(Input!Q51,'Measures List'!$A$3:$A$5000,0),MATCH(Input!K51,'Measures List'!$K$2:$BA$2)-1)="NA","Project start date occurred after measure expiration date.",""))</f>
        <v/>
      </c>
      <c r="AS49" s="197" t="str">
        <f>IFERROR(IF(Input!O51&lt;&gt;Input!O50,"",IF( VLOOKUP(Input!Q51,'Measures List'!A42:C5039,3,FALSE)= VLOOKUP(Input!Q50,'Measures List'!A42:C5039,3,FALSE),"","Multiple sectors for this project")),"")</f>
        <v/>
      </c>
    </row>
    <row r="50" spans="2:45" x14ac:dyDescent="0.25">
      <c r="B50" s="125" t="str">
        <f>Input!A52</f>
        <v/>
      </c>
      <c r="C50" s="126" t="str">
        <f>IF(ISERROR(IF(AND(Input!$A52="",SUMPRODUCT(--(LEN(Input!$A53:'Input'!$A$510)&gt;0))&lt;&gt;0),"Row is skipped.",IF(AND(Input!$A52="",Input!$A53=""),"", IF(Input!C52="","Data is missing.","")))),"",IF(AND(Input!$A52="",SUMPRODUCT(--(LEN(Input!$A53:'Input'!$A$510)&gt;0))&lt;&gt;0),"Row is skipped.",IF(AND(Input!$A52="",Input!$A53=""),"", IF(Input!C52="","Data is missing.",""))))</f>
        <v/>
      </c>
      <c r="D50" s="126" t="str">
        <f>IF(ISERROR(IF(AND(Input!$A52="",SUMPRODUCT(--(LEN(Input!$A53:'Input'!$A$510)&gt;0))&lt;&gt;0),"Row is skipped.",IF(AND(Input!$A52="",Input!$A53=""),"", IF(Input!D52="","Data is missing.","")))),"",IF(AND(Input!$A52="",SUMPRODUCT(--(LEN(Input!$A53:'Input'!$A$510)&gt;0))&lt;&gt;0),"Row is skipped.",IF(AND(Input!$A52="",Input!$A53=""),"", IF(Input!D52="","Data is missing.",""))))</f>
        <v/>
      </c>
      <c r="E50" s="126" t="str">
        <f>IF(ISERROR(IF(AND(Input!$A52="",SUMPRODUCT(--(LEN(Input!$A53:'Input'!$A$510)&gt;0))&lt;&gt;0),"Row is skipped.",IF(AND(Input!$A52="",Input!$A53=""),"", IF(Input!E52="","Data is missing.","")))),"",IF(AND(Input!$A52="",SUMPRODUCT(--(LEN(Input!$A53:'Input'!$A$510)&gt;0))&lt;&gt;0),"Row is skipped.",IF(AND(Input!$A52="",Input!$A53=""),"", IF(Input!E52="","Data is missing.",""))))</f>
        <v/>
      </c>
      <c r="F50" s="126" t="str">
        <f>IF(ISERROR(IF(AND(Input!$A52="",SUMPRODUCT(--(LEN(Input!$A53:'Input'!$A$510)&gt;0))&lt;&gt;0),"Row is skipped.",IF(AND(Input!$A52="",Input!$A53=""),"", IF(Input!F52="","Data is missing.","")))),"",IF(AND(Input!$A52="",SUMPRODUCT(--(LEN(Input!$A53:'Input'!$A$510)&gt;0))&lt;&gt;0),"Row is skipped.",IF(AND(Input!$A52="",Input!$A53=""),"", IF(Input!F52="","Data is missing.",""))))</f>
        <v/>
      </c>
      <c r="G50" s="126" t="str">
        <f>IF(ISERROR(IF(AND(Input!$A52="",SUMPRODUCT(--(LEN(Input!$A53:'Input'!$A$510)&gt;0))&lt;&gt;0),"Row is skipped.",IF(AND(Input!$A52="",Input!$A53=""),"", IF(Input!G52="","Data is missing.","")))),"",IF(AND(Input!$A52="",SUMPRODUCT(--(LEN(Input!$A53:'Input'!$A$510)&gt;0))&lt;&gt;0),"Row is skipped.",IF(AND(Input!$A52="",Input!$A53=""),"", IF(Input!G52="","Data is missing.",""))))</f>
        <v/>
      </c>
      <c r="H50" s="126" t="str">
        <f>IF(ISERROR(IF(AND(Input!$A52="",SUMPRODUCT(--(LEN(Input!$A53:'Input'!$A$510)&gt;0))&lt;&gt;0),"Row is skipped.",IF(AND(Input!$A52="",Input!$A53=""),"", IF(Input!H52="","Data is missing.","")))),"",IF(AND(Input!$A52="",SUMPRODUCT(--(LEN(Input!$A53:'Input'!$A$510)&gt;0))&lt;&gt;0),"Row is skipped.",IF(AND(Input!$A52="",Input!$A53=""),"", IF(Input!H52="","Data is missing.",""))))</f>
        <v/>
      </c>
      <c r="I50" s="126" t="str">
        <f>IF(ISERROR(IF(AND(Input!$A52="",SUMPRODUCT(--(LEN(Input!$A53:'Input'!$A$510)&gt;0))&lt;&gt;0),"Row is skipped.",IF(AND(Input!$A52="",Input!$A53=""),"", IF(Input!I52="","Data is missing.","")))),"",IF(AND(Input!$A52="",SUMPRODUCT(--(LEN(Input!$A53:'Input'!$A$510)&gt;0))&lt;&gt;0),"Row is skipped.",IF(AND(Input!$A52="",Input!$A53=""),"", IF(Input!I52="","Data is missing.",""))))</f>
        <v/>
      </c>
      <c r="J50" s="126" t="str">
        <f>IF(ISERROR(IF(AND(Input!$A52="",SUMPRODUCT(--(LEN(Input!$A53:'Input'!$A$510)&gt;0))&lt;&gt;0),"Row is skipped.",IF(AND(Input!$A52="",Input!$A53=""),"", IF(Input!J52="","Data is missing.","")))),"",IF(AND(Input!$A52="",SUMPRODUCT(--(LEN(Input!$A53:'Input'!$A$510)&gt;0))&lt;&gt;0),"Row is skipped.",IF(AND(Input!$A52="",Input!$A53=""),"", IF(Input!J52="","Data is missing.",""))))</f>
        <v/>
      </c>
      <c r="K50" s="127" t="str">
        <f>IF(ISERROR(IF(AND(Input!$A52="",SUMPRODUCT(--(LEN(Input!$A53:'Input'!$A$510)&gt;0))&lt;&gt;0),"Row is skipped.",IF(AND(Input!$A52="",Input!$A53=""),"", IF(Input!K52="","Data is missing.","")))),"",IF(AND(Input!$A52="",SUMPRODUCT(--(LEN(Input!$A53:'Input'!$A$510)&gt;0))&lt;&gt;0),"Row is skipped.",IF(AND(Input!$A52="",Input!$A53=""),"", IF(Input!K52="","Data is missing.",""))))</f>
        <v/>
      </c>
      <c r="L50" s="126" t="str">
        <f>IF(ISERROR(IF(AND(Input!$A52="",SUMPRODUCT(--(LEN(Input!$A53:'Input'!$A$510)&gt;0))&lt;&gt;0),"Row is skipped.",IF(AND(Input!$A52="",Input!$A53=""),"", IF(Input!L52="","Data is missing.","")))),"",IF(AND(Input!$A52="",SUMPRODUCT(--(LEN(Input!$A53:'Input'!$A$510)&gt;0))&lt;&gt;0),"Row is skipped.",IF(AND(Input!$A52="",Input!$A53=""),"", IF(Input!L52="","Data is missing.",""))))</f>
        <v/>
      </c>
      <c r="M50" s="126" t="str">
        <f>IF(ISERROR(IF(AND(Input!$A52="",SUMPRODUCT(--(LEN(Input!$A53:'Input'!$A$510)&gt;0))&lt;&gt;0),"Row is skipped.",IF(AND(Input!$A52="",Input!$A53=""),"", IF(Input!M52="","Data is missing.","")))),"",IF(AND(Input!$A52="",SUMPRODUCT(--(LEN(Input!$A53:'Input'!$A$510)&gt;0))&lt;&gt;0),"Row is skipped.",IF(AND(Input!$A52="",Input!$A53=""),"", IF(Input!M52="","Data is missing.",""))))</f>
        <v/>
      </c>
      <c r="N50" s="126" t="str">
        <f>IF(ISERROR(IF(AND(Input!$A52="",SUMPRODUCT(--(LEN(Input!$A53:'Input'!$A$510)&gt;0))&lt;&gt;0),"Row is skipped.",IF(AND(Input!$A52="",Input!$A53=""),"", IF(Input!O52="","Data is missing.","")))),"",IF(AND(Input!$A52="",SUMPRODUCT(--(LEN(Input!$A53:'Input'!$A$510)&gt;0))&lt;&gt;0),"Row is skipped.",IF(AND(Input!$A52="",Input!$A53=""),"", IF(Input!O52="","Data is missing.",""))))</f>
        <v/>
      </c>
      <c r="O50" s="126" t="str">
        <f>IF(ISERROR(IF(AND(Input!$A52="",SUMPRODUCT(--(LEN(Input!$A53:'Input'!$A$510)&gt;0))&lt;&gt;0),"Row is skipped.",IF(AND(Input!$A52="",Input!$A53=""),"", IF(Input!P52="","Data is missing.","")))),"",IF(AND(Input!$A52="",SUMPRODUCT(--(LEN(Input!$A53:'Input'!$A$510)&gt;0))&lt;&gt;0),"Row is skipped.",IF(AND(Input!$A52="",Input!$A53=""),"", IF(Input!P52="","Data is missing.",""))))</f>
        <v/>
      </c>
      <c r="P50" s="126" t="str">
        <f>IF(ISERROR(IF(AND(Input!$A52="",SUMPRODUCT(--(LEN(Input!$A53:'Input'!$A$510)&gt;0))&lt;&gt;0),"Row is skipped.",IF(AND(Input!$A52="",Input!$A53=""),"", IF(Input!Q52="","Data is missing.","")))),"",IF(AND(Input!$A52="",SUMPRODUCT(--(LEN(Input!$A53:'Input'!$A$510)&gt;0))&lt;&gt;0),"Row is skipped.",IF(AND(Input!$A52="",Input!$A53=""),"", IF(Input!Q52="","Data is missing.",""))))</f>
        <v/>
      </c>
      <c r="Q50" s="126" t="str">
        <f>IF(ISERROR(IF(AND(Input!$A52="",SUMPRODUCT(--(LEN(Input!$A53:'Input'!$A$510)&gt;0))&lt;&gt;0),"Row is skipped.",IF(AND(Input!$A52="",Input!$A53=""),"", IF(Input!S52="","Data is missing.","")))),"",IF(AND(Input!$A52="",SUMPRODUCT(--(LEN(Input!$A53:'Input'!$A$510)&gt;0))&lt;&gt;0),"Row is skipped.",IF(AND(Input!$A52="",Input!$A53=""),"", IF(Input!S52="","Data is missing.",""))))</f>
        <v/>
      </c>
      <c r="R50" s="128" t="str">
        <f>IF(ISERROR(IF(AND(Input!$A52="",SUMPRODUCT(--(LEN(Input!$A53:'Input'!$A$510)&gt;0))&lt;&gt;0),"Row is skipped.",IF(AND(Input!$A52="",Input!$A53=""),"", IF(Input!T52="","Data is missing.","")))),"",IF(AND(Input!$A52="",SUMPRODUCT(--(LEN(Input!$A53:'Input'!$A$510)&gt;0))&lt;&gt;0),"Row is skipped.",IF(AND(Input!$A52="",Input!$A53=""),"", IF(Input!T52="","Data is missing.",""))))</f>
        <v/>
      </c>
      <c r="S50" s="129"/>
      <c r="T50" s="130" t="str">
        <f>IF(ISERROR(IF(Input!Q52="","",IF(ISERROR(VLOOKUP(Input!Q52,'Measures List'!$A$3:$A$30000,1,0)),"Invalid RefNo",""))),"",IF(Input!Q52="","",IF(ISERROR(VLOOKUP(Input!Q52,'Measures List'!$A$3:$A$30000,1,0)),"Invalid RefNo","")))</f>
        <v/>
      </c>
      <c r="U50" s="129"/>
      <c r="V50" s="129"/>
      <c r="W50" s="129"/>
      <c r="X50" s="129"/>
      <c r="Y50" s="129"/>
      <c r="Z50" s="129"/>
      <c r="AA50" s="129"/>
      <c r="AB50" s="129"/>
      <c r="AC50" s="129"/>
      <c r="AD50" s="129"/>
      <c r="AE50" s="129"/>
      <c r="AF50" s="130" t="str">
        <f>IF(Input!P52="","",IF(OR(VALUE(Input!P52)&lt;0,VALUE(Input!P52)&gt;1), "Invalid EEI %",""))</f>
        <v/>
      </c>
      <c r="AG50" s="129"/>
      <c r="AH50" s="137" t="str">
        <f>IF(B50="","",IF(AND(Input!O52=Input!O51,Input!P52&lt;&gt;Input!P51), "EEI% Mismatch within Project",""))</f>
        <v/>
      </c>
      <c r="AI50" s="129"/>
      <c r="AJ50" s="138" t="str">
        <f>IF(Input!B52="","",IF(ISNUMBER(VALUE(Input!B52)),"","Needs to be a number."))</f>
        <v/>
      </c>
      <c r="AK50" s="135" t="str">
        <f>IF(Input!P52="","",IF(ISNUMBER(VALUE(Input!P52)),"","Needs to be a number."))</f>
        <v/>
      </c>
      <c r="AL50" s="135" t="str">
        <f>IF(Input!S52="","",IF(ISNUMBER(VALUE(Input!S52)),"","Needs to be a number."))</f>
        <v/>
      </c>
      <c r="AM50" s="135" t="str">
        <f>IF(Input!T52="","",IF(ISNUMBER(VALUE(Input!T52)),"","Needs to be a number."))</f>
        <v/>
      </c>
      <c r="AN50" s="135" t="str">
        <f>IF(Input!U52="","",IF(ISNUMBER(VALUE(Input!U52)),"","Needs to be a number."))</f>
        <v/>
      </c>
      <c r="AO50" s="136" t="str">
        <f>IF(Input!V52="","",IF(ISNUMBER(VALUE(Input!V52)),"","Needs to be a number."))</f>
        <v/>
      </c>
      <c r="AP50" s="129"/>
      <c r="AQ50" s="197" t="str">
        <f ca="1">IF(Input!Q52="","",IF(OFFSET('Measures List'!$K$2,MATCH(Input!Q52,'Measures List'!$A$3:$A$5000,0),MATCH(Input!K52,'Measures List'!$K$2:$BA$2)-1)="NA","Project start date occurred after measure expiration date.",""))</f>
        <v/>
      </c>
      <c r="AS50" s="197" t="str">
        <f>IFERROR(IF(Input!O52&lt;&gt;Input!O51,"",IF( VLOOKUP(Input!Q52,'Measures List'!A43:C5040,3,FALSE)= VLOOKUP(Input!Q51,'Measures List'!A43:C5040,3,FALSE),"","Multiple sectors for this project")),"")</f>
        <v/>
      </c>
    </row>
    <row r="51" spans="2:45" x14ac:dyDescent="0.25">
      <c r="B51" s="125" t="str">
        <f>Input!A53</f>
        <v/>
      </c>
      <c r="C51" s="126" t="str">
        <f>IF(ISERROR(IF(AND(Input!$A53="",SUMPRODUCT(--(LEN(Input!$A54:'Input'!$A$510)&gt;0))&lt;&gt;0),"Row is skipped.",IF(AND(Input!$A53="",Input!$A54=""),"", IF(Input!C53="","Data is missing.","")))),"",IF(AND(Input!$A53="",SUMPRODUCT(--(LEN(Input!$A54:'Input'!$A$510)&gt;0))&lt;&gt;0),"Row is skipped.",IF(AND(Input!$A53="",Input!$A54=""),"", IF(Input!C53="","Data is missing.",""))))</f>
        <v/>
      </c>
      <c r="D51" s="126" t="str">
        <f>IF(ISERROR(IF(AND(Input!$A53="",SUMPRODUCT(--(LEN(Input!$A54:'Input'!$A$510)&gt;0))&lt;&gt;0),"Row is skipped.",IF(AND(Input!$A53="",Input!$A54=""),"", IF(Input!D53="","Data is missing.","")))),"",IF(AND(Input!$A53="",SUMPRODUCT(--(LEN(Input!$A54:'Input'!$A$510)&gt;0))&lt;&gt;0),"Row is skipped.",IF(AND(Input!$A53="",Input!$A54=""),"", IF(Input!D53="","Data is missing.",""))))</f>
        <v/>
      </c>
      <c r="E51" s="126" t="str">
        <f>IF(ISERROR(IF(AND(Input!$A53="",SUMPRODUCT(--(LEN(Input!$A54:'Input'!$A$510)&gt;0))&lt;&gt;0),"Row is skipped.",IF(AND(Input!$A53="",Input!$A54=""),"", IF(Input!E53="","Data is missing.","")))),"",IF(AND(Input!$A53="",SUMPRODUCT(--(LEN(Input!$A54:'Input'!$A$510)&gt;0))&lt;&gt;0),"Row is skipped.",IF(AND(Input!$A53="",Input!$A54=""),"", IF(Input!E53="","Data is missing.",""))))</f>
        <v/>
      </c>
      <c r="F51" s="126" t="str">
        <f>IF(ISERROR(IF(AND(Input!$A53="",SUMPRODUCT(--(LEN(Input!$A54:'Input'!$A$510)&gt;0))&lt;&gt;0),"Row is skipped.",IF(AND(Input!$A53="",Input!$A54=""),"", IF(Input!F53="","Data is missing.","")))),"",IF(AND(Input!$A53="",SUMPRODUCT(--(LEN(Input!$A54:'Input'!$A$510)&gt;0))&lt;&gt;0),"Row is skipped.",IF(AND(Input!$A53="",Input!$A54=""),"", IF(Input!F53="","Data is missing.",""))))</f>
        <v/>
      </c>
      <c r="G51" s="126" t="str">
        <f>IF(ISERROR(IF(AND(Input!$A53="",SUMPRODUCT(--(LEN(Input!$A54:'Input'!$A$510)&gt;0))&lt;&gt;0),"Row is skipped.",IF(AND(Input!$A53="",Input!$A54=""),"", IF(Input!G53="","Data is missing.","")))),"",IF(AND(Input!$A53="",SUMPRODUCT(--(LEN(Input!$A54:'Input'!$A$510)&gt;0))&lt;&gt;0),"Row is skipped.",IF(AND(Input!$A53="",Input!$A54=""),"", IF(Input!G53="","Data is missing.",""))))</f>
        <v/>
      </c>
      <c r="H51" s="126" t="str">
        <f>IF(ISERROR(IF(AND(Input!$A53="",SUMPRODUCT(--(LEN(Input!$A54:'Input'!$A$510)&gt;0))&lt;&gt;0),"Row is skipped.",IF(AND(Input!$A53="",Input!$A54=""),"", IF(Input!H53="","Data is missing.","")))),"",IF(AND(Input!$A53="",SUMPRODUCT(--(LEN(Input!$A54:'Input'!$A$510)&gt;0))&lt;&gt;0),"Row is skipped.",IF(AND(Input!$A53="",Input!$A54=""),"", IF(Input!H53="","Data is missing.",""))))</f>
        <v/>
      </c>
      <c r="I51" s="126" t="str">
        <f>IF(ISERROR(IF(AND(Input!$A53="",SUMPRODUCT(--(LEN(Input!$A54:'Input'!$A$510)&gt;0))&lt;&gt;0),"Row is skipped.",IF(AND(Input!$A53="",Input!$A54=""),"", IF(Input!I53="","Data is missing.","")))),"",IF(AND(Input!$A53="",SUMPRODUCT(--(LEN(Input!$A54:'Input'!$A$510)&gt;0))&lt;&gt;0),"Row is skipped.",IF(AND(Input!$A53="",Input!$A54=""),"", IF(Input!I53="","Data is missing.",""))))</f>
        <v/>
      </c>
      <c r="J51" s="126" t="str">
        <f>IF(ISERROR(IF(AND(Input!$A53="",SUMPRODUCT(--(LEN(Input!$A54:'Input'!$A$510)&gt;0))&lt;&gt;0),"Row is skipped.",IF(AND(Input!$A53="",Input!$A54=""),"", IF(Input!J53="","Data is missing.","")))),"",IF(AND(Input!$A53="",SUMPRODUCT(--(LEN(Input!$A54:'Input'!$A$510)&gt;0))&lt;&gt;0),"Row is skipped.",IF(AND(Input!$A53="",Input!$A54=""),"", IF(Input!J53="","Data is missing.",""))))</f>
        <v/>
      </c>
      <c r="K51" s="127" t="str">
        <f>IF(ISERROR(IF(AND(Input!$A53="",SUMPRODUCT(--(LEN(Input!$A54:'Input'!$A$510)&gt;0))&lt;&gt;0),"Row is skipped.",IF(AND(Input!$A53="",Input!$A54=""),"", IF(Input!K53="","Data is missing.","")))),"",IF(AND(Input!$A53="",SUMPRODUCT(--(LEN(Input!$A54:'Input'!$A$510)&gt;0))&lt;&gt;0),"Row is skipped.",IF(AND(Input!$A53="",Input!$A54=""),"", IF(Input!K53="","Data is missing.",""))))</f>
        <v/>
      </c>
      <c r="L51" s="126" t="str">
        <f>IF(ISERROR(IF(AND(Input!$A53="",SUMPRODUCT(--(LEN(Input!$A54:'Input'!$A$510)&gt;0))&lt;&gt;0),"Row is skipped.",IF(AND(Input!$A53="",Input!$A54=""),"", IF(Input!L53="","Data is missing.","")))),"",IF(AND(Input!$A53="",SUMPRODUCT(--(LEN(Input!$A54:'Input'!$A$510)&gt;0))&lt;&gt;0),"Row is skipped.",IF(AND(Input!$A53="",Input!$A54=""),"", IF(Input!L53="","Data is missing.",""))))</f>
        <v/>
      </c>
      <c r="M51" s="126" t="str">
        <f>IF(ISERROR(IF(AND(Input!$A53="",SUMPRODUCT(--(LEN(Input!$A54:'Input'!$A$510)&gt;0))&lt;&gt;0),"Row is skipped.",IF(AND(Input!$A53="",Input!$A54=""),"", IF(Input!M53="","Data is missing.","")))),"",IF(AND(Input!$A53="",SUMPRODUCT(--(LEN(Input!$A54:'Input'!$A$510)&gt;0))&lt;&gt;0),"Row is skipped.",IF(AND(Input!$A53="",Input!$A54=""),"", IF(Input!M53="","Data is missing.",""))))</f>
        <v/>
      </c>
      <c r="N51" s="126" t="str">
        <f>IF(ISERROR(IF(AND(Input!$A53="",SUMPRODUCT(--(LEN(Input!$A54:'Input'!$A$510)&gt;0))&lt;&gt;0),"Row is skipped.",IF(AND(Input!$A53="",Input!$A54=""),"", IF(Input!O53="","Data is missing.","")))),"",IF(AND(Input!$A53="",SUMPRODUCT(--(LEN(Input!$A54:'Input'!$A$510)&gt;0))&lt;&gt;0),"Row is skipped.",IF(AND(Input!$A53="",Input!$A54=""),"", IF(Input!O53="","Data is missing.",""))))</f>
        <v/>
      </c>
      <c r="O51" s="126" t="str">
        <f>IF(ISERROR(IF(AND(Input!$A53="",SUMPRODUCT(--(LEN(Input!$A54:'Input'!$A$510)&gt;0))&lt;&gt;0),"Row is skipped.",IF(AND(Input!$A53="",Input!$A54=""),"", IF(Input!P53="","Data is missing.","")))),"",IF(AND(Input!$A53="",SUMPRODUCT(--(LEN(Input!$A54:'Input'!$A$510)&gt;0))&lt;&gt;0),"Row is skipped.",IF(AND(Input!$A53="",Input!$A54=""),"", IF(Input!P53="","Data is missing.",""))))</f>
        <v/>
      </c>
      <c r="P51" s="126" t="str">
        <f>IF(ISERROR(IF(AND(Input!$A53="",SUMPRODUCT(--(LEN(Input!$A54:'Input'!$A$510)&gt;0))&lt;&gt;0),"Row is skipped.",IF(AND(Input!$A53="",Input!$A54=""),"", IF(Input!Q53="","Data is missing.","")))),"",IF(AND(Input!$A53="",SUMPRODUCT(--(LEN(Input!$A54:'Input'!$A$510)&gt;0))&lt;&gt;0),"Row is skipped.",IF(AND(Input!$A53="",Input!$A54=""),"", IF(Input!Q53="","Data is missing.",""))))</f>
        <v/>
      </c>
      <c r="Q51" s="126" t="str">
        <f>IF(ISERROR(IF(AND(Input!$A53="",SUMPRODUCT(--(LEN(Input!$A54:'Input'!$A$510)&gt;0))&lt;&gt;0),"Row is skipped.",IF(AND(Input!$A53="",Input!$A54=""),"", IF(Input!S53="","Data is missing.","")))),"",IF(AND(Input!$A53="",SUMPRODUCT(--(LEN(Input!$A54:'Input'!$A$510)&gt;0))&lt;&gt;0),"Row is skipped.",IF(AND(Input!$A53="",Input!$A54=""),"", IF(Input!S53="","Data is missing.",""))))</f>
        <v/>
      </c>
      <c r="R51" s="128" t="str">
        <f>IF(ISERROR(IF(AND(Input!$A53="",SUMPRODUCT(--(LEN(Input!$A54:'Input'!$A$510)&gt;0))&lt;&gt;0),"Row is skipped.",IF(AND(Input!$A53="",Input!$A54=""),"", IF(Input!T53="","Data is missing.","")))),"",IF(AND(Input!$A53="",SUMPRODUCT(--(LEN(Input!$A54:'Input'!$A$510)&gt;0))&lt;&gt;0),"Row is skipped.",IF(AND(Input!$A53="",Input!$A54=""),"", IF(Input!T53="","Data is missing.",""))))</f>
        <v/>
      </c>
      <c r="S51" s="129"/>
      <c r="T51" s="130" t="str">
        <f>IF(ISERROR(IF(Input!Q53="","",IF(ISERROR(VLOOKUP(Input!Q53,'Measures List'!$A$3:$A$30000,1,0)),"Invalid RefNo",""))),"",IF(Input!Q53="","",IF(ISERROR(VLOOKUP(Input!Q53,'Measures List'!$A$3:$A$30000,1,0)),"Invalid RefNo","")))</f>
        <v/>
      </c>
      <c r="U51" s="129"/>
      <c r="V51" s="129"/>
      <c r="W51" s="129"/>
      <c r="X51" s="129"/>
      <c r="Y51" s="129"/>
      <c r="Z51" s="129"/>
      <c r="AA51" s="129"/>
      <c r="AB51" s="129"/>
      <c r="AC51" s="129"/>
      <c r="AD51" s="129"/>
      <c r="AE51" s="129"/>
      <c r="AF51" s="130" t="str">
        <f>IF(Input!P53="","",IF(OR(VALUE(Input!P53)&lt;0,VALUE(Input!P53)&gt;1), "Invalid EEI %",""))</f>
        <v/>
      </c>
      <c r="AG51" s="129"/>
      <c r="AH51" s="137" t="str">
        <f>IF(B51="","",IF(AND(Input!O53=Input!O52,Input!P53&lt;&gt;Input!P52), "EEI% Mismatch within Project",""))</f>
        <v/>
      </c>
      <c r="AI51" s="129"/>
      <c r="AJ51" s="138" t="str">
        <f>IF(Input!B53="","",IF(ISNUMBER(VALUE(Input!B53)),"","Needs to be a number."))</f>
        <v/>
      </c>
      <c r="AK51" s="135" t="str">
        <f>IF(Input!P53="","",IF(ISNUMBER(VALUE(Input!P53)),"","Needs to be a number."))</f>
        <v/>
      </c>
      <c r="AL51" s="135" t="str">
        <f>IF(Input!S53="","",IF(ISNUMBER(VALUE(Input!S53)),"","Needs to be a number."))</f>
        <v/>
      </c>
      <c r="AM51" s="135" t="str">
        <f>IF(Input!T53="","",IF(ISNUMBER(VALUE(Input!T53)),"","Needs to be a number."))</f>
        <v/>
      </c>
      <c r="AN51" s="135" t="str">
        <f>IF(Input!U53="","",IF(ISNUMBER(VALUE(Input!U53)),"","Needs to be a number."))</f>
        <v/>
      </c>
      <c r="AO51" s="136" t="str">
        <f>IF(Input!V53="","",IF(ISNUMBER(VALUE(Input!V53)),"","Needs to be a number."))</f>
        <v/>
      </c>
      <c r="AP51" s="129"/>
      <c r="AQ51" s="197" t="str">
        <f ca="1">IF(Input!Q53="","",IF(OFFSET('Measures List'!$K$2,MATCH(Input!Q53,'Measures List'!$A$3:$A$5000,0),MATCH(Input!K53,'Measures List'!$K$2:$BA$2)-1)="NA","Project start date occurred after measure expiration date.",""))</f>
        <v/>
      </c>
      <c r="AS51" s="197" t="str">
        <f>IFERROR(IF(Input!O53&lt;&gt;Input!O52,"",IF( VLOOKUP(Input!Q53,'Measures List'!A44:C5041,3,FALSE)= VLOOKUP(Input!Q52,'Measures List'!A44:C5041,3,FALSE),"","Multiple sectors for this project")),"")</f>
        <v/>
      </c>
    </row>
    <row r="52" spans="2:45" x14ac:dyDescent="0.25">
      <c r="B52" s="125" t="str">
        <f>Input!A54</f>
        <v/>
      </c>
      <c r="C52" s="126" t="str">
        <f>IF(ISERROR(IF(AND(Input!$A54="",SUMPRODUCT(--(LEN(Input!$A55:'Input'!$A$510)&gt;0))&lt;&gt;0),"Row is skipped.",IF(AND(Input!$A54="",Input!$A55=""),"", IF(Input!C54="","Data is missing.","")))),"",IF(AND(Input!$A54="",SUMPRODUCT(--(LEN(Input!$A55:'Input'!$A$510)&gt;0))&lt;&gt;0),"Row is skipped.",IF(AND(Input!$A54="",Input!$A55=""),"", IF(Input!C54="","Data is missing.",""))))</f>
        <v/>
      </c>
      <c r="D52" s="126" t="str">
        <f>IF(ISERROR(IF(AND(Input!$A54="",SUMPRODUCT(--(LEN(Input!$A55:'Input'!$A$510)&gt;0))&lt;&gt;0),"Row is skipped.",IF(AND(Input!$A54="",Input!$A55=""),"", IF(Input!D54="","Data is missing.","")))),"",IF(AND(Input!$A54="",SUMPRODUCT(--(LEN(Input!$A55:'Input'!$A$510)&gt;0))&lt;&gt;0),"Row is skipped.",IF(AND(Input!$A54="",Input!$A55=""),"", IF(Input!D54="","Data is missing.",""))))</f>
        <v/>
      </c>
      <c r="E52" s="126" t="str">
        <f>IF(ISERROR(IF(AND(Input!$A54="",SUMPRODUCT(--(LEN(Input!$A55:'Input'!$A$510)&gt;0))&lt;&gt;0),"Row is skipped.",IF(AND(Input!$A54="",Input!$A55=""),"", IF(Input!E54="","Data is missing.","")))),"",IF(AND(Input!$A54="",SUMPRODUCT(--(LEN(Input!$A55:'Input'!$A$510)&gt;0))&lt;&gt;0),"Row is skipped.",IF(AND(Input!$A54="",Input!$A55=""),"", IF(Input!E54="","Data is missing.",""))))</f>
        <v/>
      </c>
      <c r="F52" s="126" t="str">
        <f>IF(ISERROR(IF(AND(Input!$A54="",SUMPRODUCT(--(LEN(Input!$A55:'Input'!$A$510)&gt;0))&lt;&gt;0),"Row is skipped.",IF(AND(Input!$A54="",Input!$A55=""),"", IF(Input!F54="","Data is missing.","")))),"",IF(AND(Input!$A54="",SUMPRODUCT(--(LEN(Input!$A55:'Input'!$A$510)&gt;0))&lt;&gt;0),"Row is skipped.",IF(AND(Input!$A54="",Input!$A55=""),"", IF(Input!F54="","Data is missing.",""))))</f>
        <v/>
      </c>
      <c r="G52" s="126" t="str">
        <f>IF(ISERROR(IF(AND(Input!$A54="",SUMPRODUCT(--(LEN(Input!$A55:'Input'!$A$510)&gt;0))&lt;&gt;0),"Row is skipped.",IF(AND(Input!$A54="",Input!$A55=""),"", IF(Input!G54="","Data is missing.","")))),"",IF(AND(Input!$A54="",SUMPRODUCT(--(LEN(Input!$A55:'Input'!$A$510)&gt;0))&lt;&gt;0),"Row is skipped.",IF(AND(Input!$A54="",Input!$A55=""),"", IF(Input!G54="","Data is missing.",""))))</f>
        <v/>
      </c>
      <c r="H52" s="126" t="str">
        <f>IF(ISERROR(IF(AND(Input!$A54="",SUMPRODUCT(--(LEN(Input!$A55:'Input'!$A$510)&gt;0))&lt;&gt;0),"Row is skipped.",IF(AND(Input!$A54="",Input!$A55=""),"", IF(Input!H54="","Data is missing.","")))),"",IF(AND(Input!$A54="",SUMPRODUCT(--(LEN(Input!$A55:'Input'!$A$510)&gt;0))&lt;&gt;0),"Row is skipped.",IF(AND(Input!$A54="",Input!$A55=""),"", IF(Input!H54="","Data is missing.",""))))</f>
        <v/>
      </c>
      <c r="I52" s="126" t="str">
        <f>IF(ISERROR(IF(AND(Input!$A54="",SUMPRODUCT(--(LEN(Input!$A55:'Input'!$A$510)&gt;0))&lt;&gt;0),"Row is skipped.",IF(AND(Input!$A54="",Input!$A55=""),"", IF(Input!I54="","Data is missing.","")))),"",IF(AND(Input!$A54="",SUMPRODUCT(--(LEN(Input!$A55:'Input'!$A$510)&gt;0))&lt;&gt;0),"Row is skipped.",IF(AND(Input!$A54="",Input!$A55=""),"", IF(Input!I54="","Data is missing.",""))))</f>
        <v/>
      </c>
      <c r="J52" s="126" t="str">
        <f>IF(ISERROR(IF(AND(Input!$A54="",SUMPRODUCT(--(LEN(Input!$A55:'Input'!$A$510)&gt;0))&lt;&gt;0),"Row is skipped.",IF(AND(Input!$A54="",Input!$A55=""),"", IF(Input!J54="","Data is missing.","")))),"",IF(AND(Input!$A54="",SUMPRODUCT(--(LEN(Input!$A55:'Input'!$A$510)&gt;0))&lt;&gt;0),"Row is skipped.",IF(AND(Input!$A54="",Input!$A55=""),"", IF(Input!J54="","Data is missing.",""))))</f>
        <v/>
      </c>
      <c r="K52" s="127" t="str">
        <f>IF(ISERROR(IF(AND(Input!$A54="",SUMPRODUCT(--(LEN(Input!$A55:'Input'!$A$510)&gt;0))&lt;&gt;0),"Row is skipped.",IF(AND(Input!$A54="",Input!$A55=""),"", IF(Input!K54="","Data is missing.","")))),"",IF(AND(Input!$A54="",SUMPRODUCT(--(LEN(Input!$A55:'Input'!$A$510)&gt;0))&lt;&gt;0),"Row is skipped.",IF(AND(Input!$A54="",Input!$A55=""),"", IF(Input!K54="","Data is missing.",""))))</f>
        <v/>
      </c>
      <c r="L52" s="126" t="str">
        <f>IF(ISERROR(IF(AND(Input!$A54="",SUMPRODUCT(--(LEN(Input!$A55:'Input'!$A$510)&gt;0))&lt;&gt;0),"Row is skipped.",IF(AND(Input!$A54="",Input!$A55=""),"", IF(Input!L54="","Data is missing.","")))),"",IF(AND(Input!$A54="",SUMPRODUCT(--(LEN(Input!$A55:'Input'!$A$510)&gt;0))&lt;&gt;0),"Row is skipped.",IF(AND(Input!$A54="",Input!$A55=""),"", IF(Input!L54="","Data is missing.",""))))</f>
        <v/>
      </c>
      <c r="M52" s="126" t="str">
        <f>IF(ISERROR(IF(AND(Input!$A54="",SUMPRODUCT(--(LEN(Input!$A55:'Input'!$A$510)&gt;0))&lt;&gt;0),"Row is skipped.",IF(AND(Input!$A54="",Input!$A55=""),"", IF(Input!M54="","Data is missing.","")))),"",IF(AND(Input!$A54="",SUMPRODUCT(--(LEN(Input!$A55:'Input'!$A$510)&gt;0))&lt;&gt;0),"Row is skipped.",IF(AND(Input!$A54="",Input!$A55=""),"", IF(Input!M54="","Data is missing.",""))))</f>
        <v/>
      </c>
      <c r="N52" s="126" t="str">
        <f>IF(ISERROR(IF(AND(Input!$A54="",SUMPRODUCT(--(LEN(Input!$A55:'Input'!$A$510)&gt;0))&lt;&gt;0),"Row is skipped.",IF(AND(Input!$A54="",Input!$A55=""),"", IF(Input!O54="","Data is missing.","")))),"",IF(AND(Input!$A54="",SUMPRODUCT(--(LEN(Input!$A55:'Input'!$A$510)&gt;0))&lt;&gt;0),"Row is skipped.",IF(AND(Input!$A54="",Input!$A55=""),"", IF(Input!O54="","Data is missing.",""))))</f>
        <v/>
      </c>
      <c r="O52" s="126" t="str">
        <f>IF(ISERROR(IF(AND(Input!$A54="",SUMPRODUCT(--(LEN(Input!$A55:'Input'!$A$510)&gt;0))&lt;&gt;0),"Row is skipped.",IF(AND(Input!$A54="",Input!$A55=""),"", IF(Input!P54="","Data is missing.","")))),"",IF(AND(Input!$A54="",SUMPRODUCT(--(LEN(Input!$A55:'Input'!$A$510)&gt;0))&lt;&gt;0),"Row is skipped.",IF(AND(Input!$A54="",Input!$A55=""),"", IF(Input!P54="","Data is missing.",""))))</f>
        <v/>
      </c>
      <c r="P52" s="126" t="str">
        <f>IF(ISERROR(IF(AND(Input!$A54="",SUMPRODUCT(--(LEN(Input!$A55:'Input'!$A$510)&gt;0))&lt;&gt;0),"Row is skipped.",IF(AND(Input!$A54="",Input!$A55=""),"", IF(Input!Q54="","Data is missing.","")))),"",IF(AND(Input!$A54="",SUMPRODUCT(--(LEN(Input!$A55:'Input'!$A$510)&gt;0))&lt;&gt;0),"Row is skipped.",IF(AND(Input!$A54="",Input!$A55=""),"", IF(Input!Q54="","Data is missing.",""))))</f>
        <v/>
      </c>
      <c r="Q52" s="126" t="str">
        <f>IF(ISERROR(IF(AND(Input!$A54="",SUMPRODUCT(--(LEN(Input!$A55:'Input'!$A$510)&gt;0))&lt;&gt;0),"Row is skipped.",IF(AND(Input!$A54="",Input!$A55=""),"", IF(Input!S54="","Data is missing.","")))),"",IF(AND(Input!$A54="",SUMPRODUCT(--(LEN(Input!$A55:'Input'!$A$510)&gt;0))&lt;&gt;0),"Row is skipped.",IF(AND(Input!$A54="",Input!$A55=""),"", IF(Input!S54="","Data is missing.",""))))</f>
        <v/>
      </c>
      <c r="R52" s="128" t="str">
        <f>IF(ISERROR(IF(AND(Input!$A54="",SUMPRODUCT(--(LEN(Input!$A55:'Input'!$A$510)&gt;0))&lt;&gt;0),"Row is skipped.",IF(AND(Input!$A54="",Input!$A55=""),"", IF(Input!T54="","Data is missing.","")))),"",IF(AND(Input!$A54="",SUMPRODUCT(--(LEN(Input!$A55:'Input'!$A$510)&gt;0))&lt;&gt;0),"Row is skipped.",IF(AND(Input!$A54="",Input!$A55=""),"", IF(Input!T54="","Data is missing.",""))))</f>
        <v/>
      </c>
      <c r="S52" s="129"/>
      <c r="T52" s="130" t="str">
        <f>IF(ISERROR(IF(Input!Q54="","",IF(ISERROR(VLOOKUP(Input!Q54,'Measures List'!$A$3:$A$30000,1,0)),"Invalid RefNo",""))),"",IF(Input!Q54="","",IF(ISERROR(VLOOKUP(Input!Q54,'Measures List'!$A$3:$A$30000,1,0)),"Invalid RefNo","")))</f>
        <v/>
      </c>
      <c r="U52" s="129"/>
      <c r="V52" s="129"/>
      <c r="W52" s="129"/>
      <c r="X52" s="129"/>
      <c r="Y52" s="129"/>
      <c r="Z52" s="129"/>
      <c r="AA52" s="129"/>
      <c r="AB52" s="129"/>
      <c r="AC52" s="129"/>
      <c r="AD52" s="129"/>
      <c r="AE52" s="129"/>
      <c r="AF52" s="130" t="str">
        <f>IF(Input!P54="","",IF(OR(VALUE(Input!P54)&lt;0,VALUE(Input!P54)&gt;1), "Invalid EEI %",""))</f>
        <v/>
      </c>
      <c r="AG52" s="129"/>
      <c r="AH52" s="137" t="str">
        <f>IF(B52="","",IF(AND(Input!O54=Input!O53,Input!P54&lt;&gt;Input!P53), "EEI% Mismatch within Project",""))</f>
        <v/>
      </c>
      <c r="AI52" s="129"/>
      <c r="AJ52" s="138" t="str">
        <f>IF(Input!B54="","",IF(ISNUMBER(VALUE(Input!B54)),"","Needs to be a number."))</f>
        <v/>
      </c>
      <c r="AK52" s="135" t="str">
        <f>IF(Input!P54="","",IF(ISNUMBER(VALUE(Input!P54)),"","Needs to be a number."))</f>
        <v/>
      </c>
      <c r="AL52" s="135" t="str">
        <f>IF(Input!S54="","",IF(ISNUMBER(VALUE(Input!S54)),"","Needs to be a number."))</f>
        <v/>
      </c>
      <c r="AM52" s="135" t="str">
        <f>IF(Input!T54="","",IF(ISNUMBER(VALUE(Input!T54)),"","Needs to be a number."))</f>
        <v/>
      </c>
      <c r="AN52" s="135" t="str">
        <f>IF(Input!U54="","",IF(ISNUMBER(VALUE(Input!U54)),"","Needs to be a number."))</f>
        <v/>
      </c>
      <c r="AO52" s="136" t="str">
        <f>IF(Input!V54="","",IF(ISNUMBER(VALUE(Input!V54)),"","Needs to be a number."))</f>
        <v/>
      </c>
      <c r="AP52" s="129"/>
      <c r="AQ52" s="197" t="str">
        <f ca="1">IF(Input!Q54="","",IF(OFFSET('Measures List'!$K$2,MATCH(Input!Q54,'Measures List'!$A$3:$A$5000,0),MATCH(Input!K54,'Measures List'!$K$2:$BA$2)-1)="NA","Project start date occurred after measure expiration date.",""))</f>
        <v/>
      </c>
      <c r="AS52" s="197" t="str">
        <f>IFERROR(IF(Input!O54&lt;&gt;Input!O53,"",IF( VLOOKUP(Input!Q54,'Measures List'!A45:C5042,3,FALSE)= VLOOKUP(Input!Q53,'Measures List'!A45:C5042,3,FALSE),"","Multiple sectors for this project")),"")</f>
        <v/>
      </c>
    </row>
    <row r="53" spans="2:45" x14ac:dyDescent="0.25">
      <c r="B53" s="125" t="str">
        <f>Input!A55</f>
        <v/>
      </c>
      <c r="C53" s="126" t="str">
        <f>IF(ISERROR(IF(AND(Input!$A55="",SUMPRODUCT(--(LEN(Input!$A56:'Input'!$A$510)&gt;0))&lt;&gt;0),"Row is skipped.",IF(AND(Input!$A55="",Input!$A56=""),"", IF(Input!C55="","Data is missing.","")))),"",IF(AND(Input!$A55="",SUMPRODUCT(--(LEN(Input!$A56:'Input'!$A$510)&gt;0))&lt;&gt;0),"Row is skipped.",IF(AND(Input!$A55="",Input!$A56=""),"", IF(Input!C55="","Data is missing.",""))))</f>
        <v/>
      </c>
      <c r="D53" s="126" t="str">
        <f>IF(ISERROR(IF(AND(Input!$A55="",SUMPRODUCT(--(LEN(Input!$A56:'Input'!$A$510)&gt;0))&lt;&gt;0),"Row is skipped.",IF(AND(Input!$A55="",Input!$A56=""),"", IF(Input!D55="","Data is missing.","")))),"",IF(AND(Input!$A55="",SUMPRODUCT(--(LEN(Input!$A56:'Input'!$A$510)&gt;0))&lt;&gt;0),"Row is skipped.",IF(AND(Input!$A55="",Input!$A56=""),"", IF(Input!D55="","Data is missing.",""))))</f>
        <v/>
      </c>
      <c r="E53" s="126" t="str">
        <f>IF(ISERROR(IF(AND(Input!$A55="",SUMPRODUCT(--(LEN(Input!$A56:'Input'!$A$510)&gt;0))&lt;&gt;0),"Row is skipped.",IF(AND(Input!$A55="",Input!$A56=""),"", IF(Input!E55="","Data is missing.","")))),"",IF(AND(Input!$A55="",SUMPRODUCT(--(LEN(Input!$A56:'Input'!$A$510)&gt;0))&lt;&gt;0),"Row is skipped.",IF(AND(Input!$A55="",Input!$A56=""),"", IF(Input!E55="","Data is missing.",""))))</f>
        <v/>
      </c>
      <c r="F53" s="126" t="str">
        <f>IF(ISERROR(IF(AND(Input!$A55="",SUMPRODUCT(--(LEN(Input!$A56:'Input'!$A$510)&gt;0))&lt;&gt;0),"Row is skipped.",IF(AND(Input!$A55="",Input!$A56=""),"", IF(Input!F55="","Data is missing.","")))),"",IF(AND(Input!$A55="",SUMPRODUCT(--(LEN(Input!$A56:'Input'!$A$510)&gt;0))&lt;&gt;0),"Row is skipped.",IF(AND(Input!$A55="",Input!$A56=""),"", IF(Input!F55="","Data is missing.",""))))</f>
        <v/>
      </c>
      <c r="G53" s="126" t="str">
        <f>IF(ISERROR(IF(AND(Input!$A55="",SUMPRODUCT(--(LEN(Input!$A56:'Input'!$A$510)&gt;0))&lt;&gt;0),"Row is skipped.",IF(AND(Input!$A55="",Input!$A56=""),"", IF(Input!G55="","Data is missing.","")))),"",IF(AND(Input!$A55="",SUMPRODUCT(--(LEN(Input!$A56:'Input'!$A$510)&gt;0))&lt;&gt;0),"Row is skipped.",IF(AND(Input!$A55="",Input!$A56=""),"", IF(Input!G55="","Data is missing.",""))))</f>
        <v/>
      </c>
      <c r="H53" s="126" t="str">
        <f>IF(ISERROR(IF(AND(Input!$A55="",SUMPRODUCT(--(LEN(Input!$A56:'Input'!$A$510)&gt;0))&lt;&gt;0),"Row is skipped.",IF(AND(Input!$A55="",Input!$A56=""),"", IF(Input!H55="","Data is missing.","")))),"",IF(AND(Input!$A55="",SUMPRODUCT(--(LEN(Input!$A56:'Input'!$A$510)&gt;0))&lt;&gt;0),"Row is skipped.",IF(AND(Input!$A55="",Input!$A56=""),"", IF(Input!H55="","Data is missing.",""))))</f>
        <v/>
      </c>
      <c r="I53" s="126" t="str">
        <f>IF(ISERROR(IF(AND(Input!$A55="",SUMPRODUCT(--(LEN(Input!$A56:'Input'!$A$510)&gt;0))&lt;&gt;0),"Row is skipped.",IF(AND(Input!$A55="",Input!$A56=""),"", IF(Input!I55="","Data is missing.","")))),"",IF(AND(Input!$A55="",SUMPRODUCT(--(LEN(Input!$A56:'Input'!$A$510)&gt;0))&lt;&gt;0),"Row is skipped.",IF(AND(Input!$A55="",Input!$A56=""),"", IF(Input!I55="","Data is missing.",""))))</f>
        <v/>
      </c>
      <c r="J53" s="126" t="str">
        <f>IF(ISERROR(IF(AND(Input!$A55="",SUMPRODUCT(--(LEN(Input!$A56:'Input'!$A$510)&gt;0))&lt;&gt;0),"Row is skipped.",IF(AND(Input!$A55="",Input!$A56=""),"", IF(Input!J55="","Data is missing.","")))),"",IF(AND(Input!$A55="",SUMPRODUCT(--(LEN(Input!$A56:'Input'!$A$510)&gt;0))&lt;&gt;0),"Row is skipped.",IF(AND(Input!$A55="",Input!$A56=""),"", IF(Input!J55="","Data is missing.",""))))</f>
        <v/>
      </c>
      <c r="K53" s="127" t="str">
        <f>IF(ISERROR(IF(AND(Input!$A55="",SUMPRODUCT(--(LEN(Input!$A56:'Input'!$A$510)&gt;0))&lt;&gt;0),"Row is skipped.",IF(AND(Input!$A55="",Input!$A56=""),"", IF(Input!K55="","Data is missing.","")))),"",IF(AND(Input!$A55="",SUMPRODUCT(--(LEN(Input!$A56:'Input'!$A$510)&gt;0))&lt;&gt;0),"Row is skipped.",IF(AND(Input!$A55="",Input!$A56=""),"", IF(Input!K55="","Data is missing.",""))))</f>
        <v/>
      </c>
      <c r="L53" s="126" t="str">
        <f>IF(ISERROR(IF(AND(Input!$A55="",SUMPRODUCT(--(LEN(Input!$A56:'Input'!$A$510)&gt;0))&lt;&gt;0),"Row is skipped.",IF(AND(Input!$A55="",Input!$A56=""),"", IF(Input!L55="","Data is missing.","")))),"",IF(AND(Input!$A55="",SUMPRODUCT(--(LEN(Input!$A56:'Input'!$A$510)&gt;0))&lt;&gt;0),"Row is skipped.",IF(AND(Input!$A55="",Input!$A56=""),"", IF(Input!L55="","Data is missing.",""))))</f>
        <v/>
      </c>
      <c r="M53" s="126" t="str">
        <f>IF(ISERROR(IF(AND(Input!$A55="",SUMPRODUCT(--(LEN(Input!$A56:'Input'!$A$510)&gt;0))&lt;&gt;0),"Row is skipped.",IF(AND(Input!$A55="",Input!$A56=""),"", IF(Input!M55="","Data is missing.","")))),"",IF(AND(Input!$A55="",SUMPRODUCT(--(LEN(Input!$A56:'Input'!$A$510)&gt;0))&lt;&gt;0),"Row is skipped.",IF(AND(Input!$A55="",Input!$A56=""),"", IF(Input!M55="","Data is missing.",""))))</f>
        <v/>
      </c>
      <c r="N53" s="126" t="str">
        <f>IF(ISERROR(IF(AND(Input!$A55="",SUMPRODUCT(--(LEN(Input!$A56:'Input'!$A$510)&gt;0))&lt;&gt;0),"Row is skipped.",IF(AND(Input!$A55="",Input!$A56=""),"", IF(Input!O55="","Data is missing.","")))),"",IF(AND(Input!$A55="",SUMPRODUCT(--(LEN(Input!$A56:'Input'!$A$510)&gt;0))&lt;&gt;0),"Row is skipped.",IF(AND(Input!$A55="",Input!$A56=""),"", IF(Input!O55="","Data is missing.",""))))</f>
        <v/>
      </c>
      <c r="O53" s="126" t="str">
        <f>IF(ISERROR(IF(AND(Input!$A55="",SUMPRODUCT(--(LEN(Input!$A56:'Input'!$A$510)&gt;0))&lt;&gt;0),"Row is skipped.",IF(AND(Input!$A55="",Input!$A56=""),"", IF(Input!P55="","Data is missing.","")))),"",IF(AND(Input!$A55="",SUMPRODUCT(--(LEN(Input!$A56:'Input'!$A$510)&gt;0))&lt;&gt;0),"Row is skipped.",IF(AND(Input!$A55="",Input!$A56=""),"", IF(Input!P55="","Data is missing.",""))))</f>
        <v/>
      </c>
      <c r="P53" s="126" t="str">
        <f>IF(ISERROR(IF(AND(Input!$A55="",SUMPRODUCT(--(LEN(Input!$A56:'Input'!$A$510)&gt;0))&lt;&gt;0),"Row is skipped.",IF(AND(Input!$A55="",Input!$A56=""),"", IF(Input!Q55="","Data is missing.","")))),"",IF(AND(Input!$A55="",SUMPRODUCT(--(LEN(Input!$A56:'Input'!$A$510)&gt;0))&lt;&gt;0),"Row is skipped.",IF(AND(Input!$A55="",Input!$A56=""),"", IF(Input!Q55="","Data is missing.",""))))</f>
        <v/>
      </c>
      <c r="Q53" s="126" t="str">
        <f>IF(ISERROR(IF(AND(Input!$A55="",SUMPRODUCT(--(LEN(Input!$A56:'Input'!$A$510)&gt;0))&lt;&gt;0),"Row is skipped.",IF(AND(Input!$A55="",Input!$A56=""),"", IF(Input!S55="","Data is missing.","")))),"",IF(AND(Input!$A55="",SUMPRODUCT(--(LEN(Input!$A56:'Input'!$A$510)&gt;0))&lt;&gt;0),"Row is skipped.",IF(AND(Input!$A55="",Input!$A56=""),"", IF(Input!S55="","Data is missing.",""))))</f>
        <v/>
      </c>
      <c r="R53" s="128" t="str">
        <f>IF(ISERROR(IF(AND(Input!$A55="",SUMPRODUCT(--(LEN(Input!$A56:'Input'!$A$510)&gt;0))&lt;&gt;0),"Row is skipped.",IF(AND(Input!$A55="",Input!$A56=""),"", IF(Input!T55="","Data is missing.","")))),"",IF(AND(Input!$A55="",SUMPRODUCT(--(LEN(Input!$A56:'Input'!$A$510)&gt;0))&lt;&gt;0),"Row is skipped.",IF(AND(Input!$A55="",Input!$A56=""),"", IF(Input!T55="","Data is missing.",""))))</f>
        <v/>
      </c>
      <c r="S53" s="129"/>
      <c r="T53" s="130" t="str">
        <f>IF(ISERROR(IF(Input!Q55="","",IF(ISERROR(VLOOKUP(Input!Q55,'Measures List'!$A$3:$A$30000,1,0)),"Invalid RefNo",""))),"",IF(Input!Q55="","",IF(ISERROR(VLOOKUP(Input!Q55,'Measures List'!$A$3:$A$30000,1,0)),"Invalid RefNo","")))</f>
        <v/>
      </c>
      <c r="U53" s="129"/>
      <c r="V53" s="129"/>
      <c r="W53" s="129"/>
      <c r="X53" s="129"/>
      <c r="Y53" s="129"/>
      <c r="Z53" s="129"/>
      <c r="AA53" s="129"/>
      <c r="AB53" s="129"/>
      <c r="AC53" s="129"/>
      <c r="AD53" s="129"/>
      <c r="AE53" s="129"/>
      <c r="AF53" s="130" t="str">
        <f>IF(Input!P55="","",IF(OR(VALUE(Input!P55)&lt;0,VALUE(Input!P55)&gt;1), "Invalid EEI %",""))</f>
        <v/>
      </c>
      <c r="AG53" s="129"/>
      <c r="AH53" s="137" t="str">
        <f>IF(B53="","",IF(AND(Input!O55=Input!O54,Input!P55&lt;&gt;Input!P54), "EEI% Mismatch within Project",""))</f>
        <v/>
      </c>
      <c r="AI53" s="129"/>
      <c r="AJ53" s="138" t="str">
        <f>IF(Input!B55="","",IF(ISNUMBER(VALUE(Input!B55)),"","Needs to be a number."))</f>
        <v/>
      </c>
      <c r="AK53" s="135" t="str">
        <f>IF(Input!P55="","",IF(ISNUMBER(VALUE(Input!P55)),"","Needs to be a number."))</f>
        <v/>
      </c>
      <c r="AL53" s="135" t="str">
        <f>IF(Input!S55="","",IF(ISNUMBER(VALUE(Input!S55)),"","Needs to be a number."))</f>
        <v/>
      </c>
      <c r="AM53" s="135" t="str">
        <f>IF(Input!T55="","",IF(ISNUMBER(VALUE(Input!T55)),"","Needs to be a number."))</f>
        <v/>
      </c>
      <c r="AN53" s="135" t="str">
        <f>IF(Input!U55="","",IF(ISNUMBER(VALUE(Input!U55)),"","Needs to be a number."))</f>
        <v/>
      </c>
      <c r="AO53" s="136" t="str">
        <f>IF(Input!V55="","",IF(ISNUMBER(VALUE(Input!V55)),"","Needs to be a number."))</f>
        <v/>
      </c>
      <c r="AP53" s="129"/>
      <c r="AQ53" s="197" t="str">
        <f ca="1">IF(Input!Q55="","",IF(OFFSET('Measures List'!$K$2,MATCH(Input!Q55,'Measures List'!$A$3:$A$5000,0),MATCH(Input!K55,'Measures List'!$K$2:$BA$2)-1)="NA","Project start date occurred after measure expiration date.",""))</f>
        <v/>
      </c>
      <c r="AS53" s="197" t="str">
        <f>IFERROR(IF(Input!O55&lt;&gt;Input!O54,"",IF( VLOOKUP(Input!Q55,'Measures List'!A46:C5043,3,FALSE)= VLOOKUP(Input!Q54,'Measures List'!A46:C5043,3,FALSE),"","Multiple sectors for this project")),"")</f>
        <v/>
      </c>
    </row>
    <row r="54" spans="2:45" x14ac:dyDescent="0.25">
      <c r="B54" s="125" t="str">
        <f>Input!A56</f>
        <v/>
      </c>
      <c r="C54" s="126" t="str">
        <f>IF(ISERROR(IF(AND(Input!$A56="",SUMPRODUCT(--(LEN(Input!$A57:'Input'!$A$510)&gt;0))&lt;&gt;0),"Row is skipped.",IF(AND(Input!$A56="",Input!$A57=""),"", IF(Input!C56="","Data is missing.","")))),"",IF(AND(Input!$A56="",SUMPRODUCT(--(LEN(Input!$A57:'Input'!$A$510)&gt;0))&lt;&gt;0),"Row is skipped.",IF(AND(Input!$A56="",Input!$A57=""),"", IF(Input!C56="","Data is missing.",""))))</f>
        <v/>
      </c>
      <c r="D54" s="126" t="str">
        <f>IF(ISERROR(IF(AND(Input!$A56="",SUMPRODUCT(--(LEN(Input!$A57:'Input'!$A$510)&gt;0))&lt;&gt;0),"Row is skipped.",IF(AND(Input!$A56="",Input!$A57=""),"", IF(Input!D56="","Data is missing.","")))),"",IF(AND(Input!$A56="",SUMPRODUCT(--(LEN(Input!$A57:'Input'!$A$510)&gt;0))&lt;&gt;0),"Row is skipped.",IF(AND(Input!$A56="",Input!$A57=""),"", IF(Input!D56="","Data is missing.",""))))</f>
        <v/>
      </c>
      <c r="E54" s="126" t="str">
        <f>IF(ISERROR(IF(AND(Input!$A56="",SUMPRODUCT(--(LEN(Input!$A57:'Input'!$A$510)&gt;0))&lt;&gt;0),"Row is skipped.",IF(AND(Input!$A56="",Input!$A57=""),"", IF(Input!E56="","Data is missing.","")))),"",IF(AND(Input!$A56="",SUMPRODUCT(--(LEN(Input!$A57:'Input'!$A$510)&gt;0))&lt;&gt;0),"Row is skipped.",IF(AND(Input!$A56="",Input!$A57=""),"", IF(Input!E56="","Data is missing.",""))))</f>
        <v/>
      </c>
      <c r="F54" s="126" t="str">
        <f>IF(ISERROR(IF(AND(Input!$A56="",SUMPRODUCT(--(LEN(Input!$A57:'Input'!$A$510)&gt;0))&lt;&gt;0),"Row is skipped.",IF(AND(Input!$A56="",Input!$A57=""),"", IF(Input!F56="","Data is missing.","")))),"",IF(AND(Input!$A56="",SUMPRODUCT(--(LEN(Input!$A57:'Input'!$A$510)&gt;0))&lt;&gt;0),"Row is skipped.",IF(AND(Input!$A56="",Input!$A57=""),"", IF(Input!F56="","Data is missing.",""))))</f>
        <v/>
      </c>
      <c r="G54" s="126" t="str">
        <f>IF(ISERROR(IF(AND(Input!$A56="",SUMPRODUCT(--(LEN(Input!$A57:'Input'!$A$510)&gt;0))&lt;&gt;0),"Row is skipped.",IF(AND(Input!$A56="",Input!$A57=""),"", IF(Input!G56="","Data is missing.","")))),"",IF(AND(Input!$A56="",SUMPRODUCT(--(LEN(Input!$A57:'Input'!$A$510)&gt;0))&lt;&gt;0),"Row is skipped.",IF(AND(Input!$A56="",Input!$A57=""),"", IF(Input!G56="","Data is missing.",""))))</f>
        <v/>
      </c>
      <c r="H54" s="126" t="str">
        <f>IF(ISERROR(IF(AND(Input!$A56="",SUMPRODUCT(--(LEN(Input!$A57:'Input'!$A$510)&gt;0))&lt;&gt;0),"Row is skipped.",IF(AND(Input!$A56="",Input!$A57=""),"", IF(Input!H56="","Data is missing.","")))),"",IF(AND(Input!$A56="",SUMPRODUCT(--(LEN(Input!$A57:'Input'!$A$510)&gt;0))&lt;&gt;0),"Row is skipped.",IF(AND(Input!$A56="",Input!$A57=""),"", IF(Input!H56="","Data is missing.",""))))</f>
        <v/>
      </c>
      <c r="I54" s="126" t="str">
        <f>IF(ISERROR(IF(AND(Input!$A56="",SUMPRODUCT(--(LEN(Input!$A57:'Input'!$A$510)&gt;0))&lt;&gt;0),"Row is skipped.",IF(AND(Input!$A56="",Input!$A57=""),"", IF(Input!I56="","Data is missing.","")))),"",IF(AND(Input!$A56="",SUMPRODUCT(--(LEN(Input!$A57:'Input'!$A$510)&gt;0))&lt;&gt;0),"Row is skipped.",IF(AND(Input!$A56="",Input!$A57=""),"", IF(Input!I56="","Data is missing.",""))))</f>
        <v/>
      </c>
      <c r="J54" s="126" t="str">
        <f>IF(ISERROR(IF(AND(Input!$A56="",SUMPRODUCT(--(LEN(Input!$A57:'Input'!$A$510)&gt;0))&lt;&gt;0),"Row is skipped.",IF(AND(Input!$A56="",Input!$A57=""),"", IF(Input!J56="","Data is missing.","")))),"",IF(AND(Input!$A56="",SUMPRODUCT(--(LEN(Input!$A57:'Input'!$A$510)&gt;0))&lt;&gt;0),"Row is skipped.",IF(AND(Input!$A56="",Input!$A57=""),"", IF(Input!J56="","Data is missing.",""))))</f>
        <v/>
      </c>
      <c r="K54" s="127" t="str">
        <f>IF(ISERROR(IF(AND(Input!$A56="",SUMPRODUCT(--(LEN(Input!$A57:'Input'!$A$510)&gt;0))&lt;&gt;0),"Row is skipped.",IF(AND(Input!$A56="",Input!$A57=""),"", IF(Input!K56="","Data is missing.","")))),"",IF(AND(Input!$A56="",SUMPRODUCT(--(LEN(Input!$A57:'Input'!$A$510)&gt;0))&lt;&gt;0),"Row is skipped.",IF(AND(Input!$A56="",Input!$A57=""),"", IF(Input!K56="","Data is missing.",""))))</f>
        <v/>
      </c>
      <c r="L54" s="126" t="str">
        <f>IF(ISERROR(IF(AND(Input!$A56="",SUMPRODUCT(--(LEN(Input!$A57:'Input'!$A$510)&gt;0))&lt;&gt;0),"Row is skipped.",IF(AND(Input!$A56="",Input!$A57=""),"", IF(Input!L56="","Data is missing.","")))),"",IF(AND(Input!$A56="",SUMPRODUCT(--(LEN(Input!$A57:'Input'!$A$510)&gt;0))&lt;&gt;0),"Row is skipped.",IF(AND(Input!$A56="",Input!$A57=""),"", IF(Input!L56="","Data is missing.",""))))</f>
        <v/>
      </c>
      <c r="M54" s="126" t="str">
        <f>IF(ISERROR(IF(AND(Input!$A56="",SUMPRODUCT(--(LEN(Input!$A57:'Input'!$A$510)&gt;0))&lt;&gt;0),"Row is skipped.",IF(AND(Input!$A56="",Input!$A57=""),"", IF(Input!M56="","Data is missing.","")))),"",IF(AND(Input!$A56="",SUMPRODUCT(--(LEN(Input!$A57:'Input'!$A$510)&gt;0))&lt;&gt;0),"Row is skipped.",IF(AND(Input!$A56="",Input!$A57=""),"", IF(Input!M56="","Data is missing.",""))))</f>
        <v/>
      </c>
      <c r="N54" s="126" t="str">
        <f>IF(ISERROR(IF(AND(Input!$A56="",SUMPRODUCT(--(LEN(Input!$A57:'Input'!$A$510)&gt;0))&lt;&gt;0),"Row is skipped.",IF(AND(Input!$A56="",Input!$A57=""),"", IF(Input!O56="","Data is missing.","")))),"",IF(AND(Input!$A56="",SUMPRODUCT(--(LEN(Input!$A57:'Input'!$A$510)&gt;0))&lt;&gt;0),"Row is skipped.",IF(AND(Input!$A56="",Input!$A57=""),"", IF(Input!O56="","Data is missing.",""))))</f>
        <v/>
      </c>
      <c r="O54" s="126" t="str">
        <f>IF(ISERROR(IF(AND(Input!$A56="",SUMPRODUCT(--(LEN(Input!$A57:'Input'!$A$510)&gt;0))&lt;&gt;0),"Row is skipped.",IF(AND(Input!$A56="",Input!$A57=""),"", IF(Input!P56="","Data is missing.","")))),"",IF(AND(Input!$A56="",SUMPRODUCT(--(LEN(Input!$A57:'Input'!$A$510)&gt;0))&lt;&gt;0),"Row is skipped.",IF(AND(Input!$A56="",Input!$A57=""),"", IF(Input!P56="","Data is missing.",""))))</f>
        <v/>
      </c>
      <c r="P54" s="126" t="str">
        <f>IF(ISERROR(IF(AND(Input!$A56="",SUMPRODUCT(--(LEN(Input!$A57:'Input'!$A$510)&gt;0))&lt;&gt;0),"Row is skipped.",IF(AND(Input!$A56="",Input!$A57=""),"", IF(Input!Q56="","Data is missing.","")))),"",IF(AND(Input!$A56="",SUMPRODUCT(--(LEN(Input!$A57:'Input'!$A$510)&gt;0))&lt;&gt;0),"Row is skipped.",IF(AND(Input!$A56="",Input!$A57=""),"", IF(Input!Q56="","Data is missing.",""))))</f>
        <v/>
      </c>
      <c r="Q54" s="126" t="str">
        <f>IF(ISERROR(IF(AND(Input!$A56="",SUMPRODUCT(--(LEN(Input!$A57:'Input'!$A$510)&gt;0))&lt;&gt;0),"Row is skipped.",IF(AND(Input!$A56="",Input!$A57=""),"", IF(Input!S56="","Data is missing.","")))),"",IF(AND(Input!$A56="",SUMPRODUCT(--(LEN(Input!$A57:'Input'!$A$510)&gt;0))&lt;&gt;0),"Row is skipped.",IF(AND(Input!$A56="",Input!$A57=""),"", IF(Input!S56="","Data is missing.",""))))</f>
        <v/>
      </c>
      <c r="R54" s="128" t="str">
        <f>IF(ISERROR(IF(AND(Input!$A56="",SUMPRODUCT(--(LEN(Input!$A57:'Input'!$A$510)&gt;0))&lt;&gt;0),"Row is skipped.",IF(AND(Input!$A56="",Input!$A57=""),"", IF(Input!T56="","Data is missing.","")))),"",IF(AND(Input!$A56="",SUMPRODUCT(--(LEN(Input!$A57:'Input'!$A$510)&gt;0))&lt;&gt;0),"Row is skipped.",IF(AND(Input!$A56="",Input!$A57=""),"", IF(Input!T56="","Data is missing.",""))))</f>
        <v/>
      </c>
      <c r="S54" s="129"/>
      <c r="T54" s="130" t="str">
        <f>IF(ISERROR(IF(Input!Q56="","",IF(ISERROR(VLOOKUP(Input!Q56,'Measures List'!$A$3:$A$30000,1,0)),"Invalid RefNo",""))),"",IF(Input!Q56="","",IF(ISERROR(VLOOKUP(Input!Q56,'Measures List'!$A$3:$A$30000,1,0)),"Invalid RefNo","")))</f>
        <v/>
      </c>
      <c r="U54" s="129"/>
      <c r="V54" s="129"/>
      <c r="W54" s="129"/>
      <c r="X54" s="129"/>
      <c r="Y54" s="129"/>
      <c r="Z54" s="129"/>
      <c r="AA54" s="129"/>
      <c r="AB54" s="129"/>
      <c r="AC54" s="129"/>
      <c r="AD54" s="129"/>
      <c r="AE54" s="129"/>
      <c r="AF54" s="130" t="str">
        <f>IF(Input!P56="","",IF(OR(VALUE(Input!P56)&lt;0,VALUE(Input!P56)&gt;1), "Invalid EEI %",""))</f>
        <v/>
      </c>
      <c r="AG54" s="129"/>
      <c r="AH54" s="137" t="str">
        <f>IF(B54="","",IF(AND(Input!O56=Input!O55,Input!P56&lt;&gt;Input!P55), "EEI% Mismatch within Project",""))</f>
        <v/>
      </c>
      <c r="AI54" s="129"/>
      <c r="AJ54" s="138" t="str">
        <f>IF(Input!B56="","",IF(ISNUMBER(VALUE(Input!B56)),"","Needs to be a number."))</f>
        <v/>
      </c>
      <c r="AK54" s="135" t="str">
        <f>IF(Input!P56="","",IF(ISNUMBER(VALUE(Input!P56)),"","Needs to be a number."))</f>
        <v/>
      </c>
      <c r="AL54" s="135" t="str">
        <f>IF(Input!S56="","",IF(ISNUMBER(VALUE(Input!S56)),"","Needs to be a number."))</f>
        <v/>
      </c>
      <c r="AM54" s="135" t="str">
        <f>IF(Input!T56="","",IF(ISNUMBER(VALUE(Input!T56)),"","Needs to be a number."))</f>
        <v/>
      </c>
      <c r="AN54" s="135" t="str">
        <f>IF(Input!U56="","",IF(ISNUMBER(VALUE(Input!U56)),"","Needs to be a number."))</f>
        <v/>
      </c>
      <c r="AO54" s="136" t="str">
        <f>IF(Input!V56="","",IF(ISNUMBER(VALUE(Input!V56)),"","Needs to be a number."))</f>
        <v/>
      </c>
      <c r="AP54" s="129"/>
      <c r="AQ54" s="197" t="str">
        <f ca="1">IF(Input!Q56="","",IF(OFFSET('Measures List'!$K$2,MATCH(Input!Q56,'Measures List'!$A$3:$A$5000,0),MATCH(Input!K56,'Measures List'!$K$2:$BA$2)-1)="NA","Project start date occurred after measure expiration date.",""))</f>
        <v/>
      </c>
      <c r="AS54" s="197" t="str">
        <f>IFERROR(IF(Input!O56&lt;&gt;Input!O55,"",IF( VLOOKUP(Input!Q56,'Measures List'!A47:C5044,3,FALSE)= VLOOKUP(Input!Q55,'Measures List'!A47:C5044,3,FALSE),"","Multiple sectors for this project")),"")</f>
        <v/>
      </c>
    </row>
    <row r="55" spans="2:45" x14ac:dyDescent="0.25">
      <c r="B55" s="125" t="str">
        <f>Input!A57</f>
        <v/>
      </c>
      <c r="C55" s="126" t="str">
        <f>IF(ISERROR(IF(AND(Input!$A57="",SUMPRODUCT(--(LEN(Input!$A58:'Input'!$A$510)&gt;0))&lt;&gt;0),"Row is skipped.",IF(AND(Input!$A57="",Input!$A58=""),"", IF(Input!C57="","Data is missing.","")))),"",IF(AND(Input!$A57="",SUMPRODUCT(--(LEN(Input!$A58:'Input'!$A$510)&gt;0))&lt;&gt;0),"Row is skipped.",IF(AND(Input!$A57="",Input!$A58=""),"", IF(Input!C57="","Data is missing.",""))))</f>
        <v/>
      </c>
      <c r="D55" s="126" t="str">
        <f>IF(ISERROR(IF(AND(Input!$A57="",SUMPRODUCT(--(LEN(Input!$A58:'Input'!$A$510)&gt;0))&lt;&gt;0),"Row is skipped.",IF(AND(Input!$A57="",Input!$A58=""),"", IF(Input!D57="","Data is missing.","")))),"",IF(AND(Input!$A57="",SUMPRODUCT(--(LEN(Input!$A58:'Input'!$A$510)&gt;0))&lt;&gt;0),"Row is skipped.",IF(AND(Input!$A57="",Input!$A58=""),"", IF(Input!D57="","Data is missing.",""))))</f>
        <v/>
      </c>
      <c r="E55" s="126" t="str">
        <f>IF(ISERROR(IF(AND(Input!$A57="",SUMPRODUCT(--(LEN(Input!$A58:'Input'!$A$510)&gt;0))&lt;&gt;0),"Row is skipped.",IF(AND(Input!$A57="",Input!$A58=""),"", IF(Input!E57="","Data is missing.","")))),"",IF(AND(Input!$A57="",SUMPRODUCT(--(LEN(Input!$A58:'Input'!$A$510)&gt;0))&lt;&gt;0),"Row is skipped.",IF(AND(Input!$A57="",Input!$A58=""),"", IF(Input!E57="","Data is missing.",""))))</f>
        <v/>
      </c>
      <c r="F55" s="126" t="str">
        <f>IF(ISERROR(IF(AND(Input!$A57="",SUMPRODUCT(--(LEN(Input!$A58:'Input'!$A$510)&gt;0))&lt;&gt;0),"Row is skipped.",IF(AND(Input!$A57="",Input!$A58=""),"", IF(Input!F57="","Data is missing.","")))),"",IF(AND(Input!$A57="",SUMPRODUCT(--(LEN(Input!$A58:'Input'!$A$510)&gt;0))&lt;&gt;0),"Row is skipped.",IF(AND(Input!$A57="",Input!$A58=""),"", IF(Input!F57="","Data is missing.",""))))</f>
        <v/>
      </c>
      <c r="G55" s="126" t="str">
        <f>IF(ISERROR(IF(AND(Input!$A57="",SUMPRODUCT(--(LEN(Input!$A58:'Input'!$A$510)&gt;0))&lt;&gt;0),"Row is skipped.",IF(AND(Input!$A57="",Input!$A58=""),"", IF(Input!G57="","Data is missing.","")))),"",IF(AND(Input!$A57="",SUMPRODUCT(--(LEN(Input!$A58:'Input'!$A$510)&gt;0))&lt;&gt;0),"Row is skipped.",IF(AND(Input!$A57="",Input!$A58=""),"", IF(Input!G57="","Data is missing.",""))))</f>
        <v/>
      </c>
      <c r="H55" s="126" t="str">
        <f>IF(ISERROR(IF(AND(Input!$A57="",SUMPRODUCT(--(LEN(Input!$A58:'Input'!$A$510)&gt;0))&lt;&gt;0),"Row is skipped.",IF(AND(Input!$A57="",Input!$A58=""),"", IF(Input!H57="","Data is missing.","")))),"",IF(AND(Input!$A57="",SUMPRODUCT(--(LEN(Input!$A58:'Input'!$A$510)&gt;0))&lt;&gt;0),"Row is skipped.",IF(AND(Input!$A57="",Input!$A58=""),"", IF(Input!H57="","Data is missing.",""))))</f>
        <v/>
      </c>
      <c r="I55" s="126" t="str">
        <f>IF(ISERROR(IF(AND(Input!$A57="",SUMPRODUCT(--(LEN(Input!$A58:'Input'!$A$510)&gt;0))&lt;&gt;0),"Row is skipped.",IF(AND(Input!$A57="",Input!$A58=""),"", IF(Input!I57="","Data is missing.","")))),"",IF(AND(Input!$A57="",SUMPRODUCT(--(LEN(Input!$A58:'Input'!$A$510)&gt;0))&lt;&gt;0),"Row is skipped.",IF(AND(Input!$A57="",Input!$A58=""),"", IF(Input!I57="","Data is missing.",""))))</f>
        <v/>
      </c>
      <c r="J55" s="126" t="str">
        <f>IF(ISERROR(IF(AND(Input!$A57="",SUMPRODUCT(--(LEN(Input!$A58:'Input'!$A$510)&gt;0))&lt;&gt;0),"Row is skipped.",IF(AND(Input!$A57="",Input!$A58=""),"", IF(Input!J57="","Data is missing.","")))),"",IF(AND(Input!$A57="",SUMPRODUCT(--(LEN(Input!$A58:'Input'!$A$510)&gt;0))&lt;&gt;0),"Row is skipped.",IF(AND(Input!$A57="",Input!$A58=""),"", IF(Input!J57="","Data is missing.",""))))</f>
        <v/>
      </c>
      <c r="K55" s="127" t="str">
        <f>IF(ISERROR(IF(AND(Input!$A57="",SUMPRODUCT(--(LEN(Input!$A58:'Input'!$A$510)&gt;0))&lt;&gt;0),"Row is skipped.",IF(AND(Input!$A57="",Input!$A58=""),"", IF(Input!K57="","Data is missing.","")))),"",IF(AND(Input!$A57="",SUMPRODUCT(--(LEN(Input!$A58:'Input'!$A$510)&gt;0))&lt;&gt;0),"Row is skipped.",IF(AND(Input!$A57="",Input!$A58=""),"", IF(Input!K57="","Data is missing.",""))))</f>
        <v/>
      </c>
      <c r="L55" s="126" t="str">
        <f>IF(ISERROR(IF(AND(Input!$A57="",SUMPRODUCT(--(LEN(Input!$A58:'Input'!$A$510)&gt;0))&lt;&gt;0),"Row is skipped.",IF(AND(Input!$A57="",Input!$A58=""),"", IF(Input!L57="","Data is missing.","")))),"",IF(AND(Input!$A57="",SUMPRODUCT(--(LEN(Input!$A58:'Input'!$A$510)&gt;0))&lt;&gt;0),"Row is skipped.",IF(AND(Input!$A57="",Input!$A58=""),"", IF(Input!L57="","Data is missing.",""))))</f>
        <v/>
      </c>
      <c r="M55" s="126" t="str">
        <f>IF(ISERROR(IF(AND(Input!$A57="",SUMPRODUCT(--(LEN(Input!$A58:'Input'!$A$510)&gt;0))&lt;&gt;0),"Row is skipped.",IF(AND(Input!$A57="",Input!$A58=""),"", IF(Input!M57="","Data is missing.","")))),"",IF(AND(Input!$A57="",SUMPRODUCT(--(LEN(Input!$A58:'Input'!$A$510)&gt;0))&lt;&gt;0),"Row is skipped.",IF(AND(Input!$A57="",Input!$A58=""),"", IF(Input!M57="","Data is missing.",""))))</f>
        <v/>
      </c>
      <c r="N55" s="126" t="str">
        <f>IF(ISERROR(IF(AND(Input!$A57="",SUMPRODUCT(--(LEN(Input!$A58:'Input'!$A$510)&gt;0))&lt;&gt;0),"Row is skipped.",IF(AND(Input!$A57="",Input!$A58=""),"", IF(Input!O57="","Data is missing.","")))),"",IF(AND(Input!$A57="",SUMPRODUCT(--(LEN(Input!$A58:'Input'!$A$510)&gt;0))&lt;&gt;0),"Row is skipped.",IF(AND(Input!$A57="",Input!$A58=""),"", IF(Input!O57="","Data is missing.",""))))</f>
        <v/>
      </c>
      <c r="O55" s="126" t="str">
        <f>IF(ISERROR(IF(AND(Input!$A57="",SUMPRODUCT(--(LEN(Input!$A58:'Input'!$A$510)&gt;0))&lt;&gt;0),"Row is skipped.",IF(AND(Input!$A57="",Input!$A58=""),"", IF(Input!P57="","Data is missing.","")))),"",IF(AND(Input!$A57="",SUMPRODUCT(--(LEN(Input!$A58:'Input'!$A$510)&gt;0))&lt;&gt;0),"Row is skipped.",IF(AND(Input!$A57="",Input!$A58=""),"", IF(Input!P57="","Data is missing.",""))))</f>
        <v/>
      </c>
      <c r="P55" s="126" t="str">
        <f>IF(ISERROR(IF(AND(Input!$A57="",SUMPRODUCT(--(LEN(Input!$A58:'Input'!$A$510)&gt;0))&lt;&gt;0),"Row is skipped.",IF(AND(Input!$A57="",Input!$A58=""),"", IF(Input!Q57="","Data is missing.","")))),"",IF(AND(Input!$A57="",SUMPRODUCT(--(LEN(Input!$A58:'Input'!$A$510)&gt;0))&lt;&gt;0),"Row is skipped.",IF(AND(Input!$A57="",Input!$A58=""),"", IF(Input!Q57="","Data is missing.",""))))</f>
        <v/>
      </c>
      <c r="Q55" s="126" t="str">
        <f>IF(ISERROR(IF(AND(Input!$A57="",SUMPRODUCT(--(LEN(Input!$A58:'Input'!$A$510)&gt;0))&lt;&gt;0),"Row is skipped.",IF(AND(Input!$A57="",Input!$A58=""),"", IF(Input!S57="","Data is missing.","")))),"",IF(AND(Input!$A57="",SUMPRODUCT(--(LEN(Input!$A58:'Input'!$A$510)&gt;0))&lt;&gt;0),"Row is skipped.",IF(AND(Input!$A57="",Input!$A58=""),"", IF(Input!S57="","Data is missing.",""))))</f>
        <v/>
      </c>
      <c r="R55" s="128" t="str">
        <f>IF(ISERROR(IF(AND(Input!$A57="",SUMPRODUCT(--(LEN(Input!$A58:'Input'!$A$510)&gt;0))&lt;&gt;0),"Row is skipped.",IF(AND(Input!$A57="",Input!$A58=""),"", IF(Input!T57="","Data is missing.","")))),"",IF(AND(Input!$A57="",SUMPRODUCT(--(LEN(Input!$A58:'Input'!$A$510)&gt;0))&lt;&gt;0),"Row is skipped.",IF(AND(Input!$A57="",Input!$A58=""),"", IF(Input!T57="","Data is missing.",""))))</f>
        <v/>
      </c>
      <c r="S55" s="129"/>
      <c r="T55" s="130" t="str">
        <f>IF(ISERROR(IF(Input!Q57="","",IF(ISERROR(VLOOKUP(Input!Q57,'Measures List'!$A$3:$A$30000,1,0)),"Invalid RefNo",""))),"",IF(Input!Q57="","",IF(ISERROR(VLOOKUP(Input!Q57,'Measures List'!$A$3:$A$30000,1,0)),"Invalid RefNo","")))</f>
        <v/>
      </c>
      <c r="U55" s="129"/>
      <c r="V55" s="129"/>
      <c r="W55" s="129"/>
      <c r="X55" s="129"/>
      <c r="Y55" s="129"/>
      <c r="Z55" s="129"/>
      <c r="AA55" s="129"/>
      <c r="AB55" s="129"/>
      <c r="AC55" s="129"/>
      <c r="AD55" s="129"/>
      <c r="AE55" s="129"/>
      <c r="AF55" s="130" t="str">
        <f>IF(Input!P57="","",IF(OR(VALUE(Input!P57)&lt;0,VALUE(Input!P57)&gt;1), "Invalid EEI %",""))</f>
        <v/>
      </c>
      <c r="AG55" s="129"/>
      <c r="AH55" s="137" t="str">
        <f>IF(B55="","",IF(AND(Input!O57=Input!O56,Input!P57&lt;&gt;Input!P56), "EEI% Mismatch within Project",""))</f>
        <v/>
      </c>
      <c r="AI55" s="129"/>
      <c r="AJ55" s="138" t="str">
        <f>IF(Input!B57="","",IF(ISNUMBER(VALUE(Input!B57)),"","Needs to be a number."))</f>
        <v/>
      </c>
      <c r="AK55" s="135" t="str">
        <f>IF(Input!P57="","",IF(ISNUMBER(VALUE(Input!P57)),"","Needs to be a number."))</f>
        <v/>
      </c>
      <c r="AL55" s="135" t="str">
        <f>IF(Input!S57="","",IF(ISNUMBER(VALUE(Input!S57)),"","Needs to be a number."))</f>
        <v/>
      </c>
      <c r="AM55" s="135" t="str">
        <f>IF(Input!T57="","",IF(ISNUMBER(VALUE(Input!T57)),"","Needs to be a number."))</f>
        <v/>
      </c>
      <c r="AN55" s="135" t="str">
        <f>IF(Input!U57="","",IF(ISNUMBER(VALUE(Input!U57)),"","Needs to be a number."))</f>
        <v/>
      </c>
      <c r="AO55" s="136" t="str">
        <f>IF(Input!V57="","",IF(ISNUMBER(VALUE(Input!V57)),"","Needs to be a number."))</f>
        <v/>
      </c>
      <c r="AP55" s="129"/>
      <c r="AQ55" s="197" t="str">
        <f ca="1">IF(Input!Q57="","",IF(OFFSET('Measures List'!$K$2,MATCH(Input!Q57,'Measures List'!$A$3:$A$5000,0),MATCH(Input!K57,'Measures List'!$K$2:$BA$2)-1)="NA","Project start date occurred after measure expiration date.",""))</f>
        <v/>
      </c>
      <c r="AS55" s="197" t="str">
        <f>IFERROR(IF(Input!O57&lt;&gt;Input!O56,"",IF( VLOOKUP(Input!Q57,'Measures List'!A48:C5045,3,FALSE)= VLOOKUP(Input!Q56,'Measures List'!A48:C5045,3,FALSE),"","Multiple sectors for this project")),"")</f>
        <v/>
      </c>
    </row>
    <row r="56" spans="2:45" x14ac:dyDescent="0.25">
      <c r="B56" s="125" t="str">
        <f>Input!A58</f>
        <v/>
      </c>
      <c r="C56" s="126" t="str">
        <f>IF(ISERROR(IF(AND(Input!$A58="",SUMPRODUCT(--(LEN(Input!$A59:'Input'!$A$510)&gt;0))&lt;&gt;0),"Row is skipped.",IF(AND(Input!$A58="",Input!$A59=""),"", IF(Input!C58="","Data is missing.","")))),"",IF(AND(Input!$A58="",SUMPRODUCT(--(LEN(Input!$A59:'Input'!$A$510)&gt;0))&lt;&gt;0),"Row is skipped.",IF(AND(Input!$A58="",Input!$A59=""),"", IF(Input!C58="","Data is missing.",""))))</f>
        <v/>
      </c>
      <c r="D56" s="126" t="str">
        <f>IF(ISERROR(IF(AND(Input!$A58="",SUMPRODUCT(--(LEN(Input!$A59:'Input'!$A$510)&gt;0))&lt;&gt;0),"Row is skipped.",IF(AND(Input!$A58="",Input!$A59=""),"", IF(Input!D58="","Data is missing.","")))),"",IF(AND(Input!$A58="",SUMPRODUCT(--(LEN(Input!$A59:'Input'!$A$510)&gt;0))&lt;&gt;0),"Row is skipped.",IF(AND(Input!$A58="",Input!$A59=""),"", IF(Input!D58="","Data is missing.",""))))</f>
        <v/>
      </c>
      <c r="E56" s="126" t="str">
        <f>IF(ISERROR(IF(AND(Input!$A58="",SUMPRODUCT(--(LEN(Input!$A59:'Input'!$A$510)&gt;0))&lt;&gt;0),"Row is skipped.",IF(AND(Input!$A58="",Input!$A59=""),"", IF(Input!E58="","Data is missing.","")))),"",IF(AND(Input!$A58="",SUMPRODUCT(--(LEN(Input!$A59:'Input'!$A$510)&gt;0))&lt;&gt;0),"Row is skipped.",IF(AND(Input!$A58="",Input!$A59=""),"", IF(Input!E58="","Data is missing.",""))))</f>
        <v/>
      </c>
      <c r="F56" s="126" t="str">
        <f>IF(ISERROR(IF(AND(Input!$A58="",SUMPRODUCT(--(LEN(Input!$A59:'Input'!$A$510)&gt;0))&lt;&gt;0),"Row is skipped.",IF(AND(Input!$A58="",Input!$A59=""),"", IF(Input!F58="","Data is missing.","")))),"",IF(AND(Input!$A58="",SUMPRODUCT(--(LEN(Input!$A59:'Input'!$A$510)&gt;0))&lt;&gt;0),"Row is skipped.",IF(AND(Input!$A58="",Input!$A59=""),"", IF(Input!F58="","Data is missing.",""))))</f>
        <v/>
      </c>
      <c r="G56" s="126" t="str">
        <f>IF(ISERROR(IF(AND(Input!$A58="",SUMPRODUCT(--(LEN(Input!$A59:'Input'!$A$510)&gt;0))&lt;&gt;0),"Row is skipped.",IF(AND(Input!$A58="",Input!$A59=""),"", IF(Input!G58="","Data is missing.","")))),"",IF(AND(Input!$A58="",SUMPRODUCT(--(LEN(Input!$A59:'Input'!$A$510)&gt;0))&lt;&gt;0),"Row is skipped.",IF(AND(Input!$A58="",Input!$A59=""),"", IF(Input!G58="","Data is missing.",""))))</f>
        <v/>
      </c>
      <c r="H56" s="126" t="str">
        <f>IF(ISERROR(IF(AND(Input!$A58="",SUMPRODUCT(--(LEN(Input!$A59:'Input'!$A$510)&gt;0))&lt;&gt;0),"Row is skipped.",IF(AND(Input!$A58="",Input!$A59=""),"", IF(Input!H58="","Data is missing.","")))),"",IF(AND(Input!$A58="",SUMPRODUCT(--(LEN(Input!$A59:'Input'!$A$510)&gt;0))&lt;&gt;0),"Row is skipped.",IF(AND(Input!$A58="",Input!$A59=""),"", IF(Input!H58="","Data is missing.",""))))</f>
        <v/>
      </c>
      <c r="I56" s="126" t="str">
        <f>IF(ISERROR(IF(AND(Input!$A58="",SUMPRODUCT(--(LEN(Input!$A59:'Input'!$A$510)&gt;0))&lt;&gt;0),"Row is skipped.",IF(AND(Input!$A58="",Input!$A59=""),"", IF(Input!I58="","Data is missing.","")))),"",IF(AND(Input!$A58="",SUMPRODUCT(--(LEN(Input!$A59:'Input'!$A$510)&gt;0))&lt;&gt;0),"Row is skipped.",IF(AND(Input!$A58="",Input!$A59=""),"", IF(Input!I58="","Data is missing.",""))))</f>
        <v/>
      </c>
      <c r="J56" s="126" t="str">
        <f>IF(ISERROR(IF(AND(Input!$A58="",SUMPRODUCT(--(LEN(Input!$A59:'Input'!$A$510)&gt;0))&lt;&gt;0),"Row is skipped.",IF(AND(Input!$A58="",Input!$A59=""),"", IF(Input!J58="","Data is missing.","")))),"",IF(AND(Input!$A58="",SUMPRODUCT(--(LEN(Input!$A59:'Input'!$A$510)&gt;0))&lt;&gt;0),"Row is skipped.",IF(AND(Input!$A58="",Input!$A59=""),"", IF(Input!J58="","Data is missing.",""))))</f>
        <v/>
      </c>
      <c r="K56" s="127" t="str">
        <f>IF(ISERROR(IF(AND(Input!$A58="",SUMPRODUCT(--(LEN(Input!$A59:'Input'!$A$510)&gt;0))&lt;&gt;0),"Row is skipped.",IF(AND(Input!$A58="",Input!$A59=""),"", IF(Input!K58="","Data is missing.","")))),"",IF(AND(Input!$A58="",SUMPRODUCT(--(LEN(Input!$A59:'Input'!$A$510)&gt;0))&lt;&gt;0),"Row is skipped.",IF(AND(Input!$A58="",Input!$A59=""),"", IF(Input!K58="","Data is missing.",""))))</f>
        <v/>
      </c>
      <c r="L56" s="126" t="str">
        <f>IF(ISERROR(IF(AND(Input!$A58="",SUMPRODUCT(--(LEN(Input!$A59:'Input'!$A$510)&gt;0))&lt;&gt;0),"Row is skipped.",IF(AND(Input!$A58="",Input!$A59=""),"", IF(Input!L58="","Data is missing.","")))),"",IF(AND(Input!$A58="",SUMPRODUCT(--(LEN(Input!$A59:'Input'!$A$510)&gt;0))&lt;&gt;0),"Row is skipped.",IF(AND(Input!$A58="",Input!$A59=""),"", IF(Input!L58="","Data is missing.",""))))</f>
        <v/>
      </c>
      <c r="M56" s="126" t="str">
        <f>IF(ISERROR(IF(AND(Input!$A58="",SUMPRODUCT(--(LEN(Input!$A59:'Input'!$A$510)&gt;0))&lt;&gt;0),"Row is skipped.",IF(AND(Input!$A58="",Input!$A59=""),"", IF(Input!M58="","Data is missing.","")))),"",IF(AND(Input!$A58="",SUMPRODUCT(--(LEN(Input!$A59:'Input'!$A$510)&gt;0))&lt;&gt;0),"Row is skipped.",IF(AND(Input!$A58="",Input!$A59=""),"", IF(Input!M58="","Data is missing.",""))))</f>
        <v/>
      </c>
      <c r="N56" s="126" t="str">
        <f>IF(ISERROR(IF(AND(Input!$A58="",SUMPRODUCT(--(LEN(Input!$A59:'Input'!$A$510)&gt;0))&lt;&gt;0),"Row is skipped.",IF(AND(Input!$A58="",Input!$A59=""),"", IF(Input!O58="","Data is missing.","")))),"",IF(AND(Input!$A58="",SUMPRODUCT(--(LEN(Input!$A59:'Input'!$A$510)&gt;0))&lt;&gt;0),"Row is skipped.",IF(AND(Input!$A58="",Input!$A59=""),"", IF(Input!O58="","Data is missing.",""))))</f>
        <v/>
      </c>
      <c r="O56" s="126" t="str">
        <f>IF(ISERROR(IF(AND(Input!$A58="",SUMPRODUCT(--(LEN(Input!$A59:'Input'!$A$510)&gt;0))&lt;&gt;0),"Row is skipped.",IF(AND(Input!$A58="",Input!$A59=""),"", IF(Input!P58="","Data is missing.","")))),"",IF(AND(Input!$A58="",SUMPRODUCT(--(LEN(Input!$A59:'Input'!$A$510)&gt;0))&lt;&gt;0),"Row is skipped.",IF(AND(Input!$A58="",Input!$A59=""),"", IF(Input!P58="","Data is missing.",""))))</f>
        <v/>
      </c>
      <c r="P56" s="126" t="str">
        <f>IF(ISERROR(IF(AND(Input!$A58="",SUMPRODUCT(--(LEN(Input!$A59:'Input'!$A$510)&gt;0))&lt;&gt;0),"Row is skipped.",IF(AND(Input!$A58="",Input!$A59=""),"", IF(Input!Q58="","Data is missing.","")))),"",IF(AND(Input!$A58="",SUMPRODUCT(--(LEN(Input!$A59:'Input'!$A$510)&gt;0))&lt;&gt;0),"Row is skipped.",IF(AND(Input!$A58="",Input!$A59=""),"", IF(Input!Q58="","Data is missing.",""))))</f>
        <v/>
      </c>
      <c r="Q56" s="126" t="str">
        <f>IF(ISERROR(IF(AND(Input!$A58="",SUMPRODUCT(--(LEN(Input!$A59:'Input'!$A$510)&gt;0))&lt;&gt;0),"Row is skipped.",IF(AND(Input!$A58="",Input!$A59=""),"", IF(Input!S58="","Data is missing.","")))),"",IF(AND(Input!$A58="",SUMPRODUCT(--(LEN(Input!$A59:'Input'!$A$510)&gt;0))&lt;&gt;0),"Row is skipped.",IF(AND(Input!$A58="",Input!$A59=""),"", IF(Input!S58="","Data is missing.",""))))</f>
        <v/>
      </c>
      <c r="R56" s="128" t="str">
        <f>IF(ISERROR(IF(AND(Input!$A58="",SUMPRODUCT(--(LEN(Input!$A59:'Input'!$A$510)&gt;0))&lt;&gt;0),"Row is skipped.",IF(AND(Input!$A58="",Input!$A59=""),"", IF(Input!T58="","Data is missing.","")))),"",IF(AND(Input!$A58="",SUMPRODUCT(--(LEN(Input!$A59:'Input'!$A$510)&gt;0))&lt;&gt;0),"Row is skipped.",IF(AND(Input!$A58="",Input!$A59=""),"", IF(Input!T58="","Data is missing.",""))))</f>
        <v/>
      </c>
      <c r="S56" s="129"/>
      <c r="T56" s="130" t="str">
        <f>IF(ISERROR(IF(Input!Q58="","",IF(ISERROR(VLOOKUP(Input!Q58,'Measures List'!$A$3:$A$30000,1,0)),"Invalid RefNo",""))),"",IF(Input!Q58="","",IF(ISERROR(VLOOKUP(Input!Q58,'Measures List'!$A$3:$A$30000,1,0)),"Invalid RefNo","")))</f>
        <v/>
      </c>
      <c r="U56" s="129"/>
      <c r="V56" s="129"/>
      <c r="W56" s="129"/>
      <c r="X56" s="129"/>
      <c r="Y56" s="129"/>
      <c r="Z56" s="129"/>
      <c r="AA56" s="129"/>
      <c r="AB56" s="129"/>
      <c r="AC56" s="129"/>
      <c r="AD56" s="129"/>
      <c r="AE56" s="129"/>
      <c r="AF56" s="130" t="str">
        <f>IF(Input!P58="","",IF(OR(VALUE(Input!P58)&lt;0,VALUE(Input!P58)&gt;1), "Invalid EEI %",""))</f>
        <v/>
      </c>
      <c r="AG56" s="129"/>
      <c r="AH56" s="137" t="str">
        <f>IF(B56="","",IF(AND(Input!O58=Input!O57,Input!P58&lt;&gt;Input!P57), "EEI% Mismatch within Project",""))</f>
        <v/>
      </c>
      <c r="AI56" s="129"/>
      <c r="AJ56" s="138" t="str">
        <f>IF(Input!B58="","",IF(ISNUMBER(VALUE(Input!B58)),"","Needs to be a number."))</f>
        <v/>
      </c>
      <c r="AK56" s="135" t="str">
        <f>IF(Input!P58="","",IF(ISNUMBER(VALUE(Input!P58)),"","Needs to be a number."))</f>
        <v/>
      </c>
      <c r="AL56" s="135" t="str">
        <f>IF(Input!S58="","",IF(ISNUMBER(VALUE(Input!S58)),"","Needs to be a number."))</f>
        <v/>
      </c>
      <c r="AM56" s="135" t="str">
        <f>IF(Input!T58="","",IF(ISNUMBER(VALUE(Input!T58)),"","Needs to be a number."))</f>
        <v/>
      </c>
      <c r="AN56" s="135" t="str">
        <f>IF(Input!U58="","",IF(ISNUMBER(VALUE(Input!U58)),"","Needs to be a number."))</f>
        <v/>
      </c>
      <c r="AO56" s="136" t="str">
        <f>IF(Input!V58="","",IF(ISNUMBER(VALUE(Input!V58)),"","Needs to be a number."))</f>
        <v/>
      </c>
      <c r="AP56" s="129"/>
      <c r="AQ56" s="197" t="str">
        <f ca="1">IF(Input!Q58="","",IF(OFFSET('Measures List'!$K$2,MATCH(Input!Q58,'Measures List'!$A$3:$A$5000,0),MATCH(Input!K58,'Measures List'!$K$2:$BA$2)-1)="NA","Project start date occurred after measure expiration date.",""))</f>
        <v/>
      </c>
      <c r="AS56" s="197" t="str">
        <f>IFERROR(IF(Input!O58&lt;&gt;Input!O57,"",IF( VLOOKUP(Input!Q58,'Measures List'!A49:C5046,3,FALSE)= VLOOKUP(Input!Q57,'Measures List'!A49:C5046,3,FALSE),"","Multiple sectors for this project")),"")</f>
        <v/>
      </c>
    </row>
    <row r="57" spans="2:45" x14ac:dyDescent="0.25">
      <c r="B57" s="125" t="str">
        <f>Input!A59</f>
        <v/>
      </c>
      <c r="C57" s="126" t="str">
        <f>IF(ISERROR(IF(AND(Input!$A59="",SUMPRODUCT(--(LEN(Input!$A60:'Input'!$A$510)&gt;0))&lt;&gt;0),"Row is skipped.",IF(AND(Input!$A59="",Input!$A60=""),"", IF(Input!C59="","Data is missing.","")))),"",IF(AND(Input!$A59="",SUMPRODUCT(--(LEN(Input!$A60:'Input'!$A$510)&gt;0))&lt;&gt;0),"Row is skipped.",IF(AND(Input!$A59="",Input!$A60=""),"", IF(Input!C59="","Data is missing.",""))))</f>
        <v/>
      </c>
      <c r="D57" s="126" t="str">
        <f>IF(ISERROR(IF(AND(Input!$A59="",SUMPRODUCT(--(LEN(Input!$A60:'Input'!$A$510)&gt;0))&lt;&gt;0),"Row is skipped.",IF(AND(Input!$A59="",Input!$A60=""),"", IF(Input!D59="","Data is missing.","")))),"",IF(AND(Input!$A59="",SUMPRODUCT(--(LEN(Input!$A60:'Input'!$A$510)&gt;0))&lt;&gt;0),"Row is skipped.",IF(AND(Input!$A59="",Input!$A60=""),"", IF(Input!D59="","Data is missing.",""))))</f>
        <v/>
      </c>
      <c r="E57" s="126" t="str">
        <f>IF(ISERROR(IF(AND(Input!$A59="",SUMPRODUCT(--(LEN(Input!$A60:'Input'!$A$510)&gt;0))&lt;&gt;0),"Row is skipped.",IF(AND(Input!$A59="",Input!$A60=""),"", IF(Input!E59="","Data is missing.","")))),"",IF(AND(Input!$A59="",SUMPRODUCT(--(LEN(Input!$A60:'Input'!$A$510)&gt;0))&lt;&gt;0),"Row is skipped.",IF(AND(Input!$A59="",Input!$A60=""),"", IF(Input!E59="","Data is missing.",""))))</f>
        <v/>
      </c>
      <c r="F57" s="126" t="str">
        <f>IF(ISERROR(IF(AND(Input!$A59="",SUMPRODUCT(--(LEN(Input!$A60:'Input'!$A$510)&gt;0))&lt;&gt;0),"Row is skipped.",IF(AND(Input!$A59="",Input!$A60=""),"", IF(Input!F59="","Data is missing.","")))),"",IF(AND(Input!$A59="",SUMPRODUCT(--(LEN(Input!$A60:'Input'!$A$510)&gt;0))&lt;&gt;0),"Row is skipped.",IF(AND(Input!$A59="",Input!$A60=""),"", IF(Input!F59="","Data is missing.",""))))</f>
        <v/>
      </c>
      <c r="G57" s="126" t="str">
        <f>IF(ISERROR(IF(AND(Input!$A59="",SUMPRODUCT(--(LEN(Input!$A60:'Input'!$A$510)&gt;0))&lt;&gt;0),"Row is skipped.",IF(AND(Input!$A59="",Input!$A60=""),"", IF(Input!G59="","Data is missing.","")))),"",IF(AND(Input!$A59="",SUMPRODUCT(--(LEN(Input!$A60:'Input'!$A$510)&gt;0))&lt;&gt;0),"Row is skipped.",IF(AND(Input!$A59="",Input!$A60=""),"", IF(Input!G59="","Data is missing.",""))))</f>
        <v/>
      </c>
      <c r="H57" s="126" t="str">
        <f>IF(ISERROR(IF(AND(Input!$A59="",SUMPRODUCT(--(LEN(Input!$A60:'Input'!$A$510)&gt;0))&lt;&gt;0),"Row is skipped.",IF(AND(Input!$A59="",Input!$A60=""),"", IF(Input!H59="","Data is missing.","")))),"",IF(AND(Input!$A59="",SUMPRODUCT(--(LEN(Input!$A60:'Input'!$A$510)&gt;0))&lt;&gt;0),"Row is skipped.",IF(AND(Input!$A59="",Input!$A60=""),"", IF(Input!H59="","Data is missing.",""))))</f>
        <v/>
      </c>
      <c r="I57" s="126" t="str">
        <f>IF(ISERROR(IF(AND(Input!$A59="",SUMPRODUCT(--(LEN(Input!$A60:'Input'!$A$510)&gt;0))&lt;&gt;0),"Row is skipped.",IF(AND(Input!$A59="",Input!$A60=""),"", IF(Input!I59="","Data is missing.","")))),"",IF(AND(Input!$A59="",SUMPRODUCT(--(LEN(Input!$A60:'Input'!$A$510)&gt;0))&lt;&gt;0),"Row is skipped.",IF(AND(Input!$A59="",Input!$A60=""),"", IF(Input!I59="","Data is missing.",""))))</f>
        <v/>
      </c>
      <c r="J57" s="126" t="str">
        <f>IF(ISERROR(IF(AND(Input!$A59="",SUMPRODUCT(--(LEN(Input!$A60:'Input'!$A$510)&gt;0))&lt;&gt;0),"Row is skipped.",IF(AND(Input!$A59="",Input!$A60=""),"", IF(Input!J59="","Data is missing.","")))),"",IF(AND(Input!$A59="",SUMPRODUCT(--(LEN(Input!$A60:'Input'!$A$510)&gt;0))&lt;&gt;0),"Row is skipped.",IF(AND(Input!$A59="",Input!$A60=""),"", IF(Input!J59="","Data is missing.",""))))</f>
        <v/>
      </c>
      <c r="K57" s="127" t="str">
        <f>IF(ISERROR(IF(AND(Input!$A59="",SUMPRODUCT(--(LEN(Input!$A60:'Input'!$A$510)&gt;0))&lt;&gt;0),"Row is skipped.",IF(AND(Input!$A59="",Input!$A60=""),"", IF(Input!K59="","Data is missing.","")))),"",IF(AND(Input!$A59="",SUMPRODUCT(--(LEN(Input!$A60:'Input'!$A$510)&gt;0))&lt;&gt;0),"Row is skipped.",IF(AND(Input!$A59="",Input!$A60=""),"", IF(Input!K59="","Data is missing.",""))))</f>
        <v/>
      </c>
      <c r="L57" s="126" t="str">
        <f>IF(ISERROR(IF(AND(Input!$A59="",SUMPRODUCT(--(LEN(Input!$A60:'Input'!$A$510)&gt;0))&lt;&gt;0),"Row is skipped.",IF(AND(Input!$A59="",Input!$A60=""),"", IF(Input!L59="","Data is missing.","")))),"",IF(AND(Input!$A59="",SUMPRODUCT(--(LEN(Input!$A60:'Input'!$A$510)&gt;0))&lt;&gt;0),"Row is skipped.",IF(AND(Input!$A59="",Input!$A60=""),"", IF(Input!L59="","Data is missing.",""))))</f>
        <v/>
      </c>
      <c r="M57" s="126" t="str">
        <f>IF(ISERROR(IF(AND(Input!$A59="",SUMPRODUCT(--(LEN(Input!$A60:'Input'!$A$510)&gt;0))&lt;&gt;0),"Row is skipped.",IF(AND(Input!$A59="",Input!$A60=""),"", IF(Input!M59="","Data is missing.","")))),"",IF(AND(Input!$A59="",SUMPRODUCT(--(LEN(Input!$A60:'Input'!$A$510)&gt;0))&lt;&gt;0),"Row is skipped.",IF(AND(Input!$A59="",Input!$A60=""),"", IF(Input!M59="","Data is missing.",""))))</f>
        <v/>
      </c>
      <c r="N57" s="126" t="str">
        <f>IF(ISERROR(IF(AND(Input!$A59="",SUMPRODUCT(--(LEN(Input!$A60:'Input'!$A$510)&gt;0))&lt;&gt;0),"Row is skipped.",IF(AND(Input!$A59="",Input!$A60=""),"", IF(Input!O59="","Data is missing.","")))),"",IF(AND(Input!$A59="",SUMPRODUCT(--(LEN(Input!$A60:'Input'!$A$510)&gt;0))&lt;&gt;0),"Row is skipped.",IF(AND(Input!$A59="",Input!$A60=""),"", IF(Input!O59="","Data is missing.",""))))</f>
        <v/>
      </c>
      <c r="O57" s="126" t="str">
        <f>IF(ISERROR(IF(AND(Input!$A59="",SUMPRODUCT(--(LEN(Input!$A60:'Input'!$A$510)&gt;0))&lt;&gt;0),"Row is skipped.",IF(AND(Input!$A59="",Input!$A60=""),"", IF(Input!P59="","Data is missing.","")))),"",IF(AND(Input!$A59="",SUMPRODUCT(--(LEN(Input!$A60:'Input'!$A$510)&gt;0))&lt;&gt;0),"Row is skipped.",IF(AND(Input!$A59="",Input!$A60=""),"", IF(Input!P59="","Data is missing.",""))))</f>
        <v/>
      </c>
      <c r="P57" s="126" t="str">
        <f>IF(ISERROR(IF(AND(Input!$A59="",SUMPRODUCT(--(LEN(Input!$A60:'Input'!$A$510)&gt;0))&lt;&gt;0),"Row is skipped.",IF(AND(Input!$A59="",Input!$A60=""),"", IF(Input!Q59="","Data is missing.","")))),"",IF(AND(Input!$A59="",SUMPRODUCT(--(LEN(Input!$A60:'Input'!$A$510)&gt;0))&lt;&gt;0),"Row is skipped.",IF(AND(Input!$A59="",Input!$A60=""),"", IF(Input!Q59="","Data is missing.",""))))</f>
        <v/>
      </c>
      <c r="Q57" s="126" t="str">
        <f>IF(ISERROR(IF(AND(Input!$A59="",SUMPRODUCT(--(LEN(Input!$A60:'Input'!$A$510)&gt;0))&lt;&gt;0),"Row is skipped.",IF(AND(Input!$A59="",Input!$A60=""),"", IF(Input!S59="","Data is missing.","")))),"",IF(AND(Input!$A59="",SUMPRODUCT(--(LEN(Input!$A60:'Input'!$A$510)&gt;0))&lt;&gt;0),"Row is skipped.",IF(AND(Input!$A59="",Input!$A60=""),"", IF(Input!S59="","Data is missing.",""))))</f>
        <v/>
      </c>
      <c r="R57" s="128" t="str">
        <f>IF(ISERROR(IF(AND(Input!$A59="",SUMPRODUCT(--(LEN(Input!$A60:'Input'!$A$510)&gt;0))&lt;&gt;0),"Row is skipped.",IF(AND(Input!$A59="",Input!$A60=""),"", IF(Input!T59="","Data is missing.","")))),"",IF(AND(Input!$A59="",SUMPRODUCT(--(LEN(Input!$A60:'Input'!$A$510)&gt;0))&lt;&gt;0),"Row is skipped.",IF(AND(Input!$A59="",Input!$A60=""),"", IF(Input!T59="","Data is missing.",""))))</f>
        <v/>
      </c>
      <c r="S57" s="129"/>
      <c r="T57" s="130" t="str">
        <f>IF(ISERROR(IF(Input!Q59="","",IF(ISERROR(VLOOKUP(Input!Q59,'Measures List'!$A$3:$A$30000,1,0)),"Invalid RefNo",""))),"",IF(Input!Q59="","",IF(ISERROR(VLOOKUP(Input!Q59,'Measures List'!$A$3:$A$30000,1,0)),"Invalid RefNo","")))</f>
        <v/>
      </c>
      <c r="U57" s="129"/>
      <c r="V57" s="129"/>
      <c r="W57" s="129"/>
      <c r="X57" s="129"/>
      <c r="Y57" s="129"/>
      <c r="Z57" s="129"/>
      <c r="AA57" s="129"/>
      <c r="AB57" s="129"/>
      <c r="AC57" s="129"/>
      <c r="AD57" s="129"/>
      <c r="AE57" s="129"/>
      <c r="AF57" s="130" t="str">
        <f>IF(Input!P59="","",IF(OR(VALUE(Input!P59)&lt;0,VALUE(Input!P59)&gt;1), "Invalid EEI %",""))</f>
        <v/>
      </c>
      <c r="AG57" s="129"/>
      <c r="AH57" s="137" t="str">
        <f>IF(B57="","",IF(AND(Input!O59=Input!O58,Input!P59&lt;&gt;Input!P58), "EEI% Mismatch within Project",""))</f>
        <v/>
      </c>
      <c r="AI57" s="129"/>
      <c r="AJ57" s="138" t="str">
        <f>IF(Input!B59="","",IF(ISNUMBER(VALUE(Input!B59)),"","Needs to be a number."))</f>
        <v/>
      </c>
      <c r="AK57" s="135" t="str">
        <f>IF(Input!P59="","",IF(ISNUMBER(VALUE(Input!P59)),"","Needs to be a number."))</f>
        <v/>
      </c>
      <c r="AL57" s="135" t="str">
        <f>IF(Input!S59="","",IF(ISNUMBER(VALUE(Input!S59)),"","Needs to be a number."))</f>
        <v/>
      </c>
      <c r="AM57" s="135" t="str">
        <f>IF(Input!T59="","",IF(ISNUMBER(VALUE(Input!T59)),"","Needs to be a number."))</f>
        <v/>
      </c>
      <c r="AN57" s="135" t="str">
        <f>IF(Input!U59="","",IF(ISNUMBER(VALUE(Input!U59)),"","Needs to be a number."))</f>
        <v/>
      </c>
      <c r="AO57" s="136" t="str">
        <f>IF(Input!V59="","",IF(ISNUMBER(VALUE(Input!V59)),"","Needs to be a number."))</f>
        <v/>
      </c>
      <c r="AP57" s="129"/>
      <c r="AQ57" s="197" t="str">
        <f ca="1">IF(Input!Q59="","",IF(OFFSET('Measures List'!$K$2,MATCH(Input!Q59,'Measures List'!$A$3:$A$5000,0),MATCH(Input!K59,'Measures List'!$K$2:$BA$2)-1)="NA","Project start date occurred after measure expiration date.",""))</f>
        <v/>
      </c>
      <c r="AS57" s="197" t="str">
        <f>IFERROR(IF(Input!O59&lt;&gt;Input!O58,"",IF( VLOOKUP(Input!Q59,'Measures List'!A50:C5047,3,FALSE)= VLOOKUP(Input!Q58,'Measures List'!A50:C5047,3,FALSE),"","Multiple sectors for this project")),"")</f>
        <v/>
      </c>
    </row>
    <row r="58" spans="2:45" x14ac:dyDescent="0.25">
      <c r="B58" s="125" t="str">
        <f>Input!A60</f>
        <v/>
      </c>
      <c r="C58" s="126" t="str">
        <f>IF(ISERROR(IF(AND(Input!$A60="",SUMPRODUCT(--(LEN(Input!$A61:'Input'!$A$510)&gt;0))&lt;&gt;0),"Row is skipped.",IF(AND(Input!$A60="",Input!$A61=""),"", IF(Input!C60="","Data is missing.","")))),"",IF(AND(Input!$A60="",SUMPRODUCT(--(LEN(Input!$A61:'Input'!$A$510)&gt;0))&lt;&gt;0),"Row is skipped.",IF(AND(Input!$A60="",Input!$A61=""),"", IF(Input!C60="","Data is missing.",""))))</f>
        <v/>
      </c>
      <c r="D58" s="126" t="str">
        <f>IF(ISERROR(IF(AND(Input!$A60="",SUMPRODUCT(--(LEN(Input!$A61:'Input'!$A$510)&gt;0))&lt;&gt;0),"Row is skipped.",IF(AND(Input!$A60="",Input!$A61=""),"", IF(Input!D60="","Data is missing.","")))),"",IF(AND(Input!$A60="",SUMPRODUCT(--(LEN(Input!$A61:'Input'!$A$510)&gt;0))&lt;&gt;0),"Row is skipped.",IF(AND(Input!$A60="",Input!$A61=""),"", IF(Input!D60="","Data is missing.",""))))</f>
        <v/>
      </c>
      <c r="E58" s="126" t="str">
        <f>IF(ISERROR(IF(AND(Input!$A60="",SUMPRODUCT(--(LEN(Input!$A61:'Input'!$A$510)&gt;0))&lt;&gt;0),"Row is skipped.",IF(AND(Input!$A60="",Input!$A61=""),"", IF(Input!E60="","Data is missing.","")))),"",IF(AND(Input!$A60="",SUMPRODUCT(--(LEN(Input!$A61:'Input'!$A$510)&gt;0))&lt;&gt;0),"Row is skipped.",IF(AND(Input!$A60="",Input!$A61=""),"", IF(Input!E60="","Data is missing.",""))))</f>
        <v/>
      </c>
      <c r="F58" s="126" t="str">
        <f>IF(ISERROR(IF(AND(Input!$A60="",SUMPRODUCT(--(LEN(Input!$A61:'Input'!$A$510)&gt;0))&lt;&gt;0),"Row is skipped.",IF(AND(Input!$A60="",Input!$A61=""),"", IF(Input!F60="","Data is missing.","")))),"",IF(AND(Input!$A60="",SUMPRODUCT(--(LEN(Input!$A61:'Input'!$A$510)&gt;0))&lt;&gt;0),"Row is skipped.",IF(AND(Input!$A60="",Input!$A61=""),"", IF(Input!F60="","Data is missing.",""))))</f>
        <v/>
      </c>
      <c r="G58" s="126" t="str">
        <f>IF(ISERROR(IF(AND(Input!$A60="",SUMPRODUCT(--(LEN(Input!$A61:'Input'!$A$510)&gt;0))&lt;&gt;0),"Row is skipped.",IF(AND(Input!$A60="",Input!$A61=""),"", IF(Input!G60="","Data is missing.","")))),"",IF(AND(Input!$A60="",SUMPRODUCT(--(LEN(Input!$A61:'Input'!$A$510)&gt;0))&lt;&gt;0),"Row is skipped.",IF(AND(Input!$A60="",Input!$A61=""),"", IF(Input!G60="","Data is missing.",""))))</f>
        <v/>
      </c>
      <c r="H58" s="126" t="str">
        <f>IF(ISERROR(IF(AND(Input!$A60="",SUMPRODUCT(--(LEN(Input!$A61:'Input'!$A$510)&gt;0))&lt;&gt;0),"Row is skipped.",IF(AND(Input!$A60="",Input!$A61=""),"", IF(Input!H60="","Data is missing.","")))),"",IF(AND(Input!$A60="",SUMPRODUCT(--(LEN(Input!$A61:'Input'!$A$510)&gt;0))&lt;&gt;0),"Row is skipped.",IF(AND(Input!$A60="",Input!$A61=""),"", IF(Input!H60="","Data is missing.",""))))</f>
        <v/>
      </c>
      <c r="I58" s="126" t="str">
        <f>IF(ISERROR(IF(AND(Input!$A60="",SUMPRODUCT(--(LEN(Input!$A61:'Input'!$A$510)&gt;0))&lt;&gt;0),"Row is skipped.",IF(AND(Input!$A60="",Input!$A61=""),"", IF(Input!I60="","Data is missing.","")))),"",IF(AND(Input!$A60="",SUMPRODUCT(--(LEN(Input!$A61:'Input'!$A$510)&gt;0))&lt;&gt;0),"Row is skipped.",IF(AND(Input!$A60="",Input!$A61=""),"", IF(Input!I60="","Data is missing.",""))))</f>
        <v/>
      </c>
      <c r="J58" s="126" t="str">
        <f>IF(ISERROR(IF(AND(Input!$A60="",SUMPRODUCT(--(LEN(Input!$A61:'Input'!$A$510)&gt;0))&lt;&gt;0),"Row is skipped.",IF(AND(Input!$A60="",Input!$A61=""),"", IF(Input!J60="","Data is missing.","")))),"",IF(AND(Input!$A60="",SUMPRODUCT(--(LEN(Input!$A61:'Input'!$A$510)&gt;0))&lt;&gt;0),"Row is skipped.",IF(AND(Input!$A60="",Input!$A61=""),"", IF(Input!J60="","Data is missing.",""))))</f>
        <v/>
      </c>
      <c r="K58" s="127" t="str">
        <f>IF(ISERROR(IF(AND(Input!$A60="",SUMPRODUCT(--(LEN(Input!$A61:'Input'!$A$510)&gt;0))&lt;&gt;0),"Row is skipped.",IF(AND(Input!$A60="",Input!$A61=""),"", IF(Input!K60="","Data is missing.","")))),"",IF(AND(Input!$A60="",SUMPRODUCT(--(LEN(Input!$A61:'Input'!$A$510)&gt;0))&lt;&gt;0),"Row is skipped.",IF(AND(Input!$A60="",Input!$A61=""),"", IF(Input!K60="","Data is missing.",""))))</f>
        <v/>
      </c>
      <c r="L58" s="126" t="str">
        <f>IF(ISERROR(IF(AND(Input!$A60="",SUMPRODUCT(--(LEN(Input!$A61:'Input'!$A$510)&gt;0))&lt;&gt;0),"Row is skipped.",IF(AND(Input!$A60="",Input!$A61=""),"", IF(Input!L60="","Data is missing.","")))),"",IF(AND(Input!$A60="",SUMPRODUCT(--(LEN(Input!$A61:'Input'!$A$510)&gt;0))&lt;&gt;0),"Row is skipped.",IF(AND(Input!$A60="",Input!$A61=""),"", IF(Input!L60="","Data is missing.",""))))</f>
        <v/>
      </c>
      <c r="M58" s="126" t="str">
        <f>IF(ISERROR(IF(AND(Input!$A60="",SUMPRODUCT(--(LEN(Input!$A61:'Input'!$A$510)&gt;0))&lt;&gt;0),"Row is skipped.",IF(AND(Input!$A60="",Input!$A61=""),"", IF(Input!M60="","Data is missing.","")))),"",IF(AND(Input!$A60="",SUMPRODUCT(--(LEN(Input!$A61:'Input'!$A$510)&gt;0))&lt;&gt;0),"Row is skipped.",IF(AND(Input!$A60="",Input!$A61=""),"", IF(Input!M60="","Data is missing.",""))))</f>
        <v/>
      </c>
      <c r="N58" s="126" t="str">
        <f>IF(ISERROR(IF(AND(Input!$A60="",SUMPRODUCT(--(LEN(Input!$A61:'Input'!$A$510)&gt;0))&lt;&gt;0),"Row is skipped.",IF(AND(Input!$A60="",Input!$A61=""),"", IF(Input!O60="","Data is missing.","")))),"",IF(AND(Input!$A60="",SUMPRODUCT(--(LEN(Input!$A61:'Input'!$A$510)&gt;0))&lt;&gt;0),"Row is skipped.",IF(AND(Input!$A60="",Input!$A61=""),"", IF(Input!O60="","Data is missing.",""))))</f>
        <v/>
      </c>
      <c r="O58" s="126" t="str">
        <f>IF(ISERROR(IF(AND(Input!$A60="",SUMPRODUCT(--(LEN(Input!$A61:'Input'!$A$510)&gt;0))&lt;&gt;0),"Row is skipped.",IF(AND(Input!$A60="",Input!$A61=""),"", IF(Input!P60="","Data is missing.","")))),"",IF(AND(Input!$A60="",SUMPRODUCT(--(LEN(Input!$A61:'Input'!$A$510)&gt;0))&lt;&gt;0),"Row is skipped.",IF(AND(Input!$A60="",Input!$A61=""),"", IF(Input!P60="","Data is missing.",""))))</f>
        <v/>
      </c>
      <c r="P58" s="126" t="str">
        <f>IF(ISERROR(IF(AND(Input!$A60="",SUMPRODUCT(--(LEN(Input!$A61:'Input'!$A$510)&gt;0))&lt;&gt;0),"Row is skipped.",IF(AND(Input!$A60="",Input!$A61=""),"", IF(Input!Q60="","Data is missing.","")))),"",IF(AND(Input!$A60="",SUMPRODUCT(--(LEN(Input!$A61:'Input'!$A$510)&gt;0))&lt;&gt;0),"Row is skipped.",IF(AND(Input!$A60="",Input!$A61=""),"", IF(Input!Q60="","Data is missing.",""))))</f>
        <v/>
      </c>
      <c r="Q58" s="126" t="str">
        <f>IF(ISERROR(IF(AND(Input!$A60="",SUMPRODUCT(--(LEN(Input!$A61:'Input'!$A$510)&gt;0))&lt;&gt;0),"Row is skipped.",IF(AND(Input!$A60="",Input!$A61=""),"", IF(Input!S60="","Data is missing.","")))),"",IF(AND(Input!$A60="",SUMPRODUCT(--(LEN(Input!$A61:'Input'!$A$510)&gt;0))&lt;&gt;0),"Row is skipped.",IF(AND(Input!$A60="",Input!$A61=""),"", IF(Input!S60="","Data is missing.",""))))</f>
        <v/>
      </c>
      <c r="R58" s="128" t="str">
        <f>IF(ISERROR(IF(AND(Input!$A60="",SUMPRODUCT(--(LEN(Input!$A61:'Input'!$A$510)&gt;0))&lt;&gt;0),"Row is skipped.",IF(AND(Input!$A60="",Input!$A61=""),"", IF(Input!T60="","Data is missing.","")))),"",IF(AND(Input!$A60="",SUMPRODUCT(--(LEN(Input!$A61:'Input'!$A$510)&gt;0))&lt;&gt;0),"Row is skipped.",IF(AND(Input!$A60="",Input!$A61=""),"", IF(Input!T60="","Data is missing.",""))))</f>
        <v/>
      </c>
      <c r="S58" s="129"/>
      <c r="T58" s="130" t="str">
        <f>IF(ISERROR(IF(Input!Q60="","",IF(ISERROR(VLOOKUP(Input!Q60,'Measures List'!$A$3:$A$30000,1,0)),"Invalid RefNo",""))),"",IF(Input!Q60="","",IF(ISERROR(VLOOKUP(Input!Q60,'Measures List'!$A$3:$A$30000,1,0)),"Invalid RefNo","")))</f>
        <v/>
      </c>
      <c r="U58" s="129"/>
      <c r="V58" s="129"/>
      <c r="W58" s="129"/>
      <c r="X58" s="129"/>
      <c r="Y58" s="129"/>
      <c r="Z58" s="129"/>
      <c r="AA58" s="129"/>
      <c r="AB58" s="129"/>
      <c r="AC58" s="129"/>
      <c r="AD58" s="129"/>
      <c r="AE58" s="129"/>
      <c r="AF58" s="130" t="str">
        <f>IF(Input!P60="","",IF(OR(VALUE(Input!P60)&lt;0,VALUE(Input!P60)&gt;1), "Invalid EEI %",""))</f>
        <v/>
      </c>
      <c r="AG58" s="129"/>
      <c r="AH58" s="137" t="str">
        <f>IF(B58="","",IF(AND(Input!O60=Input!O59,Input!P60&lt;&gt;Input!P59), "EEI% Mismatch within Project",""))</f>
        <v/>
      </c>
      <c r="AI58" s="129"/>
      <c r="AJ58" s="138" t="str">
        <f>IF(Input!B60="","",IF(ISNUMBER(VALUE(Input!B60)),"","Needs to be a number."))</f>
        <v/>
      </c>
      <c r="AK58" s="135" t="str">
        <f>IF(Input!P60="","",IF(ISNUMBER(VALUE(Input!P60)),"","Needs to be a number."))</f>
        <v/>
      </c>
      <c r="AL58" s="135" t="str">
        <f>IF(Input!S60="","",IF(ISNUMBER(VALUE(Input!S60)),"","Needs to be a number."))</f>
        <v/>
      </c>
      <c r="AM58" s="135" t="str">
        <f>IF(Input!T60="","",IF(ISNUMBER(VALUE(Input!T60)),"","Needs to be a number."))</f>
        <v/>
      </c>
      <c r="AN58" s="135" t="str">
        <f>IF(Input!U60="","",IF(ISNUMBER(VALUE(Input!U60)),"","Needs to be a number."))</f>
        <v/>
      </c>
      <c r="AO58" s="136" t="str">
        <f>IF(Input!V60="","",IF(ISNUMBER(VALUE(Input!V60)),"","Needs to be a number."))</f>
        <v/>
      </c>
      <c r="AP58" s="129"/>
      <c r="AQ58" s="197" t="str">
        <f ca="1">IF(Input!Q60="","",IF(OFFSET('Measures List'!$K$2,MATCH(Input!Q60,'Measures List'!$A$3:$A$5000,0),MATCH(Input!K60,'Measures List'!$K$2:$BA$2)-1)="NA","Project start date occurred after measure expiration date.",""))</f>
        <v/>
      </c>
      <c r="AS58" s="197" t="str">
        <f>IFERROR(IF(Input!O60&lt;&gt;Input!O59,"",IF( VLOOKUP(Input!Q60,'Measures List'!A51:C5048,3,FALSE)= VLOOKUP(Input!Q59,'Measures List'!A51:C5048,3,FALSE),"","Multiple sectors for this project")),"")</f>
        <v/>
      </c>
    </row>
    <row r="59" spans="2:45" x14ac:dyDescent="0.25">
      <c r="B59" s="125" t="str">
        <f>Input!A61</f>
        <v/>
      </c>
      <c r="C59" s="126" t="str">
        <f>IF(ISERROR(IF(AND(Input!$A61="",SUMPRODUCT(--(LEN(Input!$A62:'Input'!$A$510)&gt;0))&lt;&gt;0),"Row is skipped.",IF(AND(Input!$A61="",Input!$A62=""),"", IF(Input!C61="","Data is missing.","")))),"",IF(AND(Input!$A61="",SUMPRODUCT(--(LEN(Input!$A62:'Input'!$A$510)&gt;0))&lt;&gt;0),"Row is skipped.",IF(AND(Input!$A61="",Input!$A62=""),"", IF(Input!C61="","Data is missing.",""))))</f>
        <v/>
      </c>
      <c r="D59" s="126" t="str">
        <f>IF(ISERROR(IF(AND(Input!$A61="",SUMPRODUCT(--(LEN(Input!$A62:'Input'!$A$510)&gt;0))&lt;&gt;0),"Row is skipped.",IF(AND(Input!$A61="",Input!$A62=""),"", IF(Input!D61="","Data is missing.","")))),"",IF(AND(Input!$A61="",SUMPRODUCT(--(LEN(Input!$A62:'Input'!$A$510)&gt;0))&lt;&gt;0),"Row is skipped.",IF(AND(Input!$A61="",Input!$A62=""),"", IF(Input!D61="","Data is missing.",""))))</f>
        <v/>
      </c>
      <c r="E59" s="126" t="str">
        <f>IF(ISERROR(IF(AND(Input!$A61="",SUMPRODUCT(--(LEN(Input!$A62:'Input'!$A$510)&gt;0))&lt;&gt;0),"Row is skipped.",IF(AND(Input!$A61="",Input!$A62=""),"", IF(Input!E61="","Data is missing.","")))),"",IF(AND(Input!$A61="",SUMPRODUCT(--(LEN(Input!$A62:'Input'!$A$510)&gt;0))&lt;&gt;0),"Row is skipped.",IF(AND(Input!$A61="",Input!$A62=""),"", IF(Input!E61="","Data is missing.",""))))</f>
        <v/>
      </c>
      <c r="F59" s="126" t="str">
        <f>IF(ISERROR(IF(AND(Input!$A61="",SUMPRODUCT(--(LEN(Input!$A62:'Input'!$A$510)&gt;0))&lt;&gt;0),"Row is skipped.",IF(AND(Input!$A61="",Input!$A62=""),"", IF(Input!F61="","Data is missing.","")))),"",IF(AND(Input!$A61="",SUMPRODUCT(--(LEN(Input!$A62:'Input'!$A$510)&gt;0))&lt;&gt;0),"Row is skipped.",IF(AND(Input!$A61="",Input!$A62=""),"", IF(Input!F61="","Data is missing.",""))))</f>
        <v/>
      </c>
      <c r="G59" s="126" t="str">
        <f>IF(ISERROR(IF(AND(Input!$A61="",SUMPRODUCT(--(LEN(Input!$A62:'Input'!$A$510)&gt;0))&lt;&gt;0),"Row is skipped.",IF(AND(Input!$A61="",Input!$A62=""),"", IF(Input!G61="","Data is missing.","")))),"",IF(AND(Input!$A61="",SUMPRODUCT(--(LEN(Input!$A62:'Input'!$A$510)&gt;0))&lt;&gt;0),"Row is skipped.",IF(AND(Input!$A61="",Input!$A62=""),"", IF(Input!G61="","Data is missing.",""))))</f>
        <v/>
      </c>
      <c r="H59" s="126" t="str">
        <f>IF(ISERROR(IF(AND(Input!$A61="",SUMPRODUCT(--(LEN(Input!$A62:'Input'!$A$510)&gt;0))&lt;&gt;0),"Row is skipped.",IF(AND(Input!$A61="",Input!$A62=""),"", IF(Input!H61="","Data is missing.","")))),"",IF(AND(Input!$A61="",SUMPRODUCT(--(LEN(Input!$A62:'Input'!$A$510)&gt;0))&lt;&gt;0),"Row is skipped.",IF(AND(Input!$A61="",Input!$A62=""),"", IF(Input!H61="","Data is missing.",""))))</f>
        <v/>
      </c>
      <c r="I59" s="126" t="str">
        <f>IF(ISERROR(IF(AND(Input!$A61="",SUMPRODUCT(--(LEN(Input!$A62:'Input'!$A$510)&gt;0))&lt;&gt;0),"Row is skipped.",IF(AND(Input!$A61="",Input!$A62=""),"", IF(Input!I61="","Data is missing.","")))),"",IF(AND(Input!$A61="",SUMPRODUCT(--(LEN(Input!$A62:'Input'!$A$510)&gt;0))&lt;&gt;0),"Row is skipped.",IF(AND(Input!$A61="",Input!$A62=""),"", IF(Input!I61="","Data is missing.",""))))</f>
        <v/>
      </c>
      <c r="J59" s="126" t="str">
        <f>IF(ISERROR(IF(AND(Input!$A61="",SUMPRODUCT(--(LEN(Input!$A62:'Input'!$A$510)&gt;0))&lt;&gt;0),"Row is skipped.",IF(AND(Input!$A61="",Input!$A62=""),"", IF(Input!J61="","Data is missing.","")))),"",IF(AND(Input!$A61="",SUMPRODUCT(--(LEN(Input!$A62:'Input'!$A$510)&gt;0))&lt;&gt;0),"Row is skipped.",IF(AND(Input!$A61="",Input!$A62=""),"", IF(Input!J61="","Data is missing.",""))))</f>
        <v/>
      </c>
      <c r="K59" s="127" t="str">
        <f>IF(ISERROR(IF(AND(Input!$A61="",SUMPRODUCT(--(LEN(Input!$A62:'Input'!$A$510)&gt;0))&lt;&gt;0),"Row is skipped.",IF(AND(Input!$A61="",Input!$A62=""),"", IF(Input!K61="","Data is missing.","")))),"",IF(AND(Input!$A61="",SUMPRODUCT(--(LEN(Input!$A62:'Input'!$A$510)&gt;0))&lt;&gt;0),"Row is skipped.",IF(AND(Input!$A61="",Input!$A62=""),"", IF(Input!K61="","Data is missing.",""))))</f>
        <v/>
      </c>
      <c r="L59" s="126" t="str">
        <f>IF(ISERROR(IF(AND(Input!$A61="",SUMPRODUCT(--(LEN(Input!$A62:'Input'!$A$510)&gt;0))&lt;&gt;0),"Row is skipped.",IF(AND(Input!$A61="",Input!$A62=""),"", IF(Input!L61="","Data is missing.","")))),"",IF(AND(Input!$A61="",SUMPRODUCT(--(LEN(Input!$A62:'Input'!$A$510)&gt;0))&lt;&gt;0),"Row is skipped.",IF(AND(Input!$A61="",Input!$A62=""),"", IF(Input!L61="","Data is missing.",""))))</f>
        <v/>
      </c>
      <c r="M59" s="126" t="str">
        <f>IF(ISERROR(IF(AND(Input!$A61="",SUMPRODUCT(--(LEN(Input!$A62:'Input'!$A$510)&gt;0))&lt;&gt;0),"Row is skipped.",IF(AND(Input!$A61="",Input!$A62=""),"", IF(Input!M61="","Data is missing.","")))),"",IF(AND(Input!$A61="",SUMPRODUCT(--(LEN(Input!$A62:'Input'!$A$510)&gt;0))&lt;&gt;0),"Row is skipped.",IF(AND(Input!$A61="",Input!$A62=""),"", IF(Input!M61="","Data is missing.",""))))</f>
        <v/>
      </c>
      <c r="N59" s="126" t="str">
        <f>IF(ISERROR(IF(AND(Input!$A61="",SUMPRODUCT(--(LEN(Input!$A62:'Input'!$A$510)&gt;0))&lt;&gt;0),"Row is skipped.",IF(AND(Input!$A61="",Input!$A62=""),"", IF(Input!O61="","Data is missing.","")))),"",IF(AND(Input!$A61="",SUMPRODUCT(--(LEN(Input!$A62:'Input'!$A$510)&gt;0))&lt;&gt;0),"Row is skipped.",IF(AND(Input!$A61="",Input!$A62=""),"", IF(Input!O61="","Data is missing.",""))))</f>
        <v/>
      </c>
      <c r="O59" s="126" t="str">
        <f>IF(ISERROR(IF(AND(Input!$A61="",SUMPRODUCT(--(LEN(Input!$A62:'Input'!$A$510)&gt;0))&lt;&gt;0),"Row is skipped.",IF(AND(Input!$A61="",Input!$A62=""),"", IF(Input!P61="","Data is missing.","")))),"",IF(AND(Input!$A61="",SUMPRODUCT(--(LEN(Input!$A62:'Input'!$A$510)&gt;0))&lt;&gt;0),"Row is skipped.",IF(AND(Input!$A61="",Input!$A62=""),"", IF(Input!P61="","Data is missing.",""))))</f>
        <v/>
      </c>
      <c r="P59" s="126" t="str">
        <f>IF(ISERROR(IF(AND(Input!$A61="",SUMPRODUCT(--(LEN(Input!$A62:'Input'!$A$510)&gt;0))&lt;&gt;0),"Row is skipped.",IF(AND(Input!$A61="",Input!$A62=""),"", IF(Input!Q61="","Data is missing.","")))),"",IF(AND(Input!$A61="",SUMPRODUCT(--(LEN(Input!$A62:'Input'!$A$510)&gt;0))&lt;&gt;0),"Row is skipped.",IF(AND(Input!$A61="",Input!$A62=""),"", IF(Input!Q61="","Data is missing.",""))))</f>
        <v/>
      </c>
      <c r="Q59" s="126" t="str">
        <f>IF(ISERROR(IF(AND(Input!$A61="",SUMPRODUCT(--(LEN(Input!$A62:'Input'!$A$510)&gt;0))&lt;&gt;0),"Row is skipped.",IF(AND(Input!$A61="",Input!$A62=""),"", IF(Input!S61="","Data is missing.","")))),"",IF(AND(Input!$A61="",SUMPRODUCT(--(LEN(Input!$A62:'Input'!$A$510)&gt;0))&lt;&gt;0),"Row is skipped.",IF(AND(Input!$A61="",Input!$A62=""),"", IF(Input!S61="","Data is missing.",""))))</f>
        <v/>
      </c>
      <c r="R59" s="128" t="str">
        <f>IF(ISERROR(IF(AND(Input!$A61="",SUMPRODUCT(--(LEN(Input!$A62:'Input'!$A$510)&gt;0))&lt;&gt;0),"Row is skipped.",IF(AND(Input!$A61="",Input!$A62=""),"", IF(Input!T61="","Data is missing.","")))),"",IF(AND(Input!$A61="",SUMPRODUCT(--(LEN(Input!$A62:'Input'!$A$510)&gt;0))&lt;&gt;0),"Row is skipped.",IF(AND(Input!$A61="",Input!$A62=""),"", IF(Input!T61="","Data is missing.",""))))</f>
        <v/>
      </c>
      <c r="S59" s="129"/>
      <c r="T59" s="130" t="str">
        <f>IF(ISERROR(IF(Input!Q61="","",IF(ISERROR(VLOOKUP(Input!Q61,'Measures List'!$A$3:$A$30000,1,0)),"Invalid RefNo",""))),"",IF(Input!Q61="","",IF(ISERROR(VLOOKUP(Input!Q61,'Measures List'!$A$3:$A$30000,1,0)),"Invalid RefNo","")))</f>
        <v/>
      </c>
      <c r="U59" s="129"/>
      <c r="V59" s="129"/>
      <c r="W59" s="129"/>
      <c r="X59" s="129"/>
      <c r="Y59" s="129"/>
      <c r="Z59" s="129"/>
      <c r="AA59" s="129"/>
      <c r="AB59" s="129"/>
      <c r="AC59" s="129"/>
      <c r="AD59" s="129"/>
      <c r="AE59" s="129"/>
      <c r="AF59" s="130" t="str">
        <f>IF(Input!P61="","",IF(OR(VALUE(Input!P61)&lt;0,VALUE(Input!P61)&gt;1), "Invalid EEI %",""))</f>
        <v/>
      </c>
      <c r="AG59" s="129"/>
      <c r="AH59" s="137" t="str">
        <f>IF(B59="","",IF(AND(Input!O61=Input!O60,Input!P61&lt;&gt;Input!P60), "EEI% Mismatch within Project",""))</f>
        <v/>
      </c>
      <c r="AI59" s="129"/>
      <c r="AJ59" s="138" t="str">
        <f>IF(Input!B61="","",IF(ISNUMBER(VALUE(Input!B61)),"","Needs to be a number."))</f>
        <v/>
      </c>
      <c r="AK59" s="135" t="str">
        <f>IF(Input!P61="","",IF(ISNUMBER(VALUE(Input!P61)),"","Needs to be a number."))</f>
        <v/>
      </c>
      <c r="AL59" s="135" t="str">
        <f>IF(Input!S61="","",IF(ISNUMBER(VALUE(Input!S61)),"","Needs to be a number."))</f>
        <v/>
      </c>
      <c r="AM59" s="135" t="str">
        <f>IF(Input!T61="","",IF(ISNUMBER(VALUE(Input!T61)),"","Needs to be a number."))</f>
        <v/>
      </c>
      <c r="AN59" s="135" t="str">
        <f>IF(Input!U61="","",IF(ISNUMBER(VALUE(Input!U61)),"","Needs to be a number."))</f>
        <v/>
      </c>
      <c r="AO59" s="136" t="str">
        <f>IF(Input!V61="","",IF(ISNUMBER(VALUE(Input!V61)),"","Needs to be a number."))</f>
        <v/>
      </c>
      <c r="AP59" s="129"/>
      <c r="AQ59" s="197" t="str">
        <f ca="1">IF(Input!Q61="","",IF(OFFSET('Measures List'!$K$2,MATCH(Input!Q61,'Measures List'!$A$3:$A$5000,0),MATCH(Input!K61,'Measures List'!$K$2:$BA$2)-1)="NA","Project start date occurred after measure expiration date.",""))</f>
        <v/>
      </c>
      <c r="AS59" s="197" t="str">
        <f>IFERROR(IF(Input!O61&lt;&gt;Input!O60,"",IF( VLOOKUP(Input!Q61,'Measures List'!A52:C5049,3,FALSE)= VLOOKUP(Input!Q60,'Measures List'!A52:C5049,3,FALSE),"","Multiple sectors for this project")),"")</f>
        <v/>
      </c>
    </row>
    <row r="60" spans="2:45" x14ac:dyDescent="0.25">
      <c r="B60" s="125" t="str">
        <f>Input!A62</f>
        <v/>
      </c>
      <c r="C60" s="126" t="str">
        <f>IF(ISERROR(IF(AND(Input!$A62="",SUMPRODUCT(--(LEN(Input!$A63:'Input'!$A$510)&gt;0))&lt;&gt;0),"Row is skipped.",IF(AND(Input!$A62="",Input!$A63=""),"", IF(Input!C62="","Data is missing.","")))),"",IF(AND(Input!$A62="",SUMPRODUCT(--(LEN(Input!$A63:'Input'!$A$510)&gt;0))&lt;&gt;0),"Row is skipped.",IF(AND(Input!$A62="",Input!$A63=""),"", IF(Input!C62="","Data is missing.",""))))</f>
        <v/>
      </c>
      <c r="D60" s="126" t="str">
        <f>IF(ISERROR(IF(AND(Input!$A62="",SUMPRODUCT(--(LEN(Input!$A63:'Input'!$A$510)&gt;0))&lt;&gt;0),"Row is skipped.",IF(AND(Input!$A62="",Input!$A63=""),"", IF(Input!D62="","Data is missing.","")))),"",IF(AND(Input!$A62="",SUMPRODUCT(--(LEN(Input!$A63:'Input'!$A$510)&gt;0))&lt;&gt;0),"Row is skipped.",IF(AND(Input!$A62="",Input!$A63=""),"", IF(Input!D62="","Data is missing.",""))))</f>
        <v/>
      </c>
      <c r="E60" s="126" t="str">
        <f>IF(ISERROR(IF(AND(Input!$A62="",SUMPRODUCT(--(LEN(Input!$A63:'Input'!$A$510)&gt;0))&lt;&gt;0),"Row is skipped.",IF(AND(Input!$A62="",Input!$A63=""),"", IF(Input!E62="","Data is missing.","")))),"",IF(AND(Input!$A62="",SUMPRODUCT(--(LEN(Input!$A63:'Input'!$A$510)&gt;0))&lt;&gt;0),"Row is skipped.",IF(AND(Input!$A62="",Input!$A63=""),"", IF(Input!E62="","Data is missing.",""))))</f>
        <v/>
      </c>
      <c r="F60" s="126" t="str">
        <f>IF(ISERROR(IF(AND(Input!$A62="",SUMPRODUCT(--(LEN(Input!$A63:'Input'!$A$510)&gt;0))&lt;&gt;0),"Row is skipped.",IF(AND(Input!$A62="",Input!$A63=""),"", IF(Input!F62="","Data is missing.","")))),"",IF(AND(Input!$A62="",SUMPRODUCT(--(LEN(Input!$A63:'Input'!$A$510)&gt;0))&lt;&gt;0),"Row is skipped.",IF(AND(Input!$A62="",Input!$A63=""),"", IF(Input!F62="","Data is missing.",""))))</f>
        <v/>
      </c>
      <c r="G60" s="126" t="str">
        <f>IF(ISERROR(IF(AND(Input!$A62="",SUMPRODUCT(--(LEN(Input!$A63:'Input'!$A$510)&gt;0))&lt;&gt;0),"Row is skipped.",IF(AND(Input!$A62="",Input!$A63=""),"", IF(Input!G62="","Data is missing.","")))),"",IF(AND(Input!$A62="",SUMPRODUCT(--(LEN(Input!$A63:'Input'!$A$510)&gt;0))&lt;&gt;0),"Row is skipped.",IF(AND(Input!$A62="",Input!$A63=""),"", IF(Input!G62="","Data is missing.",""))))</f>
        <v/>
      </c>
      <c r="H60" s="126" t="str">
        <f>IF(ISERROR(IF(AND(Input!$A62="",SUMPRODUCT(--(LEN(Input!$A63:'Input'!$A$510)&gt;0))&lt;&gt;0),"Row is skipped.",IF(AND(Input!$A62="",Input!$A63=""),"", IF(Input!H62="","Data is missing.","")))),"",IF(AND(Input!$A62="",SUMPRODUCT(--(LEN(Input!$A63:'Input'!$A$510)&gt;0))&lt;&gt;0),"Row is skipped.",IF(AND(Input!$A62="",Input!$A63=""),"", IF(Input!H62="","Data is missing.",""))))</f>
        <v/>
      </c>
      <c r="I60" s="126" t="str">
        <f>IF(ISERROR(IF(AND(Input!$A62="",SUMPRODUCT(--(LEN(Input!$A63:'Input'!$A$510)&gt;0))&lt;&gt;0),"Row is skipped.",IF(AND(Input!$A62="",Input!$A63=""),"", IF(Input!I62="","Data is missing.","")))),"",IF(AND(Input!$A62="",SUMPRODUCT(--(LEN(Input!$A63:'Input'!$A$510)&gt;0))&lt;&gt;0),"Row is skipped.",IF(AND(Input!$A62="",Input!$A63=""),"", IF(Input!I62="","Data is missing.",""))))</f>
        <v/>
      </c>
      <c r="J60" s="126" t="str">
        <f>IF(ISERROR(IF(AND(Input!$A62="",SUMPRODUCT(--(LEN(Input!$A63:'Input'!$A$510)&gt;0))&lt;&gt;0),"Row is skipped.",IF(AND(Input!$A62="",Input!$A63=""),"", IF(Input!J62="","Data is missing.","")))),"",IF(AND(Input!$A62="",SUMPRODUCT(--(LEN(Input!$A63:'Input'!$A$510)&gt;0))&lt;&gt;0),"Row is skipped.",IF(AND(Input!$A62="",Input!$A63=""),"", IF(Input!J62="","Data is missing.",""))))</f>
        <v/>
      </c>
      <c r="K60" s="127" t="str">
        <f>IF(ISERROR(IF(AND(Input!$A62="",SUMPRODUCT(--(LEN(Input!$A63:'Input'!$A$510)&gt;0))&lt;&gt;0),"Row is skipped.",IF(AND(Input!$A62="",Input!$A63=""),"", IF(Input!K62="","Data is missing.","")))),"",IF(AND(Input!$A62="",SUMPRODUCT(--(LEN(Input!$A63:'Input'!$A$510)&gt;0))&lt;&gt;0),"Row is skipped.",IF(AND(Input!$A62="",Input!$A63=""),"", IF(Input!K62="","Data is missing.",""))))</f>
        <v/>
      </c>
      <c r="L60" s="126" t="str">
        <f>IF(ISERROR(IF(AND(Input!$A62="",SUMPRODUCT(--(LEN(Input!$A63:'Input'!$A$510)&gt;0))&lt;&gt;0),"Row is skipped.",IF(AND(Input!$A62="",Input!$A63=""),"", IF(Input!L62="","Data is missing.","")))),"",IF(AND(Input!$A62="",SUMPRODUCT(--(LEN(Input!$A63:'Input'!$A$510)&gt;0))&lt;&gt;0),"Row is skipped.",IF(AND(Input!$A62="",Input!$A63=""),"", IF(Input!L62="","Data is missing.",""))))</f>
        <v/>
      </c>
      <c r="M60" s="126" t="str">
        <f>IF(ISERROR(IF(AND(Input!$A62="",SUMPRODUCT(--(LEN(Input!$A63:'Input'!$A$510)&gt;0))&lt;&gt;0),"Row is skipped.",IF(AND(Input!$A62="",Input!$A63=""),"", IF(Input!M62="","Data is missing.","")))),"",IF(AND(Input!$A62="",SUMPRODUCT(--(LEN(Input!$A63:'Input'!$A$510)&gt;0))&lt;&gt;0),"Row is skipped.",IF(AND(Input!$A62="",Input!$A63=""),"", IF(Input!M62="","Data is missing.",""))))</f>
        <v/>
      </c>
      <c r="N60" s="126" t="str">
        <f>IF(ISERROR(IF(AND(Input!$A62="",SUMPRODUCT(--(LEN(Input!$A63:'Input'!$A$510)&gt;0))&lt;&gt;0),"Row is skipped.",IF(AND(Input!$A62="",Input!$A63=""),"", IF(Input!O62="","Data is missing.","")))),"",IF(AND(Input!$A62="",SUMPRODUCT(--(LEN(Input!$A63:'Input'!$A$510)&gt;0))&lt;&gt;0),"Row is skipped.",IF(AND(Input!$A62="",Input!$A63=""),"", IF(Input!O62="","Data is missing.",""))))</f>
        <v/>
      </c>
      <c r="O60" s="126" t="str">
        <f>IF(ISERROR(IF(AND(Input!$A62="",SUMPRODUCT(--(LEN(Input!$A63:'Input'!$A$510)&gt;0))&lt;&gt;0),"Row is skipped.",IF(AND(Input!$A62="",Input!$A63=""),"", IF(Input!P62="","Data is missing.","")))),"",IF(AND(Input!$A62="",SUMPRODUCT(--(LEN(Input!$A63:'Input'!$A$510)&gt;0))&lt;&gt;0),"Row is skipped.",IF(AND(Input!$A62="",Input!$A63=""),"", IF(Input!P62="","Data is missing.",""))))</f>
        <v/>
      </c>
      <c r="P60" s="126" t="str">
        <f>IF(ISERROR(IF(AND(Input!$A62="",SUMPRODUCT(--(LEN(Input!$A63:'Input'!$A$510)&gt;0))&lt;&gt;0),"Row is skipped.",IF(AND(Input!$A62="",Input!$A63=""),"", IF(Input!Q62="","Data is missing.","")))),"",IF(AND(Input!$A62="",SUMPRODUCT(--(LEN(Input!$A63:'Input'!$A$510)&gt;0))&lt;&gt;0),"Row is skipped.",IF(AND(Input!$A62="",Input!$A63=""),"", IF(Input!Q62="","Data is missing.",""))))</f>
        <v/>
      </c>
      <c r="Q60" s="126" t="str">
        <f>IF(ISERROR(IF(AND(Input!$A62="",SUMPRODUCT(--(LEN(Input!$A63:'Input'!$A$510)&gt;0))&lt;&gt;0),"Row is skipped.",IF(AND(Input!$A62="",Input!$A63=""),"", IF(Input!S62="","Data is missing.","")))),"",IF(AND(Input!$A62="",SUMPRODUCT(--(LEN(Input!$A63:'Input'!$A$510)&gt;0))&lt;&gt;0),"Row is skipped.",IF(AND(Input!$A62="",Input!$A63=""),"", IF(Input!S62="","Data is missing.",""))))</f>
        <v/>
      </c>
      <c r="R60" s="128" t="str">
        <f>IF(ISERROR(IF(AND(Input!$A62="",SUMPRODUCT(--(LEN(Input!$A63:'Input'!$A$510)&gt;0))&lt;&gt;0),"Row is skipped.",IF(AND(Input!$A62="",Input!$A63=""),"", IF(Input!T62="","Data is missing.","")))),"",IF(AND(Input!$A62="",SUMPRODUCT(--(LEN(Input!$A63:'Input'!$A$510)&gt;0))&lt;&gt;0),"Row is skipped.",IF(AND(Input!$A62="",Input!$A63=""),"", IF(Input!T62="","Data is missing.",""))))</f>
        <v/>
      </c>
      <c r="S60" s="129"/>
      <c r="T60" s="130" t="str">
        <f>IF(ISERROR(IF(Input!Q62="","",IF(ISERROR(VLOOKUP(Input!Q62,'Measures List'!$A$3:$A$30000,1,0)),"Invalid RefNo",""))),"",IF(Input!Q62="","",IF(ISERROR(VLOOKUP(Input!Q62,'Measures List'!$A$3:$A$30000,1,0)),"Invalid RefNo","")))</f>
        <v/>
      </c>
      <c r="U60" s="129"/>
      <c r="V60" s="129"/>
      <c r="W60" s="129"/>
      <c r="X60" s="129"/>
      <c r="Y60" s="129"/>
      <c r="Z60" s="129"/>
      <c r="AA60" s="129"/>
      <c r="AB60" s="129"/>
      <c r="AC60" s="129"/>
      <c r="AD60" s="129"/>
      <c r="AE60" s="129"/>
      <c r="AF60" s="130" t="str">
        <f>IF(Input!P62="","",IF(OR(VALUE(Input!P62)&lt;0,VALUE(Input!P62)&gt;1), "Invalid EEI %",""))</f>
        <v/>
      </c>
      <c r="AG60" s="129"/>
      <c r="AH60" s="137" t="str">
        <f>IF(B60="","",IF(AND(Input!O62=Input!O61,Input!P62&lt;&gt;Input!P61), "EEI% Mismatch within Project",""))</f>
        <v/>
      </c>
      <c r="AI60" s="129"/>
      <c r="AJ60" s="138" t="str">
        <f>IF(Input!B62="","",IF(ISNUMBER(VALUE(Input!B62)),"","Needs to be a number."))</f>
        <v/>
      </c>
      <c r="AK60" s="135" t="str">
        <f>IF(Input!P62="","",IF(ISNUMBER(VALUE(Input!P62)),"","Needs to be a number."))</f>
        <v/>
      </c>
      <c r="AL60" s="135" t="str">
        <f>IF(Input!S62="","",IF(ISNUMBER(VALUE(Input!S62)),"","Needs to be a number."))</f>
        <v/>
      </c>
      <c r="AM60" s="135" t="str">
        <f>IF(Input!T62="","",IF(ISNUMBER(VALUE(Input!T62)),"","Needs to be a number."))</f>
        <v/>
      </c>
      <c r="AN60" s="135" t="str">
        <f>IF(Input!U62="","",IF(ISNUMBER(VALUE(Input!U62)),"","Needs to be a number."))</f>
        <v/>
      </c>
      <c r="AO60" s="136" t="str">
        <f>IF(Input!V62="","",IF(ISNUMBER(VALUE(Input!V62)),"","Needs to be a number."))</f>
        <v/>
      </c>
      <c r="AP60" s="129"/>
      <c r="AQ60" s="197" t="str">
        <f ca="1">IF(Input!Q62="","",IF(OFFSET('Measures List'!$K$2,MATCH(Input!Q62,'Measures List'!$A$3:$A$5000,0),MATCH(Input!K62,'Measures List'!$K$2:$BA$2)-1)="NA","Project start date occurred after measure expiration date.",""))</f>
        <v/>
      </c>
      <c r="AS60" s="197" t="str">
        <f>IFERROR(IF(Input!O62&lt;&gt;Input!O61,"",IF( VLOOKUP(Input!Q62,'Measures List'!A53:C5050,3,FALSE)= VLOOKUP(Input!Q61,'Measures List'!A53:C5050,3,FALSE),"","Multiple sectors for this project")),"")</f>
        <v/>
      </c>
    </row>
    <row r="61" spans="2:45" x14ac:dyDescent="0.25">
      <c r="B61" s="125" t="str">
        <f>Input!A63</f>
        <v/>
      </c>
      <c r="C61" s="126" t="str">
        <f>IF(ISERROR(IF(AND(Input!$A63="",SUMPRODUCT(--(LEN(Input!$A64:'Input'!$A$510)&gt;0))&lt;&gt;0),"Row is skipped.",IF(AND(Input!$A63="",Input!$A64=""),"", IF(Input!C63="","Data is missing.","")))),"",IF(AND(Input!$A63="",SUMPRODUCT(--(LEN(Input!$A64:'Input'!$A$510)&gt;0))&lt;&gt;0),"Row is skipped.",IF(AND(Input!$A63="",Input!$A64=""),"", IF(Input!C63="","Data is missing.",""))))</f>
        <v/>
      </c>
      <c r="D61" s="126" t="str">
        <f>IF(ISERROR(IF(AND(Input!$A63="",SUMPRODUCT(--(LEN(Input!$A64:'Input'!$A$510)&gt;0))&lt;&gt;0),"Row is skipped.",IF(AND(Input!$A63="",Input!$A64=""),"", IF(Input!D63="","Data is missing.","")))),"",IF(AND(Input!$A63="",SUMPRODUCT(--(LEN(Input!$A64:'Input'!$A$510)&gt;0))&lt;&gt;0),"Row is skipped.",IF(AND(Input!$A63="",Input!$A64=""),"", IF(Input!D63="","Data is missing.",""))))</f>
        <v/>
      </c>
      <c r="E61" s="126" t="str">
        <f>IF(ISERROR(IF(AND(Input!$A63="",SUMPRODUCT(--(LEN(Input!$A64:'Input'!$A$510)&gt;0))&lt;&gt;0),"Row is skipped.",IF(AND(Input!$A63="",Input!$A64=""),"", IF(Input!E63="","Data is missing.","")))),"",IF(AND(Input!$A63="",SUMPRODUCT(--(LEN(Input!$A64:'Input'!$A$510)&gt;0))&lt;&gt;0),"Row is skipped.",IF(AND(Input!$A63="",Input!$A64=""),"", IF(Input!E63="","Data is missing.",""))))</f>
        <v/>
      </c>
      <c r="F61" s="126" t="str">
        <f>IF(ISERROR(IF(AND(Input!$A63="",SUMPRODUCT(--(LEN(Input!$A64:'Input'!$A$510)&gt;0))&lt;&gt;0),"Row is skipped.",IF(AND(Input!$A63="",Input!$A64=""),"", IF(Input!F63="","Data is missing.","")))),"",IF(AND(Input!$A63="",SUMPRODUCT(--(LEN(Input!$A64:'Input'!$A$510)&gt;0))&lt;&gt;0),"Row is skipped.",IF(AND(Input!$A63="",Input!$A64=""),"", IF(Input!F63="","Data is missing.",""))))</f>
        <v/>
      </c>
      <c r="G61" s="126" t="str">
        <f>IF(ISERROR(IF(AND(Input!$A63="",SUMPRODUCT(--(LEN(Input!$A64:'Input'!$A$510)&gt;0))&lt;&gt;0),"Row is skipped.",IF(AND(Input!$A63="",Input!$A64=""),"", IF(Input!G63="","Data is missing.","")))),"",IF(AND(Input!$A63="",SUMPRODUCT(--(LEN(Input!$A64:'Input'!$A$510)&gt;0))&lt;&gt;0),"Row is skipped.",IF(AND(Input!$A63="",Input!$A64=""),"", IF(Input!G63="","Data is missing.",""))))</f>
        <v/>
      </c>
      <c r="H61" s="126" t="str">
        <f>IF(ISERROR(IF(AND(Input!$A63="",SUMPRODUCT(--(LEN(Input!$A64:'Input'!$A$510)&gt;0))&lt;&gt;0),"Row is skipped.",IF(AND(Input!$A63="",Input!$A64=""),"", IF(Input!H63="","Data is missing.","")))),"",IF(AND(Input!$A63="",SUMPRODUCT(--(LEN(Input!$A64:'Input'!$A$510)&gt;0))&lt;&gt;0),"Row is skipped.",IF(AND(Input!$A63="",Input!$A64=""),"", IF(Input!H63="","Data is missing.",""))))</f>
        <v/>
      </c>
      <c r="I61" s="126" t="str">
        <f>IF(ISERROR(IF(AND(Input!$A63="",SUMPRODUCT(--(LEN(Input!$A64:'Input'!$A$510)&gt;0))&lt;&gt;0),"Row is skipped.",IF(AND(Input!$A63="",Input!$A64=""),"", IF(Input!I63="","Data is missing.","")))),"",IF(AND(Input!$A63="",SUMPRODUCT(--(LEN(Input!$A64:'Input'!$A$510)&gt;0))&lt;&gt;0),"Row is skipped.",IF(AND(Input!$A63="",Input!$A64=""),"", IF(Input!I63="","Data is missing.",""))))</f>
        <v/>
      </c>
      <c r="J61" s="126" t="str">
        <f>IF(ISERROR(IF(AND(Input!$A63="",SUMPRODUCT(--(LEN(Input!$A64:'Input'!$A$510)&gt;0))&lt;&gt;0),"Row is skipped.",IF(AND(Input!$A63="",Input!$A64=""),"", IF(Input!J63="","Data is missing.","")))),"",IF(AND(Input!$A63="",SUMPRODUCT(--(LEN(Input!$A64:'Input'!$A$510)&gt;0))&lt;&gt;0),"Row is skipped.",IF(AND(Input!$A63="",Input!$A64=""),"", IF(Input!J63="","Data is missing.",""))))</f>
        <v/>
      </c>
      <c r="K61" s="127" t="str">
        <f>IF(ISERROR(IF(AND(Input!$A63="",SUMPRODUCT(--(LEN(Input!$A64:'Input'!$A$510)&gt;0))&lt;&gt;0),"Row is skipped.",IF(AND(Input!$A63="",Input!$A64=""),"", IF(Input!K63="","Data is missing.","")))),"",IF(AND(Input!$A63="",SUMPRODUCT(--(LEN(Input!$A64:'Input'!$A$510)&gt;0))&lt;&gt;0),"Row is skipped.",IF(AND(Input!$A63="",Input!$A64=""),"", IF(Input!K63="","Data is missing.",""))))</f>
        <v/>
      </c>
      <c r="L61" s="126" t="str">
        <f>IF(ISERROR(IF(AND(Input!$A63="",SUMPRODUCT(--(LEN(Input!$A64:'Input'!$A$510)&gt;0))&lt;&gt;0),"Row is skipped.",IF(AND(Input!$A63="",Input!$A64=""),"", IF(Input!L63="","Data is missing.","")))),"",IF(AND(Input!$A63="",SUMPRODUCT(--(LEN(Input!$A64:'Input'!$A$510)&gt;0))&lt;&gt;0),"Row is skipped.",IF(AND(Input!$A63="",Input!$A64=""),"", IF(Input!L63="","Data is missing.",""))))</f>
        <v/>
      </c>
      <c r="M61" s="126" t="str">
        <f>IF(ISERROR(IF(AND(Input!$A63="",SUMPRODUCT(--(LEN(Input!$A64:'Input'!$A$510)&gt;0))&lt;&gt;0),"Row is skipped.",IF(AND(Input!$A63="",Input!$A64=""),"", IF(Input!M63="","Data is missing.","")))),"",IF(AND(Input!$A63="",SUMPRODUCT(--(LEN(Input!$A64:'Input'!$A$510)&gt;0))&lt;&gt;0),"Row is skipped.",IF(AND(Input!$A63="",Input!$A64=""),"", IF(Input!M63="","Data is missing.",""))))</f>
        <v/>
      </c>
      <c r="N61" s="126" t="str">
        <f>IF(ISERROR(IF(AND(Input!$A63="",SUMPRODUCT(--(LEN(Input!$A64:'Input'!$A$510)&gt;0))&lt;&gt;0),"Row is skipped.",IF(AND(Input!$A63="",Input!$A64=""),"", IF(Input!O63="","Data is missing.","")))),"",IF(AND(Input!$A63="",SUMPRODUCT(--(LEN(Input!$A64:'Input'!$A$510)&gt;0))&lt;&gt;0),"Row is skipped.",IF(AND(Input!$A63="",Input!$A64=""),"", IF(Input!O63="","Data is missing.",""))))</f>
        <v/>
      </c>
      <c r="O61" s="126" t="str">
        <f>IF(ISERROR(IF(AND(Input!$A63="",SUMPRODUCT(--(LEN(Input!$A64:'Input'!$A$510)&gt;0))&lt;&gt;0),"Row is skipped.",IF(AND(Input!$A63="",Input!$A64=""),"", IF(Input!P63="","Data is missing.","")))),"",IF(AND(Input!$A63="",SUMPRODUCT(--(LEN(Input!$A64:'Input'!$A$510)&gt;0))&lt;&gt;0),"Row is skipped.",IF(AND(Input!$A63="",Input!$A64=""),"", IF(Input!P63="","Data is missing.",""))))</f>
        <v/>
      </c>
      <c r="P61" s="126" t="str">
        <f>IF(ISERROR(IF(AND(Input!$A63="",SUMPRODUCT(--(LEN(Input!$A64:'Input'!$A$510)&gt;0))&lt;&gt;0),"Row is skipped.",IF(AND(Input!$A63="",Input!$A64=""),"", IF(Input!Q63="","Data is missing.","")))),"",IF(AND(Input!$A63="",SUMPRODUCT(--(LEN(Input!$A64:'Input'!$A$510)&gt;0))&lt;&gt;0),"Row is skipped.",IF(AND(Input!$A63="",Input!$A64=""),"", IF(Input!Q63="","Data is missing.",""))))</f>
        <v/>
      </c>
      <c r="Q61" s="126" t="str">
        <f>IF(ISERROR(IF(AND(Input!$A63="",SUMPRODUCT(--(LEN(Input!$A64:'Input'!$A$510)&gt;0))&lt;&gt;0),"Row is skipped.",IF(AND(Input!$A63="",Input!$A64=""),"", IF(Input!S63="","Data is missing.","")))),"",IF(AND(Input!$A63="",SUMPRODUCT(--(LEN(Input!$A64:'Input'!$A$510)&gt;0))&lt;&gt;0),"Row is skipped.",IF(AND(Input!$A63="",Input!$A64=""),"", IF(Input!S63="","Data is missing.",""))))</f>
        <v/>
      </c>
      <c r="R61" s="128" t="str">
        <f>IF(ISERROR(IF(AND(Input!$A63="",SUMPRODUCT(--(LEN(Input!$A64:'Input'!$A$510)&gt;0))&lt;&gt;0),"Row is skipped.",IF(AND(Input!$A63="",Input!$A64=""),"", IF(Input!T63="","Data is missing.","")))),"",IF(AND(Input!$A63="",SUMPRODUCT(--(LEN(Input!$A64:'Input'!$A$510)&gt;0))&lt;&gt;0),"Row is skipped.",IF(AND(Input!$A63="",Input!$A64=""),"", IF(Input!T63="","Data is missing.",""))))</f>
        <v/>
      </c>
      <c r="S61" s="129"/>
      <c r="T61" s="130" t="str">
        <f>IF(ISERROR(IF(Input!Q63="","",IF(ISERROR(VLOOKUP(Input!Q63,'Measures List'!$A$3:$A$30000,1,0)),"Invalid RefNo",""))),"",IF(Input!Q63="","",IF(ISERROR(VLOOKUP(Input!Q63,'Measures List'!$A$3:$A$30000,1,0)),"Invalid RefNo","")))</f>
        <v/>
      </c>
      <c r="U61" s="129"/>
      <c r="V61" s="129"/>
      <c r="W61" s="129"/>
      <c r="X61" s="129"/>
      <c r="Y61" s="129"/>
      <c r="Z61" s="129"/>
      <c r="AA61" s="129"/>
      <c r="AB61" s="129"/>
      <c r="AC61" s="129"/>
      <c r="AD61" s="129"/>
      <c r="AE61" s="129"/>
      <c r="AF61" s="130" t="str">
        <f>IF(Input!P63="","",IF(OR(VALUE(Input!P63)&lt;0,VALUE(Input!P63)&gt;1), "Invalid EEI %",""))</f>
        <v/>
      </c>
      <c r="AG61" s="129"/>
      <c r="AH61" s="137" t="str">
        <f>IF(B61="","",IF(AND(Input!O63=Input!O62,Input!P63&lt;&gt;Input!P62), "EEI% Mismatch within Project",""))</f>
        <v/>
      </c>
      <c r="AI61" s="129"/>
      <c r="AJ61" s="138" t="str">
        <f>IF(Input!B63="","",IF(ISNUMBER(VALUE(Input!B63)),"","Needs to be a number."))</f>
        <v/>
      </c>
      <c r="AK61" s="135" t="str">
        <f>IF(Input!P63="","",IF(ISNUMBER(VALUE(Input!P63)),"","Needs to be a number."))</f>
        <v/>
      </c>
      <c r="AL61" s="135" t="str">
        <f>IF(Input!S63="","",IF(ISNUMBER(VALUE(Input!S63)),"","Needs to be a number."))</f>
        <v/>
      </c>
      <c r="AM61" s="135" t="str">
        <f>IF(Input!T63="","",IF(ISNUMBER(VALUE(Input!T63)),"","Needs to be a number."))</f>
        <v/>
      </c>
      <c r="AN61" s="135" t="str">
        <f>IF(Input!U63="","",IF(ISNUMBER(VALUE(Input!U63)),"","Needs to be a number."))</f>
        <v/>
      </c>
      <c r="AO61" s="136" t="str">
        <f>IF(Input!V63="","",IF(ISNUMBER(VALUE(Input!V63)),"","Needs to be a number."))</f>
        <v/>
      </c>
      <c r="AP61" s="129"/>
      <c r="AQ61" s="197" t="str">
        <f ca="1">IF(Input!Q63="","",IF(OFFSET('Measures List'!$K$2,MATCH(Input!Q63,'Measures List'!$A$3:$A$5000,0),MATCH(Input!K63,'Measures List'!$K$2:$BA$2)-1)="NA","Project start date occurred after measure expiration date.",""))</f>
        <v/>
      </c>
      <c r="AS61" s="197" t="str">
        <f>IFERROR(IF(Input!O63&lt;&gt;Input!O62,"",IF( VLOOKUP(Input!Q63,'Measures List'!A54:C5051,3,FALSE)= VLOOKUP(Input!Q62,'Measures List'!A54:C5051,3,FALSE),"","Multiple sectors for this project")),"")</f>
        <v/>
      </c>
    </row>
    <row r="62" spans="2:45" x14ac:dyDescent="0.25">
      <c r="B62" s="125" t="str">
        <f>Input!A64</f>
        <v/>
      </c>
      <c r="C62" s="126" t="str">
        <f>IF(ISERROR(IF(AND(Input!$A64="",SUMPRODUCT(--(LEN(Input!$A65:'Input'!$A$510)&gt;0))&lt;&gt;0),"Row is skipped.",IF(AND(Input!$A64="",Input!$A65=""),"", IF(Input!C64="","Data is missing.","")))),"",IF(AND(Input!$A64="",SUMPRODUCT(--(LEN(Input!$A65:'Input'!$A$510)&gt;0))&lt;&gt;0),"Row is skipped.",IF(AND(Input!$A64="",Input!$A65=""),"", IF(Input!C64="","Data is missing.",""))))</f>
        <v/>
      </c>
      <c r="D62" s="126" t="str">
        <f>IF(ISERROR(IF(AND(Input!$A64="",SUMPRODUCT(--(LEN(Input!$A65:'Input'!$A$510)&gt;0))&lt;&gt;0),"Row is skipped.",IF(AND(Input!$A64="",Input!$A65=""),"", IF(Input!D64="","Data is missing.","")))),"",IF(AND(Input!$A64="",SUMPRODUCT(--(LEN(Input!$A65:'Input'!$A$510)&gt;0))&lt;&gt;0),"Row is skipped.",IF(AND(Input!$A64="",Input!$A65=""),"", IF(Input!D64="","Data is missing.",""))))</f>
        <v/>
      </c>
      <c r="E62" s="126" t="str">
        <f>IF(ISERROR(IF(AND(Input!$A64="",SUMPRODUCT(--(LEN(Input!$A65:'Input'!$A$510)&gt;0))&lt;&gt;0),"Row is skipped.",IF(AND(Input!$A64="",Input!$A65=""),"", IF(Input!E64="","Data is missing.","")))),"",IF(AND(Input!$A64="",SUMPRODUCT(--(LEN(Input!$A65:'Input'!$A$510)&gt;0))&lt;&gt;0),"Row is skipped.",IF(AND(Input!$A64="",Input!$A65=""),"", IF(Input!E64="","Data is missing.",""))))</f>
        <v/>
      </c>
      <c r="F62" s="126" t="str">
        <f>IF(ISERROR(IF(AND(Input!$A64="",SUMPRODUCT(--(LEN(Input!$A65:'Input'!$A$510)&gt;0))&lt;&gt;0),"Row is skipped.",IF(AND(Input!$A64="",Input!$A65=""),"", IF(Input!F64="","Data is missing.","")))),"",IF(AND(Input!$A64="",SUMPRODUCT(--(LEN(Input!$A65:'Input'!$A$510)&gt;0))&lt;&gt;0),"Row is skipped.",IF(AND(Input!$A64="",Input!$A65=""),"", IF(Input!F64="","Data is missing.",""))))</f>
        <v/>
      </c>
      <c r="G62" s="126" t="str">
        <f>IF(ISERROR(IF(AND(Input!$A64="",SUMPRODUCT(--(LEN(Input!$A65:'Input'!$A$510)&gt;0))&lt;&gt;0),"Row is skipped.",IF(AND(Input!$A64="",Input!$A65=""),"", IF(Input!G64="","Data is missing.","")))),"",IF(AND(Input!$A64="",SUMPRODUCT(--(LEN(Input!$A65:'Input'!$A$510)&gt;0))&lt;&gt;0),"Row is skipped.",IF(AND(Input!$A64="",Input!$A65=""),"", IF(Input!G64="","Data is missing.",""))))</f>
        <v/>
      </c>
      <c r="H62" s="126" t="str">
        <f>IF(ISERROR(IF(AND(Input!$A64="",SUMPRODUCT(--(LEN(Input!$A65:'Input'!$A$510)&gt;0))&lt;&gt;0),"Row is skipped.",IF(AND(Input!$A64="",Input!$A65=""),"", IF(Input!H64="","Data is missing.","")))),"",IF(AND(Input!$A64="",SUMPRODUCT(--(LEN(Input!$A65:'Input'!$A$510)&gt;0))&lt;&gt;0),"Row is skipped.",IF(AND(Input!$A64="",Input!$A65=""),"", IF(Input!H64="","Data is missing.",""))))</f>
        <v/>
      </c>
      <c r="I62" s="126" t="str">
        <f>IF(ISERROR(IF(AND(Input!$A64="",SUMPRODUCT(--(LEN(Input!$A65:'Input'!$A$510)&gt;0))&lt;&gt;0),"Row is skipped.",IF(AND(Input!$A64="",Input!$A65=""),"", IF(Input!I64="","Data is missing.","")))),"",IF(AND(Input!$A64="",SUMPRODUCT(--(LEN(Input!$A65:'Input'!$A$510)&gt;0))&lt;&gt;0),"Row is skipped.",IF(AND(Input!$A64="",Input!$A65=""),"", IF(Input!I64="","Data is missing.",""))))</f>
        <v/>
      </c>
      <c r="J62" s="126" t="str">
        <f>IF(ISERROR(IF(AND(Input!$A64="",SUMPRODUCT(--(LEN(Input!$A65:'Input'!$A$510)&gt;0))&lt;&gt;0),"Row is skipped.",IF(AND(Input!$A64="",Input!$A65=""),"", IF(Input!J64="","Data is missing.","")))),"",IF(AND(Input!$A64="",SUMPRODUCT(--(LEN(Input!$A65:'Input'!$A$510)&gt;0))&lt;&gt;0),"Row is skipped.",IF(AND(Input!$A64="",Input!$A65=""),"", IF(Input!J64="","Data is missing.",""))))</f>
        <v/>
      </c>
      <c r="K62" s="127" t="str">
        <f>IF(ISERROR(IF(AND(Input!$A64="",SUMPRODUCT(--(LEN(Input!$A65:'Input'!$A$510)&gt;0))&lt;&gt;0),"Row is skipped.",IF(AND(Input!$A64="",Input!$A65=""),"", IF(Input!K64="","Data is missing.","")))),"",IF(AND(Input!$A64="",SUMPRODUCT(--(LEN(Input!$A65:'Input'!$A$510)&gt;0))&lt;&gt;0),"Row is skipped.",IF(AND(Input!$A64="",Input!$A65=""),"", IF(Input!K64="","Data is missing.",""))))</f>
        <v/>
      </c>
      <c r="L62" s="126" t="str">
        <f>IF(ISERROR(IF(AND(Input!$A64="",SUMPRODUCT(--(LEN(Input!$A65:'Input'!$A$510)&gt;0))&lt;&gt;0),"Row is skipped.",IF(AND(Input!$A64="",Input!$A65=""),"", IF(Input!L64="","Data is missing.","")))),"",IF(AND(Input!$A64="",SUMPRODUCT(--(LEN(Input!$A65:'Input'!$A$510)&gt;0))&lt;&gt;0),"Row is skipped.",IF(AND(Input!$A64="",Input!$A65=""),"", IF(Input!L64="","Data is missing.",""))))</f>
        <v/>
      </c>
      <c r="M62" s="126" t="str">
        <f>IF(ISERROR(IF(AND(Input!$A64="",SUMPRODUCT(--(LEN(Input!$A65:'Input'!$A$510)&gt;0))&lt;&gt;0),"Row is skipped.",IF(AND(Input!$A64="",Input!$A65=""),"", IF(Input!M64="","Data is missing.","")))),"",IF(AND(Input!$A64="",SUMPRODUCT(--(LEN(Input!$A65:'Input'!$A$510)&gt;0))&lt;&gt;0),"Row is skipped.",IF(AND(Input!$A64="",Input!$A65=""),"", IF(Input!M64="","Data is missing.",""))))</f>
        <v/>
      </c>
      <c r="N62" s="126" t="str">
        <f>IF(ISERROR(IF(AND(Input!$A64="",SUMPRODUCT(--(LEN(Input!$A65:'Input'!$A$510)&gt;0))&lt;&gt;0),"Row is skipped.",IF(AND(Input!$A64="",Input!$A65=""),"", IF(Input!O64="","Data is missing.","")))),"",IF(AND(Input!$A64="",SUMPRODUCT(--(LEN(Input!$A65:'Input'!$A$510)&gt;0))&lt;&gt;0),"Row is skipped.",IF(AND(Input!$A64="",Input!$A65=""),"", IF(Input!O64="","Data is missing.",""))))</f>
        <v/>
      </c>
      <c r="O62" s="126" t="str">
        <f>IF(ISERROR(IF(AND(Input!$A64="",SUMPRODUCT(--(LEN(Input!$A65:'Input'!$A$510)&gt;0))&lt;&gt;0),"Row is skipped.",IF(AND(Input!$A64="",Input!$A65=""),"", IF(Input!P64="","Data is missing.","")))),"",IF(AND(Input!$A64="",SUMPRODUCT(--(LEN(Input!$A65:'Input'!$A$510)&gt;0))&lt;&gt;0),"Row is skipped.",IF(AND(Input!$A64="",Input!$A65=""),"", IF(Input!P64="","Data is missing.",""))))</f>
        <v/>
      </c>
      <c r="P62" s="126" t="str">
        <f>IF(ISERROR(IF(AND(Input!$A64="",SUMPRODUCT(--(LEN(Input!$A65:'Input'!$A$510)&gt;0))&lt;&gt;0),"Row is skipped.",IF(AND(Input!$A64="",Input!$A65=""),"", IF(Input!Q64="","Data is missing.","")))),"",IF(AND(Input!$A64="",SUMPRODUCT(--(LEN(Input!$A65:'Input'!$A$510)&gt;0))&lt;&gt;0),"Row is skipped.",IF(AND(Input!$A64="",Input!$A65=""),"", IF(Input!Q64="","Data is missing.",""))))</f>
        <v/>
      </c>
      <c r="Q62" s="126" t="str">
        <f>IF(ISERROR(IF(AND(Input!$A64="",SUMPRODUCT(--(LEN(Input!$A65:'Input'!$A$510)&gt;0))&lt;&gt;0),"Row is skipped.",IF(AND(Input!$A64="",Input!$A65=""),"", IF(Input!S64="","Data is missing.","")))),"",IF(AND(Input!$A64="",SUMPRODUCT(--(LEN(Input!$A65:'Input'!$A$510)&gt;0))&lt;&gt;0),"Row is skipped.",IF(AND(Input!$A64="",Input!$A65=""),"", IF(Input!S64="","Data is missing.",""))))</f>
        <v/>
      </c>
      <c r="R62" s="128" t="str">
        <f>IF(ISERROR(IF(AND(Input!$A64="",SUMPRODUCT(--(LEN(Input!$A65:'Input'!$A$510)&gt;0))&lt;&gt;0),"Row is skipped.",IF(AND(Input!$A64="",Input!$A65=""),"", IF(Input!T64="","Data is missing.","")))),"",IF(AND(Input!$A64="",SUMPRODUCT(--(LEN(Input!$A65:'Input'!$A$510)&gt;0))&lt;&gt;0),"Row is skipped.",IF(AND(Input!$A64="",Input!$A65=""),"", IF(Input!T64="","Data is missing.",""))))</f>
        <v/>
      </c>
      <c r="S62" s="129"/>
      <c r="T62" s="130" t="str">
        <f>IF(ISERROR(IF(Input!Q64="","",IF(ISERROR(VLOOKUP(Input!Q64,'Measures List'!$A$3:$A$30000,1,0)),"Invalid RefNo",""))),"",IF(Input!Q64="","",IF(ISERROR(VLOOKUP(Input!Q64,'Measures List'!$A$3:$A$30000,1,0)),"Invalid RefNo","")))</f>
        <v/>
      </c>
      <c r="U62" s="129"/>
      <c r="V62" s="129"/>
      <c r="W62" s="129"/>
      <c r="X62" s="129"/>
      <c r="Y62" s="129"/>
      <c r="Z62" s="129"/>
      <c r="AA62" s="129"/>
      <c r="AB62" s="129"/>
      <c r="AC62" s="129"/>
      <c r="AD62" s="129"/>
      <c r="AE62" s="129"/>
      <c r="AF62" s="130" t="str">
        <f>IF(Input!P64="","",IF(OR(VALUE(Input!P64)&lt;0,VALUE(Input!P64)&gt;1), "Invalid EEI %",""))</f>
        <v/>
      </c>
      <c r="AG62" s="129"/>
      <c r="AH62" s="137" t="str">
        <f>IF(B62="","",IF(AND(Input!O64=Input!O63,Input!P64&lt;&gt;Input!P63), "EEI% Mismatch within Project",""))</f>
        <v/>
      </c>
      <c r="AI62" s="129"/>
      <c r="AJ62" s="138" t="str">
        <f>IF(Input!B64="","",IF(ISNUMBER(VALUE(Input!B64)),"","Needs to be a number."))</f>
        <v/>
      </c>
      <c r="AK62" s="135" t="str">
        <f>IF(Input!P64="","",IF(ISNUMBER(VALUE(Input!P64)),"","Needs to be a number."))</f>
        <v/>
      </c>
      <c r="AL62" s="135" t="str">
        <f>IF(Input!S64="","",IF(ISNUMBER(VALUE(Input!S64)),"","Needs to be a number."))</f>
        <v/>
      </c>
      <c r="AM62" s="135" t="str">
        <f>IF(Input!T64="","",IF(ISNUMBER(VALUE(Input!T64)),"","Needs to be a number."))</f>
        <v/>
      </c>
      <c r="AN62" s="135" t="str">
        <f>IF(Input!U64="","",IF(ISNUMBER(VALUE(Input!U64)),"","Needs to be a number."))</f>
        <v/>
      </c>
      <c r="AO62" s="136" t="str">
        <f>IF(Input!V64="","",IF(ISNUMBER(VALUE(Input!V64)),"","Needs to be a number."))</f>
        <v/>
      </c>
      <c r="AP62" s="129"/>
      <c r="AQ62" s="197" t="str">
        <f ca="1">IF(Input!Q64="","",IF(OFFSET('Measures List'!$K$2,MATCH(Input!Q64,'Measures List'!$A$3:$A$5000,0),MATCH(Input!K64,'Measures List'!$K$2:$BA$2)-1)="NA","Project start date occurred after measure expiration date.",""))</f>
        <v/>
      </c>
      <c r="AS62" s="197" t="str">
        <f>IFERROR(IF(Input!O64&lt;&gt;Input!O63,"",IF( VLOOKUP(Input!Q64,'Measures List'!A55:C5052,3,FALSE)= VLOOKUP(Input!Q63,'Measures List'!A55:C5052,3,FALSE),"","Multiple sectors for this project")),"")</f>
        <v/>
      </c>
    </row>
    <row r="63" spans="2:45" x14ac:dyDescent="0.25">
      <c r="B63" s="125" t="str">
        <f>Input!A65</f>
        <v/>
      </c>
      <c r="C63" s="126" t="str">
        <f>IF(ISERROR(IF(AND(Input!$A65="",SUMPRODUCT(--(LEN(Input!$A66:'Input'!$A$510)&gt;0))&lt;&gt;0),"Row is skipped.",IF(AND(Input!$A65="",Input!$A66=""),"", IF(Input!C65="","Data is missing.","")))),"",IF(AND(Input!$A65="",SUMPRODUCT(--(LEN(Input!$A66:'Input'!$A$510)&gt;0))&lt;&gt;0),"Row is skipped.",IF(AND(Input!$A65="",Input!$A66=""),"", IF(Input!C65="","Data is missing.",""))))</f>
        <v/>
      </c>
      <c r="D63" s="126" t="str">
        <f>IF(ISERROR(IF(AND(Input!$A65="",SUMPRODUCT(--(LEN(Input!$A66:'Input'!$A$510)&gt;0))&lt;&gt;0),"Row is skipped.",IF(AND(Input!$A65="",Input!$A66=""),"", IF(Input!D65="","Data is missing.","")))),"",IF(AND(Input!$A65="",SUMPRODUCT(--(LEN(Input!$A66:'Input'!$A$510)&gt;0))&lt;&gt;0),"Row is skipped.",IF(AND(Input!$A65="",Input!$A66=""),"", IF(Input!D65="","Data is missing.",""))))</f>
        <v/>
      </c>
      <c r="E63" s="126" t="str">
        <f>IF(ISERROR(IF(AND(Input!$A65="",SUMPRODUCT(--(LEN(Input!$A66:'Input'!$A$510)&gt;0))&lt;&gt;0),"Row is skipped.",IF(AND(Input!$A65="",Input!$A66=""),"", IF(Input!E65="","Data is missing.","")))),"",IF(AND(Input!$A65="",SUMPRODUCT(--(LEN(Input!$A66:'Input'!$A$510)&gt;0))&lt;&gt;0),"Row is skipped.",IF(AND(Input!$A65="",Input!$A66=""),"", IF(Input!E65="","Data is missing.",""))))</f>
        <v/>
      </c>
      <c r="F63" s="126" t="str">
        <f>IF(ISERROR(IF(AND(Input!$A65="",SUMPRODUCT(--(LEN(Input!$A66:'Input'!$A$510)&gt;0))&lt;&gt;0),"Row is skipped.",IF(AND(Input!$A65="",Input!$A66=""),"", IF(Input!F65="","Data is missing.","")))),"",IF(AND(Input!$A65="",SUMPRODUCT(--(LEN(Input!$A66:'Input'!$A$510)&gt;0))&lt;&gt;0),"Row is skipped.",IF(AND(Input!$A65="",Input!$A66=""),"", IF(Input!F65="","Data is missing.",""))))</f>
        <v/>
      </c>
      <c r="G63" s="126" t="str">
        <f>IF(ISERROR(IF(AND(Input!$A65="",SUMPRODUCT(--(LEN(Input!$A66:'Input'!$A$510)&gt;0))&lt;&gt;0),"Row is skipped.",IF(AND(Input!$A65="",Input!$A66=""),"", IF(Input!G65="","Data is missing.","")))),"",IF(AND(Input!$A65="",SUMPRODUCT(--(LEN(Input!$A66:'Input'!$A$510)&gt;0))&lt;&gt;0),"Row is skipped.",IF(AND(Input!$A65="",Input!$A66=""),"", IF(Input!G65="","Data is missing.",""))))</f>
        <v/>
      </c>
      <c r="H63" s="126" t="str">
        <f>IF(ISERROR(IF(AND(Input!$A65="",SUMPRODUCT(--(LEN(Input!$A66:'Input'!$A$510)&gt;0))&lt;&gt;0),"Row is skipped.",IF(AND(Input!$A65="",Input!$A66=""),"", IF(Input!H65="","Data is missing.","")))),"",IF(AND(Input!$A65="",SUMPRODUCT(--(LEN(Input!$A66:'Input'!$A$510)&gt;0))&lt;&gt;0),"Row is skipped.",IF(AND(Input!$A65="",Input!$A66=""),"", IF(Input!H65="","Data is missing.",""))))</f>
        <v/>
      </c>
      <c r="I63" s="126" t="str">
        <f>IF(ISERROR(IF(AND(Input!$A65="",SUMPRODUCT(--(LEN(Input!$A66:'Input'!$A$510)&gt;0))&lt;&gt;0),"Row is skipped.",IF(AND(Input!$A65="",Input!$A66=""),"", IF(Input!I65="","Data is missing.","")))),"",IF(AND(Input!$A65="",SUMPRODUCT(--(LEN(Input!$A66:'Input'!$A$510)&gt;0))&lt;&gt;0),"Row is skipped.",IF(AND(Input!$A65="",Input!$A66=""),"", IF(Input!I65="","Data is missing.",""))))</f>
        <v/>
      </c>
      <c r="J63" s="126" t="str">
        <f>IF(ISERROR(IF(AND(Input!$A65="",SUMPRODUCT(--(LEN(Input!$A66:'Input'!$A$510)&gt;0))&lt;&gt;0),"Row is skipped.",IF(AND(Input!$A65="",Input!$A66=""),"", IF(Input!J65="","Data is missing.","")))),"",IF(AND(Input!$A65="",SUMPRODUCT(--(LEN(Input!$A66:'Input'!$A$510)&gt;0))&lt;&gt;0),"Row is skipped.",IF(AND(Input!$A65="",Input!$A66=""),"", IF(Input!J65="","Data is missing.",""))))</f>
        <v/>
      </c>
      <c r="K63" s="127" t="str">
        <f>IF(ISERROR(IF(AND(Input!$A65="",SUMPRODUCT(--(LEN(Input!$A66:'Input'!$A$510)&gt;0))&lt;&gt;0),"Row is skipped.",IF(AND(Input!$A65="",Input!$A66=""),"", IF(Input!K65="","Data is missing.","")))),"",IF(AND(Input!$A65="",SUMPRODUCT(--(LEN(Input!$A66:'Input'!$A$510)&gt;0))&lt;&gt;0),"Row is skipped.",IF(AND(Input!$A65="",Input!$A66=""),"", IF(Input!K65="","Data is missing.",""))))</f>
        <v/>
      </c>
      <c r="L63" s="126" t="str">
        <f>IF(ISERROR(IF(AND(Input!$A65="",SUMPRODUCT(--(LEN(Input!$A66:'Input'!$A$510)&gt;0))&lt;&gt;0),"Row is skipped.",IF(AND(Input!$A65="",Input!$A66=""),"", IF(Input!L65="","Data is missing.","")))),"",IF(AND(Input!$A65="",SUMPRODUCT(--(LEN(Input!$A66:'Input'!$A$510)&gt;0))&lt;&gt;0),"Row is skipped.",IF(AND(Input!$A65="",Input!$A66=""),"", IF(Input!L65="","Data is missing.",""))))</f>
        <v/>
      </c>
      <c r="M63" s="126" t="str">
        <f>IF(ISERROR(IF(AND(Input!$A65="",SUMPRODUCT(--(LEN(Input!$A66:'Input'!$A$510)&gt;0))&lt;&gt;0),"Row is skipped.",IF(AND(Input!$A65="",Input!$A66=""),"", IF(Input!M65="","Data is missing.","")))),"",IF(AND(Input!$A65="",SUMPRODUCT(--(LEN(Input!$A66:'Input'!$A$510)&gt;0))&lt;&gt;0),"Row is skipped.",IF(AND(Input!$A65="",Input!$A66=""),"", IF(Input!M65="","Data is missing.",""))))</f>
        <v/>
      </c>
      <c r="N63" s="126" t="str">
        <f>IF(ISERROR(IF(AND(Input!$A65="",SUMPRODUCT(--(LEN(Input!$A66:'Input'!$A$510)&gt;0))&lt;&gt;0),"Row is skipped.",IF(AND(Input!$A65="",Input!$A66=""),"", IF(Input!O65="","Data is missing.","")))),"",IF(AND(Input!$A65="",SUMPRODUCT(--(LEN(Input!$A66:'Input'!$A$510)&gt;0))&lt;&gt;0),"Row is skipped.",IF(AND(Input!$A65="",Input!$A66=""),"", IF(Input!O65="","Data is missing.",""))))</f>
        <v/>
      </c>
      <c r="O63" s="126" t="str">
        <f>IF(ISERROR(IF(AND(Input!$A65="",SUMPRODUCT(--(LEN(Input!$A66:'Input'!$A$510)&gt;0))&lt;&gt;0),"Row is skipped.",IF(AND(Input!$A65="",Input!$A66=""),"", IF(Input!P65="","Data is missing.","")))),"",IF(AND(Input!$A65="",SUMPRODUCT(--(LEN(Input!$A66:'Input'!$A$510)&gt;0))&lt;&gt;0),"Row is skipped.",IF(AND(Input!$A65="",Input!$A66=""),"", IF(Input!P65="","Data is missing.",""))))</f>
        <v/>
      </c>
      <c r="P63" s="126" t="str">
        <f>IF(ISERROR(IF(AND(Input!$A65="",SUMPRODUCT(--(LEN(Input!$A66:'Input'!$A$510)&gt;0))&lt;&gt;0),"Row is skipped.",IF(AND(Input!$A65="",Input!$A66=""),"", IF(Input!Q65="","Data is missing.","")))),"",IF(AND(Input!$A65="",SUMPRODUCT(--(LEN(Input!$A66:'Input'!$A$510)&gt;0))&lt;&gt;0),"Row is skipped.",IF(AND(Input!$A65="",Input!$A66=""),"", IF(Input!Q65="","Data is missing.",""))))</f>
        <v/>
      </c>
      <c r="Q63" s="126" t="str">
        <f>IF(ISERROR(IF(AND(Input!$A65="",SUMPRODUCT(--(LEN(Input!$A66:'Input'!$A$510)&gt;0))&lt;&gt;0),"Row is skipped.",IF(AND(Input!$A65="",Input!$A66=""),"", IF(Input!S65="","Data is missing.","")))),"",IF(AND(Input!$A65="",SUMPRODUCT(--(LEN(Input!$A66:'Input'!$A$510)&gt;0))&lt;&gt;0),"Row is skipped.",IF(AND(Input!$A65="",Input!$A66=""),"", IF(Input!S65="","Data is missing.",""))))</f>
        <v/>
      </c>
      <c r="R63" s="128" t="str">
        <f>IF(ISERROR(IF(AND(Input!$A65="",SUMPRODUCT(--(LEN(Input!$A66:'Input'!$A$510)&gt;0))&lt;&gt;0),"Row is skipped.",IF(AND(Input!$A65="",Input!$A66=""),"", IF(Input!T65="","Data is missing.","")))),"",IF(AND(Input!$A65="",SUMPRODUCT(--(LEN(Input!$A66:'Input'!$A$510)&gt;0))&lt;&gt;0),"Row is skipped.",IF(AND(Input!$A65="",Input!$A66=""),"", IF(Input!T65="","Data is missing.",""))))</f>
        <v/>
      </c>
      <c r="S63" s="129"/>
      <c r="T63" s="130" t="str">
        <f>IF(ISERROR(IF(Input!Q65="","",IF(ISERROR(VLOOKUP(Input!Q65,'Measures List'!$A$3:$A$30000,1,0)),"Invalid RefNo",""))),"",IF(Input!Q65="","",IF(ISERROR(VLOOKUP(Input!Q65,'Measures List'!$A$3:$A$30000,1,0)),"Invalid RefNo","")))</f>
        <v/>
      </c>
      <c r="U63" s="129"/>
      <c r="V63" s="129"/>
      <c r="W63" s="129"/>
      <c r="X63" s="129"/>
      <c r="Y63" s="129"/>
      <c r="Z63" s="129"/>
      <c r="AA63" s="129"/>
      <c r="AB63" s="129"/>
      <c r="AC63" s="129"/>
      <c r="AD63" s="129"/>
      <c r="AE63" s="129"/>
      <c r="AF63" s="130" t="str">
        <f>IF(Input!P65="","",IF(OR(VALUE(Input!P65)&lt;0,VALUE(Input!P65)&gt;1), "Invalid EEI %",""))</f>
        <v/>
      </c>
      <c r="AG63" s="129"/>
      <c r="AH63" s="137" t="str">
        <f>IF(B63="","",IF(AND(Input!O65=Input!O64,Input!P65&lt;&gt;Input!P64), "EEI% Mismatch within Project",""))</f>
        <v/>
      </c>
      <c r="AI63" s="129"/>
      <c r="AJ63" s="138" t="str">
        <f>IF(Input!B65="","",IF(ISNUMBER(VALUE(Input!B65)),"","Needs to be a number."))</f>
        <v/>
      </c>
      <c r="AK63" s="135" t="str">
        <f>IF(Input!P65="","",IF(ISNUMBER(VALUE(Input!P65)),"","Needs to be a number."))</f>
        <v/>
      </c>
      <c r="AL63" s="135" t="str">
        <f>IF(Input!S65="","",IF(ISNUMBER(VALUE(Input!S65)),"","Needs to be a number."))</f>
        <v/>
      </c>
      <c r="AM63" s="135" t="str">
        <f>IF(Input!T65="","",IF(ISNUMBER(VALUE(Input!T65)),"","Needs to be a number."))</f>
        <v/>
      </c>
      <c r="AN63" s="135" t="str">
        <f>IF(Input!U65="","",IF(ISNUMBER(VALUE(Input!U65)),"","Needs to be a number."))</f>
        <v/>
      </c>
      <c r="AO63" s="136" t="str">
        <f>IF(Input!V65="","",IF(ISNUMBER(VALUE(Input!V65)),"","Needs to be a number."))</f>
        <v/>
      </c>
      <c r="AP63" s="129"/>
      <c r="AQ63" s="197" t="str">
        <f ca="1">IF(Input!Q65="","",IF(OFFSET('Measures List'!$K$2,MATCH(Input!Q65,'Measures List'!$A$3:$A$5000,0),MATCH(Input!K65,'Measures List'!$K$2:$BA$2)-1)="NA","Project start date occurred after measure expiration date.",""))</f>
        <v/>
      </c>
      <c r="AS63" s="197" t="str">
        <f>IFERROR(IF(Input!O65&lt;&gt;Input!O64,"",IF( VLOOKUP(Input!Q65,'Measures List'!A56:C5053,3,FALSE)= VLOOKUP(Input!Q64,'Measures List'!A56:C5053,3,FALSE),"","Multiple sectors for this project")),"")</f>
        <v/>
      </c>
    </row>
    <row r="64" spans="2:45" x14ac:dyDescent="0.25">
      <c r="B64" s="125" t="str">
        <f>Input!A66</f>
        <v/>
      </c>
      <c r="C64" s="126" t="str">
        <f>IF(ISERROR(IF(AND(Input!$A66="",SUMPRODUCT(--(LEN(Input!$A67:'Input'!$A$510)&gt;0))&lt;&gt;0),"Row is skipped.",IF(AND(Input!$A66="",Input!$A67=""),"", IF(Input!C66="","Data is missing.","")))),"",IF(AND(Input!$A66="",SUMPRODUCT(--(LEN(Input!$A67:'Input'!$A$510)&gt;0))&lt;&gt;0),"Row is skipped.",IF(AND(Input!$A66="",Input!$A67=""),"", IF(Input!C66="","Data is missing.",""))))</f>
        <v/>
      </c>
      <c r="D64" s="126" t="str">
        <f>IF(ISERROR(IF(AND(Input!$A66="",SUMPRODUCT(--(LEN(Input!$A67:'Input'!$A$510)&gt;0))&lt;&gt;0),"Row is skipped.",IF(AND(Input!$A66="",Input!$A67=""),"", IF(Input!D66="","Data is missing.","")))),"",IF(AND(Input!$A66="",SUMPRODUCT(--(LEN(Input!$A67:'Input'!$A$510)&gt;0))&lt;&gt;0),"Row is skipped.",IF(AND(Input!$A66="",Input!$A67=""),"", IF(Input!D66="","Data is missing.",""))))</f>
        <v/>
      </c>
      <c r="E64" s="126" t="str">
        <f>IF(ISERROR(IF(AND(Input!$A66="",SUMPRODUCT(--(LEN(Input!$A67:'Input'!$A$510)&gt;0))&lt;&gt;0),"Row is skipped.",IF(AND(Input!$A66="",Input!$A67=""),"", IF(Input!E66="","Data is missing.","")))),"",IF(AND(Input!$A66="",SUMPRODUCT(--(LEN(Input!$A67:'Input'!$A$510)&gt;0))&lt;&gt;0),"Row is skipped.",IF(AND(Input!$A66="",Input!$A67=""),"", IF(Input!E66="","Data is missing.",""))))</f>
        <v/>
      </c>
      <c r="F64" s="126" t="str">
        <f>IF(ISERROR(IF(AND(Input!$A66="",SUMPRODUCT(--(LEN(Input!$A67:'Input'!$A$510)&gt;0))&lt;&gt;0),"Row is skipped.",IF(AND(Input!$A66="",Input!$A67=""),"", IF(Input!F66="","Data is missing.","")))),"",IF(AND(Input!$A66="",SUMPRODUCT(--(LEN(Input!$A67:'Input'!$A$510)&gt;0))&lt;&gt;0),"Row is skipped.",IF(AND(Input!$A66="",Input!$A67=""),"", IF(Input!F66="","Data is missing.",""))))</f>
        <v/>
      </c>
      <c r="G64" s="126" t="str">
        <f>IF(ISERROR(IF(AND(Input!$A66="",SUMPRODUCT(--(LEN(Input!$A67:'Input'!$A$510)&gt;0))&lt;&gt;0),"Row is skipped.",IF(AND(Input!$A66="",Input!$A67=""),"", IF(Input!G66="","Data is missing.","")))),"",IF(AND(Input!$A66="",SUMPRODUCT(--(LEN(Input!$A67:'Input'!$A$510)&gt;0))&lt;&gt;0),"Row is skipped.",IF(AND(Input!$A66="",Input!$A67=""),"", IF(Input!G66="","Data is missing.",""))))</f>
        <v/>
      </c>
      <c r="H64" s="126" t="str">
        <f>IF(ISERROR(IF(AND(Input!$A66="",SUMPRODUCT(--(LEN(Input!$A67:'Input'!$A$510)&gt;0))&lt;&gt;0),"Row is skipped.",IF(AND(Input!$A66="",Input!$A67=""),"", IF(Input!H66="","Data is missing.","")))),"",IF(AND(Input!$A66="",SUMPRODUCT(--(LEN(Input!$A67:'Input'!$A$510)&gt;0))&lt;&gt;0),"Row is skipped.",IF(AND(Input!$A66="",Input!$A67=""),"", IF(Input!H66="","Data is missing.",""))))</f>
        <v/>
      </c>
      <c r="I64" s="126" t="str">
        <f>IF(ISERROR(IF(AND(Input!$A66="",SUMPRODUCT(--(LEN(Input!$A67:'Input'!$A$510)&gt;0))&lt;&gt;0),"Row is skipped.",IF(AND(Input!$A66="",Input!$A67=""),"", IF(Input!I66="","Data is missing.","")))),"",IF(AND(Input!$A66="",SUMPRODUCT(--(LEN(Input!$A67:'Input'!$A$510)&gt;0))&lt;&gt;0),"Row is skipped.",IF(AND(Input!$A66="",Input!$A67=""),"", IF(Input!I66="","Data is missing.",""))))</f>
        <v/>
      </c>
      <c r="J64" s="126" t="str">
        <f>IF(ISERROR(IF(AND(Input!$A66="",SUMPRODUCT(--(LEN(Input!$A67:'Input'!$A$510)&gt;0))&lt;&gt;0),"Row is skipped.",IF(AND(Input!$A66="",Input!$A67=""),"", IF(Input!J66="","Data is missing.","")))),"",IF(AND(Input!$A66="",SUMPRODUCT(--(LEN(Input!$A67:'Input'!$A$510)&gt;0))&lt;&gt;0),"Row is skipped.",IF(AND(Input!$A66="",Input!$A67=""),"", IF(Input!J66="","Data is missing.",""))))</f>
        <v/>
      </c>
      <c r="K64" s="127" t="str">
        <f>IF(ISERROR(IF(AND(Input!$A66="",SUMPRODUCT(--(LEN(Input!$A67:'Input'!$A$510)&gt;0))&lt;&gt;0),"Row is skipped.",IF(AND(Input!$A66="",Input!$A67=""),"", IF(Input!K66="","Data is missing.","")))),"",IF(AND(Input!$A66="",SUMPRODUCT(--(LEN(Input!$A67:'Input'!$A$510)&gt;0))&lt;&gt;0),"Row is skipped.",IF(AND(Input!$A66="",Input!$A67=""),"", IF(Input!K66="","Data is missing.",""))))</f>
        <v/>
      </c>
      <c r="L64" s="126" t="str">
        <f>IF(ISERROR(IF(AND(Input!$A66="",SUMPRODUCT(--(LEN(Input!$A67:'Input'!$A$510)&gt;0))&lt;&gt;0),"Row is skipped.",IF(AND(Input!$A66="",Input!$A67=""),"", IF(Input!L66="","Data is missing.","")))),"",IF(AND(Input!$A66="",SUMPRODUCT(--(LEN(Input!$A67:'Input'!$A$510)&gt;0))&lt;&gt;0),"Row is skipped.",IF(AND(Input!$A66="",Input!$A67=""),"", IF(Input!L66="","Data is missing.",""))))</f>
        <v/>
      </c>
      <c r="M64" s="126" t="str">
        <f>IF(ISERROR(IF(AND(Input!$A66="",SUMPRODUCT(--(LEN(Input!$A67:'Input'!$A$510)&gt;0))&lt;&gt;0),"Row is skipped.",IF(AND(Input!$A66="",Input!$A67=""),"", IF(Input!M66="","Data is missing.","")))),"",IF(AND(Input!$A66="",SUMPRODUCT(--(LEN(Input!$A67:'Input'!$A$510)&gt;0))&lt;&gt;0),"Row is skipped.",IF(AND(Input!$A66="",Input!$A67=""),"", IF(Input!M66="","Data is missing.",""))))</f>
        <v/>
      </c>
      <c r="N64" s="126" t="str">
        <f>IF(ISERROR(IF(AND(Input!$A66="",SUMPRODUCT(--(LEN(Input!$A67:'Input'!$A$510)&gt;0))&lt;&gt;0),"Row is skipped.",IF(AND(Input!$A66="",Input!$A67=""),"", IF(Input!O66="","Data is missing.","")))),"",IF(AND(Input!$A66="",SUMPRODUCT(--(LEN(Input!$A67:'Input'!$A$510)&gt;0))&lt;&gt;0),"Row is skipped.",IF(AND(Input!$A66="",Input!$A67=""),"", IF(Input!O66="","Data is missing.",""))))</f>
        <v/>
      </c>
      <c r="O64" s="126" t="str">
        <f>IF(ISERROR(IF(AND(Input!$A66="",SUMPRODUCT(--(LEN(Input!$A67:'Input'!$A$510)&gt;0))&lt;&gt;0),"Row is skipped.",IF(AND(Input!$A66="",Input!$A67=""),"", IF(Input!P66="","Data is missing.","")))),"",IF(AND(Input!$A66="",SUMPRODUCT(--(LEN(Input!$A67:'Input'!$A$510)&gt;0))&lt;&gt;0),"Row is skipped.",IF(AND(Input!$A66="",Input!$A67=""),"", IF(Input!P66="","Data is missing.",""))))</f>
        <v/>
      </c>
      <c r="P64" s="126" t="str">
        <f>IF(ISERROR(IF(AND(Input!$A66="",SUMPRODUCT(--(LEN(Input!$A67:'Input'!$A$510)&gt;0))&lt;&gt;0),"Row is skipped.",IF(AND(Input!$A66="",Input!$A67=""),"", IF(Input!Q66="","Data is missing.","")))),"",IF(AND(Input!$A66="",SUMPRODUCT(--(LEN(Input!$A67:'Input'!$A$510)&gt;0))&lt;&gt;0),"Row is skipped.",IF(AND(Input!$A66="",Input!$A67=""),"", IF(Input!Q66="","Data is missing.",""))))</f>
        <v/>
      </c>
      <c r="Q64" s="126" t="str">
        <f>IF(ISERROR(IF(AND(Input!$A66="",SUMPRODUCT(--(LEN(Input!$A67:'Input'!$A$510)&gt;0))&lt;&gt;0),"Row is skipped.",IF(AND(Input!$A66="",Input!$A67=""),"", IF(Input!S66="","Data is missing.","")))),"",IF(AND(Input!$A66="",SUMPRODUCT(--(LEN(Input!$A67:'Input'!$A$510)&gt;0))&lt;&gt;0),"Row is skipped.",IF(AND(Input!$A66="",Input!$A67=""),"", IF(Input!S66="","Data is missing.",""))))</f>
        <v/>
      </c>
      <c r="R64" s="128" t="str">
        <f>IF(ISERROR(IF(AND(Input!$A66="",SUMPRODUCT(--(LEN(Input!$A67:'Input'!$A$510)&gt;0))&lt;&gt;0),"Row is skipped.",IF(AND(Input!$A66="",Input!$A67=""),"", IF(Input!T66="","Data is missing.","")))),"",IF(AND(Input!$A66="",SUMPRODUCT(--(LEN(Input!$A67:'Input'!$A$510)&gt;0))&lt;&gt;0),"Row is skipped.",IF(AND(Input!$A66="",Input!$A67=""),"", IF(Input!T66="","Data is missing.",""))))</f>
        <v/>
      </c>
      <c r="S64" s="129"/>
      <c r="T64" s="130" t="str">
        <f>IF(ISERROR(IF(Input!Q66="","",IF(ISERROR(VLOOKUP(Input!Q66,'Measures List'!$A$3:$A$30000,1,0)),"Invalid RefNo",""))),"",IF(Input!Q66="","",IF(ISERROR(VLOOKUP(Input!Q66,'Measures List'!$A$3:$A$30000,1,0)),"Invalid RefNo","")))</f>
        <v/>
      </c>
      <c r="U64" s="129"/>
      <c r="V64" s="129"/>
      <c r="W64" s="129"/>
      <c r="X64" s="129"/>
      <c r="Y64" s="129"/>
      <c r="Z64" s="129"/>
      <c r="AA64" s="129"/>
      <c r="AB64" s="129"/>
      <c r="AC64" s="129"/>
      <c r="AD64" s="129"/>
      <c r="AE64" s="129"/>
      <c r="AF64" s="130" t="str">
        <f>IF(Input!P66="","",IF(OR(VALUE(Input!P66)&lt;0,VALUE(Input!P66)&gt;1), "Invalid EEI %",""))</f>
        <v/>
      </c>
      <c r="AG64" s="129"/>
      <c r="AH64" s="137" t="str">
        <f>IF(B64="","",IF(AND(Input!O66=Input!O65,Input!P66&lt;&gt;Input!P65), "EEI% Mismatch within Project",""))</f>
        <v/>
      </c>
      <c r="AI64" s="129"/>
      <c r="AJ64" s="138" t="str">
        <f>IF(Input!B66="","",IF(ISNUMBER(VALUE(Input!B66)),"","Needs to be a number."))</f>
        <v/>
      </c>
      <c r="AK64" s="135" t="str">
        <f>IF(Input!P66="","",IF(ISNUMBER(VALUE(Input!P66)),"","Needs to be a number."))</f>
        <v/>
      </c>
      <c r="AL64" s="135" t="str">
        <f>IF(Input!S66="","",IF(ISNUMBER(VALUE(Input!S66)),"","Needs to be a number."))</f>
        <v/>
      </c>
      <c r="AM64" s="135" t="str">
        <f>IF(Input!T66="","",IF(ISNUMBER(VALUE(Input!T66)),"","Needs to be a number."))</f>
        <v/>
      </c>
      <c r="AN64" s="135" t="str">
        <f>IF(Input!U66="","",IF(ISNUMBER(VALUE(Input!U66)),"","Needs to be a number."))</f>
        <v/>
      </c>
      <c r="AO64" s="136" t="str">
        <f>IF(Input!V66="","",IF(ISNUMBER(VALUE(Input!V66)),"","Needs to be a number."))</f>
        <v/>
      </c>
      <c r="AP64" s="129"/>
      <c r="AQ64" s="197" t="str">
        <f ca="1">IF(Input!Q66="","",IF(OFFSET('Measures List'!$K$2,MATCH(Input!Q66,'Measures List'!$A$3:$A$5000,0),MATCH(Input!K66,'Measures List'!$K$2:$BA$2)-1)="NA","Project start date occurred after measure expiration date.",""))</f>
        <v/>
      </c>
      <c r="AS64" s="197" t="str">
        <f>IFERROR(IF(Input!O66&lt;&gt;Input!O65,"",IF( VLOOKUP(Input!Q66,'Measures List'!A57:C5054,3,FALSE)= VLOOKUP(Input!Q65,'Measures List'!A57:C5054,3,FALSE),"","Multiple sectors for this project")),"")</f>
        <v/>
      </c>
    </row>
    <row r="65" spans="2:45" x14ac:dyDescent="0.25">
      <c r="B65" s="125" t="str">
        <f>Input!A67</f>
        <v/>
      </c>
      <c r="C65" s="126" t="str">
        <f>IF(ISERROR(IF(AND(Input!$A67="",SUMPRODUCT(--(LEN(Input!$A68:'Input'!$A$510)&gt;0))&lt;&gt;0),"Row is skipped.",IF(AND(Input!$A67="",Input!$A68=""),"", IF(Input!C67="","Data is missing.","")))),"",IF(AND(Input!$A67="",SUMPRODUCT(--(LEN(Input!$A68:'Input'!$A$510)&gt;0))&lt;&gt;0),"Row is skipped.",IF(AND(Input!$A67="",Input!$A68=""),"", IF(Input!C67="","Data is missing.",""))))</f>
        <v/>
      </c>
      <c r="D65" s="126" t="str">
        <f>IF(ISERROR(IF(AND(Input!$A67="",SUMPRODUCT(--(LEN(Input!$A68:'Input'!$A$510)&gt;0))&lt;&gt;0),"Row is skipped.",IF(AND(Input!$A67="",Input!$A68=""),"", IF(Input!D67="","Data is missing.","")))),"",IF(AND(Input!$A67="",SUMPRODUCT(--(LEN(Input!$A68:'Input'!$A$510)&gt;0))&lt;&gt;0),"Row is skipped.",IF(AND(Input!$A67="",Input!$A68=""),"", IF(Input!D67="","Data is missing.",""))))</f>
        <v/>
      </c>
      <c r="E65" s="126" t="str">
        <f>IF(ISERROR(IF(AND(Input!$A67="",SUMPRODUCT(--(LEN(Input!$A68:'Input'!$A$510)&gt;0))&lt;&gt;0),"Row is skipped.",IF(AND(Input!$A67="",Input!$A68=""),"", IF(Input!E67="","Data is missing.","")))),"",IF(AND(Input!$A67="",SUMPRODUCT(--(LEN(Input!$A68:'Input'!$A$510)&gt;0))&lt;&gt;0),"Row is skipped.",IF(AND(Input!$A67="",Input!$A68=""),"", IF(Input!E67="","Data is missing.",""))))</f>
        <v/>
      </c>
      <c r="F65" s="126" t="str">
        <f>IF(ISERROR(IF(AND(Input!$A67="",SUMPRODUCT(--(LEN(Input!$A68:'Input'!$A$510)&gt;0))&lt;&gt;0),"Row is skipped.",IF(AND(Input!$A67="",Input!$A68=""),"", IF(Input!F67="","Data is missing.","")))),"",IF(AND(Input!$A67="",SUMPRODUCT(--(LEN(Input!$A68:'Input'!$A$510)&gt;0))&lt;&gt;0),"Row is skipped.",IF(AND(Input!$A67="",Input!$A68=""),"", IF(Input!F67="","Data is missing.",""))))</f>
        <v/>
      </c>
      <c r="G65" s="126" t="str">
        <f>IF(ISERROR(IF(AND(Input!$A67="",SUMPRODUCT(--(LEN(Input!$A68:'Input'!$A$510)&gt;0))&lt;&gt;0),"Row is skipped.",IF(AND(Input!$A67="",Input!$A68=""),"", IF(Input!G67="","Data is missing.","")))),"",IF(AND(Input!$A67="",SUMPRODUCT(--(LEN(Input!$A68:'Input'!$A$510)&gt;0))&lt;&gt;0),"Row is skipped.",IF(AND(Input!$A67="",Input!$A68=""),"", IF(Input!G67="","Data is missing.",""))))</f>
        <v/>
      </c>
      <c r="H65" s="126" t="str">
        <f>IF(ISERROR(IF(AND(Input!$A67="",SUMPRODUCT(--(LEN(Input!$A68:'Input'!$A$510)&gt;0))&lt;&gt;0),"Row is skipped.",IF(AND(Input!$A67="",Input!$A68=""),"", IF(Input!H67="","Data is missing.","")))),"",IF(AND(Input!$A67="",SUMPRODUCT(--(LEN(Input!$A68:'Input'!$A$510)&gt;0))&lt;&gt;0),"Row is skipped.",IF(AND(Input!$A67="",Input!$A68=""),"", IF(Input!H67="","Data is missing.",""))))</f>
        <v/>
      </c>
      <c r="I65" s="126" t="str">
        <f>IF(ISERROR(IF(AND(Input!$A67="",SUMPRODUCT(--(LEN(Input!$A68:'Input'!$A$510)&gt;0))&lt;&gt;0),"Row is skipped.",IF(AND(Input!$A67="",Input!$A68=""),"", IF(Input!I67="","Data is missing.","")))),"",IF(AND(Input!$A67="",SUMPRODUCT(--(LEN(Input!$A68:'Input'!$A$510)&gt;0))&lt;&gt;0),"Row is skipped.",IF(AND(Input!$A67="",Input!$A68=""),"", IF(Input!I67="","Data is missing.",""))))</f>
        <v/>
      </c>
      <c r="J65" s="126" t="str">
        <f>IF(ISERROR(IF(AND(Input!$A67="",SUMPRODUCT(--(LEN(Input!$A68:'Input'!$A$510)&gt;0))&lt;&gt;0),"Row is skipped.",IF(AND(Input!$A67="",Input!$A68=""),"", IF(Input!J67="","Data is missing.","")))),"",IF(AND(Input!$A67="",SUMPRODUCT(--(LEN(Input!$A68:'Input'!$A$510)&gt;0))&lt;&gt;0),"Row is skipped.",IF(AND(Input!$A67="",Input!$A68=""),"", IF(Input!J67="","Data is missing.",""))))</f>
        <v/>
      </c>
      <c r="K65" s="127" t="str">
        <f>IF(ISERROR(IF(AND(Input!$A67="",SUMPRODUCT(--(LEN(Input!$A68:'Input'!$A$510)&gt;0))&lt;&gt;0),"Row is skipped.",IF(AND(Input!$A67="",Input!$A68=""),"", IF(Input!K67="","Data is missing.","")))),"",IF(AND(Input!$A67="",SUMPRODUCT(--(LEN(Input!$A68:'Input'!$A$510)&gt;0))&lt;&gt;0),"Row is skipped.",IF(AND(Input!$A67="",Input!$A68=""),"", IF(Input!K67="","Data is missing.",""))))</f>
        <v/>
      </c>
      <c r="L65" s="126" t="str">
        <f>IF(ISERROR(IF(AND(Input!$A67="",SUMPRODUCT(--(LEN(Input!$A68:'Input'!$A$510)&gt;0))&lt;&gt;0),"Row is skipped.",IF(AND(Input!$A67="",Input!$A68=""),"", IF(Input!L67="","Data is missing.","")))),"",IF(AND(Input!$A67="",SUMPRODUCT(--(LEN(Input!$A68:'Input'!$A$510)&gt;0))&lt;&gt;0),"Row is skipped.",IF(AND(Input!$A67="",Input!$A68=""),"", IF(Input!L67="","Data is missing.",""))))</f>
        <v/>
      </c>
      <c r="M65" s="126" t="str">
        <f>IF(ISERROR(IF(AND(Input!$A67="",SUMPRODUCT(--(LEN(Input!$A68:'Input'!$A$510)&gt;0))&lt;&gt;0),"Row is skipped.",IF(AND(Input!$A67="",Input!$A68=""),"", IF(Input!M67="","Data is missing.","")))),"",IF(AND(Input!$A67="",SUMPRODUCT(--(LEN(Input!$A68:'Input'!$A$510)&gt;0))&lt;&gt;0),"Row is skipped.",IF(AND(Input!$A67="",Input!$A68=""),"", IF(Input!M67="","Data is missing.",""))))</f>
        <v/>
      </c>
      <c r="N65" s="126" t="str">
        <f>IF(ISERROR(IF(AND(Input!$A67="",SUMPRODUCT(--(LEN(Input!$A68:'Input'!$A$510)&gt;0))&lt;&gt;0),"Row is skipped.",IF(AND(Input!$A67="",Input!$A68=""),"", IF(Input!O67="","Data is missing.","")))),"",IF(AND(Input!$A67="",SUMPRODUCT(--(LEN(Input!$A68:'Input'!$A$510)&gt;0))&lt;&gt;0),"Row is skipped.",IF(AND(Input!$A67="",Input!$A68=""),"", IF(Input!O67="","Data is missing.",""))))</f>
        <v/>
      </c>
      <c r="O65" s="126" t="str">
        <f>IF(ISERROR(IF(AND(Input!$A67="",SUMPRODUCT(--(LEN(Input!$A68:'Input'!$A$510)&gt;0))&lt;&gt;0),"Row is skipped.",IF(AND(Input!$A67="",Input!$A68=""),"", IF(Input!P67="","Data is missing.","")))),"",IF(AND(Input!$A67="",SUMPRODUCT(--(LEN(Input!$A68:'Input'!$A$510)&gt;0))&lt;&gt;0),"Row is skipped.",IF(AND(Input!$A67="",Input!$A68=""),"", IF(Input!P67="","Data is missing.",""))))</f>
        <v/>
      </c>
      <c r="P65" s="126" t="str">
        <f>IF(ISERROR(IF(AND(Input!$A67="",SUMPRODUCT(--(LEN(Input!$A68:'Input'!$A$510)&gt;0))&lt;&gt;0),"Row is skipped.",IF(AND(Input!$A67="",Input!$A68=""),"", IF(Input!Q67="","Data is missing.","")))),"",IF(AND(Input!$A67="",SUMPRODUCT(--(LEN(Input!$A68:'Input'!$A$510)&gt;0))&lt;&gt;0),"Row is skipped.",IF(AND(Input!$A67="",Input!$A68=""),"", IF(Input!Q67="","Data is missing.",""))))</f>
        <v/>
      </c>
      <c r="Q65" s="126" t="str">
        <f>IF(ISERROR(IF(AND(Input!$A67="",SUMPRODUCT(--(LEN(Input!$A68:'Input'!$A$510)&gt;0))&lt;&gt;0),"Row is skipped.",IF(AND(Input!$A67="",Input!$A68=""),"", IF(Input!S67="","Data is missing.","")))),"",IF(AND(Input!$A67="",SUMPRODUCT(--(LEN(Input!$A68:'Input'!$A$510)&gt;0))&lt;&gt;0),"Row is skipped.",IF(AND(Input!$A67="",Input!$A68=""),"", IF(Input!S67="","Data is missing.",""))))</f>
        <v/>
      </c>
      <c r="R65" s="128" t="str">
        <f>IF(ISERROR(IF(AND(Input!$A67="",SUMPRODUCT(--(LEN(Input!$A68:'Input'!$A$510)&gt;0))&lt;&gt;0),"Row is skipped.",IF(AND(Input!$A67="",Input!$A68=""),"", IF(Input!T67="","Data is missing.","")))),"",IF(AND(Input!$A67="",SUMPRODUCT(--(LEN(Input!$A68:'Input'!$A$510)&gt;0))&lt;&gt;0),"Row is skipped.",IF(AND(Input!$A67="",Input!$A68=""),"", IF(Input!T67="","Data is missing.",""))))</f>
        <v/>
      </c>
      <c r="S65" s="129"/>
      <c r="T65" s="130" t="str">
        <f>IF(ISERROR(IF(Input!Q67="","",IF(ISERROR(VLOOKUP(Input!Q67,'Measures List'!$A$3:$A$30000,1,0)),"Invalid RefNo",""))),"",IF(Input!Q67="","",IF(ISERROR(VLOOKUP(Input!Q67,'Measures List'!$A$3:$A$30000,1,0)),"Invalid RefNo","")))</f>
        <v/>
      </c>
      <c r="U65" s="129"/>
      <c r="V65" s="129"/>
      <c r="W65" s="129"/>
      <c r="X65" s="129"/>
      <c r="Y65" s="129"/>
      <c r="Z65" s="129"/>
      <c r="AA65" s="129"/>
      <c r="AB65" s="129"/>
      <c r="AC65" s="129"/>
      <c r="AD65" s="129"/>
      <c r="AE65" s="129"/>
      <c r="AF65" s="130" t="str">
        <f>IF(Input!P67="","",IF(OR(VALUE(Input!P67)&lt;0,VALUE(Input!P67)&gt;1), "Invalid EEI %",""))</f>
        <v/>
      </c>
      <c r="AG65" s="129"/>
      <c r="AH65" s="137" t="str">
        <f>IF(B65="","",IF(AND(Input!O67=Input!O66,Input!P67&lt;&gt;Input!P66), "EEI% Mismatch within Project",""))</f>
        <v/>
      </c>
      <c r="AI65" s="129"/>
      <c r="AJ65" s="138" t="str">
        <f>IF(Input!B67="","",IF(ISNUMBER(VALUE(Input!B67)),"","Needs to be a number."))</f>
        <v/>
      </c>
      <c r="AK65" s="135" t="str">
        <f>IF(Input!P67="","",IF(ISNUMBER(VALUE(Input!P67)),"","Needs to be a number."))</f>
        <v/>
      </c>
      <c r="AL65" s="135" t="str">
        <f>IF(Input!S67="","",IF(ISNUMBER(VALUE(Input!S67)),"","Needs to be a number."))</f>
        <v/>
      </c>
      <c r="AM65" s="135" t="str">
        <f>IF(Input!T67="","",IF(ISNUMBER(VALUE(Input!T67)),"","Needs to be a number."))</f>
        <v/>
      </c>
      <c r="AN65" s="135" t="str">
        <f>IF(Input!U67="","",IF(ISNUMBER(VALUE(Input!U67)),"","Needs to be a number."))</f>
        <v/>
      </c>
      <c r="AO65" s="136" t="str">
        <f>IF(Input!V67="","",IF(ISNUMBER(VALUE(Input!V67)),"","Needs to be a number."))</f>
        <v/>
      </c>
      <c r="AP65" s="129"/>
      <c r="AQ65" s="197" t="str">
        <f ca="1">IF(Input!Q67="","",IF(OFFSET('Measures List'!$K$2,MATCH(Input!Q67,'Measures List'!$A$3:$A$5000,0),MATCH(Input!K67,'Measures List'!$K$2:$BA$2)-1)="NA","Project start date occurred after measure expiration date.",""))</f>
        <v/>
      </c>
      <c r="AS65" s="197" t="str">
        <f>IFERROR(IF(Input!O67&lt;&gt;Input!O66,"",IF( VLOOKUP(Input!Q67,'Measures List'!A58:C5055,3,FALSE)= VLOOKUP(Input!Q66,'Measures List'!A58:C5055,3,FALSE),"","Multiple sectors for this project")),"")</f>
        <v/>
      </c>
    </row>
    <row r="66" spans="2:45" x14ac:dyDescent="0.25">
      <c r="B66" s="125" t="str">
        <f>Input!A68</f>
        <v/>
      </c>
      <c r="C66" s="126" t="str">
        <f>IF(ISERROR(IF(AND(Input!$A68="",SUMPRODUCT(--(LEN(Input!$A69:'Input'!$A$510)&gt;0))&lt;&gt;0),"Row is skipped.",IF(AND(Input!$A68="",Input!$A69=""),"", IF(Input!C68="","Data is missing.","")))),"",IF(AND(Input!$A68="",SUMPRODUCT(--(LEN(Input!$A69:'Input'!$A$510)&gt;0))&lt;&gt;0),"Row is skipped.",IF(AND(Input!$A68="",Input!$A69=""),"", IF(Input!C68="","Data is missing.",""))))</f>
        <v/>
      </c>
      <c r="D66" s="126" t="str">
        <f>IF(ISERROR(IF(AND(Input!$A68="",SUMPRODUCT(--(LEN(Input!$A69:'Input'!$A$510)&gt;0))&lt;&gt;0),"Row is skipped.",IF(AND(Input!$A68="",Input!$A69=""),"", IF(Input!D68="","Data is missing.","")))),"",IF(AND(Input!$A68="",SUMPRODUCT(--(LEN(Input!$A69:'Input'!$A$510)&gt;0))&lt;&gt;0),"Row is skipped.",IF(AND(Input!$A68="",Input!$A69=""),"", IF(Input!D68="","Data is missing.",""))))</f>
        <v/>
      </c>
      <c r="E66" s="126" t="str">
        <f>IF(ISERROR(IF(AND(Input!$A68="",SUMPRODUCT(--(LEN(Input!$A69:'Input'!$A$510)&gt;0))&lt;&gt;0),"Row is skipped.",IF(AND(Input!$A68="",Input!$A69=""),"", IF(Input!E68="","Data is missing.","")))),"",IF(AND(Input!$A68="",SUMPRODUCT(--(LEN(Input!$A69:'Input'!$A$510)&gt;0))&lt;&gt;0),"Row is skipped.",IF(AND(Input!$A68="",Input!$A69=""),"", IF(Input!E68="","Data is missing.",""))))</f>
        <v/>
      </c>
      <c r="F66" s="126" t="str">
        <f>IF(ISERROR(IF(AND(Input!$A68="",SUMPRODUCT(--(LEN(Input!$A69:'Input'!$A$510)&gt;0))&lt;&gt;0),"Row is skipped.",IF(AND(Input!$A68="",Input!$A69=""),"", IF(Input!F68="","Data is missing.","")))),"",IF(AND(Input!$A68="",SUMPRODUCT(--(LEN(Input!$A69:'Input'!$A$510)&gt;0))&lt;&gt;0),"Row is skipped.",IF(AND(Input!$A68="",Input!$A69=""),"", IF(Input!F68="","Data is missing.",""))))</f>
        <v/>
      </c>
      <c r="G66" s="126" t="str">
        <f>IF(ISERROR(IF(AND(Input!$A68="",SUMPRODUCT(--(LEN(Input!$A69:'Input'!$A$510)&gt;0))&lt;&gt;0),"Row is skipped.",IF(AND(Input!$A68="",Input!$A69=""),"", IF(Input!G68="","Data is missing.","")))),"",IF(AND(Input!$A68="",SUMPRODUCT(--(LEN(Input!$A69:'Input'!$A$510)&gt;0))&lt;&gt;0),"Row is skipped.",IF(AND(Input!$A68="",Input!$A69=""),"", IF(Input!G68="","Data is missing.",""))))</f>
        <v/>
      </c>
      <c r="H66" s="126" t="str">
        <f>IF(ISERROR(IF(AND(Input!$A68="",SUMPRODUCT(--(LEN(Input!$A69:'Input'!$A$510)&gt;0))&lt;&gt;0),"Row is skipped.",IF(AND(Input!$A68="",Input!$A69=""),"", IF(Input!H68="","Data is missing.","")))),"",IF(AND(Input!$A68="",SUMPRODUCT(--(LEN(Input!$A69:'Input'!$A$510)&gt;0))&lt;&gt;0),"Row is skipped.",IF(AND(Input!$A68="",Input!$A69=""),"", IF(Input!H68="","Data is missing.",""))))</f>
        <v/>
      </c>
      <c r="I66" s="126" t="str">
        <f>IF(ISERROR(IF(AND(Input!$A68="",SUMPRODUCT(--(LEN(Input!$A69:'Input'!$A$510)&gt;0))&lt;&gt;0),"Row is skipped.",IF(AND(Input!$A68="",Input!$A69=""),"", IF(Input!I68="","Data is missing.","")))),"",IF(AND(Input!$A68="",SUMPRODUCT(--(LEN(Input!$A69:'Input'!$A$510)&gt;0))&lt;&gt;0),"Row is skipped.",IF(AND(Input!$A68="",Input!$A69=""),"", IF(Input!I68="","Data is missing.",""))))</f>
        <v/>
      </c>
      <c r="J66" s="126" t="str">
        <f>IF(ISERROR(IF(AND(Input!$A68="",SUMPRODUCT(--(LEN(Input!$A69:'Input'!$A$510)&gt;0))&lt;&gt;0),"Row is skipped.",IF(AND(Input!$A68="",Input!$A69=""),"", IF(Input!J68="","Data is missing.","")))),"",IF(AND(Input!$A68="",SUMPRODUCT(--(LEN(Input!$A69:'Input'!$A$510)&gt;0))&lt;&gt;0),"Row is skipped.",IF(AND(Input!$A68="",Input!$A69=""),"", IF(Input!J68="","Data is missing.",""))))</f>
        <v/>
      </c>
      <c r="K66" s="127" t="str">
        <f>IF(ISERROR(IF(AND(Input!$A68="",SUMPRODUCT(--(LEN(Input!$A69:'Input'!$A$510)&gt;0))&lt;&gt;0),"Row is skipped.",IF(AND(Input!$A68="",Input!$A69=""),"", IF(Input!K68="","Data is missing.","")))),"",IF(AND(Input!$A68="",SUMPRODUCT(--(LEN(Input!$A69:'Input'!$A$510)&gt;0))&lt;&gt;0),"Row is skipped.",IF(AND(Input!$A68="",Input!$A69=""),"", IF(Input!K68="","Data is missing.",""))))</f>
        <v/>
      </c>
      <c r="L66" s="126" t="str">
        <f>IF(ISERROR(IF(AND(Input!$A68="",SUMPRODUCT(--(LEN(Input!$A69:'Input'!$A$510)&gt;0))&lt;&gt;0),"Row is skipped.",IF(AND(Input!$A68="",Input!$A69=""),"", IF(Input!L68="","Data is missing.","")))),"",IF(AND(Input!$A68="",SUMPRODUCT(--(LEN(Input!$A69:'Input'!$A$510)&gt;0))&lt;&gt;0),"Row is skipped.",IF(AND(Input!$A68="",Input!$A69=""),"", IF(Input!L68="","Data is missing.",""))))</f>
        <v/>
      </c>
      <c r="M66" s="126" t="str">
        <f>IF(ISERROR(IF(AND(Input!$A68="",SUMPRODUCT(--(LEN(Input!$A69:'Input'!$A$510)&gt;0))&lt;&gt;0),"Row is skipped.",IF(AND(Input!$A68="",Input!$A69=""),"", IF(Input!M68="","Data is missing.","")))),"",IF(AND(Input!$A68="",SUMPRODUCT(--(LEN(Input!$A69:'Input'!$A$510)&gt;0))&lt;&gt;0),"Row is skipped.",IF(AND(Input!$A68="",Input!$A69=""),"", IF(Input!M68="","Data is missing.",""))))</f>
        <v/>
      </c>
      <c r="N66" s="126" t="str">
        <f>IF(ISERROR(IF(AND(Input!$A68="",SUMPRODUCT(--(LEN(Input!$A69:'Input'!$A$510)&gt;0))&lt;&gt;0),"Row is skipped.",IF(AND(Input!$A68="",Input!$A69=""),"", IF(Input!O68="","Data is missing.","")))),"",IF(AND(Input!$A68="",SUMPRODUCT(--(LEN(Input!$A69:'Input'!$A$510)&gt;0))&lt;&gt;0),"Row is skipped.",IF(AND(Input!$A68="",Input!$A69=""),"", IF(Input!O68="","Data is missing.",""))))</f>
        <v/>
      </c>
      <c r="O66" s="126" t="str">
        <f>IF(ISERROR(IF(AND(Input!$A68="",SUMPRODUCT(--(LEN(Input!$A69:'Input'!$A$510)&gt;0))&lt;&gt;0),"Row is skipped.",IF(AND(Input!$A68="",Input!$A69=""),"", IF(Input!P68="","Data is missing.","")))),"",IF(AND(Input!$A68="",SUMPRODUCT(--(LEN(Input!$A69:'Input'!$A$510)&gt;0))&lt;&gt;0),"Row is skipped.",IF(AND(Input!$A68="",Input!$A69=""),"", IF(Input!P68="","Data is missing.",""))))</f>
        <v/>
      </c>
      <c r="P66" s="126" t="str">
        <f>IF(ISERROR(IF(AND(Input!$A68="",SUMPRODUCT(--(LEN(Input!$A69:'Input'!$A$510)&gt;0))&lt;&gt;0),"Row is skipped.",IF(AND(Input!$A68="",Input!$A69=""),"", IF(Input!Q68="","Data is missing.","")))),"",IF(AND(Input!$A68="",SUMPRODUCT(--(LEN(Input!$A69:'Input'!$A$510)&gt;0))&lt;&gt;0),"Row is skipped.",IF(AND(Input!$A68="",Input!$A69=""),"", IF(Input!Q68="","Data is missing.",""))))</f>
        <v/>
      </c>
      <c r="Q66" s="126" t="str">
        <f>IF(ISERROR(IF(AND(Input!$A68="",SUMPRODUCT(--(LEN(Input!$A69:'Input'!$A$510)&gt;0))&lt;&gt;0),"Row is skipped.",IF(AND(Input!$A68="",Input!$A69=""),"", IF(Input!S68="","Data is missing.","")))),"",IF(AND(Input!$A68="",SUMPRODUCT(--(LEN(Input!$A69:'Input'!$A$510)&gt;0))&lt;&gt;0),"Row is skipped.",IF(AND(Input!$A68="",Input!$A69=""),"", IF(Input!S68="","Data is missing.",""))))</f>
        <v/>
      </c>
      <c r="R66" s="128" t="str">
        <f>IF(ISERROR(IF(AND(Input!$A68="",SUMPRODUCT(--(LEN(Input!$A69:'Input'!$A$510)&gt;0))&lt;&gt;0),"Row is skipped.",IF(AND(Input!$A68="",Input!$A69=""),"", IF(Input!T68="","Data is missing.","")))),"",IF(AND(Input!$A68="",SUMPRODUCT(--(LEN(Input!$A69:'Input'!$A$510)&gt;0))&lt;&gt;0),"Row is skipped.",IF(AND(Input!$A68="",Input!$A69=""),"", IF(Input!T68="","Data is missing.",""))))</f>
        <v/>
      </c>
      <c r="S66" s="129"/>
      <c r="T66" s="130" t="str">
        <f>IF(ISERROR(IF(Input!Q68="","",IF(ISERROR(VLOOKUP(Input!Q68,'Measures List'!$A$3:$A$30000,1,0)),"Invalid RefNo",""))),"",IF(Input!Q68="","",IF(ISERROR(VLOOKUP(Input!Q68,'Measures List'!$A$3:$A$30000,1,0)),"Invalid RefNo","")))</f>
        <v/>
      </c>
      <c r="U66" s="129"/>
      <c r="V66" s="129"/>
      <c r="W66" s="129"/>
      <c r="X66" s="129"/>
      <c r="Y66" s="129"/>
      <c r="Z66" s="129"/>
      <c r="AA66" s="129"/>
      <c r="AB66" s="129"/>
      <c r="AC66" s="129"/>
      <c r="AD66" s="129"/>
      <c r="AE66" s="129"/>
      <c r="AF66" s="130" t="str">
        <f>IF(Input!P68="","",IF(OR(VALUE(Input!P68)&lt;0,VALUE(Input!P68)&gt;1), "Invalid EEI %",""))</f>
        <v/>
      </c>
      <c r="AG66" s="129"/>
      <c r="AH66" s="137" t="str">
        <f>IF(B66="","",IF(AND(Input!O68=Input!O67,Input!P68&lt;&gt;Input!P67), "EEI% Mismatch within Project",""))</f>
        <v/>
      </c>
      <c r="AI66" s="129"/>
      <c r="AJ66" s="138" t="str">
        <f>IF(Input!B68="","",IF(ISNUMBER(VALUE(Input!B68)),"","Needs to be a number."))</f>
        <v/>
      </c>
      <c r="AK66" s="135" t="str">
        <f>IF(Input!P68="","",IF(ISNUMBER(VALUE(Input!P68)),"","Needs to be a number."))</f>
        <v/>
      </c>
      <c r="AL66" s="135" t="str">
        <f>IF(Input!S68="","",IF(ISNUMBER(VALUE(Input!S68)),"","Needs to be a number."))</f>
        <v/>
      </c>
      <c r="AM66" s="135" t="str">
        <f>IF(Input!T68="","",IF(ISNUMBER(VALUE(Input!T68)),"","Needs to be a number."))</f>
        <v/>
      </c>
      <c r="AN66" s="135" t="str">
        <f>IF(Input!U68="","",IF(ISNUMBER(VALUE(Input!U68)),"","Needs to be a number."))</f>
        <v/>
      </c>
      <c r="AO66" s="136" t="str">
        <f>IF(Input!V68="","",IF(ISNUMBER(VALUE(Input!V68)),"","Needs to be a number."))</f>
        <v/>
      </c>
      <c r="AP66" s="129"/>
      <c r="AQ66" s="197" t="str">
        <f ca="1">IF(Input!Q68="","",IF(OFFSET('Measures List'!$K$2,MATCH(Input!Q68,'Measures List'!$A$3:$A$5000,0),MATCH(Input!K68,'Measures List'!$K$2:$BA$2)-1)="NA","Project start date occurred after measure expiration date.",""))</f>
        <v/>
      </c>
      <c r="AS66" s="197" t="str">
        <f>IFERROR(IF(Input!O68&lt;&gt;Input!O67,"",IF( VLOOKUP(Input!Q68,'Measures List'!A59:C5056,3,FALSE)= VLOOKUP(Input!Q67,'Measures List'!A59:C5056,3,FALSE),"","Multiple sectors for this project")),"")</f>
        <v/>
      </c>
    </row>
    <row r="67" spans="2:45" x14ac:dyDescent="0.25">
      <c r="B67" s="125" t="str">
        <f>Input!A69</f>
        <v/>
      </c>
      <c r="C67" s="126" t="str">
        <f>IF(ISERROR(IF(AND(Input!$A69="",SUMPRODUCT(--(LEN(Input!$A70:'Input'!$A$510)&gt;0))&lt;&gt;0),"Row is skipped.",IF(AND(Input!$A69="",Input!$A70=""),"", IF(Input!C69="","Data is missing.","")))),"",IF(AND(Input!$A69="",SUMPRODUCT(--(LEN(Input!$A70:'Input'!$A$510)&gt;0))&lt;&gt;0),"Row is skipped.",IF(AND(Input!$A69="",Input!$A70=""),"", IF(Input!C69="","Data is missing.",""))))</f>
        <v/>
      </c>
      <c r="D67" s="126" t="str">
        <f>IF(ISERROR(IF(AND(Input!$A69="",SUMPRODUCT(--(LEN(Input!$A70:'Input'!$A$510)&gt;0))&lt;&gt;0),"Row is skipped.",IF(AND(Input!$A69="",Input!$A70=""),"", IF(Input!D69="","Data is missing.","")))),"",IF(AND(Input!$A69="",SUMPRODUCT(--(LEN(Input!$A70:'Input'!$A$510)&gt;0))&lt;&gt;0),"Row is skipped.",IF(AND(Input!$A69="",Input!$A70=""),"", IF(Input!D69="","Data is missing.",""))))</f>
        <v/>
      </c>
      <c r="E67" s="126" t="str">
        <f>IF(ISERROR(IF(AND(Input!$A69="",SUMPRODUCT(--(LEN(Input!$A70:'Input'!$A$510)&gt;0))&lt;&gt;0),"Row is skipped.",IF(AND(Input!$A69="",Input!$A70=""),"", IF(Input!E69="","Data is missing.","")))),"",IF(AND(Input!$A69="",SUMPRODUCT(--(LEN(Input!$A70:'Input'!$A$510)&gt;0))&lt;&gt;0),"Row is skipped.",IF(AND(Input!$A69="",Input!$A70=""),"", IF(Input!E69="","Data is missing.",""))))</f>
        <v/>
      </c>
      <c r="F67" s="126" t="str">
        <f>IF(ISERROR(IF(AND(Input!$A69="",SUMPRODUCT(--(LEN(Input!$A70:'Input'!$A$510)&gt;0))&lt;&gt;0),"Row is skipped.",IF(AND(Input!$A69="",Input!$A70=""),"", IF(Input!F69="","Data is missing.","")))),"",IF(AND(Input!$A69="",SUMPRODUCT(--(LEN(Input!$A70:'Input'!$A$510)&gt;0))&lt;&gt;0),"Row is skipped.",IF(AND(Input!$A69="",Input!$A70=""),"", IF(Input!F69="","Data is missing.",""))))</f>
        <v/>
      </c>
      <c r="G67" s="126" t="str">
        <f>IF(ISERROR(IF(AND(Input!$A69="",SUMPRODUCT(--(LEN(Input!$A70:'Input'!$A$510)&gt;0))&lt;&gt;0),"Row is skipped.",IF(AND(Input!$A69="",Input!$A70=""),"", IF(Input!G69="","Data is missing.","")))),"",IF(AND(Input!$A69="",SUMPRODUCT(--(LEN(Input!$A70:'Input'!$A$510)&gt;0))&lt;&gt;0),"Row is skipped.",IF(AND(Input!$A69="",Input!$A70=""),"", IF(Input!G69="","Data is missing.",""))))</f>
        <v/>
      </c>
      <c r="H67" s="126" t="str">
        <f>IF(ISERROR(IF(AND(Input!$A69="",SUMPRODUCT(--(LEN(Input!$A70:'Input'!$A$510)&gt;0))&lt;&gt;0),"Row is skipped.",IF(AND(Input!$A69="",Input!$A70=""),"", IF(Input!H69="","Data is missing.","")))),"",IF(AND(Input!$A69="",SUMPRODUCT(--(LEN(Input!$A70:'Input'!$A$510)&gt;0))&lt;&gt;0),"Row is skipped.",IF(AND(Input!$A69="",Input!$A70=""),"", IF(Input!H69="","Data is missing.",""))))</f>
        <v/>
      </c>
      <c r="I67" s="126" t="str">
        <f>IF(ISERROR(IF(AND(Input!$A69="",SUMPRODUCT(--(LEN(Input!$A70:'Input'!$A$510)&gt;0))&lt;&gt;0),"Row is skipped.",IF(AND(Input!$A69="",Input!$A70=""),"", IF(Input!I69="","Data is missing.","")))),"",IF(AND(Input!$A69="",SUMPRODUCT(--(LEN(Input!$A70:'Input'!$A$510)&gt;0))&lt;&gt;0),"Row is skipped.",IF(AND(Input!$A69="",Input!$A70=""),"", IF(Input!I69="","Data is missing.",""))))</f>
        <v/>
      </c>
      <c r="J67" s="126" t="str">
        <f>IF(ISERROR(IF(AND(Input!$A69="",SUMPRODUCT(--(LEN(Input!$A70:'Input'!$A$510)&gt;0))&lt;&gt;0),"Row is skipped.",IF(AND(Input!$A69="",Input!$A70=""),"", IF(Input!J69="","Data is missing.","")))),"",IF(AND(Input!$A69="",SUMPRODUCT(--(LEN(Input!$A70:'Input'!$A$510)&gt;0))&lt;&gt;0),"Row is skipped.",IF(AND(Input!$A69="",Input!$A70=""),"", IF(Input!J69="","Data is missing.",""))))</f>
        <v/>
      </c>
      <c r="K67" s="127" t="str">
        <f>IF(ISERROR(IF(AND(Input!$A69="",SUMPRODUCT(--(LEN(Input!$A70:'Input'!$A$510)&gt;0))&lt;&gt;0),"Row is skipped.",IF(AND(Input!$A69="",Input!$A70=""),"", IF(Input!K69="","Data is missing.","")))),"",IF(AND(Input!$A69="",SUMPRODUCT(--(LEN(Input!$A70:'Input'!$A$510)&gt;0))&lt;&gt;0),"Row is skipped.",IF(AND(Input!$A69="",Input!$A70=""),"", IF(Input!K69="","Data is missing.",""))))</f>
        <v/>
      </c>
      <c r="L67" s="126" t="str">
        <f>IF(ISERROR(IF(AND(Input!$A69="",SUMPRODUCT(--(LEN(Input!$A70:'Input'!$A$510)&gt;0))&lt;&gt;0),"Row is skipped.",IF(AND(Input!$A69="",Input!$A70=""),"", IF(Input!L69="","Data is missing.","")))),"",IF(AND(Input!$A69="",SUMPRODUCT(--(LEN(Input!$A70:'Input'!$A$510)&gt;0))&lt;&gt;0),"Row is skipped.",IF(AND(Input!$A69="",Input!$A70=""),"", IF(Input!L69="","Data is missing.",""))))</f>
        <v/>
      </c>
      <c r="M67" s="126" t="str">
        <f>IF(ISERROR(IF(AND(Input!$A69="",SUMPRODUCT(--(LEN(Input!$A70:'Input'!$A$510)&gt;0))&lt;&gt;0),"Row is skipped.",IF(AND(Input!$A69="",Input!$A70=""),"", IF(Input!M69="","Data is missing.","")))),"",IF(AND(Input!$A69="",SUMPRODUCT(--(LEN(Input!$A70:'Input'!$A$510)&gt;0))&lt;&gt;0),"Row is skipped.",IF(AND(Input!$A69="",Input!$A70=""),"", IF(Input!M69="","Data is missing.",""))))</f>
        <v/>
      </c>
      <c r="N67" s="126" t="str">
        <f>IF(ISERROR(IF(AND(Input!$A69="",SUMPRODUCT(--(LEN(Input!$A70:'Input'!$A$510)&gt;0))&lt;&gt;0),"Row is skipped.",IF(AND(Input!$A69="",Input!$A70=""),"", IF(Input!O69="","Data is missing.","")))),"",IF(AND(Input!$A69="",SUMPRODUCT(--(LEN(Input!$A70:'Input'!$A$510)&gt;0))&lt;&gt;0),"Row is skipped.",IF(AND(Input!$A69="",Input!$A70=""),"", IF(Input!O69="","Data is missing.",""))))</f>
        <v/>
      </c>
      <c r="O67" s="126" t="str">
        <f>IF(ISERROR(IF(AND(Input!$A69="",SUMPRODUCT(--(LEN(Input!$A70:'Input'!$A$510)&gt;0))&lt;&gt;0),"Row is skipped.",IF(AND(Input!$A69="",Input!$A70=""),"", IF(Input!P69="","Data is missing.","")))),"",IF(AND(Input!$A69="",SUMPRODUCT(--(LEN(Input!$A70:'Input'!$A$510)&gt;0))&lt;&gt;0),"Row is skipped.",IF(AND(Input!$A69="",Input!$A70=""),"", IF(Input!P69="","Data is missing.",""))))</f>
        <v/>
      </c>
      <c r="P67" s="126" t="str">
        <f>IF(ISERROR(IF(AND(Input!$A69="",SUMPRODUCT(--(LEN(Input!$A70:'Input'!$A$510)&gt;0))&lt;&gt;0),"Row is skipped.",IF(AND(Input!$A69="",Input!$A70=""),"", IF(Input!Q69="","Data is missing.","")))),"",IF(AND(Input!$A69="",SUMPRODUCT(--(LEN(Input!$A70:'Input'!$A$510)&gt;0))&lt;&gt;0),"Row is skipped.",IF(AND(Input!$A69="",Input!$A70=""),"", IF(Input!Q69="","Data is missing.",""))))</f>
        <v/>
      </c>
      <c r="Q67" s="126" t="str">
        <f>IF(ISERROR(IF(AND(Input!$A69="",SUMPRODUCT(--(LEN(Input!$A70:'Input'!$A$510)&gt;0))&lt;&gt;0),"Row is skipped.",IF(AND(Input!$A69="",Input!$A70=""),"", IF(Input!S69="","Data is missing.","")))),"",IF(AND(Input!$A69="",SUMPRODUCT(--(LEN(Input!$A70:'Input'!$A$510)&gt;0))&lt;&gt;0),"Row is skipped.",IF(AND(Input!$A69="",Input!$A70=""),"", IF(Input!S69="","Data is missing.",""))))</f>
        <v/>
      </c>
      <c r="R67" s="128" t="str">
        <f>IF(ISERROR(IF(AND(Input!$A69="",SUMPRODUCT(--(LEN(Input!$A70:'Input'!$A$510)&gt;0))&lt;&gt;0),"Row is skipped.",IF(AND(Input!$A69="",Input!$A70=""),"", IF(Input!T69="","Data is missing.","")))),"",IF(AND(Input!$A69="",SUMPRODUCT(--(LEN(Input!$A70:'Input'!$A$510)&gt;0))&lt;&gt;0),"Row is skipped.",IF(AND(Input!$A69="",Input!$A70=""),"", IF(Input!T69="","Data is missing.",""))))</f>
        <v/>
      </c>
      <c r="S67" s="129"/>
      <c r="T67" s="130" t="str">
        <f>IF(ISERROR(IF(Input!Q69="","",IF(ISERROR(VLOOKUP(Input!Q69,'Measures List'!$A$3:$A$30000,1,0)),"Invalid RefNo",""))),"",IF(Input!Q69="","",IF(ISERROR(VLOOKUP(Input!Q69,'Measures List'!$A$3:$A$30000,1,0)),"Invalid RefNo","")))</f>
        <v/>
      </c>
      <c r="U67" s="129"/>
      <c r="V67" s="129"/>
      <c r="W67" s="129"/>
      <c r="X67" s="129"/>
      <c r="Y67" s="129"/>
      <c r="Z67" s="129"/>
      <c r="AA67" s="129"/>
      <c r="AB67" s="129"/>
      <c r="AC67" s="129"/>
      <c r="AD67" s="129"/>
      <c r="AE67" s="129"/>
      <c r="AF67" s="130" t="str">
        <f>IF(Input!P69="","",IF(OR(VALUE(Input!P69)&lt;0,VALUE(Input!P69)&gt;1), "Invalid EEI %",""))</f>
        <v/>
      </c>
      <c r="AG67" s="129"/>
      <c r="AH67" s="137" t="str">
        <f>IF(B67="","",IF(AND(Input!O69=Input!O68,Input!P69&lt;&gt;Input!P68), "EEI% Mismatch within Project",""))</f>
        <v/>
      </c>
      <c r="AI67" s="129"/>
      <c r="AJ67" s="138" t="str">
        <f>IF(Input!B69="","",IF(ISNUMBER(VALUE(Input!B69)),"","Needs to be a number."))</f>
        <v/>
      </c>
      <c r="AK67" s="135" t="str">
        <f>IF(Input!P69="","",IF(ISNUMBER(VALUE(Input!P69)),"","Needs to be a number."))</f>
        <v/>
      </c>
      <c r="AL67" s="135" t="str">
        <f>IF(Input!S69="","",IF(ISNUMBER(VALUE(Input!S69)),"","Needs to be a number."))</f>
        <v/>
      </c>
      <c r="AM67" s="135" t="str">
        <f>IF(Input!T69="","",IF(ISNUMBER(VALUE(Input!T69)),"","Needs to be a number."))</f>
        <v/>
      </c>
      <c r="AN67" s="135" t="str">
        <f>IF(Input!U69="","",IF(ISNUMBER(VALUE(Input!U69)),"","Needs to be a number."))</f>
        <v/>
      </c>
      <c r="AO67" s="136" t="str">
        <f>IF(Input!V69="","",IF(ISNUMBER(VALUE(Input!V69)),"","Needs to be a number."))</f>
        <v/>
      </c>
      <c r="AP67" s="129"/>
      <c r="AQ67" s="197" t="str">
        <f ca="1">IF(Input!Q69="","",IF(OFFSET('Measures List'!$K$2,MATCH(Input!Q69,'Measures List'!$A$3:$A$5000,0),MATCH(Input!K69,'Measures List'!$K$2:$BA$2)-1)="NA","Project start date occurred after measure expiration date.",""))</f>
        <v/>
      </c>
      <c r="AS67" s="197" t="str">
        <f>IFERROR(IF(Input!O69&lt;&gt;Input!O68,"",IF( VLOOKUP(Input!Q69,'Measures List'!A60:C5057,3,FALSE)= VLOOKUP(Input!Q68,'Measures List'!A60:C5057,3,FALSE),"","Multiple sectors for this project")),"")</f>
        <v/>
      </c>
    </row>
    <row r="68" spans="2:45" x14ac:dyDescent="0.25">
      <c r="B68" s="125" t="str">
        <f>Input!A70</f>
        <v/>
      </c>
      <c r="C68" s="126" t="str">
        <f>IF(ISERROR(IF(AND(Input!$A70="",SUMPRODUCT(--(LEN(Input!$A71:'Input'!$A$510)&gt;0))&lt;&gt;0),"Row is skipped.",IF(AND(Input!$A70="",Input!$A71=""),"", IF(Input!C70="","Data is missing.","")))),"",IF(AND(Input!$A70="",SUMPRODUCT(--(LEN(Input!$A71:'Input'!$A$510)&gt;0))&lt;&gt;0),"Row is skipped.",IF(AND(Input!$A70="",Input!$A71=""),"", IF(Input!C70="","Data is missing.",""))))</f>
        <v/>
      </c>
      <c r="D68" s="126" t="str">
        <f>IF(ISERROR(IF(AND(Input!$A70="",SUMPRODUCT(--(LEN(Input!$A71:'Input'!$A$510)&gt;0))&lt;&gt;0),"Row is skipped.",IF(AND(Input!$A70="",Input!$A71=""),"", IF(Input!D70="","Data is missing.","")))),"",IF(AND(Input!$A70="",SUMPRODUCT(--(LEN(Input!$A71:'Input'!$A$510)&gt;0))&lt;&gt;0),"Row is skipped.",IF(AND(Input!$A70="",Input!$A71=""),"", IF(Input!D70="","Data is missing.",""))))</f>
        <v/>
      </c>
      <c r="E68" s="126" t="str">
        <f>IF(ISERROR(IF(AND(Input!$A70="",SUMPRODUCT(--(LEN(Input!$A71:'Input'!$A$510)&gt;0))&lt;&gt;0),"Row is skipped.",IF(AND(Input!$A70="",Input!$A71=""),"", IF(Input!E70="","Data is missing.","")))),"",IF(AND(Input!$A70="",SUMPRODUCT(--(LEN(Input!$A71:'Input'!$A$510)&gt;0))&lt;&gt;0),"Row is skipped.",IF(AND(Input!$A70="",Input!$A71=""),"", IF(Input!E70="","Data is missing.",""))))</f>
        <v/>
      </c>
      <c r="F68" s="126" t="str">
        <f>IF(ISERROR(IF(AND(Input!$A70="",SUMPRODUCT(--(LEN(Input!$A71:'Input'!$A$510)&gt;0))&lt;&gt;0),"Row is skipped.",IF(AND(Input!$A70="",Input!$A71=""),"", IF(Input!F70="","Data is missing.","")))),"",IF(AND(Input!$A70="",SUMPRODUCT(--(LEN(Input!$A71:'Input'!$A$510)&gt;0))&lt;&gt;0),"Row is skipped.",IF(AND(Input!$A70="",Input!$A71=""),"", IF(Input!F70="","Data is missing.",""))))</f>
        <v/>
      </c>
      <c r="G68" s="126" t="str">
        <f>IF(ISERROR(IF(AND(Input!$A70="",SUMPRODUCT(--(LEN(Input!$A71:'Input'!$A$510)&gt;0))&lt;&gt;0),"Row is skipped.",IF(AND(Input!$A70="",Input!$A71=""),"", IF(Input!G70="","Data is missing.","")))),"",IF(AND(Input!$A70="",SUMPRODUCT(--(LEN(Input!$A71:'Input'!$A$510)&gt;0))&lt;&gt;0),"Row is skipped.",IF(AND(Input!$A70="",Input!$A71=""),"", IF(Input!G70="","Data is missing.",""))))</f>
        <v/>
      </c>
      <c r="H68" s="126" t="str">
        <f>IF(ISERROR(IF(AND(Input!$A70="",SUMPRODUCT(--(LEN(Input!$A71:'Input'!$A$510)&gt;0))&lt;&gt;0),"Row is skipped.",IF(AND(Input!$A70="",Input!$A71=""),"", IF(Input!H70="","Data is missing.","")))),"",IF(AND(Input!$A70="",SUMPRODUCT(--(LEN(Input!$A71:'Input'!$A$510)&gt;0))&lt;&gt;0),"Row is skipped.",IF(AND(Input!$A70="",Input!$A71=""),"", IF(Input!H70="","Data is missing.",""))))</f>
        <v/>
      </c>
      <c r="I68" s="126" t="str">
        <f>IF(ISERROR(IF(AND(Input!$A70="",SUMPRODUCT(--(LEN(Input!$A71:'Input'!$A$510)&gt;0))&lt;&gt;0),"Row is skipped.",IF(AND(Input!$A70="",Input!$A71=""),"", IF(Input!I70="","Data is missing.","")))),"",IF(AND(Input!$A70="",SUMPRODUCT(--(LEN(Input!$A71:'Input'!$A$510)&gt;0))&lt;&gt;0),"Row is skipped.",IF(AND(Input!$A70="",Input!$A71=""),"", IF(Input!I70="","Data is missing.",""))))</f>
        <v/>
      </c>
      <c r="J68" s="126" t="str">
        <f>IF(ISERROR(IF(AND(Input!$A70="",SUMPRODUCT(--(LEN(Input!$A71:'Input'!$A$510)&gt;0))&lt;&gt;0),"Row is skipped.",IF(AND(Input!$A70="",Input!$A71=""),"", IF(Input!J70="","Data is missing.","")))),"",IF(AND(Input!$A70="",SUMPRODUCT(--(LEN(Input!$A71:'Input'!$A$510)&gt;0))&lt;&gt;0),"Row is skipped.",IF(AND(Input!$A70="",Input!$A71=""),"", IF(Input!J70="","Data is missing.",""))))</f>
        <v/>
      </c>
      <c r="K68" s="127" t="str">
        <f>IF(ISERROR(IF(AND(Input!$A70="",SUMPRODUCT(--(LEN(Input!$A71:'Input'!$A$510)&gt;0))&lt;&gt;0),"Row is skipped.",IF(AND(Input!$A70="",Input!$A71=""),"", IF(Input!K70="","Data is missing.","")))),"",IF(AND(Input!$A70="",SUMPRODUCT(--(LEN(Input!$A71:'Input'!$A$510)&gt;0))&lt;&gt;0),"Row is skipped.",IF(AND(Input!$A70="",Input!$A71=""),"", IF(Input!K70="","Data is missing.",""))))</f>
        <v/>
      </c>
      <c r="L68" s="126" t="str">
        <f>IF(ISERROR(IF(AND(Input!$A70="",SUMPRODUCT(--(LEN(Input!$A71:'Input'!$A$510)&gt;0))&lt;&gt;0),"Row is skipped.",IF(AND(Input!$A70="",Input!$A71=""),"", IF(Input!L70="","Data is missing.","")))),"",IF(AND(Input!$A70="",SUMPRODUCT(--(LEN(Input!$A71:'Input'!$A$510)&gt;0))&lt;&gt;0),"Row is skipped.",IF(AND(Input!$A70="",Input!$A71=""),"", IF(Input!L70="","Data is missing.",""))))</f>
        <v/>
      </c>
      <c r="M68" s="126" t="str">
        <f>IF(ISERROR(IF(AND(Input!$A70="",SUMPRODUCT(--(LEN(Input!$A71:'Input'!$A$510)&gt;0))&lt;&gt;0),"Row is skipped.",IF(AND(Input!$A70="",Input!$A71=""),"", IF(Input!M70="","Data is missing.","")))),"",IF(AND(Input!$A70="",SUMPRODUCT(--(LEN(Input!$A71:'Input'!$A$510)&gt;0))&lt;&gt;0),"Row is skipped.",IF(AND(Input!$A70="",Input!$A71=""),"", IF(Input!M70="","Data is missing.",""))))</f>
        <v/>
      </c>
      <c r="N68" s="126" t="str">
        <f>IF(ISERROR(IF(AND(Input!$A70="",SUMPRODUCT(--(LEN(Input!$A71:'Input'!$A$510)&gt;0))&lt;&gt;0),"Row is skipped.",IF(AND(Input!$A70="",Input!$A71=""),"", IF(Input!O70="","Data is missing.","")))),"",IF(AND(Input!$A70="",SUMPRODUCT(--(LEN(Input!$A71:'Input'!$A$510)&gt;0))&lt;&gt;0),"Row is skipped.",IF(AND(Input!$A70="",Input!$A71=""),"", IF(Input!O70="","Data is missing.",""))))</f>
        <v/>
      </c>
      <c r="O68" s="126" t="str">
        <f>IF(ISERROR(IF(AND(Input!$A70="",SUMPRODUCT(--(LEN(Input!$A71:'Input'!$A$510)&gt;0))&lt;&gt;0),"Row is skipped.",IF(AND(Input!$A70="",Input!$A71=""),"", IF(Input!P70="","Data is missing.","")))),"",IF(AND(Input!$A70="",SUMPRODUCT(--(LEN(Input!$A71:'Input'!$A$510)&gt;0))&lt;&gt;0),"Row is skipped.",IF(AND(Input!$A70="",Input!$A71=""),"", IF(Input!P70="","Data is missing.",""))))</f>
        <v/>
      </c>
      <c r="P68" s="126" t="str">
        <f>IF(ISERROR(IF(AND(Input!$A70="",SUMPRODUCT(--(LEN(Input!$A71:'Input'!$A$510)&gt;0))&lt;&gt;0),"Row is skipped.",IF(AND(Input!$A70="",Input!$A71=""),"", IF(Input!Q70="","Data is missing.","")))),"",IF(AND(Input!$A70="",SUMPRODUCT(--(LEN(Input!$A71:'Input'!$A$510)&gt;0))&lt;&gt;0),"Row is skipped.",IF(AND(Input!$A70="",Input!$A71=""),"", IF(Input!Q70="","Data is missing.",""))))</f>
        <v/>
      </c>
      <c r="Q68" s="126" t="str">
        <f>IF(ISERROR(IF(AND(Input!$A70="",SUMPRODUCT(--(LEN(Input!$A71:'Input'!$A$510)&gt;0))&lt;&gt;0),"Row is skipped.",IF(AND(Input!$A70="",Input!$A71=""),"", IF(Input!S70="","Data is missing.","")))),"",IF(AND(Input!$A70="",SUMPRODUCT(--(LEN(Input!$A71:'Input'!$A$510)&gt;0))&lt;&gt;0),"Row is skipped.",IF(AND(Input!$A70="",Input!$A71=""),"", IF(Input!S70="","Data is missing.",""))))</f>
        <v/>
      </c>
      <c r="R68" s="128" t="str">
        <f>IF(ISERROR(IF(AND(Input!$A70="",SUMPRODUCT(--(LEN(Input!$A71:'Input'!$A$510)&gt;0))&lt;&gt;0),"Row is skipped.",IF(AND(Input!$A70="",Input!$A71=""),"", IF(Input!T70="","Data is missing.","")))),"",IF(AND(Input!$A70="",SUMPRODUCT(--(LEN(Input!$A71:'Input'!$A$510)&gt;0))&lt;&gt;0),"Row is skipped.",IF(AND(Input!$A70="",Input!$A71=""),"", IF(Input!T70="","Data is missing.",""))))</f>
        <v/>
      </c>
      <c r="S68" s="129"/>
      <c r="T68" s="130" t="str">
        <f>IF(ISERROR(IF(Input!Q70="","",IF(ISERROR(VLOOKUP(Input!Q70,'Measures List'!$A$3:$A$30000,1,0)),"Invalid RefNo",""))),"",IF(Input!Q70="","",IF(ISERROR(VLOOKUP(Input!Q70,'Measures List'!$A$3:$A$30000,1,0)),"Invalid RefNo","")))</f>
        <v/>
      </c>
      <c r="U68" s="129"/>
      <c r="V68" s="129"/>
      <c r="W68" s="129"/>
      <c r="X68" s="129"/>
      <c r="Y68" s="129"/>
      <c r="Z68" s="129"/>
      <c r="AA68" s="129"/>
      <c r="AB68" s="129"/>
      <c r="AC68" s="129"/>
      <c r="AD68" s="129"/>
      <c r="AE68" s="129"/>
      <c r="AF68" s="130" t="str">
        <f>IF(Input!P70="","",IF(OR(VALUE(Input!P70)&lt;0,VALUE(Input!P70)&gt;1), "Invalid EEI %",""))</f>
        <v/>
      </c>
      <c r="AG68" s="129"/>
      <c r="AH68" s="137" t="str">
        <f>IF(B68="","",IF(AND(Input!O70=Input!O69,Input!P70&lt;&gt;Input!P69), "EEI% Mismatch within Project",""))</f>
        <v/>
      </c>
      <c r="AI68" s="129"/>
      <c r="AJ68" s="138" t="str">
        <f>IF(Input!B70="","",IF(ISNUMBER(VALUE(Input!B70)),"","Needs to be a number."))</f>
        <v/>
      </c>
      <c r="AK68" s="135" t="str">
        <f>IF(Input!P70="","",IF(ISNUMBER(VALUE(Input!P70)),"","Needs to be a number."))</f>
        <v/>
      </c>
      <c r="AL68" s="135" t="str">
        <f>IF(Input!S70="","",IF(ISNUMBER(VALUE(Input!S70)),"","Needs to be a number."))</f>
        <v/>
      </c>
      <c r="AM68" s="135" t="str">
        <f>IF(Input!T70="","",IF(ISNUMBER(VALUE(Input!T70)),"","Needs to be a number."))</f>
        <v/>
      </c>
      <c r="AN68" s="135" t="str">
        <f>IF(Input!U70="","",IF(ISNUMBER(VALUE(Input!U70)),"","Needs to be a number."))</f>
        <v/>
      </c>
      <c r="AO68" s="136" t="str">
        <f>IF(Input!V70="","",IF(ISNUMBER(VALUE(Input!V70)),"","Needs to be a number."))</f>
        <v/>
      </c>
      <c r="AP68" s="129"/>
      <c r="AQ68" s="197" t="str">
        <f ca="1">IF(Input!Q70="","",IF(OFFSET('Measures List'!$K$2,MATCH(Input!Q70,'Measures List'!$A$3:$A$5000,0),MATCH(Input!K70,'Measures List'!$K$2:$BA$2)-1)="NA","Project start date occurred after measure expiration date.",""))</f>
        <v/>
      </c>
      <c r="AS68" s="197" t="str">
        <f>IFERROR(IF(Input!O70&lt;&gt;Input!O69,"",IF( VLOOKUP(Input!Q70,'Measures List'!A61:C5058,3,FALSE)= VLOOKUP(Input!Q69,'Measures List'!A61:C5058,3,FALSE),"","Multiple sectors for this project")),"")</f>
        <v/>
      </c>
    </row>
    <row r="69" spans="2:45" x14ac:dyDescent="0.25">
      <c r="B69" s="125" t="str">
        <f>Input!A71</f>
        <v/>
      </c>
      <c r="C69" s="126" t="str">
        <f>IF(ISERROR(IF(AND(Input!$A71="",SUMPRODUCT(--(LEN(Input!$A72:'Input'!$A$510)&gt;0))&lt;&gt;0),"Row is skipped.",IF(AND(Input!$A71="",Input!$A72=""),"", IF(Input!C71="","Data is missing.","")))),"",IF(AND(Input!$A71="",SUMPRODUCT(--(LEN(Input!$A72:'Input'!$A$510)&gt;0))&lt;&gt;0),"Row is skipped.",IF(AND(Input!$A71="",Input!$A72=""),"", IF(Input!C71="","Data is missing.",""))))</f>
        <v/>
      </c>
      <c r="D69" s="126" t="str">
        <f>IF(ISERROR(IF(AND(Input!$A71="",SUMPRODUCT(--(LEN(Input!$A72:'Input'!$A$510)&gt;0))&lt;&gt;0),"Row is skipped.",IF(AND(Input!$A71="",Input!$A72=""),"", IF(Input!D71="","Data is missing.","")))),"",IF(AND(Input!$A71="",SUMPRODUCT(--(LEN(Input!$A72:'Input'!$A$510)&gt;0))&lt;&gt;0),"Row is skipped.",IF(AND(Input!$A71="",Input!$A72=""),"", IF(Input!D71="","Data is missing.",""))))</f>
        <v/>
      </c>
      <c r="E69" s="126" t="str">
        <f>IF(ISERROR(IF(AND(Input!$A71="",SUMPRODUCT(--(LEN(Input!$A72:'Input'!$A$510)&gt;0))&lt;&gt;0),"Row is skipped.",IF(AND(Input!$A71="",Input!$A72=""),"", IF(Input!E71="","Data is missing.","")))),"",IF(AND(Input!$A71="",SUMPRODUCT(--(LEN(Input!$A72:'Input'!$A$510)&gt;0))&lt;&gt;0),"Row is skipped.",IF(AND(Input!$A71="",Input!$A72=""),"", IF(Input!E71="","Data is missing.",""))))</f>
        <v/>
      </c>
      <c r="F69" s="126" t="str">
        <f>IF(ISERROR(IF(AND(Input!$A71="",SUMPRODUCT(--(LEN(Input!$A72:'Input'!$A$510)&gt;0))&lt;&gt;0),"Row is skipped.",IF(AND(Input!$A71="",Input!$A72=""),"", IF(Input!F71="","Data is missing.","")))),"",IF(AND(Input!$A71="",SUMPRODUCT(--(LEN(Input!$A72:'Input'!$A$510)&gt;0))&lt;&gt;0),"Row is skipped.",IF(AND(Input!$A71="",Input!$A72=""),"", IF(Input!F71="","Data is missing.",""))))</f>
        <v/>
      </c>
      <c r="G69" s="126" t="str">
        <f>IF(ISERROR(IF(AND(Input!$A71="",SUMPRODUCT(--(LEN(Input!$A72:'Input'!$A$510)&gt;0))&lt;&gt;0),"Row is skipped.",IF(AND(Input!$A71="",Input!$A72=""),"", IF(Input!G71="","Data is missing.","")))),"",IF(AND(Input!$A71="",SUMPRODUCT(--(LEN(Input!$A72:'Input'!$A$510)&gt;0))&lt;&gt;0),"Row is skipped.",IF(AND(Input!$A71="",Input!$A72=""),"", IF(Input!G71="","Data is missing.",""))))</f>
        <v/>
      </c>
      <c r="H69" s="126" t="str">
        <f>IF(ISERROR(IF(AND(Input!$A71="",SUMPRODUCT(--(LEN(Input!$A72:'Input'!$A$510)&gt;0))&lt;&gt;0),"Row is skipped.",IF(AND(Input!$A71="",Input!$A72=""),"", IF(Input!H71="","Data is missing.","")))),"",IF(AND(Input!$A71="",SUMPRODUCT(--(LEN(Input!$A72:'Input'!$A$510)&gt;0))&lt;&gt;0),"Row is skipped.",IF(AND(Input!$A71="",Input!$A72=""),"", IF(Input!H71="","Data is missing.",""))))</f>
        <v/>
      </c>
      <c r="I69" s="126" t="str">
        <f>IF(ISERROR(IF(AND(Input!$A71="",SUMPRODUCT(--(LEN(Input!$A72:'Input'!$A$510)&gt;0))&lt;&gt;0),"Row is skipped.",IF(AND(Input!$A71="",Input!$A72=""),"", IF(Input!I71="","Data is missing.","")))),"",IF(AND(Input!$A71="",SUMPRODUCT(--(LEN(Input!$A72:'Input'!$A$510)&gt;0))&lt;&gt;0),"Row is skipped.",IF(AND(Input!$A71="",Input!$A72=""),"", IF(Input!I71="","Data is missing.",""))))</f>
        <v/>
      </c>
      <c r="J69" s="126" t="str">
        <f>IF(ISERROR(IF(AND(Input!$A71="",SUMPRODUCT(--(LEN(Input!$A72:'Input'!$A$510)&gt;0))&lt;&gt;0),"Row is skipped.",IF(AND(Input!$A71="",Input!$A72=""),"", IF(Input!J71="","Data is missing.","")))),"",IF(AND(Input!$A71="",SUMPRODUCT(--(LEN(Input!$A72:'Input'!$A$510)&gt;0))&lt;&gt;0),"Row is skipped.",IF(AND(Input!$A71="",Input!$A72=""),"", IF(Input!J71="","Data is missing.",""))))</f>
        <v/>
      </c>
      <c r="K69" s="127" t="str">
        <f>IF(ISERROR(IF(AND(Input!$A71="",SUMPRODUCT(--(LEN(Input!$A72:'Input'!$A$510)&gt;0))&lt;&gt;0),"Row is skipped.",IF(AND(Input!$A71="",Input!$A72=""),"", IF(Input!K71="","Data is missing.","")))),"",IF(AND(Input!$A71="",SUMPRODUCT(--(LEN(Input!$A72:'Input'!$A$510)&gt;0))&lt;&gt;0),"Row is skipped.",IF(AND(Input!$A71="",Input!$A72=""),"", IF(Input!K71="","Data is missing.",""))))</f>
        <v/>
      </c>
      <c r="L69" s="126" t="str">
        <f>IF(ISERROR(IF(AND(Input!$A71="",SUMPRODUCT(--(LEN(Input!$A72:'Input'!$A$510)&gt;0))&lt;&gt;0),"Row is skipped.",IF(AND(Input!$A71="",Input!$A72=""),"", IF(Input!L71="","Data is missing.","")))),"",IF(AND(Input!$A71="",SUMPRODUCT(--(LEN(Input!$A72:'Input'!$A$510)&gt;0))&lt;&gt;0),"Row is skipped.",IF(AND(Input!$A71="",Input!$A72=""),"", IF(Input!L71="","Data is missing.",""))))</f>
        <v/>
      </c>
      <c r="M69" s="126" t="str">
        <f>IF(ISERROR(IF(AND(Input!$A71="",SUMPRODUCT(--(LEN(Input!$A72:'Input'!$A$510)&gt;0))&lt;&gt;0),"Row is skipped.",IF(AND(Input!$A71="",Input!$A72=""),"", IF(Input!M71="","Data is missing.","")))),"",IF(AND(Input!$A71="",SUMPRODUCT(--(LEN(Input!$A72:'Input'!$A$510)&gt;0))&lt;&gt;0),"Row is skipped.",IF(AND(Input!$A71="",Input!$A72=""),"", IF(Input!M71="","Data is missing.",""))))</f>
        <v/>
      </c>
      <c r="N69" s="126" t="str">
        <f>IF(ISERROR(IF(AND(Input!$A71="",SUMPRODUCT(--(LEN(Input!$A72:'Input'!$A$510)&gt;0))&lt;&gt;0),"Row is skipped.",IF(AND(Input!$A71="",Input!$A72=""),"", IF(Input!O71="","Data is missing.","")))),"",IF(AND(Input!$A71="",SUMPRODUCT(--(LEN(Input!$A72:'Input'!$A$510)&gt;0))&lt;&gt;0),"Row is skipped.",IF(AND(Input!$A71="",Input!$A72=""),"", IF(Input!O71="","Data is missing.",""))))</f>
        <v/>
      </c>
      <c r="O69" s="126" t="str">
        <f>IF(ISERROR(IF(AND(Input!$A71="",SUMPRODUCT(--(LEN(Input!$A72:'Input'!$A$510)&gt;0))&lt;&gt;0),"Row is skipped.",IF(AND(Input!$A71="",Input!$A72=""),"", IF(Input!P71="","Data is missing.","")))),"",IF(AND(Input!$A71="",SUMPRODUCT(--(LEN(Input!$A72:'Input'!$A$510)&gt;0))&lt;&gt;0),"Row is skipped.",IF(AND(Input!$A71="",Input!$A72=""),"", IF(Input!P71="","Data is missing.",""))))</f>
        <v/>
      </c>
      <c r="P69" s="126" t="str">
        <f>IF(ISERROR(IF(AND(Input!$A71="",SUMPRODUCT(--(LEN(Input!$A72:'Input'!$A$510)&gt;0))&lt;&gt;0),"Row is skipped.",IF(AND(Input!$A71="",Input!$A72=""),"", IF(Input!Q71="","Data is missing.","")))),"",IF(AND(Input!$A71="",SUMPRODUCT(--(LEN(Input!$A72:'Input'!$A$510)&gt;0))&lt;&gt;0),"Row is skipped.",IF(AND(Input!$A71="",Input!$A72=""),"", IF(Input!Q71="","Data is missing.",""))))</f>
        <v/>
      </c>
      <c r="Q69" s="126" t="str">
        <f>IF(ISERROR(IF(AND(Input!$A71="",SUMPRODUCT(--(LEN(Input!$A72:'Input'!$A$510)&gt;0))&lt;&gt;0),"Row is skipped.",IF(AND(Input!$A71="",Input!$A72=""),"", IF(Input!S71="","Data is missing.","")))),"",IF(AND(Input!$A71="",SUMPRODUCT(--(LEN(Input!$A72:'Input'!$A$510)&gt;0))&lt;&gt;0),"Row is skipped.",IF(AND(Input!$A71="",Input!$A72=""),"", IF(Input!S71="","Data is missing.",""))))</f>
        <v/>
      </c>
      <c r="R69" s="128" t="str">
        <f>IF(ISERROR(IF(AND(Input!$A71="",SUMPRODUCT(--(LEN(Input!$A72:'Input'!$A$510)&gt;0))&lt;&gt;0),"Row is skipped.",IF(AND(Input!$A71="",Input!$A72=""),"", IF(Input!T71="","Data is missing.","")))),"",IF(AND(Input!$A71="",SUMPRODUCT(--(LEN(Input!$A72:'Input'!$A$510)&gt;0))&lt;&gt;0),"Row is skipped.",IF(AND(Input!$A71="",Input!$A72=""),"", IF(Input!T71="","Data is missing.",""))))</f>
        <v/>
      </c>
      <c r="S69" s="129"/>
      <c r="T69" s="130" t="str">
        <f>IF(ISERROR(IF(Input!Q71="","",IF(ISERROR(VLOOKUP(Input!Q71,'Measures List'!$A$3:$A$30000,1,0)),"Invalid RefNo",""))),"",IF(Input!Q71="","",IF(ISERROR(VLOOKUP(Input!Q71,'Measures List'!$A$3:$A$30000,1,0)),"Invalid RefNo","")))</f>
        <v/>
      </c>
      <c r="U69" s="129"/>
      <c r="V69" s="129"/>
      <c r="W69" s="129"/>
      <c r="X69" s="129"/>
      <c r="Y69" s="129"/>
      <c r="Z69" s="129"/>
      <c r="AA69" s="129"/>
      <c r="AB69" s="129"/>
      <c r="AC69" s="129"/>
      <c r="AD69" s="129"/>
      <c r="AE69" s="129"/>
      <c r="AF69" s="130" t="str">
        <f>IF(Input!P71="","",IF(OR(VALUE(Input!P71)&lt;0,VALUE(Input!P71)&gt;1), "Invalid EEI %",""))</f>
        <v/>
      </c>
      <c r="AG69" s="129"/>
      <c r="AH69" s="137" t="str">
        <f>IF(B69="","",IF(AND(Input!O71=Input!O70,Input!P71&lt;&gt;Input!P70), "EEI% Mismatch within Project",""))</f>
        <v/>
      </c>
      <c r="AI69" s="129"/>
      <c r="AJ69" s="138" t="str">
        <f>IF(Input!B71="","",IF(ISNUMBER(VALUE(Input!B71)),"","Needs to be a number."))</f>
        <v/>
      </c>
      <c r="AK69" s="135" t="str">
        <f>IF(Input!P71="","",IF(ISNUMBER(VALUE(Input!P71)),"","Needs to be a number."))</f>
        <v/>
      </c>
      <c r="AL69" s="135" t="str">
        <f>IF(Input!S71="","",IF(ISNUMBER(VALUE(Input!S71)),"","Needs to be a number."))</f>
        <v/>
      </c>
      <c r="AM69" s="135" t="str">
        <f>IF(Input!T71="","",IF(ISNUMBER(VALUE(Input!T71)),"","Needs to be a number."))</f>
        <v/>
      </c>
      <c r="AN69" s="135" t="str">
        <f>IF(Input!U71="","",IF(ISNUMBER(VALUE(Input!U71)),"","Needs to be a number."))</f>
        <v/>
      </c>
      <c r="AO69" s="136" t="str">
        <f>IF(Input!V71="","",IF(ISNUMBER(VALUE(Input!V71)),"","Needs to be a number."))</f>
        <v/>
      </c>
      <c r="AP69" s="129"/>
      <c r="AQ69" s="197" t="str">
        <f ca="1">IF(Input!Q71="","",IF(OFFSET('Measures List'!$K$2,MATCH(Input!Q71,'Measures List'!$A$3:$A$5000,0),MATCH(Input!K71,'Measures List'!$K$2:$BA$2)-1)="NA","Project start date occurred after measure expiration date.",""))</f>
        <v/>
      </c>
      <c r="AS69" s="197" t="str">
        <f>IFERROR(IF(Input!O71&lt;&gt;Input!O70,"",IF( VLOOKUP(Input!Q71,'Measures List'!A62:C5059,3,FALSE)= VLOOKUP(Input!Q70,'Measures List'!A62:C5059,3,FALSE),"","Multiple sectors for this project")),"")</f>
        <v/>
      </c>
    </row>
    <row r="70" spans="2:45" x14ac:dyDescent="0.25">
      <c r="B70" s="125" t="str">
        <f>Input!A72</f>
        <v/>
      </c>
      <c r="C70" s="126" t="str">
        <f>IF(ISERROR(IF(AND(Input!$A72="",SUMPRODUCT(--(LEN(Input!$A73:'Input'!$A$510)&gt;0))&lt;&gt;0),"Row is skipped.",IF(AND(Input!$A72="",Input!$A73=""),"", IF(Input!C72="","Data is missing.","")))),"",IF(AND(Input!$A72="",SUMPRODUCT(--(LEN(Input!$A73:'Input'!$A$510)&gt;0))&lt;&gt;0),"Row is skipped.",IF(AND(Input!$A72="",Input!$A73=""),"", IF(Input!C72="","Data is missing.",""))))</f>
        <v/>
      </c>
      <c r="D70" s="126" t="str">
        <f>IF(ISERROR(IF(AND(Input!$A72="",SUMPRODUCT(--(LEN(Input!$A73:'Input'!$A$510)&gt;0))&lt;&gt;0),"Row is skipped.",IF(AND(Input!$A72="",Input!$A73=""),"", IF(Input!D72="","Data is missing.","")))),"",IF(AND(Input!$A72="",SUMPRODUCT(--(LEN(Input!$A73:'Input'!$A$510)&gt;0))&lt;&gt;0),"Row is skipped.",IF(AND(Input!$A72="",Input!$A73=""),"", IF(Input!D72="","Data is missing.",""))))</f>
        <v/>
      </c>
      <c r="E70" s="126" t="str">
        <f>IF(ISERROR(IF(AND(Input!$A72="",SUMPRODUCT(--(LEN(Input!$A73:'Input'!$A$510)&gt;0))&lt;&gt;0),"Row is skipped.",IF(AND(Input!$A72="",Input!$A73=""),"", IF(Input!E72="","Data is missing.","")))),"",IF(AND(Input!$A72="",SUMPRODUCT(--(LEN(Input!$A73:'Input'!$A$510)&gt;0))&lt;&gt;0),"Row is skipped.",IF(AND(Input!$A72="",Input!$A73=""),"", IF(Input!E72="","Data is missing.",""))))</f>
        <v/>
      </c>
      <c r="F70" s="126" t="str">
        <f>IF(ISERROR(IF(AND(Input!$A72="",SUMPRODUCT(--(LEN(Input!$A73:'Input'!$A$510)&gt;0))&lt;&gt;0),"Row is skipped.",IF(AND(Input!$A72="",Input!$A73=""),"", IF(Input!F72="","Data is missing.","")))),"",IF(AND(Input!$A72="",SUMPRODUCT(--(LEN(Input!$A73:'Input'!$A$510)&gt;0))&lt;&gt;0),"Row is skipped.",IF(AND(Input!$A72="",Input!$A73=""),"", IF(Input!F72="","Data is missing.",""))))</f>
        <v/>
      </c>
      <c r="G70" s="126" t="str">
        <f>IF(ISERROR(IF(AND(Input!$A72="",SUMPRODUCT(--(LEN(Input!$A73:'Input'!$A$510)&gt;0))&lt;&gt;0),"Row is skipped.",IF(AND(Input!$A72="",Input!$A73=""),"", IF(Input!G72="","Data is missing.","")))),"",IF(AND(Input!$A72="",SUMPRODUCT(--(LEN(Input!$A73:'Input'!$A$510)&gt;0))&lt;&gt;0),"Row is skipped.",IF(AND(Input!$A72="",Input!$A73=""),"", IF(Input!G72="","Data is missing.",""))))</f>
        <v/>
      </c>
      <c r="H70" s="126" t="str">
        <f>IF(ISERROR(IF(AND(Input!$A72="",SUMPRODUCT(--(LEN(Input!$A73:'Input'!$A$510)&gt;0))&lt;&gt;0),"Row is skipped.",IF(AND(Input!$A72="",Input!$A73=""),"", IF(Input!H72="","Data is missing.","")))),"",IF(AND(Input!$A72="",SUMPRODUCT(--(LEN(Input!$A73:'Input'!$A$510)&gt;0))&lt;&gt;0),"Row is skipped.",IF(AND(Input!$A72="",Input!$A73=""),"", IF(Input!H72="","Data is missing.",""))))</f>
        <v/>
      </c>
      <c r="I70" s="126" t="str">
        <f>IF(ISERROR(IF(AND(Input!$A72="",SUMPRODUCT(--(LEN(Input!$A73:'Input'!$A$510)&gt;0))&lt;&gt;0),"Row is skipped.",IF(AND(Input!$A72="",Input!$A73=""),"", IF(Input!I72="","Data is missing.","")))),"",IF(AND(Input!$A72="",SUMPRODUCT(--(LEN(Input!$A73:'Input'!$A$510)&gt;0))&lt;&gt;0),"Row is skipped.",IF(AND(Input!$A72="",Input!$A73=""),"", IF(Input!I72="","Data is missing.",""))))</f>
        <v/>
      </c>
      <c r="J70" s="126" t="str">
        <f>IF(ISERROR(IF(AND(Input!$A72="",SUMPRODUCT(--(LEN(Input!$A73:'Input'!$A$510)&gt;0))&lt;&gt;0),"Row is skipped.",IF(AND(Input!$A72="",Input!$A73=""),"", IF(Input!J72="","Data is missing.","")))),"",IF(AND(Input!$A72="",SUMPRODUCT(--(LEN(Input!$A73:'Input'!$A$510)&gt;0))&lt;&gt;0),"Row is skipped.",IF(AND(Input!$A72="",Input!$A73=""),"", IF(Input!J72="","Data is missing.",""))))</f>
        <v/>
      </c>
      <c r="K70" s="127" t="str">
        <f>IF(ISERROR(IF(AND(Input!$A72="",SUMPRODUCT(--(LEN(Input!$A73:'Input'!$A$510)&gt;0))&lt;&gt;0),"Row is skipped.",IF(AND(Input!$A72="",Input!$A73=""),"", IF(Input!K72="","Data is missing.","")))),"",IF(AND(Input!$A72="",SUMPRODUCT(--(LEN(Input!$A73:'Input'!$A$510)&gt;0))&lt;&gt;0),"Row is skipped.",IF(AND(Input!$A72="",Input!$A73=""),"", IF(Input!K72="","Data is missing.",""))))</f>
        <v/>
      </c>
      <c r="L70" s="126" t="str">
        <f>IF(ISERROR(IF(AND(Input!$A72="",SUMPRODUCT(--(LEN(Input!$A73:'Input'!$A$510)&gt;0))&lt;&gt;0),"Row is skipped.",IF(AND(Input!$A72="",Input!$A73=""),"", IF(Input!L72="","Data is missing.","")))),"",IF(AND(Input!$A72="",SUMPRODUCT(--(LEN(Input!$A73:'Input'!$A$510)&gt;0))&lt;&gt;0),"Row is skipped.",IF(AND(Input!$A72="",Input!$A73=""),"", IF(Input!L72="","Data is missing.",""))))</f>
        <v/>
      </c>
      <c r="M70" s="126" t="str">
        <f>IF(ISERROR(IF(AND(Input!$A72="",SUMPRODUCT(--(LEN(Input!$A73:'Input'!$A$510)&gt;0))&lt;&gt;0),"Row is skipped.",IF(AND(Input!$A72="",Input!$A73=""),"", IF(Input!M72="","Data is missing.","")))),"",IF(AND(Input!$A72="",SUMPRODUCT(--(LEN(Input!$A73:'Input'!$A$510)&gt;0))&lt;&gt;0),"Row is skipped.",IF(AND(Input!$A72="",Input!$A73=""),"", IF(Input!M72="","Data is missing.",""))))</f>
        <v/>
      </c>
      <c r="N70" s="126" t="str">
        <f>IF(ISERROR(IF(AND(Input!$A72="",SUMPRODUCT(--(LEN(Input!$A73:'Input'!$A$510)&gt;0))&lt;&gt;0),"Row is skipped.",IF(AND(Input!$A72="",Input!$A73=""),"", IF(Input!O72="","Data is missing.","")))),"",IF(AND(Input!$A72="",SUMPRODUCT(--(LEN(Input!$A73:'Input'!$A$510)&gt;0))&lt;&gt;0),"Row is skipped.",IF(AND(Input!$A72="",Input!$A73=""),"", IF(Input!O72="","Data is missing.",""))))</f>
        <v/>
      </c>
      <c r="O70" s="126" t="str">
        <f>IF(ISERROR(IF(AND(Input!$A72="",SUMPRODUCT(--(LEN(Input!$A73:'Input'!$A$510)&gt;0))&lt;&gt;0),"Row is skipped.",IF(AND(Input!$A72="",Input!$A73=""),"", IF(Input!P72="","Data is missing.","")))),"",IF(AND(Input!$A72="",SUMPRODUCT(--(LEN(Input!$A73:'Input'!$A$510)&gt;0))&lt;&gt;0),"Row is skipped.",IF(AND(Input!$A72="",Input!$A73=""),"", IF(Input!P72="","Data is missing.",""))))</f>
        <v/>
      </c>
      <c r="P70" s="126" t="str">
        <f>IF(ISERROR(IF(AND(Input!$A72="",SUMPRODUCT(--(LEN(Input!$A73:'Input'!$A$510)&gt;0))&lt;&gt;0),"Row is skipped.",IF(AND(Input!$A72="",Input!$A73=""),"", IF(Input!Q72="","Data is missing.","")))),"",IF(AND(Input!$A72="",SUMPRODUCT(--(LEN(Input!$A73:'Input'!$A$510)&gt;0))&lt;&gt;0),"Row is skipped.",IF(AND(Input!$A72="",Input!$A73=""),"", IF(Input!Q72="","Data is missing.",""))))</f>
        <v/>
      </c>
      <c r="Q70" s="126" t="str">
        <f>IF(ISERROR(IF(AND(Input!$A72="",SUMPRODUCT(--(LEN(Input!$A73:'Input'!$A$510)&gt;0))&lt;&gt;0),"Row is skipped.",IF(AND(Input!$A72="",Input!$A73=""),"", IF(Input!S72="","Data is missing.","")))),"",IF(AND(Input!$A72="",SUMPRODUCT(--(LEN(Input!$A73:'Input'!$A$510)&gt;0))&lt;&gt;0),"Row is skipped.",IF(AND(Input!$A72="",Input!$A73=""),"", IF(Input!S72="","Data is missing.",""))))</f>
        <v/>
      </c>
      <c r="R70" s="128" t="str">
        <f>IF(ISERROR(IF(AND(Input!$A72="",SUMPRODUCT(--(LEN(Input!$A73:'Input'!$A$510)&gt;0))&lt;&gt;0),"Row is skipped.",IF(AND(Input!$A72="",Input!$A73=""),"", IF(Input!T72="","Data is missing.","")))),"",IF(AND(Input!$A72="",SUMPRODUCT(--(LEN(Input!$A73:'Input'!$A$510)&gt;0))&lt;&gt;0),"Row is skipped.",IF(AND(Input!$A72="",Input!$A73=""),"", IF(Input!T72="","Data is missing.",""))))</f>
        <v/>
      </c>
      <c r="S70" s="129"/>
      <c r="T70" s="130" t="str">
        <f>IF(ISERROR(IF(Input!Q72="","",IF(ISERROR(VLOOKUP(Input!Q72,'Measures List'!$A$3:$A$30000,1,0)),"Invalid RefNo",""))),"",IF(Input!Q72="","",IF(ISERROR(VLOOKUP(Input!Q72,'Measures List'!$A$3:$A$30000,1,0)),"Invalid RefNo","")))</f>
        <v/>
      </c>
      <c r="U70" s="129"/>
      <c r="V70" s="129"/>
      <c r="W70" s="129"/>
      <c r="X70" s="129"/>
      <c r="Y70" s="129"/>
      <c r="Z70" s="129"/>
      <c r="AA70" s="129"/>
      <c r="AB70" s="129"/>
      <c r="AC70" s="129"/>
      <c r="AD70" s="129"/>
      <c r="AE70" s="129"/>
      <c r="AF70" s="130" t="str">
        <f>IF(Input!P72="","",IF(OR(VALUE(Input!P72)&lt;0,VALUE(Input!P72)&gt;1), "Invalid EEI %",""))</f>
        <v/>
      </c>
      <c r="AG70" s="129"/>
      <c r="AH70" s="137" t="str">
        <f>IF(B70="","",IF(AND(Input!O72=Input!O71,Input!P72&lt;&gt;Input!P71), "EEI% Mismatch within Project",""))</f>
        <v/>
      </c>
      <c r="AI70" s="129"/>
      <c r="AJ70" s="138" t="str">
        <f>IF(Input!B72="","",IF(ISNUMBER(VALUE(Input!B72)),"","Needs to be a number."))</f>
        <v/>
      </c>
      <c r="AK70" s="135" t="str">
        <f>IF(Input!P72="","",IF(ISNUMBER(VALUE(Input!P72)),"","Needs to be a number."))</f>
        <v/>
      </c>
      <c r="AL70" s="135" t="str">
        <f>IF(Input!S72="","",IF(ISNUMBER(VALUE(Input!S72)),"","Needs to be a number."))</f>
        <v/>
      </c>
      <c r="AM70" s="135" t="str">
        <f>IF(Input!T72="","",IF(ISNUMBER(VALUE(Input!T72)),"","Needs to be a number."))</f>
        <v/>
      </c>
      <c r="AN70" s="135" t="str">
        <f>IF(Input!U72="","",IF(ISNUMBER(VALUE(Input!U72)),"","Needs to be a number."))</f>
        <v/>
      </c>
      <c r="AO70" s="136" t="str">
        <f>IF(Input!V72="","",IF(ISNUMBER(VALUE(Input!V72)),"","Needs to be a number."))</f>
        <v/>
      </c>
      <c r="AP70" s="129"/>
      <c r="AQ70" s="197" t="str">
        <f ca="1">IF(Input!Q72="","",IF(OFFSET('Measures List'!$K$2,MATCH(Input!Q72,'Measures List'!$A$3:$A$5000,0),MATCH(Input!K72,'Measures List'!$K$2:$BA$2)-1)="NA","Project start date occurred after measure expiration date.",""))</f>
        <v/>
      </c>
      <c r="AS70" s="197" t="str">
        <f>IFERROR(IF(Input!O72&lt;&gt;Input!O71,"",IF( VLOOKUP(Input!Q72,'Measures List'!A63:C5060,3,FALSE)= VLOOKUP(Input!Q71,'Measures List'!A63:C5060,3,FALSE),"","Multiple sectors for this project")),"")</f>
        <v/>
      </c>
    </row>
    <row r="71" spans="2:45" x14ac:dyDescent="0.25">
      <c r="B71" s="125" t="str">
        <f>Input!A73</f>
        <v/>
      </c>
      <c r="C71" s="126" t="str">
        <f>IF(ISERROR(IF(AND(Input!$A73="",SUMPRODUCT(--(LEN(Input!$A74:'Input'!$A$510)&gt;0))&lt;&gt;0),"Row is skipped.",IF(AND(Input!$A73="",Input!$A74=""),"", IF(Input!C73="","Data is missing.","")))),"",IF(AND(Input!$A73="",SUMPRODUCT(--(LEN(Input!$A74:'Input'!$A$510)&gt;0))&lt;&gt;0),"Row is skipped.",IF(AND(Input!$A73="",Input!$A74=""),"", IF(Input!C73="","Data is missing.",""))))</f>
        <v/>
      </c>
      <c r="D71" s="126" t="str">
        <f>IF(ISERROR(IF(AND(Input!$A73="",SUMPRODUCT(--(LEN(Input!$A74:'Input'!$A$510)&gt;0))&lt;&gt;0),"Row is skipped.",IF(AND(Input!$A73="",Input!$A74=""),"", IF(Input!D73="","Data is missing.","")))),"",IF(AND(Input!$A73="",SUMPRODUCT(--(LEN(Input!$A74:'Input'!$A$510)&gt;0))&lt;&gt;0),"Row is skipped.",IF(AND(Input!$A73="",Input!$A74=""),"", IF(Input!D73="","Data is missing.",""))))</f>
        <v/>
      </c>
      <c r="E71" s="126" t="str">
        <f>IF(ISERROR(IF(AND(Input!$A73="",SUMPRODUCT(--(LEN(Input!$A74:'Input'!$A$510)&gt;0))&lt;&gt;0),"Row is skipped.",IF(AND(Input!$A73="",Input!$A74=""),"", IF(Input!E73="","Data is missing.","")))),"",IF(AND(Input!$A73="",SUMPRODUCT(--(LEN(Input!$A74:'Input'!$A$510)&gt;0))&lt;&gt;0),"Row is skipped.",IF(AND(Input!$A73="",Input!$A74=""),"", IF(Input!E73="","Data is missing.",""))))</f>
        <v/>
      </c>
      <c r="F71" s="126" t="str">
        <f>IF(ISERROR(IF(AND(Input!$A73="",SUMPRODUCT(--(LEN(Input!$A74:'Input'!$A$510)&gt;0))&lt;&gt;0),"Row is skipped.",IF(AND(Input!$A73="",Input!$A74=""),"", IF(Input!F73="","Data is missing.","")))),"",IF(AND(Input!$A73="",SUMPRODUCT(--(LEN(Input!$A74:'Input'!$A$510)&gt;0))&lt;&gt;0),"Row is skipped.",IF(AND(Input!$A73="",Input!$A74=""),"", IF(Input!F73="","Data is missing.",""))))</f>
        <v/>
      </c>
      <c r="G71" s="126" t="str">
        <f>IF(ISERROR(IF(AND(Input!$A73="",SUMPRODUCT(--(LEN(Input!$A74:'Input'!$A$510)&gt;0))&lt;&gt;0),"Row is skipped.",IF(AND(Input!$A73="",Input!$A74=""),"", IF(Input!G73="","Data is missing.","")))),"",IF(AND(Input!$A73="",SUMPRODUCT(--(LEN(Input!$A74:'Input'!$A$510)&gt;0))&lt;&gt;0),"Row is skipped.",IF(AND(Input!$A73="",Input!$A74=""),"", IF(Input!G73="","Data is missing.",""))))</f>
        <v/>
      </c>
      <c r="H71" s="126" t="str">
        <f>IF(ISERROR(IF(AND(Input!$A73="",SUMPRODUCT(--(LEN(Input!$A74:'Input'!$A$510)&gt;0))&lt;&gt;0),"Row is skipped.",IF(AND(Input!$A73="",Input!$A74=""),"", IF(Input!H73="","Data is missing.","")))),"",IF(AND(Input!$A73="",SUMPRODUCT(--(LEN(Input!$A74:'Input'!$A$510)&gt;0))&lt;&gt;0),"Row is skipped.",IF(AND(Input!$A73="",Input!$A74=""),"", IF(Input!H73="","Data is missing.",""))))</f>
        <v/>
      </c>
      <c r="I71" s="126" t="str">
        <f>IF(ISERROR(IF(AND(Input!$A73="",SUMPRODUCT(--(LEN(Input!$A74:'Input'!$A$510)&gt;0))&lt;&gt;0),"Row is skipped.",IF(AND(Input!$A73="",Input!$A74=""),"", IF(Input!I73="","Data is missing.","")))),"",IF(AND(Input!$A73="",SUMPRODUCT(--(LEN(Input!$A74:'Input'!$A$510)&gt;0))&lt;&gt;0),"Row is skipped.",IF(AND(Input!$A73="",Input!$A74=""),"", IF(Input!I73="","Data is missing.",""))))</f>
        <v/>
      </c>
      <c r="J71" s="126" t="str">
        <f>IF(ISERROR(IF(AND(Input!$A73="",SUMPRODUCT(--(LEN(Input!$A74:'Input'!$A$510)&gt;0))&lt;&gt;0),"Row is skipped.",IF(AND(Input!$A73="",Input!$A74=""),"", IF(Input!J73="","Data is missing.","")))),"",IF(AND(Input!$A73="",SUMPRODUCT(--(LEN(Input!$A74:'Input'!$A$510)&gt;0))&lt;&gt;0),"Row is skipped.",IF(AND(Input!$A73="",Input!$A74=""),"", IF(Input!J73="","Data is missing.",""))))</f>
        <v/>
      </c>
      <c r="K71" s="127" t="str">
        <f>IF(ISERROR(IF(AND(Input!$A73="",SUMPRODUCT(--(LEN(Input!$A74:'Input'!$A$510)&gt;0))&lt;&gt;0),"Row is skipped.",IF(AND(Input!$A73="",Input!$A74=""),"", IF(Input!K73="","Data is missing.","")))),"",IF(AND(Input!$A73="",SUMPRODUCT(--(LEN(Input!$A74:'Input'!$A$510)&gt;0))&lt;&gt;0),"Row is skipped.",IF(AND(Input!$A73="",Input!$A74=""),"", IF(Input!K73="","Data is missing.",""))))</f>
        <v/>
      </c>
      <c r="L71" s="126" t="str">
        <f>IF(ISERROR(IF(AND(Input!$A73="",SUMPRODUCT(--(LEN(Input!$A74:'Input'!$A$510)&gt;0))&lt;&gt;0),"Row is skipped.",IF(AND(Input!$A73="",Input!$A74=""),"", IF(Input!L73="","Data is missing.","")))),"",IF(AND(Input!$A73="",SUMPRODUCT(--(LEN(Input!$A74:'Input'!$A$510)&gt;0))&lt;&gt;0),"Row is skipped.",IF(AND(Input!$A73="",Input!$A74=""),"", IF(Input!L73="","Data is missing.",""))))</f>
        <v/>
      </c>
      <c r="M71" s="126" t="str">
        <f>IF(ISERROR(IF(AND(Input!$A73="",SUMPRODUCT(--(LEN(Input!$A74:'Input'!$A$510)&gt;0))&lt;&gt;0),"Row is skipped.",IF(AND(Input!$A73="",Input!$A74=""),"", IF(Input!M73="","Data is missing.","")))),"",IF(AND(Input!$A73="",SUMPRODUCT(--(LEN(Input!$A74:'Input'!$A$510)&gt;0))&lt;&gt;0),"Row is skipped.",IF(AND(Input!$A73="",Input!$A74=""),"", IF(Input!M73="","Data is missing.",""))))</f>
        <v/>
      </c>
      <c r="N71" s="126" t="str">
        <f>IF(ISERROR(IF(AND(Input!$A73="",SUMPRODUCT(--(LEN(Input!$A74:'Input'!$A$510)&gt;0))&lt;&gt;0),"Row is skipped.",IF(AND(Input!$A73="",Input!$A74=""),"", IF(Input!O73="","Data is missing.","")))),"",IF(AND(Input!$A73="",SUMPRODUCT(--(LEN(Input!$A74:'Input'!$A$510)&gt;0))&lt;&gt;0),"Row is skipped.",IF(AND(Input!$A73="",Input!$A74=""),"", IF(Input!O73="","Data is missing.",""))))</f>
        <v/>
      </c>
      <c r="O71" s="126" t="str">
        <f>IF(ISERROR(IF(AND(Input!$A73="",SUMPRODUCT(--(LEN(Input!$A74:'Input'!$A$510)&gt;0))&lt;&gt;0),"Row is skipped.",IF(AND(Input!$A73="",Input!$A74=""),"", IF(Input!P73="","Data is missing.","")))),"",IF(AND(Input!$A73="",SUMPRODUCT(--(LEN(Input!$A74:'Input'!$A$510)&gt;0))&lt;&gt;0),"Row is skipped.",IF(AND(Input!$A73="",Input!$A74=""),"", IF(Input!P73="","Data is missing.",""))))</f>
        <v/>
      </c>
      <c r="P71" s="126" t="str">
        <f>IF(ISERROR(IF(AND(Input!$A73="",SUMPRODUCT(--(LEN(Input!$A74:'Input'!$A$510)&gt;0))&lt;&gt;0),"Row is skipped.",IF(AND(Input!$A73="",Input!$A74=""),"", IF(Input!Q73="","Data is missing.","")))),"",IF(AND(Input!$A73="",SUMPRODUCT(--(LEN(Input!$A74:'Input'!$A$510)&gt;0))&lt;&gt;0),"Row is skipped.",IF(AND(Input!$A73="",Input!$A74=""),"", IF(Input!Q73="","Data is missing.",""))))</f>
        <v/>
      </c>
      <c r="Q71" s="126" t="str">
        <f>IF(ISERROR(IF(AND(Input!$A73="",SUMPRODUCT(--(LEN(Input!$A74:'Input'!$A$510)&gt;0))&lt;&gt;0),"Row is skipped.",IF(AND(Input!$A73="",Input!$A74=""),"", IF(Input!S73="","Data is missing.","")))),"",IF(AND(Input!$A73="",SUMPRODUCT(--(LEN(Input!$A74:'Input'!$A$510)&gt;0))&lt;&gt;0),"Row is skipped.",IF(AND(Input!$A73="",Input!$A74=""),"", IF(Input!S73="","Data is missing.",""))))</f>
        <v/>
      </c>
      <c r="R71" s="128" t="str">
        <f>IF(ISERROR(IF(AND(Input!$A73="",SUMPRODUCT(--(LEN(Input!$A74:'Input'!$A$510)&gt;0))&lt;&gt;0),"Row is skipped.",IF(AND(Input!$A73="",Input!$A74=""),"", IF(Input!T73="","Data is missing.","")))),"",IF(AND(Input!$A73="",SUMPRODUCT(--(LEN(Input!$A74:'Input'!$A$510)&gt;0))&lt;&gt;0),"Row is skipped.",IF(AND(Input!$A73="",Input!$A74=""),"", IF(Input!T73="","Data is missing.",""))))</f>
        <v/>
      </c>
      <c r="S71" s="129"/>
      <c r="T71" s="130" t="str">
        <f>IF(ISERROR(IF(Input!Q73="","",IF(ISERROR(VLOOKUP(Input!Q73,'Measures List'!$A$3:$A$30000,1,0)),"Invalid RefNo",""))),"",IF(Input!Q73="","",IF(ISERROR(VLOOKUP(Input!Q73,'Measures List'!$A$3:$A$30000,1,0)),"Invalid RefNo","")))</f>
        <v/>
      </c>
      <c r="U71" s="129"/>
      <c r="V71" s="129"/>
      <c r="W71" s="129"/>
      <c r="X71" s="129"/>
      <c r="Y71" s="129"/>
      <c r="Z71" s="129"/>
      <c r="AA71" s="129"/>
      <c r="AB71" s="129"/>
      <c r="AC71" s="129"/>
      <c r="AD71" s="129"/>
      <c r="AE71" s="129"/>
      <c r="AF71" s="130" t="str">
        <f>IF(Input!P73="","",IF(OR(VALUE(Input!P73)&lt;0,VALUE(Input!P73)&gt;1), "Invalid EEI %",""))</f>
        <v/>
      </c>
      <c r="AG71" s="129"/>
      <c r="AH71" s="137" t="str">
        <f>IF(B71="","",IF(AND(Input!O73=Input!O72,Input!P73&lt;&gt;Input!P72), "EEI% Mismatch within Project",""))</f>
        <v/>
      </c>
      <c r="AI71" s="129"/>
      <c r="AJ71" s="138" t="str">
        <f>IF(Input!B73="","",IF(ISNUMBER(VALUE(Input!B73)),"","Needs to be a number."))</f>
        <v/>
      </c>
      <c r="AK71" s="135" t="str">
        <f>IF(Input!P73="","",IF(ISNUMBER(VALUE(Input!P73)),"","Needs to be a number."))</f>
        <v/>
      </c>
      <c r="AL71" s="135" t="str">
        <f>IF(Input!S73="","",IF(ISNUMBER(VALUE(Input!S73)),"","Needs to be a number."))</f>
        <v/>
      </c>
      <c r="AM71" s="135" t="str">
        <f>IF(Input!T73="","",IF(ISNUMBER(VALUE(Input!T73)),"","Needs to be a number."))</f>
        <v/>
      </c>
      <c r="AN71" s="135" t="str">
        <f>IF(Input!U73="","",IF(ISNUMBER(VALUE(Input!U73)),"","Needs to be a number."))</f>
        <v/>
      </c>
      <c r="AO71" s="136" t="str">
        <f>IF(Input!V73="","",IF(ISNUMBER(VALUE(Input!V73)),"","Needs to be a number."))</f>
        <v/>
      </c>
      <c r="AP71" s="129"/>
      <c r="AQ71" s="197" t="str">
        <f ca="1">IF(Input!Q73="","",IF(OFFSET('Measures List'!$K$2,MATCH(Input!Q73,'Measures List'!$A$3:$A$5000,0),MATCH(Input!K73,'Measures List'!$K$2:$BA$2)-1)="NA","Project start date occurred after measure expiration date.",""))</f>
        <v/>
      </c>
      <c r="AS71" s="197" t="str">
        <f>IFERROR(IF(Input!O73&lt;&gt;Input!O72,"",IF( VLOOKUP(Input!Q73,'Measures List'!A64:C5061,3,FALSE)= VLOOKUP(Input!Q72,'Measures List'!A64:C5061,3,FALSE),"","Multiple sectors for this project")),"")</f>
        <v/>
      </c>
    </row>
    <row r="72" spans="2:45" x14ac:dyDescent="0.25">
      <c r="B72" s="125" t="str">
        <f>Input!A74</f>
        <v/>
      </c>
      <c r="C72" s="126" t="str">
        <f>IF(ISERROR(IF(AND(Input!$A74="",SUMPRODUCT(--(LEN(Input!$A75:'Input'!$A$510)&gt;0))&lt;&gt;0),"Row is skipped.",IF(AND(Input!$A74="",Input!$A75=""),"", IF(Input!C74="","Data is missing.","")))),"",IF(AND(Input!$A74="",SUMPRODUCT(--(LEN(Input!$A75:'Input'!$A$510)&gt;0))&lt;&gt;0),"Row is skipped.",IF(AND(Input!$A74="",Input!$A75=""),"", IF(Input!C74="","Data is missing.",""))))</f>
        <v/>
      </c>
      <c r="D72" s="126" t="str">
        <f>IF(ISERROR(IF(AND(Input!$A74="",SUMPRODUCT(--(LEN(Input!$A75:'Input'!$A$510)&gt;0))&lt;&gt;0),"Row is skipped.",IF(AND(Input!$A74="",Input!$A75=""),"", IF(Input!D74="","Data is missing.","")))),"",IF(AND(Input!$A74="",SUMPRODUCT(--(LEN(Input!$A75:'Input'!$A$510)&gt;0))&lt;&gt;0),"Row is skipped.",IF(AND(Input!$A74="",Input!$A75=""),"", IF(Input!D74="","Data is missing.",""))))</f>
        <v/>
      </c>
      <c r="E72" s="126" t="str">
        <f>IF(ISERROR(IF(AND(Input!$A74="",SUMPRODUCT(--(LEN(Input!$A75:'Input'!$A$510)&gt;0))&lt;&gt;0),"Row is skipped.",IF(AND(Input!$A74="",Input!$A75=""),"", IF(Input!E74="","Data is missing.","")))),"",IF(AND(Input!$A74="",SUMPRODUCT(--(LEN(Input!$A75:'Input'!$A$510)&gt;0))&lt;&gt;0),"Row is skipped.",IF(AND(Input!$A74="",Input!$A75=""),"", IF(Input!E74="","Data is missing.",""))))</f>
        <v/>
      </c>
      <c r="F72" s="126" t="str">
        <f>IF(ISERROR(IF(AND(Input!$A74="",SUMPRODUCT(--(LEN(Input!$A75:'Input'!$A$510)&gt;0))&lt;&gt;0),"Row is skipped.",IF(AND(Input!$A74="",Input!$A75=""),"", IF(Input!F74="","Data is missing.","")))),"",IF(AND(Input!$A74="",SUMPRODUCT(--(LEN(Input!$A75:'Input'!$A$510)&gt;0))&lt;&gt;0),"Row is skipped.",IF(AND(Input!$A74="",Input!$A75=""),"", IF(Input!F74="","Data is missing.",""))))</f>
        <v/>
      </c>
      <c r="G72" s="126" t="str">
        <f>IF(ISERROR(IF(AND(Input!$A74="",SUMPRODUCT(--(LEN(Input!$A75:'Input'!$A$510)&gt;0))&lt;&gt;0),"Row is skipped.",IF(AND(Input!$A74="",Input!$A75=""),"", IF(Input!G74="","Data is missing.","")))),"",IF(AND(Input!$A74="",SUMPRODUCT(--(LEN(Input!$A75:'Input'!$A$510)&gt;0))&lt;&gt;0),"Row is skipped.",IF(AND(Input!$A74="",Input!$A75=""),"", IF(Input!G74="","Data is missing.",""))))</f>
        <v/>
      </c>
      <c r="H72" s="126" t="str">
        <f>IF(ISERROR(IF(AND(Input!$A74="",SUMPRODUCT(--(LEN(Input!$A75:'Input'!$A$510)&gt;0))&lt;&gt;0),"Row is skipped.",IF(AND(Input!$A74="",Input!$A75=""),"", IF(Input!H74="","Data is missing.","")))),"",IF(AND(Input!$A74="",SUMPRODUCT(--(LEN(Input!$A75:'Input'!$A$510)&gt;0))&lt;&gt;0),"Row is skipped.",IF(AND(Input!$A74="",Input!$A75=""),"", IF(Input!H74="","Data is missing.",""))))</f>
        <v/>
      </c>
      <c r="I72" s="126" t="str">
        <f>IF(ISERROR(IF(AND(Input!$A74="",SUMPRODUCT(--(LEN(Input!$A75:'Input'!$A$510)&gt;0))&lt;&gt;0),"Row is skipped.",IF(AND(Input!$A74="",Input!$A75=""),"", IF(Input!I74="","Data is missing.","")))),"",IF(AND(Input!$A74="",SUMPRODUCT(--(LEN(Input!$A75:'Input'!$A$510)&gt;0))&lt;&gt;0),"Row is skipped.",IF(AND(Input!$A74="",Input!$A75=""),"", IF(Input!I74="","Data is missing.",""))))</f>
        <v/>
      </c>
      <c r="J72" s="126" t="str">
        <f>IF(ISERROR(IF(AND(Input!$A74="",SUMPRODUCT(--(LEN(Input!$A75:'Input'!$A$510)&gt;0))&lt;&gt;0),"Row is skipped.",IF(AND(Input!$A74="",Input!$A75=""),"", IF(Input!J74="","Data is missing.","")))),"",IF(AND(Input!$A74="",SUMPRODUCT(--(LEN(Input!$A75:'Input'!$A$510)&gt;0))&lt;&gt;0),"Row is skipped.",IF(AND(Input!$A74="",Input!$A75=""),"", IF(Input!J74="","Data is missing.",""))))</f>
        <v/>
      </c>
      <c r="K72" s="127" t="str">
        <f>IF(ISERROR(IF(AND(Input!$A74="",SUMPRODUCT(--(LEN(Input!$A75:'Input'!$A$510)&gt;0))&lt;&gt;0),"Row is skipped.",IF(AND(Input!$A74="",Input!$A75=""),"", IF(Input!K74="","Data is missing.","")))),"",IF(AND(Input!$A74="",SUMPRODUCT(--(LEN(Input!$A75:'Input'!$A$510)&gt;0))&lt;&gt;0),"Row is skipped.",IF(AND(Input!$A74="",Input!$A75=""),"", IF(Input!K74="","Data is missing.",""))))</f>
        <v/>
      </c>
      <c r="L72" s="126" t="str">
        <f>IF(ISERROR(IF(AND(Input!$A74="",SUMPRODUCT(--(LEN(Input!$A75:'Input'!$A$510)&gt;0))&lt;&gt;0),"Row is skipped.",IF(AND(Input!$A74="",Input!$A75=""),"", IF(Input!L74="","Data is missing.","")))),"",IF(AND(Input!$A74="",SUMPRODUCT(--(LEN(Input!$A75:'Input'!$A$510)&gt;0))&lt;&gt;0),"Row is skipped.",IF(AND(Input!$A74="",Input!$A75=""),"", IF(Input!L74="","Data is missing.",""))))</f>
        <v/>
      </c>
      <c r="M72" s="126" t="str">
        <f>IF(ISERROR(IF(AND(Input!$A74="",SUMPRODUCT(--(LEN(Input!$A75:'Input'!$A$510)&gt;0))&lt;&gt;0),"Row is skipped.",IF(AND(Input!$A74="",Input!$A75=""),"", IF(Input!M74="","Data is missing.","")))),"",IF(AND(Input!$A74="",SUMPRODUCT(--(LEN(Input!$A75:'Input'!$A$510)&gt;0))&lt;&gt;0),"Row is skipped.",IF(AND(Input!$A74="",Input!$A75=""),"", IF(Input!M74="","Data is missing.",""))))</f>
        <v/>
      </c>
      <c r="N72" s="126" t="str">
        <f>IF(ISERROR(IF(AND(Input!$A74="",SUMPRODUCT(--(LEN(Input!$A75:'Input'!$A$510)&gt;0))&lt;&gt;0),"Row is skipped.",IF(AND(Input!$A74="",Input!$A75=""),"", IF(Input!O74="","Data is missing.","")))),"",IF(AND(Input!$A74="",SUMPRODUCT(--(LEN(Input!$A75:'Input'!$A$510)&gt;0))&lt;&gt;0),"Row is skipped.",IF(AND(Input!$A74="",Input!$A75=""),"", IF(Input!O74="","Data is missing.",""))))</f>
        <v/>
      </c>
      <c r="O72" s="126" t="str">
        <f>IF(ISERROR(IF(AND(Input!$A74="",SUMPRODUCT(--(LEN(Input!$A75:'Input'!$A$510)&gt;0))&lt;&gt;0),"Row is skipped.",IF(AND(Input!$A74="",Input!$A75=""),"", IF(Input!P74="","Data is missing.","")))),"",IF(AND(Input!$A74="",SUMPRODUCT(--(LEN(Input!$A75:'Input'!$A$510)&gt;0))&lt;&gt;0),"Row is skipped.",IF(AND(Input!$A74="",Input!$A75=""),"", IF(Input!P74="","Data is missing.",""))))</f>
        <v/>
      </c>
      <c r="P72" s="126" t="str">
        <f>IF(ISERROR(IF(AND(Input!$A74="",SUMPRODUCT(--(LEN(Input!$A75:'Input'!$A$510)&gt;0))&lt;&gt;0),"Row is skipped.",IF(AND(Input!$A74="",Input!$A75=""),"", IF(Input!Q74="","Data is missing.","")))),"",IF(AND(Input!$A74="",SUMPRODUCT(--(LEN(Input!$A75:'Input'!$A$510)&gt;0))&lt;&gt;0),"Row is skipped.",IF(AND(Input!$A74="",Input!$A75=""),"", IF(Input!Q74="","Data is missing.",""))))</f>
        <v/>
      </c>
      <c r="Q72" s="126" t="str">
        <f>IF(ISERROR(IF(AND(Input!$A74="",SUMPRODUCT(--(LEN(Input!$A75:'Input'!$A$510)&gt;0))&lt;&gt;0),"Row is skipped.",IF(AND(Input!$A74="",Input!$A75=""),"", IF(Input!S74="","Data is missing.","")))),"",IF(AND(Input!$A74="",SUMPRODUCT(--(LEN(Input!$A75:'Input'!$A$510)&gt;0))&lt;&gt;0),"Row is skipped.",IF(AND(Input!$A74="",Input!$A75=""),"", IF(Input!S74="","Data is missing.",""))))</f>
        <v/>
      </c>
      <c r="R72" s="128" t="str">
        <f>IF(ISERROR(IF(AND(Input!$A74="",SUMPRODUCT(--(LEN(Input!$A75:'Input'!$A$510)&gt;0))&lt;&gt;0),"Row is skipped.",IF(AND(Input!$A74="",Input!$A75=""),"", IF(Input!T74="","Data is missing.","")))),"",IF(AND(Input!$A74="",SUMPRODUCT(--(LEN(Input!$A75:'Input'!$A$510)&gt;0))&lt;&gt;0),"Row is skipped.",IF(AND(Input!$A74="",Input!$A75=""),"", IF(Input!T74="","Data is missing.",""))))</f>
        <v/>
      </c>
      <c r="S72" s="129"/>
      <c r="T72" s="130" t="str">
        <f>IF(ISERROR(IF(Input!Q74="","",IF(ISERROR(VLOOKUP(Input!Q74,'Measures List'!$A$3:$A$30000,1,0)),"Invalid RefNo",""))),"",IF(Input!Q74="","",IF(ISERROR(VLOOKUP(Input!Q74,'Measures List'!$A$3:$A$30000,1,0)),"Invalid RefNo","")))</f>
        <v/>
      </c>
      <c r="U72" s="129"/>
      <c r="V72" s="129"/>
      <c r="W72" s="129"/>
      <c r="X72" s="129"/>
      <c r="Y72" s="129"/>
      <c r="Z72" s="129"/>
      <c r="AA72" s="129"/>
      <c r="AB72" s="129"/>
      <c r="AC72" s="129"/>
      <c r="AD72" s="129"/>
      <c r="AE72" s="129"/>
      <c r="AF72" s="130" t="str">
        <f>IF(Input!P74="","",IF(OR(VALUE(Input!P74)&lt;0,VALUE(Input!P74)&gt;1), "Invalid EEI %",""))</f>
        <v/>
      </c>
      <c r="AG72" s="129"/>
      <c r="AH72" s="137" t="str">
        <f>IF(B72="","",IF(AND(Input!O74=Input!O73,Input!P74&lt;&gt;Input!P73), "EEI% Mismatch within Project",""))</f>
        <v/>
      </c>
      <c r="AI72" s="129"/>
      <c r="AJ72" s="138" t="str">
        <f>IF(Input!B74="","",IF(ISNUMBER(VALUE(Input!B74)),"","Needs to be a number."))</f>
        <v/>
      </c>
      <c r="AK72" s="135" t="str">
        <f>IF(Input!P74="","",IF(ISNUMBER(VALUE(Input!P74)),"","Needs to be a number."))</f>
        <v/>
      </c>
      <c r="AL72" s="135" t="str">
        <f>IF(Input!S74="","",IF(ISNUMBER(VALUE(Input!S74)),"","Needs to be a number."))</f>
        <v/>
      </c>
      <c r="AM72" s="135" t="str">
        <f>IF(Input!T74="","",IF(ISNUMBER(VALUE(Input!T74)),"","Needs to be a number."))</f>
        <v/>
      </c>
      <c r="AN72" s="135" t="str">
        <f>IF(Input!U74="","",IF(ISNUMBER(VALUE(Input!U74)),"","Needs to be a number."))</f>
        <v/>
      </c>
      <c r="AO72" s="136" t="str">
        <f>IF(Input!V74="","",IF(ISNUMBER(VALUE(Input!V74)),"","Needs to be a number."))</f>
        <v/>
      </c>
      <c r="AP72" s="129"/>
      <c r="AQ72" s="197" t="str">
        <f ca="1">IF(Input!Q74="","",IF(OFFSET('Measures List'!$K$2,MATCH(Input!Q74,'Measures List'!$A$3:$A$5000,0),MATCH(Input!K74,'Measures List'!$K$2:$BA$2)-1)="NA","Project start date occurred after measure expiration date.",""))</f>
        <v/>
      </c>
      <c r="AS72" s="197" t="str">
        <f>IFERROR(IF(Input!O74&lt;&gt;Input!O73,"",IF( VLOOKUP(Input!Q74,'Measures List'!A65:C5062,3,FALSE)= VLOOKUP(Input!Q73,'Measures List'!A65:C5062,3,FALSE),"","Multiple sectors for this project")),"")</f>
        <v/>
      </c>
    </row>
    <row r="73" spans="2:45" x14ac:dyDescent="0.25">
      <c r="B73" s="125" t="str">
        <f>Input!A75</f>
        <v/>
      </c>
      <c r="C73" s="126" t="str">
        <f>IF(ISERROR(IF(AND(Input!$A75="",SUMPRODUCT(--(LEN(Input!$A76:'Input'!$A$510)&gt;0))&lt;&gt;0),"Row is skipped.",IF(AND(Input!$A75="",Input!$A76=""),"", IF(Input!C75="","Data is missing.","")))),"",IF(AND(Input!$A75="",SUMPRODUCT(--(LEN(Input!$A76:'Input'!$A$510)&gt;0))&lt;&gt;0),"Row is skipped.",IF(AND(Input!$A75="",Input!$A76=""),"", IF(Input!C75="","Data is missing.",""))))</f>
        <v/>
      </c>
      <c r="D73" s="126" t="str">
        <f>IF(ISERROR(IF(AND(Input!$A75="",SUMPRODUCT(--(LEN(Input!$A76:'Input'!$A$510)&gt;0))&lt;&gt;0),"Row is skipped.",IF(AND(Input!$A75="",Input!$A76=""),"", IF(Input!D75="","Data is missing.","")))),"",IF(AND(Input!$A75="",SUMPRODUCT(--(LEN(Input!$A76:'Input'!$A$510)&gt;0))&lt;&gt;0),"Row is skipped.",IF(AND(Input!$A75="",Input!$A76=""),"", IF(Input!D75="","Data is missing.",""))))</f>
        <v/>
      </c>
      <c r="E73" s="126" t="str">
        <f>IF(ISERROR(IF(AND(Input!$A75="",SUMPRODUCT(--(LEN(Input!$A76:'Input'!$A$510)&gt;0))&lt;&gt;0),"Row is skipped.",IF(AND(Input!$A75="",Input!$A76=""),"", IF(Input!E75="","Data is missing.","")))),"",IF(AND(Input!$A75="",SUMPRODUCT(--(LEN(Input!$A76:'Input'!$A$510)&gt;0))&lt;&gt;0),"Row is skipped.",IF(AND(Input!$A75="",Input!$A76=""),"", IF(Input!E75="","Data is missing.",""))))</f>
        <v/>
      </c>
      <c r="F73" s="126" t="str">
        <f>IF(ISERROR(IF(AND(Input!$A75="",SUMPRODUCT(--(LEN(Input!$A76:'Input'!$A$510)&gt;0))&lt;&gt;0),"Row is skipped.",IF(AND(Input!$A75="",Input!$A76=""),"", IF(Input!F75="","Data is missing.","")))),"",IF(AND(Input!$A75="",SUMPRODUCT(--(LEN(Input!$A76:'Input'!$A$510)&gt;0))&lt;&gt;0),"Row is skipped.",IF(AND(Input!$A75="",Input!$A76=""),"", IF(Input!F75="","Data is missing.",""))))</f>
        <v/>
      </c>
      <c r="G73" s="126" t="str">
        <f>IF(ISERROR(IF(AND(Input!$A75="",SUMPRODUCT(--(LEN(Input!$A76:'Input'!$A$510)&gt;0))&lt;&gt;0),"Row is skipped.",IF(AND(Input!$A75="",Input!$A76=""),"", IF(Input!G75="","Data is missing.","")))),"",IF(AND(Input!$A75="",SUMPRODUCT(--(LEN(Input!$A76:'Input'!$A$510)&gt;0))&lt;&gt;0),"Row is skipped.",IF(AND(Input!$A75="",Input!$A76=""),"", IF(Input!G75="","Data is missing.",""))))</f>
        <v/>
      </c>
      <c r="H73" s="126" t="str">
        <f>IF(ISERROR(IF(AND(Input!$A75="",SUMPRODUCT(--(LEN(Input!$A76:'Input'!$A$510)&gt;0))&lt;&gt;0),"Row is skipped.",IF(AND(Input!$A75="",Input!$A76=""),"", IF(Input!H75="","Data is missing.","")))),"",IF(AND(Input!$A75="",SUMPRODUCT(--(LEN(Input!$A76:'Input'!$A$510)&gt;0))&lt;&gt;0),"Row is skipped.",IF(AND(Input!$A75="",Input!$A76=""),"", IF(Input!H75="","Data is missing.",""))))</f>
        <v/>
      </c>
      <c r="I73" s="126" t="str">
        <f>IF(ISERROR(IF(AND(Input!$A75="",SUMPRODUCT(--(LEN(Input!$A76:'Input'!$A$510)&gt;0))&lt;&gt;0),"Row is skipped.",IF(AND(Input!$A75="",Input!$A76=""),"", IF(Input!I75="","Data is missing.","")))),"",IF(AND(Input!$A75="",SUMPRODUCT(--(LEN(Input!$A76:'Input'!$A$510)&gt;0))&lt;&gt;0),"Row is skipped.",IF(AND(Input!$A75="",Input!$A76=""),"", IF(Input!I75="","Data is missing.",""))))</f>
        <v/>
      </c>
      <c r="J73" s="126" t="str">
        <f>IF(ISERROR(IF(AND(Input!$A75="",SUMPRODUCT(--(LEN(Input!$A76:'Input'!$A$510)&gt;0))&lt;&gt;0),"Row is skipped.",IF(AND(Input!$A75="",Input!$A76=""),"", IF(Input!J75="","Data is missing.","")))),"",IF(AND(Input!$A75="",SUMPRODUCT(--(LEN(Input!$A76:'Input'!$A$510)&gt;0))&lt;&gt;0),"Row is skipped.",IF(AND(Input!$A75="",Input!$A76=""),"", IF(Input!J75="","Data is missing.",""))))</f>
        <v/>
      </c>
      <c r="K73" s="127" t="str">
        <f>IF(ISERROR(IF(AND(Input!$A75="",SUMPRODUCT(--(LEN(Input!$A76:'Input'!$A$510)&gt;0))&lt;&gt;0),"Row is skipped.",IF(AND(Input!$A75="",Input!$A76=""),"", IF(Input!K75="","Data is missing.","")))),"",IF(AND(Input!$A75="",SUMPRODUCT(--(LEN(Input!$A76:'Input'!$A$510)&gt;0))&lt;&gt;0),"Row is skipped.",IF(AND(Input!$A75="",Input!$A76=""),"", IF(Input!K75="","Data is missing.",""))))</f>
        <v/>
      </c>
      <c r="L73" s="126" t="str">
        <f>IF(ISERROR(IF(AND(Input!$A75="",SUMPRODUCT(--(LEN(Input!$A76:'Input'!$A$510)&gt;0))&lt;&gt;0),"Row is skipped.",IF(AND(Input!$A75="",Input!$A76=""),"", IF(Input!L75="","Data is missing.","")))),"",IF(AND(Input!$A75="",SUMPRODUCT(--(LEN(Input!$A76:'Input'!$A$510)&gt;0))&lt;&gt;0),"Row is skipped.",IF(AND(Input!$A75="",Input!$A76=""),"", IF(Input!L75="","Data is missing.",""))))</f>
        <v/>
      </c>
      <c r="M73" s="126" t="str">
        <f>IF(ISERROR(IF(AND(Input!$A75="",SUMPRODUCT(--(LEN(Input!$A76:'Input'!$A$510)&gt;0))&lt;&gt;0),"Row is skipped.",IF(AND(Input!$A75="",Input!$A76=""),"", IF(Input!M75="","Data is missing.","")))),"",IF(AND(Input!$A75="",SUMPRODUCT(--(LEN(Input!$A76:'Input'!$A$510)&gt;0))&lt;&gt;0),"Row is skipped.",IF(AND(Input!$A75="",Input!$A76=""),"", IF(Input!M75="","Data is missing.",""))))</f>
        <v/>
      </c>
      <c r="N73" s="126" t="str">
        <f>IF(ISERROR(IF(AND(Input!$A75="",SUMPRODUCT(--(LEN(Input!$A76:'Input'!$A$510)&gt;0))&lt;&gt;0),"Row is skipped.",IF(AND(Input!$A75="",Input!$A76=""),"", IF(Input!O75="","Data is missing.","")))),"",IF(AND(Input!$A75="",SUMPRODUCT(--(LEN(Input!$A76:'Input'!$A$510)&gt;0))&lt;&gt;0),"Row is skipped.",IF(AND(Input!$A75="",Input!$A76=""),"", IF(Input!O75="","Data is missing.",""))))</f>
        <v/>
      </c>
      <c r="O73" s="126" t="str">
        <f>IF(ISERROR(IF(AND(Input!$A75="",SUMPRODUCT(--(LEN(Input!$A76:'Input'!$A$510)&gt;0))&lt;&gt;0),"Row is skipped.",IF(AND(Input!$A75="",Input!$A76=""),"", IF(Input!P75="","Data is missing.","")))),"",IF(AND(Input!$A75="",SUMPRODUCT(--(LEN(Input!$A76:'Input'!$A$510)&gt;0))&lt;&gt;0),"Row is skipped.",IF(AND(Input!$A75="",Input!$A76=""),"", IF(Input!P75="","Data is missing.",""))))</f>
        <v/>
      </c>
      <c r="P73" s="126" t="str">
        <f>IF(ISERROR(IF(AND(Input!$A75="",SUMPRODUCT(--(LEN(Input!$A76:'Input'!$A$510)&gt;0))&lt;&gt;0),"Row is skipped.",IF(AND(Input!$A75="",Input!$A76=""),"", IF(Input!Q75="","Data is missing.","")))),"",IF(AND(Input!$A75="",SUMPRODUCT(--(LEN(Input!$A76:'Input'!$A$510)&gt;0))&lt;&gt;0),"Row is skipped.",IF(AND(Input!$A75="",Input!$A76=""),"", IF(Input!Q75="","Data is missing.",""))))</f>
        <v/>
      </c>
      <c r="Q73" s="126" t="str">
        <f>IF(ISERROR(IF(AND(Input!$A75="",SUMPRODUCT(--(LEN(Input!$A76:'Input'!$A$510)&gt;0))&lt;&gt;0),"Row is skipped.",IF(AND(Input!$A75="",Input!$A76=""),"", IF(Input!S75="","Data is missing.","")))),"",IF(AND(Input!$A75="",SUMPRODUCT(--(LEN(Input!$A76:'Input'!$A$510)&gt;0))&lt;&gt;0),"Row is skipped.",IF(AND(Input!$A75="",Input!$A76=""),"", IF(Input!S75="","Data is missing.",""))))</f>
        <v/>
      </c>
      <c r="R73" s="128" t="str">
        <f>IF(ISERROR(IF(AND(Input!$A75="",SUMPRODUCT(--(LEN(Input!$A76:'Input'!$A$510)&gt;0))&lt;&gt;0),"Row is skipped.",IF(AND(Input!$A75="",Input!$A76=""),"", IF(Input!T75="","Data is missing.","")))),"",IF(AND(Input!$A75="",SUMPRODUCT(--(LEN(Input!$A76:'Input'!$A$510)&gt;0))&lt;&gt;0),"Row is skipped.",IF(AND(Input!$A75="",Input!$A76=""),"", IF(Input!T75="","Data is missing.",""))))</f>
        <v/>
      </c>
      <c r="S73" s="129"/>
      <c r="T73" s="130" t="str">
        <f>IF(ISERROR(IF(Input!Q75="","",IF(ISERROR(VLOOKUP(Input!Q75,'Measures List'!$A$3:$A$30000,1,0)),"Invalid RefNo",""))),"",IF(Input!Q75="","",IF(ISERROR(VLOOKUP(Input!Q75,'Measures List'!$A$3:$A$30000,1,0)),"Invalid RefNo","")))</f>
        <v/>
      </c>
      <c r="U73" s="129"/>
      <c r="V73" s="129"/>
      <c r="W73" s="129"/>
      <c r="X73" s="129"/>
      <c r="Y73" s="129"/>
      <c r="Z73" s="129"/>
      <c r="AA73" s="129"/>
      <c r="AB73" s="129"/>
      <c r="AC73" s="129"/>
      <c r="AD73" s="129"/>
      <c r="AE73" s="129"/>
      <c r="AF73" s="130" t="str">
        <f>IF(Input!P75="","",IF(OR(VALUE(Input!P75)&lt;0,VALUE(Input!P75)&gt;1), "Invalid EEI %",""))</f>
        <v/>
      </c>
      <c r="AG73" s="129"/>
      <c r="AH73" s="137" t="str">
        <f>IF(B73="","",IF(AND(Input!O75=Input!O74,Input!P75&lt;&gt;Input!P74), "EEI% Mismatch within Project",""))</f>
        <v/>
      </c>
      <c r="AI73" s="129"/>
      <c r="AJ73" s="138" t="str">
        <f>IF(Input!B75="","",IF(ISNUMBER(VALUE(Input!B75)),"","Needs to be a number."))</f>
        <v/>
      </c>
      <c r="AK73" s="135" t="str">
        <f>IF(Input!P75="","",IF(ISNUMBER(VALUE(Input!P75)),"","Needs to be a number."))</f>
        <v/>
      </c>
      <c r="AL73" s="135" t="str">
        <f>IF(Input!S75="","",IF(ISNUMBER(VALUE(Input!S75)),"","Needs to be a number."))</f>
        <v/>
      </c>
      <c r="AM73" s="135" t="str">
        <f>IF(Input!T75="","",IF(ISNUMBER(VALUE(Input!T75)),"","Needs to be a number."))</f>
        <v/>
      </c>
      <c r="AN73" s="135" t="str">
        <f>IF(Input!U75="","",IF(ISNUMBER(VALUE(Input!U75)),"","Needs to be a number."))</f>
        <v/>
      </c>
      <c r="AO73" s="136" t="str">
        <f>IF(Input!V75="","",IF(ISNUMBER(VALUE(Input!V75)),"","Needs to be a number."))</f>
        <v/>
      </c>
      <c r="AP73" s="129"/>
      <c r="AQ73" s="197" t="str">
        <f ca="1">IF(Input!Q75="","",IF(OFFSET('Measures List'!$K$2,MATCH(Input!Q75,'Measures List'!$A$3:$A$5000,0),MATCH(Input!K75,'Measures List'!$K$2:$BA$2)-1)="NA","Project start date occurred after measure expiration date.",""))</f>
        <v/>
      </c>
      <c r="AS73" s="197" t="str">
        <f>IFERROR(IF(Input!O75&lt;&gt;Input!O74,"",IF( VLOOKUP(Input!Q75,'Measures List'!A66:C5063,3,FALSE)= VLOOKUP(Input!Q74,'Measures List'!A66:C5063,3,FALSE),"","Multiple sectors for this project")),"")</f>
        <v/>
      </c>
    </row>
    <row r="74" spans="2:45" x14ac:dyDescent="0.25">
      <c r="B74" s="125" t="str">
        <f>Input!A76</f>
        <v/>
      </c>
      <c r="C74" s="126" t="str">
        <f>IF(ISERROR(IF(AND(Input!$A76="",SUMPRODUCT(--(LEN(Input!$A77:'Input'!$A$510)&gt;0))&lt;&gt;0),"Row is skipped.",IF(AND(Input!$A76="",Input!$A77=""),"", IF(Input!C76="","Data is missing.","")))),"",IF(AND(Input!$A76="",SUMPRODUCT(--(LEN(Input!$A77:'Input'!$A$510)&gt;0))&lt;&gt;0),"Row is skipped.",IF(AND(Input!$A76="",Input!$A77=""),"", IF(Input!C76="","Data is missing.",""))))</f>
        <v/>
      </c>
      <c r="D74" s="126" t="str">
        <f>IF(ISERROR(IF(AND(Input!$A76="",SUMPRODUCT(--(LEN(Input!$A77:'Input'!$A$510)&gt;0))&lt;&gt;0),"Row is skipped.",IF(AND(Input!$A76="",Input!$A77=""),"", IF(Input!D76="","Data is missing.","")))),"",IF(AND(Input!$A76="",SUMPRODUCT(--(LEN(Input!$A77:'Input'!$A$510)&gt;0))&lt;&gt;0),"Row is skipped.",IF(AND(Input!$A76="",Input!$A77=""),"", IF(Input!D76="","Data is missing.",""))))</f>
        <v/>
      </c>
      <c r="E74" s="126" t="str">
        <f>IF(ISERROR(IF(AND(Input!$A76="",SUMPRODUCT(--(LEN(Input!$A77:'Input'!$A$510)&gt;0))&lt;&gt;0),"Row is skipped.",IF(AND(Input!$A76="",Input!$A77=""),"", IF(Input!E76="","Data is missing.","")))),"",IF(AND(Input!$A76="",SUMPRODUCT(--(LEN(Input!$A77:'Input'!$A$510)&gt;0))&lt;&gt;0),"Row is skipped.",IF(AND(Input!$A76="",Input!$A77=""),"", IF(Input!E76="","Data is missing.",""))))</f>
        <v/>
      </c>
      <c r="F74" s="126" t="str">
        <f>IF(ISERROR(IF(AND(Input!$A76="",SUMPRODUCT(--(LEN(Input!$A77:'Input'!$A$510)&gt;0))&lt;&gt;0),"Row is skipped.",IF(AND(Input!$A76="",Input!$A77=""),"", IF(Input!F76="","Data is missing.","")))),"",IF(AND(Input!$A76="",SUMPRODUCT(--(LEN(Input!$A77:'Input'!$A$510)&gt;0))&lt;&gt;0),"Row is skipped.",IF(AND(Input!$A76="",Input!$A77=""),"", IF(Input!F76="","Data is missing.",""))))</f>
        <v/>
      </c>
      <c r="G74" s="126" t="str">
        <f>IF(ISERROR(IF(AND(Input!$A76="",SUMPRODUCT(--(LEN(Input!$A77:'Input'!$A$510)&gt;0))&lt;&gt;0),"Row is skipped.",IF(AND(Input!$A76="",Input!$A77=""),"", IF(Input!G76="","Data is missing.","")))),"",IF(AND(Input!$A76="",SUMPRODUCT(--(LEN(Input!$A77:'Input'!$A$510)&gt;0))&lt;&gt;0),"Row is skipped.",IF(AND(Input!$A76="",Input!$A77=""),"", IF(Input!G76="","Data is missing.",""))))</f>
        <v/>
      </c>
      <c r="H74" s="126" t="str">
        <f>IF(ISERROR(IF(AND(Input!$A76="",SUMPRODUCT(--(LEN(Input!$A77:'Input'!$A$510)&gt;0))&lt;&gt;0),"Row is skipped.",IF(AND(Input!$A76="",Input!$A77=""),"", IF(Input!H76="","Data is missing.","")))),"",IF(AND(Input!$A76="",SUMPRODUCT(--(LEN(Input!$A77:'Input'!$A$510)&gt;0))&lt;&gt;0),"Row is skipped.",IF(AND(Input!$A76="",Input!$A77=""),"", IF(Input!H76="","Data is missing.",""))))</f>
        <v/>
      </c>
      <c r="I74" s="126" t="str">
        <f>IF(ISERROR(IF(AND(Input!$A76="",SUMPRODUCT(--(LEN(Input!$A77:'Input'!$A$510)&gt;0))&lt;&gt;0),"Row is skipped.",IF(AND(Input!$A76="",Input!$A77=""),"", IF(Input!I76="","Data is missing.","")))),"",IF(AND(Input!$A76="",SUMPRODUCT(--(LEN(Input!$A77:'Input'!$A$510)&gt;0))&lt;&gt;0),"Row is skipped.",IF(AND(Input!$A76="",Input!$A77=""),"", IF(Input!I76="","Data is missing.",""))))</f>
        <v/>
      </c>
      <c r="J74" s="126" t="str">
        <f>IF(ISERROR(IF(AND(Input!$A76="",SUMPRODUCT(--(LEN(Input!$A77:'Input'!$A$510)&gt;0))&lt;&gt;0),"Row is skipped.",IF(AND(Input!$A76="",Input!$A77=""),"", IF(Input!J76="","Data is missing.","")))),"",IF(AND(Input!$A76="",SUMPRODUCT(--(LEN(Input!$A77:'Input'!$A$510)&gt;0))&lt;&gt;0),"Row is skipped.",IF(AND(Input!$A76="",Input!$A77=""),"", IF(Input!J76="","Data is missing.",""))))</f>
        <v/>
      </c>
      <c r="K74" s="127" t="str">
        <f>IF(ISERROR(IF(AND(Input!$A76="",SUMPRODUCT(--(LEN(Input!$A77:'Input'!$A$510)&gt;0))&lt;&gt;0),"Row is skipped.",IF(AND(Input!$A76="",Input!$A77=""),"", IF(Input!K76="","Data is missing.","")))),"",IF(AND(Input!$A76="",SUMPRODUCT(--(LEN(Input!$A77:'Input'!$A$510)&gt;0))&lt;&gt;0),"Row is skipped.",IF(AND(Input!$A76="",Input!$A77=""),"", IF(Input!K76="","Data is missing.",""))))</f>
        <v/>
      </c>
      <c r="L74" s="126" t="str">
        <f>IF(ISERROR(IF(AND(Input!$A76="",SUMPRODUCT(--(LEN(Input!$A77:'Input'!$A$510)&gt;0))&lt;&gt;0),"Row is skipped.",IF(AND(Input!$A76="",Input!$A77=""),"", IF(Input!L76="","Data is missing.","")))),"",IF(AND(Input!$A76="",SUMPRODUCT(--(LEN(Input!$A77:'Input'!$A$510)&gt;0))&lt;&gt;0),"Row is skipped.",IF(AND(Input!$A76="",Input!$A77=""),"", IF(Input!L76="","Data is missing.",""))))</f>
        <v/>
      </c>
      <c r="M74" s="126" t="str">
        <f>IF(ISERROR(IF(AND(Input!$A76="",SUMPRODUCT(--(LEN(Input!$A77:'Input'!$A$510)&gt;0))&lt;&gt;0),"Row is skipped.",IF(AND(Input!$A76="",Input!$A77=""),"", IF(Input!M76="","Data is missing.","")))),"",IF(AND(Input!$A76="",SUMPRODUCT(--(LEN(Input!$A77:'Input'!$A$510)&gt;0))&lt;&gt;0),"Row is skipped.",IF(AND(Input!$A76="",Input!$A77=""),"", IF(Input!M76="","Data is missing.",""))))</f>
        <v/>
      </c>
      <c r="N74" s="126" t="str">
        <f>IF(ISERROR(IF(AND(Input!$A76="",SUMPRODUCT(--(LEN(Input!$A77:'Input'!$A$510)&gt;0))&lt;&gt;0),"Row is skipped.",IF(AND(Input!$A76="",Input!$A77=""),"", IF(Input!O76="","Data is missing.","")))),"",IF(AND(Input!$A76="",SUMPRODUCT(--(LEN(Input!$A77:'Input'!$A$510)&gt;0))&lt;&gt;0),"Row is skipped.",IF(AND(Input!$A76="",Input!$A77=""),"", IF(Input!O76="","Data is missing.",""))))</f>
        <v/>
      </c>
      <c r="O74" s="126" t="str">
        <f>IF(ISERROR(IF(AND(Input!$A76="",SUMPRODUCT(--(LEN(Input!$A77:'Input'!$A$510)&gt;0))&lt;&gt;0),"Row is skipped.",IF(AND(Input!$A76="",Input!$A77=""),"", IF(Input!P76="","Data is missing.","")))),"",IF(AND(Input!$A76="",SUMPRODUCT(--(LEN(Input!$A77:'Input'!$A$510)&gt;0))&lt;&gt;0),"Row is skipped.",IF(AND(Input!$A76="",Input!$A77=""),"", IF(Input!P76="","Data is missing.",""))))</f>
        <v/>
      </c>
      <c r="P74" s="126" t="str">
        <f>IF(ISERROR(IF(AND(Input!$A76="",SUMPRODUCT(--(LEN(Input!$A77:'Input'!$A$510)&gt;0))&lt;&gt;0),"Row is skipped.",IF(AND(Input!$A76="",Input!$A77=""),"", IF(Input!Q76="","Data is missing.","")))),"",IF(AND(Input!$A76="",SUMPRODUCT(--(LEN(Input!$A77:'Input'!$A$510)&gt;0))&lt;&gt;0),"Row is skipped.",IF(AND(Input!$A76="",Input!$A77=""),"", IF(Input!Q76="","Data is missing.",""))))</f>
        <v/>
      </c>
      <c r="Q74" s="126" t="str">
        <f>IF(ISERROR(IF(AND(Input!$A76="",SUMPRODUCT(--(LEN(Input!$A77:'Input'!$A$510)&gt;0))&lt;&gt;0),"Row is skipped.",IF(AND(Input!$A76="",Input!$A77=""),"", IF(Input!S76="","Data is missing.","")))),"",IF(AND(Input!$A76="",SUMPRODUCT(--(LEN(Input!$A77:'Input'!$A$510)&gt;0))&lt;&gt;0),"Row is skipped.",IF(AND(Input!$A76="",Input!$A77=""),"", IF(Input!S76="","Data is missing.",""))))</f>
        <v/>
      </c>
      <c r="R74" s="128" t="str">
        <f>IF(ISERROR(IF(AND(Input!$A76="",SUMPRODUCT(--(LEN(Input!$A77:'Input'!$A$510)&gt;0))&lt;&gt;0),"Row is skipped.",IF(AND(Input!$A76="",Input!$A77=""),"", IF(Input!T76="","Data is missing.","")))),"",IF(AND(Input!$A76="",SUMPRODUCT(--(LEN(Input!$A77:'Input'!$A$510)&gt;0))&lt;&gt;0),"Row is skipped.",IF(AND(Input!$A76="",Input!$A77=""),"", IF(Input!T76="","Data is missing.",""))))</f>
        <v/>
      </c>
      <c r="S74" s="129"/>
      <c r="T74" s="130" t="str">
        <f>IF(ISERROR(IF(Input!Q76="","",IF(ISERROR(VLOOKUP(Input!Q76,'Measures List'!$A$3:$A$30000,1,0)),"Invalid RefNo",""))),"",IF(Input!Q76="","",IF(ISERROR(VLOOKUP(Input!Q76,'Measures List'!$A$3:$A$30000,1,0)),"Invalid RefNo","")))</f>
        <v/>
      </c>
      <c r="U74" s="129"/>
      <c r="V74" s="129"/>
      <c r="W74" s="129"/>
      <c r="X74" s="129"/>
      <c r="Y74" s="129"/>
      <c r="Z74" s="129"/>
      <c r="AA74" s="129"/>
      <c r="AB74" s="129"/>
      <c r="AC74" s="129"/>
      <c r="AD74" s="129"/>
      <c r="AE74" s="129"/>
      <c r="AF74" s="130" t="str">
        <f>IF(Input!P76="","",IF(OR(VALUE(Input!P76)&lt;0,VALUE(Input!P76)&gt;1), "Invalid EEI %",""))</f>
        <v/>
      </c>
      <c r="AG74" s="129"/>
      <c r="AH74" s="137" t="str">
        <f>IF(B74="","",IF(AND(Input!O76=Input!O75,Input!P76&lt;&gt;Input!P75), "EEI% Mismatch within Project",""))</f>
        <v/>
      </c>
      <c r="AI74" s="129"/>
      <c r="AJ74" s="138" t="str">
        <f>IF(Input!B76="","",IF(ISNUMBER(VALUE(Input!B76)),"","Needs to be a number."))</f>
        <v/>
      </c>
      <c r="AK74" s="135" t="str">
        <f>IF(Input!P76="","",IF(ISNUMBER(VALUE(Input!P76)),"","Needs to be a number."))</f>
        <v/>
      </c>
      <c r="AL74" s="135" t="str">
        <f>IF(Input!S76="","",IF(ISNUMBER(VALUE(Input!S76)),"","Needs to be a number."))</f>
        <v/>
      </c>
      <c r="AM74" s="135" t="str">
        <f>IF(Input!T76="","",IF(ISNUMBER(VALUE(Input!T76)),"","Needs to be a number."))</f>
        <v/>
      </c>
      <c r="AN74" s="135" t="str">
        <f>IF(Input!U76="","",IF(ISNUMBER(VALUE(Input!U76)),"","Needs to be a number."))</f>
        <v/>
      </c>
      <c r="AO74" s="136" t="str">
        <f>IF(Input!V76="","",IF(ISNUMBER(VALUE(Input!V76)),"","Needs to be a number."))</f>
        <v/>
      </c>
      <c r="AP74" s="129"/>
      <c r="AQ74" s="197" t="str">
        <f ca="1">IF(Input!Q76="","",IF(OFFSET('Measures List'!$K$2,MATCH(Input!Q76,'Measures List'!$A$3:$A$5000,0),MATCH(Input!K76,'Measures List'!$K$2:$BA$2)-1)="NA","Project start date occurred after measure expiration date.",""))</f>
        <v/>
      </c>
      <c r="AS74" s="197" t="str">
        <f>IFERROR(IF(Input!O76&lt;&gt;Input!O75,"",IF( VLOOKUP(Input!Q76,'Measures List'!A67:C5064,3,FALSE)= VLOOKUP(Input!Q75,'Measures List'!A67:C5064,3,FALSE),"","Multiple sectors for this project")),"")</f>
        <v/>
      </c>
    </row>
    <row r="75" spans="2:45" x14ac:dyDescent="0.25">
      <c r="B75" s="125" t="str">
        <f>Input!A77</f>
        <v/>
      </c>
      <c r="C75" s="126" t="str">
        <f>IF(ISERROR(IF(AND(Input!$A77="",SUMPRODUCT(--(LEN(Input!$A78:'Input'!$A$510)&gt;0))&lt;&gt;0),"Row is skipped.",IF(AND(Input!$A77="",Input!$A78=""),"", IF(Input!C77="","Data is missing.","")))),"",IF(AND(Input!$A77="",SUMPRODUCT(--(LEN(Input!$A78:'Input'!$A$510)&gt;0))&lt;&gt;0),"Row is skipped.",IF(AND(Input!$A77="",Input!$A78=""),"", IF(Input!C77="","Data is missing.",""))))</f>
        <v/>
      </c>
      <c r="D75" s="126" t="str">
        <f>IF(ISERROR(IF(AND(Input!$A77="",SUMPRODUCT(--(LEN(Input!$A78:'Input'!$A$510)&gt;0))&lt;&gt;0),"Row is skipped.",IF(AND(Input!$A77="",Input!$A78=""),"", IF(Input!D77="","Data is missing.","")))),"",IF(AND(Input!$A77="",SUMPRODUCT(--(LEN(Input!$A78:'Input'!$A$510)&gt;0))&lt;&gt;0),"Row is skipped.",IF(AND(Input!$A77="",Input!$A78=""),"", IF(Input!D77="","Data is missing.",""))))</f>
        <v/>
      </c>
      <c r="E75" s="126" t="str">
        <f>IF(ISERROR(IF(AND(Input!$A77="",SUMPRODUCT(--(LEN(Input!$A78:'Input'!$A$510)&gt;0))&lt;&gt;0),"Row is skipped.",IF(AND(Input!$A77="",Input!$A78=""),"", IF(Input!E77="","Data is missing.","")))),"",IF(AND(Input!$A77="",SUMPRODUCT(--(LEN(Input!$A78:'Input'!$A$510)&gt;0))&lt;&gt;0),"Row is skipped.",IF(AND(Input!$A77="",Input!$A78=""),"", IF(Input!E77="","Data is missing.",""))))</f>
        <v/>
      </c>
      <c r="F75" s="126" t="str">
        <f>IF(ISERROR(IF(AND(Input!$A77="",SUMPRODUCT(--(LEN(Input!$A78:'Input'!$A$510)&gt;0))&lt;&gt;0),"Row is skipped.",IF(AND(Input!$A77="",Input!$A78=""),"", IF(Input!F77="","Data is missing.","")))),"",IF(AND(Input!$A77="",SUMPRODUCT(--(LEN(Input!$A78:'Input'!$A$510)&gt;0))&lt;&gt;0),"Row is skipped.",IF(AND(Input!$A77="",Input!$A78=""),"", IF(Input!F77="","Data is missing.",""))))</f>
        <v/>
      </c>
      <c r="G75" s="126" t="str">
        <f>IF(ISERROR(IF(AND(Input!$A77="",SUMPRODUCT(--(LEN(Input!$A78:'Input'!$A$510)&gt;0))&lt;&gt;0),"Row is skipped.",IF(AND(Input!$A77="",Input!$A78=""),"", IF(Input!G77="","Data is missing.","")))),"",IF(AND(Input!$A77="",SUMPRODUCT(--(LEN(Input!$A78:'Input'!$A$510)&gt;0))&lt;&gt;0),"Row is skipped.",IF(AND(Input!$A77="",Input!$A78=""),"", IF(Input!G77="","Data is missing.",""))))</f>
        <v/>
      </c>
      <c r="H75" s="126" t="str">
        <f>IF(ISERROR(IF(AND(Input!$A77="",SUMPRODUCT(--(LEN(Input!$A78:'Input'!$A$510)&gt;0))&lt;&gt;0),"Row is skipped.",IF(AND(Input!$A77="",Input!$A78=""),"", IF(Input!H77="","Data is missing.","")))),"",IF(AND(Input!$A77="",SUMPRODUCT(--(LEN(Input!$A78:'Input'!$A$510)&gt;0))&lt;&gt;0),"Row is skipped.",IF(AND(Input!$A77="",Input!$A78=""),"", IF(Input!H77="","Data is missing.",""))))</f>
        <v/>
      </c>
      <c r="I75" s="126" t="str">
        <f>IF(ISERROR(IF(AND(Input!$A77="",SUMPRODUCT(--(LEN(Input!$A78:'Input'!$A$510)&gt;0))&lt;&gt;0),"Row is skipped.",IF(AND(Input!$A77="",Input!$A78=""),"", IF(Input!I77="","Data is missing.","")))),"",IF(AND(Input!$A77="",SUMPRODUCT(--(LEN(Input!$A78:'Input'!$A$510)&gt;0))&lt;&gt;0),"Row is skipped.",IF(AND(Input!$A77="",Input!$A78=""),"", IF(Input!I77="","Data is missing.",""))))</f>
        <v/>
      </c>
      <c r="J75" s="126" t="str">
        <f>IF(ISERROR(IF(AND(Input!$A77="",SUMPRODUCT(--(LEN(Input!$A78:'Input'!$A$510)&gt;0))&lt;&gt;0),"Row is skipped.",IF(AND(Input!$A77="",Input!$A78=""),"", IF(Input!J77="","Data is missing.","")))),"",IF(AND(Input!$A77="",SUMPRODUCT(--(LEN(Input!$A78:'Input'!$A$510)&gt;0))&lt;&gt;0),"Row is skipped.",IF(AND(Input!$A77="",Input!$A78=""),"", IF(Input!J77="","Data is missing.",""))))</f>
        <v/>
      </c>
      <c r="K75" s="127" t="str">
        <f>IF(ISERROR(IF(AND(Input!$A77="",SUMPRODUCT(--(LEN(Input!$A78:'Input'!$A$510)&gt;0))&lt;&gt;0),"Row is skipped.",IF(AND(Input!$A77="",Input!$A78=""),"", IF(Input!K77="","Data is missing.","")))),"",IF(AND(Input!$A77="",SUMPRODUCT(--(LEN(Input!$A78:'Input'!$A$510)&gt;0))&lt;&gt;0),"Row is skipped.",IF(AND(Input!$A77="",Input!$A78=""),"", IF(Input!K77="","Data is missing.",""))))</f>
        <v/>
      </c>
      <c r="L75" s="126" t="str">
        <f>IF(ISERROR(IF(AND(Input!$A77="",SUMPRODUCT(--(LEN(Input!$A78:'Input'!$A$510)&gt;0))&lt;&gt;0),"Row is skipped.",IF(AND(Input!$A77="",Input!$A78=""),"", IF(Input!L77="","Data is missing.","")))),"",IF(AND(Input!$A77="",SUMPRODUCT(--(LEN(Input!$A78:'Input'!$A$510)&gt;0))&lt;&gt;0),"Row is skipped.",IF(AND(Input!$A77="",Input!$A78=""),"", IF(Input!L77="","Data is missing.",""))))</f>
        <v/>
      </c>
      <c r="M75" s="126" t="str">
        <f>IF(ISERROR(IF(AND(Input!$A77="",SUMPRODUCT(--(LEN(Input!$A78:'Input'!$A$510)&gt;0))&lt;&gt;0),"Row is skipped.",IF(AND(Input!$A77="",Input!$A78=""),"", IF(Input!M77="","Data is missing.","")))),"",IF(AND(Input!$A77="",SUMPRODUCT(--(LEN(Input!$A78:'Input'!$A$510)&gt;0))&lt;&gt;0),"Row is skipped.",IF(AND(Input!$A77="",Input!$A78=""),"", IF(Input!M77="","Data is missing.",""))))</f>
        <v/>
      </c>
      <c r="N75" s="126" t="str">
        <f>IF(ISERROR(IF(AND(Input!$A77="",SUMPRODUCT(--(LEN(Input!$A78:'Input'!$A$510)&gt;0))&lt;&gt;0),"Row is skipped.",IF(AND(Input!$A77="",Input!$A78=""),"", IF(Input!O77="","Data is missing.","")))),"",IF(AND(Input!$A77="",SUMPRODUCT(--(LEN(Input!$A78:'Input'!$A$510)&gt;0))&lt;&gt;0),"Row is skipped.",IF(AND(Input!$A77="",Input!$A78=""),"", IF(Input!O77="","Data is missing.",""))))</f>
        <v/>
      </c>
      <c r="O75" s="126" t="str">
        <f>IF(ISERROR(IF(AND(Input!$A77="",SUMPRODUCT(--(LEN(Input!$A78:'Input'!$A$510)&gt;0))&lt;&gt;0),"Row is skipped.",IF(AND(Input!$A77="",Input!$A78=""),"", IF(Input!P77="","Data is missing.","")))),"",IF(AND(Input!$A77="",SUMPRODUCT(--(LEN(Input!$A78:'Input'!$A$510)&gt;0))&lt;&gt;0),"Row is skipped.",IF(AND(Input!$A77="",Input!$A78=""),"", IF(Input!P77="","Data is missing.",""))))</f>
        <v/>
      </c>
      <c r="P75" s="126" t="str">
        <f>IF(ISERROR(IF(AND(Input!$A77="",SUMPRODUCT(--(LEN(Input!$A78:'Input'!$A$510)&gt;0))&lt;&gt;0),"Row is skipped.",IF(AND(Input!$A77="",Input!$A78=""),"", IF(Input!Q77="","Data is missing.","")))),"",IF(AND(Input!$A77="",SUMPRODUCT(--(LEN(Input!$A78:'Input'!$A$510)&gt;0))&lt;&gt;0),"Row is skipped.",IF(AND(Input!$A77="",Input!$A78=""),"", IF(Input!Q77="","Data is missing.",""))))</f>
        <v/>
      </c>
      <c r="Q75" s="126" t="str">
        <f>IF(ISERROR(IF(AND(Input!$A77="",SUMPRODUCT(--(LEN(Input!$A78:'Input'!$A$510)&gt;0))&lt;&gt;0),"Row is skipped.",IF(AND(Input!$A77="",Input!$A78=""),"", IF(Input!S77="","Data is missing.","")))),"",IF(AND(Input!$A77="",SUMPRODUCT(--(LEN(Input!$A78:'Input'!$A$510)&gt;0))&lt;&gt;0),"Row is skipped.",IF(AND(Input!$A77="",Input!$A78=""),"", IF(Input!S77="","Data is missing.",""))))</f>
        <v/>
      </c>
      <c r="R75" s="128" t="str">
        <f>IF(ISERROR(IF(AND(Input!$A77="",SUMPRODUCT(--(LEN(Input!$A78:'Input'!$A$510)&gt;0))&lt;&gt;0),"Row is skipped.",IF(AND(Input!$A77="",Input!$A78=""),"", IF(Input!T77="","Data is missing.","")))),"",IF(AND(Input!$A77="",SUMPRODUCT(--(LEN(Input!$A78:'Input'!$A$510)&gt;0))&lt;&gt;0),"Row is skipped.",IF(AND(Input!$A77="",Input!$A78=""),"", IF(Input!T77="","Data is missing.",""))))</f>
        <v/>
      </c>
      <c r="S75" s="129"/>
      <c r="T75" s="130" t="str">
        <f>IF(ISERROR(IF(Input!Q77="","",IF(ISERROR(VLOOKUP(Input!Q77,'Measures List'!$A$3:$A$30000,1,0)),"Invalid RefNo",""))),"",IF(Input!Q77="","",IF(ISERROR(VLOOKUP(Input!Q77,'Measures List'!$A$3:$A$30000,1,0)),"Invalid RefNo","")))</f>
        <v/>
      </c>
      <c r="U75" s="129"/>
      <c r="V75" s="129"/>
      <c r="W75" s="129"/>
      <c r="X75" s="129"/>
      <c r="Y75" s="129"/>
      <c r="Z75" s="129"/>
      <c r="AA75" s="129"/>
      <c r="AB75" s="129"/>
      <c r="AC75" s="129"/>
      <c r="AD75" s="129"/>
      <c r="AE75" s="129"/>
      <c r="AF75" s="130" t="str">
        <f>IF(Input!P77="","",IF(OR(VALUE(Input!P77)&lt;0,VALUE(Input!P77)&gt;1), "Invalid EEI %",""))</f>
        <v/>
      </c>
      <c r="AG75" s="129"/>
      <c r="AH75" s="137" t="str">
        <f>IF(B75="","",IF(AND(Input!O77=Input!O76,Input!P77&lt;&gt;Input!P76), "EEI% Mismatch within Project",""))</f>
        <v/>
      </c>
      <c r="AI75" s="129"/>
      <c r="AJ75" s="138" t="str">
        <f>IF(Input!B77="","",IF(ISNUMBER(VALUE(Input!B77)),"","Needs to be a number."))</f>
        <v/>
      </c>
      <c r="AK75" s="135" t="str">
        <f>IF(Input!P77="","",IF(ISNUMBER(VALUE(Input!P77)),"","Needs to be a number."))</f>
        <v/>
      </c>
      <c r="AL75" s="135" t="str">
        <f>IF(Input!S77="","",IF(ISNUMBER(VALUE(Input!S77)),"","Needs to be a number."))</f>
        <v/>
      </c>
      <c r="AM75" s="135" t="str">
        <f>IF(Input!T77="","",IF(ISNUMBER(VALUE(Input!T77)),"","Needs to be a number."))</f>
        <v/>
      </c>
      <c r="AN75" s="135" t="str">
        <f>IF(Input!U77="","",IF(ISNUMBER(VALUE(Input!U77)),"","Needs to be a number."))</f>
        <v/>
      </c>
      <c r="AO75" s="136" t="str">
        <f>IF(Input!V77="","",IF(ISNUMBER(VALUE(Input!V77)),"","Needs to be a number."))</f>
        <v/>
      </c>
      <c r="AP75" s="129"/>
      <c r="AQ75" s="197" t="str">
        <f ca="1">IF(Input!Q77="","",IF(OFFSET('Measures List'!$K$2,MATCH(Input!Q77,'Measures List'!$A$3:$A$5000,0),MATCH(Input!K77,'Measures List'!$K$2:$BA$2)-1)="NA","Project start date occurred after measure expiration date.",""))</f>
        <v/>
      </c>
      <c r="AS75" s="197" t="str">
        <f>IFERROR(IF(Input!O77&lt;&gt;Input!O76,"",IF( VLOOKUP(Input!Q77,'Measures List'!A68:C5065,3,FALSE)= VLOOKUP(Input!Q76,'Measures List'!A68:C5065,3,FALSE),"","Multiple sectors for this project")),"")</f>
        <v/>
      </c>
    </row>
    <row r="76" spans="2:45" x14ac:dyDescent="0.25">
      <c r="B76" s="125" t="str">
        <f>Input!A78</f>
        <v/>
      </c>
      <c r="C76" s="126" t="str">
        <f>IF(ISERROR(IF(AND(Input!$A78="",SUMPRODUCT(--(LEN(Input!$A79:'Input'!$A$510)&gt;0))&lt;&gt;0),"Row is skipped.",IF(AND(Input!$A78="",Input!$A79=""),"", IF(Input!C78="","Data is missing.","")))),"",IF(AND(Input!$A78="",SUMPRODUCT(--(LEN(Input!$A79:'Input'!$A$510)&gt;0))&lt;&gt;0),"Row is skipped.",IF(AND(Input!$A78="",Input!$A79=""),"", IF(Input!C78="","Data is missing.",""))))</f>
        <v/>
      </c>
      <c r="D76" s="126" t="str">
        <f>IF(ISERROR(IF(AND(Input!$A78="",SUMPRODUCT(--(LEN(Input!$A79:'Input'!$A$510)&gt;0))&lt;&gt;0),"Row is skipped.",IF(AND(Input!$A78="",Input!$A79=""),"", IF(Input!D78="","Data is missing.","")))),"",IF(AND(Input!$A78="",SUMPRODUCT(--(LEN(Input!$A79:'Input'!$A$510)&gt;0))&lt;&gt;0),"Row is skipped.",IF(AND(Input!$A78="",Input!$A79=""),"", IF(Input!D78="","Data is missing.",""))))</f>
        <v/>
      </c>
      <c r="E76" s="126" t="str">
        <f>IF(ISERROR(IF(AND(Input!$A78="",SUMPRODUCT(--(LEN(Input!$A79:'Input'!$A$510)&gt;0))&lt;&gt;0),"Row is skipped.",IF(AND(Input!$A78="",Input!$A79=""),"", IF(Input!E78="","Data is missing.","")))),"",IF(AND(Input!$A78="",SUMPRODUCT(--(LEN(Input!$A79:'Input'!$A$510)&gt;0))&lt;&gt;0),"Row is skipped.",IF(AND(Input!$A78="",Input!$A79=""),"", IF(Input!E78="","Data is missing.",""))))</f>
        <v/>
      </c>
      <c r="F76" s="126" t="str">
        <f>IF(ISERROR(IF(AND(Input!$A78="",SUMPRODUCT(--(LEN(Input!$A79:'Input'!$A$510)&gt;0))&lt;&gt;0),"Row is skipped.",IF(AND(Input!$A78="",Input!$A79=""),"", IF(Input!F78="","Data is missing.","")))),"",IF(AND(Input!$A78="",SUMPRODUCT(--(LEN(Input!$A79:'Input'!$A$510)&gt;0))&lt;&gt;0),"Row is skipped.",IF(AND(Input!$A78="",Input!$A79=""),"", IF(Input!F78="","Data is missing.",""))))</f>
        <v/>
      </c>
      <c r="G76" s="126" t="str">
        <f>IF(ISERROR(IF(AND(Input!$A78="",SUMPRODUCT(--(LEN(Input!$A79:'Input'!$A$510)&gt;0))&lt;&gt;0),"Row is skipped.",IF(AND(Input!$A78="",Input!$A79=""),"", IF(Input!G78="","Data is missing.","")))),"",IF(AND(Input!$A78="",SUMPRODUCT(--(LEN(Input!$A79:'Input'!$A$510)&gt;0))&lt;&gt;0),"Row is skipped.",IF(AND(Input!$A78="",Input!$A79=""),"", IF(Input!G78="","Data is missing.",""))))</f>
        <v/>
      </c>
      <c r="H76" s="126" t="str">
        <f>IF(ISERROR(IF(AND(Input!$A78="",SUMPRODUCT(--(LEN(Input!$A79:'Input'!$A$510)&gt;0))&lt;&gt;0),"Row is skipped.",IF(AND(Input!$A78="",Input!$A79=""),"", IF(Input!H78="","Data is missing.","")))),"",IF(AND(Input!$A78="",SUMPRODUCT(--(LEN(Input!$A79:'Input'!$A$510)&gt;0))&lt;&gt;0),"Row is skipped.",IF(AND(Input!$A78="",Input!$A79=""),"", IF(Input!H78="","Data is missing.",""))))</f>
        <v/>
      </c>
      <c r="I76" s="126" t="str">
        <f>IF(ISERROR(IF(AND(Input!$A78="",SUMPRODUCT(--(LEN(Input!$A79:'Input'!$A$510)&gt;0))&lt;&gt;0),"Row is skipped.",IF(AND(Input!$A78="",Input!$A79=""),"", IF(Input!I78="","Data is missing.","")))),"",IF(AND(Input!$A78="",SUMPRODUCT(--(LEN(Input!$A79:'Input'!$A$510)&gt;0))&lt;&gt;0),"Row is skipped.",IF(AND(Input!$A78="",Input!$A79=""),"", IF(Input!I78="","Data is missing.",""))))</f>
        <v/>
      </c>
      <c r="J76" s="126" t="str">
        <f>IF(ISERROR(IF(AND(Input!$A78="",SUMPRODUCT(--(LEN(Input!$A79:'Input'!$A$510)&gt;0))&lt;&gt;0),"Row is skipped.",IF(AND(Input!$A78="",Input!$A79=""),"", IF(Input!J78="","Data is missing.","")))),"",IF(AND(Input!$A78="",SUMPRODUCT(--(LEN(Input!$A79:'Input'!$A$510)&gt;0))&lt;&gt;0),"Row is skipped.",IF(AND(Input!$A78="",Input!$A79=""),"", IF(Input!J78="","Data is missing.",""))))</f>
        <v/>
      </c>
      <c r="K76" s="127" t="str">
        <f>IF(ISERROR(IF(AND(Input!$A78="",SUMPRODUCT(--(LEN(Input!$A79:'Input'!$A$510)&gt;0))&lt;&gt;0),"Row is skipped.",IF(AND(Input!$A78="",Input!$A79=""),"", IF(Input!K78="","Data is missing.","")))),"",IF(AND(Input!$A78="",SUMPRODUCT(--(LEN(Input!$A79:'Input'!$A$510)&gt;0))&lt;&gt;0),"Row is skipped.",IF(AND(Input!$A78="",Input!$A79=""),"", IF(Input!K78="","Data is missing.",""))))</f>
        <v/>
      </c>
      <c r="L76" s="126" t="str">
        <f>IF(ISERROR(IF(AND(Input!$A78="",SUMPRODUCT(--(LEN(Input!$A79:'Input'!$A$510)&gt;0))&lt;&gt;0),"Row is skipped.",IF(AND(Input!$A78="",Input!$A79=""),"", IF(Input!L78="","Data is missing.","")))),"",IF(AND(Input!$A78="",SUMPRODUCT(--(LEN(Input!$A79:'Input'!$A$510)&gt;0))&lt;&gt;0),"Row is skipped.",IF(AND(Input!$A78="",Input!$A79=""),"", IF(Input!L78="","Data is missing.",""))))</f>
        <v/>
      </c>
      <c r="M76" s="126" t="str">
        <f>IF(ISERROR(IF(AND(Input!$A78="",SUMPRODUCT(--(LEN(Input!$A79:'Input'!$A$510)&gt;0))&lt;&gt;0),"Row is skipped.",IF(AND(Input!$A78="",Input!$A79=""),"", IF(Input!M78="","Data is missing.","")))),"",IF(AND(Input!$A78="",SUMPRODUCT(--(LEN(Input!$A79:'Input'!$A$510)&gt;0))&lt;&gt;0),"Row is skipped.",IF(AND(Input!$A78="",Input!$A79=""),"", IF(Input!M78="","Data is missing.",""))))</f>
        <v/>
      </c>
      <c r="N76" s="126" t="str">
        <f>IF(ISERROR(IF(AND(Input!$A78="",SUMPRODUCT(--(LEN(Input!$A79:'Input'!$A$510)&gt;0))&lt;&gt;0),"Row is skipped.",IF(AND(Input!$A78="",Input!$A79=""),"", IF(Input!O78="","Data is missing.","")))),"",IF(AND(Input!$A78="",SUMPRODUCT(--(LEN(Input!$A79:'Input'!$A$510)&gt;0))&lt;&gt;0),"Row is skipped.",IF(AND(Input!$A78="",Input!$A79=""),"", IF(Input!O78="","Data is missing.",""))))</f>
        <v/>
      </c>
      <c r="O76" s="126" t="str">
        <f>IF(ISERROR(IF(AND(Input!$A78="",SUMPRODUCT(--(LEN(Input!$A79:'Input'!$A$510)&gt;0))&lt;&gt;0),"Row is skipped.",IF(AND(Input!$A78="",Input!$A79=""),"", IF(Input!P78="","Data is missing.","")))),"",IF(AND(Input!$A78="",SUMPRODUCT(--(LEN(Input!$A79:'Input'!$A$510)&gt;0))&lt;&gt;0),"Row is skipped.",IF(AND(Input!$A78="",Input!$A79=""),"", IF(Input!P78="","Data is missing.",""))))</f>
        <v/>
      </c>
      <c r="P76" s="126" t="str">
        <f>IF(ISERROR(IF(AND(Input!$A78="",SUMPRODUCT(--(LEN(Input!$A79:'Input'!$A$510)&gt;0))&lt;&gt;0),"Row is skipped.",IF(AND(Input!$A78="",Input!$A79=""),"", IF(Input!Q78="","Data is missing.","")))),"",IF(AND(Input!$A78="",SUMPRODUCT(--(LEN(Input!$A79:'Input'!$A$510)&gt;0))&lt;&gt;0),"Row is skipped.",IF(AND(Input!$A78="",Input!$A79=""),"", IF(Input!Q78="","Data is missing.",""))))</f>
        <v/>
      </c>
      <c r="Q76" s="126" t="str">
        <f>IF(ISERROR(IF(AND(Input!$A78="",SUMPRODUCT(--(LEN(Input!$A79:'Input'!$A$510)&gt;0))&lt;&gt;0),"Row is skipped.",IF(AND(Input!$A78="",Input!$A79=""),"", IF(Input!S78="","Data is missing.","")))),"",IF(AND(Input!$A78="",SUMPRODUCT(--(LEN(Input!$A79:'Input'!$A$510)&gt;0))&lt;&gt;0),"Row is skipped.",IF(AND(Input!$A78="",Input!$A79=""),"", IF(Input!S78="","Data is missing.",""))))</f>
        <v/>
      </c>
      <c r="R76" s="128" t="str">
        <f>IF(ISERROR(IF(AND(Input!$A78="",SUMPRODUCT(--(LEN(Input!$A79:'Input'!$A$510)&gt;0))&lt;&gt;0),"Row is skipped.",IF(AND(Input!$A78="",Input!$A79=""),"", IF(Input!T78="","Data is missing.","")))),"",IF(AND(Input!$A78="",SUMPRODUCT(--(LEN(Input!$A79:'Input'!$A$510)&gt;0))&lt;&gt;0),"Row is skipped.",IF(AND(Input!$A78="",Input!$A79=""),"", IF(Input!T78="","Data is missing.",""))))</f>
        <v/>
      </c>
      <c r="S76" s="129"/>
      <c r="T76" s="130" t="str">
        <f>IF(ISERROR(IF(Input!Q78="","",IF(ISERROR(VLOOKUP(Input!Q78,'Measures List'!$A$3:$A$30000,1,0)),"Invalid RefNo",""))),"",IF(Input!Q78="","",IF(ISERROR(VLOOKUP(Input!Q78,'Measures List'!$A$3:$A$30000,1,0)),"Invalid RefNo","")))</f>
        <v/>
      </c>
      <c r="U76" s="129"/>
      <c r="V76" s="129"/>
      <c r="W76" s="129"/>
      <c r="X76" s="129"/>
      <c r="Y76" s="129"/>
      <c r="Z76" s="129"/>
      <c r="AA76" s="129"/>
      <c r="AB76" s="129"/>
      <c r="AC76" s="129"/>
      <c r="AD76" s="129"/>
      <c r="AE76" s="129"/>
      <c r="AF76" s="130" t="str">
        <f>IF(Input!P78="","",IF(OR(VALUE(Input!P78)&lt;0,VALUE(Input!P78)&gt;1), "Invalid EEI %",""))</f>
        <v/>
      </c>
      <c r="AG76" s="129"/>
      <c r="AH76" s="137" t="str">
        <f>IF(B76="","",IF(AND(Input!O78=Input!O77,Input!P78&lt;&gt;Input!P77), "EEI% Mismatch within Project",""))</f>
        <v/>
      </c>
      <c r="AI76" s="129"/>
      <c r="AJ76" s="138" t="str">
        <f>IF(Input!B78="","",IF(ISNUMBER(VALUE(Input!B78)),"","Needs to be a number."))</f>
        <v/>
      </c>
      <c r="AK76" s="135" t="str">
        <f>IF(Input!P78="","",IF(ISNUMBER(VALUE(Input!P78)),"","Needs to be a number."))</f>
        <v/>
      </c>
      <c r="AL76" s="135" t="str">
        <f>IF(Input!S78="","",IF(ISNUMBER(VALUE(Input!S78)),"","Needs to be a number."))</f>
        <v/>
      </c>
      <c r="AM76" s="135" t="str">
        <f>IF(Input!T78="","",IF(ISNUMBER(VALUE(Input!T78)),"","Needs to be a number."))</f>
        <v/>
      </c>
      <c r="AN76" s="135" t="str">
        <f>IF(Input!U78="","",IF(ISNUMBER(VALUE(Input!U78)),"","Needs to be a number."))</f>
        <v/>
      </c>
      <c r="AO76" s="136" t="str">
        <f>IF(Input!V78="","",IF(ISNUMBER(VALUE(Input!V78)),"","Needs to be a number."))</f>
        <v/>
      </c>
      <c r="AP76" s="129"/>
      <c r="AQ76" s="197" t="str">
        <f ca="1">IF(Input!Q78="","",IF(OFFSET('Measures List'!$K$2,MATCH(Input!Q78,'Measures List'!$A$3:$A$5000,0),MATCH(Input!K78,'Measures List'!$K$2:$BA$2)-1)="NA","Project start date occurred after measure expiration date.",""))</f>
        <v/>
      </c>
      <c r="AS76" s="197" t="str">
        <f>IFERROR(IF(Input!O78&lt;&gt;Input!O77,"",IF( VLOOKUP(Input!Q78,'Measures List'!A69:C5066,3,FALSE)= VLOOKUP(Input!Q77,'Measures List'!A69:C5066,3,FALSE),"","Multiple sectors for this project")),"")</f>
        <v/>
      </c>
    </row>
    <row r="77" spans="2:45" x14ac:dyDescent="0.25">
      <c r="B77" s="125" t="str">
        <f>Input!A79</f>
        <v/>
      </c>
      <c r="C77" s="126" t="str">
        <f>IF(ISERROR(IF(AND(Input!$A79="",SUMPRODUCT(--(LEN(Input!$A80:'Input'!$A$510)&gt;0))&lt;&gt;0),"Row is skipped.",IF(AND(Input!$A79="",Input!$A80=""),"", IF(Input!C79="","Data is missing.","")))),"",IF(AND(Input!$A79="",SUMPRODUCT(--(LEN(Input!$A80:'Input'!$A$510)&gt;0))&lt;&gt;0),"Row is skipped.",IF(AND(Input!$A79="",Input!$A80=""),"", IF(Input!C79="","Data is missing.",""))))</f>
        <v/>
      </c>
      <c r="D77" s="126" t="str">
        <f>IF(ISERROR(IF(AND(Input!$A79="",SUMPRODUCT(--(LEN(Input!$A80:'Input'!$A$510)&gt;0))&lt;&gt;0),"Row is skipped.",IF(AND(Input!$A79="",Input!$A80=""),"", IF(Input!D79="","Data is missing.","")))),"",IF(AND(Input!$A79="",SUMPRODUCT(--(LEN(Input!$A80:'Input'!$A$510)&gt;0))&lt;&gt;0),"Row is skipped.",IF(AND(Input!$A79="",Input!$A80=""),"", IF(Input!D79="","Data is missing.",""))))</f>
        <v/>
      </c>
      <c r="E77" s="126" t="str">
        <f>IF(ISERROR(IF(AND(Input!$A79="",SUMPRODUCT(--(LEN(Input!$A80:'Input'!$A$510)&gt;0))&lt;&gt;0),"Row is skipped.",IF(AND(Input!$A79="",Input!$A80=""),"", IF(Input!E79="","Data is missing.","")))),"",IF(AND(Input!$A79="",SUMPRODUCT(--(LEN(Input!$A80:'Input'!$A$510)&gt;0))&lt;&gt;0),"Row is skipped.",IF(AND(Input!$A79="",Input!$A80=""),"", IF(Input!E79="","Data is missing.",""))))</f>
        <v/>
      </c>
      <c r="F77" s="126" t="str">
        <f>IF(ISERROR(IF(AND(Input!$A79="",SUMPRODUCT(--(LEN(Input!$A80:'Input'!$A$510)&gt;0))&lt;&gt;0),"Row is skipped.",IF(AND(Input!$A79="",Input!$A80=""),"", IF(Input!F79="","Data is missing.","")))),"",IF(AND(Input!$A79="",SUMPRODUCT(--(LEN(Input!$A80:'Input'!$A$510)&gt;0))&lt;&gt;0),"Row is skipped.",IF(AND(Input!$A79="",Input!$A80=""),"", IF(Input!F79="","Data is missing.",""))))</f>
        <v/>
      </c>
      <c r="G77" s="126" t="str">
        <f>IF(ISERROR(IF(AND(Input!$A79="",SUMPRODUCT(--(LEN(Input!$A80:'Input'!$A$510)&gt;0))&lt;&gt;0),"Row is skipped.",IF(AND(Input!$A79="",Input!$A80=""),"", IF(Input!G79="","Data is missing.","")))),"",IF(AND(Input!$A79="",SUMPRODUCT(--(LEN(Input!$A80:'Input'!$A$510)&gt;0))&lt;&gt;0),"Row is skipped.",IF(AND(Input!$A79="",Input!$A80=""),"", IF(Input!G79="","Data is missing.",""))))</f>
        <v/>
      </c>
      <c r="H77" s="126" t="str">
        <f>IF(ISERROR(IF(AND(Input!$A79="",SUMPRODUCT(--(LEN(Input!$A80:'Input'!$A$510)&gt;0))&lt;&gt;0),"Row is skipped.",IF(AND(Input!$A79="",Input!$A80=""),"", IF(Input!H79="","Data is missing.","")))),"",IF(AND(Input!$A79="",SUMPRODUCT(--(LEN(Input!$A80:'Input'!$A$510)&gt;0))&lt;&gt;0),"Row is skipped.",IF(AND(Input!$A79="",Input!$A80=""),"", IF(Input!H79="","Data is missing.",""))))</f>
        <v/>
      </c>
      <c r="I77" s="126" t="str">
        <f>IF(ISERROR(IF(AND(Input!$A79="",SUMPRODUCT(--(LEN(Input!$A80:'Input'!$A$510)&gt;0))&lt;&gt;0),"Row is skipped.",IF(AND(Input!$A79="",Input!$A80=""),"", IF(Input!I79="","Data is missing.","")))),"",IF(AND(Input!$A79="",SUMPRODUCT(--(LEN(Input!$A80:'Input'!$A$510)&gt;0))&lt;&gt;0),"Row is skipped.",IF(AND(Input!$A79="",Input!$A80=""),"", IF(Input!I79="","Data is missing.",""))))</f>
        <v/>
      </c>
      <c r="J77" s="126" t="str">
        <f>IF(ISERROR(IF(AND(Input!$A79="",SUMPRODUCT(--(LEN(Input!$A80:'Input'!$A$510)&gt;0))&lt;&gt;0),"Row is skipped.",IF(AND(Input!$A79="",Input!$A80=""),"", IF(Input!J79="","Data is missing.","")))),"",IF(AND(Input!$A79="",SUMPRODUCT(--(LEN(Input!$A80:'Input'!$A$510)&gt;0))&lt;&gt;0),"Row is skipped.",IF(AND(Input!$A79="",Input!$A80=""),"", IF(Input!J79="","Data is missing.",""))))</f>
        <v/>
      </c>
      <c r="K77" s="127" t="str">
        <f>IF(ISERROR(IF(AND(Input!$A79="",SUMPRODUCT(--(LEN(Input!$A80:'Input'!$A$510)&gt;0))&lt;&gt;0),"Row is skipped.",IF(AND(Input!$A79="",Input!$A80=""),"", IF(Input!K79="","Data is missing.","")))),"",IF(AND(Input!$A79="",SUMPRODUCT(--(LEN(Input!$A80:'Input'!$A$510)&gt;0))&lt;&gt;0),"Row is skipped.",IF(AND(Input!$A79="",Input!$A80=""),"", IF(Input!K79="","Data is missing.",""))))</f>
        <v/>
      </c>
      <c r="L77" s="126" t="str">
        <f>IF(ISERROR(IF(AND(Input!$A79="",SUMPRODUCT(--(LEN(Input!$A80:'Input'!$A$510)&gt;0))&lt;&gt;0),"Row is skipped.",IF(AND(Input!$A79="",Input!$A80=""),"", IF(Input!L79="","Data is missing.","")))),"",IF(AND(Input!$A79="",SUMPRODUCT(--(LEN(Input!$A80:'Input'!$A$510)&gt;0))&lt;&gt;0),"Row is skipped.",IF(AND(Input!$A79="",Input!$A80=""),"", IF(Input!L79="","Data is missing.",""))))</f>
        <v/>
      </c>
      <c r="M77" s="126" t="str">
        <f>IF(ISERROR(IF(AND(Input!$A79="",SUMPRODUCT(--(LEN(Input!$A80:'Input'!$A$510)&gt;0))&lt;&gt;0),"Row is skipped.",IF(AND(Input!$A79="",Input!$A80=""),"", IF(Input!M79="","Data is missing.","")))),"",IF(AND(Input!$A79="",SUMPRODUCT(--(LEN(Input!$A80:'Input'!$A$510)&gt;0))&lt;&gt;0),"Row is skipped.",IF(AND(Input!$A79="",Input!$A80=""),"", IF(Input!M79="","Data is missing.",""))))</f>
        <v/>
      </c>
      <c r="N77" s="126" t="str">
        <f>IF(ISERROR(IF(AND(Input!$A79="",SUMPRODUCT(--(LEN(Input!$A80:'Input'!$A$510)&gt;0))&lt;&gt;0),"Row is skipped.",IF(AND(Input!$A79="",Input!$A80=""),"", IF(Input!O79="","Data is missing.","")))),"",IF(AND(Input!$A79="",SUMPRODUCT(--(LEN(Input!$A80:'Input'!$A$510)&gt;0))&lt;&gt;0),"Row is skipped.",IF(AND(Input!$A79="",Input!$A80=""),"", IF(Input!O79="","Data is missing.",""))))</f>
        <v/>
      </c>
      <c r="O77" s="126" t="str">
        <f>IF(ISERROR(IF(AND(Input!$A79="",SUMPRODUCT(--(LEN(Input!$A80:'Input'!$A$510)&gt;0))&lt;&gt;0),"Row is skipped.",IF(AND(Input!$A79="",Input!$A80=""),"", IF(Input!P79="","Data is missing.","")))),"",IF(AND(Input!$A79="",SUMPRODUCT(--(LEN(Input!$A80:'Input'!$A$510)&gt;0))&lt;&gt;0),"Row is skipped.",IF(AND(Input!$A79="",Input!$A80=""),"", IF(Input!P79="","Data is missing.",""))))</f>
        <v/>
      </c>
      <c r="P77" s="126" t="str">
        <f>IF(ISERROR(IF(AND(Input!$A79="",SUMPRODUCT(--(LEN(Input!$A80:'Input'!$A$510)&gt;0))&lt;&gt;0),"Row is skipped.",IF(AND(Input!$A79="",Input!$A80=""),"", IF(Input!Q79="","Data is missing.","")))),"",IF(AND(Input!$A79="",SUMPRODUCT(--(LEN(Input!$A80:'Input'!$A$510)&gt;0))&lt;&gt;0),"Row is skipped.",IF(AND(Input!$A79="",Input!$A80=""),"", IF(Input!Q79="","Data is missing.",""))))</f>
        <v/>
      </c>
      <c r="Q77" s="126" t="str">
        <f>IF(ISERROR(IF(AND(Input!$A79="",SUMPRODUCT(--(LEN(Input!$A80:'Input'!$A$510)&gt;0))&lt;&gt;0),"Row is skipped.",IF(AND(Input!$A79="",Input!$A80=""),"", IF(Input!S79="","Data is missing.","")))),"",IF(AND(Input!$A79="",SUMPRODUCT(--(LEN(Input!$A80:'Input'!$A$510)&gt;0))&lt;&gt;0),"Row is skipped.",IF(AND(Input!$A79="",Input!$A80=""),"", IF(Input!S79="","Data is missing.",""))))</f>
        <v/>
      </c>
      <c r="R77" s="128" t="str">
        <f>IF(ISERROR(IF(AND(Input!$A79="",SUMPRODUCT(--(LEN(Input!$A80:'Input'!$A$510)&gt;0))&lt;&gt;0),"Row is skipped.",IF(AND(Input!$A79="",Input!$A80=""),"", IF(Input!T79="","Data is missing.","")))),"",IF(AND(Input!$A79="",SUMPRODUCT(--(LEN(Input!$A80:'Input'!$A$510)&gt;0))&lt;&gt;0),"Row is skipped.",IF(AND(Input!$A79="",Input!$A80=""),"", IF(Input!T79="","Data is missing.",""))))</f>
        <v/>
      </c>
      <c r="S77" s="129"/>
      <c r="T77" s="130" t="str">
        <f>IF(ISERROR(IF(Input!Q79="","",IF(ISERROR(VLOOKUP(Input!Q79,'Measures List'!$A$3:$A$30000,1,0)),"Invalid RefNo",""))),"",IF(Input!Q79="","",IF(ISERROR(VLOOKUP(Input!Q79,'Measures List'!$A$3:$A$30000,1,0)),"Invalid RefNo","")))</f>
        <v/>
      </c>
      <c r="U77" s="129"/>
      <c r="V77" s="129"/>
      <c r="W77" s="129"/>
      <c r="X77" s="129"/>
      <c r="Y77" s="129"/>
      <c r="Z77" s="129"/>
      <c r="AA77" s="129"/>
      <c r="AB77" s="129"/>
      <c r="AC77" s="129"/>
      <c r="AD77" s="129"/>
      <c r="AE77" s="129"/>
      <c r="AF77" s="130" t="str">
        <f>IF(Input!P79="","",IF(OR(VALUE(Input!P79)&lt;0,VALUE(Input!P79)&gt;1), "Invalid EEI %",""))</f>
        <v/>
      </c>
      <c r="AG77" s="129"/>
      <c r="AH77" s="137" t="str">
        <f>IF(B77="","",IF(AND(Input!O79=Input!O78,Input!P79&lt;&gt;Input!P78), "EEI% Mismatch within Project",""))</f>
        <v/>
      </c>
      <c r="AI77" s="129"/>
      <c r="AJ77" s="138" t="str">
        <f>IF(Input!B79="","",IF(ISNUMBER(VALUE(Input!B79)),"","Needs to be a number."))</f>
        <v/>
      </c>
      <c r="AK77" s="135" t="str">
        <f>IF(Input!P79="","",IF(ISNUMBER(VALUE(Input!P79)),"","Needs to be a number."))</f>
        <v/>
      </c>
      <c r="AL77" s="135" t="str">
        <f>IF(Input!S79="","",IF(ISNUMBER(VALUE(Input!S79)),"","Needs to be a number."))</f>
        <v/>
      </c>
      <c r="AM77" s="135" t="str">
        <f>IF(Input!T79="","",IF(ISNUMBER(VALUE(Input!T79)),"","Needs to be a number."))</f>
        <v/>
      </c>
      <c r="AN77" s="135" t="str">
        <f>IF(Input!U79="","",IF(ISNUMBER(VALUE(Input!U79)),"","Needs to be a number."))</f>
        <v/>
      </c>
      <c r="AO77" s="136" t="str">
        <f>IF(Input!V79="","",IF(ISNUMBER(VALUE(Input!V79)),"","Needs to be a number."))</f>
        <v/>
      </c>
      <c r="AP77" s="129"/>
      <c r="AQ77" s="197" t="str">
        <f ca="1">IF(Input!Q79="","",IF(OFFSET('Measures List'!$K$2,MATCH(Input!Q79,'Measures List'!$A$3:$A$5000,0),MATCH(Input!K79,'Measures List'!$K$2:$BA$2)-1)="NA","Project start date occurred after measure expiration date.",""))</f>
        <v/>
      </c>
      <c r="AS77" s="197" t="str">
        <f>IFERROR(IF(Input!O79&lt;&gt;Input!O78,"",IF( VLOOKUP(Input!Q79,'Measures List'!A70:C5067,3,FALSE)= VLOOKUP(Input!Q78,'Measures List'!A70:C5067,3,FALSE),"","Multiple sectors for this project")),"")</f>
        <v/>
      </c>
    </row>
    <row r="78" spans="2:45" x14ac:dyDescent="0.25">
      <c r="B78" s="125" t="str">
        <f>Input!A80</f>
        <v/>
      </c>
      <c r="C78" s="126" t="str">
        <f>IF(ISERROR(IF(AND(Input!$A80="",SUMPRODUCT(--(LEN(Input!$A81:'Input'!$A$510)&gt;0))&lt;&gt;0),"Row is skipped.",IF(AND(Input!$A80="",Input!$A81=""),"", IF(Input!C80="","Data is missing.","")))),"",IF(AND(Input!$A80="",SUMPRODUCT(--(LEN(Input!$A81:'Input'!$A$510)&gt;0))&lt;&gt;0),"Row is skipped.",IF(AND(Input!$A80="",Input!$A81=""),"", IF(Input!C80="","Data is missing.",""))))</f>
        <v/>
      </c>
      <c r="D78" s="126" t="str">
        <f>IF(ISERROR(IF(AND(Input!$A80="",SUMPRODUCT(--(LEN(Input!$A81:'Input'!$A$510)&gt;0))&lt;&gt;0),"Row is skipped.",IF(AND(Input!$A80="",Input!$A81=""),"", IF(Input!D80="","Data is missing.","")))),"",IF(AND(Input!$A80="",SUMPRODUCT(--(LEN(Input!$A81:'Input'!$A$510)&gt;0))&lt;&gt;0),"Row is skipped.",IF(AND(Input!$A80="",Input!$A81=""),"", IF(Input!D80="","Data is missing.",""))))</f>
        <v/>
      </c>
      <c r="E78" s="126" t="str">
        <f>IF(ISERROR(IF(AND(Input!$A80="",SUMPRODUCT(--(LEN(Input!$A81:'Input'!$A$510)&gt;0))&lt;&gt;0),"Row is skipped.",IF(AND(Input!$A80="",Input!$A81=""),"", IF(Input!E80="","Data is missing.","")))),"",IF(AND(Input!$A80="",SUMPRODUCT(--(LEN(Input!$A81:'Input'!$A$510)&gt;0))&lt;&gt;0),"Row is skipped.",IF(AND(Input!$A80="",Input!$A81=""),"", IF(Input!E80="","Data is missing.",""))))</f>
        <v/>
      </c>
      <c r="F78" s="126" t="str">
        <f>IF(ISERROR(IF(AND(Input!$A80="",SUMPRODUCT(--(LEN(Input!$A81:'Input'!$A$510)&gt;0))&lt;&gt;0),"Row is skipped.",IF(AND(Input!$A80="",Input!$A81=""),"", IF(Input!F80="","Data is missing.","")))),"",IF(AND(Input!$A80="",SUMPRODUCT(--(LEN(Input!$A81:'Input'!$A$510)&gt;0))&lt;&gt;0),"Row is skipped.",IF(AND(Input!$A80="",Input!$A81=""),"", IF(Input!F80="","Data is missing.",""))))</f>
        <v/>
      </c>
      <c r="G78" s="126" t="str">
        <f>IF(ISERROR(IF(AND(Input!$A80="",SUMPRODUCT(--(LEN(Input!$A81:'Input'!$A$510)&gt;0))&lt;&gt;0),"Row is skipped.",IF(AND(Input!$A80="",Input!$A81=""),"", IF(Input!G80="","Data is missing.","")))),"",IF(AND(Input!$A80="",SUMPRODUCT(--(LEN(Input!$A81:'Input'!$A$510)&gt;0))&lt;&gt;0),"Row is skipped.",IF(AND(Input!$A80="",Input!$A81=""),"", IF(Input!G80="","Data is missing.",""))))</f>
        <v/>
      </c>
      <c r="H78" s="126" t="str">
        <f>IF(ISERROR(IF(AND(Input!$A80="",SUMPRODUCT(--(LEN(Input!$A81:'Input'!$A$510)&gt;0))&lt;&gt;0),"Row is skipped.",IF(AND(Input!$A80="",Input!$A81=""),"", IF(Input!H80="","Data is missing.","")))),"",IF(AND(Input!$A80="",SUMPRODUCT(--(LEN(Input!$A81:'Input'!$A$510)&gt;0))&lt;&gt;0),"Row is skipped.",IF(AND(Input!$A80="",Input!$A81=""),"", IF(Input!H80="","Data is missing.",""))))</f>
        <v/>
      </c>
      <c r="I78" s="126" t="str">
        <f>IF(ISERROR(IF(AND(Input!$A80="",SUMPRODUCT(--(LEN(Input!$A81:'Input'!$A$510)&gt;0))&lt;&gt;0),"Row is skipped.",IF(AND(Input!$A80="",Input!$A81=""),"", IF(Input!I80="","Data is missing.","")))),"",IF(AND(Input!$A80="",SUMPRODUCT(--(LEN(Input!$A81:'Input'!$A$510)&gt;0))&lt;&gt;0),"Row is skipped.",IF(AND(Input!$A80="",Input!$A81=""),"", IF(Input!I80="","Data is missing.",""))))</f>
        <v/>
      </c>
      <c r="J78" s="126" t="str">
        <f>IF(ISERROR(IF(AND(Input!$A80="",SUMPRODUCT(--(LEN(Input!$A81:'Input'!$A$510)&gt;0))&lt;&gt;0),"Row is skipped.",IF(AND(Input!$A80="",Input!$A81=""),"", IF(Input!J80="","Data is missing.","")))),"",IF(AND(Input!$A80="",SUMPRODUCT(--(LEN(Input!$A81:'Input'!$A$510)&gt;0))&lt;&gt;0),"Row is skipped.",IF(AND(Input!$A80="",Input!$A81=""),"", IF(Input!J80="","Data is missing.",""))))</f>
        <v/>
      </c>
      <c r="K78" s="127" t="str">
        <f>IF(ISERROR(IF(AND(Input!$A80="",SUMPRODUCT(--(LEN(Input!$A81:'Input'!$A$510)&gt;0))&lt;&gt;0),"Row is skipped.",IF(AND(Input!$A80="",Input!$A81=""),"", IF(Input!K80="","Data is missing.","")))),"",IF(AND(Input!$A80="",SUMPRODUCT(--(LEN(Input!$A81:'Input'!$A$510)&gt;0))&lt;&gt;0),"Row is skipped.",IF(AND(Input!$A80="",Input!$A81=""),"", IF(Input!K80="","Data is missing.",""))))</f>
        <v/>
      </c>
      <c r="L78" s="126" t="str">
        <f>IF(ISERROR(IF(AND(Input!$A80="",SUMPRODUCT(--(LEN(Input!$A81:'Input'!$A$510)&gt;0))&lt;&gt;0),"Row is skipped.",IF(AND(Input!$A80="",Input!$A81=""),"", IF(Input!L80="","Data is missing.","")))),"",IF(AND(Input!$A80="",SUMPRODUCT(--(LEN(Input!$A81:'Input'!$A$510)&gt;0))&lt;&gt;0),"Row is skipped.",IF(AND(Input!$A80="",Input!$A81=""),"", IF(Input!L80="","Data is missing.",""))))</f>
        <v/>
      </c>
      <c r="M78" s="126" t="str">
        <f>IF(ISERROR(IF(AND(Input!$A80="",SUMPRODUCT(--(LEN(Input!$A81:'Input'!$A$510)&gt;0))&lt;&gt;0),"Row is skipped.",IF(AND(Input!$A80="",Input!$A81=""),"", IF(Input!M80="","Data is missing.","")))),"",IF(AND(Input!$A80="",SUMPRODUCT(--(LEN(Input!$A81:'Input'!$A$510)&gt;0))&lt;&gt;0),"Row is skipped.",IF(AND(Input!$A80="",Input!$A81=""),"", IF(Input!M80="","Data is missing.",""))))</f>
        <v/>
      </c>
      <c r="N78" s="126" t="str">
        <f>IF(ISERROR(IF(AND(Input!$A80="",SUMPRODUCT(--(LEN(Input!$A81:'Input'!$A$510)&gt;0))&lt;&gt;0),"Row is skipped.",IF(AND(Input!$A80="",Input!$A81=""),"", IF(Input!O80="","Data is missing.","")))),"",IF(AND(Input!$A80="",SUMPRODUCT(--(LEN(Input!$A81:'Input'!$A$510)&gt;0))&lt;&gt;0),"Row is skipped.",IF(AND(Input!$A80="",Input!$A81=""),"", IF(Input!O80="","Data is missing.",""))))</f>
        <v/>
      </c>
      <c r="O78" s="126" t="str">
        <f>IF(ISERROR(IF(AND(Input!$A80="",SUMPRODUCT(--(LEN(Input!$A81:'Input'!$A$510)&gt;0))&lt;&gt;0),"Row is skipped.",IF(AND(Input!$A80="",Input!$A81=""),"", IF(Input!P80="","Data is missing.","")))),"",IF(AND(Input!$A80="",SUMPRODUCT(--(LEN(Input!$A81:'Input'!$A$510)&gt;0))&lt;&gt;0),"Row is skipped.",IF(AND(Input!$A80="",Input!$A81=""),"", IF(Input!P80="","Data is missing.",""))))</f>
        <v/>
      </c>
      <c r="P78" s="126" t="str">
        <f>IF(ISERROR(IF(AND(Input!$A80="",SUMPRODUCT(--(LEN(Input!$A81:'Input'!$A$510)&gt;0))&lt;&gt;0),"Row is skipped.",IF(AND(Input!$A80="",Input!$A81=""),"", IF(Input!Q80="","Data is missing.","")))),"",IF(AND(Input!$A80="",SUMPRODUCT(--(LEN(Input!$A81:'Input'!$A$510)&gt;0))&lt;&gt;0),"Row is skipped.",IF(AND(Input!$A80="",Input!$A81=""),"", IF(Input!Q80="","Data is missing.",""))))</f>
        <v/>
      </c>
      <c r="Q78" s="126" t="str">
        <f>IF(ISERROR(IF(AND(Input!$A80="",SUMPRODUCT(--(LEN(Input!$A81:'Input'!$A$510)&gt;0))&lt;&gt;0),"Row is skipped.",IF(AND(Input!$A80="",Input!$A81=""),"", IF(Input!S80="","Data is missing.","")))),"",IF(AND(Input!$A80="",SUMPRODUCT(--(LEN(Input!$A81:'Input'!$A$510)&gt;0))&lt;&gt;0),"Row is skipped.",IF(AND(Input!$A80="",Input!$A81=""),"", IF(Input!S80="","Data is missing.",""))))</f>
        <v/>
      </c>
      <c r="R78" s="128" t="str">
        <f>IF(ISERROR(IF(AND(Input!$A80="",SUMPRODUCT(--(LEN(Input!$A81:'Input'!$A$510)&gt;0))&lt;&gt;0),"Row is skipped.",IF(AND(Input!$A80="",Input!$A81=""),"", IF(Input!T80="","Data is missing.","")))),"",IF(AND(Input!$A80="",SUMPRODUCT(--(LEN(Input!$A81:'Input'!$A$510)&gt;0))&lt;&gt;0),"Row is skipped.",IF(AND(Input!$A80="",Input!$A81=""),"", IF(Input!T80="","Data is missing.",""))))</f>
        <v/>
      </c>
      <c r="S78" s="129"/>
      <c r="T78" s="130" t="str">
        <f>IF(ISERROR(IF(Input!Q80="","",IF(ISERROR(VLOOKUP(Input!Q80,'Measures List'!$A$3:$A$30000,1,0)),"Invalid RefNo",""))),"",IF(Input!Q80="","",IF(ISERROR(VLOOKUP(Input!Q80,'Measures List'!$A$3:$A$30000,1,0)),"Invalid RefNo","")))</f>
        <v/>
      </c>
      <c r="U78" s="129"/>
      <c r="V78" s="129"/>
      <c r="W78" s="129"/>
      <c r="X78" s="129"/>
      <c r="Y78" s="129"/>
      <c r="Z78" s="129"/>
      <c r="AA78" s="129"/>
      <c r="AB78" s="129"/>
      <c r="AC78" s="129"/>
      <c r="AD78" s="129"/>
      <c r="AE78" s="129"/>
      <c r="AF78" s="130" t="str">
        <f>IF(Input!P80="","",IF(OR(VALUE(Input!P80)&lt;0,VALUE(Input!P80)&gt;1), "Invalid EEI %",""))</f>
        <v/>
      </c>
      <c r="AG78" s="129"/>
      <c r="AH78" s="137" t="str">
        <f>IF(B78="","",IF(AND(Input!O80=Input!O79,Input!P80&lt;&gt;Input!P79), "EEI% Mismatch within Project",""))</f>
        <v/>
      </c>
      <c r="AI78" s="129"/>
      <c r="AJ78" s="138" t="str">
        <f>IF(Input!B80="","",IF(ISNUMBER(VALUE(Input!B80)),"","Needs to be a number."))</f>
        <v/>
      </c>
      <c r="AK78" s="135" t="str">
        <f>IF(Input!P80="","",IF(ISNUMBER(VALUE(Input!P80)),"","Needs to be a number."))</f>
        <v/>
      </c>
      <c r="AL78" s="135" t="str">
        <f>IF(Input!S80="","",IF(ISNUMBER(VALUE(Input!S80)),"","Needs to be a number."))</f>
        <v/>
      </c>
      <c r="AM78" s="135" t="str">
        <f>IF(Input!T80="","",IF(ISNUMBER(VALUE(Input!T80)),"","Needs to be a number."))</f>
        <v/>
      </c>
      <c r="AN78" s="135" t="str">
        <f>IF(Input!U80="","",IF(ISNUMBER(VALUE(Input!U80)),"","Needs to be a number."))</f>
        <v/>
      </c>
      <c r="AO78" s="136" t="str">
        <f>IF(Input!V80="","",IF(ISNUMBER(VALUE(Input!V80)),"","Needs to be a number."))</f>
        <v/>
      </c>
      <c r="AP78" s="129"/>
      <c r="AQ78" s="197" t="str">
        <f ca="1">IF(Input!Q80="","",IF(OFFSET('Measures List'!$K$2,MATCH(Input!Q80,'Measures List'!$A$3:$A$5000,0),MATCH(Input!K80,'Measures List'!$K$2:$BA$2)-1)="NA","Project start date occurred after measure expiration date.",""))</f>
        <v/>
      </c>
      <c r="AS78" s="197" t="str">
        <f>IFERROR(IF(Input!O80&lt;&gt;Input!O79,"",IF( VLOOKUP(Input!Q80,'Measures List'!A71:C5068,3,FALSE)= VLOOKUP(Input!Q79,'Measures List'!A71:C5068,3,FALSE),"","Multiple sectors for this project")),"")</f>
        <v/>
      </c>
    </row>
    <row r="79" spans="2:45" x14ac:dyDescent="0.25">
      <c r="B79" s="125" t="str">
        <f>Input!A81</f>
        <v/>
      </c>
      <c r="C79" s="126" t="str">
        <f>IF(ISERROR(IF(AND(Input!$A81="",SUMPRODUCT(--(LEN(Input!$A82:'Input'!$A$510)&gt;0))&lt;&gt;0),"Row is skipped.",IF(AND(Input!$A81="",Input!$A82=""),"", IF(Input!C81="","Data is missing.","")))),"",IF(AND(Input!$A81="",SUMPRODUCT(--(LEN(Input!$A82:'Input'!$A$510)&gt;0))&lt;&gt;0),"Row is skipped.",IF(AND(Input!$A81="",Input!$A82=""),"", IF(Input!C81="","Data is missing.",""))))</f>
        <v/>
      </c>
      <c r="D79" s="126" t="str">
        <f>IF(ISERROR(IF(AND(Input!$A81="",SUMPRODUCT(--(LEN(Input!$A82:'Input'!$A$510)&gt;0))&lt;&gt;0),"Row is skipped.",IF(AND(Input!$A81="",Input!$A82=""),"", IF(Input!D81="","Data is missing.","")))),"",IF(AND(Input!$A81="",SUMPRODUCT(--(LEN(Input!$A82:'Input'!$A$510)&gt;0))&lt;&gt;0),"Row is skipped.",IF(AND(Input!$A81="",Input!$A82=""),"", IF(Input!D81="","Data is missing.",""))))</f>
        <v/>
      </c>
      <c r="E79" s="126" t="str">
        <f>IF(ISERROR(IF(AND(Input!$A81="",SUMPRODUCT(--(LEN(Input!$A82:'Input'!$A$510)&gt;0))&lt;&gt;0),"Row is skipped.",IF(AND(Input!$A81="",Input!$A82=""),"", IF(Input!E81="","Data is missing.","")))),"",IF(AND(Input!$A81="",SUMPRODUCT(--(LEN(Input!$A82:'Input'!$A$510)&gt;0))&lt;&gt;0),"Row is skipped.",IF(AND(Input!$A81="",Input!$A82=""),"", IF(Input!E81="","Data is missing.",""))))</f>
        <v/>
      </c>
      <c r="F79" s="126" t="str">
        <f>IF(ISERROR(IF(AND(Input!$A81="",SUMPRODUCT(--(LEN(Input!$A82:'Input'!$A$510)&gt;0))&lt;&gt;0),"Row is skipped.",IF(AND(Input!$A81="",Input!$A82=""),"", IF(Input!F81="","Data is missing.","")))),"",IF(AND(Input!$A81="",SUMPRODUCT(--(LEN(Input!$A82:'Input'!$A$510)&gt;0))&lt;&gt;0),"Row is skipped.",IF(AND(Input!$A81="",Input!$A82=""),"", IF(Input!F81="","Data is missing.",""))))</f>
        <v/>
      </c>
      <c r="G79" s="126" t="str">
        <f>IF(ISERROR(IF(AND(Input!$A81="",SUMPRODUCT(--(LEN(Input!$A82:'Input'!$A$510)&gt;0))&lt;&gt;0),"Row is skipped.",IF(AND(Input!$A81="",Input!$A82=""),"", IF(Input!G81="","Data is missing.","")))),"",IF(AND(Input!$A81="",SUMPRODUCT(--(LEN(Input!$A82:'Input'!$A$510)&gt;0))&lt;&gt;0),"Row is skipped.",IF(AND(Input!$A81="",Input!$A82=""),"", IF(Input!G81="","Data is missing.",""))))</f>
        <v/>
      </c>
      <c r="H79" s="126" t="str">
        <f>IF(ISERROR(IF(AND(Input!$A81="",SUMPRODUCT(--(LEN(Input!$A82:'Input'!$A$510)&gt;0))&lt;&gt;0),"Row is skipped.",IF(AND(Input!$A81="",Input!$A82=""),"", IF(Input!H81="","Data is missing.","")))),"",IF(AND(Input!$A81="",SUMPRODUCT(--(LEN(Input!$A82:'Input'!$A$510)&gt;0))&lt;&gt;0),"Row is skipped.",IF(AND(Input!$A81="",Input!$A82=""),"", IF(Input!H81="","Data is missing.",""))))</f>
        <v/>
      </c>
      <c r="I79" s="126" t="str">
        <f>IF(ISERROR(IF(AND(Input!$A81="",SUMPRODUCT(--(LEN(Input!$A82:'Input'!$A$510)&gt;0))&lt;&gt;0),"Row is skipped.",IF(AND(Input!$A81="",Input!$A82=""),"", IF(Input!I81="","Data is missing.","")))),"",IF(AND(Input!$A81="",SUMPRODUCT(--(LEN(Input!$A82:'Input'!$A$510)&gt;0))&lt;&gt;0),"Row is skipped.",IF(AND(Input!$A81="",Input!$A82=""),"", IF(Input!I81="","Data is missing.",""))))</f>
        <v/>
      </c>
      <c r="J79" s="126" t="str">
        <f>IF(ISERROR(IF(AND(Input!$A81="",SUMPRODUCT(--(LEN(Input!$A82:'Input'!$A$510)&gt;0))&lt;&gt;0),"Row is skipped.",IF(AND(Input!$A81="",Input!$A82=""),"", IF(Input!J81="","Data is missing.","")))),"",IF(AND(Input!$A81="",SUMPRODUCT(--(LEN(Input!$A82:'Input'!$A$510)&gt;0))&lt;&gt;0),"Row is skipped.",IF(AND(Input!$A81="",Input!$A82=""),"", IF(Input!J81="","Data is missing.",""))))</f>
        <v/>
      </c>
      <c r="K79" s="127" t="str">
        <f>IF(ISERROR(IF(AND(Input!$A81="",SUMPRODUCT(--(LEN(Input!$A82:'Input'!$A$510)&gt;0))&lt;&gt;0),"Row is skipped.",IF(AND(Input!$A81="",Input!$A82=""),"", IF(Input!K81="","Data is missing.","")))),"",IF(AND(Input!$A81="",SUMPRODUCT(--(LEN(Input!$A82:'Input'!$A$510)&gt;0))&lt;&gt;0),"Row is skipped.",IF(AND(Input!$A81="",Input!$A82=""),"", IF(Input!K81="","Data is missing.",""))))</f>
        <v/>
      </c>
      <c r="L79" s="126" t="str">
        <f>IF(ISERROR(IF(AND(Input!$A81="",SUMPRODUCT(--(LEN(Input!$A82:'Input'!$A$510)&gt;0))&lt;&gt;0),"Row is skipped.",IF(AND(Input!$A81="",Input!$A82=""),"", IF(Input!L81="","Data is missing.","")))),"",IF(AND(Input!$A81="",SUMPRODUCT(--(LEN(Input!$A82:'Input'!$A$510)&gt;0))&lt;&gt;0),"Row is skipped.",IF(AND(Input!$A81="",Input!$A82=""),"", IF(Input!L81="","Data is missing.",""))))</f>
        <v/>
      </c>
      <c r="M79" s="126" t="str">
        <f>IF(ISERROR(IF(AND(Input!$A81="",SUMPRODUCT(--(LEN(Input!$A82:'Input'!$A$510)&gt;0))&lt;&gt;0),"Row is skipped.",IF(AND(Input!$A81="",Input!$A82=""),"", IF(Input!M81="","Data is missing.","")))),"",IF(AND(Input!$A81="",SUMPRODUCT(--(LEN(Input!$A82:'Input'!$A$510)&gt;0))&lt;&gt;0),"Row is skipped.",IF(AND(Input!$A81="",Input!$A82=""),"", IF(Input!M81="","Data is missing.",""))))</f>
        <v/>
      </c>
      <c r="N79" s="126" t="str">
        <f>IF(ISERROR(IF(AND(Input!$A81="",SUMPRODUCT(--(LEN(Input!$A82:'Input'!$A$510)&gt;0))&lt;&gt;0),"Row is skipped.",IF(AND(Input!$A81="",Input!$A82=""),"", IF(Input!O81="","Data is missing.","")))),"",IF(AND(Input!$A81="",SUMPRODUCT(--(LEN(Input!$A82:'Input'!$A$510)&gt;0))&lt;&gt;0),"Row is skipped.",IF(AND(Input!$A81="",Input!$A82=""),"", IF(Input!O81="","Data is missing.",""))))</f>
        <v/>
      </c>
      <c r="O79" s="126" t="str">
        <f>IF(ISERROR(IF(AND(Input!$A81="",SUMPRODUCT(--(LEN(Input!$A82:'Input'!$A$510)&gt;0))&lt;&gt;0),"Row is skipped.",IF(AND(Input!$A81="",Input!$A82=""),"", IF(Input!P81="","Data is missing.","")))),"",IF(AND(Input!$A81="",SUMPRODUCT(--(LEN(Input!$A82:'Input'!$A$510)&gt;0))&lt;&gt;0),"Row is skipped.",IF(AND(Input!$A81="",Input!$A82=""),"", IF(Input!P81="","Data is missing.",""))))</f>
        <v/>
      </c>
      <c r="P79" s="126" t="str">
        <f>IF(ISERROR(IF(AND(Input!$A81="",SUMPRODUCT(--(LEN(Input!$A82:'Input'!$A$510)&gt;0))&lt;&gt;0),"Row is skipped.",IF(AND(Input!$A81="",Input!$A82=""),"", IF(Input!Q81="","Data is missing.","")))),"",IF(AND(Input!$A81="",SUMPRODUCT(--(LEN(Input!$A82:'Input'!$A$510)&gt;0))&lt;&gt;0),"Row is skipped.",IF(AND(Input!$A81="",Input!$A82=""),"", IF(Input!Q81="","Data is missing.",""))))</f>
        <v/>
      </c>
      <c r="Q79" s="126" t="str">
        <f>IF(ISERROR(IF(AND(Input!$A81="",SUMPRODUCT(--(LEN(Input!$A82:'Input'!$A$510)&gt;0))&lt;&gt;0),"Row is skipped.",IF(AND(Input!$A81="",Input!$A82=""),"", IF(Input!S81="","Data is missing.","")))),"",IF(AND(Input!$A81="",SUMPRODUCT(--(LEN(Input!$A82:'Input'!$A$510)&gt;0))&lt;&gt;0),"Row is skipped.",IF(AND(Input!$A81="",Input!$A82=""),"", IF(Input!S81="","Data is missing.",""))))</f>
        <v/>
      </c>
      <c r="R79" s="128" t="str">
        <f>IF(ISERROR(IF(AND(Input!$A81="",SUMPRODUCT(--(LEN(Input!$A82:'Input'!$A$510)&gt;0))&lt;&gt;0),"Row is skipped.",IF(AND(Input!$A81="",Input!$A82=""),"", IF(Input!T81="","Data is missing.","")))),"",IF(AND(Input!$A81="",SUMPRODUCT(--(LEN(Input!$A82:'Input'!$A$510)&gt;0))&lt;&gt;0),"Row is skipped.",IF(AND(Input!$A81="",Input!$A82=""),"", IF(Input!T81="","Data is missing.",""))))</f>
        <v/>
      </c>
      <c r="S79" s="129"/>
      <c r="T79" s="130" t="str">
        <f>IF(ISERROR(IF(Input!Q81="","",IF(ISERROR(VLOOKUP(Input!Q81,'Measures List'!$A$3:$A$30000,1,0)),"Invalid RefNo",""))),"",IF(Input!Q81="","",IF(ISERROR(VLOOKUP(Input!Q81,'Measures List'!$A$3:$A$30000,1,0)),"Invalid RefNo","")))</f>
        <v/>
      </c>
      <c r="U79" s="129"/>
      <c r="V79" s="129"/>
      <c r="W79" s="129"/>
      <c r="X79" s="129"/>
      <c r="Y79" s="129"/>
      <c r="Z79" s="129"/>
      <c r="AA79" s="129"/>
      <c r="AB79" s="129"/>
      <c r="AC79" s="129"/>
      <c r="AD79" s="129"/>
      <c r="AE79" s="129"/>
      <c r="AF79" s="130" t="str">
        <f>IF(Input!P81="","",IF(OR(VALUE(Input!P81)&lt;0,VALUE(Input!P81)&gt;1), "Invalid EEI %",""))</f>
        <v/>
      </c>
      <c r="AG79" s="129"/>
      <c r="AH79" s="137" t="str">
        <f>IF(B79="","",IF(AND(Input!O81=Input!O80,Input!P81&lt;&gt;Input!P80), "EEI% Mismatch within Project",""))</f>
        <v/>
      </c>
      <c r="AI79" s="129"/>
      <c r="AJ79" s="138" t="str">
        <f>IF(Input!B81="","",IF(ISNUMBER(VALUE(Input!B81)),"","Needs to be a number."))</f>
        <v/>
      </c>
      <c r="AK79" s="135" t="str">
        <f>IF(Input!P81="","",IF(ISNUMBER(VALUE(Input!P81)),"","Needs to be a number."))</f>
        <v/>
      </c>
      <c r="AL79" s="135" t="str">
        <f>IF(Input!S81="","",IF(ISNUMBER(VALUE(Input!S81)),"","Needs to be a number."))</f>
        <v/>
      </c>
      <c r="AM79" s="135" t="str">
        <f>IF(Input!T81="","",IF(ISNUMBER(VALUE(Input!T81)),"","Needs to be a number."))</f>
        <v/>
      </c>
      <c r="AN79" s="135" t="str">
        <f>IF(Input!U81="","",IF(ISNUMBER(VALUE(Input!U81)),"","Needs to be a number."))</f>
        <v/>
      </c>
      <c r="AO79" s="136" t="str">
        <f>IF(Input!V81="","",IF(ISNUMBER(VALUE(Input!V81)),"","Needs to be a number."))</f>
        <v/>
      </c>
      <c r="AP79" s="129"/>
      <c r="AQ79" s="197" t="str">
        <f ca="1">IF(Input!Q81="","",IF(OFFSET('Measures List'!$K$2,MATCH(Input!Q81,'Measures List'!$A$3:$A$5000,0),MATCH(Input!K81,'Measures List'!$K$2:$BA$2)-1)="NA","Project start date occurred after measure expiration date.",""))</f>
        <v/>
      </c>
      <c r="AS79" s="197" t="str">
        <f>IFERROR(IF(Input!O81&lt;&gt;Input!O80,"",IF( VLOOKUP(Input!Q81,'Measures List'!A72:C5069,3,FALSE)= VLOOKUP(Input!Q80,'Measures List'!A72:C5069,3,FALSE),"","Multiple sectors for this project")),"")</f>
        <v/>
      </c>
    </row>
    <row r="80" spans="2:45" x14ac:dyDescent="0.25">
      <c r="B80" s="125" t="str">
        <f>Input!A82</f>
        <v/>
      </c>
      <c r="C80" s="126" t="str">
        <f>IF(ISERROR(IF(AND(Input!$A82="",SUMPRODUCT(--(LEN(Input!$A83:'Input'!$A$510)&gt;0))&lt;&gt;0),"Row is skipped.",IF(AND(Input!$A82="",Input!$A83=""),"", IF(Input!C82="","Data is missing.","")))),"",IF(AND(Input!$A82="",SUMPRODUCT(--(LEN(Input!$A83:'Input'!$A$510)&gt;0))&lt;&gt;0),"Row is skipped.",IF(AND(Input!$A82="",Input!$A83=""),"", IF(Input!C82="","Data is missing.",""))))</f>
        <v/>
      </c>
      <c r="D80" s="126" t="str">
        <f>IF(ISERROR(IF(AND(Input!$A82="",SUMPRODUCT(--(LEN(Input!$A83:'Input'!$A$510)&gt;0))&lt;&gt;0),"Row is skipped.",IF(AND(Input!$A82="",Input!$A83=""),"", IF(Input!D82="","Data is missing.","")))),"",IF(AND(Input!$A82="",SUMPRODUCT(--(LEN(Input!$A83:'Input'!$A$510)&gt;0))&lt;&gt;0),"Row is skipped.",IF(AND(Input!$A82="",Input!$A83=""),"", IF(Input!D82="","Data is missing.",""))))</f>
        <v/>
      </c>
      <c r="E80" s="126" t="str">
        <f>IF(ISERROR(IF(AND(Input!$A82="",SUMPRODUCT(--(LEN(Input!$A83:'Input'!$A$510)&gt;0))&lt;&gt;0),"Row is skipped.",IF(AND(Input!$A82="",Input!$A83=""),"", IF(Input!E82="","Data is missing.","")))),"",IF(AND(Input!$A82="",SUMPRODUCT(--(LEN(Input!$A83:'Input'!$A$510)&gt;0))&lt;&gt;0),"Row is skipped.",IF(AND(Input!$A82="",Input!$A83=""),"", IF(Input!E82="","Data is missing.",""))))</f>
        <v/>
      </c>
      <c r="F80" s="126" t="str">
        <f>IF(ISERROR(IF(AND(Input!$A82="",SUMPRODUCT(--(LEN(Input!$A83:'Input'!$A$510)&gt;0))&lt;&gt;0),"Row is skipped.",IF(AND(Input!$A82="",Input!$A83=""),"", IF(Input!F82="","Data is missing.","")))),"",IF(AND(Input!$A82="",SUMPRODUCT(--(LEN(Input!$A83:'Input'!$A$510)&gt;0))&lt;&gt;0),"Row is skipped.",IF(AND(Input!$A82="",Input!$A83=""),"", IF(Input!F82="","Data is missing.",""))))</f>
        <v/>
      </c>
      <c r="G80" s="126" t="str">
        <f>IF(ISERROR(IF(AND(Input!$A82="",SUMPRODUCT(--(LEN(Input!$A83:'Input'!$A$510)&gt;0))&lt;&gt;0),"Row is skipped.",IF(AND(Input!$A82="",Input!$A83=""),"", IF(Input!G82="","Data is missing.","")))),"",IF(AND(Input!$A82="",SUMPRODUCT(--(LEN(Input!$A83:'Input'!$A$510)&gt;0))&lt;&gt;0),"Row is skipped.",IF(AND(Input!$A82="",Input!$A83=""),"", IF(Input!G82="","Data is missing.",""))))</f>
        <v/>
      </c>
      <c r="H80" s="126" t="str">
        <f>IF(ISERROR(IF(AND(Input!$A82="",SUMPRODUCT(--(LEN(Input!$A83:'Input'!$A$510)&gt;0))&lt;&gt;0),"Row is skipped.",IF(AND(Input!$A82="",Input!$A83=""),"", IF(Input!H82="","Data is missing.","")))),"",IF(AND(Input!$A82="",SUMPRODUCT(--(LEN(Input!$A83:'Input'!$A$510)&gt;0))&lt;&gt;0),"Row is skipped.",IF(AND(Input!$A82="",Input!$A83=""),"", IF(Input!H82="","Data is missing.",""))))</f>
        <v/>
      </c>
      <c r="I80" s="126" t="str">
        <f>IF(ISERROR(IF(AND(Input!$A82="",SUMPRODUCT(--(LEN(Input!$A83:'Input'!$A$510)&gt;0))&lt;&gt;0),"Row is skipped.",IF(AND(Input!$A82="",Input!$A83=""),"", IF(Input!I82="","Data is missing.","")))),"",IF(AND(Input!$A82="",SUMPRODUCT(--(LEN(Input!$A83:'Input'!$A$510)&gt;0))&lt;&gt;0),"Row is skipped.",IF(AND(Input!$A82="",Input!$A83=""),"", IF(Input!I82="","Data is missing.",""))))</f>
        <v/>
      </c>
      <c r="J80" s="126" t="str">
        <f>IF(ISERROR(IF(AND(Input!$A82="",SUMPRODUCT(--(LEN(Input!$A83:'Input'!$A$510)&gt;0))&lt;&gt;0),"Row is skipped.",IF(AND(Input!$A82="",Input!$A83=""),"", IF(Input!J82="","Data is missing.","")))),"",IF(AND(Input!$A82="",SUMPRODUCT(--(LEN(Input!$A83:'Input'!$A$510)&gt;0))&lt;&gt;0),"Row is skipped.",IF(AND(Input!$A82="",Input!$A83=""),"", IF(Input!J82="","Data is missing.",""))))</f>
        <v/>
      </c>
      <c r="K80" s="127" t="str">
        <f>IF(ISERROR(IF(AND(Input!$A82="",SUMPRODUCT(--(LEN(Input!$A83:'Input'!$A$510)&gt;0))&lt;&gt;0),"Row is skipped.",IF(AND(Input!$A82="",Input!$A83=""),"", IF(Input!K82="","Data is missing.","")))),"",IF(AND(Input!$A82="",SUMPRODUCT(--(LEN(Input!$A83:'Input'!$A$510)&gt;0))&lt;&gt;0),"Row is skipped.",IF(AND(Input!$A82="",Input!$A83=""),"", IF(Input!K82="","Data is missing.",""))))</f>
        <v/>
      </c>
      <c r="L80" s="126" t="str">
        <f>IF(ISERROR(IF(AND(Input!$A82="",SUMPRODUCT(--(LEN(Input!$A83:'Input'!$A$510)&gt;0))&lt;&gt;0),"Row is skipped.",IF(AND(Input!$A82="",Input!$A83=""),"", IF(Input!L82="","Data is missing.","")))),"",IF(AND(Input!$A82="",SUMPRODUCT(--(LEN(Input!$A83:'Input'!$A$510)&gt;0))&lt;&gt;0),"Row is skipped.",IF(AND(Input!$A82="",Input!$A83=""),"", IF(Input!L82="","Data is missing.",""))))</f>
        <v/>
      </c>
      <c r="M80" s="126" t="str">
        <f>IF(ISERROR(IF(AND(Input!$A82="",SUMPRODUCT(--(LEN(Input!$A83:'Input'!$A$510)&gt;0))&lt;&gt;0),"Row is skipped.",IF(AND(Input!$A82="",Input!$A83=""),"", IF(Input!M82="","Data is missing.","")))),"",IF(AND(Input!$A82="",SUMPRODUCT(--(LEN(Input!$A83:'Input'!$A$510)&gt;0))&lt;&gt;0),"Row is skipped.",IF(AND(Input!$A82="",Input!$A83=""),"", IF(Input!M82="","Data is missing.",""))))</f>
        <v/>
      </c>
      <c r="N80" s="126" t="str">
        <f>IF(ISERROR(IF(AND(Input!$A82="",SUMPRODUCT(--(LEN(Input!$A83:'Input'!$A$510)&gt;0))&lt;&gt;0),"Row is skipped.",IF(AND(Input!$A82="",Input!$A83=""),"", IF(Input!O82="","Data is missing.","")))),"",IF(AND(Input!$A82="",SUMPRODUCT(--(LEN(Input!$A83:'Input'!$A$510)&gt;0))&lt;&gt;0),"Row is skipped.",IF(AND(Input!$A82="",Input!$A83=""),"", IF(Input!O82="","Data is missing.",""))))</f>
        <v/>
      </c>
      <c r="O80" s="126" t="str">
        <f>IF(ISERROR(IF(AND(Input!$A82="",SUMPRODUCT(--(LEN(Input!$A83:'Input'!$A$510)&gt;0))&lt;&gt;0),"Row is skipped.",IF(AND(Input!$A82="",Input!$A83=""),"", IF(Input!P82="","Data is missing.","")))),"",IF(AND(Input!$A82="",SUMPRODUCT(--(LEN(Input!$A83:'Input'!$A$510)&gt;0))&lt;&gt;0),"Row is skipped.",IF(AND(Input!$A82="",Input!$A83=""),"", IF(Input!P82="","Data is missing.",""))))</f>
        <v/>
      </c>
      <c r="P80" s="126" t="str">
        <f>IF(ISERROR(IF(AND(Input!$A82="",SUMPRODUCT(--(LEN(Input!$A83:'Input'!$A$510)&gt;0))&lt;&gt;0),"Row is skipped.",IF(AND(Input!$A82="",Input!$A83=""),"", IF(Input!Q82="","Data is missing.","")))),"",IF(AND(Input!$A82="",SUMPRODUCT(--(LEN(Input!$A83:'Input'!$A$510)&gt;0))&lt;&gt;0),"Row is skipped.",IF(AND(Input!$A82="",Input!$A83=""),"", IF(Input!Q82="","Data is missing.",""))))</f>
        <v/>
      </c>
      <c r="Q80" s="126" t="str">
        <f>IF(ISERROR(IF(AND(Input!$A82="",SUMPRODUCT(--(LEN(Input!$A83:'Input'!$A$510)&gt;0))&lt;&gt;0),"Row is skipped.",IF(AND(Input!$A82="",Input!$A83=""),"", IF(Input!S82="","Data is missing.","")))),"",IF(AND(Input!$A82="",SUMPRODUCT(--(LEN(Input!$A83:'Input'!$A$510)&gt;0))&lt;&gt;0),"Row is skipped.",IF(AND(Input!$A82="",Input!$A83=""),"", IF(Input!S82="","Data is missing.",""))))</f>
        <v/>
      </c>
      <c r="R80" s="128" t="str">
        <f>IF(ISERROR(IF(AND(Input!$A82="",SUMPRODUCT(--(LEN(Input!$A83:'Input'!$A$510)&gt;0))&lt;&gt;0),"Row is skipped.",IF(AND(Input!$A82="",Input!$A83=""),"", IF(Input!T82="","Data is missing.","")))),"",IF(AND(Input!$A82="",SUMPRODUCT(--(LEN(Input!$A83:'Input'!$A$510)&gt;0))&lt;&gt;0),"Row is skipped.",IF(AND(Input!$A82="",Input!$A83=""),"", IF(Input!T82="","Data is missing.",""))))</f>
        <v/>
      </c>
      <c r="S80" s="129"/>
      <c r="T80" s="130" t="str">
        <f>IF(ISERROR(IF(Input!Q82="","",IF(ISERROR(VLOOKUP(Input!Q82,'Measures List'!$A$3:$A$30000,1,0)),"Invalid RefNo",""))),"",IF(Input!Q82="","",IF(ISERROR(VLOOKUP(Input!Q82,'Measures List'!$A$3:$A$30000,1,0)),"Invalid RefNo","")))</f>
        <v/>
      </c>
      <c r="U80" s="129"/>
      <c r="V80" s="129"/>
      <c r="W80" s="129"/>
      <c r="X80" s="129"/>
      <c r="Y80" s="129"/>
      <c r="Z80" s="129"/>
      <c r="AA80" s="129"/>
      <c r="AB80" s="129"/>
      <c r="AC80" s="129"/>
      <c r="AD80" s="129"/>
      <c r="AE80" s="129"/>
      <c r="AF80" s="130" t="str">
        <f>IF(Input!P82="","",IF(OR(VALUE(Input!P82)&lt;0,VALUE(Input!P82)&gt;1), "Invalid EEI %",""))</f>
        <v/>
      </c>
      <c r="AG80" s="129"/>
      <c r="AH80" s="137" t="str">
        <f>IF(B80="","",IF(AND(Input!O82=Input!O81,Input!P82&lt;&gt;Input!P81), "EEI% Mismatch within Project",""))</f>
        <v/>
      </c>
      <c r="AI80" s="129"/>
      <c r="AJ80" s="138" t="str">
        <f>IF(Input!B82="","",IF(ISNUMBER(VALUE(Input!B82)),"","Needs to be a number."))</f>
        <v/>
      </c>
      <c r="AK80" s="135" t="str">
        <f>IF(Input!P82="","",IF(ISNUMBER(VALUE(Input!P82)),"","Needs to be a number."))</f>
        <v/>
      </c>
      <c r="AL80" s="135" t="str">
        <f>IF(Input!S82="","",IF(ISNUMBER(VALUE(Input!S82)),"","Needs to be a number."))</f>
        <v/>
      </c>
      <c r="AM80" s="135" t="str">
        <f>IF(Input!T82="","",IF(ISNUMBER(VALUE(Input!T82)),"","Needs to be a number."))</f>
        <v/>
      </c>
      <c r="AN80" s="135" t="str">
        <f>IF(Input!U82="","",IF(ISNUMBER(VALUE(Input!U82)),"","Needs to be a number."))</f>
        <v/>
      </c>
      <c r="AO80" s="136" t="str">
        <f>IF(Input!V82="","",IF(ISNUMBER(VALUE(Input!V82)),"","Needs to be a number."))</f>
        <v/>
      </c>
      <c r="AP80" s="129"/>
      <c r="AQ80" s="197" t="str">
        <f ca="1">IF(Input!Q82="","",IF(OFFSET('Measures List'!$K$2,MATCH(Input!Q82,'Measures List'!$A$3:$A$5000,0),MATCH(Input!K82,'Measures List'!$K$2:$BA$2)-1)="NA","Project start date occurred after measure expiration date.",""))</f>
        <v/>
      </c>
      <c r="AS80" s="197" t="str">
        <f>IFERROR(IF(Input!O82&lt;&gt;Input!O81,"",IF( VLOOKUP(Input!Q82,'Measures List'!A73:C5070,3,FALSE)= VLOOKUP(Input!Q81,'Measures List'!A73:C5070,3,FALSE),"","Multiple sectors for this project")),"")</f>
        <v/>
      </c>
    </row>
    <row r="81" spans="2:45" x14ac:dyDescent="0.25">
      <c r="B81" s="125" t="str">
        <f>Input!A83</f>
        <v/>
      </c>
      <c r="C81" s="126" t="str">
        <f>IF(ISERROR(IF(AND(Input!$A83="",SUMPRODUCT(--(LEN(Input!$A84:'Input'!$A$510)&gt;0))&lt;&gt;0),"Row is skipped.",IF(AND(Input!$A83="",Input!$A84=""),"", IF(Input!C83="","Data is missing.","")))),"",IF(AND(Input!$A83="",SUMPRODUCT(--(LEN(Input!$A84:'Input'!$A$510)&gt;0))&lt;&gt;0),"Row is skipped.",IF(AND(Input!$A83="",Input!$A84=""),"", IF(Input!C83="","Data is missing.",""))))</f>
        <v/>
      </c>
      <c r="D81" s="126" t="str">
        <f>IF(ISERROR(IF(AND(Input!$A83="",SUMPRODUCT(--(LEN(Input!$A84:'Input'!$A$510)&gt;0))&lt;&gt;0),"Row is skipped.",IF(AND(Input!$A83="",Input!$A84=""),"", IF(Input!D83="","Data is missing.","")))),"",IF(AND(Input!$A83="",SUMPRODUCT(--(LEN(Input!$A84:'Input'!$A$510)&gt;0))&lt;&gt;0),"Row is skipped.",IF(AND(Input!$A83="",Input!$A84=""),"", IF(Input!D83="","Data is missing.",""))))</f>
        <v/>
      </c>
      <c r="E81" s="126" t="str">
        <f>IF(ISERROR(IF(AND(Input!$A83="",SUMPRODUCT(--(LEN(Input!$A84:'Input'!$A$510)&gt;0))&lt;&gt;0),"Row is skipped.",IF(AND(Input!$A83="",Input!$A84=""),"", IF(Input!E83="","Data is missing.","")))),"",IF(AND(Input!$A83="",SUMPRODUCT(--(LEN(Input!$A84:'Input'!$A$510)&gt;0))&lt;&gt;0),"Row is skipped.",IF(AND(Input!$A83="",Input!$A84=""),"", IF(Input!E83="","Data is missing.",""))))</f>
        <v/>
      </c>
      <c r="F81" s="126" t="str">
        <f>IF(ISERROR(IF(AND(Input!$A83="",SUMPRODUCT(--(LEN(Input!$A84:'Input'!$A$510)&gt;0))&lt;&gt;0),"Row is skipped.",IF(AND(Input!$A83="",Input!$A84=""),"", IF(Input!F83="","Data is missing.","")))),"",IF(AND(Input!$A83="",SUMPRODUCT(--(LEN(Input!$A84:'Input'!$A$510)&gt;0))&lt;&gt;0),"Row is skipped.",IF(AND(Input!$A83="",Input!$A84=""),"", IF(Input!F83="","Data is missing.",""))))</f>
        <v/>
      </c>
      <c r="G81" s="126" t="str">
        <f>IF(ISERROR(IF(AND(Input!$A83="",SUMPRODUCT(--(LEN(Input!$A84:'Input'!$A$510)&gt;0))&lt;&gt;0),"Row is skipped.",IF(AND(Input!$A83="",Input!$A84=""),"", IF(Input!G83="","Data is missing.","")))),"",IF(AND(Input!$A83="",SUMPRODUCT(--(LEN(Input!$A84:'Input'!$A$510)&gt;0))&lt;&gt;0),"Row is skipped.",IF(AND(Input!$A83="",Input!$A84=""),"", IF(Input!G83="","Data is missing.",""))))</f>
        <v/>
      </c>
      <c r="H81" s="126" t="str">
        <f>IF(ISERROR(IF(AND(Input!$A83="",SUMPRODUCT(--(LEN(Input!$A84:'Input'!$A$510)&gt;0))&lt;&gt;0),"Row is skipped.",IF(AND(Input!$A83="",Input!$A84=""),"", IF(Input!H83="","Data is missing.","")))),"",IF(AND(Input!$A83="",SUMPRODUCT(--(LEN(Input!$A84:'Input'!$A$510)&gt;0))&lt;&gt;0),"Row is skipped.",IF(AND(Input!$A83="",Input!$A84=""),"", IF(Input!H83="","Data is missing.",""))))</f>
        <v/>
      </c>
      <c r="I81" s="126" t="str">
        <f>IF(ISERROR(IF(AND(Input!$A83="",SUMPRODUCT(--(LEN(Input!$A84:'Input'!$A$510)&gt;0))&lt;&gt;0),"Row is skipped.",IF(AND(Input!$A83="",Input!$A84=""),"", IF(Input!I83="","Data is missing.","")))),"",IF(AND(Input!$A83="",SUMPRODUCT(--(LEN(Input!$A84:'Input'!$A$510)&gt;0))&lt;&gt;0),"Row is skipped.",IF(AND(Input!$A83="",Input!$A84=""),"", IF(Input!I83="","Data is missing.",""))))</f>
        <v/>
      </c>
      <c r="J81" s="126" t="str">
        <f>IF(ISERROR(IF(AND(Input!$A83="",SUMPRODUCT(--(LEN(Input!$A84:'Input'!$A$510)&gt;0))&lt;&gt;0),"Row is skipped.",IF(AND(Input!$A83="",Input!$A84=""),"", IF(Input!J83="","Data is missing.","")))),"",IF(AND(Input!$A83="",SUMPRODUCT(--(LEN(Input!$A84:'Input'!$A$510)&gt;0))&lt;&gt;0),"Row is skipped.",IF(AND(Input!$A83="",Input!$A84=""),"", IF(Input!J83="","Data is missing.",""))))</f>
        <v/>
      </c>
      <c r="K81" s="127" t="str">
        <f>IF(ISERROR(IF(AND(Input!$A83="",SUMPRODUCT(--(LEN(Input!$A84:'Input'!$A$510)&gt;0))&lt;&gt;0),"Row is skipped.",IF(AND(Input!$A83="",Input!$A84=""),"", IF(Input!K83="","Data is missing.","")))),"",IF(AND(Input!$A83="",SUMPRODUCT(--(LEN(Input!$A84:'Input'!$A$510)&gt;0))&lt;&gt;0),"Row is skipped.",IF(AND(Input!$A83="",Input!$A84=""),"", IF(Input!K83="","Data is missing.",""))))</f>
        <v/>
      </c>
      <c r="L81" s="126" t="str">
        <f>IF(ISERROR(IF(AND(Input!$A83="",SUMPRODUCT(--(LEN(Input!$A84:'Input'!$A$510)&gt;0))&lt;&gt;0),"Row is skipped.",IF(AND(Input!$A83="",Input!$A84=""),"", IF(Input!L83="","Data is missing.","")))),"",IF(AND(Input!$A83="",SUMPRODUCT(--(LEN(Input!$A84:'Input'!$A$510)&gt;0))&lt;&gt;0),"Row is skipped.",IF(AND(Input!$A83="",Input!$A84=""),"", IF(Input!L83="","Data is missing.",""))))</f>
        <v/>
      </c>
      <c r="M81" s="126" t="str">
        <f>IF(ISERROR(IF(AND(Input!$A83="",SUMPRODUCT(--(LEN(Input!$A84:'Input'!$A$510)&gt;0))&lt;&gt;0),"Row is skipped.",IF(AND(Input!$A83="",Input!$A84=""),"", IF(Input!M83="","Data is missing.","")))),"",IF(AND(Input!$A83="",SUMPRODUCT(--(LEN(Input!$A84:'Input'!$A$510)&gt;0))&lt;&gt;0),"Row is skipped.",IF(AND(Input!$A83="",Input!$A84=""),"", IF(Input!M83="","Data is missing.",""))))</f>
        <v/>
      </c>
      <c r="N81" s="126" t="str">
        <f>IF(ISERROR(IF(AND(Input!$A83="",SUMPRODUCT(--(LEN(Input!$A84:'Input'!$A$510)&gt;0))&lt;&gt;0),"Row is skipped.",IF(AND(Input!$A83="",Input!$A84=""),"", IF(Input!O83="","Data is missing.","")))),"",IF(AND(Input!$A83="",SUMPRODUCT(--(LEN(Input!$A84:'Input'!$A$510)&gt;0))&lt;&gt;0),"Row is skipped.",IF(AND(Input!$A83="",Input!$A84=""),"", IF(Input!O83="","Data is missing.",""))))</f>
        <v/>
      </c>
      <c r="O81" s="126" t="str">
        <f>IF(ISERROR(IF(AND(Input!$A83="",SUMPRODUCT(--(LEN(Input!$A84:'Input'!$A$510)&gt;0))&lt;&gt;0),"Row is skipped.",IF(AND(Input!$A83="",Input!$A84=""),"", IF(Input!P83="","Data is missing.","")))),"",IF(AND(Input!$A83="",SUMPRODUCT(--(LEN(Input!$A84:'Input'!$A$510)&gt;0))&lt;&gt;0),"Row is skipped.",IF(AND(Input!$A83="",Input!$A84=""),"", IF(Input!P83="","Data is missing.",""))))</f>
        <v/>
      </c>
      <c r="P81" s="126" t="str">
        <f>IF(ISERROR(IF(AND(Input!$A83="",SUMPRODUCT(--(LEN(Input!$A84:'Input'!$A$510)&gt;0))&lt;&gt;0),"Row is skipped.",IF(AND(Input!$A83="",Input!$A84=""),"", IF(Input!Q83="","Data is missing.","")))),"",IF(AND(Input!$A83="",SUMPRODUCT(--(LEN(Input!$A84:'Input'!$A$510)&gt;0))&lt;&gt;0),"Row is skipped.",IF(AND(Input!$A83="",Input!$A84=""),"", IF(Input!Q83="","Data is missing.",""))))</f>
        <v/>
      </c>
      <c r="Q81" s="126" t="str">
        <f>IF(ISERROR(IF(AND(Input!$A83="",SUMPRODUCT(--(LEN(Input!$A84:'Input'!$A$510)&gt;0))&lt;&gt;0),"Row is skipped.",IF(AND(Input!$A83="",Input!$A84=""),"", IF(Input!S83="","Data is missing.","")))),"",IF(AND(Input!$A83="",SUMPRODUCT(--(LEN(Input!$A84:'Input'!$A$510)&gt;0))&lt;&gt;0),"Row is skipped.",IF(AND(Input!$A83="",Input!$A84=""),"", IF(Input!S83="","Data is missing.",""))))</f>
        <v/>
      </c>
      <c r="R81" s="128" t="str">
        <f>IF(ISERROR(IF(AND(Input!$A83="",SUMPRODUCT(--(LEN(Input!$A84:'Input'!$A$510)&gt;0))&lt;&gt;0),"Row is skipped.",IF(AND(Input!$A83="",Input!$A84=""),"", IF(Input!T83="","Data is missing.","")))),"",IF(AND(Input!$A83="",SUMPRODUCT(--(LEN(Input!$A84:'Input'!$A$510)&gt;0))&lt;&gt;0),"Row is skipped.",IF(AND(Input!$A83="",Input!$A84=""),"", IF(Input!T83="","Data is missing.",""))))</f>
        <v/>
      </c>
      <c r="S81" s="129"/>
      <c r="T81" s="130" t="str">
        <f>IF(ISERROR(IF(Input!Q83="","",IF(ISERROR(VLOOKUP(Input!Q83,'Measures List'!$A$3:$A$30000,1,0)),"Invalid RefNo",""))),"",IF(Input!Q83="","",IF(ISERROR(VLOOKUP(Input!Q83,'Measures List'!$A$3:$A$30000,1,0)),"Invalid RefNo","")))</f>
        <v/>
      </c>
      <c r="U81" s="129"/>
      <c r="V81" s="129"/>
      <c r="W81" s="129"/>
      <c r="X81" s="129"/>
      <c r="Y81" s="129"/>
      <c r="Z81" s="129"/>
      <c r="AA81" s="129"/>
      <c r="AB81" s="129"/>
      <c r="AC81" s="129"/>
      <c r="AD81" s="129"/>
      <c r="AE81" s="129"/>
      <c r="AF81" s="130" t="str">
        <f>IF(Input!P83="","",IF(OR(VALUE(Input!P83)&lt;0,VALUE(Input!P83)&gt;1), "Invalid EEI %",""))</f>
        <v/>
      </c>
      <c r="AG81" s="129"/>
      <c r="AH81" s="137" t="str">
        <f>IF(B81="","",IF(AND(Input!O83=Input!O82,Input!P83&lt;&gt;Input!P82), "EEI% Mismatch within Project",""))</f>
        <v/>
      </c>
      <c r="AI81" s="129"/>
      <c r="AJ81" s="138" t="str">
        <f>IF(Input!B83="","",IF(ISNUMBER(VALUE(Input!B83)),"","Needs to be a number."))</f>
        <v/>
      </c>
      <c r="AK81" s="135" t="str">
        <f>IF(Input!P83="","",IF(ISNUMBER(VALUE(Input!P83)),"","Needs to be a number."))</f>
        <v/>
      </c>
      <c r="AL81" s="135" t="str">
        <f>IF(Input!S83="","",IF(ISNUMBER(VALUE(Input!S83)),"","Needs to be a number."))</f>
        <v/>
      </c>
      <c r="AM81" s="135" t="str">
        <f>IF(Input!T83="","",IF(ISNUMBER(VALUE(Input!T83)),"","Needs to be a number."))</f>
        <v/>
      </c>
      <c r="AN81" s="135" t="str">
        <f>IF(Input!U83="","",IF(ISNUMBER(VALUE(Input!U83)),"","Needs to be a number."))</f>
        <v/>
      </c>
      <c r="AO81" s="136" t="str">
        <f>IF(Input!V83="","",IF(ISNUMBER(VALUE(Input!V83)),"","Needs to be a number."))</f>
        <v/>
      </c>
      <c r="AP81" s="129"/>
      <c r="AQ81" s="197" t="str">
        <f ca="1">IF(Input!Q83="","",IF(OFFSET('Measures List'!$K$2,MATCH(Input!Q83,'Measures List'!$A$3:$A$5000,0),MATCH(Input!K83,'Measures List'!$K$2:$BA$2)-1)="NA","Project start date occurred after measure expiration date.",""))</f>
        <v/>
      </c>
      <c r="AS81" s="197" t="str">
        <f>IFERROR(IF(Input!O83&lt;&gt;Input!O82,"",IF( VLOOKUP(Input!Q83,'Measures List'!A74:C5071,3,FALSE)= VLOOKUP(Input!Q82,'Measures List'!A74:C5071,3,FALSE),"","Multiple sectors for this project")),"")</f>
        <v/>
      </c>
    </row>
    <row r="82" spans="2:45" x14ac:dyDescent="0.25">
      <c r="B82" s="125" t="str">
        <f>Input!A84</f>
        <v/>
      </c>
      <c r="C82" s="126" t="str">
        <f>IF(ISERROR(IF(AND(Input!$A84="",SUMPRODUCT(--(LEN(Input!$A85:'Input'!$A$510)&gt;0))&lt;&gt;0),"Row is skipped.",IF(AND(Input!$A84="",Input!$A85=""),"", IF(Input!C84="","Data is missing.","")))),"",IF(AND(Input!$A84="",SUMPRODUCT(--(LEN(Input!$A85:'Input'!$A$510)&gt;0))&lt;&gt;0),"Row is skipped.",IF(AND(Input!$A84="",Input!$A85=""),"", IF(Input!C84="","Data is missing.",""))))</f>
        <v/>
      </c>
      <c r="D82" s="126" t="str">
        <f>IF(ISERROR(IF(AND(Input!$A84="",SUMPRODUCT(--(LEN(Input!$A85:'Input'!$A$510)&gt;0))&lt;&gt;0),"Row is skipped.",IF(AND(Input!$A84="",Input!$A85=""),"", IF(Input!D84="","Data is missing.","")))),"",IF(AND(Input!$A84="",SUMPRODUCT(--(LEN(Input!$A85:'Input'!$A$510)&gt;0))&lt;&gt;0),"Row is skipped.",IF(AND(Input!$A84="",Input!$A85=""),"", IF(Input!D84="","Data is missing.",""))))</f>
        <v/>
      </c>
      <c r="E82" s="126" t="str">
        <f>IF(ISERROR(IF(AND(Input!$A84="",SUMPRODUCT(--(LEN(Input!$A85:'Input'!$A$510)&gt;0))&lt;&gt;0),"Row is skipped.",IF(AND(Input!$A84="",Input!$A85=""),"", IF(Input!E84="","Data is missing.","")))),"",IF(AND(Input!$A84="",SUMPRODUCT(--(LEN(Input!$A85:'Input'!$A$510)&gt;0))&lt;&gt;0),"Row is skipped.",IF(AND(Input!$A84="",Input!$A85=""),"", IF(Input!E84="","Data is missing.",""))))</f>
        <v/>
      </c>
      <c r="F82" s="126" t="str">
        <f>IF(ISERROR(IF(AND(Input!$A84="",SUMPRODUCT(--(LEN(Input!$A85:'Input'!$A$510)&gt;0))&lt;&gt;0),"Row is skipped.",IF(AND(Input!$A84="",Input!$A85=""),"", IF(Input!F84="","Data is missing.","")))),"",IF(AND(Input!$A84="",SUMPRODUCT(--(LEN(Input!$A85:'Input'!$A$510)&gt;0))&lt;&gt;0),"Row is skipped.",IF(AND(Input!$A84="",Input!$A85=""),"", IF(Input!F84="","Data is missing.",""))))</f>
        <v/>
      </c>
      <c r="G82" s="126" t="str">
        <f>IF(ISERROR(IF(AND(Input!$A84="",SUMPRODUCT(--(LEN(Input!$A85:'Input'!$A$510)&gt;0))&lt;&gt;0),"Row is skipped.",IF(AND(Input!$A84="",Input!$A85=""),"", IF(Input!G84="","Data is missing.","")))),"",IF(AND(Input!$A84="",SUMPRODUCT(--(LEN(Input!$A85:'Input'!$A$510)&gt;0))&lt;&gt;0),"Row is skipped.",IF(AND(Input!$A84="",Input!$A85=""),"", IF(Input!G84="","Data is missing.",""))))</f>
        <v/>
      </c>
      <c r="H82" s="126" t="str">
        <f>IF(ISERROR(IF(AND(Input!$A84="",SUMPRODUCT(--(LEN(Input!$A85:'Input'!$A$510)&gt;0))&lt;&gt;0),"Row is skipped.",IF(AND(Input!$A84="",Input!$A85=""),"", IF(Input!H84="","Data is missing.","")))),"",IF(AND(Input!$A84="",SUMPRODUCT(--(LEN(Input!$A85:'Input'!$A$510)&gt;0))&lt;&gt;0),"Row is skipped.",IF(AND(Input!$A84="",Input!$A85=""),"", IF(Input!H84="","Data is missing.",""))))</f>
        <v/>
      </c>
      <c r="I82" s="126" t="str">
        <f>IF(ISERROR(IF(AND(Input!$A84="",SUMPRODUCT(--(LEN(Input!$A85:'Input'!$A$510)&gt;0))&lt;&gt;0),"Row is skipped.",IF(AND(Input!$A84="",Input!$A85=""),"", IF(Input!I84="","Data is missing.","")))),"",IF(AND(Input!$A84="",SUMPRODUCT(--(LEN(Input!$A85:'Input'!$A$510)&gt;0))&lt;&gt;0),"Row is skipped.",IF(AND(Input!$A84="",Input!$A85=""),"", IF(Input!I84="","Data is missing.",""))))</f>
        <v/>
      </c>
      <c r="J82" s="126" t="str">
        <f>IF(ISERROR(IF(AND(Input!$A84="",SUMPRODUCT(--(LEN(Input!$A85:'Input'!$A$510)&gt;0))&lt;&gt;0),"Row is skipped.",IF(AND(Input!$A84="",Input!$A85=""),"", IF(Input!J84="","Data is missing.","")))),"",IF(AND(Input!$A84="",SUMPRODUCT(--(LEN(Input!$A85:'Input'!$A$510)&gt;0))&lt;&gt;0),"Row is skipped.",IF(AND(Input!$A84="",Input!$A85=""),"", IF(Input!J84="","Data is missing.",""))))</f>
        <v/>
      </c>
      <c r="K82" s="127" t="str">
        <f>IF(ISERROR(IF(AND(Input!$A84="",SUMPRODUCT(--(LEN(Input!$A85:'Input'!$A$510)&gt;0))&lt;&gt;0),"Row is skipped.",IF(AND(Input!$A84="",Input!$A85=""),"", IF(Input!K84="","Data is missing.","")))),"",IF(AND(Input!$A84="",SUMPRODUCT(--(LEN(Input!$A85:'Input'!$A$510)&gt;0))&lt;&gt;0),"Row is skipped.",IF(AND(Input!$A84="",Input!$A85=""),"", IF(Input!K84="","Data is missing.",""))))</f>
        <v/>
      </c>
      <c r="L82" s="126" t="str">
        <f>IF(ISERROR(IF(AND(Input!$A84="",SUMPRODUCT(--(LEN(Input!$A85:'Input'!$A$510)&gt;0))&lt;&gt;0),"Row is skipped.",IF(AND(Input!$A84="",Input!$A85=""),"", IF(Input!L84="","Data is missing.","")))),"",IF(AND(Input!$A84="",SUMPRODUCT(--(LEN(Input!$A85:'Input'!$A$510)&gt;0))&lt;&gt;0),"Row is skipped.",IF(AND(Input!$A84="",Input!$A85=""),"", IF(Input!L84="","Data is missing.",""))))</f>
        <v/>
      </c>
      <c r="M82" s="126" t="str">
        <f>IF(ISERROR(IF(AND(Input!$A84="",SUMPRODUCT(--(LEN(Input!$A85:'Input'!$A$510)&gt;0))&lt;&gt;0),"Row is skipped.",IF(AND(Input!$A84="",Input!$A85=""),"", IF(Input!M84="","Data is missing.","")))),"",IF(AND(Input!$A84="",SUMPRODUCT(--(LEN(Input!$A85:'Input'!$A$510)&gt;0))&lt;&gt;0),"Row is skipped.",IF(AND(Input!$A84="",Input!$A85=""),"", IF(Input!M84="","Data is missing.",""))))</f>
        <v/>
      </c>
      <c r="N82" s="126" t="str">
        <f>IF(ISERROR(IF(AND(Input!$A84="",SUMPRODUCT(--(LEN(Input!$A85:'Input'!$A$510)&gt;0))&lt;&gt;0),"Row is skipped.",IF(AND(Input!$A84="",Input!$A85=""),"", IF(Input!O84="","Data is missing.","")))),"",IF(AND(Input!$A84="",SUMPRODUCT(--(LEN(Input!$A85:'Input'!$A$510)&gt;0))&lt;&gt;0),"Row is skipped.",IF(AND(Input!$A84="",Input!$A85=""),"", IF(Input!O84="","Data is missing.",""))))</f>
        <v/>
      </c>
      <c r="O82" s="126" t="str">
        <f>IF(ISERROR(IF(AND(Input!$A84="",SUMPRODUCT(--(LEN(Input!$A85:'Input'!$A$510)&gt;0))&lt;&gt;0),"Row is skipped.",IF(AND(Input!$A84="",Input!$A85=""),"", IF(Input!P84="","Data is missing.","")))),"",IF(AND(Input!$A84="",SUMPRODUCT(--(LEN(Input!$A85:'Input'!$A$510)&gt;0))&lt;&gt;0),"Row is skipped.",IF(AND(Input!$A84="",Input!$A85=""),"", IF(Input!P84="","Data is missing.",""))))</f>
        <v/>
      </c>
      <c r="P82" s="126" t="str">
        <f>IF(ISERROR(IF(AND(Input!$A84="",SUMPRODUCT(--(LEN(Input!$A85:'Input'!$A$510)&gt;0))&lt;&gt;0),"Row is skipped.",IF(AND(Input!$A84="",Input!$A85=""),"", IF(Input!Q84="","Data is missing.","")))),"",IF(AND(Input!$A84="",SUMPRODUCT(--(LEN(Input!$A85:'Input'!$A$510)&gt;0))&lt;&gt;0),"Row is skipped.",IF(AND(Input!$A84="",Input!$A85=""),"", IF(Input!Q84="","Data is missing.",""))))</f>
        <v/>
      </c>
      <c r="Q82" s="126" t="str">
        <f>IF(ISERROR(IF(AND(Input!$A84="",SUMPRODUCT(--(LEN(Input!$A85:'Input'!$A$510)&gt;0))&lt;&gt;0),"Row is skipped.",IF(AND(Input!$A84="",Input!$A85=""),"", IF(Input!S84="","Data is missing.","")))),"",IF(AND(Input!$A84="",SUMPRODUCT(--(LEN(Input!$A85:'Input'!$A$510)&gt;0))&lt;&gt;0),"Row is skipped.",IF(AND(Input!$A84="",Input!$A85=""),"", IF(Input!S84="","Data is missing.",""))))</f>
        <v/>
      </c>
      <c r="R82" s="128" t="str">
        <f>IF(ISERROR(IF(AND(Input!$A84="",SUMPRODUCT(--(LEN(Input!$A85:'Input'!$A$510)&gt;0))&lt;&gt;0),"Row is skipped.",IF(AND(Input!$A84="",Input!$A85=""),"", IF(Input!T84="","Data is missing.","")))),"",IF(AND(Input!$A84="",SUMPRODUCT(--(LEN(Input!$A85:'Input'!$A$510)&gt;0))&lt;&gt;0),"Row is skipped.",IF(AND(Input!$A84="",Input!$A85=""),"", IF(Input!T84="","Data is missing.",""))))</f>
        <v/>
      </c>
      <c r="S82" s="129"/>
      <c r="T82" s="130" t="str">
        <f>IF(ISERROR(IF(Input!Q84="","",IF(ISERROR(VLOOKUP(Input!Q84,'Measures List'!$A$3:$A$30000,1,0)),"Invalid RefNo",""))),"",IF(Input!Q84="","",IF(ISERROR(VLOOKUP(Input!Q84,'Measures List'!$A$3:$A$30000,1,0)),"Invalid RefNo","")))</f>
        <v/>
      </c>
      <c r="U82" s="129"/>
      <c r="V82" s="129"/>
      <c r="W82" s="129"/>
      <c r="X82" s="129"/>
      <c r="Y82" s="129"/>
      <c r="Z82" s="129"/>
      <c r="AA82" s="129"/>
      <c r="AB82" s="129"/>
      <c r="AC82" s="129"/>
      <c r="AD82" s="129"/>
      <c r="AE82" s="129"/>
      <c r="AF82" s="130" t="str">
        <f>IF(Input!P84="","",IF(OR(VALUE(Input!P84)&lt;0,VALUE(Input!P84)&gt;1), "Invalid EEI %",""))</f>
        <v/>
      </c>
      <c r="AG82" s="129"/>
      <c r="AH82" s="137" t="str">
        <f>IF(B82="","",IF(AND(Input!O84=Input!O83,Input!P84&lt;&gt;Input!P83), "EEI% Mismatch within Project",""))</f>
        <v/>
      </c>
      <c r="AI82" s="129"/>
      <c r="AJ82" s="138" t="str">
        <f>IF(Input!B84="","",IF(ISNUMBER(VALUE(Input!B84)),"","Needs to be a number."))</f>
        <v/>
      </c>
      <c r="AK82" s="135" t="str">
        <f>IF(Input!P84="","",IF(ISNUMBER(VALUE(Input!P84)),"","Needs to be a number."))</f>
        <v/>
      </c>
      <c r="AL82" s="135" t="str">
        <f>IF(Input!S84="","",IF(ISNUMBER(VALUE(Input!S84)),"","Needs to be a number."))</f>
        <v/>
      </c>
      <c r="AM82" s="135" t="str">
        <f>IF(Input!T84="","",IF(ISNUMBER(VALUE(Input!T84)),"","Needs to be a number."))</f>
        <v/>
      </c>
      <c r="AN82" s="135" t="str">
        <f>IF(Input!U84="","",IF(ISNUMBER(VALUE(Input!U84)),"","Needs to be a number."))</f>
        <v/>
      </c>
      <c r="AO82" s="136" t="str">
        <f>IF(Input!V84="","",IF(ISNUMBER(VALUE(Input!V84)),"","Needs to be a number."))</f>
        <v/>
      </c>
      <c r="AP82" s="129"/>
      <c r="AQ82" s="197" t="str">
        <f ca="1">IF(Input!Q84="","",IF(OFFSET('Measures List'!$K$2,MATCH(Input!Q84,'Measures List'!$A$3:$A$5000,0),MATCH(Input!K84,'Measures List'!$K$2:$BA$2)-1)="NA","Project start date occurred after measure expiration date.",""))</f>
        <v/>
      </c>
      <c r="AS82" s="197" t="str">
        <f>IFERROR(IF(Input!O84&lt;&gt;Input!O83,"",IF( VLOOKUP(Input!Q84,'Measures List'!A75:C5072,3,FALSE)= VLOOKUP(Input!Q83,'Measures List'!A75:C5072,3,FALSE),"","Multiple sectors for this project")),"")</f>
        <v/>
      </c>
    </row>
    <row r="83" spans="2:45" x14ac:dyDescent="0.25">
      <c r="B83" s="125" t="str">
        <f>Input!A85</f>
        <v/>
      </c>
      <c r="C83" s="126" t="str">
        <f>IF(ISERROR(IF(AND(Input!$A85="",SUMPRODUCT(--(LEN(Input!$A86:'Input'!$A$510)&gt;0))&lt;&gt;0),"Row is skipped.",IF(AND(Input!$A85="",Input!$A86=""),"", IF(Input!C85="","Data is missing.","")))),"",IF(AND(Input!$A85="",SUMPRODUCT(--(LEN(Input!$A86:'Input'!$A$510)&gt;0))&lt;&gt;0),"Row is skipped.",IF(AND(Input!$A85="",Input!$A86=""),"", IF(Input!C85="","Data is missing.",""))))</f>
        <v/>
      </c>
      <c r="D83" s="126" t="str">
        <f>IF(ISERROR(IF(AND(Input!$A85="",SUMPRODUCT(--(LEN(Input!$A86:'Input'!$A$510)&gt;0))&lt;&gt;0),"Row is skipped.",IF(AND(Input!$A85="",Input!$A86=""),"", IF(Input!D85="","Data is missing.","")))),"",IF(AND(Input!$A85="",SUMPRODUCT(--(LEN(Input!$A86:'Input'!$A$510)&gt;0))&lt;&gt;0),"Row is skipped.",IF(AND(Input!$A85="",Input!$A86=""),"", IF(Input!D85="","Data is missing.",""))))</f>
        <v/>
      </c>
      <c r="E83" s="126" t="str">
        <f>IF(ISERROR(IF(AND(Input!$A85="",SUMPRODUCT(--(LEN(Input!$A86:'Input'!$A$510)&gt;0))&lt;&gt;0),"Row is skipped.",IF(AND(Input!$A85="",Input!$A86=""),"", IF(Input!E85="","Data is missing.","")))),"",IF(AND(Input!$A85="",SUMPRODUCT(--(LEN(Input!$A86:'Input'!$A$510)&gt;0))&lt;&gt;0),"Row is skipped.",IF(AND(Input!$A85="",Input!$A86=""),"", IF(Input!E85="","Data is missing.",""))))</f>
        <v/>
      </c>
      <c r="F83" s="126" t="str">
        <f>IF(ISERROR(IF(AND(Input!$A85="",SUMPRODUCT(--(LEN(Input!$A86:'Input'!$A$510)&gt;0))&lt;&gt;0),"Row is skipped.",IF(AND(Input!$A85="",Input!$A86=""),"", IF(Input!F85="","Data is missing.","")))),"",IF(AND(Input!$A85="",SUMPRODUCT(--(LEN(Input!$A86:'Input'!$A$510)&gt;0))&lt;&gt;0),"Row is skipped.",IF(AND(Input!$A85="",Input!$A86=""),"", IF(Input!F85="","Data is missing.",""))))</f>
        <v/>
      </c>
      <c r="G83" s="126" t="str">
        <f>IF(ISERROR(IF(AND(Input!$A85="",SUMPRODUCT(--(LEN(Input!$A86:'Input'!$A$510)&gt;0))&lt;&gt;0),"Row is skipped.",IF(AND(Input!$A85="",Input!$A86=""),"", IF(Input!G85="","Data is missing.","")))),"",IF(AND(Input!$A85="",SUMPRODUCT(--(LEN(Input!$A86:'Input'!$A$510)&gt;0))&lt;&gt;0),"Row is skipped.",IF(AND(Input!$A85="",Input!$A86=""),"", IF(Input!G85="","Data is missing.",""))))</f>
        <v/>
      </c>
      <c r="H83" s="126" t="str">
        <f>IF(ISERROR(IF(AND(Input!$A85="",SUMPRODUCT(--(LEN(Input!$A86:'Input'!$A$510)&gt;0))&lt;&gt;0),"Row is skipped.",IF(AND(Input!$A85="",Input!$A86=""),"", IF(Input!H85="","Data is missing.","")))),"",IF(AND(Input!$A85="",SUMPRODUCT(--(LEN(Input!$A86:'Input'!$A$510)&gt;0))&lt;&gt;0),"Row is skipped.",IF(AND(Input!$A85="",Input!$A86=""),"", IF(Input!H85="","Data is missing.",""))))</f>
        <v/>
      </c>
      <c r="I83" s="126" t="str">
        <f>IF(ISERROR(IF(AND(Input!$A85="",SUMPRODUCT(--(LEN(Input!$A86:'Input'!$A$510)&gt;0))&lt;&gt;0),"Row is skipped.",IF(AND(Input!$A85="",Input!$A86=""),"", IF(Input!I85="","Data is missing.","")))),"",IF(AND(Input!$A85="",SUMPRODUCT(--(LEN(Input!$A86:'Input'!$A$510)&gt;0))&lt;&gt;0),"Row is skipped.",IF(AND(Input!$A85="",Input!$A86=""),"", IF(Input!I85="","Data is missing.",""))))</f>
        <v/>
      </c>
      <c r="J83" s="126" t="str">
        <f>IF(ISERROR(IF(AND(Input!$A85="",SUMPRODUCT(--(LEN(Input!$A86:'Input'!$A$510)&gt;0))&lt;&gt;0),"Row is skipped.",IF(AND(Input!$A85="",Input!$A86=""),"", IF(Input!J85="","Data is missing.","")))),"",IF(AND(Input!$A85="",SUMPRODUCT(--(LEN(Input!$A86:'Input'!$A$510)&gt;0))&lt;&gt;0),"Row is skipped.",IF(AND(Input!$A85="",Input!$A86=""),"", IF(Input!J85="","Data is missing.",""))))</f>
        <v/>
      </c>
      <c r="K83" s="127" t="str">
        <f>IF(ISERROR(IF(AND(Input!$A85="",SUMPRODUCT(--(LEN(Input!$A86:'Input'!$A$510)&gt;0))&lt;&gt;0),"Row is skipped.",IF(AND(Input!$A85="",Input!$A86=""),"", IF(Input!K85="","Data is missing.","")))),"",IF(AND(Input!$A85="",SUMPRODUCT(--(LEN(Input!$A86:'Input'!$A$510)&gt;0))&lt;&gt;0),"Row is skipped.",IF(AND(Input!$A85="",Input!$A86=""),"", IF(Input!K85="","Data is missing.",""))))</f>
        <v/>
      </c>
      <c r="L83" s="126" t="str">
        <f>IF(ISERROR(IF(AND(Input!$A85="",SUMPRODUCT(--(LEN(Input!$A86:'Input'!$A$510)&gt;0))&lt;&gt;0),"Row is skipped.",IF(AND(Input!$A85="",Input!$A86=""),"", IF(Input!L85="","Data is missing.","")))),"",IF(AND(Input!$A85="",SUMPRODUCT(--(LEN(Input!$A86:'Input'!$A$510)&gt;0))&lt;&gt;0),"Row is skipped.",IF(AND(Input!$A85="",Input!$A86=""),"", IF(Input!L85="","Data is missing.",""))))</f>
        <v/>
      </c>
      <c r="M83" s="126" t="str">
        <f>IF(ISERROR(IF(AND(Input!$A85="",SUMPRODUCT(--(LEN(Input!$A86:'Input'!$A$510)&gt;0))&lt;&gt;0),"Row is skipped.",IF(AND(Input!$A85="",Input!$A86=""),"", IF(Input!M85="","Data is missing.","")))),"",IF(AND(Input!$A85="",SUMPRODUCT(--(LEN(Input!$A86:'Input'!$A$510)&gt;0))&lt;&gt;0),"Row is skipped.",IF(AND(Input!$A85="",Input!$A86=""),"", IF(Input!M85="","Data is missing.",""))))</f>
        <v/>
      </c>
      <c r="N83" s="126" t="str">
        <f>IF(ISERROR(IF(AND(Input!$A85="",SUMPRODUCT(--(LEN(Input!$A86:'Input'!$A$510)&gt;0))&lt;&gt;0),"Row is skipped.",IF(AND(Input!$A85="",Input!$A86=""),"", IF(Input!O85="","Data is missing.","")))),"",IF(AND(Input!$A85="",SUMPRODUCT(--(LEN(Input!$A86:'Input'!$A$510)&gt;0))&lt;&gt;0),"Row is skipped.",IF(AND(Input!$A85="",Input!$A86=""),"", IF(Input!O85="","Data is missing.",""))))</f>
        <v/>
      </c>
      <c r="O83" s="126" t="str">
        <f>IF(ISERROR(IF(AND(Input!$A85="",SUMPRODUCT(--(LEN(Input!$A86:'Input'!$A$510)&gt;0))&lt;&gt;0),"Row is skipped.",IF(AND(Input!$A85="",Input!$A86=""),"", IF(Input!P85="","Data is missing.","")))),"",IF(AND(Input!$A85="",SUMPRODUCT(--(LEN(Input!$A86:'Input'!$A$510)&gt;0))&lt;&gt;0),"Row is skipped.",IF(AND(Input!$A85="",Input!$A86=""),"", IF(Input!P85="","Data is missing.",""))))</f>
        <v/>
      </c>
      <c r="P83" s="126" t="str">
        <f>IF(ISERROR(IF(AND(Input!$A85="",SUMPRODUCT(--(LEN(Input!$A86:'Input'!$A$510)&gt;0))&lt;&gt;0),"Row is skipped.",IF(AND(Input!$A85="",Input!$A86=""),"", IF(Input!Q85="","Data is missing.","")))),"",IF(AND(Input!$A85="",SUMPRODUCT(--(LEN(Input!$A86:'Input'!$A$510)&gt;0))&lt;&gt;0),"Row is skipped.",IF(AND(Input!$A85="",Input!$A86=""),"", IF(Input!Q85="","Data is missing.",""))))</f>
        <v/>
      </c>
      <c r="Q83" s="126" t="str">
        <f>IF(ISERROR(IF(AND(Input!$A85="",SUMPRODUCT(--(LEN(Input!$A86:'Input'!$A$510)&gt;0))&lt;&gt;0),"Row is skipped.",IF(AND(Input!$A85="",Input!$A86=""),"", IF(Input!S85="","Data is missing.","")))),"",IF(AND(Input!$A85="",SUMPRODUCT(--(LEN(Input!$A86:'Input'!$A$510)&gt;0))&lt;&gt;0),"Row is skipped.",IF(AND(Input!$A85="",Input!$A86=""),"", IF(Input!S85="","Data is missing.",""))))</f>
        <v/>
      </c>
      <c r="R83" s="128" t="str">
        <f>IF(ISERROR(IF(AND(Input!$A85="",SUMPRODUCT(--(LEN(Input!$A86:'Input'!$A$510)&gt;0))&lt;&gt;0),"Row is skipped.",IF(AND(Input!$A85="",Input!$A86=""),"", IF(Input!T85="","Data is missing.","")))),"",IF(AND(Input!$A85="",SUMPRODUCT(--(LEN(Input!$A86:'Input'!$A$510)&gt;0))&lt;&gt;0),"Row is skipped.",IF(AND(Input!$A85="",Input!$A86=""),"", IF(Input!T85="","Data is missing.",""))))</f>
        <v/>
      </c>
      <c r="S83" s="129"/>
      <c r="T83" s="130" t="str">
        <f>IF(ISERROR(IF(Input!Q85="","",IF(ISERROR(VLOOKUP(Input!Q85,'Measures List'!$A$3:$A$30000,1,0)),"Invalid RefNo",""))),"",IF(Input!Q85="","",IF(ISERROR(VLOOKUP(Input!Q85,'Measures List'!$A$3:$A$30000,1,0)),"Invalid RefNo","")))</f>
        <v/>
      </c>
      <c r="U83" s="129"/>
      <c r="V83" s="129"/>
      <c r="W83" s="129"/>
      <c r="X83" s="129"/>
      <c r="Y83" s="129"/>
      <c r="Z83" s="129"/>
      <c r="AA83" s="129"/>
      <c r="AB83" s="129"/>
      <c r="AC83" s="129"/>
      <c r="AD83" s="129"/>
      <c r="AE83" s="129"/>
      <c r="AF83" s="130" t="str">
        <f>IF(Input!P85="","",IF(OR(VALUE(Input!P85)&lt;0,VALUE(Input!P85)&gt;1), "Invalid EEI %",""))</f>
        <v/>
      </c>
      <c r="AG83" s="129"/>
      <c r="AH83" s="137" t="str">
        <f>IF(B83="","",IF(AND(Input!O85=Input!O84,Input!P85&lt;&gt;Input!P84), "EEI% Mismatch within Project",""))</f>
        <v/>
      </c>
      <c r="AI83" s="129"/>
      <c r="AJ83" s="138" t="str">
        <f>IF(Input!B85="","",IF(ISNUMBER(VALUE(Input!B85)),"","Needs to be a number."))</f>
        <v/>
      </c>
      <c r="AK83" s="135" t="str">
        <f>IF(Input!P85="","",IF(ISNUMBER(VALUE(Input!P85)),"","Needs to be a number."))</f>
        <v/>
      </c>
      <c r="AL83" s="135" t="str">
        <f>IF(Input!S85="","",IF(ISNUMBER(VALUE(Input!S85)),"","Needs to be a number."))</f>
        <v/>
      </c>
      <c r="AM83" s="135" t="str">
        <f>IF(Input!T85="","",IF(ISNUMBER(VALUE(Input!T85)),"","Needs to be a number."))</f>
        <v/>
      </c>
      <c r="AN83" s="135" t="str">
        <f>IF(Input!U85="","",IF(ISNUMBER(VALUE(Input!U85)),"","Needs to be a number."))</f>
        <v/>
      </c>
      <c r="AO83" s="136" t="str">
        <f>IF(Input!V85="","",IF(ISNUMBER(VALUE(Input!V85)),"","Needs to be a number."))</f>
        <v/>
      </c>
      <c r="AP83" s="129"/>
      <c r="AQ83" s="197" t="str">
        <f ca="1">IF(Input!Q85="","",IF(OFFSET('Measures List'!$K$2,MATCH(Input!Q85,'Measures List'!$A$3:$A$5000,0),MATCH(Input!K85,'Measures List'!$K$2:$BA$2)-1)="NA","Project start date occurred after measure expiration date.",""))</f>
        <v/>
      </c>
      <c r="AS83" s="197" t="str">
        <f>IFERROR(IF(Input!O85&lt;&gt;Input!O84,"",IF( VLOOKUP(Input!Q85,'Measures List'!A76:C5073,3,FALSE)= VLOOKUP(Input!Q84,'Measures List'!A76:C5073,3,FALSE),"","Multiple sectors for this project")),"")</f>
        <v/>
      </c>
    </row>
    <row r="84" spans="2:45" x14ac:dyDescent="0.25">
      <c r="B84" s="125" t="str">
        <f>Input!A86</f>
        <v/>
      </c>
      <c r="C84" s="126" t="str">
        <f>IF(ISERROR(IF(AND(Input!$A86="",SUMPRODUCT(--(LEN(Input!$A87:'Input'!$A$510)&gt;0))&lt;&gt;0),"Row is skipped.",IF(AND(Input!$A86="",Input!$A87=""),"", IF(Input!C86="","Data is missing.","")))),"",IF(AND(Input!$A86="",SUMPRODUCT(--(LEN(Input!$A87:'Input'!$A$510)&gt;0))&lt;&gt;0),"Row is skipped.",IF(AND(Input!$A86="",Input!$A87=""),"", IF(Input!C86="","Data is missing.",""))))</f>
        <v/>
      </c>
      <c r="D84" s="126" t="str">
        <f>IF(ISERROR(IF(AND(Input!$A86="",SUMPRODUCT(--(LEN(Input!$A87:'Input'!$A$510)&gt;0))&lt;&gt;0),"Row is skipped.",IF(AND(Input!$A86="",Input!$A87=""),"", IF(Input!D86="","Data is missing.","")))),"",IF(AND(Input!$A86="",SUMPRODUCT(--(LEN(Input!$A87:'Input'!$A$510)&gt;0))&lt;&gt;0),"Row is skipped.",IF(AND(Input!$A86="",Input!$A87=""),"", IF(Input!D86="","Data is missing.",""))))</f>
        <v/>
      </c>
      <c r="E84" s="126" t="str">
        <f>IF(ISERROR(IF(AND(Input!$A86="",SUMPRODUCT(--(LEN(Input!$A87:'Input'!$A$510)&gt;0))&lt;&gt;0),"Row is skipped.",IF(AND(Input!$A86="",Input!$A87=""),"", IF(Input!E86="","Data is missing.","")))),"",IF(AND(Input!$A86="",SUMPRODUCT(--(LEN(Input!$A87:'Input'!$A$510)&gt;0))&lt;&gt;0),"Row is skipped.",IF(AND(Input!$A86="",Input!$A87=""),"", IF(Input!E86="","Data is missing.",""))))</f>
        <v/>
      </c>
      <c r="F84" s="126" t="str">
        <f>IF(ISERROR(IF(AND(Input!$A86="",SUMPRODUCT(--(LEN(Input!$A87:'Input'!$A$510)&gt;0))&lt;&gt;0),"Row is skipped.",IF(AND(Input!$A86="",Input!$A87=""),"", IF(Input!F86="","Data is missing.","")))),"",IF(AND(Input!$A86="",SUMPRODUCT(--(LEN(Input!$A87:'Input'!$A$510)&gt;0))&lt;&gt;0),"Row is skipped.",IF(AND(Input!$A86="",Input!$A87=""),"", IF(Input!F86="","Data is missing.",""))))</f>
        <v/>
      </c>
      <c r="G84" s="126" t="str">
        <f>IF(ISERROR(IF(AND(Input!$A86="",SUMPRODUCT(--(LEN(Input!$A87:'Input'!$A$510)&gt;0))&lt;&gt;0),"Row is skipped.",IF(AND(Input!$A86="",Input!$A87=""),"", IF(Input!G86="","Data is missing.","")))),"",IF(AND(Input!$A86="",SUMPRODUCT(--(LEN(Input!$A87:'Input'!$A$510)&gt;0))&lt;&gt;0),"Row is skipped.",IF(AND(Input!$A86="",Input!$A87=""),"", IF(Input!G86="","Data is missing.",""))))</f>
        <v/>
      </c>
      <c r="H84" s="126" t="str">
        <f>IF(ISERROR(IF(AND(Input!$A86="",SUMPRODUCT(--(LEN(Input!$A87:'Input'!$A$510)&gt;0))&lt;&gt;0),"Row is skipped.",IF(AND(Input!$A86="",Input!$A87=""),"", IF(Input!H86="","Data is missing.","")))),"",IF(AND(Input!$A86="",SUMPRODUCT(--(LEN(Input!$A87:'Input'!$A$510)&gt;0))&lt;&gt;0),"Row is skipped.",IF(AND(Input!$A86="",Input!$A87=""),"", IF(Input!H86="","Data is missing.",""))))</f>
        <v/>
      </c>
      <c r="I84" s="126" t="str">
        <f>IF(ISERROR(IF(AND(Input!$A86="",SUMPRODUCT(--(LEN(Input!$A87:'Input'!$A$510)&gt;0))&lt;&gt;0),"Row is skipped.",IF(AND(Input!$A86="",Input!$A87=""),"", IF(Input!I86="","Data is missing.","")))),"",IF(AND(Input!$A86="",SUMPRODUCT(--(LEN(Input!$A87:'Input'!$A$510)&gt;0))&lt;&gt;0),"Row is skipped.",IF(AND(Input!$A86="",Input!$A87=""),"", IF(Input!I86="","Data is missing.",""))))</f>
        <v/>
      </c>
      <c r="J84" s="126" t="str">
        <f>IF(ISERROR(IF(AND(Input!$A86="",SUMPRODUCT(--(LEN(Input!$A87:'Input'!$A$510)&gt;0))&lt;&gt;0),"Row is skipped.",IF(AND(Input!$A86="",Input!$A87=""),"", IF(Input!J86="","Data is missing.","")))),"",IF(AND(Input!$A86="",SUMPRODUCT(--(LEN(Input!$A87:'Input'!$A$510)&gt;0))&lt;&gt;0),"Row is skipped.",IF(AND(Input!$A86="",Input!$A87=""),"", IF(Input!J86="","Data is missing.",""))))</f>
        <v/>
      </c>
      <c r="K84" s="127" t="str">
        <f>IF(ISERROR(IF(AND(Input!$A86="",SUMPRODUCT(--(LEN(Input!$A87:'Input'!$A$510)&gt;0))&lt;&gt;0),"Row is skipped.",IF(AND(Input!$A86="",Input!$A87=""),"", IF(Input!K86="","Data is missing.","")))),"",IF(AND(Input!$A86="",SUMPRODUCT(--(LEN(Input!$A87:'Input'!$A$510)&gt;0))&lt;&gt;0),"Row is skipped.",IF(AND(Input!$A86="",Input!$A87=""),"", IF(Input!K86="","Data is missing.",""))))</f>
        <v/>
      </c>
      <c r="L84" s="126" t="str">
        <f>IF(ISERROR(IF(AND(Input!$A86="",SUMPRODUCT(--(LEN(Input!$A87:'Input'!$A$510)&gt;0))&lt;&gt;0),"Row is skipped.",IF(AND(Input!$A86="",Input!$A87=""),"", IF(Input!L86="","Data is missing.","")))),"",IF(AND(Input!$A86="",SUMPRODUCT(--(LEN(Input!$A87:'Input'!$A$510)&gt;0))&lt;&gt;0),"Row is skipped.",IF(AND(Input!$A86="",Input!$A87=""),"", IF(Input!L86="","Data is missing.",""))))</f>
        <v/>
      </c>
      <c r="M84" s="126" t="str">
        <f>IF(ISERROR(IF(AND(Input!$A86="",SUMPRODUCT(--(LEN(Input!$A87:'Input'!$A$510)&gt;0))&lt;&gt;0),"Row is skipped.",IF(AND(Input!$A86="",Input!$A87=""),"", IF(Input!M86="","Data is missing.","")))),"",IF(AND(Input!$A86="",SUMPRODUCT(--(LEN(Input!$A87:'Input'!$A$510)&gt;0))&lt;&gt;0),"Row is skipped.",IF(AND(Input!$A86="",Input!$A87=""),"", IF(Input!M86="","Data is missing.",""))))</f>
        <v/>
      </c>
      <c r="N84" s="126" t="str">
        <f>IF(ISERROR(IF(AND(Input!$A86="",SUMPRODUCT(--(LEN(Input!$A87:'Input'!$A$510)&gt;0))&lt;&gt;0),"Row is skipped.",IF(AND(Input!$A86="",Input!$A87=""),"", IF(Input!O86="","Data is missing.","")))),"",IF(AND(Input!$A86="",SUMPRODUCT(--(LEN(Input!$A87:'Input'!$A$510)&gt;0))&lt;&gt;0),"Row is skipped.",IF(AND(Input!$A86="",Input!$A87=""),"", IF(Input!O86="","Data is missing.",""))))</f>
        <v/>
      </c>
      <c r="O84" s="126" t="str">
        <f>IF(ISERROR(IF(AND(Input!$A86="",SUMPRODUCT(--(LEN(Input!$A87:'Input'!$A$510)&gt;0))&lt;&gt;0),"Row is skipped.",IF(AND(Input!$A86="",Input!$A87=""),"", IF(Input!P86="","Data is missing.","")))),"",IF(AND(Input!$A86="",SUMPRODUCT(--(LEN(Input!$A87:'Input'!$A$510)&gt;0))&lt;&gt;0),"Row is skipped.",IF(AND(Input!$A86="",Input!$A87=""),"", IF(Input!P86="","Data is missing.",""))))</f>
        <v/>
      </c>
      <c r="P84" s="126" t="str">
        <f>IF(ISERROR(IF(AND(Input!$A86="",SUMPRODUCT(--(LEN(Input!$A87:'Input'!$A$510)&gt;0))&lt;&gt;0),"Row is skipped.",IF(AND(Input!$A86="",Input!$A87=""),"", IF(Input!Q86="","Data is missing.","")))),"",IF(AND(Input!$A86="",SUMPRODUCT(--(LEN(Input!$A87:'Input'!$A$510)&gt;0))&lt;&gt;0),"Row is skipped.",IF(AND(Input!$A86="",Input!$A87=""),"", IF(Input!Q86="","Data is missing.",""))))</f>
        <v/>
      </c>
      <c r="Q84" s="126" t="str">
        <f>IF(ISERROR(IF(AND(Input!$A86="",SUMPRODUCT(--(LEN(Input!$A87:'Input'!$A$510)&gt;0))&lt;&gt;0),"Row is skipped.",IF(AND(Input!$A86="",Input!$A87=""),"", IF(Input!S86="","Data is missing.","")))),"",IF(AND(Input!$A86="",SUMPRODUCT(--(LEN(Input!$A87:'Input'!$A$510)&gt;0))&lt;&gt;0),"Row is skipped.",IF(AND(Input!$A86="",Input!$A87=""),"", IF(Input!S86="","Data is missing.",""))))</f>
        <v/>
      </c>
      <c r="R84" s="128" t="str">
        <f>IF(ISERROR(IF(AND(Input!$A86="",SUMPRODUCT(--(LEN(Input!$A87:'Input'!$A$510)&gt;0))&lt;&gt;0),"Row is skipped.",IF(AND(Input!$A86="",Input!$A87=""),"", IF(Input!T86="","Data is missing.","")))),"",IF(AND(Input!$A86="",SUMPRODUCT(--(LEN(Input!$A87:'Input'!$A$510)&gt;0))&lt;&gt;0),"Row is skipped.",IF(AND(Input!$A86="",Input!$A87=""),"", IF(Input!T86="","Data is missing.",""))))</f>
        <v/>
      </c>
      <c r="S84" s="129"/>
      <c r="T84" s="130" t="str">
        <f>IF(ISERROR(IF(Input!Q86="","",IF(ISERROR(VLOOKUP(Input!Q86,'Measures List'!$A$3:$A$30000,1,0)),"Invalid RefNo",""))),"",IF(Input!Q86="","",IF(ISERROR(VLOOKUP(Input!Q86,'Measures List'!$A$3:$A$30000,1,0)),"Invalid RefNo","")))</f>
        <v/>
      </c>
      <c r="U84" s="129"/>
      <c r="V84" s="129"/>
      <c r="W84" s="129"/>
      <c r="X84" s="129"/>
      <c r="Y84" s="129"/>
      <c r="Z84" s="129"/>
      <c r="AA84" s="129"/>
      <c r="AB84" s="129"/>
      <c r="AC84" s="129"/>
      <c r="AD84" s="129"/>
      <c r="AE84" s="129"/>
      <c r="AF84" s="130" t="str">
        <f>IF(Input!P86="","",IF(OR(VALUE(Input!P86)&lt;0,VALUE(Input!P86)&gt;1), "Invalid EEI %",""))</f>
        <v/>
      </c>
      <c r="AG84" s="129"/>
      <c r="AH84" s="137" t="str">
        <f>IF(B84="","",IF(AND(Input!O86=Input!O85,Input!P86&lt;&gt;Input!P85), "EEI% Mismatch within Project",""))</f>
        <v/>
      </c>
      <c r="AI84" s="129"/>
      <c r="AJ84" s="138" t="str">
        <f>IF(Input!B86="","",IF(ISNUMBER(VALUE(Input!B86)),"","Needs to be a number."))</f>
        <v/>
      </c>
      <c r="AK84" s="135" t="str">
        <f>IF(Input!P86="","",IF(ISNUMBER(VALUE(Input!P86)),"","Needs to be a number."))</f>
        <v/>
      </c>
      <c r="AL84" s="135" t="str">
        <f>IF(Input!S86="","",IF(ISNUMBER(VALUE(Input!S86)),"","Needs to be a number."))</f>
        <v/>
      </c>
      <c r="AM84" s="135" t="str">
        <f>IF(Input!T86="","",IF(ISNUMBER(VALUE(Input!T86)),"","Needs to be a number."))</f>
        <v/>
      </c>
      <c r="AN84" s="135" t="str">
        <f>IF(Input!U86="","",IF(ISNUMBER(VALUE(Input!U86)),"","Needs to be a number."))</f>
        <v/>
      </c>
      <c r="AO84" s="136" t="str">
        <f>IF(Input!V86="","",IF(ISNUMBER(VALUE(Input!V86)),"","Needs to be a number."))</f>
        <v/>
      </c>
      <c r="AP84" s="129"/>
      <c r="AQ84" s="197" t="str">
        <f ca="1">IF(Input!Q86="","",IF(OFFSET('Measures List'!$K$2,MATCH(Input!Q86,'Measures List'!$A$3:$A$5000,0),MATCH(Input!K86,'Measures List'!$K$2:$BA$2)-1)="NA","Project start date occurred after measure expiration date.",""))</f>
        <v/>
      </c>
      <c r="AS84" s="197" t="str">
        <f>IFERROR(IF(Input!O86&lt;&gt;Input!O85,"",IF( VLOOKUP(Input!Q86,'Measures List'!A77:C5074,3,FALSE)= VLOOKUP(Input!Q85,'Measures List'!A77:C5074,3,FALSE),"","Multiple sectors for this project")),"")</f>
        <v/>
      </c>
    </row>
    <row r="85" spans="2:45" x14ac:dyDescent="0.25">
      <c r="B85" s="125" t="str">
        <f>Input!A87</f>
        <v/>
      </c>
      <c r="C85" s="126" t="str">
        <f>IF(ISERROR(IF(AND(Input!$A87="",SUMPRODUCT(--(LEN(Input!$A88:'Input'!$A$510)&gt;0))&lt;&gt;0),"Row is skipped.",IF(AND(Input!$A87="",Input!$A88=""),"", IF(Input!C87="","Data is missing.","")))),"",IF(AND(Input!$A87="",SUMPRODUCT(--(LEN(Input!$A88:'Input'!$A$510)&gt;0))&lt;&gt;0),"Row is skipped.",IF(AND(Input!$A87="",Input!$A88=""),"", IF(Input!C87="","Data is missing.",""))))</f>
        <v/>
      </c>
      <c r="D85" s="126" t="str">
        <f>IF(ISERROR(IF(AND(Input!$A87="",SUMPRODUCT(--(LEN(Input!$A88:'Input'!$A$510)&gt;0))&lt;&gt;0),"Row is skipped.",IF(AND(Input!$A87="",Input!$A88=""),"", IF(Input!D87="","Data is missing.","")))),"",IF(AND(Input!$A87="",SUMPRODUCT(--(LEN(Input!$A88:'Input'!$A$510)&gt;0))&lt;&gt;0),"Row is skipped.",IF(AND(Input!$A87="",Input!$A88=""),"", IF(Input!D87="","Data is missing.",""))))</f>
        <v/>
      </c>
      <c r="E85" s="126" t="str">
        <f>IF(ISERROR(IF(AND(Input!$A87="",SUMPRODUCT(--(LEN(Input!$A88:'Input'!$A$510)&gt;0))&lt;&gt;0),"Row is skipped.",IF(AND(Input!$A87="",Input!$A88=""),"", IF(Input!E87="","Data is missing.","")))),"",IF(AND(Input!$A87="",SUMPRODUCT(--(LEN(Input!$A88:'Input'!$A$510)&gt;0))&lt;&gt;0),"Row is skipped.",IF(AND(Input!$A87="",Input!$A88=""),"", IF(Input!E87="","Data is missing.",""))))</f>
        <v/>
      </c>
      <c r="F85" s="126" t="str">
        <f>IF(ISERROR(IF(AND(Input!$A87="",SUMPRODUCT(--(LEN(Input!$A88:'Input'!$A$510)&gt;0))&lt;&gt;0),"Row is skipped.",IF(AND(Input!$A87="",Input!$A88=""),"", IF(Input!F87="","Data is missing.","")))),"",IF(AND(Input!$A87="",SUMPRODUCT(--(LEN(Input!$A88:'Input'!$A$510)&gt;0))&lt;&gt;0),"Row is skipped.",IF(AND(Input!$A87="",Input!$A88=""),"", IF(Input!F87="","Data is missing.",""))))</f>
        <v/>
      </c>
      <c r="G85" s="126" t="str">
        <f>IF(ISERROR(IF(AND(Input!$A87="",SUMPRODUCT(--(LEN(Input!$A88:'Input'!$A$510)&gt;0))&lt;&gt;0),"Row is skipped.",IF(AND(Input!$A87="",Input!$A88=""),"", IF(Input!G87="","Data is missing.","")))),"",IF(AND(Input!$A87="",SUMPRODUCT(--(LEN(Input!$A88:'Input'!$A$510)&gt;0))&lt;&gt;0),"Row is skipped.",IF(AND(Input!$A87="",Input!$A88=""),"", IF(Input!G87="","Data is missing.",""))))</f>
        <v/>
      </c>
      <c r="H85" s="126" t="str">
        <f>IF(ISERROR(IF(AND(Input!$A87="",SUMPRODUCT(--(LEN(Input!$A88:'Input'!$A$510)&gt;0))&lt;&gt;0),"Row is skipped.",IF(AND(Input!$A87="",Input!$A88=""),"", IF(Input!H87="","Data is missing.","")))),"",IF(AND(Input!$A87="",SUMPRODUCT(--(LEN(Input!$A88:'Input'!$A$510)&gt;0))&lt;&gt;0),"Row is skipped.",IF(AND(Input!$A87="",Input!$A88=""),"", IF(Input!H87="","Data is missing.",""))))</f>
        <v/>
      </c>
      <c r="I85" s="126" t="str">
        <f>IF(ISERROR(IF(AND(Input!$A87="",SUMPRODUCT(--(LEN(Input!$A88:'Input'!$A$510)&gt;0))&lt;&gt;0),"Row is skipped.",IF(AND(Input!$A87="",Input!$A88=""),"", IF(Input!I87="","Data is missing.","")))),"",IF(AND(Input!$A87="",SUMPRODUCT(--(LEN(Input!$A88:'Input'!$A$510)&gt;0))&lt;&gt;0),"Row is skipped.",IF(AND(Input!$A87="",Input!$A88=""),"", IF(Input!I87="","Data is missing.",""))))</f>
        <v/>
      </c>
      <c r="J85" s="126" t="str">
        <f>IF(ISERROR(IF(AND(Input!$A87="",SUMPRODUCT(--(LEN(Input!$A88:'Input'!$A$510)&gt;0))&lt;&gt;0),"Row is skipped.",IF(AND(Input!$A87="",Input!$A88=""),"", IF(Input!J87="","Data is missing.","")))),"",IF(AND(Input!$A87="",SUMPRODUCT(--(LEN(Input!$A88:'Input'!$A$510)&gt;0))&lt;&gt;0),"Row is skipped.",IF(AND(Input!$A87="",Input!$A88=""),"", IF(Input!J87="","Data is missing.",""))))</f>
        <v/>
      </c>
      <c r="K85" s="127" t="str">
        <f>IF(ISERROR(IF(AND(Input!$A87="",SUMPRODUCT(--(LEN(Input!$A88:'Input'!$A$510)&gt;0))&lt;&gt;0),"Row is skipped.",IF(AND(Input!$A87="",Input!$A88=""),"", IF(Input!K87="","Data is missing.","")))),"",IF(AND(Input!$A87="",SUMPRODUCT(--(LEN(Input!$A88:'Input'!$A$510)&gt;0))&lt;&gt;0),"Row is skipped.",IF(AND(Input!$A87="",Input!$A88=""),"", IF(Input!K87="","Data is missing.",""))))</f>
        <v/>
      </c>
      <c r="L85" s="126" t="str">
        <f>IF(ISERROR(IF(AND(Input!$A87="",SUMPRODUCT(--(LEN(Input!$A88:'Input'!$A$510)&gt;0))&lt;&gt;0),"Row is skipped.",IF(AND(Input!$A87="",Input!$A88=""),"", IF(Input!L87="","Data is missing.","")))),"",IF(AND(Input!$A87="",SUMPRODUCT(--(LEN(Input!$A88:'Input'!$A$510)&gt;0))&lt;&gt;0),"Row is skipped.",IF(AND(Input!$A87="",Input!$A88=""),"", IF(Input!L87="","Data is missing.",""))))</f>
        <v/>
      </c>
      <c r="M85" s="126" t="str">
        <f>IF(ISERROR(IF(AND(Input!$A87="",SUMPRODUCT(--(LEN(Input!$A88:'Input'!$A$510)&gt;0))&lt;&gt;0),"Row is skipped.",IF(AND(Input!$A87="",Input!$A88=""),"", IF(Input!M87="","Data is missing.","")))),"",IF(AND(Input!$A87="",SUMPRODUCT(--(LEN(Input!$A88:'Input'!$A$510)&gt;0))&lt;&gt;0),"Row is skipped.",IF(AND(Input!$A87="",Input!$A88=""),"", IF(Input!M87="","Data is missing.",""))))</f>
        <v/>
      </c>
      <c r="N85" s="126" t="str">
        <f>IF(ISERROR(IF(AND(Input!$A87="",SUMPRODUCT(--(LEN(Input!$A88:'Input'!$A$510)&gt;0))&lt;&gt;0),"Row is skipped.",IF(AND(Input!$A87="",Input!$A88=""),"", IF(Input!O87="","Data is missing.","")))),"",IF(AND(Input!$A87="",SUMPRODUCT(--(LEN(Input!$A88:'Input'!$A$510)&gt;0))&lt;&gt;0),"Row is skipped.",IF(AND(Input!$A87="",Input!$A88=""),"", IF(Input!O87="","Data is missing.",""))))</f>
        <v/>
      </c>
      <c r="O85" s="126" t="str">
        <f>IF(ISERROR(IF(AND(Input!$A87="",SUMPRODUCT(--(LEN(Input!$A88:'Input'!$A$510)&gt;0))&lt;&gt;0),"Row is skipped.",IF(AND(Input!$A87="",Input!$A88=""),"", IF(Input!P87="","Data is missing.","")))),"",IF(AND(Input!$A87="",SUMPRODUCT(--(LEN(Input!$A88:'Input'!$A$510)&gt;0))&lt;&gt;0),"Row is skipped.",IF(AND(Input!$A87="",Input!$A88=""),"", IF(Input!P87="","Data is missing.",""))))</f>
        <v/>
      </c>
      <c r="P85" s="126" t="str">
        <f>IF(ISERROR(IF(AND(Input!$A87="",SUMPRODUCT(--(LEN(Input!$A88:'Input'!$A$510)&gt;0))&lt;&gt;0),"Row is skipped.",IF(AND(Input!$A87="",Input!$A88=""),"", IF(Input!Q87="","Data is missing.","")))),"",IF(AND(Input!$A87="",SUMPRODUCT(--(LEN(Input!$A88:'Input'!$A$510)&gt;0))&lt;&gt;0),"Row is skipped.",IF(AND(Input!$A87="",Input!$A88=""),"", IF(Input!Q87="","Data is missing.",""))))</f>
        <v/>
      </c>
      <c r="Q85" s="126" t="str">
        <f>IF(ISERROR(IF(AND(Input!$A87="",SUMPRODUCT(--(LEN(Input!$A88:'Input'!$A$510)&gt;0))&lt;&gt;0),"Row is skipped.",IF(AND(Input!$A87="",Input!$A88=""),"", IF(Input!S87="","Data is missing.","")))),"",IF(AND(Input!$A87="",SUMPRODUCT(--(LEN(Input!$A88:'Input'!$A$510)&gt;0))&lt;&gt;0),"Row is skipped.",IF(AND(Input!$A87="",Input!$A88=""),"", IF(Input!S87="","Data is missing.",""))))</f>
        <v/>
      </c>
      <c r="R85" s="128" t="str">
        <f>IF(ISERROR(IF(AND(Input!$A87="",SUMPRODUCT(--(LEN(Input!$A88:'Input'!$A$510)&gt;0))&lt;&gt;0),"Row is skipped.",IF(AND(Input!$A87="",Input!$A88=""),"", IF(Input!T87="","Data is missing.","")))),"",IF(AND(Input!$A87="",SUMPRODUCT(--(LEN(Input!$A88:'Input'!$A$510)&gt;0))&lt;&gt;0),"Row is skipped.",IF(AND(Input!$A87="",Input!$A88=""),"", IF(Input!T87="","Data is missing.",""))))</f>
        <v/>
      </c>
      <c r="S85" s="129"/>
      <c r="T85" s="130" t="str">
        <f>IF(ISERROR(IF(Input!Q87="","",IF(ISERROR(VLOOKUP(Input!Q87,'Measures List'!$A$3:$A$30000,1,0)),"Invalid RefNo",""))),"",IF(Input!Q87="","",IF(ISERROR(VLOOKUP(Input!Q87,'Measures List'!$A$3:$A$30000,1,0)),"Invalid RefNo","")))</f>
        <v/>
      </c>
      <c r="U85" s="129"/>
      <c r="V85" s="129"/>
      <c r="W85" s="129"/>
      <c r="X85" s="129"/>
      <c r="Y85" s="129"/>
      <c r="Z85" s="129"/>
      <c r="AA85" s="129"/>
      <c r="AB85" s="129"/>
      <c r="AC85" s="129"/>
      <c r="AD85" s="129"/>
      <c r="AE85" s="129"/>
      <c r="AF85" s="130" t="str">
        <f>IF(Input!P87="","",IF(OR(VALUE(Input!P87)&lt;0,VALUE(Input!P87)&gt;1), "Invalid EEI %",""))</f>
        <v/>
      </c>
      <c r="AG85" s="129"/>
      <c r="AH85" s="137" t="str">
        <f>IF(B85="","",IF(AND(Input!O87=Input!O86,Input!P87&lt;&gt;Input!P86), "EEI% Mismatch within Project",""))</f>
        <v/>
      </c>
      <c r="AI85" s="129"/>
      <c r="AJ85" s="138" t="str">
        <f>IF(Input!B87="","",IF(ISNUMBER(VALUE(Input!B87)),"","Needs to be a number."))</f>
        <v/>
      </c>
      <c r="AK85" s="135" t="str">
        <f>IF(Input!P87="","",IF(ISNUMBER(VALUE(Input!P87)),"","Needs to be a number."))</f>
        <v/>
      </c>
      <c r="AL85" s="135" t="str">
        <f>IF(Input!S87="","",IF(ISNUMBER(VALUE(Input!S87)),"","Needs to be a number."))</f>
        <v/>
      </c>
      <c r="AM85" s="135" t="str">
        <f>IF(Input!T87="","",IF(ISNUMBER(VALUE(Input!T87)),"","Needs to be a number."))</f>
        <v/>
      </c>
      <c r="AN85" s="135" t="str">
        <f>IF(Input!U87="","",IF(ISNUMBER(VALUE(Input!U87)),"","Needs to be a number."))</f>
        <v/>
      </c>
      <c r="AO85" s="136" t="str">
        <f>IF(Input!V87="","",IF(ISNUMBER(VALUE(Input!V87)),"","Needs to be a number."))</f>
        <v/>
      </c>
      <c r="AP85" s="129"/>
      <c r="AQ85" s="197" t="str">
        <f ca="1">IF(Input!Q87="","",IF(OFFSET('Measures List'!$K$2,MATCH(Input!Q87,'Measures List'!$A$3:$A$5000,0),MATCH(Input!K87,'Measures List'!$K$2:$BA$2)-1)="NA","Project start date occurred after measure expiration date.",""))</f>
        <v/>
      </c>
      <c r="AS85" s="197" t="str">
        <f>IFERROR(IF(Input!O87&lt;&gt;Input!O86,"",IF( VLOOKUP(Input!Q87,'Measures List'!A78:C5075,3,FALSE)= VLOOKUP(Input!Q86,'Measures List'!A78:C5075,3,FALSE),"","Multiple sectors for this project")),"")</f>
        <v/>
      </c>
    </row>
    <row r="86" spans="2:45" x14ac:dyDescent="0.25">
      <c r="B86" s="125" t="str">
        <f>Input!A88</f>
        <v/>
      </c>
      <c r="C86" s="126" t="str">
        <f>IF(ISERROR(IF(AND(Input!$A88="",SUMPRODUCT(--(LEN(Input!$A89:'Input'!$A$510)&gt;0))&lt;&gt;0),"Row is skipped.",IF(AND(Input!$A88="",Input!$A89=""),"", IF(Input!C88="","Data is missing.","")))),"",IF(AND(Input!$A88="",SUMPRODUCT(--(LEN(Input!$A89:'Input'!$A$510)&gt;0))&lt;&gt;0),"Row is skipped.",IF(AND(Input!$A88="",Input!$A89=""),"", IF(Input!C88="","Data is missing.",""))))</f>
        <v/>
      </c>
      <c r="D86" s="126" t="str">
        <f>IF(ISERROR(IF(AND(Input!$A88="",SUMPRODUCT(--(LEN(Input!$A89:'Input'!$A$510)&gt;0))&lt;&gt;0),"Row is skipped.",IF(AND(Input!$A88="",Input!$A89=""),"", IF(Input!D88="","Data is missing.","")))),"",IF(AND(Input!$A88="",SUMPRODUCT(--(LEN(Input!$A89:'Input'!$A$510)&gt;0))&lt;&gt;0),"Row is skipped.",IF(AND(Input!$A88="",Input!$A89=""),"", IF(Input!D88="","Data is missing.",""))))</f>
        <v/>
      </c>
      <c r="E86" s="126" t="str">
        <f>IF(ISERROR(IF(AND(Input!$A88="",SUMPRODUCT(--(LEN(Input!$A89:'Input'!$A$510)&gt;0))&lt;&gt;0),"Row is skipped.",IF(AND(Input!$A88="",Input!$A89=""),"", IF(Input!E88="","Data is missing.","")))),"",IF(AND(Input!$A88="",SUMPRODUCT(--(LEN(Input!$A89:'Input'!$A$510)&gt;0))&lt;&gt;0),"Row is skipped.",IF(AND(Input!$A88="",Input!$A89=""),"", IF(Input!E88="","Data is missing.",""))))</f>
        <v/>
      </c>
      <c r="F86" s="126" t="str">
        <f>IF(ISERROR(IF(AND(Input!$A88="",SUMPRODUCT(--(LEN(Input!$A89:'Input'!$A$510)&gt;0))&lt;&gt;0),"Row is skipped.",IF(AND(Input!$A88="",Input!$A89=""),"", IF(Input!F88="","Data is missing.","")))),"",IF(AND(Input!$A88="",SUMPRODUCT(--(LEN(Input!$A89:'Input'!$A$510)&gt;0))&lt;&gt;0),"Row is skipped.",IF(AND(Input!$A88="",Input!$A89=""),"", IF(Input!F88="","Data is missing.",""))))</f>
        <v/>
      </c>
      <c r="G86" s="126" t="str">
        <f>IF(ISERROR(IF(AND(Input!$A88="",SUMPRODUCT(--(LEN(Input!$A89:'Input'!$A$510)&gt;0))&lt;&gt;0),"Row is skipped.",IF(AND(Input!$A88="",Input!$A89=""),"", IF(Input!G88="","Data is missing.","")))),"",IF(AND(Input!$A88="",SUMPRODUCT(--(LEN(Input!$A89:'Input'!$A$510)&gt;0))&lt;&gt;0),"Row is skipped.",IF(AND(Input!$A88="",Input!$A89=""),"", IF(Input!G88="","Data is missing.",""))))</f>
        <v/>
      </c>
      <c r="H86" s="126" t="str">
        <f>IF(ISERROR(IF(AND(Input!$A88="",SUMPRODUCT(--(LEN(Input!$A89:'Input'!$A$510)&gt;0))&lt;&gt;0),"Row is skipped.",IF(AND(Input!$A88="",Input!$A89=""),"", IF(Input!H88="","Data is missing.","")))),"",IF(AND(Input!$A88="",SUMPRODUCT(--(LEN(Input!$A89:'Input'!$A$510)&gt;0))&lt;&gt;0),"Row is skipped.",IF(AND(Input!$A88="",Input!$A89=""),"", IF(Input!H88="","Data is missing.",""))))</f>
        <v/>
      </c>
      <c r="I86" s="126" t="str">
        <f>IF(ISERROR(IF(AND(Input!$A88="",SUMPRODUCT(--(LEN(Input!$A89:'Input'!$A$510)&gt;0))&lt;&gt;0),"Row is skipped.",IF(AND(Input!$A88="",Input!$A89=""),"", IF(Input!I88="","Data is missing.","")))),"",IF(AND(Input!$A88="",SUMPRODUCT(--(LEN(Input!$A89:'Input'!$A$510)&gt;0))&lt;&gt;0),"Row is skipped.",IF(AND(Input!$A88="",Input!$A89=""),"", IF(Input!I88="","Data is missing.",""))))</f>
        <v/>
      </c>
      <c r="J86" s="126" t="str">
        <f>IF(ISERROR(IF(AND(Input!$A88="",SUMPRODUCT(--(LEN(Input!$A89:'Input'!$A$510)&gt;0))&lt;&gt;0),"Row is skipped.",IF(AND(Input!$A88="",Input!$A89=""),"", IF(Input!J88="","Data is missing.","")))),"",IF(AND(Input!$A88="",SUMPRODUCT(--(LEN(Input!$A89:'Input'!$A$510)&gt;0))&lt;&gt;0),"Row is skipped.",IF(AND(Input!$A88="",Input!$A89=""),"", IF(Input!J88="","Data is missing.",""))))</f>
        <v/>
      </c>
      <c r="K86" s="127" t="str">
        <f>IF(ISERROR(IF(AND(Input!$A88="",SUMPRODUCT(--(LEN(Input!$A89:'Input'!$A$510)&gt;0))&lt;&gt;0),"Row is skipped.",IF(AND(Input!$A88="",Input!$A89=""),"", IF(Input!K88="","Data is missing.","")))),"",IF(AND(Input!$A88="",SUMPRODUCT(--(LEN(Input!$A89:'Input'!$A$510)&gt;0))&lt;&gt;0),"Row is skipped.",IF(AND(Input!$A88="",Input!$A89=""),"", IF(Input!K88="","Data is missing.",""))))</f>
        <v/>
      </c>
      <c r="L86" s="126" t="str">
        <f>IF(ISERROR(IF(AND(Input!$A88="",SUMPRODUCT(--(LEN(Input!$A89:'Input'!$A$510)&gt;0))&lt;&gt;0),"Row is skipped.",IF(AND(Input!$A88="",Input!$A89=""),"", IF(Input!L88="","Data is missing.","")))),"",IF(AND(Input!$A88="",SUMPRODUCT(--(LEN(Input!$A89:'Input'!$A$510)&gt;0))&lt;&gt;0),"Row is skipped.",IF(AND(Input!$A88="",Input!$A89=""),"", IF(Input!L88="","Data is missing.",""))))</f>
        <v/>
      </c>
      <c r="M86" s="126" t="str">
        <f>IF(ISERROR(IF(AND(Input!$A88="",SUMPRODUCT(--(LEN(Input!$A89:'Input'!$A$510)&gt;0))&lt;&gt;0),"Row is skipped.",IF(AND(Input!$A88="",Input!$A89=""),"", IF(Input!M88="","Data is missing.","")))),"",IF(AND(Input!$A88="",SUMPRODUCT(--(LEN(Input!$A89:'Input'!$A$510)&gt;0))&lt;&gt;0),"Row is skipped.",IF(AND(Input!$A88="",Input!$A89=""),"", IF(Input!M88="","Data is missing.",""))))</f>
        <v/>
      </c>
      <c r="N86" s="126" t="str">
        <f>IF(ISERROR(IF(AND(Input!$A88="",SUMPRODUCT(--(LEN(Input!$A89:'Input'!$A$510)&gt;0))&lt;&gt;0),"Row is skipped.",IF(AND(Input!$A88="",Input!$A89=""),"", IF(Input!O88="","Data is missing.","")))),"",IF(AND(Input!$A88="",SUMPRODUCT(--(LEN(Input!$A89:'Input'!$A$510)&gt;0))&lt;&gt;0),"Row is skipped.",IF(AND(Input!$A88="",Input!$A89=""),"", IF(Input!O88="","Data is missing.",""))))</f>
        <v/>
      </c>
      <c r="O86" s="126" t="str">
        <f>IF(ISERROR(IF(AND(Input!$A88="",SUMPRODUCT(--(LEN(Input!$A89:'Input'!$A$510)&gt;0))&lt;&gt;0),"Row is skipped.",IF(AND(Input!$A88="",Input!$A89=""),"", IF(Input!P88="","Data is missing.","")))),"",IF(AND(Input!$A88="",SUMPRODUCT(--(LEN(Input!$A89:'Input'!$A$510)&gt;0))&lt;&gt;0),"Row is skipped.",IF(AND(Input!$A88="",Input!$A89=""),"", IF(Input!P88="","Data is missing.",""))))</f>
        <v/>
      </c>
      <c r="P86" s="126" t="str">
        <f>IF(ISERROR(IF(AND(Input!$A88="",SUMPRODUCT(--(LEN(Input!$A89:'Input'!$A$510)&gt;0))&lt;&gt;0),"Row is skipped.",IF(AND(Input!$A88="",Input!$A89=""),"", IF(Input!Q88="","Data is missing.","")))),"",IF(AND(Input!$A88="",SUMPRODUCT(--(LEN(Input!$A89:'Input'!$A$510)&gt;0))&lt;&gt;0),"Row is skipped.",IF(AND(Input!$A88="",Input!$A89=""),"", IF(Input!Q88="","Data is missing.",""))))</f>
        <v/>
      </c>
      <c r="Q86" s="126" t="str">
        <f>IF(ISERROR(IF(AND(Input!$A88="",SUMPRODUCT(--(LEN(Input!$A89:'Input'!$A$510)&gt;0))&lt;&gt;0),"Row is skipped.",IF(AND(Input!$A88="",Input!$A89=""),"", IF(Input!S88="","Data is missing.","")))),"",IF(AND(Input!$A88="",SUMPRODUCT(--(LEN(Input!$A89:'Input'!$A$510)&gt;0))&lt;&gt;0),"Row is skipped.",IF(AND(Input!$A88="",Input!$A89=""),"", IF(Input!S88="","Data is missing.",""))))</f>
        <v/>
      </c>
      <c r="R86" s="128" t="str">
        <f>IF(ISERROR(IF(AND(Input!$A88="",SUMPRODUCT(--(LEN(Input!$A89:'Input'!$A$510)&gt;0))&lt;&gt;0),"Row is skipped.",IF(AND(Input!$A88="",Input!$A89=""),"", IF(Input!T88="","Data is missing.","")))),"",IF(AND(Input!$A88="",SUMPRODUCT(--(LEN(Input!$A89:'Input'!$A$510)&gt;0))&lt;&gt;0),"Row is skipped.",IF(AND(Input!$A88="",Input!$A89=""),"", IF(Input!T88="","Data is missing.",""))))</f>
        <v/>
      </c>
      <c r="S86" s="129"/>
      <c r="T86" s="130" t="str">
        <f>IF(ISERROR(IF(Input!Q88="","",IF(ISERROR(VLOOKUP(Input!Q88,'Measures List'!$A$3:$A$30000,1,0)),"Invalid RefNo",""))),"",IF(Input!Q88="","",IF(ISERROR(VLOOKUP(Input!Q88,'Measures List'!$A$3:$A$30000,1,0)),"Invalid RefNo","")))</f>
        <v/>
      </c>
      <c r="U86" s="129"/>
      <c r="V86" s="129"/>
      <c r="W86" s="129"/>
      <c r="X86" s="129"/>
      <c r="Y86" s="129"/>
      <c r="Z86" s="129"/>
      <c r="AA86" s="129"/>
      <c r="AB86" s="129"/>
      <c r="AC86" s="129"/>
      <c r="AD86" s="129"/>
      <c r="AE86" s="129"/>
      <c r="AF86" s="130" t="str">
        <f>IF(Input!P88="","",IF(OR(VALUE(Input!P88)&lt;0,VALUE(Input!P88)&gt;1), "Invalid EEI %",""))</f>
        <v/>
      </c>
      <c r="AG86" s="129"/>
      <c r="AH86" s="137" t="str">
        <f>IF(B86="","",IF(AND(Input!O88=Input!O87,Input!P88&lt;&gt;Input!P87), "EEI% Mismatch within Project",""))</f>
        <v/>
      </c>
      <c r="AI86" s="129"/>
      <c r="AJ86" s="138" t="str">
        <f>IF(Input!B88="","",IF(ISNUMBER(VALUE(Input!B88)),"","Needs to be a number."))</f>
        <v/>
      </c>
      <c r="AK86" s="135" t="str">
        <f>IF(Input!P88="","",IF(ISNUMBER(VALUE(Input!P88)),"","Needs to be a number."))</f>
        <v/>
      </c>
      <c r="AL86" s="135" t="str">
        <f>IF(Input!S88="","",IF(ISNUMBER(VALUE(Input!S88)),"","Needs to be a number."))</f>
        <v/>
      </c>
      <c r="AM86" s="135" t="str">
        <f>IF(Input!T88="","",IF(ISNUMBER(VALUE(Input!T88)),"","Needs to be a number."))</f>
        <v/>
      </c>
      <c r="AN86" s="135" t="str">
        <f>IF(Input!U88="","",IF(ISNUMBER(VALUE(Input!U88)),"","Needs to be a number."))</f>
        <v/>
      </c>
      <c r="AO86" s="136" t="str">
        <f>IF(Input!V88="","",IF(ISNUMBER(VALUE(Input!V88)),"","Needs to be a number."))</f>
        <v/>
      </c>
      <c r="AP86" s="129"/>
      <c r="AQ86" s="197" t="str">
        <f ca="1">IF(Input!Q88="","",IF(OFFSET('Measures List'!$K$2,MATCH(Input!Q88,'Measures List'!$A$3:$A$5000,0),MATCH(Input!K88,'Measures List'!$K$2:$BA$2)-1)="NA","Project start date occurred after measure expiration date.",""))</f>
        <v/>
      </c>
      <c r="AS86" s="197" t="str">
        <f>IFERROR(IF(Input!O88&lt;&gt;Input!O87,"",IF( VLOOKUP(Input!Q88,'Measures List'!A79:C5076,3,FALSE)= VLOOKUP(Input!Q87,'Measures List'!A79:C5076,3,FALSE),"","Multiple sectors for this project")),"")</f>
        <v/>
      </c>
    </row>
    <row r="87" spans="2:45" x14ac:dyDescent="0.25">
      <c r="B87" s="125" t="str">
        <f>Input!A89</f>
        <v/>
      </c>
      <c r="C87" s="126" t="str">
        <f>IF(ISERROR(IF(AND(Input!$A89="",SUMPRODUCT(--(LEN(Input!$A90:'Input'!$A$510)&gt;0))&lt;&gt;0),"Row is skipped.",IF(AND(Input!$A89="",Input!$A90=""),"", IF(Input!C89="","Data is missing.","")))),"",IF(AND(Input!$A89="",SUMPRODUCT(--(LEN(Input!$A90:'Input'!$A$510)&gt;0))&lt;&gt;0),"Row is skipped.",IF(AND(Input!$A89="",Input!$A90=""),"", IF(Input!C89="","Data is missing.",""))))</f>
        <v/>
      </c>
      <c r="D87" s="126" t="str">
        <f>IF(ISERROR(IF(AND(Input!$A89="",SUMPRODUCT(--(LEN(Input!$A90:'Input'!$A$510)&gt;0))&lt;&gt;0),"Row is skipped.",IF(AND(Input!$A89="",Input!$A90=""),"", IF(Input!D89="","Data is missing.","")))),"",IF(AND(Input!$A89="",SUMPRODUCT(--(LEN(Input!$A90:'Input'!$A$510)&gt;0))&lt;&gt;0),"Row is skipped.",IF(AND(Input!$A89="",Input!$A90=""),"", IF(Input!D89="","Data is missing.",""))))</f>
        <v/>
      </c>
      <c r="E87" s="126" t="str">
        <f>IF(ISERROR(IF(AND(Input!$A89="",SUMPRODUCT(--(LEN(Input!$A90:'Input'!$A$510)&gt;0))&lt;&gt;0),"Row is skipped.",IF(AND(Input!$A89="",Input!$A90=""),"", IF(Input!E89="","Data is missing.","")))),"",IF(AND(Input!$A89="",SUMPRODUCT(--(LEN(Input!$A90:'Input'!$A$510)&gt;0))&lt;&gt;0),"Row is skipped.",IF(AND(Input!$A89="",Input!$A90=""),"", IF(Input!E89="","Data is missing.",""))))</f>
        <v/>
      </c>
      <c r="F87" s="126" t="str">
        <f>IF(ISERROR(IF(AND(Input!$A89="",SUMPRODUCT(--(LEN(Input!$A90:'Input'!$A$510)&gt;0))&lt;&gt;0),"Row is skipped.",IF(AND(Input!$A89="",Input!$A90=""),"", IF(Input!F89="","Data is missing.","")))),"",IF(AND(Input!$A89="",SUMPRODUCT(--(LEN(Input!$A90:'Input'!$A$510)&gt;0))&lt;&gt;0),"Row is skipped.",IF(AND(Input!$A89="",Input!$A90=""),"", IF(Input!F89="","Data is missing.",""))))</f>
        <v/>
      </c>
      <c r="G87" s="126" t="str">
        <f>IF(ISERROR(IF(AND(Input!$A89="",SUMPRODUCT(--(LEN(Input!$A90:'Input'!$A$510)&gt;0))&lt;&gt;0),"Row is skipped.",IF(AND(Input!$A89="",Input!$A90=""),"", IF(Input!G89="","Data is missing.","")))),"",IF(AND(Input!$A89="",SUMPRODUCT(--(LEN(Input!$A90:'Input'!$A$510)&gt;0))&lt;&gt;0),"Row is skipped.",IF(AND(Input!$A89="",Input!$A90=""),"", IF(Input!G89="","Data is missing.",""))))</f>
        <v/>
      </c>
      <c r="H87" s="126" t="str">
        <f>IF(ISERROR(IF(AND(Input!$A89="",SUMPRODUCT(--(LEN(Input!$A90:'Input'!$A$510)&gt;0))&lt;&gt;0),"Row is skipped.",IF(AND(Input!$A89="",Input!$A90=""),"", IF(Input!H89="","Data is missing.","")))),"",IF(AND(Input!$A89="",SUMPRODUCT(--(LEN(Input!$A90:'Input'!$A$510)&gt;0))&lt;&gt;0),"Row is skipped.",IF(AND(Input!$A89="",Input!$A90=""),"", IF(Input!H89="","Data is missing.",""))))</f>
        <v/>
      </c>
      <c r="I87" s="126" t="str">
        <f>IF(ISERROR(IF(AND(Input!$A89="",SUMPRODUCT(--(LEN(Input!$A90:'Input'!$A$510)&gt;0))&lt;&gt;0),"Row is skipped.",IF(AND(Input!$A89="",Input!$A90=""),"", IF(Input!I89="","Data is missing.","")))),"",IF(AND(Input!$A89="",SUMPRODUCT(--(LEN(Input!$A90:'Input'!$A$510)&gt;0))&lt;&gt;0),"Row is skipped.",IF(AND(Input!$A89="",Input!$A90=""),"", IF(Input!I89="","Data is missing.",""))))</f>
        <v/>
      </c>
      <c r="J87" s="126" t="str">
        <f>IF(ISERROR(IF(AND(Input!$A89="",SUMPRODUCT(--(LEN(Input!$A90:'Input'!$A$510)&gt;0))&lt;&gt;0),"Row is skipped.",IF(AND(Input!$A89="",Input!$A90=""),"", IF(Input!J89="","Data is missing.","")))),"",IF(AND(Input!$A89="",SUMPRODUCT(--(LEN(Input!$A90:'Input'!$A$510)&gt;0))&lt;&gt;0),"Row is skipped.",IF(AND(Input!$A89="",Input!$A90=""),"", IF(Input!J89="","Data is missing.",""))))</f>
        <v/>
      </c>
      <c r="K87" s="127" t="str">
        <f>IF(ISERROR(IF(AND(Input!$A89="",SUMPRODUCT(--(LEN(Input!$A90:'Input'!$A$510)&gt;0))&lt;&gt;0),"Row is skipped.",IF(AND(Input!$A89="",Input!$A90=""),"", IF(Input!K89="","Data is missing.","")))),"",IF(AND(Input!$A89="",SUMPRODUCT(--(LEN(Input!$A90:'Input'!$A$510)&gt;0))&lt;&gt;0),"Row is skipped.",IF(AND(Input!$A89="",Input!$A90=""),"", IF(Input!K89="","Data is missing.",""))))</f>
        <v/>
      </c>
      <c r="L87" s="126" t="str">
        <f>IF(ISERROR(IF(AND(Input!$A89="",SUMPRODUCT(--(LEN(Input!$A90:'Input'!$A$510)&gt;0))&lt;&gt;0),"Row is skipped.",IF(AND(Input!$A89="",Input!$A90=""),"", IF(Input!L89="","Data is missing.","")))),"",IF(AND(Input!$A89="",SUMPRODUCT(--(LEN(Input!$A90:'Input'!$A$510)&gt;0))&lt;&gt;0),"Row is skipped.",IF(AND(Input!$A89="",Input!$A90=""),"", IF(Input!L89="","Data is missing.",""))))</f>
        <v/>
      </c>
      <c r="M87" s="126" t="str">
        <f>IF(ISERROR(IF(AND(Input!$A89="",SUMPRODUCT(--(LEN(Input!$A90:'Input'!$A$510)&gt;0))&lt;&gt;0),"Row is skipped.",IF(AND(Input!$A89="",Input!$A90=""),"", IF(Input!M89="","Data is missing.","")))),"",IF(AND(Input!$A89="",SUMPRODUCT(--(LEN(Input!$A90:'Input'!$A$510)&gt;0))&lt;&gt;0),"Row is skipped.",IF(AND(Input!$A89="",Input!$A90=""),"", IF(Input!M89="","Data is missing.",""))))</f>
        <v/>
      </c>
      <c r="N87" s="126" t="str">
        <f>IF(ISERROR(IF(AND(Input!$A89="",SUMPRODUCT(--(LEN(Input!$A90:'Input'!$A$510)&gt;0))&lt;&gt;0),"Row is skipped.",IF(AND(Input!$A89="",Input!$A90=""),"", IF(Input!O89="","Data is missing.","")))),"",IF(AND(Input!$A89="",SUMPRODUCT(--(LEN(Input!$A90:'Input'!$A$510)&gt;0))&lt;&gt;0),"Row is skipped.",IF(AND(Input!$A89="",Input!$A90=""),"", IF(Input!O89="","Data is missing.",""))))</f>
        <v/>
      </c>
      <c r="O87" s="126" t="str">
        <f>IF(ISERROR(IF(AND(Input!$A89="",SUMPRODUCT(--(LEN(Input!$A90:'Input'!$A$510)&gt;0))&lt;&gt;0),"Row is skipped.",IF(AND(Input!$A89="",Input!$A90=""),"", IF(Input!P89="","Data is missing.","")))),"",IF(AND(Input!$A89="",SUMPRODUCT(--(LEN(Input!$A90:'Input'!$A$510)&gt;0))&lt;&gt;0),"Row is skipped.",IF(AND(Input!$A89="",Input!$A90=""),"", IF(Input!P89="","Data is missing.",""))))</f>
        <v/>
      </c>
      <c r="P87" s="126" t="str">
        <f>IF(ISERROR(IF(AND(Input!$A89="",SUMPRODUCT(--(LEN(Input!$A90:'Input'!$A$510)&gt;0))&lt;&gt;0),"Row is skipped.",IF(AND(Input!$A89="",Input!$A90=""),"", IF(Input!Q89="","Data is missing.","")))),"",IF(AND(Input!$A89="",SUMPRODUCT(--(LEN(Input!$A90:'Input'!$A$510)&gt;0))&lt;&gt;0),"Row is skipped.",IF(AND(Input!$A89="",Input!$A90=""),"", IF(Input!Q89="","Data is missing.",""))))</f>
        <v/>
      </c>
      <c r="Q87" s="126" t="str">
        <f>IF(ISERROR(IF(AND(Input!$A89="",SUMPRODUCT(--(LEN(Input!$A90:'Input'!$A$510)&gt;0))&lt;&gt;0),"Row is skipped.",IF(AND(Input!$A89="",Input!$A90=""),"", IF(Input!S89="","Data is missing.","")))),"",IF(AND(Input!$A89="",SUMPRODUCT(--(LEN(Input!$A90:'Input'!$A$510)&gt;0))&lt;&gt;0),"Row is skipped.",IF(AND(Input!$A89="",Input!$A90=""),"", IF(Input!S89="","Data is missing.",""))))</f>
        <v/>
      </c>
      <c r="R87" s="128" t="str">
        <f>IF(ISERROR(IF(AND(Input!$A89="",SUMPRODUCT(--(LEN(Input!$A90:'Input'!$A$510)&gt;0))&lt;&gt;0),"Row is skipped.",IF(AND(Input!$A89="",Input!$A90=""),"", IF(Input!T89="","Data is missing.","")))),"",IF(AND(Input!$A89="",SUMPRODUCT(--(LEN(Input!$A90:'Input'!$A$510)&gt;0))&lt;&gt;0),"Row is skipped.",IF(AND(Input!$A89="",Input!$A90=""),"", IF(Input!T89="","Data is missing.",""))))</f>
        <v/>
      </c>
      <c r="S87" s="129"/>
      <c r="T87" s="130" t="str">
        <f>IF(ISERROR(IF(Input!Q89="","",IF(ISERROR(VLOOKUP(Input!Q89,'Measures List'!$A$3:$A$30000,1,0)),"Invalid RefNo",""))),"",IF(Input!Q89="","",IF(ISERROR(VLOOKUP(Input!Q89,'Measures List'!$A$3:$A$30000,1,0)),"Invalid RefNo","")))</f>
        <v/>
      </c>
      <c r="U87" s="129"/>
      <c r="V87" s="129"/>
      <c r="W87" s="129"/>
      <c r="X87" s="129"/>
      <c r="Y87" s="129"/>
      <c r="Z87" s="129"/>
      <c r="AA87" s="129"/>
      <c r="AB87" s="129"/>
      <c r="AC87" s="129"/>
      <c r="AD87" s="129"/>
      <c r="AE87" s="129"/>
      <c r="AF87" s="130" t="str">
        <f>IF(Input!P89="","",IF(OR(VALUE(Input!P89)&lt;0,VALUE(Input!P89)&gt;1), "Invalid EEI %",""))</f>
        <v/>
      </c>
      <c r="AG87" s="129"/>
      <c r="AH87" s="137" t="str">
        <f>IF(B87="","",IF(AND(Input!O89=Input!O88,Input!P89&lt;&gt;Input!P88), "EEI% Mismatch within Project",""))</f>
        <v/>
      </c>
      <c r="AI87" s="129"/>
      <c r="AJ87" s="138" t="str">
        <f>IF(Input!B89="","",IF(ISNUMBER(VALUE(Input!B89)),"","Needs to be a number."))</f>
        <v/>
      </c>
      <c r="AK87" s="135" t="str">
        <f>IF(Input!P89="","",IF(ISNUMBER(VALUE(Input!P89)),"","Needs to be a number."))</f>
        <v/>
      </c>
      <c r="AL87" s="135" t="str">
        <f>IF(Input!S89="","",IF(ISNUMBER(VALUE(Input!S89)),"","Needs to be a number."))</f>
        <v/>
      </c>
      <c r="AM87" s="135" t="str">
        <f>IF(Input!T89="","",IF(ISNUMBER(VALUE(Input!T89)),"","Needs to be a number."))</f>
        <v/>
      </c>
      <c r="AN87" s="135" t="str">
        <f>IF(Input!U89="","",IF(ISNUMBER(VALUE(Input!U89)),"","Needs to be a number."))</f>
        <v/>
      </c>
      <c r="AO87" s="136" t="str">
        <f>IF(Input!V89="","",IF(ISNUMBER(VALUE(Input!V89)),"","Needs to be a number."))</f>
        <v/>
      </c>
      <c r="AP87" s="129"/>
      <c r="AQ87" s="197" t="str">
        <f ca="1">IF(Input!Q89="","",IF(OFFSET('Measures List'!$K$2,MATCH(Input!Q89,'Measures List'!$A$3:$A$5000,0),MATCH(Input!K89,'Measures List'!$K$2:$BA$2)-1)="NA","Project start date occurred after measure expiration date.",""))</f>
        <v/>
      </c>
      <c r="AS87" s="197" t="str">
        <f>IFERROR(IF(Input!O89&lt;&gt;Input!O88,"",IF( VLOOKUP(Input!Q89,'Measures List'!A80:C5077,3,FALSE)= VLOOKUP(Input!Q88,'Measures List'!A80:C5077,3,FALSE),"","Multiple sectors for this project")),"")</f>
        <v/>
      </c>
    </row>
    <row r="88" spans="2:45" x14ac:dyDescent="0.25">
      <c r="B88" s="125" t="str">
        <f>Input!A90</f>
        <v/>
      </c>
      <c r="C88" s="126" t="str">
        <f>IF(ISERROR(IF(AND(Input!$A90="",SUMPRODUCT(--(LEN(Input!$A91:'Input'!$A$510)&gt;0))&lt;&gt;0),"Row is skipped.",IF(AND(Input!$A90="",Input!$A91=""),"", IF(Input!C90="","Data is missing.","")))),"",IF(AND(Input!$A90="",SUMPRODUCT(--(LEN(Input!$A91:'Input'!$A$510)&gt;0))&lt;&gt;0),"Row is skipped.",IF(AND(Input!$A90="",Input!$A91=""),"", IF(Input!C90="","Data is missing.",""))))</f>
        <v/>
      </c>
      <c r="D88" s="126" t="str">
        <f>IF(ISERROR(IF(AND(Input!$A90="",SUMPRODUCT(--(LEN(Input!$A91:'Input'!$A$510)&gt;0))&lt;&gt;0),"Row is skipped.",IF(AND(Input!$A90="",Input!$A91=""),"", IF(Input!D90="","Data is missing.","")))),"",IF(AND(Input!$A90="",SUMPRODUCT(--(LEN(Input!$A91:'Input'!$A$510)&gt;0))&lt;&gt;0),"Row is skipped.",IF(AND(Input!$A90="",Input!$A91=""),"", IF(Input!D90="","Data is missing.",""))))</f>
        <v/>
      </c>
      <c r="E88" s="126" t="str">
        <f>IF(ISERROR(IF(AND(Input!$A90="",SUMPRODUCT(--(LEN(Input!$A91:'Input'!$A$510)&gt;0))&lt;&gt;0),"Row is skipped.",IF(AND(Input!$A90="",Input!$A91=""),"", IF(Input!E90="","Data is missing.","")))),"",IF(AND(Input!$A90="",SUMPRODUCT(--(LEN(Input!$A91:'Input'!$A$510)&gt;0))&lt;&gt;0),"Row is skipped.",IF(AND(Input!$A90="",Input!$A91=""),"", IF(Input!E90="","Data is missing.",""))))</f>
        <v/>
      </c>
      <c r="F88" s="126" t="str">
        <f>IF(ISERROR(IF(AND(Input!$A90="",SUMPRODUCT(--(LEN(Input!$A91:'Input'!$A$510)&gt;0))&lt;&gt;0),"Row is skipped.",IF(AND(Input!$A90="",Input!$A91=""),"", IF(Input!F90="","Data is missing.","")))),"",IF(AND(Input!$A90="",SUMPRODUCT(--(LEN(Input!$A91:'Input'!$A$510)&gt;0))&lt;&gt;0),"Row is skipped.",IF(AND(Input!$A90="",Input!$A91=""),"", IF(Input!F90="","Data is missing.",""))))</f>
        <v/>
      </c>
      <c r="G88" s="126" t="str">
        <f>IF(ISERROR(IF(AND(Input!$A90="",SUMPRODUCT(--(LEN(Input!$A91:'Input'!$A$510)&gt;0))&lt;&gt;0),"Row is skipped.",IF(AND(Input!$A90="",Input!$A91=""),"", IF(Input!G90="","Data is missing.","")))),"",IF(AND(Input!$A90="",SUMPRODUCT(--(LEN(Input!$A91:'Input'!$A$510)&gt;0))&lt;&gt;0),"Row is skipped.",IF(AND(Input!$A90="",Input!$A91=""),"", IF(Input!G90="","Data is missing.",""))))</f>
        <v/>
      </c>
      <c r="H88" s="126" t="str">
        <f>IF(ISERROR(IF(AND(Input!$A90="",SUMPRODUCT(--(LEN(Input!$A91:'Input'!$A$510)&gt;0))&lt;&gt;0),"Row is skipped.",IF(AND(Input!$A90="",Input!$A91=""),"", IF(Input!H90="","Data is missing.","")))),"",IF(AND(Input!$A90="",SUMPRODUCT(--(LEN(Input!$A91:'Input'!$A$510)&gt;0))&lt;&gt;0),"Row is skipped.",IF(AND(Input!$A90="",Input!$A91=""),"", IF(Input!H90="","Data is missing.",""))))</f>
        <v/>
      </c>
      <c r="I88" s="126" t="str">
        <f>IF(ISERROR(IF(AND(Input!$A90="",SUMPRODUCT(--(LEN(Input!$A91:'Input'!$A$510)&gt;0))&lt;&gt;0),"Row is skipped.",IF(AND(Input!$A90="",Input!$A91=""),"", IF(Input!I90="","Data is missing.","")))),"",IF(AND(Input!$A90="",SUMPRODUCT(--(LEN(Input!$A91:'Input'!$A$510)&gt;0))&lt;&gt;0),"Row is skipped.",IF(AND(Input!$A90="",Input!$A91=""),"", IF(Input!I90="","Data is missing.",""))))</f>
        <v/>
      </c>
      <c r="J88" s="126" t="str">
        <f>IF(ISERROR(IF(AND(Input!$A90="",SUMPRODUCT(--(LEN(Input!$A91:'Input'!$A$510)&gt;0))&lt;&gt;0),"Row is skipped.",IF(AND(Input!$A90="",Input!$A91=""),"", IF(Input!J90="","Data is missing.","")))),"",IF(AND(Input!$A90="",SUMPRODUCT(--(LEN(Input!$A91:'Input'!$A$510)&gt;0))&lt;&gt;0),"Row is skipped.",IF(AND(Input!$A90="",Input!$A91=""),"", IF(Input!J90="","Data is missing.",""))))</f>
        <v/>
      </c>
      <c r="K88" s="127" t="str">
        <f>IF(ISERROR(IF(AND(Input!$A90="",SUMPRODUCT(--(LEN(Input!$A91:'Input'!$A$510)&gt;0))&lt;&gt;0),"Row is skipped.",IF(AND(Input!$A90="",Input!$A91=""),"", IF(Input!K90="","Data is missing.","")))),"",IF(AND(Input!$A90="",SUMPRODUCT(--(LEN(Input!$A91:'Input'!$A$510)&gt;0))&lt;&gt;0),"Row is skipped.",IF(AND(Input!$A90="",Input!$A91=""),"", IF(Input!K90="","Data is missing.",""))))</f>
        <v/>
      </c>
      <c r="L88" s="126" t="str">
        <f>IF(ISERROR(IF(AND(Input!$A90="",SUMPRODUCT(--(LEN(Input!$A91:'Input'!$A$510)&gt;0))&lt;&gt;0),"Row is skipped.",IF(AND(Input!$A90="",Input!$A91=""),"", IF(Input!L90="","Data is missing.","")))),"",IF(AND(Input!$A90="",SUMPRODUCT(--(LEN(Input!$A91:'Input'!$A$510)&gt;0))&lt;&gt;0),"Row is skipped.",IF(AND(Input!$A90="",Input!$A91=""),"", IF(Input!L90="","Data is missing.",""))))</f>
        <v/>
      </c>
      <c r="M88" s="126" t="str">
        <f>IF(ISERROR(IF(AND(Input!$A90="",SUMPRODUCT(--(LEN(Input!$A91:'Input'!$A$510)&gt;0))&lt;&gt;0),"Row is skipped.",IF(AND(Input!$A90="",Input!$A91=""),"", IF(Input!M90="","Data is missing.","")))),"",IF(AND(Input!$A90="",SUMPRODUCT(--(LEN(Input!$A91:'Input'!$A$510)&gt;0))&lt;&gt;0),"Row is skipped.",IF(AND(Input!$A90="",Input!$A91=""),"", IF(Input!M90="","Data is missing.",""))))</f>
        <v/>
      </c>
      <c r="N88" s="126" t="str">
        <f>IF(ISERROR(IF(AND(Input!$A90="",SUMPRODUCT(--(LEN(Input!$A91:'Input'!$A$510)&gt;0))&lt;&gt;0),"Row is skipped.",IF(AND(Input!$A90="",Input!$A91=""),"", IF(Input!O90="","Data is missing.","")))),"",IF(AND(Input!$A90="",SUMPRODUCT(--(LEN(Input!$A91:'Input'!$A$510)&gt;0))&lt;&gt;0),"Row is skipped.",IF(AND(Input!$A90="",Input!$A91=""),"", IF(Input!O90="","Data is missing.",""))))</f>
        <v/>
      </c>
      <c r="O88" s="126" t="str">
        <f>IF(ISERROR(IF(AND(Input!$A90="",SUMPRODUCT(--(LEN(Input!$A91:'Input'!$A$510)&gt;0))&lt;&gt;0),"Row is skipped.",IF(AND(Input!$A90="",Input!$A91=""),"", IF(Input!P90="","Data is missing.","")))),"",IF(AND(Input!$A90="",SUMPRODUCT(--(LEN(Input!$A91:'Input'!$A$510)&gt;0))&lt;&gt;0),"Row is skipped.",IF(AND(Input!$A90="",Input!$A91=""),"", IF(Input!P90="","Data is missing.",""))))</f>
        <v/>
      </c>
      <c r="P88" s="126" t="str">
        <f>IF(ISERROR(IF(AND(Input!$A90="",SUMPRODUCT(--(LEN(Input!$A91:'Input'!$A$510)&gt;0))&lt;&gt;0),"Row is skipped.",IF(AND(Input!$A90="",Input!$A91=""),"", IF(Input!Q90="","Data is missing.","")))),"",IF(AND(Input!$A90="",SUMPRODUCT(--(LEN(Input!$A91:'Input'!$A$510)&gt;0))&lt;&gt;0),"Row is skipped.",IF(AND(Input!$A90="",Input!$A91=""),"", IF(Input!Q90="","Data is missing.",""))))</f>
        <v/>
      </c>
      <c r="Q88" s="126" t="str">
        <f>IF(ISERROR(IF(AND(Input!$A90="",SUMPRODUCT(--(LEN(Input!$A91:'Input'!$A$510)&gt;0))&lt;&gt;0),"Row is skipped.",IF(AND(Input!$A90="",Input!$A91=""),"", IF(Input!S90="","Data is missing.","")))),"",IF(AND(Input!$A90="",SUMPRODUCT(--(LEN(Input!$A91:'Input'!$A$510)&gt;0))&lt;&gt;0),"Row is skipped.",IF(AND(Input!$A90="",Input!$A91=""),"", IF(Input!S90="","Data is missing.",""))))</f>
        <v/>
      </c>
      <c r="R88" s="128" t="str">
        <f>IF(ISERROR(IF(AND(Input!$A90="",SUMPRODUCT(--(LEN(Input!$A91:'Input'!$A$510)&gt;0))&lt;&gt;0),"Row is skipped.",IF(AND(Input!$A90="",Input!$A91=""),"", IF(Input!T90="","Data is missing.","")))),"",IF(AND(Input!$A90="",SUMPRODUCT(--(LEN(Input!$A91:'Input'!$A$510)&gt;0))&lt;&gt;0),"Row is skipped.",IF(AND(Input!$A90="",Input!$A91=""),"", IF(Input!T90="","Data is missing.",""))))</f>
        <v/>
      </c>
      <c r="S88" s="129"/>
      <c r="T88" s="130" t="str">
        <f>IF(ISERROR(IF(Input!Q90="","",IF(ISERROR(VLOOKUP(Input!Q90,'Measures List'!$A$3:$A$30000,1,0)),"Invalid RefNo",""))),"",IF(Input!Q90="","",IF(ISERROR(VLOOKUP(Input!Q90,'Measures List'!$A$3:$A$30000,1,0)),"Invalid RefNo","")))</f>
        <v/>
      </c>
      <c r="U88" s="129"/>
      <c r="V88" s="129"/>
      <c r="W88" s="129"/>
      <c r="X88" s="129"/>
      <c r="Y88" s="129"/>
      <c r="Z88" s="129"/>
      <c r="AA88" s="129"/>
      <c r="AB88" s="129"/>
      <c r="AC88" s="129"/>
      <c r="AD88" s="129"/>
      <c r="AE88" s="129"/>
      <c r="AF88" s="130" t="str">
        <f>IF(Input!P90="","",IF(OR(VALUE(Input!P90)&lt;0,VALUE(Input!P90)&gt;1), "Invalid EEI %",""))</f>
        <v/>
      </c>
      <c r="AG88" s="129"/>
      <c r="AH88" s="137" t="str">
        <f>IF(B88="","",IF(AND(Input!O90=Input!O89,Input!P90&lt;&gt;Input!P89), "EEI% Mismatch within Project",""))</f>
        <v/>
      </c>
      <c r="AI88" s="129"/>
      <c r="AJ88" s="138" t="str">
        <f>IF(Input!B90="","",IF(ISNUMBER(VALUE(Input!B90)),"","Needs to be a number."))</f>
        <v/>
      </c>
      <c r="AK88" s="135" t="str">
        <f>IF(Input!P90="","",IF(ISNUMBER(VALUE(Input!P90)),"","Needs to be a number."))</f>
        <v/>
      </c>
      <c r="AL88" s="135" t="str">
        <f>IF(Input!S90="","",IF(ISNUMBER(VALUE(Input!S90)),"","Needs to be a number."))</f>
        <v/>
      </c>
      <c r="AM88" s="135" t="str">
        <f>IF(Input!T90="","",IF(ISNUMBER(VALUE(Input!T90)),"","Needs to be a number."))</f>
        <v/>
      </c>
      <c r="AN88" s="135" t="str">
        <f>IF(Input!U90="","",IF(ISNUMBER(VALUE(Input!U90)),"","Needs to be a number."))</f>
        <v/>
      </c>
      <c r="AO88" s="136" t="str">
        <f>IF(Input!V90="","",IF(ISNUMBER(VALUE(Input!V90)),"","Needs to be a number."))</f>
        <v/>
      </c>
      <c r="AP88" s="129"/>
      <c r="AQ88" s="197" t="str">
        <f ca="1">IF(Input!Q90="","",IF(OFFSET('Measures List'!$K$2,MATCH(Input!Q90,'Measures List'!$A$3:$A$5000,0),MATCH(Input!K90,'Measures List'!$K$2:$BA$2)-1)="NA","Project start date occurred after measure expiration date.",""))</f>
        <v/>
      </c>
      <c r="AS88" s="197" t="str">
        <f>IFERROR(IF(Input!O90&lt;&gt;Input!O89,"",IF( VLOOKUP(Input!Q90,'Measures List'!A81:C5078,3,FALSE)= VLOOKUP(Input!Q89,'Measures List'!A81:C5078,3,FALSE),"","Multiple sectors for this project")),"")</f>
        <v/>
      </c>
    </row>
    <row r="89" spans="2:45" x14ac:dyDescent="0.25">
      <c r="B89" s="125" t="str">
        <f>Input!A91</f>
        <v/>
      </c>
      <c r="C89" s="126" t="str">
        <f>IF(ISERROR(IF(AND(Input!$A91="",SUMPRODUCT(--(LEN(Input!$A92:'Input'!$A$510)&gt;0))&lt;&gt;0),"Row is skipped.",IF(AND(Input!$A91="",Input!$A92=""),"", IF(Input!C91="","Data is missing.","")))),"",IF(AND(Input!$A91="",SUMPRODUCT(--(LEN(Input!$A92:'Input'!$A$510)&gt;0))&lt;&gt;0),"Row is skipped.",IF(AND(Input!$A91="",Input!$A92=""),"", IF(Input!C91="","Data is missing.",""))))</f>
        <v/>
      </c>
      <c r="D89" s="126" t="str">
        <f>IF(ISERROR(IF(AND(Input!$A91="",SUMPRODUCT(--(LEN(Input!$A92:'Input'!$A$510)&gt;0))&lt;&gt;0),"Row is skipped.",IF(AND(Input!$A91="",Input!$A92=""),"", IF(Input!D91="","Data is missing.","")))),"",IF(AND(Input!$A91="",SUMPRODUCT(--(LEN(Input!$A92:'Input'!$A$510)&gt;0))&lt;&gt;0),"Row is skipped.",IF(AND(Input!$A91="",Input!$A92=""),"", IF(Input!D91="","Data is missing.",""))))</f>
        <v/>
      </c>
      <c r="E89" s="126" t="str">
        <f>IF(ISERROR(IF(AND(Input!$A91="",SUMPRODUCT(--(LEN(Input!$A92:'Input'!$A$510)&gt;0))&lt;&gt;0),"Row is skipped.",IF(AND(Input!$A91="",Input!$A92=""),"", IF(Input!E91="","Data is missing.","")))),"",IF(AND(Input!$A91="",SUMPRODUCT(--(LEN(Input!$A92:'Input'!$A$510)&gt;0))&lt;&gt;0),"Row is skipped.",IF(AND(Input!$A91="",Input!$A92=""),"", IF(Input!E91="","Data is missing.",""))))</f>
        <v/>
      </c>
      <c r="F89" s="126" t="str">
        <f>IF(ISERROR(IF(AND(Input!$A91="",SUMPRODUCT(--(LEN(Input!$A92:'Input'!$A$510)&gt;0))&lt;&gt;0),"Row is skipped.",IF(AND(Input!$A91="",Input!$A92=""),"", IF(Input!F91="","Data is missing.","")))),"",IF(AND(Input!$A91="",SUMPRODUCT(--(LEN(Input!$A92:'Input'!$A$510)&gt;0))&lt;&gt;0),"Row is skipped.",IF(AND(Input!$A91="",Input!$A92=""),"", IF(Input!F91="","Data is missing.",""))))</f>
        <v/>
      </c>
      <c r="G89" s="126" t="str">
        <f>IF(ISERROR(IF(AND(Input!$A91="",SUMPRODUCT(--(LEN(Input!$A92:'Input'!$A$510)&gt;0))&lt;&gt;0),"Row is skipped.",IF(AND(Input!$A91="",Input!$A92=""),"", IF(Input!G91="","Data is missing.","")))),"",IF(AND(Input!$A91="",SUMPRODUCT(--(LEN(Input!$A92:'Input'!$A$510)&gt;0))&lt;&gt;0),"Row is skipped.",IF(AND(Input!$A91="",Input!$A92=""),"", IF(Input!G91="","Data is missing.",""))))</f>
        <v/>
      </c>
      <c r="H89" s="126" t="str">
        <f>IF(ISERROR(IF(AND(Input!$A91="",SUMPRODUCT(--(LEN(Input!$A92:'Input'!$A$510)&gt;0))&lt;&gt;0),"Row is skipped.",IF(AND(Input!$A91="",Input!$A92=""),"", IF(Input!H91="","Data is missing.","")))),"",IF(AND(Input!$A91="",SUMPRODUCT(--(LEN(Input!$A92:'Input'!$A$510)&gt;0))&lt;&gt;0),"Row is skipped.",IF(AND(Input!$A91="",Input!$A92=""),"", IF(Input!H91="","Data is missing.",""))))</f>
        <v/>
      </c>
      <c r="I89" s="126" t="str">
        <f>IF(ISERROR(IF(AND(Input!$A91="",SUMPRODUCT(--(LEN(Input!$A92:'Input'!$A$510)&gt;0))&lt;&gt;0),"Row is skipped.",IF(AND(Input!$A91="",Input!$A92=""),"", IF(Input!I91="","Data is missing.","")))),"",IF(AND(Input!$A91="",SUMPRODUCT(--(LEN(Input!$A92:'Input'!$A$510)&gt;0))&lt;&gt;0),"Row is skipped.",IF(AND(Input!$A91="",Input!$A92=""),"", IF(Input!I91="","Data is missing.",""))))</f>
        <v/>
      </c>
      <c r="J89" s="126" t="str">
        <f>IF(ISERROR(IF(AND(Input!$A91="",SUMPRODUCT(--(LEN(Input!$A92:'Input'!$A$510)&gt;0))&lt;&gt;0),"Row is skipped.",IF(AND(Input!$A91="",Input!$A92=""),"", IF(Input!J91="","Data is missing.","")))),"",IF(AND(Input!$A91="",SUMPRODUCT(--(LEN(Input!$A92:'Input'!$A$510)&gt;0))&lt;&gt;0),"Row is skipped.",IF(AND(Input!$A91="",Input!$A92=""),"", IF(Input!J91="","Data is missing.",""))))</f>
        <v/>
      </c>
      <c r="K89" s="127" t="str">
        <f>IF(ISERROR(IF(AND(Input!$A91="",SUMPRODUCT(--(LEN(Input!$A92:'Input'!$A$510)&gt;0))&lt;&gt;0),"Row is skipped.",IF(AND(Input!$A91="",Input!$A92=""),"", IF(Input!K91="","Data is missing.","")))),"",IF(AND(Input!$A91="",SUMPRODUCT(--(LEN(Input!$A92:'Input'!$A$510)&gt;0))&lt;&gt;0),"Row is skipped.",IF(AND(Input!$A91="",Input!$A92=""),"", IF(Input!K91="","Data is missing.",""))))</f>
        <v/>
      </c>
      <c r="L89" s="126" t="str">
        <f>IF(ISERROR(IF(AND(Input!$A91="",SUMPRODUCT(--(LEN(Input!$A92:'Input'!$A$510)&gt;0))&lt;&gt;0),"Row is skipped.",IF(AND(Input!$A91="",Input!$A92=""),"", IF(Input!L91="","Data is missing.","")))),"",IF(AND(Input!$A91="",SUMPRODUCT(--(LEN(Input!$A92:'Input'!$A$510)&gt;0))&lt;&gt;0),"Row is skipped.",IF(AND(Input!$A91="",Input!$A92=""),"", IF(Input!L91="","Data is missing.",""))))</f>
        <v/>
      </c>
      <c r="M89" s="126" t="str">
        <f>IF(ISERROR(IF(AND(Input!$A91="",SUMPRODUCT(--(LEN(Input!$A92:'Input'!$A$510)&gt;0))&lt;&gt;0),"Row is skipped.",IF(AND(Input!$A91="",Input!$A92=""),"", IF(Input!M91="","Data is missing.","")))),"",IF(AND(Input!$A91="",SUMPRODUCT(--(LEN(Input!$A92:'Input'!$A$510)&gt;0))&lt;&gt;0),"Row is skipped.",IF(AND(Input!$A91="",Input!$A92=""),"", IF(Input!M91="","Data is missing.",""))))</f>
        <v/>
      </c>
      <c r="N89" s="126" t="str">
        <f>IF(ISERROR(IF(AND(Input!$A91="",SUMPRODUCT(--(LEN(Input!$A92:'Input'!$A$510)&gt;0))&lt;&gt;0),"Row is skipped.",IF(AND(Input!$A91="",Input!$A92=""),"", IF(Input!O91="","Data is missing.","")))),"",IF(AND(Input!$A91="",SUMPRODUCT(--(LEN(Input!$A92:'Input'!$A$510)&gt;0))&lt;&gt;0),"Row is skipped.",IF(AND(Input!$A91="",Input!$A92=""),"", IF(Input!O91="","Data is missing.",""))))</f>
        <v/>
      </c>
      <c r="O89" s="126" t="str">
        <f>IF(ISERROR(IF(AND(Input!$A91="",SUMPRODUCT(--(LEN(Input!$A92:'Input'!$A$510)&gt;0))&lt;&gt;0),"Row is skipped.",IF(AND(Input!$A91="",Input!$A92=""),"", IF(Input!P91="","Data is missing.","")))),"",IF(AND(Input!$A91="",SUMPRODUCT(--(LEN(Input!$A92:'Input'!$A$510)&gt;0))&lt;&gt;0),"Row is skipped.",IF(AND(Input!$A91="",Input!$A92=""),"", IF(Input!P91="","Data is missing.",""))))</f>
        <v/>
      </c>
      <c r="P89" s="126" t="str">
        <f>IF(ISERROR(IF(AND(Input!$A91="",SUMPRODUCT(--(LEN(Input!$A92:'Input'!$A$510)&gt;0))&lt;&gt;0),"Row is skipped.",IF(AND(Input!$A91="",Input!$A92=""),"", IF(Input!Q91="","Data is missing.","")))),"",IF(AND(Input!$A91="",SUMPRODUCT(--(LEN(Input!$A92:'Input'!$A$510)&gt;0))&lt;&gt;0),"Row is skipped.",IF(AND(Input!$A91="",Input!$A92=""),"", IF(Input!Q91="","Data is missing.",""))))</f>
        <v/>
      </c>
      <c r="Q89" s="126" t="str">
        <f>IF(ISERROR(IF(AND(Input!$A91="",SUMPRODUCT(--(LEN(Input!$A92:'Input'!$A$510)&gt;0))&lt;&gt;0),"Row is skipped.",IF(AND(Input!$A91="",Input!$A92=""),"", IF(Input!S91="","Data is missing.","")))),"",IF(AND(Input!$A91="",SUMPRODUCT(--(LEN(Input!$A92:'Input'!$A$510)&gt;0))&lt;&gt;0),"Row is skipped.",IF(AND(Input!$A91="",Input!$A92=""),"", IF(Input!S91="","Data is missing.",""))))</f>
        <v/>
      </c>
      <c r="R89" s="128" t="str">
        <f>IF(ISERROR(IF(AND(Input!$A91="",SUMPRODUCT(--(LEN(Input!$A92:'Input'!$A$510)&gt;0))&lt;&gt;0),"Row is skipped.",IF(AND(Input!$A91="",Input!$A92=""),"", IF(Input!T91="","Data is missing.","")))),"",IF(AND(Input!$A91="",SUMPRODUCT(--(LEN(Input!$A92:'Input'!$A$510)&gt;0))&lt;&gt;0),"Row is skipped.",IF(AND(Input!$A91="",Input!$A92=""),"", IF(Input!T91="","Data is missing.",""))))</f>
        <v/>
      </c>
      <c r="S89" s="129"/>
      <c r="T89" s="130" t="str">
        <f>IF(ISERROR(IF(Input!Q91="","",IF(ISERROR(VLOOKUP(Input!Q91,'Measures List'!$A$3:$A$30000,1,0)),"Invalid RefNo",""))),"",IF(Input!Q91="","",IF(ISERROR(VLOOKUP(Input!Q91,'Measures List'!$A$3:$A$30000,1,0)),"Invalid RefNo","")))</f>
        <v/>
      </c>
      <c r="U89" s="129"/>
      <c r="V89" s="129"/>
      <c r="W89" s="129"/>
      <c r="X89" s="129"/>
      <c r="Y89" s="129"/>
      <c r="Z89" s="129"/>
      <c r="AA89" s="129"/>
      <c r="AB89" s="129"/>
      <c r="AC89" s="129"/>
      <c r="AD89" s="129"/>
      <c r="AE89" s="129"/>
      <c r="AF89" s="130" t="str">
        <f>IF(Input!P91="","",IF(OR(VALUE(Input!P91)&lt;0,VALUE(Input!P91)&gt;1), "Invalid EEI %",""))</f>
        <v/>
      </c>
      <c r="AG89" s="129"/>
      <c r="AH89" s="137" t="str">
        <f>IF(B89="","",IF(AND(Input!O91=Input!O90,Input!P91&lt;&gt;Input!P90), "EEI% Mismatch within Project",""))</f>
        <v/>
      </c>
      <c r="AI89" s="129"/>
      <c r="AJ89" s="138" t="str">
        <f>IF(Input!B91="","",IF(ISNUMBER(VALUE(Input!B91)),"","Needs to be a number."))</f>
        <v/>
      </c>
      <c r="AK89" s="135" t="str">
        <f>IF(Input!P91="","",IF(ISNUMBER(VALUE(Input!P91)),"","Needs to be a number."))</f>
        <v/>
      </c>
      <c r="AL89" s="135" t="str">
        <f>IF(Input!S91="","",IF(ISNUMBER(VALUE(Input!S91)),"","Needs to be a number."))</f>
        <v/>
      </c>
      <c r="AM89" s="135" t="str">
        <f>IF(Input!T91="","",IF(ISNUMBER(VALUE(Input!T91)),"","Needs to be a number."))</f>
        <v/>
      </c>
      <c r="AN89" s="135" t="str">
        <f>IF(Input!U91="","",IF(ISNUMBER(VALUE(Input!U91)),"","Needs to be a number."))</f>
        <v/>
      </c>
      <c r="AO89" s="136" t="str">
        <f>IF(Input!V91="","",IF(ISNUMBER(VALUE(Input!V91)),"","Needs to be a number."))</f>
        <v/>
      </c>
      <c r="AP89" s="129"/>
      <c r="AQ89" s="197" t="str">
        <f ca="1">IF(Input!Q91="","",IF(OFFSET('Measures List'!$K$2,MATCH(Input!Q91,'Measures List'!$A$3:$A$5000,0),MATCH(Input!K91,'Measures List'!$K$2:$BA$2)-1)="NA","Project start date occurred after measure expiration date.",""))</f>
        <v/>
      </c>
      <c r="AS89" s="197" t="str">
        <f>IFERROR(IF(Input!O91&lt;&gt;Input!O90,"",IF( VLOOKUP(Input!Q91,'Measures List'!A82:C5079,3,FALSE)= VLOOKUP(Input!Q90,'Measures List'!A82:C5079,3,FALSE),"","Multiple sectors for this project")),"")</f>
        <v/>
      </c>
    </row>
    <row r="90" spans="2:45" x14ac:dyDescent="0.25">
      <c r="B90" s="125" t="str">
        <f>Input!A92</f>
        <v/>
      </c>
      <c r="C90" s="126" t="str">
        <f>IF(ISERROR(IF(AND(Input!$A92="",SUMPRODUCT(--(LEN(Input!$A93:'Input'!$A$510)&gt;0))&lt;&gt;0),"Row is skipped.",IF(AND(Input!$A92="",Input!$A93=""),"", IF(Input!C92="","Data is missing.","")))),"",IF(AND(Input!$A92="",SUMPRODUCT(--(LEN(Input!$A93:'Input'!$A$510)&gt;0))&lt;&gt;0),"Row is skipped.",IF(AND(Input!$A92="",Input!$A93=""),"", IF(Input!C92="","Data is missing.",""))))</f>
        <v/>
      </c>
      <c r="D90" s="126" t="str">
        <f>IF(ISERROR(IF(AND(Input!$A92="",SUMPRODUCT(--(LEN(Input!$A93:'Input'!$A$510)&gt;0))&lt;&gt;0),"Row is skipped.",IF(AND(Input!$A92="",Input!$A93=""),"", IF(Input!D92="","Data is missing.","")))),"",IF(AND(Input!$A92="",SUMPRODUCT(--(LEN(Input!$A93:'Input'!$A$510)&gt;0))&lt;&gt;0),"Row is skipped.",IF(AND(Input!$A92="",Input!$A93=""),"", IF(Input!D92="","Data is missing.",""))))</f>
        <v/>
      </c>
      <c r="E90" s="126" t="str">
        <f>IF(ISERROR(IF(AND(Input!$A92="",SUMPRODUCT(--(LEN(Input!$A93:'Input'!$A$510)&gt;0))&lt;&gt;0),"Row is skipped.",IF(AND(Input!$A92="",Input!$A93=""),"", IF(Input!E92="","Data is missing.","")))),"",IF(AND(Input!$A92="",SUMPRODUCT(--(LEN(Input!$A93:'Input'!$A$510)&gt;0))&lt;&gt;0),"Row is skipped.",IF(AND(Input!$A92="",Input!$A93=""),"", IF(Input!E92="","Data is missing.",""))))</f>
        <v/>
      </c>
      <c r="F90" s="126" t="str">
        <f>IF(ISERROR(IF(AND(Input!$A92="",SUMPRODUCT(--(LEN(Input!$A93:'Input'!$A$510)&gt;0))&lt;&gt;0),"Row is skipped.",IF(AND(Input!$A92="",Input!$A93=""),"", IF(Input!F92="","Data is missing.","")))),"",IF(AND(Input!$A92="",SUMPRODUCT(--(LEN(Input!$A93:'Input'!$A$510)&gt;0))&lt;&gt;0),"Row is skipped.",IF(AND(Input!$A92="",Input!$A93=""),"", IF(Input!F92="","Data is missing.",""))))</f>
        <v/>
      </c>
      <c r="G90" s="126" t="str">
        <f>IF(ISERROR(IF(AND(Input!$A92="",SUMPRODUCT(--(LEN(Input!$A93:'Input'!$A$510)&gt;0))&lt;&gt;0),"Row is skipped.",IF(AND(Input!$A92="",Input!$A93=""),"", IF(Input!G92="","Data is missing.","")))),"",IF(AND(Input!$A92="",SUMPRODUCT(--(LEN(Input!$A93:'Input'!$A$510)&gt;0))&lt;&gt;0),"Row is skipped.",IF(AND(Input!$A92="",Input!$A93=""),"", IF(Input!G92="","Data is missing.",""))))</f>
        <v/>
      </c>
      <c r="H90" s="126" t="str">
        <f>IF(ISERROR(IF(AND(Input!$A92="",SUMPRODUCT(--(LEN(Input!$A93:'Input'!$A$510)&gt;0))&lt;&gt;0),"Row is skipped.",IF(AND(Input!$A92="",Input!$A93=""),"", IF(Input!H92="","Data is missing.","")))),"",IF(AND(Input!$A92="",SUMPRODUCT(--(LEN(Input!$A93:'Input'!$A$510)&gt;0))&lt;&gt;0),"Row is skipped.",IF(AND(Input!$A92="",Input!$A93=""),"", IF(Input!H92="","Data is missing.",""))))</f>
        <v/>
      </c>
      <c r="I90" s="126" t="str">
        <f>IF(ISERROR(IF(AND(Input!$A92="",SUMPRODUCT(--(LEN(Input!$A93:'Input'!$A$510)&gt;0))&lt;&gt;0),"Row is skipped.",IF(AND(Input!$A92="",Input!$A93=""),"", IF(Input!I92="","Data is missing.","")))),"",IF(AND(Input!$A92="",SUMPRODUCT(--(LEN(Input!$A93:'Input'!$A$510)&gt;0))&lt;&gt;0),"Row is skipped.",IF(AND(Input!$A92="",Input!$A93=""),"", IF(Input!I92="","Data is missing.",""))))</f>
        <v/>
      </c>
      <c r="J90" s="126" t="str">
        <f>IF(ISERROR(IF(AND(Input!$A92="",SUMPRODUCT(--(LEN(Input!$A93:'Input'!$A$510)&gt;0))&lt;&gt;0),"Row is skipped.",IF(AND(Input!$A92="",Input!$A93=""),"", IF(Input!J92="","Data is missing.","")))),"",IF(AND(Input!$A92="",SUMPRODUCT(--(LEN(Input!$A93:'Input'!$A$510)&gt;0))&lt;&gt;0),"Row is skipped.",IF(AND(Input!$A92="",Input!$A93=""),"", IF(Input!J92="","Data is missing.",""))))</f>
        <v/>
      </c>
      <c r="K90" s="127" t="str">
        <f>IF(ISERROR(IF(AND(Input!$A92="",SUMPRODUCT(--(LEN(Input!$A93:'Input'!$A$510)&gt;0))&lt;&gt;0),"Row is skipped.",IF(AND(Input!$A92="",Input!$A93=""),"", IF(Input!K92="","Data is missing.","")))),"",IF(AND(Input!$A92="",SUMPRODUCT(--(LEN(Input!$A93:'Input'!$A$510)&gt;0))&lt;&gt;0),"Row is skipped.",IF(AND(Input!$A92="",Input!$A93=""),"", IF(Input!K92="","Data is missing.",""))))</f>
        <v/>
      </c>
      <c r="L90" s="126" t="str">
        <f>IF(ISERROR(IF(AND(Input!$A92="",SUMPRODUCT(--(LEN(Input!$A93:'Input'!$A$510)&gt;0))&lt;&gt;0),"Row is skipped.",IF(AND(Input!$A92="",Input!$A93=""),"", IF(Input!L92="","Data is missing.","")))),"",IF(AND(Input!$A92="",SUMPRODUCT(--(LEN(Input!$A93:'Input'!$A$510)&gt;0))&lt;&gt;0),"Row is skipped.",IF(AND(Input!$A92="",Input!$A93=""),"", IF(Input!L92="","Data is missing.",""))))</f>
        <v/>
      </c>
      <c r="M90" s="126" t="str">
        <f>IF(ISERROR(IF(AND(Input!$A92="",SUMPRODUCT(--(LEN(Input!$A93:'Input'!$A$510)&gt;0))&lt;&gt;0),"Row is skipped.",IF(AND(Input!$A92="",Input!$A93=""),"", IF(Input!M92="","Data is missing.","")))),"",IF(AND(Input!$A92="",SUMPRODUCT(--(LEN(Input!$A93:'Input'!$A$510)&gt;0))&lt;&gt;0),"Row is skipped.",IF(AND(Input!$A92="",Input!$A93=""),"", IF(Input!M92="","Data is missing.",""))))</f>
        <v/>
      </c>
      <c r="N90" s="126" t="str">
        <f>IF(ISERROR(IF(AND(Input!$A92="",SUMPRODUCT(--(LEN(Input!$A93:'Input'!$A$510)&gt;0))&lt;&gt;0),"Row is skipped.",IF(AND(Input!$A92="",Input!$A93=""),"", IF(Input!O92="","Data is missing.","")))),"",IF(AND(Input!$A92="",SUMPRODUCT(--(LEN(Input!$A93:'Input'!$A$510)&gt;0))&lt;&gt;0),"Row is skipped.",IF(AND(Input!$A92="",Input!$A93=""),"", IF(Input!O92="","Data is missing.",""))))</f>
        <v/>
      </c>
      <c r="O90" s="126" t="str">
        <f>IF(ISERROR(IF(AND(Input!$A92="",SUMPRODUCT(--(LEN(Input!$A93:'Input'!$A$510)&gt;0))&lt;&gt;0),"Row is skipped.",IF(AND(Input!$A92="",Input!$A93=""),"", IF(Input!P92="","Data is missing.","")))),"",IF(AND(Input!$A92="",SUMPRODUCT(--(LEN(Input!$A93:'Input'!$A$510)&gt;0))&lt;&gt;0),"Row is skipped.",IF(AND(Input!$A92="",Input!$A93=""),"", IF(Input!P92="","Data is missing.",""))))</f>
        <v/>
      </c>
      <c r="P90" s="126" t="str">
        <f>IF(ISERROR(IF(AND(Input!$A92="",SUMPRODUCT(--(LEN(Input!$A93:'Input'!$A$510)&gt;0))&lt;&gt;0),"Row is skipped.",IF(AND(Input!$A92="",Input!$A93=""),"", IF(Input!Q92="","Data is missing.","")))),"",IF(AND(Input!$A92="",SUMPRODUCT(--(LEN(Input!$A93:'Input'!$A$510)&gt;0))&lt;&gt;0),"Row is skipped.",IF(AND(Input!$A92="",Input!$A93=""),"", IF(Input!Q92="","Data is missing.",""))))</f>
        <v/>
      </c>
      <c r="Q90" s="126" t="str">
        <f>IF(ISERROR(IF(AND(Input!$A92="",SUMPRODUCT(--(LEN(Input!$A93:'Input'!$A$510)&gt;0))&lt;&gt;0),"Row is skipped.",IF(AND(Input!$A92="",Input!$A93=""),"", IF(Input!S92="","Data is missing.","")))),"",IF(AND(Input!$A92="",SUMPRODUCT(--(LEN(Input!$A93:'Input'!$A$510)&gt;0))&lt;&gt;0),"Row is skipped.",IF(AND(Input!$A92="",Input!$A93=""),"", IF(Input!S92="","Data is missing.",""))))</f>
        <v/>
      </c>
      <c r="R90" s="128" t="str">
        <f>IF(ISERROR(IF(AND(Input!$A92="",SUMPRODUCT(--(LEN(Input!$A93:'Input'!$A$510)&gt;0))&lt;&gt;0),"Row is skipped.",IF(AND(Input!$A92="",Input!$A93=""),"", IF(Input!T92="","Data is missing.","")))),"",IF(AND(Input!$A92="",SUMPRODUCT(--(LEN(Input!$A93:'Input'!$A$510)&gt;0))&lt;&gt;0),"Row is skipped.",IF(AND(Input!$A92="",Input!$A93=""),"", IF(Input!T92="","Data is missing.",""))))</f>
        <v/>
      </c>
      <c r="S90" s="129"/>
      <c r="T90" s="130" t="str">
        <f>IF(ISERROR(IF(Input!Q92="","",IF(ISERROR(VLOOKUP(Input!Q92,'Measures List'!$A$3:$A$30000,1,0)),"Invalid RefNo",""))),"",IF(Input!Q92="","",IF(ISERROR(VLOOKUP(Input!Q92,'Measures List'!$A$3:$A$30000,1,0)),"Invalid RefNo","")))</f>
        <v/>
      </c>
      <c r="U90" s="129"/>
      <c r="V90" s="129"/>
      <c r="W90" s="129"/>
      <c r="X90" s="129"/>
      <c r="Y90" s="129"/>
      <c r="Z90" s="129"/>
      <c r="AA90" s="129"/>
      <c r="AB90" s="129"/>
      <c r="AC90" s="129"/>
      <c r="AD90" s="129"/>
      <c r="AE90" s="129"/>
      <c r="AF90" s="130" t="str">
        <f>IF(Input!P92="","",IF(OR(VALUE(Input!P92)&lt;0,VALUE(Input!P92)&gt;1), "Invalid EEI %",""))</f>
        <v/>
      </c>
      <c r="AG90" s="129"/>
      <c r="AH90" s="137" t="str">
        <f>IF(B90="","",IF(AND(Input!O92=Input!O91,Input!P92&lt;&gt;Input!P91), "EEI% Mismatch within Project",""))</f>
        <v/>
      </c>
      <c r="AI90" s="129"/>
      <c r="AJ90" s="138" t="str">
        <f>IF(Input!B92="","",IF(ISNUMBER(VALUE(Input!B92)),"","Needs to be a number."))</f>
        <v/>
      </c>
      <c r="AK90" s="135" t="str">
        <f>IF(Input!P92="","",IF(ISNUMBER(VALUE(Input!P92)),"","Needs to be a number."))</f>
        <v/>
      </c>
      <c r="AL90" s="135" t="str">
        <f>IF(Input!S92="","",IF(ISNUMBER(VALUE(Input!S92)),"","Needs to be a number."))</f>
        <v/>
      </c>
      <c r="AM90" s="135" t="str">
        <f>IF(Input!T92="","",IF(ISNUMBER(VALUE(Input!T92)),"","Needs to be a number."))</f>
        <v/>
      </c>
      <c r="AN90" s="135" t="str">
        <f>IF(Input!U92="","",IF(ISNUMBER(VALUE(Input!U92)),"","Needs to be a number."))</f>
        <v/>
      </c>
      <c r="AO90" s="136" t="str">
        <f>IF(Input!V92="","",IF(ISNUMBER(VALUE(Input!V92)),"","Needs to be a number."))</f>
        <v/>
      </c>
      <c r="AP90" s="129"/>
      <c r="AQ90" s="197" t="str">
        <f ca="1">IF(Input!Q92="","",IF(OFFSET('Measures List'!$K$2,MATCH(Input!Q92,'Measures List'!$A$3:$A$5000,0),MATCH(Input!K92,'Measures List'!$K$2:$BA$2)-1)="NA","Project start date occurred after measure expiration date.",""))</f>
        <v/>
      </c>
      <c r="AS90" s="197" t="str">
        <f>IFERROR(IF(Input!O92&lt;&gt;Input!O91,"",IF( VLOOKUP(Input!Q92,'Measures List'!A83:C5080,3,FALSE)= VLOOKUP(Input!Q91,'Measures List'!A83:C5080,3,FALSE),"","Multiple sectors for this project")),"")</f>
        <v/>
      </c>
    </row>
    <row r="91" spans="2:45" x14ac:dyDescent="0.25">
      <c r="B91" s="125" t="str">
        <f>Input!A93</f>
        <v/>
      </c>
      <c r="C91" s="126" t="str">
        <f>IF(ISERROR(IF(AND(Input!$A93="",SUMPRODUCT(--(LEN(Input!$A94:'Input'!$A$510)&gt;0))&lt;&gt;0),"Row is skipped.",IF(AND(Input!$A93="",Input!$A94=""),"", IF(Input!C93="","Data is missing.","")))),"",IF(AND(Input!$A93="",SUMPRODUCT(--(LEN(Input!$A94:'Input'!$A$510)&gt;0))&lt;&gt;0),"Row is skipped.",IF(AND(Input!$A93="",Input!$A94=""),"", IF(Input!C93="","Data is missing.",""))))</f>
        <v/>
      </c>
      <c r="D91" s="126" t="str">
        <f>IF(ISERROR(IF(AND(Input!$A93="",SUMPRODUCT(--(LEN(Input!$A94:'Input'!$A$510)&gt;0))&lt;&gt;0),"Row is skipped.",IF(AND(Input!$A93="",Input!$A94=""),"", IF(Input!D93="","Data is missing.","")))),"",IF(AND(Input!$A93="",SUMPRODUCT(--(LEN(Input!$A94:'Input'!$A$510)&gt;0))&lt;&gt;0),"Row is skipped.",IF(AND(Input!$A93="",Input!$A94=""),"", IF(Input!D93="","Data is missing.",""))))</f>
        <v/>
      </c>
      <c r="E91" s="126" t="str">
        <f>IF(ISERROR(IF(AND(Input!$A93="",SUMPRODUCT(--(LEN(Input!$A94:'Input'!$A$510)&gt;0))&lt;&gt;0),"Row is skipped.",IF(AND(Input!$A93="",Input!$A94=""),"", IF(Input!E93="","Data is missing.","")))),"",IF(AND(Input!$A93="",SUMPRODUCT(--(LEN(Input!$A94:'Input'!$A$510)&gt;0))&lt;&gt;0),"Row is skipped.",IF(AND(Input!$A93="",Input!$A94=""),"", IF(Input!E93="","Data is missing.",""))))</f>
        <v/>
      </c>
      <c r="F91" s="126" t="str">
        <f>IF(ISERROR(IF(AND(Input!$A93="",SUMPRODUCT(--(LEN(Input!$A94:'Input'!$A$510)&gt;0))&lt;&gt;0),"Row is skipped.",IF(AND(Input!$A93="",Input!$A94=""),"", IF(Input!F93="","Data is missing.","")))),"",IF(AND(Input!$A93="",SUMPRODUCT(--(LEN(Input!$A94:'Input'!$A$510)&gt;0))&lt;&gt;0),"Row is skipped.",IF(AND(Input!$A93="",Input!$A94=""),"", IF(Input!F93="","Data is missing.",""))))</f>
        <v/>
      </c>
      <c r="G91" s="126" t="str">
        <f>IF(ISERROR(IF(AND(Input!$A93="",SUMPRODUCT(--(LEN(Input!$A94:'Input'!$A$510)&gt;0))&lt;&gt;0),"Row is skipped.",IF(AND(Input!$A93="",Input!$A94=""),"", IF(Input!G93="","Data is missing.","")))),"",IF(AND(Input!$A93="",SUMPRODUCT(--(LEN(Input!$A94:'Input'!$A$510)&gt;0))&lt;&gt;0),"Row is skipped.",IF(AND(Input!$A93="",Input!$A94=""),"", IF(Input!G93="","Data is missing.",""))))</f>
        <v/>
      </c>
      <c r="H91" s="126" t="str">
        <f>IF(ISERROR(IF(AND(Input!$A93="",SUMPRODUCT(--(LEN(Input!$A94:'Input'!$A$510)&gt;0))&lt;&gt;0),"Row is skipped.",IF(AND(Input!$A93="",Input!$A94=""),"", IF(Input!H93="","Data is missing.","")))),"",IF(AND(Input!$A93="",SUMPRODUCT(--(LEN(Input!$A94:'Input'!$A$510)&gt;0))&lt;&gt;0),"Row is skipped.",IF(AND(Input!$A93="",Input!$A94=""),"", IF(Input!H93="","Data is missing.",""))))</f>
        <v/>
      </c>
      <c r="I91" s="126" t="str">
        <f>IF(ISERROR(IF(AND(Input!$A93="",SUMPRODUCT(--(LEN(Input!$A94:'Input'!$A$510)&gt;0))&lt;&gt;0),"Row is skipped.",IF(AND(Input!$A93="",Input!$A94=""),"", IF(Input!I93="","Data is missing.","")))),"",IF(AND(Input!$A93="",SUMPRODUCT(--(LEN(Input!$A94:'Input'!$A$510)&gt;0))&lt;&gt;0),"Row is skipped.",IF(AND(Input!$A93="",Input!$A94=""),"", IF(Input!I93="","Data is missing.",""))))</f>
        <v/>
      </c>
      <c r="J91" s="126" t="str">
        <f>IF(ISERROR(IF(AND(Input!$A93="",SUMPRODUCT(--(LEN(Input!$A94:'Input'!$A$510)&gt;0))&lt;&gt;0),"Row is skipped.",IF(AND(Input!$A93="",Input!$A94=""),"", IF(Input!J93="","Data is missing.","")))),"",IF(AND(Input!$A93="",SUMPRODUCT(--(LEN(Input!$A94:'Input'!$A$510)&gt;0))&lt;&gt;0),"Row is skipped.",IF(AND(Input!$A93="",Input!$A94=""),"", IF(Input!J93="","Data is missing.",""))))</f>
        <v/>
      </c>
      <c r="K91" s="127" t="str">
        <f>IF(ISERROR(IF(AND(Input!$A93="",SUMPRODUCT(--(LEN(Input!$A94:'Input'!$A$510)&gt;0))&lt;&gt;0),"Row is skipped.",IF(AND(Input!$A93="",Input!$A94=""),"", IF(Input!K93="","Data is missing.","")))),"",IF(AND(Input!$A93="",SUMPRODUCT(--(LEN(Input!$A94:'Input'!$A$510)&gt;0))&lt;&gt;0),"Row is skipped.",IF(AND(Input!$A93="",Input!$A94=""),"", IF(Input!K93="","Data is missing.",""))))</f>
        <v/>
      </c>
      <c r="L91" s="126" t="str">
        <f>IF(ISERROR(IF(AND(Input!$A93="",SUMPRODUCT(--(LEN(Input!$A94:'Input'!$A$510)&gt;0))&lt;&gt;0),"Row is skipped.",IF(AND(Input!$A93="",Input!$A94=""),"", IF(Input!L93="","Data is missing.","")))),"",IF(AND(Input!$A93="",SUMPRODUCT(--(LEN(Input!$A94:'Input'!$A$510)&gt;0))&lt;&gt;0),"Row is skipped.",IF(AND(Input!$A93="",Input!$A94=""),"", IF(Input!L93="","Data is missing.",""))))</f>
        <v/>
      </c>
      <c r="M91" s="126" t="str">
        <f>IF(ISERROR(IF(AND(Input!$A93="",SUMPRODUCT(--(LEN(Input!$A94:'Input'!$A$510)&gt;0))&lt;&gt;0),"Row is skipped.",IF(AND(Input!$A93="",Input!$A94=""),"", IF(Input!M93="","Data is missing.","")))),"",IF(AND(Input!$A93="",SUMPRODUCT(--(LEN(Input!$A94:'Input'!$A$510)&gt;0))&lt;&gt;0),"Row is skipped.",IF(AND(Input!$A93="",Input!$A94=""),"", IF(Input!M93="","Data is missing.",""))))</f>
        <v/>
      </c>
      <c r="N91" s="126" t="str">
        <f>IF(ISERROR(IF(AND(Input!$A93="",SUMPRODUCT(--(LEN(Input!$A94:'Input'!$A$510)&gt;0))&lt;&gt;0),"Row is skipped.",IF(AND(Input!$A93="",Input!$A94=""),"", IF(Input!O93="","Data is missing.","")))),"",IF(AND(Input!$A93="",SUMPRODUCT(--(LEN(Input!$A94:'Input'!$A$510)&gt;0))&lt;&gt;0),"Row is skipped.",IF(AND(Input!$A93="",Input!$A94=""),"", IF(Input!O93="","Data is missing.",""))))</f>
        <v/>
      </c>
      <c r="O91" s="126" t="str">
        <f>IF(ISERROR(IF(AND(Input!$A93="",SUMPRODUCT(--(LEN(Input!$A94:'Input'!$A$510)&gt;0))&lt;&gt;0),"Row is skipped.",IF(AND(Input!$A93="",Input!$A94=""),"", IF(Input!P93="","Data is missing.","")))),"",IF(AND(Input!$A93="",SUMPRODUCT(--(LEN(Input!$A94:'Input'!$A$510)&gt;0))&lt;&gt;0),"Row is skipped.",IF(AND(Input!$A93="",Input!$A94=""),"", IF(Input!P93="","Data is missing.",""))))</f>
        <v/>
      </c>
      <c r="P91" s="126" t="str">
        <f>IF(ISERROR(IF(AND(Input!$A93="",SUMPRODUCT(--(LEN(Input!$A94:'Input'!$A$510)&gt;0))&lt;&gt;0),"Row is skipped.",IF(AND(Input!$A93="",Input!$A94=""),"", IF(Input!Q93="","Data is missing.","")))),"",IF(AND(Input!$A93="",SUMPRODUCT(--(LEN(Input!$A94:'Input'!$A$510)&gt;0))&lt;&gt;0),"Row is skipped.",IF(AND(Input!$A93="",Input!$A94=""),"", IF(Input!Q93="","Data is missing.",""))))</f>
        <v/>
      </c>
      <c r="Q91" s="126" t="str">
        <f>IF(ISERROR(IF(AND(Input!$A93="",SUMPRODUCT(--(LEN(Input!$A94:'Input'!$A$510)&gt;0))&lt;&gt;0),"Row is skipped.",IF(AND(Input!$A93="",Input!$A94=""),"", IF(Input!S93="","Data is missing.","")))),"",IF(AND(Input!$A93="",SUMPRODUCT(--(LEN(Input!$A94:'Input'!$A$510)&gt;0))&lt;&gt;0),"Row is skipped.",IF(AND(Input!$A93="",Input!$A94=""),"", IF(Input!S93="","Data is missing.",""))))</f>
        <v/>
      </c>
      <c r="R91" s="128" t="str">
        <f>IF(ISERROR(IF(AND(Input!$A93="",SUMPRODUCT(--(LEN(Input!$A94:'Input'!$A$510)&gt;0))&lt;&gt;0),"Row is skipped.",IF(AND(Input!$A93="",Input!$A94=""),"", IF(Input!T93="","Data is missing.","")))),"",IF(AND(Input!$A93="",SUMPRODUCT(--(LEN(Input!$A94:'Input'!$A$510)&gt;0))&lt;&gt;0),"Row is skipped.",IF(AND(Input!$A93="",Input!$A94=""),"", IF(Input!T93="","Data is missing.",""))))</f>
        <v/>
      </c>
      <c r="S91" s="129"/>
      <c r="T91" s="130" t="str">
        <f>IF(ISERROR(IF(Input!Q93="","",IF(ISERROR(VLOOKUP(Input!Q93,'Measures List'!$A$3:$A$30000,1,0)),"Invalid RefNo",""))),"",IF(Input!Q93="","",IF(ISERROR(VLOOKUP(Input!Q93,'Measures List'!$A$3:$A$30000,1,0)),"Invalid RefNo","")))</f>
        <v/>
      </c>
      <c r="U91" s="129"/>
      <c r="V91" s="129"/>
      <c r="W91" s="129"/>
      <c r="X91" s="129"/>
      <c r="Y91" s="129"/>
      <c r="Z91" s="129"/>
      <c r="AA91" s="129"/>
      <c r="AB91" s="129"/>
      <c r="AC91" s="129"/>
      <c r="AD91" s="129"/>
      <c r="AE91" s="129"/>
      <c r="AF91" s="130" t="str">
        <f>IF(Input!P93="","",IF(OR(VALUE(Input!P93)&lt;0,VALUE(Input!P93)&gt;1), "Invalid EEI %",""))</f>
        <v/>
      </c>
      <c r="AG91" s="129"/>
      <c r="AH91" s="137" t="str">
        <f>IF(B91="","",IF(AND(Input!O93=Input!O92,Input!P93&lt;&gt;Input!P92), "EEI% Mismatch within Project",""))</f>
        <v/>
      </c>
      <c r="AI91" s="129"/>
      <c r="AJ91" s="138" t="str">
        <f>IF(Input!B93="","",IF(ISNUMBER(VALUE(Input!B93)),"","Needs to be a number."))</f>
        <v/>
      </c>
      <c r="AK91" s="135" t="str">
        <f>IF(Input!P93="","",IF(ISNUMBER(VALUE(Input!P93)),"","Needs to be a number."))</f>
        <v/>
      </c>
      <c r="AL91" s="135" t="str">
        <f>IF(Input!S93="","",IF(ISNUMBER(VALUE(Input!S93)),"","Needs to be a number."))</f>
        <v/>
      </c>
      <c r="AM91" s="135" t="str">
        <f>IF(Input!T93="","",IF(ISNUMBER(VALUE(Input!T93)),"","Needs to be a number."))</f>
        <v/>
      </c>
      <c r="AN91" s="135" t="str">
        <f>IF(Input!U93="","",IF(ISNUMBER(VALUE(Input!U93)),"","Needs to be a number."))</f>
        <v/>
      </c>
      <c r="AO91" s="136" t="str">
        <f>IF(Input!V93="","",IF(ISNUMBER(VALUE(Input!V93)),"","Needs to be a number."))</f>
        <v/>
      </c>
      <c r="AP91" s="129"/>
      <c r="AQ91" s="197" t="str">
        <f ca="1">IF(Input!Q93="","",IF(OFFSET('Measures List'!$K$2,MATCH(Input!Q93,'Measures List'!$A$3:$A$5000,0),MATCH(Input!K93,'Measures List'!$K$2:$BA$2)-1)="NA","Project start date occurred after measure expiration date.",""))</f>
        <v/>
      </c>
      <c r="AS91" s="197" t="str">
        <f>IFERROR(IF(Input!O93&lt;&gt;Input!O92,"",IF( VLOOKUP(Input!Q93,'Measures List'!A84:C5081,3,FALSE)= VLOOKUP(Input!Q92,'Measures List'!A84:C5081,3,FALSE),"","Multiple sectors for this project")),"")</f>
        <v/>
      </c>
    </row>
    <row r="92" spans="2:45" x14ac:dyDescent="0.25">
      <c r="B92" s="125" t="str">
        <f>Input!A94</f>
        <v/>
      </c>
      <c r="C92" s="126" t="str">
        <f>IF(ISERROR(IF(AND(Input!$A94="",SUMPRODUCT(--(LEN(Input!$A95:'Input'!$A$510)&gt;0))&lt;&gt;0),"Row is skipped.",IF(AND(Input!$A94="",Input!$A95=""),"", IF(Input!C94="","Data is missing.","")))),"",IF(AND(Input!$A94="",SUMPRODUCT(--(LEN(Input!$A95:'Input'!$A$510)&gt;0))&lt;&gt;0),"Row is skipped.",IF(AND(Input!$A94="",Input!$A95=""),"", IF(Input!C94="","Data is missing.",""))))</f>
        <v/>
      </c>
      <c r="D92" s="126" t="str">
        <f>IF(ISERROR(IF(AND(Input!$A94="",SUMPRODUCT(--(LEN(Input!$A95:'Input'!$A$510)&gt;0))&lt;&gt;0),"Row is skipped.",IF(AND(Input!$A94="",Input!$A95=""),"", IF(Input!D94="","Data is missing.","")))),"",IF(AND(Input!$A94="",SUMPRODUCT(--(LEN(Input!$A95:'Input'!$A$510)&gt;0))&lt;&gt;0),"Row is skipped.",IF(AND(Input!$A94="",Input!$A95=""),"", IF(Input!D94="","Data is missing.",""))))</f>
        <v/>
      </c>
      <c r="E92" s="126" t="str">
        <f>IF(ISERROR(IF(AND(Input!$A94="",SUMPRODUCT(--(LEN(Input!$A95:'Input'!$A$510)&gt;0))&lt;&gt;0),"Row is skipped.",IF(AND(Input!$A94="",Input!$A95=""),"", IF(Input!E94="","Data is missing.","")))),"",IF(AND(Input!$A94="",SUMPRODUCT(--(LEN(Input!$A95:'Input'!$A$510)&gt;0))&lt;&gt;0),"Row is skipped.",IF(AND(Input!$A94="",Input!$A95=""),"", IF(Input!E94="","Data is missing.",""))))</f>
        <v/>
      </c>
      <c r="F92" s="126" t="str">
        <f>IF(ISERROR(IF(AND(Input!$A94="",SUMPRODUCT(--(LEN(Input!$A95:'Input'!$A$510)&gt;0))&lt;&gt;0),"Row is skipped.",IF(AND(Input!$A94="",Input!$A95=""),"", IF(Input!F94="","Data is missing.","")))),"",IF(AND(Input!$A94="",SUMPRODUCT(--(LEN(Input!$A95:'Input'!$A$510)&gt;0))&lt;&gt;0),"Row is skipped.",IF(AND(Input!$A94="",Input!$A95=""),"", IF(Input!F94="","Data is missing.",""))))</f>
        <v/>
      </c>
      <c r="G92" s="126" t="str">
        <f>IF(ISERROR(IF(AND(Input!$A94="",SUMPRODUCT(--(LEN(Input!$A95:'Input'!$A$510)&gt;0))&lt;&gt;0),"Row is skipped.",IF(AND(Input!$A94="",Input!$A95=""),"", IF(Input!G94="","Data is missing.","")))),"",IF(AND(Input!$A94="",SUMPRODUCT(--(LEN(Input!$A95:'Input'!$A$510)&gt;0))&lt;&gt;0),"Row is skipped.",IF(AND(Input!$A94="",Input!$A95=""),"", IF(Input!G94="","Data is missing.",""))))</f>
        <v/>
      </c>
      <c r="H92" s="126" t="str">
        <f>IF(ISERROR(IF(AND(Input!$A94="",SUMPRODUCT(--(LEN(Input!$A95:'Input'!$A$510)&gt;0))&lt;&gt;0),"Row is skipped.",IF(AND(Input!$A94="",Input!$A95=""),"", IF(Input!H94="","Data is missing.","")))),"",IF(AND(Input!$A94="",SUMPRODUCT(--(LEN(Input!$A95:'Input'!$A$510)&gt;0))&lt;&gt;0),"Row is skipped.",IF(AND(Input!$A94="",Input!$A95=""),"", IF(Input!H94="","Data is missing.",""))))</f>
        <v/>
      </c>
      <c r="I92" s="126" t="str">
        <f>IF(ISERROR(IF(AND(Input!$A94="",SUMPRODUCT(--(LEN(Input!$A95:'Input'!$A$510)&gt;0))&lt;&gt;0),"Row is skipped.",IF(AND(Input!$A94="",Input!$A95=""),"", IF(Input!I94="","Data is missing.","")))),"",IF(AND(Input!$A94="",SUMPRODUCT(--(LEN(Input!$A95:'Input'!$A$510)&gt;0))&lt;&gt;0),"Row is skipped.",IF(AND(Input!$A94="",Input!$A95=""),"", IF(Input!I94="","Data is missing.",""))))</f>
        <v/>
      </c>
      <c r="J92" s="126" t="str">
        <f>IF(ISERROR(IF(AND(Input!$A94="",SUMPRODUCT(--(LEN(Input!$A95:'Input'!$A$510)&gt;0))&lt;&gt;0),"Row is skipped.",IF(AND(Input!$A94="",Input!$A95=""),"", IF(Input!J94="","Data is missing.","")))),"",IF(AND(Input!$A94="",SUMPRODUCT(--(LEN(Input!$A95:'Input'!$A$510)&gt;0))&lt;&gt;0),"Row is skipped.",IF(AND(Input!$A94="",Input!$A95=""),"", IF(Input!J94="","Data is missing.",""))))</f>
        <v/>
      </c>
      <c r="K92" s="127" t="str">
        <f>IF(ISERROR(IF(AND(Input!$A94="",SUMPRODUCT(--(LEN(Input!$A95:'Input'!$A$510)&gt;0))&lt;&gt;0),"Row is skipped.",IF(AND(Input!$A94="",Input!$A95=""),"", IF(Input!K94="","Data is missing.","")))),"",IF(AND(Input!$A94="",SUMPRODUCT(--(LEN(Input!$A95:'Input'!$A$510)&gt;0))&lt;&gt;0),"Row is skipped.",IF(AND(Input!$A94="",Input!$A95=""),"", IF(Input!K94="","Data is missing.",""))))</f>
        <v/>
      </c>
      <c r="L92" s="126" t="str">
        <f>IF(ISERROR(IF(AND(Input!$A94="",SUMPRODUCT(--(LEN(Input!$A95:'Input'!$A$510)&gt;0))&lt;&gt;0),"Row is skipped.",IF(AND(Input!$A94="",Input!$A95=""),"", IF(Input!L94="","Data is missing.","")))),"",IF(AND(Input!$A94="",SUMPRODUCT(--(LEN(Input!$A95:'Input'!$A$510)&gt;0))&lt;&gt;0),"Row is skipped.",IF(AND(Input!$A94="",Input!$A95=""),"", IF(Input!L94="","Data is missing.",""))))</f>
        <v/>
      </c>
      <c r="M92" s="126" t="str">
        <f>IF(ISERROR(IF(AND(Input!$A94="",SUMPRODUCT(--(LEN(Input!$A95:'Input'!$A$510)&gt;0))&lt;&gt;0),"Row is skipped.",IF(AND(Input!$A94="",Input!$A95=""),"", IF(Input!M94="","Data is missing.","")))),"",IF(AND(Input!$A94="",SUMPRODUCT(--(LEN(Input!$A95:'Input'!$A$510)&gt;0))&lt;&gt;0),"Row is skipped.",IF(AND(Input!$A94="",Input!$A95=""),"", IF(Input!M94="","Data is missing.",""))))</f>
        <v/>
      </c>
      <c r="N92" s="126" t="str">
        <f>IF(ISERROR(IF(AND(Input!$A94="",SUMPRODUCT(--(LEN(Input!$A95:'Input'!$A$510)&gt;0))&lt;&gt;0),"Row is skipped.",IF(AND(Input!$A94="",Input!$A95=""),"", IF(Input!O94="","Data is missing.","")))),"",IF(AND(Input!$A94="",SUMPRODUCT(--(LEN(Input!$A95:'Input'!$A$510)&gt;0))&lt;&gt;0),"Row is skipped.",IF(AND(Input!$A94="",Input!$A95=""),"", IF(Input!O94="","Data is missing.",""))))</f>
        <v/>
      </c>
      <c r="O92" s="126" t="str">
        <f>IF(ISERROR(IF(AND(Input!$A94="",SUMPRODUCT(--(LEN(Input!$A95:'Input'!$A$510)&gt;0))&lt;&gt;0),"Row is skipped.",IF(AND(Input!$A94="",Input!$A95=""),"", IF(Input!P94="","Data is missing.","")))),"",IF(AND(Input!$A94="",SUMPRODUCT(--(LEN(Input!$A95:'Input'!$A$510)&gt;0))&lt;&gt;0),"Row is skipped.",IF(AND(Input!$A94="",Input!$A95=""),"", IF(Input!P94="","Data is missing.",""))))</f>
        <v/>
      </c>
      <c r="P92" s="126" t="str">
        <f>IF(ISERROR(IF(AND(Input!$A94="",SUMPRODUCT(--(LEN(Input!$A95:'Input'!$A$510)&gt;0))&lt;&gt;0),"Row is skipped.",IF(AND(Input!$A94="",Input!$A95=""),"", IF(Input!Q94="","Data is missing.","")))),"",IF(AND(Input!$A94="",SUMPRODUCT(--(LEN(Input!$A95:'Input'!$A$510)&gt;0))&lt;&gt;0),"Row is skipped.",IF(AND(Input!$A94="",Input!$A95=""),"", IF(Input!Q94="","Data is missing.",""))))</f>
        <v/>
      </c>
      <c r="Q92" s="126" t="str">
        <f>IF(ISERROR(IF(AND(Input!$A94="",SUMPRODUCT(--(LEN(Input!$A95:'Input'!$A$510)&gt;0))&lt;&gt;0),"Row is skipped.",IF(AND(Input!$A94="",Input!$A95=""),"", IF(Input!S94="","Data is missing.","")))),"",IF(AND(Input!$A94="",SUMPRODUCT(--(LEN(Input!$A95:'Input'!$A$510)&gt;0))&lt;&gt;0),"Row is skipped.",IF(AND(Input!$A94="",Input!$A95=""),"", IF(Input!S94="","Data is missing.",""))))</f>
        <v/>
      </c>
      <c r="R92" s="128" t="str">
        <f>IF(ISERROR(IF(AND(Input!$A94="",SUMPRODUCT(--(LEN(Input!$A95:'Input'!$A$510)&gt;0))&lt;&gt;0),"Row is skipped.",IF(AND(Input!$A94="",Input!$A95=""),"", IF(Input!T94="","Data is missing.","")))),"",IF(AND(Input!$A94="",SUMPRODUCT(--(LEN(Input!$A95:'Input'!$A$510)&gt;0))&lt;&gt;0),"Row is skipped.",IF(AND(Input!$A94="",Input!$A95=""),"", IF(Input!T94="","Data is missing.",""))))</f>
        <v/>
      </c>
      <c r="S92" s="129"/>
      <c r="T92" s="130" t="str">
        <f>IF(ISERROR(IF(Input!Q94="","",IF(ISERROR(VLOOKUP(Input!Q94,'Measures List'!$A$3:$A$30000,1,0)),"Invalid RefNo",""))),"",IF(Input!Q94="","",IF(ISERROR(VLOOKUP(Input!Q94,'Measures List'!$A$3:$A$30000,1,0)),"Invalid RefNo","")))</f>
        <v/>
      </c>
      <c r="U92" s="129"/>
      <c r="V92" s="129"/>
      <c r="W92" s="129"/>
      <c r="X92" s="129"/>
      <c r="Y92" s="129"/>
      <c r="Z92" s="129"/>
      <c r="AA92" s="129"/>
      <c r="AB92" s="129"/>
      <c r="AC92" s="129"/>
      <c r="AD92" s="129"/>
      <c r="AE92" s="129"/>
      <c r="AF92" s="130" t="str">
        <f>IF(Input!P94="","",IF(OR(VALUE(Input!P94)&lt;0,VALUE(Input!P94)&gt;1), "Invalid EEI %",""))</f>
        <v/>
      </c>
      <c r="AG92" s="129"/>
      <c r="AH92" s="137" t="str">
        <f>IF(B92="","",IF(AND(Input!O94=Input!O93,Input!P94&lt;&gt;Input!P93), "EEI% Mismatch within Project",""))</f>
        <v/>
      </c>
      <c r="AI92" s="129"/>
      <c r="AJ92" s="138" t="str">
        <f>IF(Input!B94="","",IF(ISNUMBER(VALUE(Input!B94)),"","Needs to be a number."))</f>
        <v/>
      </c>
      <c r="AK92" s="135" t="str">
        <f>IF(Input!P94="","",IF(ISNUMBER(VALUE(Input!P94)),"","Needs to be a number."))</f>
        <v/>
      </c>
      <c r="AL92" s="135" t="str">
        <f>IF(Input!S94="","",IF(ISNUMBER(VALUE(Input!S94)),"","Needs to be a number."))</f>
        <v/>
      </c>
      <c r="AM92" s="135" t="str">
        <f>IF(Input!T94="","",IF(ISNUMBER(VALUE(Input!T94)),"","Needs to be a number."))</f>
        <v/>
      </c>
      <c r="AN92" s="135" t="str">
        <f>IF(Input!U94="","",IF(ISNUMBER(VALUE(Input!U94)),"","Needs to be a number."))</f>
        <v/>
      </c>
      <c r="AO92" s="136" t="str">
        <f>IF(Input!V94="","",IF(ISNUMBER(VALUE(Input!V94)),"","Needs to be a number."))</f>
        <v/>
      </c>
      <c r="AP92" s="129"/>
      <c r="AQ92" s="197" t="str">
        <f ca="1">IF(Input!Q94="","",IF(OFFSET('Measures List'!$K$2,MATCH(Input!Q94,'Measures List'!$A$3:$A$5000,0),MATCH(Input!K94,'Measures List'!$K$2:$BA$2)-1)="NA","Project start date occurred after measure expiration date.",""))</f>
        <v/>
      </c>
      <c r="AS92" s="197" t="str">
        <f>IFERROR(IF(Input!O94&lt;&gt;Input!O93,"",IF( VLOOKUP(Input!Q94,'Measures List'!A85:C5082,3,FALSE)= VLOOKUP(Input!Q93,'Measures List'!A85:C5082,3,FALSE),"","Multiple sectors for this project")),"")</f>
        <v/>
      </c>
    </row>
    <row r="93" spans="2:45" x14ac:dyDescent="0.25">
      <c r="B93" s="125" t="str">
        <f>Input!A95</f>
        <v/>
      </c>
      <c r="C93" s="126" t="str">
        <f>IF(ISERROR(IF(AND(Input!$A95="",SUMPRODUCT(--(LEN(Input!$A96:'Input'!$A$510)&gt;0))&lt;&gt;0),"Row is skipped.",IF(AND(Input!$A95="",Input!$A96=""),"", IF(Input!C95="","Data is missing.","")))),"",IF(AND(Input!$A95="",SUMPRODUCT(--(LEN(Input!$A96:'Input'!$A$510)&gt;0))&lt;&gt;0),"Row is skipped.",IF(AND(Input!$A95="",Input!$A96=""),"", IF(Input!C95="","Data is missing.",""))))</f>
        <v/>
      </c>
      <c r="D93" s="126" t="str">
        <f>IF(ISERROR(IF(AND(Input!$A95="",SUMPRODUCT(--(LEN(Input!$A96:'Input'!$A$510)&gt;0))&lt;&gt;0),"Row is skipped.",IF(AND(Input!$A95="",Input!$A96=""),"", IF(Input!D95="","Data is missing.","")))),"",IF(AND(Input!$A95="",SUMPRODUCT(--(LEN(Input!$A96:'Input'!$A$510)&gt;0))&lt;&gt;0),"Row is skipped.",IF(AND(Input!$A95="",Input!$A96=""),"", IF(Input!D95="","Data is missing.",""))))</f>
        <v/>
      </c>
      <c r="E93" s="126" t="str">
        <f>IF(ISERROR(IF(AND(Input!$A95="",SUMPRODUCT(--(LEN(Input!$A96:'Input'!$A$510)&gt;0))&lt;&gt;0),"Row is skipped.",IF(AND(Input!$A95="",Input!$A96=""),"", IF(Input!E95="","Data is missing.","")))),"",IF(AND(Input!$A95="",SUMPRODUCT(--(LEN(Input!$A96:'Input'!$A$510)&gt;0))&lt;&gt;0),"Row is skipped.",IF(AND(Input!$A95="",Input!$A96=""),"", IF(Input!E95="","Data is missing.",""))))</f>
        <v/>
      </c>
      <c r="F93" s="126" t="str">
        <f>IF(ISERROR(IF(AND(Input!$A95="",SUMPRODUCT(--(LEN(Input!$A96:'Input'!$A$510)&gt;0))&lt;&gt;0),"Row is skipped.",IF(AND(Input!$A95="",Input!$A96=""),"", IF(Input!F95="","Data is missing.","")))),"",IF(AND(Input!$A95="",SUMPRODUCT(--(LEN(Input!$A96:'Input'!$A$510)&gt;0))&lt;&gt;0),"Row is skipped.",IF(AND(Input!$A95="",Input!$A96=""),"", IF(Input!F95="","Data is missing.",""))))</f>
        <v/>
      </c>
      <c r="G93" s="126" t="str">
        <f>IF(ISERROR(IF(AND(Input!$A95="",SUMPRODUCT(--(LEN(Input!$A96:'Input'!$A$510)&gt;0))&lt;&gt;0),"Row is skipped.",IF(AND(Input!$A95="",Input!$A96=""),"", IF(Input!G95="","Data is missing.","")))),"",IF(AND(Input!$A95="",SUMPRODUCT(--(LEN(Input!$A96:'Input'!$A$510)&gt;0))&lt;&gt;0),"Row is skipped.",IF(AND(Input!$A95="",Input!$A96=""),"", IF(Input!G95="","Data is missing.",""))))</f>
        <v/>
      </c>
      <c r="H93" s="126" t="str">
        <f>IF(ISERROR(IF(AND(Input!$A95="",SUMPRODUCT(--(LEN(Input!$A96:'Input'!$A$510)&gt;0))&lt;&gt;0),"Row is skipped.",IF(AND(Input!$A95="",Input!$A96=""),"", IF(Input!H95="","Data is missing.","")))),"",IF(AND(Input!$A95="",SUMPRODUCT(--(LEN(Input!$A96:'Input'!$A$510)&gt;0))&lt;&gt;0),"Row is skipped.",IF(AND(Input!$A95="",Input!$A96=""),"", IF(Input!H95="","Data is missing.",""))))</f>
        <v/>
      </c>
      <c r="I93" s="126" t="str">
        <f>IF(ISERROR(IF(AND(Input!$A95="",SUMPRODUCT(--(LEN(Input!$A96:'Input'!$A$510)&gt;0))&lt;&gt;0),"Row is skipped.",IF(AND(Input!$A95="",Input!$A96=""),"", IF(Input!I95="","Data is missing.","")))),"",IF(AND(Input!$A95="",SUMPRODUCT(--(LEN(Input!$A96:'Input'!$A$510)&gt;0))&lt;&gt;0),"Row is skipped.",IF(AND(Input!$A95="",Input!$A96=""),"", IF(Input!I95="","Data is missing.",""))))</f>
        <v/>
      </c>
      <c r="J93" s="126" t="str">
        <f>IF(ISERROR(IF(AND(Input!$A95="",SUMPRODUCT(--(LEN(Input!$A96:'Input'!$A$510)&gt;0))&lt;&gt;0),"Row is skipped.",IF(AND(Input!$A95="",Input!$A96=""),"", IF(Input!J95="","Data is missing.","")))),"",IF(AND(Input!$A95="",SUMPRODUCT(--(LEN(Input!$A96:'Input'!$A$510)&gt;0))&lt;&gt;0),"Row is skipped.",IF(AND(Input!$A95="",Input!$A96=""),"", IF(Input!J95="","Data is missing.",""))))</f>
        <v/>
      </c>
      <c r="K93" s="127" t="str">
        <f>IF(ISERROR(IF(AND(Input!$A95="",SUMPRODUCT(--(LEN(Input!$A96:'Input'!$A$510)&gt;0))&lt;&gt;0),"Row is skipped.",IF(AND(Input!$A95="",Input!$A96=""),"", IF(Input!K95="","Data is missing.","")))),"",IF(AND(Input!$A95="",SUMPRODUCT(--(LEN(Input!$A96:'Input'!$A$510)&gt;0))&lt;&gt;0),"Row is skipped.",IF(AND(Input!$A95="",Input!$A96=""),"", IF(Input!K95="","Data is missing.",""))))</f>
        <v/>
      </c>
      <c r="L93" s="126" t="str">
        <f>IF(ISERROR(IF(AND(Input!$A95="",SUMPRODUCT(--(LEN(Input!$A96:'Input'!$A$510)&gt;0))&lt;&gt;0),"Row is skipped.",IF(AND(Input!$A95="",Input!$A96=""),"", IF(Input!L95="","Data is missing.","")))),"",IF(AND(Input!$A95="",SUMPRODUCT(--(LEN(Input!$A96:'Input'!$A$510)&gt;0))&lt;&gt;0),"Row is skipped.",IF(AND(Input!$A95="",Input!$A96=""),"", IF(Input!L95="","Data is missing.",""))))</f>
        <v/>
      </c>
      <c r="M93" s="126" t="str">
        <f>IF(ISERROR(IF(AND(Input!$A95="",SUMPRODUCT(--(LEN(Input!$A96:'Input'!$A$510)&gt;0))&lt;&gt;0),"Row is skipped.",IF(AND(Input!$A95="",Input!$A96=""),"", IF(Input!M95="","Data is missing.","")))),"",IF(AND(Input!$A95="",SUMPRODUCT(--(LEN(Input!$A96:'Input'!$A$510)&gt;0))&lt;&gt;0),"Row is skipped.",IF(AND(Input!$A95="",Input!$A96=""),"", IF(Input!M95="","Data is missing.",""))))</f>
        <v/>
      </c>
      <c r="N93" s="126" t="str">
        <f>IF(ISERROR(IF(AND(Input!$A95="",SUMPRODUCT(--(LEN(Input!$A96:'Input'!$A$510)&gt;0))&lt;&gt;0),"Row is skipped.",IF(AND(Input!$A95="",Input!$A96=""),"", IF(Input!O95="","Data is missing.","")))),"",IF(AND(Input!$A95="",SUMPRODUCT(--(LEN(Input!$A96:'Input'!$A$510)&gt;0))&lt;&gt;0),"Row is skipped.",IF(AND(Input!$A95="",Input!$A96=""),"", IF(Input!O95="","Data is missing.",""))))</f>
        <v/>
      </c>
      <c r="O93" s="126" t="str">
        <f>IF(ISERROR(IF(AND(Input!$A95="",SUMPRODUCT(--(LEN(Input!$A96:'Input'!$A$510)&gt;0))&lt;&gt;0),"Row is skipped.",IF(AND(Input!$A95="",Input!$A96=""),"", IF(Input!P95="","Data is missing.","")))),"",IF(AND(Input!$A95="",SUMPRODUCT(--(LEN(Input!$A96:'Input'!$A$510)&gt;0))&lt;&gt;0),"Row is skipped.",IF(AND(Input!$A95="",Input!$A96=""),"", IF(Input!P95="","Data is missing.",""))))</f>
        <v/>
      </c>
      <c r="P93" s="126" t="str">
        <f>IF(ISERROR(IF(AND(Input!$A95="",SUMPRODUCT(--(LEN(Input!$A96:'Input'!$A$510)&gt;0))&lt;&gt;0),"Row is skipped.",IF(AND(Input!$A95="",Input!$A96=""),"", IF(Input!Q95="","Data is missing.","")))),"",IF(AND(Input!$A95="",SUMPRODUCT(--(LEN(Input!$A96:'Input'!$A$510)&gt;0))&lt;&gt;0),"Row is skipped.",IF(AND(Input!$A95="",Input!$A96=""),"", IF(Input!Q95="","Data is missing.",""))))</f>
        <v/>
      </c>
      <c r="Q93" s="126" t="str">
        <f>IF(ISERROR(IF(AND(Input!$A95="",SUMPRODUCT(--(LEN(Input!$A96:'Input'!$A$510)&gt;0))&lt;&gt;0),"Row is skipped.",IF(AND(Input!$A95="",Input!$A96=""),"", IF(Input!S95="","Data is missing.","")))),"",IF(AND(Input!$A95="",SUMPRODUCT(--(LEN(Input!$A96:'Input'!$A$510)&gt;0))&lt;&gt;0),"Row is skipped.",IF(AND(Input!$A95="",Input!$A96=""),"", IF(Input!S95="","Data is missing.",""))))</f>
        <v/>
      </c>
      <c r="R93" s="128" t="str">
        <f>IF(ISERROR(IF(AND(Input!$A95="",SUMPRODUCT(--(LEN(Input!$A96:'Input'!$A$510)&gt;0))&lt;&gt;0),"Row is skipped.",IF(AND(Input!$A95="",Input!$A96=""),"", IF(Input!T95="","Data is missing.","")))),"",IF(AND(Input!$A95="",SUMPRODUCT(--(LEN(Input!$A96:'Input'!$A$510)&gt;0))&lt;&gt;0),"Row is skipped.",IF(AND(Input!$A95="",Input!$A96=""),"", IF(Input!T95="","Data is missing.",""))))</f>
        <v/>
      </c>
      <c r="S93" s="129"/>
      <c r="T93" s="130" t="str">
        <f>IF(ISERROR(IF(Input!Q95="","",IF(ISERROR(VLOOKUP(Input!Q95,'Measures List'!$A$3:$A$30000,1,0)),"Invalid RefNo",""))),"",IF(Input!Q95="","",IF(ISERROR(VLOOKUP(Input!Q95,'Measures List'!$A$3:$A$30000,1,0)),"Invalid RefNo","")))</f>
        <v/>
      </c>
      <c r="U93" s="129"/>
      <c r="V93" s="129"/>
      <c r="W93" s="129"/>
      <c r="X93" s="129"/>
      <c r="Y93" s="129"/>
      <c r="Z93" s="129"/>
      <c r="AA93" s="129"/>
      <c r="AB93" s="129"/>
      <c r="AC93" s="129"/>
      <c r="AD93" s="129"/>
      <c r="AE93" s="129"/>
      <c r="AF93" s="130" t="str">
        <f>IF(Input!P95="","",IF(OR(VALUE(Input!P95)&lt;0,VALUE(Input!P95)&gt;1), "Invalid EEI %",""))</f>
        <v/>
      </c>
      <c r="AG93" s="129"/>
      <c r="AH93" s="137" t="str">
        <f>IF(B93="","",IF(AND(Input!O95=Input!O94,Input!P95&lt;&gt;Input!P94), "EEI% Mismatch within Project",""))</f>
        <v/>
      </c>
      <c r="AI93" s="129"/>
      <c r="AJ93" s="138" t="str">
        <f>IF(Input!B95="","",IF(ISNUMBER(VALUE(Input!B95)),"","Needs to be a number."))</f>
        <v/>
      </c>
      <c r="AK93" s="135" t="str">
        <f>IF(Input!P95="","",IF(ISNUMBER(VALUE(Input!P95)),"","Needs to be a number."))</f>
        <v/>
      </c>
      <c r="AL93" s="135" t="str">
        <f>IF(Input!S95="","",IF(ISNUMBER(VALUE(Input!S95)),"","Needs to be a number."))</f>
        <v/>
      </c>
      <c r="AM93" s="135" t="str">
        <f>IF(Input!T95="","",IF(ISNUMBER(VALUE(Input!T95)),"","Needs to be a number."))</f>
        <v/>
      </c>
      <c r="AN93" s="135" t="str">
        <f>IF(Input!U95="","",IF(ISNUMBER(VALUE(Input!U95)),"","Needs to be a number."))</f>
        <v/>
      </c>
      <c r="AO93" s="136" t="str">
        <f>IF(Input!V95="","",IF(ISNUMBER(VALUE(Input!V95)),"","Needs to be a number."))</f>
        <v/>
      </c>
      <c r="AP93" s="129"/>
      <c r="AQ93" s="197" t="str">
        <f ca="1">IF(Input!Q95="","",IF(OFFSET('Measures List'!$K$2,MATCH(Input!Q95,'Measures List'!$A$3:$A$5000,0),MATCH(Input!K95,'Measures List'!$K$2:$BA$2)-1)="NA","Project start date occurred after measure expiration date.",""))</f>
        <v/>
      </c>
      <c r="AS93" s="197" t="str">
        <f>IFERROR(IF(Input!O95&lt;&gt;Input!O94,"",IF( VLOOKUP(Input!Q95,'Measures List'!A86:C5083,3,FALSE)= VLOOKUP(Input!Q94,'Measures List'!A86:C5083,3,FALSE),"","Multiple sectors for this project")),"")</f>
        <v/>
      </c>
    </row>
    <row r="94" spans="2:45" x14ac:dyDescent="0.25">
      <c r="B94" s="125" t="str">
        <f>Input!A96</f>
        <v/>
      </c>
      <c r="C94" s="126" t="str">
        <f>IF(ISERROR(IF(AND(Input!$A96="",SUMPRODUCT(--(LEN(Input!$A97:'Input'!$A$510)&gt;0))&lt;&gt;0),"Row is skipped.",IF(AND(Input!$A96="",Input!$A97=""),"", IF(Input!C96="","Data is missing.","")))),"",IF(AND(Input!$A96="",SUMPRODUCT(--(LEN(Input!$A97:'Input'!$A$510)&gt;0))&lt;&gt;0),"Row is skipped.",IF(AND(Input!$A96="",Input!$A97=""),"", IF(Input!C96="","Data is missing.",""))))</f>
        <v/>
      </c>
      <c r="D94" s="126" t="str">
        <f>IF(ISERROR(IF(AND(Input!$A96="",SUMPRODUCT(--(LEN(Input!$A97:'Input'!$A$510)&gt;0))&lt;&gt;0),"Row is skipped.",IF(AND(Input!$A96="",Input!$A97=""),"", IF(Input!D96="","Data is missing.","")))),"",IF(AND(Input!$A96="",SUMPRODUCT(--(LEN(Input!$A97:'Input'!$A$510)&gt;0))&lt;&gt;0),"Row is skipped.",IF(AND(Input!$A96="",Input!$A97=""),"", IF(Input!D96="","Data is missing.",""))))</f>
        <v/>
      </c>
      <c r="E94" s="126" t="str">
        <f>IF(ISERROR(IF(AND(Input!$A96="",SUMPRODUCT(--(LEN(Input!$A97:'Input'!$A$510)&gt;0))&lt;&gt;0),"Row is skipped.",IF(AND(Input!$A96="",Input!$A97=""),"", IF(Input!E96="","Data is missing.","")))),"",IF(AND(Input!$A96="",SUMPRODUCT(--(LEN(Input!$A97:'Input'!$A$510)&gt;0))&lt;&gt;0),"Row is skipped.",IF(AND(Input!$A96="",Input!$A97=""),"", IF(Input!E96="","Data is missing.",""))))</f>
        <v/>
      </c>
      <c r="F94" s="126" t="str">
        <f>IF(ISERROR(IF(AND(Input!$A96="",SUMPRODUCT(--(LEN(Input!$A97:'Input'!$A$510)&gt;0))&lt;&gt;0),"Row is skipped.",IF(AND(Input!$A96="",Input!$A97=""),"", IF(Input!F96="","Data is missing.","")))),"",IF(AND(Input!$A96="",SUMPRODUCT(--(LEN(Input!$A97:'Input'!$A$510)&gt;0))&lt;&gt;0),"Row is skipped.",IF(AND(Input!$A96="",Input!$A97=""),"", IF(Input!F96="","Data is missing.",""))))</f>
        <v/>
      </c>
      <c r="G94" s="126" t="str">
        <f>IF(ISERROR(IF(AND(Input!$A96="",SUMPRODUCT(--(LEN(Input!$A97:'Input'!$A$510)&gt;0))&lt;&gt;0),"Row is skipped.",IF(AND(Input!$A96="",Input!$A97=""),"", IF(Input!G96="","Data is missing.","")))),"",IF(AND(Input!$A96="",SUMPRODUCT(--(LEN(Input!$A97:'Input'!$A$510)&gt;0))&lt;&gt;0),"Row is skipped.",IF(AND(Input!$A96="",Input!$A97=""),"", IF(Input!G96="","Data is missing.",""))))</f>
        <v/>
      </c>
      <c r="H94" s="126" t="str">
        <f>IF(ISERROR(IF(AND(Input!$A96="",SUMPRODUCT(--(LEN(Input!$A97:'Input'!$A$510)&gt;0))&lt;&gt;0),"Row is skipped.",IF(AND(Input!$A96="",Input!$A97=""),"", IF(Input!H96="","Data is missing.","")))),"",IF(AND(Input!$A96="",SUMPRODUCT(--(LEN(Input!$A97:'Input'!$A$510)&gt;0))&lt;&gt;0),"Row is skipped.",IF(AND(Input!$A96="",Input!$A97=""),"", IF(Input!H96="","Data is missing.",""))))</f>
        <v/>
      </c>
      <c r="I94" s="126" t="str">
        <f>IF(ISERROR(IF(AND(Input!$A96="",SUMPRODUCT(--(LEN(Input!$A97:'Input'!$A$510)&gt;0))&lt;&gt;0),"Row is skipped.",IF(AND(Input!$A96="",Input!$A97=""),"", IF(Input!I96="","Data is missing.","")))),"",IF(AND(Input!$A96="",SUMPRODUCT(--(LEN(Input!$A97:'Input'!$A$510)&gt;0))&lt;&gt;0),"Row is skipped.",IF(AND(Input!$A96="",Input!$A97=""),"", IF(Input!I96="","Data is missing.",""))))</f>
        <v/>
      </c>
      <c r="J94" s="126" t="str">
        <f>IF(ISERROR(IF(AND(Input!$A96="",SUMPRODUCT(--(LEN(Input!$A97:'Input'!$A$510)&gt;0))&lt;&gt;0),"Row is skipped.",IF(AND(Input!$A96="",Input!$A97=""),"", IF(Input!J96="","Data is missing.","")))),"",IF(AND(Input!$A96="",SUMPRODUCT(--(LEN(Input!$A97:'Input'!$A$510)&gt;0))&lt;&gt;0),"Row is skipped.",IF(AND(Input!$A96="",Input!$A97=""),"", IF(Input!J96="","Data is missing.",""))))</f>
        <v/>
      </c>
      <c r="K94" s="127" t="str">
        <f>IF(ISERROR(IF(AND(Input!$A96="",SUMPRODUCT(--(LEN(Input!$A97:'Input'!$A$510)&gt;0))&lt;&gt;0),"Row is skipped.",IF(AND(Input!$A96="",Input!$A97=""),"", IF(Input!K96="","Data is missing.","")))),"",IF(AND(Input!$A96="",SUMPRODUCT(--(LEN(Input!$A97:'Input'!$A$510)&gt;0))&lt;&gt;0),"Row is skipped.",IF(AND(Input!$A96="",Input!$A97=""),"", IF(Input!K96="","Data is missing.",""))))</f>
        <v/>
      </c>
      <c r="L94" s="126" t="str">
        <f>IF(ISERROR(IF(AND(Input!$A96="",SUMPRODUCT(--(LEN(Input!$A97:'Input'!$A$510)&gt;0))&lt;&gt;0),"Row is skipped.",IF(AND(Input!$A96="",Input!$A97=""),"", IF(Input!L96="","Data is missing.","")))),"",IF(AND(Input!$A96="",SUMPRODUCT(--(LEN(Input!$A97:'Input'!$A$510)&gt;0))&lt;&gt;0),"Row is skipped.",IF(AND(Input!$A96="",Input!$A97=""),"", IF(Input!L96="","Data is missing.",""))))</f>
        <v/>
      </c>
      <c r="M94" s="126" t="str">
        <f>IF(ISERROR(IF(AND(Input!$A96="",SUMPRODUCT(--(LEN(Input!$A97:'Input'!$A$510)&gt;0))&lt;&gt;0),"Row is skipped.",IF(AND(Input!$A96="",Input!$A97=""),"", IF(Input!M96="","Data is missing.","")))),"",IF(AND(Input!$A96="",SUMPRODUCT(--(LEN(Input!$A97:'Input'!$A$510)&gt;0))&lt;&gt;0),"Row is skipped.",IF(AND(Input!$A96="",Input!$A97=""),"", IF(Input!M96="","Data is missing.",""))))</f>
        <v/>
      </c>
      <c r="N94" s="126" t="str">
        <f>IF(ISERROR(IF(AND(Input!$A96="",SUMPRODUCT(--(LEN(Input!$A97:'Input'!$A$510)&gt;0))&lt;&gt;0),"Row is skipped.",IF(AND(Input!$A96="",Input!$A97=""),"", IF(Input!O96="","Data is missing.","")))),"",IF(AND(Input!$A96="",SUMPRODUCT(--(LEN(Input!$A97:'Input'!$A$510)&gt;0))&lt;&gt;0),"Row is skipped.",IF(AND(Input!$A96="",Input!$A97=""),"", IF(Input!O96="","Data is missing.",""))))</f>
        <v/>
      </c>
      <c r="O94" s="126" t="str">
        <f>IF(ISERROR(IF(AND(Input!$A96="",SUMPRODUCT(--(LEN(Input!$A97:'Input'!$A$510)&gt;0))&lt;&gt;0),"Row is skipped.",IF(AND(Input!$A96="",Input!$A97=""),"", IF(Input!P96="","Data is missing.","")))),"",IF(AND(Input!$A96="",SUMPRODUCT(--(LEN(Input!$A97:'Input'!$A$510)&gt;0))&lt;&gt;0),"Row is skipped.",IF(AND(Input!$A96="",Input!$A97=""),"", IF(Input!P96="","Data is missing.",""))))</f>
        <v/>
      </c>
      <c r="P94" s="126" t="str">
        <f>IF(ISERROR(IF(AND(Input!$A96="",SUMPRODUCT(--(LEN(Input!$A97:'Input'!$A$510)&gt;0))&lt;&gt;0),"Row is skipped.",IF(AND(Input!$A96="",Input!$A97=""),"", IF(Input!Q96="","Data is missing.","")))),"",IF(AND(Input!$A96="",SUMPRODUCT(--(LEN(Input!$A97:'Input'!$A$510)&gt;0))&lt;&gt;0),"Row is skipped.",IF(AND(Input!$A96="",Input!$A97=""),"", IF(Input!Q96="","Data is missing.",""))))</f>
        <v/>
      </c>
      <c r="Q94" s="126" t="str">
        <f>IF(ISERROR(IF(AND(Input!$A96="",SUMPRODUCT(--(LEN(Input!$A97:'Input'!$A$510)&gt;0))&lt;&gt;0),"Row is skipped.",IF(AND(Input!$A96="",Input!$A97=""),"", IF(Input!S96="","Data is missing.","")))),"",IF(AND(Input!$A96="",SUMPRODUCT(--(LEN(Input!$A97:'Input'!$A$510)&gt;0))&lt;&gt;0),"Row is skipped.",IF(AND(Input!$A96="",Input!$A97=""),"", IF(Input!S96="","Data is missing.",""))))</f>
        <v/>
      </c>
      <c r="R94" s="128" t="str">
        <f>IF(ISERROR(IF(AND(Input!$A96="",SUMPRODUCT(--(LEN(Input!$A97:'Input'!$A$510)&gt;0))&lt;&gt;0),"Row is skipped.",IF(AND(Input!$A96="",Input!$A97=""),"", IF(Input!T96="","Data is missing.","")))),"",IF(AND(Input!$A96="",SUMPRODUCT(--(LEN(Input!$A97:'Input'!$A$510)&gt;0))&lt;&gt;0),"Row is skipped.",IF(AND(Input!$A96="",Input!$A97=""),"", IF(Input!T96="","Data is missing.",""))))</f>
        <v/>
      </c>
      <c r="S94" s="129"/>
      <c r="T94" s="130" t="str">
        <f>IF(ISERROR(IF(Input!Q96="","",IF(ISERROR(VLOOKUP(Input!Q96,'Measures List'!$A$3:$A$30000,1,0)),"Invalid RefNo",""))),"",IF(Input!Q96="","",IF(ISERROR(VLOOKUP(Input!Q96,'Measures List'!$A$3:$A$30000,1,0)),"Invalid RefNo","")))</f>
        <v/>
      </c>
      <c r="U94" s="129"/>
      <c r="V94" s="129"/>
      <c r="W94" s="129"/>
      <c r="X94" s="129"/>
      <c r="Y94" s="129"/>
      <c r="Z94" s="129"/>
      <c r="AA94" s="129"/>
      <c r="AB94" s="129"/>
      <c r="AC94" s="129"/>
      <c r="AD94" s="129"/>
      <c r="AE94" s="129"/>
      <c r="AF94" s="130" t="str">
        <f>IF(Input!P96="","",IF(OR(VALUE(Input!P96)&lt;0,VALUE(Input!P96)&gt;1), "Invalid EEI %",""))</f>
        <v/>
      </c>
      <c r="AG94" s="129"/>
      <c r="AH94" s="137" t="str">
        <f>IF(B94="","",IF(AND(Input!O96=Input!O95,Input!P96&lt;&gt;Input!P95), "EEI% Mismatch within Project",""))</f>
        <v/>
      </c>
      <c r="AI94" s="129"/>
      <c r="AJ94" s="138" t="str">
        <f>IF(Input!B96="","",IF(ISNUMBER(VALUE(Input!B96)),"","Needs to be a number."))</f>
        <v/>
      </c>
      <c r="AK94" s="135" t="str">
        <f>IF(Input!P96="","",IF(ISNUMBER(VALUE(Input!P96)),"","Needs to be a number."))</f>
        <v/>
      </c>
      <c r="AL94" s="135" t="str">
        <f>IF(Input!S96="","",IF(ISNUMBER(VALUE(Input!S96)),"","Needs to be a number."))</f>
        <v/>
      </c>
      <c r="AM94" s="135" t="str">
        <f>IF(Input!T96="","",IF(ISNUMBER(VALUE(Input!T96)),"","Needs to be a number."))</f>
        <v/>
      </c>
      <c r="AN94" s="135" t="str">
        <f>IF(Input!U96="","",IF(ISNUMBER(VALUE(Input!U96)),"","Needs to be a number."))</f>
        <v/>
      </c>
      <c r="AO94" s="136" t="str">
        <f>IF(Input!V96="","",IF(ISNUMBER(VALUE(Input!V96)),"","Needs to be a number."))</f>
        <v/>
      </c>
      <c r="AP94" s="129"/>
      <c r="AQ94" s="197" t="str">
        <f ca="1">IF(Input!Q96="","",IF(OFFSET('Measures List'!$K$2,MATCH(Input!Q96,'Measures List'!$A$3:$A$5000,0),MATCH(Input!K96,'Measures List'!$K$2:$BA$2)-1)="NA","Project start date occurred after measure expiration date.",""))</f>
        <v/>
      </c>
      <c r="AS94" s="197" t="str">
        <f>IFERROR(IF(Input!O96&lt;&gt;Input!O95,"",IF( VLOOKUP(Input!Q96,'Measures List'!A87:C5084,3,FALSE)= VLOOKUP(Input!Q95,'Measures List'!A87:C5084,3,FALSE),"","Multiple sectors for this project")),"")</f>
        <v/>
      </c>
    </row>
    <row r="95" spans="2:45" x14ac:dyDescent="0.25">
      <c r="B95" s="125" t="str">
        <f>Input!A97</f>
        <v/>
      </c>
      <c r="C95" s="126" t="str">
        <f>IF(ISERROR(IF(AND(Input!$A97="",SUMPRODUCT(--(LEN(Input!$A98:'Input'!$A$510)&gt;0))&lt;&gt;0),"Row is skipped.",IF(AND(Input!$A97="",Input!$A98=""),"", IF(Input!C97="","Data is missing.","")))),"",IF(AND(Input!$A97="",SUMPRODUCT(--(LEN(Input!$A98:'Input'!$A$510)&gt;0))&lt;&gt;0),"Row is skipped.",IF(AND(Input!$A97="",Input!$A98=""),"", IF(Input!C97="","Data is missing.",""))))</f>
        <v/>
      </c>
      <c r="D95" s="126" t="str">
        <f>IF(ISERROR(IF(AND(Input!$A97="",SUMPRODUCT(--(LEN(Input!$A98:'Input'!$A$510)&gt;0))&lt;&gt;0),"Row is skipped.",IF(AND(Input!$A97="",Input!$A98=""),"", IF(Input!D97="","Data is missing.","")))),"",IF(AND(Input!$A97="",SUMPRODUCT(--(LEN(Input!$A98:'Input'!$A$510)&gt;0))&lt;&gt;0),"Row is skipped.",IF(AND(Input!$A97="",Input!$A98=""),"", IF(Input!D97="","Data is missing.",""))))</f>
        <v/>
      </c>
      <c r="E95" s="126" t="str">
        <f>IF(ISERROR(IF(AND(Input!$A97="",SUMPRODUCT(--(LEN(Input!$A98:'Input'!$A$510)&gt;0))&lt;&gt;0),"Row is skipped.",IF(AND(Input!$A97="",Input!$A98=""),"", IF(Input!E97="","Data is missing.","")))),"",IF(AND(Input!$A97="",SUMPRODUCT(--(LEN(Input!$A98:'Input'!$A$510)&gt;0))&lt;&gt;0),"Row is skipped.",IF(AND(Input!$A97="",Input!$A98=""),"", IF(Input!E97="","Data is missing.",""))))</f>
        <v/>
      </c>
      <c r="F95" s="126" t="str">
        <f>IF(ISERROR(IF(AND(Input!$A97="",SUMPRODUCT(--(LEN(Input!$A98:'Input'!$A$510)&gt;0))&lt;&gt;0),"Row is skipped.",IF(AND(Input!$A97="",Input!$A98=""),"", IF(Input!F97="","Data is missing.","")))),"",IF(AND(Input!$A97="",SUMPRODUCT(--(LEN(Input!$A98:'Input'!$A$510)&gt;0))&lt;&gt;0),"Row is skipped.",IF(AND(Input!$A97="",Input!$A98=""),"", IF(Input!F97="","Data is missing.",""))))</f>
        <v/>
      </c>
      <c r="G95" s="126" t="str">
        <f>IF(ISERROR(IF(AND(Input!$A97="",SUMPRODUCT(--(LEN(Input!$A98:'Input'!$A$510)&gt;0))&lt;&gt;0),"Row is skipped.",IF(AND(Input!$A97="",Input!$A98=""),"", IF(Input!G97="","Data is missing.","")))),"",IF(AND(Input!$A97="",SUMPRODUCT(--(LEN(Input!$A98:'Input'!$A$510)&gt;0))&lt;&gt;0),"Row is skipped.",IF(AND(Input!$A97="",Input!$A98=""),"", IF(Input!G97="","Data is missing.",""))))</f>
        <v/>
      </c>
      <c r="H95" s="126" t="str">
        <f>IF(ISERROR(IF(AND(Input!$A97="",SUMPRODUCT(--(LEN(Input!$A98:'Input'!$A$510)&gt;0))&lt;&gt;0),"Row is skipped.",IF(AND(Input!$A97="",Input!$A98=""),"", IF(Input!H97="","Data is missing.","")))),"",IF(AND(Input!$A97="",SUMPRODUCT(--(LEN(Input!$A98:'Input'!$A$510)&gt;0))&lt;&gt;0),"Row is skipped.",IF(AND(Input!$A97="",Input!$A98=""),"", IF(Input!H97="","Data is missing.",""))))</f>
        <v/>
      </c>
      <c r="I95" s="126" t="str">
        <f>IF(ISERROR(IF(AND(Input!$A97="",SUMPRODUCT(--(LEN(Input!$A98:'Input'!$A$510)&gt;0))&lt;&gt;0),"Row is skipped.",IF(AND(Input!$A97="",Input!$A98=""),"", IF(Input!I97="","Data is missing.","")))),"",IF(AND(Input!$A97="",SUMPRODUCT(--(LEN(Input!$A98:'Input'!$A$510)&gt;0))&lt;&gt;0),"Row is skipped.",IF(AND(Input!$A97="",Input!$A98=""),"", IF(Input!I97="","Data is missing.",""))))</f>
        <v/>
      </c>
      <c r="J95" s="126" t="str">
        <f>IF(ISERROR(IF(AND(Input!$A97="",SUMPRODUCT(--(LEN(Input!$A98:'Input'!$A$510)&gt;0))&lt;&gt;0),"Row is skipped.",IF(AND(Input!$A97="",Input!$A98=""),"", IF(Input!J97="","Data is missing.","")))),"",IF(AND(Input!$A97="",SUMPRODUCT(--(LEN(Input!$A98:'Input'!$A$510)&gt;0))&lt;&gt;0),"Row is skipped.",IF(AND(Input!$A97="",Input!$A98=""),"", IF(Input!J97="","Data is missing.",""))))</f>
        <v/>
      </c>
      <c r="K95" s="127" t="str">
        <f>IF(ISERROR(IF(AND(Input!$A97="",SUMPRODUCT(--(LEN(Input!$A98:'Input'!$A$510)&gt;0))&lt;&gt;0),"Row is skipped.",IF(AND(Input!$A97="",Input!$A98=""),"", IF(Input!K97="","Data is missing.","")))),"",IF(AND(Input!$A97="",SUMPRODUCT(--(LEN(Input!$A98:'Input'!$A$510)&gt;0))&lt;&gt;0),"Row is skipped.",IF(AND(Input!$A97="",Input!$A98=""),"", IF(Input!K97="","Data is missing.",""))))</f>
        <v/>
      </c>
      <c r="L95" s="126" t="str">
        <f>IF(ISERROR(IF(AND(Input!$A97="",SUMPRODUCT(--(LEN(Input!$A98:'Input'!$A$510)&gt;0))&lt;&gt;0),"Row is skipped.",IF(AND(Input!$A97="",Input!$A98=""),"", IF(Input!L97="","Data is missing.","")))),"",IF(AND(Input!$A97="",SUMPRODUCT(--(LEN(Input!$A98:'Input'!$A$510)&gt;0))&lt;&gt;0),"Row is skipped.",IF(AND(Input!$A97="",Input!$A98=""),"", IF(Input!L97="","Data is missing.",""))))</f>
        <v/>
      </c>
      <c r="M95" s="126" t="str">
        <f>IF(ISERROR(IF(AND(Input!$A97="",SUMPRODUCT(--(LEN(Input!$A98:'Input'!$A$510)&gt;0))&lt;&gt;0),"Row is skipped.",IF(AND(Input!$A97="",Input!$A98=""),"", IF(Input!M97="","Data is missing.","")))),"",IF(AND(Input!$A97="",SUMPRODUCT(--(LEN(Input!$A98:'Input'!$A$510)&gt;0))&lt;&gt;0),"Row is skipped.",IF(AND(Input!$A97="",Input!$A98=""),"", IF(Input!M97="","Data is missing.",""))))</f>
        <v/>
      </c>
      <c r="N95" s="126" t="str">
        <f>IF(ISERROR(IF(AND(Input!$A97="",SUMPRODUCT(--(LEN(Input!$A98:'Input'!$A$510)&gt;0))&lt;&gt;0),"Row is skipped.",IF(AND(Input!$A97="",Input!$A98=""),"", IF(Input!O97="","Data is missing.","")))),"",IF(AND(Input!$A97="",SUMPRODUCT(--(LEN(Input!$A98:'Input'!$A$510)&gt;0))&lt;&gt;0),"Row is skipped.",IF(AND(Input!$A97="",Input!$A98=""),"", IF(Input!O97="","Data is missing.",""))))</f>
        <v/>
      </c>
      <c r="O95" s="126" t="str">
        <f>IF(ISERROR(IF(AND(Input!$A97="",SUMPRODUCT(--(LEN(Input!$A98:'Input'!$A$510)&gt;0))&lt;&gt;0),"Row is skipped.",IF(AND(Input!$A97="",Input!$A98=""),"", IF(Input!P97="","Data is missing.","")))),"",IF(AND(Input!$A97="",SUMPRODUCT(--(LEN(Input!$A98:'Input'!$A$510)&gt;0))&lt;&gt;0),"Row is skipped.",IF(AND(Input!$A97="",Input!$A98=""),"", IF(Input!P97="","Data is missing.",""))))</f>
        <v/>
      </c>
      <c r="P95" s="126" t="str">
        <f>IF(ISERROR(IF(AND(Input!$A97="",SUMPRODUCT(--(LEN(Input!$A98:'Input'!$A$510)&gt;0))&lt;&gt;0),"Row is skipped.",IF(AND(Input!$A97="",Input!$A98=""),"", IF(Input!Q97="","Data is missing.","")))),"",IF(AND(Input!$A97="",SUMPRODUCT(--(LEN(Input!$A98:'Input'!$A$510)&gt;0))&lt;&gt;0),"Row is skipped.",IF(AND(Input!$A97="",Input!$A98=""),"", IF(Input!Q97="","Data is missing.",""))))</f>
        <v/>
      </c>
      <c r="Q95" s="126" t="str">
        <f>IF(ISERROR(IF(AND(Input!$A97="",SUMPRODUCT(--(LEN(Input!$A98:'Input'!$A$510)&gt;0))&lt;&gt;0),"Row is skipped.",IF(AND(Input!$A97="",Input!$A98=""),"", IF(Input!S97="","Data is missing.","")))),"",IF(AND(Input!$A97="",SUMPRODUCT(--(LEN(Input!$A98:'Input'!$A$510)&gt;0))&lt;&gt;0),"Row is skipped.",IF(AND(Input!$A97="",Input!$A98=""),"", IF(Input!S97="","Data is missing.",""))))</f>
        <v/>
      </c>
      <c r="R95" s="128" t="str">
        <f>IF(ISERROR(IF(AND(Input!$A97="",SUMPRODUCT(--(LEN(Input!$A98:'Input'!$A$510)&gt;0))&lt;&gt;0),"Row is skipped.",IF(AND(Input!$A97="",Input!$A98=""),"", IF(Input!T97="","Data is missing.","")))),"",IF(AND(Input!$A97="",SUMPRODUCT(--(LEN(Input!$A98:'Input'!$A$510)&gt;0))&lt;&gt;0),"Row is skipped.",IF(AND(Input!$A97="",Input!$A98=""),"", IF(Input!T97="","Data is missing.",""))))</f>
        <v/>
      </c>
      <c r="S95" s="129"/>
      <c r="T95" s="130" t="str">
        <f>IF(ISERROR(IF(Input!Q97="","",IF(ISERROR(VLOOKUP(Input!Q97,'Measures List'!$A$3:$A$30000,1,0)),"Invalid RefNo",""))),"",IF(Input!Q97="","",IF(ISERROR(VLOOKUP(Input!Q97,'Measures List'!$A$3:$A$30000,1,0)),"Invalid RefNo","")))</f>
        <v/>
      </c>
      <c r="U95" s="129"/>
      <c r="V95" s="129"/>
      <c r="W95" s="129"/>
      <c r="X95" s="129"/>
      <c r="Y95" s="129"/>
      <c r="Z95" s="129"/>
      <c r="AA95" s="129"/>
      <c r="AB95" s="129"/>
      <c r="AC95" s="129"/>
      <c r="AD95" s="129"/>
      <c r="AE95" s="129"/>
      <c r="AF95" s="130" t="str">
        <f>IF(Input!P97="","",IF(OR(VALUE(Input!P97)&lt;0,VALUE(Input!P97)&gt;1), "Invalid EEI %",""))</f>
        <v/>
      </c>
      <c r="AG95" s="129"/>
      <c r="AH95" s="137" t="str">
        <f>IF(B95="","",IF(AND(Input!O97=Input!O96,Input!P97&lt;&gt;Input!P96), "EEI% Mismatch within Project",""))</f>
        <v/>
      </c>
      <c r="AI95" s="129"/>
      <c r="AJ95" s="138" t="str">
        <f>IF(Input!B97="","",IF(ISNUMBER(VALUE(Input!B97)),"","Needs to be a number."))</f>
        <v/>
      </c>
      <c r="AK95" s="135" t="str">
        <f>IF(Input!P97="","",IF(ISNUMBER(VALUE(Input!P97)),"","Needs to be a number."))</f>
        <v/>
      </c>
      <c r="AL95" s="135" t="str">
        <f>IF(Input!S97="","",IF(ISNUMBER(VALUE(Input!S97)),"","Needs to be a number."))</f>
        <v/>
      </c>
      <c r="AM95" s="135" t="str">
        <f>IF(Input!T97="","",IF(ISNUMBER(VALUE(Input!T97)),"","Needs to be a number."))</f>
        <v/>
      </c>
      <c r="AN95" s="135" t="str">
        <f>IF(Input!U97="","",IF(ISNUMBER(VALUE(Input!U97)),"","Needs to be a number."))</f>
        <v/>
      </c>
      <c r="AO95" s="136" t="str">
        <f>IF(Input!V97="","",IF(ISNUMBER(VALUE(Input!V97)),"","Needs to be a number."))</f>
        <v/>
      </c>
      <c r="AP95" s="129"/>
      <c r="AQ95" s="197" t="str">
        <f ca="1">IF(Input!Q97="","",IF(OFFSET('Measures List'!$K$2,MATCH(Input!Q97,'Measures List'!$A$3:$A$5000,0),MATCH(Input!K97,'Measures List'!$K$2:$BA$2)-1)="NA","Project start date occurred after measure expiration date.",""))</f>
        <v/>
      </c>
      <c r="AS95" s="197" t="str">
        <f>IFERROR(IF(Input!O97&lt;&gt;Input!O96,"",IF( VLOOKUP(Input!Q97,'Measures List'!A88:C5085,3,FALSE)= VLOOKUP(Input!Q96,'Measures List'!A88:C5085,3,FALSE),"","Multiple sectors for this project")),"")</f>
        <v/>
      </c>
    </row>
    <row r="96" spans="2:45" x14ac:dyDescent="0.25">
      <c r="B96" s="125" t="str">
        <f>Input!A98</f>
        <v/>
      </c>
      <c r="C96" s="126" t="str">
        <f>IF(ISERROR(IF(AND(Input!$A98="",SUMPRODUCT(--(LEN(Input!$A99:'Input'!$A$510)&gt;0))&lt;&gt;0),"Row is skipped.",IF(AND(Input!$A98="",Input!$A99=""),"", IF(Input!C98="","Data is missing.","")))),"",IF(AND(Input!$A98="",SUMPRODUCT(--(LEN(Input!$A99:'Input'!$A$510)&gt;0))&lt;&gt;0),"Row is skipped.",IF(AND(Input!$A98="",Input!$A99=""),"", IF(Input!C98="","Data is missing.",""))))</f>
        <v/>
      </c>
      <c r="D96" s="126" t="str">
        <f>IF(ISERROR(IF(AND(Input!$A98="",SUMPRODUCT(--(LEN(Input!$A99:'Input'!$A$510)&gt;0))&lt;&gt;0),"Row is skipped.",IF(AND(Input!$A98="",Input!$A99=""),"", IF(Input!D98="","Data is missing.","")))),"",IF(AND(Input!$A98="",SUMPRODUCT(--(LEN(Input!$A99:'Input'!$A$510)&gt;0))&lt;&gt;0),"Row is skipped.",IF(AND(Input!$A98="",Input!$A99=""),"", IF(Input!D98="","Data is missing.",""))))</f>
        <v/>
      </c>
      <c r="E96" s="126" t="str">
        <f>IF(ISERROR(IF(AND(Input!$A98="",SUMPRODUCT(--(LEN(Input!$A99:'Input'!$A$510)&gt;0))&lt;&gt;0),"Row is skipped.",IF(AND(Input!$A98="",Input!$A99=""),"", IF(Input!E98="","Data is missing.","")))),"",IF(AND(Input!$A98="",SUMPRODUCT(--(LEN(Input!$A99:'Input'!$A$510)&gt;0))&lt;&gt;0),"Row is skipped.",IF(AND(Input!$A98="",Input!$A99=""),"", IF(Input!E98="","Data is missing.",""))))</f>
        <v/>
      </c>
      <c r="F96" s="126" t="str">
        <f>IF(ISERROR(IF(AND(Input!$A98="",SUMPRODUCT(--(LEN(Input!$A99:'Input'!$A$510)&gt;0))&lt;&gt;0),"Row is skipped.",IF(AND(Input!$A98="",Input!$A99=""),"", IF(Input!F98="","Data is missing.","")))),"",IF(AND(Input!$A98="",SUMPRODUCT(--(LEN(Input!$A99:'Input'!$A$510)&gt;0))&lt;&gt;0),"Row is skipped.",IF(AND(Input!$A98="",Input!$A99=""),"", IF(Input!F98="","Data is missing.",""))))</f>
        <v/>
      </c>
      <c r="G96" s="126" t="str">
        <f>IF(ISERROR(IF(AND(Input!$A98="",SUMPRODUCT(--(LEN(Input!$A99:'Input'!$A$510)&gt;0))&lt;&gt;0),"Row is skipped.",IF(AND(Input!$A98="",Input!$A99=""),"", IF(Input!G98="","Data is missing.","")))),"",IF(AND(Input!$A98="",SUMPRODUCT(--(LEN(Input!$A99:'Input'!$A$510)&gt;0))&lt;&gt;0),"Row is skipped.",IF(AND(Input!$A98="",Input!$A99=""),"", IF(Input!G98="","Data is missing.",""))))</f>
        <v/>
      </c>
      <c r="H96" s="126" t="str">
        <f>IF(ISERROR(IF(AND(Input!$A98="",SUMPRODUCT(--(LEN(Input!$A99:'Input'!$A$510)&gt;0))&lt;&gt;0),"Row is skipped.",IF(AND(Input!$A98="",Input!$A99=""),"", IF(Input!H98="","Data is missing.","")))),"",IF(AND(Input!$A98="",SUMPRODUCT(--(LEN(Input!$A99:'Input'!$A$510)&gt;0))&lt;&gt;0),"Row is skipped.",IF(AND(Input!$A98="",Input!$A99=""),"", IF(Input!H98="","Data is missing.",""))))</f>
        <v/>
      </c>
      <c r="I96" s="126" t="str">
        <f>IF(ISERROR(IF(AND(Input!$A98="",SUMPRODUCT(--(LEN(Input!$A99:'Input'!$A$510)&gt;0))&lt;&gt;0),"Row is skipped.",IF(AND(Input!$A98="",Input!$A99=""),"", IF(Input!I98="","Data is missing.","")))),"",IF(AND(Input!$A98="",SUMPRODUCT(--(LEN(Input!$A99:'Input'!$A$510)&gt;0))&lt;&gt;0),"Row is skipped.",IF(AND(Input!$A98="",Input!$A99=""),"", IF(Input!I98="","Data is missing.",""))))</f>
        <v/>
      </c>
      <c r="J96" s="126" t="str">
        <f>IF(ISERROR(IF(AND(Input!$A98="",SUMPRODUCT(--(LEN(Input!$A99:'Input'!$A$510)&gt;0))&lt;&gt;0),"Row is skipped.",IF(AND(Input!$A98="",Input!$A99=""),"", IF(Input!J98="","Data is missing.","")))),"",IF(AND(Input!$A98="",SUMPRODUCT(--(LEN(Input!$A99:'Input'!$A$510)&gt;0))&lt;&gt;0),"Row is skipped.",IF(AND(Input!$A98="",Input!$A99=""),"", IF(Input!J98="","Data is missing.",""))))</f>
        <v/>
      </c>
      <c r="K96" s="127" t="str">
        <f>IF(ISERROR(IF(AND(Input!$A98="",SUMPRODUCT(--(LEN(Input!$A99:'Input'!$A$510)&gt;0))&lt;&gt;0),"Row is skipped.",IF(AND(Input!$A98="",Input!$A99=""),"", IF(Input!K98="","Data is missing.","")))),"",IF(AND(Input!$A98="",SUMPRODUCT(--(LEN(Input!$A99:'Input'!$A$510)&gt;0))&lt;&gt;0),"Row is skipped.",IF(AND(Input!$A98="",Input!$A99=""),"", IF(Input!K98="","Data is missing.",""))))</f>
        <v/>
      </c>
      <c r="L96" s="126" t="str">
        <f>IF(ISERROR(IF(AND(Input!$A98="",SUMPRODUCT(--(LEN(Input!$A99:'Input'!$A$510)&gt;0))&lt;&gt;0),"Row is skipped.",IF(AND(Input!$A98="",Input!$A99=""),"", IF(Input!L98="","Data is missing.","")))),"",IF(AND(Input!$A98="",SUMPRODUCT(--(LEN(Input!$A99:'Input'!$A$510)&gt;0))&lt;&gt;0),"Row is skipped.",IF(AND(Input!$A98="",Input!$A99=""),"", IF(Input!L98="","Data is missing.",""))))</f>
        <v/>
      </c>
      <c r="M96" s="126" t="str">
        <f>IF(ISERROR(IF(AND(Input!$A98="",SUMPRODUCT(--(LEN(Input!$A99:'Input'!$A$510)&gt;0))&lt;&gt;0),"Row is skipped.",IF(AND(Input!$A98="",Input!$A99=""),"", IF(Input!M98="","Data is missing.","")))),"",IF(AND(Input!$A98="",SUMPRODUCT(--(LEN(Input!$A99:'Input'!$A$510)&gt;0))&lt;&gt;0),"Row is skipped.",IF(AND(Input!$A98="",Input!$A99=""),"", IF(Input!M98="","Data is missing.",""))))</f>
        <v/>
      </c>
      <c r="N96" s="126" t="str">
        <f>IF(ISERROR(IF(AND(Input!$A98="",SUMPRODUCT(--(LEN(Input!$A99:'Input'!$A$510)&gt;0))&lt;&gt;0),"Row is skipped.",IF(AND(Input!$A98="",Input!$A99=""),"", IF(Input!O98="","Data is missing.","")))),"",IF(AND(Input!$A98="",SUMPRODUCT(--(LEN(Input!$A99:'Input'!$A$510)&gt;0))&lt;&gt;0),"Row is skipped.",IF(AND(Input!$A98="",Input!$A99=""),"", IF(Input!O98="","Data is missing.",""))))</f>
        <v/>
      </c>
      <c r="O96" s="126" t="str">
        <f>IF(ISERROR(IF(AND(Input!$A98="",SUMPRODUCT(--(LEN(Input!$A99:'Input'!$A$510)&gt;0))&lt;&gt;0),"Row is skipped.",IF(AND(Input!$A98="",Input!$A99=""),"", IF(Input!P98="","Data is missing.","")))),"",IF(AND(Input!$A98="",SUMPRODUCT(--(LEN(Input!$A99:'Input'!$A$510)&gt;0))&lt;&gt;0),"Row is skipped.",IF(AND(Input!$A98="",Input!$A99=""),"", IF(Input!P98="","Data is missing.",""))))</f>
        <v/>
      </c>
      <c r="P96" s="126" t="str">
        <f>IF(ISERROR(IF(AND(Input!$A98="",SUMPRODUCT(--(LEN(Input!$A99:'Input'!$A$510)&gt;0))&lt;&gt;0),"Row is skipped.",IF(AND(Input!$A98="",Input!$A99=""),"", IF(Input!Q98="","Data is missing.","")))),"",IF(AND(Input!$A98="",SUMPRODUCT(--(LEN(Input!$A99:'Input'!$A$510)&gt;0))&lt;&gt;0),"Row is skipped.",IF(AND(Input!$A98="",Input!$A99=""),"", IF(Input!Q98="","Data is missing.",""))))</f>
        <v/>
      </c>
      <c r="Q96" s="126" t="str">
        <f>IF(ISERROR(IF(AND(Input!$A98="",SUMPRODUCT(--(LEN(Input!$A99:'Input'!$A$510)&gt;0))&lt;&gt;0),"Row is skipped.",IF(AND(Input!$A98="",Input!$A99=""),"", IF(Input!S98="","Data is missing.","")))),"",IF(AND(Input!$A98="",SUMPRODUCT(--(LEN(Input!$A99:'Input'!$A$510)&gt;0))&lt;&gt;0),"Row is skipped.",IF(AND(Input!$A98="",Input!$A99=""),"", IF(Input!S98="","Data is missing.",""))))</f>
        <v/>
      </c>
      <c r="R96" s="128" t="str">
        <f>IF(ISERROR(IF(AND(Input!$A98="",SUMPRODUCT(--(LEN(Input!$A99:'Input'!$A$510)&gt;0))&lt;&gt;0),"Row is skipped.",IF(AND(Input!$A98="",Input!$A99=""),"", IF(Input!T98="","Data is missing.","")))),"",IF(AND(Input!$A98="",SUMPRODUCT(--(LEN(Input!$A99:'Input'!$A$510)&gt;0))&lt;&gt;0),"Row is skipped.",IF(AND(Input!$A98="",Input!$A99=""),"", IF(Input!T98="","Data is missing.",""))))</f>
        <v/>
      </c>
      <c r="S96" s="129"/>
      <c r="T96" s="130" t="str">
        <f>IF(ISERROR(IF(Input!Q98="","",IF(ISERROR(VLOOKUP(Input!Q98,'Measures List'!$A$3:$A$30000,1,0)),"Invalid RefNo",""))),"",IF(Input!Q98="","",IF(ISERROR(VLOOKUP(Input!Q98,'Measures List'!$A$3:$A$30000,1,0)),"Invalid RefNo","")))</f>
        <v/>
      </c>
      <c r="U96" s="129"/>
      <c r="V96" s="129"/>
      <c r="W96" s="129"/>
      <c r="X96" s="129"/>
      <c r="Y96" s="129"/>
      <c r="Z96" s="129"/>
      <c r="AA96" s="129"/>
      <c r="AB96" s="129"/>
      <c r="AC96" s="129"/>
      <c r="AD96" s="129"/>
      <c r="AE96" s="129"/>
      <c r="AF96" s="130" t="str">
        <f>IF(Input!P98="","",IF(OR(VALUE(Input!P98)&lt;0,VALUE(Input!P98)&gt;1), "Invalid EEI %",""))</f>
        <v/>
      </c>
      <c r="AG96" s="129"/>
      <c r="AH96" s="137" t="str">
        <f>IF(B96="","",IF(AND(Input!O98=Input!O97,Input!P98&lt;&gt;Input!P97), "EEI% Mismatch within Project",""))</f>
        <v/>
      </c>
      <c r="AI96" s="129"/>
      <c r="AJ96" s="138" t="str">
        <f>IF(Input!B98="","",IF(ISNUMBER(VALUE(Input!B98)),"","Needs to be a number."))</f>
        <v/>
      </c>
      <c r="AK96" s="135" t="str">
        <f>IF(Input!P98="","",IF(ISNUMBER(VALUE(Input!P98)),"","Needs to be a number."))</f>
        <v/>
      </c>
      <c r="AL96" s="135" t="str">
        <f>IF(Input!S98="","",IF(ISNUMBER(VALUE(Input!S98)),"","Needs to be a number."))</f>
        <v/>
      </c>
      <c r="AM96" s="135" t="str">
        <f>IF(Input!T98="","",IF(ISNUMBER(VALUE(Input!T98)),"","Needs to be a number."))</f>
        <v/>
      </c>
      <c r="AN96" s="135" t="str">
        <f>IF(Input!U98="","",IF(ISNUMBER(VALUE(Input!U98)),"","Needs to be a number."))</f>
        <v/>
      </c>
      <c r="AO96" s="136" t="str">
        <f>IF(Input!V98="","",IF(ISNUMBER(VALUE(Input!V98)),"","Needs to be a number."))</f>
        <v/>
      </c>
      <c r="AP96" s="129"/>
      <c r="AQ96" s="197" t="str">
        <f ca="1">IF(Input!Q98="","",IF(OFFSET('Measures List'!$K$2,MATCH(Input!Q98,'Measures List'!$A$3:$A$5000,0),MATCH(Input!K98,'Measures List'!$K$2:$BA$2)-1)="NA","Project start date occurred after measure expiration date.",""))</f>
        <v/>
      </c>
      <c r="AS96" s="197" t="str">
        <f>IFERROR(IF(Input!O98&lt;&gt;Input!O97,"",IF( VLOOKUP(Input!Q98,'Measures List'!A89:C5086,3,FALSE)= VLOOKUP(Input!Q97,'Measures List'!A89:C5086,3,FALSE),"","Multiple sectors for this project")),"")</f>
        <v/>
      </c>
    </row>
    <row r="97" spans="2:45" x14ac:dyDescent="0.25">
      <c r="B97" s="125" t="str">
        <f>Input!A99</f>
        <v/>
      </c>
      <c r="C97" s="126" t="str">
        <f>IF(ISERROR(IF(AND(Input!$A99="",SUMPRODUCT(--(LEN(Input!$A100:'Input'!$A$510)&gt;0))&lt;&gt;0),"Row is skipped.",IF(AND(Input!$A99="",Input!$A100=""),"", IF(Input!C99="","Data is missing.","")))),"",IF(AND(Input!$A99="",SUMPRODUCT(--(LEN(Input!$A100:'Input'!$A$510)&gt;0))&lt;&gt;0),"Row is skipped.",IF(AND(Input!$A99="",Input!$A100=""),"", IF(Input!C99="","Data is missing.",""))))</f>
        <v/>
      </c>
      <c r="D97" s="126" t="str">
        <f>IF(ISERROR(IF(AND(Input!$A99="",SUMPRODUCT(--(LEN(Input!$A100:'Input'!$A$510)&gt;0))&lt;&gt;0),"Row is skipped.",IF(AND(Input!$A99="",Input!$A100=""),"", IF(Input!D99="","Data is missing.","")))),"",IF(AND(Input!$A99="",SUMPRODUCT(--(LEN(Input!$A100:'Input'!$A$510)&gt;0))&lt;&gt;0),"Row is skipped.",IF(AND(Input!$A99="",Input!$A100=""),"", IF(Input!D99="","Data is missing.",""))))</f>
        <v/>
      </c>
      <c r="E97" s="126" t="str">
        <f>IF(ISERROR(IF(AND(Input!$A99="",SUMPRODUCT(--(LEN(Input!$A100:'Input'!$A$510)&gt;0))&lt;&gt;0),"Row is skipped.",IF(AND(Input!$A99="",Input!$A100=""),"", IF(Input!E99="","Data is missing.","")))),"",IF(AND(Input!$A99="",SUMPRODUCT(--(LEN(Input!$A100:'Input'!$A$510)&gt;0))&lt;&gt;0),"Row is skipped.",IF(AND(Input!$A99="",Input!$A100=""),"", IF(Input!E99="","Data is missing.",""))))</f>
        <v/>
      </c>
      <c r="F97" s="126" t="str">
        <f>IF(ISERROR(IF(AND(Input!$A99="",SUMPRODUCT(--(LEN(Input!$A100:'Input'!$A$510)&gt;0))&lt;&gt;0),"Row is skipped.",IF(AND(Input!$A99="",Input!$A100=""),"", IF(Input!F99="","Data is missing.","")))),"",IF(AND(Input!$A99="",SUMPRODUCT(--(LEN(Input!$A100:'Input'!$A$510)&gt;0))&lt;&gt;0),"Row is skipped.",IF(AND(Input!$A99="",Input!$A100=""),"", IF(Input!F99="","Data is missing.",""))))</f>
        <v/>
      </c>
      <c r="G97" s="126" t="str">
        <f>IF(ISERROR(IF(AND(Input!$A99="",SUMPRODUCT(--(LEN(Input!$A100:'Input'!$A$510)&gt;0))&lt;&gt;0),"Row is skipped.",IF(AND(Input!$A99="",Input!$A100=""),"", IF(Input!G99="","Data is missing.","")))),"",IF(AND(Input!$A99="",SUMPRODUCT(--(LEN(Input!$A100:'Input'!$A$510)&gt;0))&lt;&gt;0),"Row is skipped.",IF(AND(Input!$A99="",Input!$A100=""),"", IF(Input!G99="","Data is missing.",""))))</f>
        <v/>
      </c>
      <c r="H97" s="126" t="str">
        <f>IF(ISERROR(IF(AND(Input!$A99="",SUMPRODUCT(--(LEN(Input!$A100:'Input'!$A$510)&gt;0))&lt;&gt;0),"Row is skipped.",IF(AND(Input!$A99="",Input!$A100=""),"", IF(Input!H99="","Data is missing.","")))),"",IF(AND(Input!$A99="",SUMPRODUCT(--(LEN(Input!$A100:'Input'!$A$510)&gt;0))&lt;&gt;0),"Row is skipped.",IF(AND(Input!$A99="",Input!$A100=""),"", IF(Input!H99="","Data is missing.",""))))</f>
        <v/>
      </c>
      <c r="I97" s="126" t="str">
        <f>IF(ISERROR(IF(AND(Input!$A99="",SUMPRODUCT(--(LEN(Input!$A100:'Input'!$A$510)&gt;0))&lt;&gt;0),"Row is skipped.",IF(AND(Input!$A99="",Input!$A100=""),"", IF(Input!I99="","Data is missing.","")))),"",IF(AND(Input!$A99="",SUMPRODUCT(--(LEN(Input!$A100:'Input'!$A$510)&gt;0))&lt;&gt;0),"Row is skipped.",IF(AND(Input!$A99="",Input!$A100=""),"", IF(Input!I99="","Data is missing.",""))))</f>
        <v/>
      </c>
      <c r="J97" s="126" t="str">
        <f>IF(ISERROR(IF(AND(Input!$A99="",SUMPRODUCT(--(LEN(Input!$A100:'Input'!$A$510)&gt;0))&lt;&gt;0),"Row is skipped.",IF(AND(Input!$A99="",Input!$A100=""),"", IF(Input!J99="","Data is missing.","")))),"",IF(AND(Input!$A99="",SUMPRODUCT(--(LEN(Input!$A100:'Input'!$A$510)&gt;0))&lt;&gt;0),"Row is skipped.",IF(AND(Input!$A99="",Input!$A100=""),"", IF(Input!J99="","Data is missing.",""))))</f>
        <v/>
      </c>
      <c r="K97" s="127" t="str">
        <f>IF(ISERROR(IF(AND(Input!$A99="",SUMPRODUCT(--(LEN(Input!$A100:'Input'!$A$510)&gt;0))&lt;&gt;0),"Row is skipped.",IF(AND(Input!$A99="",Input!$A100=""),"", IF(Input!K99="","Data is missing.","")))),"",IF(AND(Input!$A99="",SUMPRODUCT(--(LEN(Input!$A100:'Input'!$A$510)&gt;0))&lt;&gt;0),"Row is skipped.",IF(AND(Input!$A99="",Input!$A100=""),"", IF(Input!K99="","Data is missing.",""))))</f>
        <v/>
      </c>
      <c r="L97" s="126" t="str">
        <f>IF(ISERROR(IF(AND(Input!$A99="",SUMPRODUCT(--(LEN(Input!$A100:'Input'!$A$510)&gt;0))&lt;&gt;0),"Row is skipped.",IF(AND(Input!$A99="",Input!$A100=""),"", IF(Input!L99="","Data is missing.","")))),"",IF(AND(Input!$A99="",SUMPRODUCT(--(LEN(Input!$A100:'Input'!$A$510)&gt;0))&lt;&gt;0),"Row is skipped.",IF(AND(Input!$A99="",Input!$A100=""),"", IF(Input!L99="","Data is missing.",""))))</f>
        <v/>
      </c>
      <c r="M97" s="126" t="str">
        <f>IF(ISERROR(IF(AND(Input!$A99="",SUMPRODUCT(--(LEN(Input!$A100:'Input'!$A$510)&gt;0))&lt;&gt;0),"Row is skipped.",IF(AND(Input!$A99="",Input!$A100=""),"", IF(Input!M99="","Data is missing.","")))),"",IF(AND(Input!$A99="",SUMPRODUCT(--(LEN(Input!$A100:'Input'!$A$510)&gt;0))&lt;&gt;0),"Row is skipped.",IF(AND(Input!$A99="",Input!$A100=""),"", IF(Input!M99="","Data is missing.",""))))</f>
        <v/>
      </c>
      <c r="N97" s="126" t="str">
        <f>IF(ISERROR(IF(AND(Input!$A99="",SUMPRODUCT(--(LEN(Input!$A100:'Input'!$A$510)&gt;0))&lt;&gt;0),"Row is skipped.",IF(AND(Input!$A99="",Input!$A100=""),"", IF(Input!O99="","Data is missing.","")))),"",IF(AND(Input!$A99="",SUMPRODUCT(--(LEN(Input!$A100:'Input'!$A$510)&gt;0))&lt;&gt;0),"Row is skipped.",IF(AND(Input!$A99="",Input!$A100=""),"", IF(Input!O99="","Data is missing.",""))))</f>
        <v/>
      </c>
      <c r="O97" s="126" t="str">
        <f>IF(ISERROR(IF(AND(Input!$A99="",SUMPRODUCT(--(LEN(Input!$A100:'Input'!$A$510)&gt;0))&lt;&gt;0),"Row is skipped.",IF(AND(Input!$A99="",Input!$A100=""),"", IF(Input!P99="","Data is missing.","")))),"",IF(AND(Input!$A99="",SUMPRODUCT(--(LEN(Input!$A100:'Input'!$A$510)&gt;0))&lt;&gt;0),"Row is skipped.",IF(AND(Input!$A99="",Input!$A100=""),"", IF(Input!P99="","Data is missing.",""))))</f>
        <v/>
      </c>
      <c r="P97" s="126" t="str">
        <f>IF(ISERROR(IF(AND(Input!$A99="",SUMPRODUCT(--(LEN(Input!$A100:'Input'!$A$510)&gt;0))&lt;&gt;0),"Row is skipped.",IF(AND(Input!$A99="",Input!$A100=""),"", IF(Input!Q99="","Data is missing.","")))),"",IF(AND(Input!$A99="",SUMPRODUCT(--(LEN(Input!$A100:'Input'!$A$510)&gt;0))&lt;&gt;0),"Row is skipped.",IF(AND(Input!$A99="",Input!$A100=""),"", IF(Input!Q99="","Data is missing.",""))))</f>
        <v/>
      </c>
      <c r="Q97" s="126" t="str">
        <f>IF(ISERROR(IF(AND(Input!$A99="",SUMPRODUCT(--(LEN(Input!$A100:'Input'!$A$510)&gt;0))&lt;&gt;0),"Row is skipped.",IF(AND(Input!$A99="",Input!$A100=""),"", IF(Input!S99="","Data is missing.","")))),"",IF(AND(Input!$A99="",SUMPRODUCT(--(LEN(Input!$A100:'Input'!$A$510)&gt;0))&lt;&gt;0),"Row is skipped.",IF(AND(Input!$A99="",Input!$A100=""),"", IF(Input!S99="","Data is missing.",""))))</f>
        <v/>
      </c>
      <c r="R97" s="128" t="str">
        <f>IF(ISERROR(IF(AND(Input!$A99="",SUMPRODUCT(--(LEN(Input!$A100:'Input'!$A$510)&gt;0))&lt;&gt;0),"Row is skipped.",IF(AND(Input!$A99="",Input!$A100=""),"", IF(Input!T99="","Data is missing.","")))),"",IF(AND(Input!$A99="",SUMPRODUCT(--(LEN(Input!$A100:'Input'!$A$510)&gt;0))&lt;&gt;0),"Row is skipped.",IF(AND(Input!$A99="",Input!$A100=""),"", IF(Input!T99="","Data is missing.",""))))</f>
        <v/>
      </c>
      <c r="S97" s="129"/>
      <c r="T97" s="130" t="str">
        <f>IF(ISERROR(IF(Input!Q99="","",IF(ISERROR(VLOOKUP(Input!Q99,'Measures List'!$A$3:$A$30000,1,0)),"Invalid RefNo",""))),"",IF(Input!Q99="","",IF(ISERROR(VLOOKUP(Input!Q99,'Measures List'!$A$3:$A$30000,1,0)),"Invalid RefNo","")))</f>
        <v/>
      </c>
      <c r="U97" s="129"/>
      <c r="V97" s="129"/>
      <c r="W97" s="129"/>
      <c r="X97" s="129"/>
      <c r="Y97" s="129"/>
      <c r="Z97" s="129"/>
      <c r="AA97" s="129"/>
      <c r="AB97" s="129"/>
      <c r="AC97" s="129"/>
      <c r="AD97" s="129"/>
      <c r="AE97" s="129"/>
      <c r="AF97" s="130" t="str">
        <f>IF(Input!P99="","",IF(OR(VALUE(Input!P99)&lt;0,VALUE(Input!P99)&gt;1), "Invalid EEI %",""))</f>
        <v/>
      </c>
      <c r="AG97" s="129"/>
      <c r="AH97" s="137" t="str">
        <f>IF(B97="","",IF(AND(Input!O99=Input!O98,Input!P99&lt;&gt;Input!P98), "EEI% Mismatch within Project",""))</f>
        <v/>
      </c>
      <c r="AI97" s="129"/>
      <c r="AJ97" s="138" t="str">
        <f>IF(Input!B99="","",IF(ISNUMBER(VALUE(Input!B99)),"","Needs to be a number."))</f>
        <v/>
      </c>
      <c r="AK97" s="135" t="str">
        <f>IF(Input!P99="","",IF(ISNUMBER(VALUE(Input!P99)),"","Needs to be a number."))</f>
        <v/>
      </c>
      <c r="AL97" s="135" t="str">
        <f>IF(Input!S99="","",IF(ISNUMBER(VALUE(Input!S99)),"","Needs to be a number."))</f>
        <v/>
      </c>
      <c r="AM97" s="135" t="str">
        <f>IF(Input!T99="","",IF(ISNUMBER(VALUE(Input!T99)),"","Needs to be a number."))</f>
        <v/>
      </c>
      <c r="AN97" s="135" t="str">
        <f>IF(Input!U99="","",IF(ISNUMBER(VALUE(Input!U99)),"","Needs to be a number."))</f>
        <v/>
      </c>
      <c r="AO97" s="136" t="str">
        <f>IF(Input!V99="","",IF(ISNUMBER(VALUE(Input!V99)),"","Needs to be a number."))</f>
        <v/>
      </c>
      <c r="AP97" s="129"/>
      <c r="AQ97" s="197" t="str">
        <f ca="1">IF(Input!Q99="","",IF(OFFSET('Measures List'!$K$2,MATCH(Input!Q99,'Measures List'!$A$3:$A$5000,0),MATCH(Input!K99,'Measures List'!$K$2:$BA$2)-1)="NA","Project start date occurred after measure expiration date.",""))</f>
        <v/>
      </c>
      <c r="AS97" s="197" t="str">
        <f>IFERROR(IF(Input!O99&lt;&gt;Input!O98,"",IF( VLOOKUP(Input!Q99,'Measures List'!A90:C5087,3,FALSE)= VLOOKUP(Input!Q98,'Measures List'!A90:C5087,3,FALSE),"","Multiple sectors for this project")),"")</f>
        <v/>
      </c>
    </row>
    <row r="98" spans="2:45" x14ac:dyDescent="0.25">
      <c r="B98" s="125" t="str">
        <f>Input!A100</f>
        <v/>
      </c>
      <c r="C98" s="126" t="str">
        <f>IF(ISERROR(IF(AND(Input!$A100="",SUMPRODUCT(--(LEN(Input!$A101:'Input'!$A$510)&gt;0))&lt;&gt;0),"Row is skipped.",IF(AND(Input!$A100="",Input!$A101=""),"", IF(Input!C100="","Data is missing.","")))),"",IF(AND(Input!$A100="",SUMPRODUCT(--(LEN(Input!$A101:'Input'!$A$510)&gt;0))&lt;&gt;0),"Row is skipped.",IF(AND(Input!$A100="",Input!$A101=""),"", IF(Input!C100="","Data is missing.",""))))</f>
        <v/>
      </c>
      <c r="D98" s="126" t="str">
        <f>IF(ISERROR(IF(AND(Input!$A100="",SUMPRODUCT(--(LEN(Input!$A101:'Input'!$A$510)&gt;0))&lt;&gt;0),"Row is skipped.",IF(AND(Input!$A100="",Input!$A101=""),"", IF(Input!D100="","Data is missing.","")))),"",IF(AND(Input!$A100="",SUMPRODUCT(--(LEN(Input!$A101:'Input'!$A$510)&gt;0))&lt;&gt;0),"Row is skipped.",IF(AND(Input!$A100="",Input!$A101=""),"", IF(Input!D100="","Data is missing.",""))))</f>
        <v/>
      </c>
      <c r="E98" s="126" t="str">
        <f>IF(ISERROR(IF(AND(Input!$A100="",SUMPRODUCT(--(LEN(Input!$A101:'Input'!$A$510)&gt;0))&lt;&gt;0),"Row is skipped.",IF(AND(Input!$A100="",Input!$A101=""),"", IF(Input!E100="","Data is missing.","")))),"",IF(AND(Input!$A100="",SUMPRODUCT(--(LEN(Input!$A101:'Input'!$A$510)&gt;0))&lt;&gt;0),"Row is skipped.",IF(AND(Input!$A100="",Input!$A101=""),"", IF(Input!E100="","Data is missing.",""))))</f>
        <v/>
      </c>
      <c r="F98" s="126" t="str">
        <f>IF(ISERROR(IF(AND(Input!$A100="",SUMPRODUCT(--(LEN(Input!$A101:'Input'!$A$510)&gt;0))&lt;&gt;0),"Row is skipped.",IF(AND(Input!$A100="",Input!$A101=""),"", IF(Input!F100="","Data is missing.","")))),"",IF(AND(Input!$A100="",SUMPRODUCT(--(LEN(Input!$A101:'Input'!$A$510)&gt;0))&lt;&gt;0),"Row is skipped.",IF(AND(Input!$A100="",Input!$A101=""),"", IF(Input!F100="","Data is missing.",""))))</f>
        <v/>
      </c>
      <c r="G98" s="126" t="str">
        <f>IF(ISERROR(IF(AND(Input!$A100="",SUMPRODUCT(--(LEN(Input!$A101:'Input'!$A$510)&gt;0))&lt;&gt;0),"Row is skipped.",IF(AND(Input!$A100="",Input!$A101=""),"", IF(Input!G100="","Data is missing.","")))),"",IF(AND(Input!$A100="",SUMPRODUCT(--(LEN(Input!$A101:'Input'!$A$510)&gt;0))&lt;&gt;0),"Row is skipped.",IF(AND(Input!$A100="",Input!$A101=""),"", IF(Input!G100="","Data is missing.",""))))</f>
        <v/>
      </c>
      <c r="H98" s="126" t="str">
        <f>IF(ISERROR(IF(AND(Input!$A100="",SUMPRODUCT(--(LEN(Input!$A101:'Input'!$A$510)&gt;0))&lt;&gt;0),"Row is skipped.",IF(AND(Input!$A100="",Input!$A101=""),"", IF(Input!H100="","Data is missing.","")))),"",IF(AND(Input!$A100="",SUMPRODUCT(--(LEN(Input!$A101:'Input'!$A$510)&gt;0))&lt;&gt;0),"Row is skipped.",IF(AND(Input!$A100="",Input!$A101=""),"", IF(Input!H100="","Data is missing.",""))))</f>
        <v/>
      </c>
      <c r="I98" s="126" t="str">
        <f>IF(ISERROR(IF(AND(Input!$A100="",SUMPRODUCT(--(LEN(Input!$A101:'Input'!$A$510)&gt;0))&lt;&gt;0),"Row is skipped.",IF(AND(Input!$A100="",Input!$A101=""),"", IF(Input!I100="","Data is missing.","")))),"",IF(AND(Input!$A100="",SUMPRODUCT(--(LEN(Input!$A101:'Input'!$A$510)&gt;0))&lt;&gt;0),"Row is skipped.",IF(AND(Input!$A100="",Input!$A101=""),"", IF(Input!I100="","Data is missing.",""))))</f>
        <v/>
      </c>
      <c r="J98" s="126" t="str">
        <f>IF(ISERROR(IF(AND(Input!$A100="",SUMPRODUCT(--(LEN(Input!$A101:'Input'!$A$510)&gt;0))&lt;&gt;0),"Row is skipped.",IF(AND(Input!$A100="",Input!$A101=""),"", IF(Input!J100="","Data is missing.","")))),"",IF(AND(Input!$A100="",SUMPRODUCT(--(LEN(Input!$A101:'Input'!$A$510)&gt;0))&lt;&gt;0),"Row is skipped.",IF(AND(Input!$A100="",Input!$A101=""),"", IF(Input!J100="","Data is missing.",""))))</f>
        <v/>
      </c>
      <c r="K98" s="127" t="str">
        <f>IF(ISERROR(IF(AND(Input!$A100="",SUMPRODUCT(--(LEN(Input!$A101:'Input'!$A$510)&gt;0))&lt;&gt;0),"Row is skipped.",IF(AND(Input!$A100="",Input!$A101=""),"", IF(Input!K100="","Data is missing.","")))),"",IF(AND(Input!$A100="",SUMPRODUCT(--(LEN(Input!$A101:'Input'!$A$510)&gt;0))&lt;&gt;0),"Row is skipped.",IF(AND(Input!$A100="",Input!$A101=""),"", IF(Input!K100="","Data is missing.",""))))</f>
        <v/>
      </c>
      <c r="L98" s="126" t="str">
        <f>IF(ISERROR(IF(AND(Input!$A100="",SUMPRODUCT(--(LEN(Input!$A101:'Input'!$A$510)&gt;0))&lt;&gt;0),"Row is skipped.",IF(AND(Input!$A100="",Input!$A101=""),"", IF(Input!L100="","Data is missing.","")))),"",IF(AND(Input!$A100="",SUMPRODUCT(--(LEN(Input!$A101:'Input'!$A$510)&gt;0))&lt;&gt;0),"Row is skipped.",IF(AND(Input!$A100="",Input!$A101=""),"", IF(Input!L100="","Data is missing.",""))))</f>
        <v/>
      </c>
      <c r="M98" s="126" t="str">
        <f>IF(ISERROR(IF(AND(Input!$A100="",SUMPRODUCT(--(LEN(Input!$A101:'Input'!$A$510)&gt;0))&lt;&gt;0),"Row is skipped.",IF(AND(Input!$A100="",Input!$A101=""),"", IF(Input!M100="","Data is missing.","")))),"",IF(AND(Input!$A100="",SUMPRODUCT(--(LEN(Input!$A101:'Input'!$A$510)&gt;0))&lt;&gt;0),"Row is skipped.",IF(AND(Input!$A100="",Input!$A101=""),"", IF(Input!M100="","Data is missing.",""))))</f>
        <v/>
      </c>
      <c r="N98" s="126" t="str">
        <f>IF(ISERROR(IF(AND(Input!$A100="",SUMPRODUCT(--(LEN(Input!$A101:'Input'!$A$510)&gt;0))&lt;&gt;0),"Row is skipped.",IF(AND(Input!$A100="",Input!$A101=""),"", IF(Input!O100="","Data is missing.","")))),"",IF(AND(Input!$A100="",SUMPRODUCT(--(LEN(Input!$A101:'Input'!$A$510)&gt;0))&lt;&gt;0),"Row is skipped.",IF(AND(Input!$A100="",Input!$A101=""),"", IF(Input!O100="","Data is missing.",""))))</f>
        <v/>
      </c>
      <c r="O98" s="126" t="str">
        <f>IF(ISERROR(IF(AND(Input!$A100="",SUMPRODUCT(--(LEN(Input!$A101:'Input'!$A$510)&gt;0))&lt;&gt;0),"Row is skipped.",IF(AND(Input!$A100="",Input!$A101=""),"", IF(Input!P100="","Data is missing.","")))),"",IF(AND(Input!$A100="",SUMPRODUCT(--(LEN(Input!$A101:'Input'!$A$510)&gt;0))&lt;&gt;0),"Row is skipped.",IF(AND(Input!$A100="",Input!$A101=""),"", IF(Input!P100="","Data is missing.",""))))</f>
        <v/>
      </c>
      <c r="P98" s="126" t="str">
        <f>IF(ISERROR(IF(AND(Input!$A100="",SUMPRODUCT(--(LEN(Input!$A101:'Input'!$A$510)&gt;0))&lt;&gt;0),"Row is skipped.",IF(AND(Input!$A100="",Input!$A101=""),"", IF(Input!Q100="","Data is missing.","")))),"",IF(AND(Input!$A100="",SUMPRODUCT(--(LEN(Input!$A101:'Input'!$A$510)&gt;0))&lt;&gt;0),"Row is skipped.",IF(AND(Input!$A100="",Input!$A101=""),"", IF(Input!Q100="","Data is missing.",""))))</f>
        <v/>
      </c>
      <c r="Q98" s="126" t="str">
        <f>IF(ISERROR(IF(AND(Input!$A100="",SUMPRODUCT(--(LEN(Input!$A101:'Input'!$A$510)&gt;0))&lt;&gt;0),"Row is skipped.",IF(AND(Input!$A100="",Input!$A101=""),"", IF(Input!S100="","Data is missing.","")))),"",IF(AND(Input!$A100="",SUMPRODUCT(--(LEN(Input!$A101:'Input'!$A$510)&gt;0))&lt;&gt;0),"Row is skipped.",IF(AND(Input!$A100="",Input!$A101=""),"", IF(Input!S100="","Data is missing.",""))))</f>
        <v/>
      </c>
      <c r="R98" s="128" t="str">
        <f>IF(ISERROR(IF(AND(Input!$A100="",SUMPRODUCT(--(LEN(Input!$A101:'Input'!$A$510)&gt;0))&lt;&gt;0),"Row is skipped.",IF(AND(Input!$A100="",Input!$A101=""),"", IF(Input!T100="","Data is missing.","")))),"",IF(AND(Input!$A100="",SUMPRODUCT(--(LEN(Input!$A101:'Input'!$A$510)&gt;0))&lt;&gt;0),"Row is skipped.",IF(AND(Input!$A100="",Input!$A101=""),"", IF(Input!T100="","Data is missing.",""))))</f>
        <v/>
      </c>
      <c r="S98" s="129"/>
      <c r="T98" s="130" t="str">
        <f>IF(ISERROR(IF(Input!Q100="","",IF(ISERROR(VLOOKUP(Input!Q100,'Measures List'!$A$3:$A$30000,1,0)),"Invalid RefNo",""))),"",IF(Input!Q100="","",IF(ISERROR(VLOOKUP(Input!Q100,'Measures List'!$A$3:$A$30000,1,0)),"Invalid RefNo","")))</f>
        <v/>
      </c>
      <c r="U98" s="129"/>
      <c r="V98" s="129"/>
      <c r="W98" s="129"/>
      <c r="X98" s="129"/>
      <c r="Y98" s="129"/>
      <c r="Z98" s="129"/>
      <c r="AA98" s="129"/>
      <c r="AB98" s="129"/>
      <c r="AC98" s="129"/>
      <c r="AD98" s="129"/>
      <c r="AE98" s="129"/>
      <c r="AF98" s="130" t="str">
        <f>IF(Input!P100="","",IF(OR(VALUE(Input!P100)&lt;0,VALUE(Input!P100)&gt;1), "Invalid EEI %",""))</f>
        <v/>
      </c>
      <c r="AG98" s="129"/>
      <c r="AH98" s="137" t="str">
        <f>IF(B98="","",IF(AND(Input!O100=Input!O99,Input!P100&lt;&gt;Input!P99), "EEI% Mismatch within Project",""))</f>
        <v/>
      </c>
      <c r="AI98" s="129"/>
      <c r="AJ98" s="138" t="str">
        <f>IF(Input!B100="","",IF(ISNUMBER(VALUE(Input!B100)),"","Needs to be a number."))</f>
        <v/>
      </c>
      <c r="AK98" s="135" t="str">
        <f>IF(Input!P100="","",IF(ISNUMBER(VALUE(Input!P100)),"","Needs to be a number."))</f>
        <v/>
      </c>
      <c r="AL98" s="135" t="str">
        <f>IF(Input!S100="","",IF(ISNUMBER(VALUE(Input!S100)),"","Needs to be a number."))</f>
        <v/>
      </c>
      <c r="AM98" s="135" t="str">
        <f>IF(Input!T100="","",IF(ISNUMBER(VALUE(Input!T100)),"","Needs to be a number."))</f>
        <v/>
      </c>
      <c r="AN98" s="135" t="str">
        <f>IF(Input!U100="","",IF(ISNUMBER(VALUE(Input!U100)),"","Needs to be a number."))</f>
        <v/>
      </c>
      <c r="AO98" s="136" t="str">
        <f>IF(Input!V100="","",IF(ISNUMBER(VALUE(Input!V100)),"","Needs to be a number."))</f>
        <v/>
      </c>
      <c r="AP98" s="129"/>
      <c r="AQ98" s="197" t="str">
        <f ca="1">IF(Input!Q100="","",IF(OFFSET('Measures List'!$K$2,MATCH(Input!Q100,'Measures List'!$A$3:$A$5000,0),MATCH(Input!K100,'Measures List'!$K$2:$BA$2)-1)="NA","Project start date occurred after measure expiration date.",""))</f>
        <v/>
      </c>
      <c r="AS98" s="197" t="str">
        <f>IFERROR(IF(Input!O100&lt;&gt;Input!O99,"",IF( VLOOKUP(Input!Q100,'Measures List'!A91:C5088,3,FALSE)= VLOOKUP(Input!Q99,'Measures List'!A91:C5088,3,FALSE),"","Multiple sectors for this project")),"")</f>
        <v/>
      </c>
    </row>
    <row r="99" spans="2:45" x14ac:dyDescent="0.25">
      <c r="B99" s="125" t="str">
        <f>Input!A101</f>
        <v/>
      </c>
      <c r="C99" s="126" t="str">
        <f>IF(ISERROR(IF(AND(Input!$A101="",SUMPRODUCT(--(LEN(Input!$A102:'Input'!$A$510)&gt;0))&lt;&gt;0),"Row is skipped.",IF(AND(Input!$A101="",Input!$A102=""),"", IF(Input!C101="","Data is missing.","")))),"",IF(AND(Input!$A101="",SUMPRODUCT(--(LEN(Input!$A102:'Input'!$A$510)&gt;0))&lt;&gt;0),"Row is skipped.",IF(AND(Input!$A101="",Input!$A102=""),"", IF(Input!C101="","Data is missing.",""))))</f>
        <v/>
      </c>
      <c r="D99" s="126" t="str">
        <f>IF(ISERROR(IF(AND(Input!$A101="",SUMPRODUCT(--(LEN(Input!$A102:'Input'!$A$510)&gt;0))&lt;&gt;0),"Row is skipped.",IF(AND(Input!$A101="",Input!$A102=""),"", IF(Input!D101="","Data is missing.","")))),"",IF(AND(Input!$A101="",SUMPRODUCT(--(LEN(Input!$A102:'Input'!$A$510)&gt;0))&lt;&gt;0),"Row is skipped.",IF(AND(Input!$A101="",Input!$A102=""),"", IF(Input!D101="","Data is missing.",""))))</f>
        <v/>
      </c>
      <c r="E99" s="126" t="str">
        <f>IF(ISERROR(IF(AND(Input!$A101="",SUMPRODUCT(--(LEN(Input!$A102:'Input'!$A$510)&gt;0))&lt;&gt;0),"Row is skipped.",IF(AND(Input!$A101="",Input!$A102=""),"", IF(Input!E101="","Data is missing.","")))),"",IF(AND(Input!$A101="",SUMPRODUCT(--(LEN(Input!$A102:'Input'!$A$510)&gt;0))&lt;&gt;0),"Row is skipped.",IF(AND(Input!$A101="",Input!$A102=""),"", IF(Input!E101="","Data is missing.",""))))</f>
        <v/>
      </c>
      <c r="F99" s="126" t="str">
        <f>IF(ISERROR(IF(AND(Input!$A101="",SUMPRODUCT(--(LEN(Input!$A102:'Input'!$A$510)&gt;0))&lt;&gt;0),"Row is skipped.",IF(AND(Input!$A101="",Input!$A102=""),"", IF(Input!F101="","Data is missing.","")))),"",IF(AND(Input!$A101="",SUMPRODUCT(--(LEN(Input!$A102:'Input'!$A$510)&gt;0))&lt;&gt;0),"Row is skipped.",IF(AND(Input!$A101="",Input!$A102=""),"", IF(Input!F101="","Data is missing.",""))))</f>
        <v/>
      </c>
      <c r="G99" s="126" t="str">
        <f>IF(ISERROR(IF(AND(Input!$A101="",SUMPRODUCT(--(LEN(Input!$A102:'Input'!$A$510)&gt;0))&lt;&gt;0),"Row is skipped.",IF(AND(Input!$A101="",Input!$A102=""),"", IF(Input!G101="","Data is missing.","")))),"",IF(AND(Input!$A101="",SUMPRODUCT(--(LEN(Input!$A102:'Input'!$A$510)&gt;0))&lt;&gt;0),"Row is skipped.",IF(AND(Input!$A101="",Input!$A102=""),"", IF(Input!G101="","Data is missing.",""))))</f>
        <v/>
      </c>
      <c r="H99" s="126" t="str">
        <f>IF(ISERROR(IF(AND(Input!$A101="",SUMPRODUCT(--(LEN(Input!$A102:'Input'!$A$510)&gt;0))&lt;&gt;0),"Row is skipped.",IF(AND(Input!$A101="",Input!$A102=""),"", IF(Input!H101="","Data is missing.","")))),"",IF(AND(Input!$A101="",SUMPRODUCT(--(LEN(Input!$A102:'Input'!$A$510)&gt;0))&lt;&gt;0),"Row is skipped.",IF(AND(Input!$A101="",Input!$A102=""),"", IF(Input!H101="","Data is missing.",""))))</f>
        <v/>
      </c>
      <c r="I99" s="126" t="str">
        <f>IF(ISERROR(IF(AND(Input!$A101="",SUMPRODUCT(--(LEN(Input!$A102:'Input'!$A$510)&gt;0))&lt;&gt;0),"Row is skipped.",IF(AND(Input!$A101="",Input!$A102=""),"", IF(Input!I101="","Data is missing.","")))),"",IF(AND(Input!$A101="",SUMPRODUCT(--(LEN(Input!$A102:'Input'!$A$510)&gt;0))&lt;&gt;0),"Row is skipped.",IF(AND(Input!$A101="",Input!$A102=""),"", IF(Input!I101="","Data is missing.",""))))</f>
        <v/>
      </c>
      <c r="J99" s="126" t="str">
        <f>IF(ISERROR(IF(AND(Input!$A101="",SUMPRODUCT(--(LEN(Input!$A102:'Input'!$A$510)&gt;0))&lt;&gt;0),"Row is skipped.",IF(AND(Input!$A101="",Input!$A102=""),"", IF(Input!J101="","Data is missing.","")))),"",IF(AND(Input!$A101="",SUMPRODUCT(--(LEN(Input!$A102:'Input'!$A$510)&gt;0))&lt;&gt;0),"Row is skipped.",IF(AND(Input!$A101="",Input!$A102=""),"", IF(Input!J101="","Data is missing.",""))))</f>
        <v/>
      </c>
      <c r="K99" s="127" t="str">
        <f>IF(ISERROR(IF(AND(Input!$A101="",SUMPRODUCT(--(LEN(Input!$A102:'Input'!$A$510)&gt;0))&lt;&gt;0),"Row is skipped.",IF(AND(Input!$A101="",Input!$A102=""),"", IF(Input!K101="","Data is missing.","")))),"",IF(AND(Input!$A101="",SUMPRODUCT(--(LEN(Input!$A102:'Input'!$A$510)&gt;0))&lt;&gt;0),"Row is skipped.",IF(AND(Input!$A101="",Input!$A102=""),"", IF(Input!K101="","Data is missing.",""))))</f>
        <v/>
      </c>
      <c r="L99" s="126" t="str">
        <f>IF(ISERROR(IF(AND(Input!$A101="",SUMPRODUCT(--(LEN(Input!$A102:'Input'!$A$510)&gt;0))&lt;&gt;0),"Row is skipped.",IF(AND(Input!$A101="",Input!$A102=""),"", IF(Input!L101="","Data is missing.","")))),"",IF(AND(Input!$A101="",SUMPRODUCT(--(LEN(Input!$A102:'Input'!$A$510)&gt;0))&lt;&gt;0),"Row is skipped.",IF(AND(Input!$A101="",Input!$A102=""),"", IF(Input!L101="","Data is missing.",""))))</f>
        <v/>
      </c>
      <c r="M99" s="126" t="str">
        <f>IF(ISERROR(IF(AND(Input!$A101="",SUMPRODUCT(--(LEN(Input!$A102:'Input'!$A$510)&gt;0))&lt;&gt;0),"Row is skipped.",IF(AND(Input!$A101="",Input!$A102=""),"", IF(Input!M101="","Data is missing.","")))),"",IF(AND(Input!$A101="",SUMPRODUCT(--(LEN(Input!$A102:'Input'!$A$510)&gt;0))&lt;&gt;0),"Row is skipped.",IF(AND(Input!$A101="",Input!$A102=""),"", IF(Input!M101="","Data is missing.",""))))</f>
        <v/>
      </c>
      <c r="N99" s="126" t="str">
        <f>IF(ISERROR(IF(AND(Input!$A101="",SUMPRODUCT(--(LEN(Input!$A102:'Input'!$A$510)&gt;0))&lt;&gt;0),"Row is skipped.",IF(AND(Input!$A101="",Input!$A102=""),"", IF(Input!O101="","Data is missing.","")))),"",IF(AND(Input!$A101="",SUMPRODUCT(--(LEN(Input!$A102:'Input'!$A$510)&gt;0))&lt;&gt;0),"Row is skipped.",IF(AND(Input!$A101="",Input!$A102=""),"", IF(Input!O101="","Data is missing.",""))))</f>
        <v/>
      </c>
      <c r="O99" s="126" t="str">
        <f>IF(ISERROR(IF(AND(Input!$A101="",SUMPRODUCT(--(LEN(Input!$A102:'Input'!$A$510)&gt;0))&lt;&gt;0),"Row is skipped.",IF(AND(Input!$A101="",Input!$A102=""),"", IF(Input!P101="","Data is missing.","")))),"",IF(AND(Input!$A101="",SUMPRODUCT(--(LEN(Input!$A102:'Input'!$A$510)&gt;0))&lt;&gt;0),"Row is skipped.",IF(AND(Input!$A101="",Input!$A102=""),"", IF(Input!P101="","Data is missing.",""))))</f>
        <v/>
      </c>
      <c r="P99" s="126" t="str">
        <f>IF(ISERROR(IF(AND(Input!$A101="",SUMPRODUCT(--(LEN(Input!$A102:'Input'!$A$510)&gt;0))&lt;&gt;0),"Row is skipped.",IF(AND(Input!$A101="",Input!$A102=""),"", IF(Input!Q101="","Data is missing.","")))),"",IF(AND(Input!$A101="",SUMPRODUCT(--(LEN(Input!$A102:'Input'!$A$510)&gt;0))&lt;&gt;0),"Row is skipped.",IF(AND(Input!$A101="",Input!$A102=""),"", IF(Input!Q101="","Data is missing.",""))))</f>
        <v/>
      </c>
      <c r="Q99" s="126" t="str">
        <f>IF(ISERROR(IF(AND(Input!$A101="",SUMPRODUCT(--(LEN(Input!$A102:'Input'!$A$510)&gt;0))&lt;&gt;0),"Row is skipped.",IF(AND(Input!$A101="",Input!$A102=""),"", IF(Input!S101="","Data is missing.","")))),"",IF(AND(Input!$A101="",SUMPRODUCT(--(LEN(Input!$A102:'Input'!$A$510)&gt;0))&lt;&gt;0),"Row is skipped.",IF(AND(Input!$A101="",Input!$A102=""),"", IF(Input!S101="","Data is missing.",""))))</f>
        <v/>
      </c>
      <c r="R99" s="128" t="str">
        <f>IF(ISERROR(IF(AND(Input!$A101="",SUMPRODUCT(--(LEN(Input!$A102:'Input'!$A$510)&gt;0))&lt;&gt;0),"Row is skipped.",IF(AND(Input!$A101="",Input!$A102=""),"", IF(Input!T101="","Data is missing.","")))),"",IF(AND(Input!$A101="",SUMPRODUCT(--(LEN(Input!$A102:'Input'!$A$510)&gt;0))&lt;&gt;0),"Row is skipped.",IF(AND(Input!$A101="",Input!$A102=""),"", IF(Input!T101="","Data is missing.",""))))</f>
        <v/>
      </c>
      <c r="S99" s="129"/>
      <c r="T99" s="130" t="str">
        <f>IF(ISERROR(IF(Input!Q101="","",IF(ISERROR(VLOOKUP(Input!Q101,'Measures List'!$A$3:$A$30000,1,0)),"Invalid RefNo",""))),"",IF(Input!Q101="","",IF(ISERROR(VLOOKUP(Input!Q101,'Measures List'!$A$3:$A$30000,1,0)),"Invalid RefNo","")))</f>
        <v/>
      </c>
      <c r="U99" s="129"/>
      <c r="V99" s="129"/>
      <c r="W99" s="129"/>
      <c r="X99" s="129"/>
      <c r="Y99" s="129"/>
      <c r="Z99" s="129"/>
      <c r="AA99" s="129"/>
      <c r="AB99" s="129"/>
      <c r="AC99" s="129"/>
      <c r="AD99" s="129"/>
      <c r="AE99" s="129"/>
      <c r="AF99" s="130" t="str">
        <f>IF(Input!P101="","",IF(OR(VALUE(Input!P101)&lt;0,VALUE(Input!P101)&gt;1), "Invalid EEI %",""))</f>
        <v/>
      </c>
      <c r="AG99" s="129"/>
      <c r="AH99" s="137" t="str">
        <f>IF(B99="","",IF(AND(Input!O101=Input!O100,Input!P101&lt;&gt;Input!P100), "EEI% Mismatch within Project",""))</f>
        <v/>
      </c>
      <c r="AI99" s="129"/>
      <c r="AJ99" s="138" t="str">
        <f>IF(Input!B101="","",IF(ISNUMBER(VALUE(Input!B101)),"","Needs to be a number."))</f>
        <v/>
      </c>
      <c r="AK99" s="135" t="str">
        <f>IF(Input!P101="","",IF(ISNUMBER(VALUE(Input!P101)),"","Needs to be a number."))</f>
        <v/>
      </c>
      <c r="AL99" s="135" t="str">
        <f>IF(Input!S101="","",IF(ISNUMBER(VALUE(Input!S101)),"","Needs to be a number."))</f>
        <v/>
      </c>
      <c r="AM99" s="135" t="str">
        <f>IF(Input!T101="","",IF(ISNUMBER(VALUE(Input!T101)),"","Needs to be a number."))</f>
        <v/>
      </c>
      <c r="AN99" s="135" t="str">
        <f>IF(Input!U101="","",IF(ISNUMBER(VALUE(Input!U101)),"","Needs to be a number."))</f>
        <v/>
      </c>
      <c r="AO99" s="136" t="str">
        <f>IF(Input!V101="","",IF(ISNUMBER(VALUE(Input!V101)),"","Needs to be a number."))</f>
        <v/>
      </c>
      <c r="AP99" s="129"/>
      <c r="AQ99" s="197" t="str">
        <f ca="1">IF(Input!Q101="","",IF(OFFSET('Measures List'!$K$2,MATCH(Input!Q101,'Measures List'!$A$3:$A$5000,0),MATCH(Input!K101,'Measures List'!$K$2:$BA$2)-1)="NA","Project start date occurred after measure expiration date.",""))</f>
        <v/>
      </c>
      <c r="AS99" s="197" t="str">
        <f>IFERROR(IF(Input!O101&lt;&gt;Input!O100,"",IF( VLOOKUP(Input!Q101,'Measures List'!A92:C5089,3,FALSE)= VLOOKUP(Input!Q100,'Measures List'!A92:C5089,3,FALSE),"","Multiple sectors for this project")),"")</f>
        <v/>
      </c>
    </row>
    <row r="100" spans="2:45" x14ac:dyDescent="0.25">
      <c r="B100" s="125" t="str">
        <f>Input!A102</f>
        <v/>
      </c>
      <c r="C100" s="126" t="str">
        <f>IF(ISERROR(IF(AND(Input!$A102="",SUMPRODUCT(--(LEN(Input!$A103:'Input'!$A$510)&gt;0))&lt;&gt;0),"Row is skipped.",IF(AND(Input!$A102="",Input!$A103=""),"", IF(Input!C102="","Data is missing.","")))),"",IF(AND(Input!$A102="",SUMPRODUCT(--(LEN(Input!$A103:'Input'!$A$510)&gt;0))&lt;&gt;0),"Row is skipped.",IF(AND(Input!$A102="",Input!$A103=""),"", IF(Input!C102="","Data is missing.",""))))</f>
        <v/>
      </c>
      <c r="D100" s="126" t="str">
        <f>IF(ISERROR(IF(AND(Input!$A102="",SUMPRODUCT(--(LEN(Input!$A103:'Input'!$A$510)&gt;0))&lt;&gt;0),"Row is skipped.",IF(AND(Input!$A102="",Input!$A103=""),"", IF(Input!D102="","Data is missing.","")))),"",IF(AND(Input!$A102="",SUMPRODUCT(--(LEN(Input!$A103:'Input'!$A$510)&gt;0))&lt;&gt;0),"Row is skipped.",IF(AND(Input!$A102="",Input!$A103=""),"", IF(Input!D102="","Data is missing.",""))))</f>
        <v/>
      </c>
      <c r="E100" s="126" t="str">
        <f>IF(ISERROR(IF(AND(Input!$A102="",SUMPRODUCT(--(LEN(Input!$A103:'Input'!$A$510)&gt;0))&lt;&gt;0),"Row is skipped.",IF(AND(Input!$A102="",Input!$A103=""),"", IF(Input!E102="","Data is missing.","")))),"",IF(AND(Input!$A102="",SUMPRODUCT(--(LEN(Input!$A103:'Input'!$A$510)&gt;0))&lt;&gt;0),"Row is skipped.",IF(AND(Input!$A102="",Input!$A103=""),"", IF(Input!E102="","Data is missing.",""))))</f>
        <v/>
      </c>
      <c r="F100" s="126" t="str">
        <f>IF(ISERROR(IF(AND(Input!$A102="",SUMPRODUCT(--(LEN(Input!$A103:'Input'!$A$510)&gt;0))&lt;&gt;0),"Row is skipped.",IF(AND(Input!$A102="",Input!$A103=""),"", IF(Input!F102="","Data is missing.","")))),"",IF(AND(Input!$A102="",SUMPRODUCT(--(LEN(Input!$A103:'Input'!$A$510)&gt;0))&lt;&gt;0),"Row is skipped.",IF(AND(Input!$A102="",Input!$A103=""),"", IF(Input!F102="","Data is missing.",""))))</f>
        <v/>
      </c>
      <c r="G100" s="126" t="str">
        <f>IF(ISERROR(IF(AND(Input!$A102="",SUMPRODUCT(--(LEN(Input!$A103:'Input'!$A$510)&gt;0))&lt;&gt;0),"Row is skipped.",IF(AND(Input!$A102="",Input!$A103=""),"", IF(Input!G102="","Data is missing.","")))),"",IF(AND(Input!$A102="",SUMPRODUCT(--(LEN(Input!$A103:'Input'!$A$510)&gt;0))&lt;&gt;0),"Row is skipped.",IF(AND(Input!$A102="",Input!$A103=""),"", IF(Input!G102="","Data is missing.",""))))</f>
        <v/>
      </c>
      <c r="H100" s="126" t="str">
        <f>IF(ISERROR(IF(AND(Input!$A102="",SUMPRODUCT(--(LEN(Input!$A103:'Input'!$A$510)&gt;0))&lt;&gt;0),"Row is skipped.",IF(AND(Input!$A102="",Input!$A103=""),"", IF(Input!H102="","Data is missing.","")))),"",IF(AND(Input!$A102="",SUMPRODUCT(--(LEN(Input!$A103:'Input'!$A$510)&gt;0))&lt;&gt;0),"Row is skipped.",IF(AND(Input!$A102="",Input!$A103=""),"", IF(Input!H102="","Data is missing.",""))))</f>
        <v/>
      </c>
      <c r="I100" s="126" t="str">
        <f>IF(ISERROR(IF(AND(Input!$A102="",SUMPRODUCT(--(LEN(Input!$A103:'Input'!$A$510)&gt;0))&lt;&gt;0),"Row is skipped.",IF(AND(Input!$A102="",Input!$A103=""),"", IF(Input!I102="","Data is missing.","")))),"",IF(AND(Input!$A102="",SUMPRODUCT(--(LEN(Input!$A103:'Input'!$A$510)&gt;0))&lt;&gt;0),"Row is skipped.",IF(AND(Input!$A102="",Input!$A103=""),"", IF(Input!I102="","Data is missing.",""))))</f>
        <v/>
      </c>
      <c r="J100" s="126" t="str">
        <f>IF(ISERROR(IF(AND(Input!$A102="",SUMPRODUCT(--(LEN(Input!$A103:'Input'!$A$510)&gt;0))&lt;&gt;0),"Row is skipped.",IF(AND(Input!$A102="",Input!$A103=""),"", IF(Input!J102="","Data is missing.","")))),"",IF(AND(Input!$A102="",SUMPRODUCT(--(LEN(Input!$A103:'Input'!$A$510)&gt;0))&lt;&gt;0),"Row is skipped.",IF(AND(Input!$A102="",Input!$A103=""),"", IF(Input!J102="","Data is missing.",""))))</f>
        <v/>
      </c>
      <c r="K100" s="127" t="str">
        <f>IF(ISERROR(IF(AND(Input!$A102="",SUMPRODUCT(--(LEN(Input!$A103:'Input'!$A$510)&gt;0))&lt;&gt;0),"Row is skipped.",IF(AND(Input!$A102="",Input!$A103=""),"", IF(Input!K102="","Data is missing.","")))),"",IF(AND(Input!$A102="",SUMPRODUCT(--(LEN(Input!$A103:'Input'!$A$510)&gt;0))&lt;&gt;0),"Row is skipped.",IF(AND(Input!$A102="",Input!$A103=""),"", IF(Input!K102="","Data is missing.",""))))</f>
        <v/>
      </c>
      <c r="L100" s="126" t="str">
        <f>IF(ISERROR(IF(AND(Input!$A102="",SUMPRODUCT(--(LEN(Input!$A103:'Input'!$A$510)&gt;0))&lt;&gt;0),"Row is skipped.",IF(AND(Input!$A102="",Input!$A103=""),"", IF(Input!L102="","Data is missing.","")))),"",IF(AND(Input!$A102="",SUMPRODUCT(--(LEN(Input!$A103:'Input'!$A$510)&gt;0))&lt;&gt;0),"Row is skipped.",IF(AND(Input!$A102="",Input!$A103=""),"", IF(Input!L102="","Data is missing.",""))))</f>
        <v/>
      </c>
      <c r="M100" s="126" t="str">
        <f>IF(ISERROR(IF(AND(Input!$A102="",SUMPRODUCT(--(LEN(Input!$A103:'Input'!$A$510)&gt;0))&lt;&gt;0),"Row is skipped.",IF(AND(Input!$A102="",Input!$A103=""),"", IF(Input!M102="","Data is missing.","")))),"",IF(AND(Input!$A102="",SUMPRODUCT(--(LEN(Input!$A103:'Input'!$A$510)&gt;0))&lt;&gt;0),"Row is skipped.",IF(AND(Input!$A102="",Input!$A103=""),"", IF(Input!M102="","Data is missing.",""))))</f>
        <v/>
      </c>
      <c r="N100" s="126" t="str">
        <f>IF(ISERROR(IF(AND(Input!$A102="",SUMPRODUCT(--(LEN(Input!$A103:'Input'!$A$510)&gt;0))&lt;&gt;0),"Row is skipped.",IF(AND(Input!$A102="",Input!$A103=""),"", IF(Input!O102="","Data is missing.","")))),"",IF(AND(Input!$A102="",SUMPRODUCT(--(LEN(Input!$A103:'Input'!$A$510)&gt;0))&lt;&gt;0),"Row is skipped.",IF(AND(Input!$A102="",Input!$A103=""),"", IF(Input!O102="","Data is missing.",""))))</f>
        <v/>
      </c>
      <c r="O100" s="126" t="str">
        <f>IF(ISERROR(IF(AND(Input!$A102="",SUMPRODUCT(--(LEN(Input!$A103:'Input'!$A$510)&gt;0))&lt;&gt;0),"Row is skipped.",IF(AND(Input!$A102="",Input!$A103=""),"", IF(Input!P102="","Data is missing.","")))),"",IF(AND(Input!$A102="",SUMPRODUCT(--(LEN(Input!$A103:'Input'!$A$510)&gt;0))&lt;&gt;0),"Row is skipped.",IF(AND(Input!$A102="",Input!$A103=""),"", IF(Input!P102="","Data is missing.",""))))</f>
        <v/>
      </c>
      <c r="P100" s="126" t="str">
        <f>IF(ISERROR(IF(AND(Input!$A102="",SUMPRODUCT(--(LEN(Input!$A103:'Input'!$A$510)&gt;0))&lt;&gt;0),"Row is skipped.",IF(AND(Input!$A102="",Input!$A103=""),"", IF(Input!Q102="","Data is missing.","")))),"",IF(AND(Input!$A102="",SUMPRODUCT(--(LEN(Input!$A103:'Input'!$A$510)&gt;0))&lt;&gt;0),"Row is skipped.",IF(AND(Input!$A102="",Input!$A103=""),"", IF(Input!Q102="","Data is missing.",""))))</f>
        <v/>
      </c>
      <c r="Q100" s="126" t="str">
        <f>IF(ISERROR(IF(AND(Input!$A102="",SUMPRODUCT(--(LEN(Input!$A103:'Input'!$A$510)&gt;0))&lt;&gt;0),"Row is skipped.",IF(AND(Input!$A102="",Input!$A103=""),"", IF(Input!S102="","Data is missing.","")))),"",IF(AND(Input!$A102="",SUMPRODUCT(--(LEN(Input!$A103:'Input'!$A$510)&gt;0))&lt;&gt;0),"Row is skipped.",IF(AND(Input!$A102="",Input!$A103=""),"", IF(Input!S102="","Data is missing.",""))))</f>
        <v/>
      </c>
      <c r="R100" s="128" t="str">
        <f>IF(ISERROR(IF(AND(Input!$A102="",SUMPRODUCT(--(LEN(Input!$A103:'Input'!$A$510)&gt;0))&lt;&gt;0),"Row is skipped.",IF(AND(Input!$A102="",Input!$A103=""),"", IF(Input!T102="","Data is missing.","")))),"",IF(AND(Input!$A102="",SUMPRODUCT(--(LEN(Input!$A103:'Input'!$A$510)&gt;0))&lt;&gt;0),"Row is skipped.",IF(AND(Input!$A102="",Input!$A103=""),"", IF(Input!T102="","Data is missing.",""))))</f>
        <v/>
      </c>
      <c r="S100" s="129"/>
      <c r="T100" s="130" t="str">
        <f>IF(ISERROR(IF(Input!Q102="","",IF(ISERROR(VLOOKUP(Input!Q102,'Measures List'!$A$3:$A$30000,1,0)),"Invalid RefNo",""))),"",IF(Input!Q102="","",IF(ISERROR(VLOOKUP(Input!Q102,'Measures List'!$A$3:$A$30000,1,0)),"Invalid RefNo","")))</f>
        <v/>
      </c>
      <c r="U100" s="129"/>
      <c r="V100" s="129"/>
      <c r="W100" s="129"/>
      <c r="X100" s="129"/>
      <c r="Y100" s="129"/>
      <c r="Z100" s="129"/>
      <c r="AA100" s="129"/>
      <c r="AB100" s="129"/>
      <c r="AC100" s="129"/>
      <c r="AD100" s="129"/>
      <c r="AE100" s="129"/>
      <c r="AF100" s="130" t="str">
        <f>IF(Input!P102="","",IF(OR(VALUE(Input!P102)&lt;0,VALUE(Input!P102)&gt;1), "Invalid EEI %",""))</f>
        <v/>
      </c>
      <c r="AG100" s="129"/>
      <c r="AH100" s="137" t="str">
        <f>IF(B100="","",IF(AND(Input!O102=Input!O101,Input!P102&lt;&gt;Input!P101), "EEI% Mismatch within Project",""))</f>
        <v/>
      </c>
      <c r="AI100" s="129"/>
      <c r="AJ100" s="138" t="str">
        <f>IF(Input!B102="","",IF(ISNUMBER(VALUE(Input!B102)),"","Needs to be a number."))</f>
        <v/>
      </c>
      <c r="AK100" s="135" t="str">
        <f>IF(Input!P102="","",IF(ISNUMBER(VALUE(Input!P102)),"","Needs to be a number."))</f>
        <v/>
      </c>
      <c r="AL100" s="135" t="str">
        <f>IF(Input!S102="","",IF(ISNUMBER(VALUE(Input!S102)),"","Needs to be a number."))</f>
        <v/>
      </c>
      <c r="AM100" s="135" t="str">
        <f>IF(Input!T102="","",IF(ISNUMBER(VALUE(Input!T102)),"","Needs to be a number."))</f>
        <v/>
      </c>
      <c r="AN100" s="135" t="str">
        <f>IF(Input!U102="","",IF(ISNUMBER(VALUE(Input!U102)),"","Needs to be a number."))</f>
        <v/>
      </c>
      <c r="AO100" s="136" t="str">
        <f>IF(Input!V102="","",IF(ISNUMBER(VALUE(Input!V102)),"","Needs to be a number."))</f>
        <v/>
      </c>
      <c r="AP100" s="129"/>
      <c r="AQ100" s="197" t="str">
        <f ca="1">IF(Input!Q102="","",IF(OFFSET('Measures List'!$K$2,MATCH(Input!Q102,'Measures List'!$A$3:$A$5000,0),MATCH(Input!K102,'Measures List'!$K$2:$BA$2)-1)="NA","Project start date occurred after measure expiration date.",""))</f>
        <v/>
      </c>
      <c r="AS100" s="197" t="str">
        <f>IFERROR(IF(Input!O102&lt;&gt;Input!O101,"",IF( VLOOKUP(Input!Q102,'Measures List'!A93:C5090,3,FALSE)= VLOOKUP(Input!Q101,'Measures List'!A93:C5090,3,FALSE),"","Multiple sectors for this project")),"")</f>
        <v/>
      </c>
    </row>
    <row r="101" spans="2:45" x14ac:dyDescent="0.25">
      <c r="B101" s="125" t="str">
        <f>Input!A103</f>
        <v/>
      </c>
      <c r="C101" s="126" t="str">
        <f>IF(ISERROR(IF(AND(Input!$A103="",SUMPRODUCT(--(LEN(Input!$A104:'Input'!$A$510)&gt;0))&lt;&gt;0),"Row is skipped.",IF(AND(Input!$A103="",Input!$A104=""),"", IF(Input!C103="","Data is missing.","")))),"",IF(AND(Input!$A103="",SUMPRODUCT(--(LEN(Input!$A104:'Input'!$A$510)&gt;0))&lt;&gt;0),"Row is skipped.",IF(AND(Input!$A103="",Input!$A104=""),"", IF(Input!C103="","Data is missing.",""))))</f>
        <v/>
      </c>
      <c r="D101" s="126" t="str">
        <f>IF(ISERROR(IF(AND(Input!$A103="",SUMPRODUCT(--(LEN(Input!$A104:'Input'!$A$510)&gt;0))&lt;&gt;0),"Row is skipped.",IF(AND(Input!$A103="",Input!$A104=""),"", IF(Input!D103="","Data is missing.","")))),"",IF(AND(Input!$A103="",SUMPRODUCT(--(LEN(Input!$A104:'Input'!$A$510)&gt;0))&lt;&gt;0),"Row is skipped.",IF(AND(Input!$A103="",Input!$A104=""),"", IF(Input!D103="","Data is missing.",""))))</f>
        <v/>
      </c>
      <c r="E101" s="126" t="str">
        <f>IF(ISERROR(IF(AND(Input!$A103="",SUMPRODUCT(--(LEN(Input!$A104:'Input'!$A$510)&gt;0))&lt;&gt;0),"Row is skipped.",IF(AND(Input!$A103="",Input!$A104=""),"", IF(Input!E103="","Data is missing.","")))),"",IF(AND(Input!$A103="",SUMPRODUCT(--(LEN(Input!$A104:'Input'!$A$510)&gt;0))&lt;&gt;0),"Row is skipped.",IF(AND(Input!$A103="",Input!$A104=""),"", IF(Input!E103="","Data is missing.",""))))</f>
        <v/>
      </c>
      <c r="F101" s="126" t="str">
        <f>IF(ISERROR(IF(AND(Input!$A103="",SUMPRODUCT(--(LEN(Input!$A104:'Input'!$A$510)&gt;0))&lt;&gt;0),"Row is skipped.",IF(AND(Input!$A103="",Input!$A104=""),"", IF(Input!F103="","Data is missing.","")))),"",IF(AND(Input!$A103="",SUMPRODUCT(--(LEN(Input!$A104:'Input'!$A$510)&gt;0))&lt;&gt;0),"Row is skipped.",IF(AND(Input!$A103="",Input!$A104=""),"", IF(Input!F103="","Data is missing.",""))))</f>
        <v/>
      </c>
      <c r="G101" s="126" t="str">
        <f>IF(ISERROR(IF(AND(Input!$A103="",SUMPRODUCT(--(LEN(Input!$A104:'Input'!$A$510)&gt;0))&lt;&gt;0),"Row is skipped.",IF(AND(Input!$A103="",Input!$A104=""),"", IF(Input!G103="","Data is missing.","")))),"",IF(AND(Input!$A103="",SUMPRODUCT(--(LEN(Input!$A104:'Input'!$A$510)&gt;0))&lt;&gt;0),"Row is skipped.",IF(AND(Input!$A103="",Input!$A104=""),"", IF(Input!G103="","Data is missing.",""))))</f>
        <v/>
      </c>
      <c r="H101" s="126" t="str">
        <f>IF(ISERROR(IF(AND(Input!$A103="",SUMPRODUCT(--(LEN(Input!$A104:'Input'!$A$510)&gt;0))&lt;&gt;0),"Row is skipped.",IF(AND(Input!$A103="",Input!$A104=""),"", IF(Input!H103="","Data is missing.","")))),"",IF(AND(Input!$A103="",SUMPRODUCT(--(LEN(Input!$A104:'Input'!$A$510)&gt;0))&lt;&gt;0),"Row is skipped.",IF(AND(Input!$A103="",Input!$A104=""),"", IF(Input!H103="","Data is missing.",""))))</f>
        <v/>
      </c>
      <c r="I101" s="126" t="str">
        <f>IF(ISERROR(IF(AND(Input!$A103="",SUMPRODUCT(--(LEN(Input!$A104:'Input'!$A$510)&gt;0))&lt;&gt;0),"Row is skipped.",IF(AND(Input!$A103="",Input!$A104=""),"", IF(Input!I103="","Data is missing.","")))),"",IF(AND(Input!$A103="",SUMPRODUCT(--(LEN(Input!$A104:'Input'!$A$510)&gt;0))&lt;&gt;0),"Row is skipped.",IF(AND(Input!$A103="",Input!$A104=""),"", IF(Input!I103="","Data is missing.",""))))</f>
        <v/>
      </c>
      <c r="J101" s="126" t="str">
        <f>IF(ISERROR(IF(AND(Input!$A103="",SUMPRODUCT(--(LEN(Input!$A104:'Input'!$A$510)&gt;0))&lt;&gt;0),"Row is skipped.",IF(AND(Input!$A103="",Input!$A104=""),"", IF(Input!J103="","Data is missing.","")))),"",IF(AND(Input!$A103="",SUMPRODUCT(--(LEN(Input!$A104:'Input'!$A$510)&gt;0))&lt;&gt;0),"Row is skipped.",IF(AND(Input!$A103="",Input!$A104=""),"", IF(Input!J103="","Data is missing.",""))))</f>
        <v/>
      </c>
      <c r="K101" s="127" t="str">
        <f>IF(ISERROR(IF(AND(Input!$A103="",SUMPRODUCT(--(LEN(Input!$A104:'Input'!$A$510)&gt;0))&lt;&gt;0),"Row is skipped.",IF(AND(Input!$A103="",Input!$A104=""),"", IF(Input!K103="","Data is missing.","")))),"",IF(AND(Input!$A103="",SUMPRODUCT(--(LEN(Input!$A104:'Input'!$A$510)&gt;0))&lt;&gt;0),"Row is skipped.",IF(AND(Input!$A103="",Input!$A104=""),"", IF(Input!K103="","Data is missing.",""))))</f>
        <v/>
      </c>
      <c r="L101" s="126" t="str">
        <f>IF(ISERROR(IF(AND(Input!$A103="",SUMPRODUCT(--(LEN(Input!$A104:'Input'!$A$510)&gt;0))&lt;&gt;0),"Row is skipped.",IF(AND(Input!$A103="",Input!$A104=""),"", IF(Input!L103="","Data is missing.","")))),"",IF(AND(Input!$A103="",SUMPRODUCT(--(LEN(Input!$A104:'Input'!$A$510)&gt;0))&lt;&gt;0),"Row is skipped.",IF(AND(Input!$A103="",Input!$A104=""),"", IF(Input!L103="","Data is missing.",""))))</f>
        <v/>
      </c>
      <c r="M101" s="126" t="str">
        <f>IF(ISERROR(IF(AND(Input!$A103="",SUMPRODUCT(--(LEN(Input!$A104:'Input'!$A$510)&gt;0))&lt;&gt;0),"Row is skipped.",IF(AND(Input!$A103="",Input!$A104=""),"", IF(Input!M103="","Data is missing.","")))),"",IF(AND(Input!$A103="",SUMPRODUCT(--(LEN(Input!$A104:'Input'!$A$510)&gt;0))&lt;&gt;0),"Row is skipped.",IF(AND(Input!$A103="",Input!$A104=""),"", IF(Input!M103="","Data is missing.",""))))</f>
        <v/>
      </c>
      <c r="N101" s="126" t="str">
        <f>IF(ISERROR(IF(AND(Input!$A103="",SUMPRODUCT(--(LEN(Input!$A104:'Input'!$A$510)&gt;0))&lt;&gt;0),"Row is skipped.",IF(AND(Input!$A103="",Input!$A104=""),"", IF(Input!O103="","Data is missing.","")))),"",IF(AND(Input!$A103="",SUMPRODUCT(--(LEN(Input!$A104:'Input'!$A$510)&gt;0))&lt;&gt;0),"Row is skipped.",IF(AND(Input!$A103="",Input!$A104=""),"", IF(Input!O103="","Data is missing.",""))))</f>
        <v/>
      </c>
      <c r="O101" s="126" t="str">
        <f>IF(ISERROR(IF(AND(Input!$A103="",SUMPRODUCT(--(LEN(Input!$A104:'Input'!$A$510)&gt;0))&lt;&gt;0),"Row is skipped.",IF(AND(Input!$A103="",Input!$A104=""),"", IF(Input!P103="","Data is missing.","")))),"",IF(AND(Input!$A103="",SUMPRODUCT(--(LEN(Input!$A104:'Input'!$A$510)&gt;0))&lt;&gt;0),"Row is skipped.",IF(AND(Input!$A103="",Input!$A104=""),"", IF(Input!P103="","Data is missing.",""))))</f>
        <v/>
      </c>
      <c r="P101" s="126" t="str">
        <f>IF(ISERROR(IF(AND(Input!$A103="",SUMPRODUCT(--(LEN(Input!$A104:'Input'!$A$510)&gt;0))&lt;&gt;0),"Row is skipped.",IF(AND(Input!$A103="",Input!$A104=""),"", IF(Input!Q103="","Data is missing.","")))),"",IF(AND(Input!$A103="",SUMPRODUCT(--(LEN(Input!$A104:'Input'!$A$510)&gt;0))&lt;&gt;0),"Row is skipped.",IF(AND(Input!$A103="",Input!$A104=""),"", IF(Input!Q103="","Data is missing.",""))))</f>
        <v/>
      </c>
      <c r="Q101" s="126" t="str">
        <f>IF(ISERROR(IF(AND(Input!$A103="",SUMPRODUCT(--(LEN(Input!$A104:'Input'!$A$510)&gt;0))&lt;&gt;0),"Row is skipped.",IF(AND(Input!$A103="",Input!$A104=""),"", IF(Input!S103="","Data is missing.","")))),"",IF(AND(Input!$A103="",SUMPRODUCT(--(LEN(Input!$A104:'Input'!$A$510)&gt;0))&lt;&gt;0),"Row is skipped.",IF(AND(Input!$A103="",Input!$A104=""),"", IF(Input!S103="","Data is missing.",""))))</f>
        <v/>
      </c>
      <c r="R101" s="128" t="str">
        <f>IF(ISERROR(IF(AND(Input!$A103="",SUMPRODUCT(--(LEN(Input!$A104:'Input'!$A$510)&gt;0))&lt;&gt;0),"Row is skipped.",IF(AND(Input!$A103="",Input!$A104=""),"", IF(Input!T103="","Data is missing.","")))),"",IF(AND(Input!$A103="",SUMPRODUCT(--(LEN(Input!$A104:'Input'!$A$510)&gt;0))&lt;&gt;0),"Row is skipped.",IF(AND(Input!$A103="",Input!$A104=""),"", IF(Input!T103="","Data is missing.",""))))</f>
        <v/>
      </c>
      <c r="S101" s="129"/>
      <c r="T101" s="130" t="str">
        <f>IF(ISERROR(IF(Input!Q103="","",IF(ISERROR(VLOOKUP(Input!Q103,'Measures List'!$A$3:$A$30000,1,0)),"Invalid RefNo",""))),"",IF(Input!Q103="","",IF(ISERROR(VLOOKUP(Input!Q103,'Measures List'!$A$3:$A$30000,1,0)),"Invalid RefNo","")))</f>
        <v/>
      </c>
      <c r="U101" s="129"/>
      <c r="V101" s="129"/>
      <c r="W101" s="129"/>
      <c r="X101" s="129"/>
      <c r="Y101" s="129"/>
      <c r="Z101" s="129"/>
      <c r="AA101" s="129"/>
      <c r="AB101" s="129"/>
      <c r="AC101" s="129"/>
      <c r="AD101" s="129"/>
      <c r="AE101" s="129"/>
      <c r="AF101" s="130" t="str">
        <f>IF(Input!P103="","",IF(OR(VALUE(Input!P103)&lt;0,VALUE(Input!P103)&gt;1), "Invalid EEI %",""))</f>
        <v/>
      </c>
      <c r="AG101" s="129"/>
      <c r="AH101" s="137" t="str">
        <f>IF(B101="","",IF(AND(Input!O103=Input!O102,Input!P103&lt;&gt;Input!P102), "EEI% Mismatch within Project",""))</f>
        <v/>
      </c>
      <c r="AI101" s="129"/>
      <c r="AJ101" s="138" t="str">
        <f>IF(Input!B103="","",IF(ISNUMBER(VALUE(Input!B103)),"","Needs to be a number."))</f>
        <v/>
      </c>
      <c r="AK101" s="135" t="str">
        <f>IF(Input!P103="","",IF(ISNUMBER(VALUE(Input!P103)),"","Needs to be a number."))</f>
        <v/>
      </c>
      <c r="AL101" s="135" t="str">
        <f>IF(Input!S103="","",IF(ISNUMBER(VALUE(Input!S103)),"","Needs to be a number."))</f>
        <v/>
      </c>
      <c r="AM101" s="135" t="str">
        <f>IF(Input!T103="","",IF(ISNUMBER(VALUE(Input!T103)),"","Needs to be a number."))</f>
        <v/>
      </c>
      <c r="AN101" s="135" t="str">
        <f>IF(Input!U103="","",IF(ISNUMBER(VALUE(Input!U103)),"","Needs to be a number."))</f>
        <v/>
      </c>
      <c r="AO101" s="136" t="str">
        <f>IF(Input!V103="","",IF(ISNUMBER(VALUE(Input!V103)),"","Needs to be a number."))</f>
        <v/>
      </c>
      <c r="AP101" s="129"/>
      <c r="AQ101" s="197" t="str">
        <f ca="1">IF(Input!Q103="","",IF(OFFSET('Measures List'!$K$2,MATCH(Input!Q103,'Measures List'!$A$3:$A$5000,0),MATCH(Input!K103,'Measures List'!$K$2:$BA$2)-1)="NA","Project start date occurred after measure expiration date.",""))</f>
        <v/>
      </c>
      <c r="AS101" s="197" t="str">
        <f>IFERROR(IF(Input!O103&lt;&gt;Input!O102,"",IF( VLOOKUP(Input!Q103,'Measures List'!A94:C5091,3,FALSE)= VLOOKUP(Input!Q102,'Measures List'!A94:C5091,3,FALSE),"","Multiple sectors for this project")),"")</f>
        <v/>
      </c>
    </row>
    <row r="102" spans="2:45" x14ac:dyDescent="0.25">
      <c r="B102" s="125" t="str">
        <f>Input!A104</f>
        <v/>
      </c>
      <c r="C102" s="126" t="str">
        <f>IF(ISERROR(IF(AND(Input!$A104="",SUMPRODUCT(--(LEN(Input!$A105:'Input'!$A$510)&gt;0))&lt;&gt;0),"Row is skipped.",IF(AND(Input!$A104="",Input!$A105=""),"", IF(Input!C104="","Data is missing.","")))),"",IF(AND(Input!$A104="",SUMPRODUCT(--(LEN(Input!$A105:'Input'!$A$510)&gt;0))&lt;&gt;0),"Row is skipped.",IF(AND(Input!$A104="",Input!$A105=""),"", IF(Input!C104="","Data is missing.",""))))</f>
        <v/>
      </c>
      <c r="D102" s="126" t="str">
        <f>IF(ISERROR(IF(AND(Input!$A104="",SUMPRODUCT(--(LEN(Input!$A105:'Input'!$A$510)&gt;0))&lt;&gt;0),"Row is skipped.",IF(AND(Input!$A104="",Input!$A105=""),"", IF(Input!D104="","Data is missing.","")))),"",IF(AND(Input!$A104="",SUMPRODUCT(--(LEN(Input!$A105:'Input'!$A$510)&gt;0))&lt;&gt;0),"Row is skipped.",IF(AND(Input!$A104="",Input!$A105=""),"", IF(Input!D104="","Data is missing.",""))))</f>
        <v/>
      </c>
      <c r="E102" s="126" t="str">
        <f>IF(ISERROR(IF(AND(Input!$A104="",SUMPRODUCT(--(LEN(Input!$A105:'Input'!$A$510)&gt;0))&lt;&gt;0),"Row is skipped.",IF(AND(Input!$A104="",Input!$A105=""),"", IF(Input!E104="","Data is missing.","")))),"",IF(AND(Input!$A104="",SUMPRODUCT(--(LEN(Input!$A105:'Input'!$A$510)&gt;0))&lt;&gt;0),"Row is skipped.",IF(AND(Input!$A104="",Input!$A105=""),"", IF(Input!E104="","Data is missing.",""))))</f>
        <v/>
      </c>
      <c r="F102" s="126" t="str">
        <f>IF(ISERROR(IF(AND(Input!$A104="",SUMPRODUCT(--(LEN(Input!$A105:'Input'!$A$510)&gt;0))&lt;&gt;0),"Row is skipped.",IF(AND(Input!$A104="",Input!$A105=""),"", IF(Input!F104="","Data is missing.","")))),"",IF(AND(Input!$A104="",SUMPRODUCT(--(LEN(Input!$A105:'Input'!$A$510)&gt;0))&lt;&gt;0),"Row is skipped.",IF(AND(Input!$A104="",Input!$A105=""),"", IF(Input!F104="","Data is missing.",""))))</f>
        <v/>
      </c>
      <c r="G102" s="126" t="str">
        <f>IF(ISERROR(IF(AND(Input!$A104="",SUMPRODUCT(--(LEN(Input!$A105:'Input'!$A$510)&gt;0))&lt;&gt;0),"Row is skipped.",IF(AND(Input!$A104="",Input!$A105=""),"", IF(Input!G104="","Data is missing.","")))),"",IF(AND(Input!$A104="",SUMPRODUCT(--(LEN(Input!$A105:'Input'!$A$510)&gt;0))&lt;&gt;0),"Row is skipped.",IF(AND(Input!$A104="",Input!$A105=""),"", IF(Input!G104="","Data is missing.",""))))</f>
        <v/>
      </c>
      <c r="H102" s="126" t="str">
        <f>IF(ISERROR(IF(AND(Input!$A104="",SUMPRODUCT(--(LEN(Input!$A105:'Input'!$A$510)&gt;0))&lt;&gt;0),"Row is skipped.",IF(AND(Input!$A104="",Input!$A105=""),"", IF(Input!H104="","Data is missing.","")))),"",IF(AND(Input!$A104="",SUMPRODUCT(--(LEN(Input!$A105:'Input'!$A$510)&gt;0))&lt;&gt;0),"Row is skipped.",IF(AND(Input!$A104="",Input!$A105=""),"", IF(Input!H104="","Data is missing.",""))))</f>
        <v/>
      </c>
      <c r="I102" s="126" t="str">
        <f>IF(ISERROR(IF(AND(Input!$A104="",SUMPRODUCT(--(LEN(Input!$A105:'Input'!$A$510)&gt;0))&lt;&gt;0),"Row is skipped.",IF(AND(Input!$A104="",Input!$A105=""),"", IF(Input!I104="","Data is missing.","")))),"",IF(AND(Input!$A104="",SUMPRODUCT(--(LEN(Input!$A105:'Input'!$A$510)&gt;0))&lt;&gt;0),"Row is skipped.",IF(AND(Input!$A104="",Input!$A105=""),"", IF(Input!I104="","Data is missing.",""))))</f>
        <v/>
      </c>
      <c r="J102" s="126" t="str">
        <f>IF(ISERROR(IF(AND(Input!$A104="",SUMPRODUCT(--(LEN(Input!$A105:'Input'!$A$510)&gt;0))&lt;&gt;0),"Row is skipped.",IF(AND(Input!$A104="",Input!$A105=""),"", IF(Input!J104="","Data is missing.","")))),"",IF(AND(Input!$A104="",SUMPRODUCT(--(LEN(Input!$A105:'Input'!$A$510)&gt;0))&lt;&gt;0),"Row is skipped.",IF(AND(Input!$A104="",Input!$A105=""),"", IF(Input!J104="","Data is missing.",""))))</f>
        <v/>
      </c>
      <c r="K102" s="127" t="str">
        <f>IF(ISERROR(IF(AND(Input!$A104="",SUMPRODUCT(--(LEN(Input!$A105:'Input'!$A$510)&gt;0))&lt;&gt;0),"Row is skipped.",IF(AND(Input!$A104="",Input!$A105=""),"", IF(Input!K104="","Data is missing.","")))),"",IF(AND(Input!$A104="",SUMPRODUCT(--(LEN(Input!$A105:'Input'!$A$510)&gt;0))&lt;&gt;0),"Row is skipped.",IF(AND(Input!$A104="",Input!$A105=""),"", IF(Input!K104="","Data is missing.",""))))</f>
        <v/>
      </c>
      <c r="L102" s="126" t="str">
        <f>IF(ISERROR(IF(AND(Input!$A104="",SUMPRODUCT(--(LEN(Input!$A105:'Input'!$A$510)&gt;0))&lt;&gt;0),"Row is skipped.",IF(AND(Input!$A104="",Input!$A105=""),"", IF(Input!L104="","Data is missing.","")))),"",IF(AND(Input!$A104="",SUMPRODUCT(--(LEN(Input!$A105:'Input'!$A$510)&gt;0))&lt;&gt;0),"Row is skipped.",IF(AND(Input!$A104="",Input!$A105=""),"", IF(Input!L104="","Data is missing.",""))))</f>
        <v/>
      </c>
      <c r="M102" s="126" t="str">
        <f>IF(ISERROR(IF(AND(Input!$A104="",SUMPRODUCT(--(LEN(Input!$A105:'Input'!$A$510)&gt;0))&lt;&gt;0),"Row is skipped.",IF(AND(Input!$A104="",Input!$A105=""),"", IF(Input!M104="","Data is missing.","")))),"",IF(AND(Input!$A104="",SUMPRODUCT(--(LEN(Input!$A105:'Input'!$A$510)&gt;0))&lt;&gt;0),"Row is skipped.",IF(AND(Input!$A104="",Input!$A105=""),"", IF(Input!M104="","Data is missing.",""))))</f>
        <v/>
      </c>
      <c r="N102" s="126" t="str">
        <f>IF(ISERROR(IF(AND(Input!$A104="",SUMPRODUCT(--(LEN(Input!$A105:'Input'!$A$510)&gt;0))&lt;&gt;0),"Row is skipped.",IF(AND(Input!$A104="",Input!$A105=""),"", IF(Input!O104="","Data is missing.","")))),"",IF(AND(Input!$A104="",SUMPRODUCT(--(LEN(Input!$A105:'Input'!$A$510)&gt;0))&lt;&gt;0),"Row is skipped.",IF(AND(Input!$A104="",Input!$A105=""),"", IF(Input!O104="","Data is missing.",""))))</f>
        <v/>
      </c>
      <c r="O102" s="126" t="str">
        <f>IF(ISERROR(IF(AND(Input!$A104="",SUMPRODUCT(--(LEN(Input!$A105:'Input'!$A$510)&gt;0))&lt;&gt;0),"Row is skipped.",IF(AND(Input!$A104="",Input!$A105=""),"", IF(Input!P104="","Data is missing.","")))),"",IF(AND(Input!$A104="",SUMPRODUCT(--(LEN(Input!$A105:'Input'!$A$510)&gt;0))&lt;&gt;0),"Row is skipped.",IF(AND(Input!$A104="",Input!$A105=""),"", IF(Input!P104="","Data is missing.",""))))</f>
        <v/>
      </c>
      <c r="P102" s="126" t="str">
        <f>IF(ISERROR(IF(AND(Input!$A104="",SUMPRODUCT(--(LEN(Input!$A105:'Input'!$A$510)&gt;0))&lt;&gt;0),"Row is skipped.",IF(AND(Input!$A104="",Input!$A105=""),"", IF(Input!Q104="","Data is missing.","")))),"",IF(AND(Input!$A104="",SUMPRODUCT(--(LEN(Input!$A105:'Input'!$A$510)&gt;0))&lt;&gt;0),"Row is skipped.",IF(AND(Input!$A104="",Input!$A105=""),"", IF(Input!Q104="","Data is missing.",""))))</f>
        <v/>
      </c>
      <c r="Q102" s="126" t="str">
        <f>IF(ISERROR(IF(AND(Input!$A104="",SUMPRODUCT(--(LEN(Input!$A105:'Input'!$A$510)&gt;0))&lt;&gt;0),"Row is skipped.",IF(AND(Input!$A104="",Input!$A105=""),"", IF(Input!S104="","Data is missing.","")))),"",IF(AND(Input!$A104="",SUMPRODUCT(--(LEN(Input!$A105:'Input'!$A$510)&gt;0))&lt;&gt;0),"Row is skipped.",IF(AND(Input!$A104="",Input!$A105=""),"", IF(Input!S104="","Data is missing.",""))))</f>
        <v/>
      </c>
      <c r="R102" s="128" t="str">
        <f>IF(ISERROR(IF(AND(Input!$A104="",SUMPRODUCT(--(LEN(Input!$A105:'Input'!$A$510)&gt;0))&lt;&gt;0),"Row is skipped.",IF(AND(Input!$A104="",Input!$A105=""),"", IF(Input!T104="","Data is missing.","")))),"",IF(AND(Input!$A104="",SUMPRODUCT(--(LEN(Input!$A105:'Input'!$A$510)&gt;0))&lt;&gt;0),"Row is skipped.",IF(AND(Input!$A104="",Input!$A105=""),"", IF(Input!T104="","Data is missing.",""))))</f>
        <v/>
      </c>
      <c r="S102" s="129"/>
      <c r="T102" s="130" t="str">
        <f>IF(ISERROR(IF(Input!Q104="","",IF(ISERROR(VLOOKUP(Input!Q104,'Measures List'!$A$3:$A$30000,1,0)),"Invalid RefNo",""))),"",IF(Input!Q104="","",IF(ISERROR(VLOOKUP(Input!Q104,'Measures List'!$A$3:$A$30000,1,0)),"Invalid RefNo","")))</f>
        <v/>
      </c>
      <c r="U102" s="129"/>
      <c r="V102" s="129"/>
      <c r="W102" s="129"/>
      <c r="X102" s="129"/>
      <c r="Y102" s="129"/>
      <c r="Z102" s="129"/>
      <c r="AA102" s="129"/>
      <c r="AB102" s="129"/>
      <c r="AC102" s="129"/>
      <c r="AD102" s="129"/>
      <c r="AE102" s="129"/>
      <c r="AF102" s="130" t="str">
        <f>IF(Input!P104="","",IF(OR(VALUE(Input!P104)&lt;0,VALUE(Input!P104)&gt;1), "Invalid EEI %",""))</f>
        <v/>
      </c>
      <c r="AG102" s="129"/>
      <c r="AH102" s="137" t="str">
        <f>IF(B102="","",IF(AND(Input!O104=Input!O103,Input!P104&lt;&gt;Input!P103), "EEI% Mismatch within Project",""))</f>
        <v/>
      </c>
      <c r="AI102" s="129"/>
      <c r="AJ102" s="138" t="str">
        <f>IF(Input!B104="","",IF(ISNUMBER(VALUE(Input!B104)),"","Needs to be a number."))</f>
        <v/>
      </c>
      <c r="AK102" s="135" t="str">
        <f>IF(Input!P104="","",IF(ISNUMBER(VALUE(Input!P104)),"","Needs to be a number."))</f>
        <v/>
      </c>
      <c r="AL102" s="135" t="str">
        <f>IF(Input!S104="","",IF(ISNUMBER(VALUE(Input!S104)),"","Needs to be a number."))</f>
        <v/>
      </c>
      <c r="AM102" s="135" t="str">
        <f>IF(Input!T104="","",IF(ISNUMBER(VALUE(Input!T104)),"","Needs to be a number."))</f>
        <v/>
      </c>
      <c r="AN102" s="135" t="str">
        <f>IF(Input!U104="","",IF(ISNUMBER(VALUE(Input!U104)),"","Needs to be a number."))</f>
        <v/>
      </c>
      <c r="AO102" s="136" t="str">
        <f>IF(Input!V104="","",IF(ISNUMBER(VALUE(Input!V104)),"","Needs to be a number."))</f>
        <v/>
      </c>
      <c r="AP102" s="129"/>
      <c r="AQ102" s="197" t="str">
        <f ca="1">IF(Input!Q104="","",IF(OFFSET('Measures List'!$K$2,MATCH(Input!Q104,'Measures List'!$A$3:$A$5000,0),MATCH(Input!K104,'Measures List'!$K$2:$BA$2)-1)="NA","Project start date occurred after measure expiration date.",""))</f>
        <v/>
      </c>
      <c r="AS102" s="197" t="str">
        <f>IFERROR(IF(Input!O104&lt;&gt;Input!O103,"",IF( VLOOKUP(Input!Q104,'Measures List'!A95:C5092,3,FALSE)= VLOOKUP(Input!Q103,'Measures List'!A95:C5092,3,FALSE),"","Multiple sectors for this project")),"")</f>
        <v/>
      </c>
    </row>
    <row r="103" spans="2:45" x14ac:dyDescent="0.25">
      <c r="B103" s="125" t="str">
        <f>Input!A105</f>
        <v/>
      </c>
      <c r="C103" s="126" t="str">
        <f>IF(ISERROR(IF(AND(Input!$A105="",SUMPRODUCT(--(LEN(Input!$A106:'Input'!$A$510)&gt;0))&lt;&gt;0),"Row is skipped.",IF(AND(Input!$A105="",Input!$A106=""),"", IF(Input!C105="","Data is missing.","")))),"",IF(AND(Input!$A105="",SUMPRODUCT(--(LEN(Input!$A106:'Input'!$A$510)&gt;0))&lt;&gt;0),"Row is skipped.",IF(AND(Input!$A105="",Input!$A106=""),"", IF(Input!C105="","Data is missing.",""))))</f>
        <v/>
      </c>
      <c r="D103" s="126" t="str">
        <f>IF(ISERROR(IF(AND(Input!$A105="",SUMPRODUCT(--(LEN(Input!$A106:'Input'!$A$510)&gt;0))&lt;&gt;0),"Row is skipped.",IF(AND(Input!$A105="",Input!$A106=""),"", IF(Input!D105="","Data is missing.","")))),"",IF(AND(Input!$A105="",SUMPRODUCT(--(LEN(Input!$A106:'Input'!$A$510)&gt;0))&lt;&gt;0),"Row is skipped.",IF(AND(Input!$A105="",Input!$A106=""),"", IF(Input!D105="","Data is missing.",""))))</f>
        <v/>
      </c>
      <c r="E103" s="126" t="str">
        <f>IF(ISERROR(IF(AND(Input!$A105="",SUMPRODUCT(--(LEN(Input!$A106:'Input'!$A$510)&gt;0))&lt;&gt;0),"Row is skipped.",IF(AND(Input!$A105="",Input!$A106=""),"", IF(Input!E105="","Data is missing.","")))),"",IF(AND(Input!$A105="",SUMPRODUCT(--(LEN(Input!$A106:'Input'!$A$510)&gt;0))&lt;&gt;0),"Row is skipped.",IF(AND(Input!$A105="",Input!$A106=""),"", IF(Input!E105="","Data is missing.",""))))</f>
        <v/>
      </c>
      <c r="F103" s="126" t="str">
        <f>IF(ISERROR(IF(AND(Input!$A105="",SUMPRODUCT(--(LEN(Input!$A106:'Input'!$A$510)&gt;0))&lt;&gt;0),"Row is skipped.",IF(AND(Input!$A105="",Input!$A106=""),"", IF(Input!F105="","Data is missing.","")))),"",IF(AND(Input!$A105="",SUMPRODUCT(--(LEN(Input!$A106:'Input'!$A$510)&gt;0))&lt;&gt;0),"Row is skipped.",IF(AND(Input!$A105="",Input!$A106=""),"", IF(Input!F105="","Data is missing.",""))))</f>
        <v/>
      </c>
      <c r="G103" s="126" t="str">
        <f>IF(ISERROR(IF(AND(Input!$A105="",SUMPRODUCT(--(LEN(Input!$A106:'Input'!$A$510)&gt;0))&lt;&gt;0),"Row is skipped.",IF(AND(Input!$A105="",Input!$A106=""),"", IF(Input!G105="","Data is missing.","")))),"",IF(AND(Input!$A105="",SUMPRODUCT(--(LEN(Input!$A106:'Input'!$A$510)&gt;0))&lt;&gt;0),"Row is skipped.",IF(AND(Input!$A105="",Input!$A106=""),"", IF(Input!G105="","Data is missing.",""))))</f>
        <v/>
      </c>
      <c r="H103" s="126" t="str">
        <f>IF(ISERROR(IF(AND(Input!$A105="",SUMPRODUCT(--(LEN(Input!$A106:'Input'!$A$510)&gt;0))&lt;&gt;0),"Row is skipped.",IF(AND(Input!$A105="",Input!$A106=""),"", IF(Input!H105="","Data is missing.","")))),"",IF(AND(Input!$A105="",SUMPRODUCT(--(LEN(Input!$A106:'Input'!$A$510)&gt;0))&lt;&gt;0),"Row is skipped.",IF(AND(Input!$A105="",Input!$A106=""),"", IF(Input!H105="","Data is missing.",""))))</f>
        <v/>
      </c>
      <c r="I103" s="126" t="str">
        <f>IF(ISERROR(IF(AND(Input!$A105="",SUMPRODUCT(--(LEN(Input!$A106:'Input'!$A$510)&gt;0))&lt;&gt;0),"Row is skipped.",IF(AND(Input!$A105="",Input!$A106=""),"", IF(Input!I105="","Data is missing.","")))),"",IF(AND(Input!$A105="",SUMPRODUCT(--(LEN(Input!$A106:'Input'!$A$510)&gt;0))&lt;&gt;0),"Row is skipped.",IF(AND(Input!$A105="",Input!$A106=""),"", IF(Input!I105="","Data is missing.",""))))</f>
        <v/>
      </c>
      <c r="J103" s="126" t="str">
        <f>IF(ISERROR(IF(AND(Input!$A105="",SUMPRODUCT(--(LEN(Input!$A106:'Input'!$A$510)&gt;0))&lt;&gt;0),"Row is skipped.",IF(AND(Input!$A105="",Input!$A106=""),"", IF(Input!J105="","Data is missing.","")))),"",IF(AND(Input!$A105="",SUMPRODUCT(--(LEN(Input!$A106:'Input'!$A$510)&gt;0))&lt;&gt;0),"Row is skipped.",IF(AND(Input!$A105="",Input!$A106=""),"", IF(Input!J105="","Data is missing.",""))))</f>
        <v/>
      </c>
      <c r="K103" s="127" t="str">
        <f>IF(ISERROR(IF(AND(Input!$A105="",SUMPRODUCT(--(LEN(Input!$A106:'Input'!$A$510)&gt;0))&lt;&gt;0),"Row is skipped.",IF(AND(Input!$A105="",Input!$A106=""),"", IF(Input!K105="","Data is missing.","")))),"",IF(AND(Input!$A105="",SUMPRODUCT(--(LEN(Input!$A106:'Input'!$A$510)&gt;0))&lt;&gt;0),"Row is skipped.",IF(AND(Input!$A105="",Input!$A106=""),"", IF(Input!K105="","Data is missing.",""))))</f>
        <v/>
      </c>
      <c r="L103" s="126" t="str">
        <f>IF(ISERROR(IF(AND(Input!$A105="",SUMPRODUCT(--(LEN(Input!$A106:'Input'!$A$510)&gt;0))&lt;&gt;0),"Row is skipped.",IF(AND(Input!$A105="",Input!$A106=""),"", IF(Input!L105="","Data is missing.","")))),"",IF(AND(Input!$A105="",SUMPRODUCT(--(LEN(Input!$A106:'Input'!$A$510)&gt;0))&lt;&gt;0),"Row is skipped.",IF(AND(Input!$A105="",Input!$A106=""),"", IF(Input!L105="","Data is missing.",""))))</f>
        <v/>
      </c>
      <c r="M103" s="126" t="str">
        <f>IF(ISERROR(IF(AND(Input!$A105="",SUMPRODUCT(--(LEN(Input!$A106:'Input'!$A$510)&gt;0))&lt;&gt;0),"Row is skipped.",IF(AND(Input!$A105="",Input!$A106=""),"", IF(Input!M105="","Data is missing.","")))),"",IF(AND(Input!$A105="",SUMPRODUCT(--(LEN(Input!$A106:'Input'!$A$510)&gt;0))&lt;&gt;0),"Row is skipped.",IF(AND(Input!$A105="",Input!$A106=""),"", IF(Input!M105="","Data is missing.",""))))</f>
        <v/>
      </c>
      <c r="N103" s="126" t="str">
        <f>IF(ISERROR(IF(AND(Input!$A105="",SUMPRODUCT(--(LEN(Input!$A106:'Input'!$A$510)&gt;0))&lt;&gt;0),"Row is skipped.",IF(AND(Input!$A105="",Input!$A106=""),"", IF(Input!O105="","Data is missing.","")))),"",IF(AND(Input!$A105="",SUMPRODUCT(--(LEN(Input!$A106:'Input'!$A$510)&gt;0))&lt;&gt;0),"Row is skipped.",IF(AND(Input!$A105="",Input!$A106=""),"", IF(Input!O105="","Data is missing.",""))))</f>
        <v/>
      </c>
      <c r="O103" s="126" t="str">
        <f>IF(ISERROR(IF(AND(Input!$A105="",SUMPRODUCT(--(LEN(Input!$A106:'Input'!$A$510)&gt;0))&lt;&gt;0),"Row is skipped.",IF(AND(Input!$A105="",Input!$A106=""),"", IF(Input!P105="","Data is missing.","")))),"",IF(AND(Input!$A105="",SUMPRODUCT(--(LEN(Input!$A106:'Input'!$A$510)&gt;0))&lt;&gt;0),"Row is skipped.",IF(AND(Input!$A105="",Input!$A106=""),"", IF(Input!P105="","Data is missing.",""))))</f>
        <v/>
      </c>
      <c r="P103" s="126" t="str">
        <f>IF(ISERROR(IF(AND(Input!$A105="",SUMPRODUCT(--(LEN(Input!$A106:'Input'!$A$510)&gt;0))&lt;&gt;0),"Row is skipped.",IF(AND(Input!$A105="",Input!$A106=""),"", IF(Input!Q105="","Data is missing.","")))),"",IF(AND(Input!$A105="",SUMPRODUCT(--(LEN(Input!$A106:'Input'!$A$510)&gt;0))&lt;&gt;0),"Row is skipped.",IF(AND(Input!$A105="",Input!$A106=""),"", IF(Input!Q105="","Data is missing.",""))))</f>
        <v/>
      </c>
      <c r="Q103" s="126" t="str">
        <f>IF(ISERROR(IF(AND(Input!$A105="",SUMPRODUCT(--(LEN(Input!$A106:'Input'!$A$510)&gt;0))&lt;&gt;0),"Row is skipped.",IF(AND(Input!$A105="",Input!$A106=""),"", IF(Input!S105="","Data is missing.","")))),"",IF(AND(Input!$A105="",SUMPRODUCT(--(LEN(Input!$A106:'Input'!$A$510)&gt;0))&lt;&gt;0),"Row is skipped.",IF(AND(Input!$A105="",Input!$A106=""),"", IF(Input!S105="","Data is missing.",""))))</f>
        <v/>
      </c>
      <c r="R103" s="128" t="str">
        <f>IF(ISERROR(IF(AND(Input!$A105="",SUMPRODUCT(--(LEN(Input!$A106:'Input'!$A$510)&gt;0))&lt;&gt;0),"Row is skipped.",IF(AND(Input!$A105="",Input!$A106=""),"", IF(Input!T105="","Data is missing.","")))),"",IF(AND(Input!$A105="",SUMPRODUCT(--(LEN(Input!$A106:'Input'!$A$510)&gt;0))&lt;&gt;0),"Row is skipped.",IF(AND(Input!$A105="",Input!$A106=""),"", IF(Input!T105="","Data is missing.",""))))</f>
        <v/>
      </c>
      <c r="S103" s="129"/>
      <c r="T103" s="130" t="str">
        <f>IF(ISERROR(IF(Input!Q105="","",IF(ISERROR(VLOOKUP(Input!Q105,'Measures List'!$A$3:$A$30000,1,0)),"Invalid RefNo",""))),"",IF(Input!Q105="","",IF(ISERROR(VLOOKUP(Input!Q105,'Measures List'!$A$3:$A$30000,1,0)),"Invalid RefNo","")))</f>
        <v/>
      </c>
      <c r="U103" s="129"/>
      <c r="V103" s="129"/>
      <c r="W103" s="129"/>
      <c r="X103" s="129"/>
      <c r="Y103" s="129"/>
      <c r="Z103" s="129"/>
      <c r="AA103" s="129"/>
      <c r="AB103" s="129"/>
      <c r="AC103" s="129"/>
      <c r="AD103" s="129"/>
      <c r="AE103" s="129"/>
      <c r="AF103" s="130" t="str">
        <f>IF(Input!P105="","",IF(OR(VALUE(Input!P105)&lt;0,VALUE(Input!P105)&gt;1), "Invalid EEI %",""))</f>
        <v/>
      </c>
      <c r="AG103" s="129"/>
      <c r="AH103" s="137" t="str">
        <f>IF(B103="","",IF(AND(Input!O105=Input!O104,Input!P105&lt;&gt;Input!P104), "EEI% Mismatch within Project",""))</f>
        <v/>
      </c>
      <c r="AI103" s="129"/>
      <c r="AJ103" s="138" t="str">
        <f>IF(Input!B105="","",IF(ISNUMBER(VALUE(Input!B105)),"","Needs to be a number."))</f>
        <v/>
      </c>
      <c r="AK103" s="135" t="str">
        <f>IF(Input!P105="","",IF(ISNUMBER(VALUE(Input!P105)),"","Needs to be a number."))</f>
        <v/>
      </c>
      <c r="AL103" s="135" t="str">
        <f>IF(Input!S105="","",IF(ISNUMBER(VALUE(Input!S105)),"","Needs to be a number."))</f>
        <v/>
      </c>
      <c r="AM103" s="135" t="str">
        <f>IF(Input!T105="","",IF(ISNUMBER(VALUE(Input!T105)),"","Needs to be a number."))</f>
        <v/>
      </c>
      <c r="AN103" s="135" t="str">
        <f>IF(Input!U105="","",IF(ISNUMBER(VALUE(Input!U105)),"","Needs to be a number."))</f>
        <v/>
      </c>
      <c r="AO103" s="136" t="str">
        <f>IF(Input!V105="","",IF(ISNUMBER(VALUE(Input!V105)),"","Needs to be a number."))</f>
        <v/>
      </c>
      <c r="AP103" s="129"/>
      <c r="AQ103" s="197" t="str">
        <f ca="1">IF(Input!Q105="","",IF(OFFSET('Measures List'!$K$2,MATCH(Input!Q105,'Measures List'!$A$3:$A$5000,0),MATCH(Input!K105,'Measures List'!$K$2:$BA$2)-1)="NA","Project start date occurred after measure expiration date.",""))</f>
        <v/>
      </c>
      <c r="AS103" s="197" t="str">
        <f>IFERROR(IF(Input!O105&lt;&gt;Input!O104,"",IF( VLOOKUP(Input!Q105,'Measures List'!A96:C5093,3,FALSE)= VLOOKUP(Input!Q104,'Measures List'!A96:C5093,3,FALSE),"","Multiple sectors for this project")),"")</f>
        <v/>
      </c>
    </row>
    <row r="104" spans="2:45" x14ac:dyDescent="0.25">
      <c r="B104" s="125" t="str">
        <f>Input!A106</f>
        <v/>
      </c>
      <c r="C104" s="126" t="str">
        <f>IF(ISERROR(IF(AND(Input!$A106="",SUMPRODUCT(--(LEN(Input!$A107:'Input'!$A$510)&gt;0))&lt;&gt;0),"Row is skipped.",IF(AND(Input!$A106="",Input!$A107=""),"", IF(Input!C106="","Data is missing.","")))),"",IF(AND(Input!$A106="",SUMPRODUCT(--(LEN(Input!$A107:'Input'!$A$510)&gt;0))&lt;&gt;0),"Row is skipped.",IF(AND(Input!$A106="",Input!$A107=""),"", IF(Input!C106="","Data is missing.",""))))</f>
        <v/>
      </c>
      <c r="D104" s="126" t="str">
        <f>IF(ISERROR(IF(AND(Input!$A106="",SUMPRODUCT(--(LEN(Input!$A107:'Input'!$A$510)&gt;0))&lt;&gt;0),"Row is skipped.",IF(AND(Input!$A106="",Input!$A107=""),"", IF(Input!D106="","Data is missing.","")))),"",IF(AND(Input!$A106="",SUMPRODUCT(--(LEN(Input!$A107:'Input'!$A$510)&gt;0))&lt;&gt;0),"Row is skipped.",IF(AND(Input!$A106="",Input!$A107=""),"", IF(Input!D106="","Data is missing.",""))))</f>
        <v/>
      </c>
      <c r="E104" s="126" t="str">
        <f>IF(ISERROR(IF(AND(Input!$A106="",SUMPRODUCT(--(LEN(Input!$A107:'Input'!$A$510)&gt;0))&lt;&gt;0),"Row is skipped.",IF(AND(Input!$A106="",Input!$A107=""),"", IF(Input!E106="","Data is missing.","")))),"",IF(AND(Input!$A106="",SUMPRODUCT(--(LEN(Input!$A107:'Input'!$A$510)&gt;0))&lt;&gt;0),"Row is skipped.",IF(AND(Input!$A106="",Input!$A107=""),"", IF(Input!E106="","Data is missing.",""))))</f>
        <v/>
      </c>
      <c r="F104" s="126" t="str">
        <f>IF(ISERROR(IF(AND(Input!$A106="",SUMPRODUCT(--(LEN(Input!$A107:'Input'!$A$510)&gt;0))&lt;&gt;0),"Row is skipped.",IF(AND(Input!$A106="",Input!$A107=""),"", IF(Input!F106="","Data is missing.","")))),"",IF(AND(Input!$A106="",SUMPRODUCT(--(LEN(Input!$A107:'Input'!$A$510)&gt;0))&lt;&gt;0),"Row is skipped.",IF(AND(Input!$A106="",Input!$A107=""),"", IF(Input!F106="","Data is missing.",""))))</f>
        <v/>
      </c>
      <c r="G104" s="126" t="str">
        <f>IF(ISERROR(IF(AND(Input!$A106="",SUMPRODUCT(--(LEN(Input!$A107:'Input'!$A$510)&gt;0))&lt;&gt;0),"Row is skipped.",IF(AND(Input!$A106="",Input!$A107=""),"", IF(Input!G106="","Data is missing.","")))),"",IF(AND(Input!$A106="",SUMPRODUCT(--(LEN(Input!$A107:'Input'!$A$510)&gt;0))&lt;&gt;0),"Row is skipped.",IF(AND(Input!$A106="",Input!$A107=""),"", IF(Input!G106="","Data is missing.",""))))</f>
        <v/>
      </c>
      <c r="H104" s="126" t="str">
        <f>IF(ISERROR(IF(AND(Input!$A106="",SUMPRODUCT(--(LEN(Input!$A107:'Input'!$A$510)&gt;0))&lt;&gt;0),"Row is skipped.",IF(AND(Input!$A106="",Input!$A107=""),"", IF(Input!H106="","Data is missing.","")))),"",IF(AND(Input!$A106="",SUMPRODUCT(--(LEN(Input!$A107:'Input'!$A$510)&gt;0))&lt;&gt;0),"Row is skipped.",IF(AND(Input!$A106="",Input!$A107=""),"", IF(Input!H106="","Data is missing.",""))))</f>
        <v/>
      </c>
      <c r="I104" s="126" t="str">
        <f>IF(ISERROR(IF(AND(Input!$A106="",SUMPRODUCT(--(LEN(Input!$A107:'Input'!$A$510)&gt;0))&lt;&gt;0),"Row is skipped.",IF(AND(Input!$A106="",Input!$A107=""),"", IF(Input!I106="","Data is missing.","")))),"",IF(AND(Input!$A106="",SUMPRODUCT(--(LEN(Input!$A107:'Input'!$A$510)&gt;0))&lt;&gt;0),"Row is skipped.",IF(AND(Input!$A106="",Input!$A107=""),"", IF(Input!I106="","Data is missing.",""))))</f>
        <v/>
      </c>
      <c r="J104" s="126" t="str">
        <f>IF(ISERROR(IF(AND(Input!$A106="",SUMPRODUCT(--(LEN(Input!$A107:'Input'!$A$510)&gt;0))&lt;&gt;0),"Row is skipped.",IF(AND(Input!$A106="",Input!$A107=""),"", IF(Input!J106="","Data is missing.","")))),"",IF(AND(Input!$A106="",SUMPRODUCT(--(LEN(Input!$A107:'Input'!$A$510)&gt;0))&lt;&gt;0),"Row is skipped.",IF(AND(Input!$A106="",Input!$A107=""),"", IF(Input!J106="","Data is missing.",""))))</f>
        <v/>
      </c>
      <c r="K104" s="127" t="str">
        <f>IF(ISERROR(IF(AND(Input!$A106="",SUMPRODUCT(--(LEN(Input!$A107:'Input'!$A$510)&gt;0))&lt;&gt;0),"Row is skipped.",IF(AND(Input!$A106="",Input!$A107=""),"", IF(Input!K106="","Data is missing.","")))),"",IF(AND(Input!$A106="",SUMPRODUCT(--(LEN(Input!$A107:'Input'!$A$510)&gt;0))&lt;&gt;0),"Row is skipped.",IF(AND(Input!$A106="",Input!$A107=""),"", IF(Input!K106="","Data is missing.",""))))</f>
        <v/>
      </c>
      <c r="L104" s="126" t="str">
        <f>IF(ISERROR(IF(AND(Input!$A106="",SUMPRODUCT(--(LEN(Input!$A107:'Input'!$A$510)&gt;0))&lt;&gt;0),"Row is skipped.",IF(AND(Input!$A106="",Input!$A107=""),"", IF(Input!L106="","Data is missing.","")))),"",IF(AND(Input!$A106="",SUMPRODUCT(--(LEN(Input!$A107:'Input'!$A$510)&gt;0))&lt;&gt;0),"Row is skipped.",IF(AND(Input!$A106="",Input!$A107=""),"", IF(Input!L106="","Data is missing.",""))))</f>
        <v/>
      </c>
      <c r="M104" s="126" t="str">
        <f>IF(ISERROR(IF(AND(Input!$A106="",SUMPRODUCT(--(LEN(Input!$A107:'Input'!$A$510)&gt;0))&lt;&gt;0),"Row is skipped.",IF(AND(Input!$A106="",Input!$A107=""),"", IF(Input!M106="","Data is missing.","")))),"",IF(AND(Input!$A106="",SUMPRODUCT(--(LEN(Input!$A107:'Input'!$A$510)&gt;0))&lt;&gt;0),"Row is skipped.",IF(AND(Input!$A106="",Input!$A107=""),"", IF(Input!M106="","Data is missing.",""))))</f>
        <v/>
      </c>
      <c r="N104" s="126" t="str">
        <f>IF(ISERROR(IF(AND(Input!$A106="",SUMPRODUCT(--(LEN(Input!$A107:'Input'!$A$510)&gt;0))&lt;&gt;0),"Row is skipped.",IF(AND(Input!$A106="",Input!$A107=""),"", IF(Input!O106="","Data is missing.","")))),"",IF(AND(Input!$A106="",SUMPRODUCT(--(LEN(Input!$A107:'Input'!$A$510)&gt;0))&lt;&gt;0),"Row is skipped.",IF(AND(Input!$A106="",Input!$A107=""),"", IF(Input!O106="","Data is missing.",""))))</f>
        <v/>
      </c>
      <c r="O104" s="126" t="str">
        <f>IF(ISERROR(IF(AND(Input!$A106="",SUMPRODUCT(--(LEN(Input!$A107:'Input'!$A$510)&gt;0))&lt;&gt;0),"Row is skipped.",IF(AND(Input!$A106="",Input!$A107=""),"", IF(Input!P106="","Data is missing.","")))),"",IF(AND(Input!$A106="",SUMPRODUCT(--(LEN(Input!$A107:'Input'!$A$510)&gt;0))&lt;&gt;0),"Row is skipped.",IF(AND(Input!$A106="",Input!$A107=""),"", IF(Input!P106="","Data is missing.",""))))</f>
        <v/>
      </c>
      <c r="P104" s="126" t="str">
        <f>IF(ISERROR(IF(AND(Input!$A106="",SUMPRODUCT(--(LEN(Input!$A107:'Input'!$A$510)&gt;0))&lt;&gt;0),"Row is skipped.",IF(AND(Input!$A106="",Input!$A107=""),"", IF(Input!Q106="","Data is missing.","")))),"",IF(AND(Input!$A106="",SUMPRODUCT(--(LEN(Input!$A107:'Input'!$A$510)&gt;0))&lt;&gt;0),"Row is skipped.",IF(AND(Input!$A106="",Input!$A107=""),"", IF(Input!Q106="","Data is missing.",""))))</f>
        <v/>
      </c>
      <c r="Q104" s="126" t="str">
        <f>IF(ISERROR(IF(AND(Input!$A106="",SUMPRODUCT(--(LEN(Input!$A107:'Input'!$A$510)&gt;0))&lt;&gt;0),"Row is skipped.",IF(AND(Input!$A106="",Input!$A107=""),"", IF(Input!S106="","Data is missing.","")))),"",IF(AND(Input!$A106="",SUMPRODUCT(--(LEN(Input!$A107:'Input'!$A$510)&gt;0))&lt;&gt;0),"Row is skipped.",IF(AND(Input!$A106="",Input!$A107=""),"", IF(Input!S106="","Data is missing.",""))))</f>
        <v/>
      </c>
      <c r="R104" s="128" t="str">
        <f>IF(ISERROR(IF(AND(Input!$A106="",SUMPRODUCT(--(LEN(Input!$A107:'Input'!$A$510)&gt;0))&lt;&gt;0),"Row is skipped.",IF(AND(Input!$A106="",Input!$A107=""),"", IF(Input!T106="","Data is missing.","")))),"",IF(AND(Input!$A106="",SUMPRODUCT(--(LEN(Input!$A107:'Input'!$A$510)&gt;0))&lt;&gt;0),"Row is skipped.",IF(AND(Input!$A106="",Input!$A107=""),"", IF(Input!T106="","Data is missing.",""))))</f>
        <v/>
      </c>
      <c r="S104" s="129"/>
      <c r="T104" s="130" t="str">
        <f>IF(ISERROR(IF(Input!Q106="","",IF(ISERROR(VLOOKUP(Input!Q106,'Measures List'!$A$3:$A$30000,1,0)),"Invalid RefNo",""))),"",IF(Input!Q106="","",IF(ISERROR(VLOOKUP(Input!Q106,'Measures List'!$A$3:$A$30000,1,0)),"Invalid RefNo","")))</f>
        <v/>
      </c>
      <c r="U104" s="129"/>
      <c r="V104" s="129"/>
      <c r="W104" s="129"/>
      <c r="X104" s="129"/>
      <c r="Y104" s="129"/>
      <c r="Z104" s="129"/>
      <c r="AA104" s="129"/>
      <c r="AB104" s="129"/>
      <c r="AC104" s="129"/>
      <c r="AD104" s="129"/>
      <c r="AE104" s="129"/>
      <c r="AF104" s="130" t="str">
        <f>IF(Input!P106="","",IF(OR(VALUE(Input!P106)&lt;0,VALUE(Input!P106)&gt;1), "Invalid EEI %",""))</f>
        <v/>
      </c>
      <c r="AG104" s="129"/>
      <c r="AH104" s="137" t="str">
        <f>IF(B104="","",IF(AND(Input!O106=Input!O105,Input!P106&lt;&gt;Input!P105), "EEI% Mismatch within Project",""))</f>
        <v/>
      </c>
      <c r="AI104" s="129"/>
      <c r="AJ104" s="138" t="str">
        <f>IF(Input!B106="","",IF(ISNUMBER(VALUE(Input!B106)),"","Needs to be a number."))</f>
        <v/>
      </c>
      <c r="AK104" s="135" t="str">
        <f>IF(Input!P106="","",IF(ISNUMBER(VALUE(Input!P106)),"","Needs to be a number."))</f>
        <v/>
      </c>
      <c r="AL104" s="135" t="str">
        <f>IF(Input!S106="","",IF(ISNUMBER(VALUE(Input!S106)),"","Needs to be a number."))</f>
        <v/>
      </c>
      <c r="AM104" s="135" t="str">
        <f>IF(Input!T106="","",IF(ISNUMBER(VALUE(Input!T106)),"","Needs to be a number."))</f>
        <v/>
      </c>
      <c r="AN104" s="135" t="str">
        <f>IF(Input!U106="","",IF(ISNUMBER(VALUE(Input!U106)),"","Needs to be a number."))</f>
        <v/>
      </c>
      <c r="AO104" s="136" t="str">
        <f>IF(Input!V106="","",IF(ISNUMBER(VALUE(Input!V106)),"","Needs to be a number."))</f>
        <v/>
      </c>
      <c r="AP104" s="129"/>
      <c r="AQ104" s="197" t="str">
        <f ca="1">IF(Input!Q106="","",IF(OFFSET('Measures List'!$K$2,MATCH(Input!Q106,'Measures List'!$A$3:$A$5000,0),MATCH(Input!K106,'Measures List'!$K$2:$BA$2)-1)="NA","Project start date occurred after measure expiration date.",""))</f>
        <v/>
      </c>
      <c r="AS104" s="197" t="str">
        <f>IFERROR(IF(Input!O106&lt;&gt;Input!O105,"",IF( VLOOKUP(Input!Q106,'Measures List'!A97:C5094,3,FALSE)= VLOOKUP(Input!Q105,'Measures List'!A97:C5094,3,FALSE),"","Multiple sectors for this project")),"")</f>
        <v/>
      </c>
    </row>
    <row r="105" spans="2:45" x14ac:dyDescent="0.25">
      <c r="B105" s="125" t="str">
        <f>Input!A107</f>
        <v/>
      </c>
      <c r="C105" s="126" t="str">
        <f>IF(ISERROR(IF(AND(Input!$A107="",SUMPRODUCT(--(LEN(Input!$A108:'Input'!$A$510)&gt;0))&lt;&gt;0),"Row is skipped.",IF(AND(Input!$A107="",Input!$A108=""),"", IF(Input!C107="","Data is missing.","")))),"",IF(AND(Input!$A107="",SUMPRODUCT(--(LEN(Input!$A108:'Input'!$A$510)&gt;0))&lt;&gt;0),"Row is skipped.",IF(AND(Input!$A107="",Input!$A108=""),"", IF(Input!C107="","Data is missing.",""))))</f>
        <v/>
      </c>
      <c r="D105" s="126" t="str">
        <f>IF(ISERROR(IF(AND(Input!$A107="",SUMPRODUCT(--(LEN(Input!$A108:'Input'!$A$510)&gt;0))&lt;&gt;0),"Row is skipped.",IF(AND(Input!$A107="",Input!$A108=""),"", IF(Input!D107="","Data is missing.","")))),"",IF(AND(Input!$A107="",SUMPRODUCT(--(LEN(Input!$A108:'Input'!$A$510)&gt;0))&lt;&gt;0),"Row is skipped.",IF(AND(Input!$A107="",Input!$A108=""),"", IF(Input!D107="","Data is missing.",""))))</f>
        <v/>
      </c>
      <c r="E105" s="126" t="str">
        <f>IF(ISERROR(IF(AND(Input!$A107="",SUMPRODUCT(--(LEN(Input!$A108:'Input'!$A$510)&gt;0))&lt;&gt;0),"Row is skipped.",IF(AND(Input!$A107="",Input!$A108=""),"", IF(Input!E107="","Data is missing.","")))),"",IF(AND(Input!$A107="",SUMPRODUCT(--(LEN(Input!$A108:'Input'!$A$510)&gt;0))&lt;&gt;0),"Row is skipped.",IF(AND(Input!$A107="",Input!$A108=""),"", IF(Input!E107="","Data is missing.",""))))</f>
        <v/>
      </c>
      <c r="F105" s="126" t="str">
        <f>IF(ISERROR(IF(AND(Input!$A107="",SUMPRODUCT(--(LEN(Input!$A108:'Input'!$A$510)&gt;0))&lt;&gt;0),"Row is skipped.",IF(AND(Input!$A107="",Input!$A108=""),"", IF(Input!F107="","Data is missing.","")))),"",IF(AND(Input!$A107="",SUMPRODUCT(--(LEN(Input!$A108:'Input'!$A$510)&gt;0))&lt;&gt;0),"Row is skipped.",IF(AND(Input!$A107="",Input!$A108=""),"", IF(Input!F107="","Data is missing.",""))))</f>
        <v/>
      </c>
      <c r="G105" s="126" t="str">
        <f>IF(ISERROR(IF(AND(Input!$A107="",SUMPRODUCT(--(LEN(Input!$A108:'Input'!$A$510)&gt;0))&lt;&gt;0),"Row is skipped.",IF(AND(Input!$A107="",Input!$A108=""),"", IF(Input!G107="","Data is missing.","")))),"",IF(AND(Input!$A107="",SUMPRODUCT(--(LEN(Input!$A108:'Input'!$A$510)&gt;0))&lt;&gt;0),"Row is skipped.",IF(AND(Input!$A107="",Input!$A108=""),"", IF(Input!G107="","Data is missing.",""))))</f>
        <v/>
      </c>
      <c r="H105" s="126" t="str">
        <f>IF(ISERROR(IF(AND(Input!$A107="",SUMPRODUCT(--(LEN(Input!$A108:'Input'!$A$510)&gt;0))&lt;&gt;0),"Row is skipped.",IF(AND(Input!$A107="",Input!$A108=""),"", IF(Input!H107="","Data is missing.","")))),"",IF(AND(Input!$A107="",SUMPRODUCT(--(LEN(Input!$A108:'Input'!$A$510)&gt;0))&lt;&gt;0),"Row is skipped.",IF(AND(Input!$A107="",Input!$A108=""),"", IF(Input!H107="","Data is missing.",""))))</f>
        <v/>
      </c>
      <c r="I105" s="126" t="str">
        <f>IF(ISERROR(IF(AND(Input!$A107="",SUMPRODUCT(--(LEN(Input!$A108:'Input'!$A$510)&gt;0))&lt;&gt;0),"Row is skipped.",IF(AND(Input!$A107="",Input!$A108=""),"", IF(Input!I107="","Data is missing.","")))),"",IF(AND(Input!$A107="",SUMPRODUCT(--(LEN(Input!$A108:'Input'!$A$510)&gt;0))&lt;&gt;0),"Row is skipped.",IF(AND(Input!$A107="",Input!$A108=""),"", IF(Input!I107="","Data is missing.",""))))</f>
        <v/>
      </c>
      <c r="J105" s="126" t="str">
        <f>IF(ISERROR(IF(AND(Input!$A107="",SUMPRODUCT(--(LEN(Input!$A108:'Input'!$A$510)&gt;0))&lt;&gt;0),"Row is skipped.",IF(AND(Input!$A107="",Input!$A108=""),"", IF(Input!J107="","Data is missing.","")))),"",IF(AND(Input!$A107="",SUMPRODUCT(--(LEN(Input!$A108:'Input'!$A$510)&gt;0))&lt;&gt;0),"Row is skipped.",IF(AND(Input!$A107="",Input!$A108=""),"", IF(Input!J107="","Data is missing.",""))))</f>
        <v/>
      </c>
      <c r="K105" s="127" t="str">
        <f>IF(ISERROR(IF(AND(Input!$A107="",SUMPRODUCT(--(LEN(Input!$A108:'Input'!$A$510)&gt;0))&lt;&gt;0),"Row is skipped.",IF(AND(Input!$A107="",Input!$A108=""),"", IF(Input!K107="","Data is missing.","")))),"",IF(AND(Input!$A107="",SUMPRODUCT(--(LEN(Input!$A108:'Input'!$A$510)&gt;0))&lt;&gt;0),"Row is skipped.",IF(AND(Input!$A107="",Input!$A108=""),"", IF(Input!K107="","Data is missing.",""))))</f>
        <v/>
      </c>
      <c r="L105" s="126" t="str">
        <f>IF(ISERROR(IF(AND(Input!$A107="",SUMPRODUCT(--(LEN(Input!$A108:'Input'!$A$510)&gt;0))&lt;&gt;0),"Row is skipped.",IF(AND(Input!$A107="",Input!$A108=""),"", IF(Input!L107="","Data is missing.","")))),"",IF(AND(Input!$A107="",SUMPRODUCT(--(LEN(Input!$A108:'Input'!$A$510)&gt;0))&lt;&gt;0),"Row is skipped.",IF(AND(Input!$A107="",Input!$A108=""),"", IF(Input!L107="","Data is missing.",""))))</f>
        <v/>
      </c>
      <c r="M105" s="126" t="str">
        <f>IF(ISERROR(IF(AND(Input!$A107="",SUMPRODUCT(--(LEN(Input!$A108:'Input'!$A$510)&gt;0))&lt;&gt;0),"Row is skipped.",IF(AND(Input!$A107="",Input!$A108=""),"", IF(Input!M107="","Data is missing.","")))),"",IF(AND(Input!$A107="",SUMPRODUCT(--(LEN(Input!$A108:'Input'!$A$510)&gt;0))&lt;&gt;0),"Row is skipped.",IF(AND(Input!$A107="",Input!$A108=""),"", IF(Input!M107="","Data is missing.",""))))</f>
        <v/>
      </c>
      <c r="N105" s="126" t="str">
        <f>IF(ISERROR(IF(AND(Input!$A107="",SUMPRODUCT(--(LEN(Input!$A108:'Input'!$A$510)&gt;0))&lt;&gt;0),"Row is skipped.",IF(AND(Input!$A107="",Input!$A108=""),"", IF(Input!O107="","Data is missing.","")))),"",IF(AND(Input!$A107="",SUMPRODUCT(--(LEN(Input!$A108:'Input'!$A$510)&gt;0))&lt;&gt;0),"Row is skipped.",IF(AND(Input!$A107="",Input!$A108=""),"", IF(Input!O107="","Data is missing.",""))))</f>
        <v/>
      </c>
      <c r="O105" s="126" t="str">
        <f>IF(ISERROR(IF(AND(Input!$A107="",SUMPRODUCT(--(LEN(Input!$A108:'Input'!$A$510)&gt;0))&lt;&gt;0),"Row is skipped.",IF(AND(Input!$A107="",Input!$A108=""),"", IF(Input!P107="","Data is missing.","")))),"",IF(AND(Input!$A107="",SUMPRODUCT(--(LEN(Input!$A108:'Input'!$A$510)&gt;0))&lt;&gt;0),"Row is skipped.",IF(AND(Input!$A107="",Input!$A108=""),"", IF(Input!P107="","Data is missing.",""))))</f>
        <v/>
      </c>
      <c r="P105" s="126" t="str">
        <f>IF(ISERROR(IF(AND(Input!$A107="",SUMPRODUCT(--(LEN(Input!$A108:'Input'!$A$510)&gt;0))&lt;&gt;0),"Row is skipped.",IF(AND(Input!$A107="",Input!$A108=""),"", IF(Input!Q107="","Data is missing.","")))),"",IF(AND(Input!$A107="",SUMPRODUCT(--(LEN(Input!$A108:'Input'!$A$510)&gt;0))&lt;&gt;0),"Row is skipped.",IF(AND(Input!$A107="",Input!$A108=""),"", IF(Input!Q107="","Data is missing.",""))))</f>
        <v/>
      </c>
      <c r="Q105" s="126" t="str">
        <f>IF(ISERROR(IF(AND(Input!$A107="",SUMPRODUCT(--(LEN(Input!$A108:'Input'!$A$510)&gt;0))&lt;&gt;0),"Row is skipped.",IF(AND(Input!$A107="",Input!$A108=""),"", IF(Input!S107="","Data is missing.","")))),"",IF(AND(Input!$A107="",SUMPRODUCT(--(LEN(Input!$A108:'Input'!$A$510)&gt;0))&lt;&gt;0),"Row is skipped.",IF(AND(Input!$A107="",Input!$A108=""),"", IF(Input!S107="","Data is missing.",""))))</f>
        <v/>
      </c>
      <c r="R105" s="128" t="str">
        <f>IF(ISERROR(IF(AND(Input!$A107="",SUMPRODUCT(--(LEN(Input!$A108:'Input'!$A$510)&gt;0))&lt;&gt;0),"Row is skipped.",IF(AND(Input!$A107="",Input!$A108=""),"", IF(Input!T107="","Data is missing.","")))),"",IF(AND(Input!$A107="",SUMPRODUCT(--(LEN(Input!$A108:'Input'!$A$510)&gt;0))&lt;&gt;0),"Row is skipped.",IF(AND(Input!$A107="",Input!$A108=""),"", IF(Input!T107="","Data is missing.",""))))</f>
        <v/>
      </c>
      <c r="S105" s="129"/>
      <c r="T105" s="130" t="str">
        <f>IF(ISERROR(IF(Input!Q107="","",IF(ISERROR(VLOOKUP(Input!Q107,'Measures List'!$A$3:$A$30000,1,0)),"Invalid RefNo",""))),"",IF(Input!Q107="","",IF(ISERROR(VLOOKUP(Input!Q107,'Measures List'!$A$3:$A$30000,1,0)),"Invalid RefNo","")))</f>
        <v/>
      </c>
      <c r="U105" s="129"/>
      <c r="V105" s="129"/>
      <c r="W105" s="129"/>
      <c r="X105" s="129"/>
      <c r="Y105" s="129"/>
      <c r="Z105" s="129"/>
      <c r="AA105" s="129"/>
      <c r="AB105" s="129"/>
      <c r="AC105" s="129"/>
      <c r="AD105" s="129"/>
      <c r="AE105" s="129"/>
      <c r="AF105" s="130" t="str">
        <f>IF(Input!P107="","",IF(OR(VALUE(Input!P107)&lt;0,VALUE(Input!P107)&gt;1), "Invalid EEI %",""))</f>
        <v/>
      </c>
      <c r="AG105" s="129"/>
      <c r="AH105" s="137" t="str">
        <f>IF(B105="","",IF(AND(Input!O107=Input!O106,Input!P107&lt;&gt;Input!P106), "EEI% Mismatch within Project",""))</f>
        <v/>
      </c>
      <c r="AI105" s="129"/>
      <c r="AJ105" s="138" t="str">
        <f>IF(Input!B107="","",IF(ISNUMBER(VALUE(Input!B107)),"","Needs to be a number."))</f>
        <v/>
      </c>
      <c r="AK105" s="135" t="str">
        <f>IF(Input!P107="","",IF(ISNUMBER(VALUE(Input!P107)),"","Needs to be a number."))</f>
        <v/>
      </c>
      <c r="AL105" s="135" t="str">
        <f>IF(Input!S107="","",IF(ISNUMBER(VALUE(Input!S107)),"","Needs to be a number."))</f>
        <v/>
      </c>
      <c r="AM105" s="135" t="str">
        <f>IF(Input!T107="","",IF(ISNUMBER(VALUE(Input!T107)),"","Needs to be a number."))</f>
        <v/>
      </c>
      <c r="AN105" s="135" t="str">
        <f>IF(Input!U107="","",IF(ISNUMBER(VALUE(Input!U107)),"","Needs to be a number."))</f>
        <v/>
      </c>
      <c r="AO105" s="136" t="str">
        <f>IF(Input!V107="","",IF(ISNUMBER(VALUE(Input!V107)),"","Needs to be a number."))</f>
        <v/>
      </c>
      <c r="AP105" s="129"/>
      <c r="AQ105" s="197" t="str">
        <f ca="1">IF(Input!Q107="","",IF(OFFSET('Measures List'!$K$2,MATCH(Input!Q107,'Measures List'!$A$3:$A$5000,0),MATCH(Input!K107,'Measures List'!$K$2:$BA$2)-1)="NA","Project start date occurred after measure expiration date.",""))</f>
        <v/>
      </c>
      <c r="AS105" s="197" t="str">
        <f>IFERROR(IF(Input!O107&lt;&gt;Input!O106,"",IF( VLOOKUP(Input!Q107,'Measures List'!A98:C5095,3,FALSE)= VLOOKUP(Input!Q106,'Measures List'!A98:C5095,3,FALSE),"","Multiple sectors for this project")),"")</f>
        <v/>
      </c>
    </row>
    <row r="106" spans="2:45" x14ac:dyDescent="0.25">
      <c r="B106" s="125" t="str">
        <f>Input!A108</f>
        <v/>
      </c>
      <c r="C106" s="126" t="str">
        <f>IF(ISERROR(IF(AND(Input!$A108="",SUMPRODUCT(--(LEN(Input!$A109:'Input'!$A$510)&gt;0))&lt;&gt;0),"Row is skipped.",IF(AND(Input!$A108="",Input!$A109=""),"", IF(Input!C108="","Data is missing.","")))),"",IF(AND(Input!$A108="",SUMPRODUCT(--(LEN(Input!$A109:'Input'!$A$510)&gt;0))&lt;&gt;0),"Row is skipped.",IF(AND(Input!$A108="",Input!$A109=""),"", IF(Input!C108="","Data is missing.",""))))</f>
        <v/>
      </c>
      <c r="D106" s="126" t="str">
        <f>IF(ISERROR(IF(AND(Input!$A108="",SUMPRODUCT(--(LEN(Input!$A109:'Input'!$A$510)&gt;0))&lt;&gt;0),"Row is skipped.",IF(AND(Input!$A108="",Input!$A109=""),"", IF(Input!D108="","Data is missing.","")))),"",IF(AND(Input!$A108="",SUMPRODUCT(--(LEN(Input!$A109:'Input'!$A$510)&gt;0))&lt;&gt;0),"Row is skipped.",IF(AND(Input!$A108="",Input!$A109=""),"", IF(Input!D108="","Data is missing.",""))))</f>
        <v/>
      </c>
      <c r="E106" s="126" t="str">
        <f>IF(ISERROR(IF(AND(Input!$A108="",SUMPRODUCT(--(LEN(Input!$A109:'Input'!$A$510)&gt;0))&lt;&gt;0),"Row is skipped.",IF(AND(Input!$A108="",Input!$A109=""),"", IF(Input!E108="","Data is missing.","")))),"",IF(AND(Input!$A108="",SUMPRODUCT(--(LEN(Input!$A109:'Input'!$A$510)&gt;0))&lt;&gt;0),"Row is skipped.",IF(AND(Input!$A108="",Input!$A109=""),"", IF(Input!E108="","Data is missing.",""))))</f>
        <v/>
      </c>
      <c r="F106" s="126" t="str">
        <f>IF(ISERROR(IF(AND(Input!$A108="",SUMPRODUCT(--(LEN(Input!$A109:'Input'!$A$510)&gt;0))&lt;&gt;0),"Row is skipped.",IF(AND(Input!$A108="",Input!$A109=""),"", IF(Input!F108="","Data is missing.","")))),"",IF(AND(Input!$A108="",SUMPRODUCT(--(LEN(Input!$A109:'Input'!$A$510)&gt;0))&lt;&gt;0),"Row is skipped.",IF(AND(Input!$A108="",Input!$A109=""),"", IF(Input!F108="","Data is missing.",""))))</f>
        <v/>
      </c>
      <c r="G106" s="126" t="str">
        <f>IF(ISERROR(IF(AND(Input!$A108="",SUMPRODUCT(--(LEN(Input!$A109:'Input'!$A$510)&gt;0))&lt;&gt;0),"Row is skipped.",IF(AND(Input!$A108="",Input!$A109=""),"", IF(Input!G108="","Data is missing.","")))),"",IF(AND(Input!$A108="",SUMPRODUCT(--(LEN(Input!$A109:'Input'!$A$510)&gt;0))&lt;&gt;0),"Row is skipped.",IF(AND(Input!$A108="",Input!$A109=""),"", IF(Input!G108="","Data is missing.",""))))</f>
        <v/>
      </c>
      <c r="H106" s="126" t="str">
        <f>IF(ISERROR(IF(AND(Input!$A108="",SUMPRODUCT(--(LEN(Input!$A109:'Input'!$A$510)&gt;0))&lt;&gt;0),"Row is skipped.",IF(AND(Input!$A108="",Input!$A109=""),"", IF(Input!H108="","Data is missing.","")))),"",IF(AND(Input!$A108="",SUMPRODUCT(--(LEN(Input!$A109:'Input'!$A$510)&gt;0))&lt;&gt;0),"Row is skipped.",IF(AND(Input!$A108="",Input!$A109=""),"", IF(Input!H108="","Data is missing.",""))))</f>
        <v/>
      </c>
      <c r="I106" s="126" t="str">
        <f>IF(ISERROR(IF(AND(Input!$A108="",SUMPRODUCT(--(LEN(Input!$A109:'Input'!$A$510)&gt;0))&lt;&gt;0),"Row is skipped.",IF(AND(Input!$A108="",Input!$A109=""),"", IF(Input!I108="","Data is missing.","")))),"",IF(AND(Input!$A108="",SUMPRODUCT(--(LEN(Input!$A109:'Input'!$A$510)&gt;0))&lt;&gt;0),"Row is skipped.",IF(AND(Input!$A108="",Input!$A109=""),"", IF(Input!I108="","Data is missing.",""))))</f>
        <v/>
      </c>
      <c r="J106" s="126" t="str">
        <f>IF(ISERROR(IF(AND(Input!$A108="",SUMPRODUCT(--(LEN(Input!$A109:'Input'!$A$510)&gt;0))&lt;&gt;0),"Row is skipped.",IF(AND(Input!$A108="",Input!$A109=""),"", IF(Input!J108="","Data is missing.","")))),"",IF(AND(Input!$A108="",SUMPRODUCT(--(LEN(Input!$A109:'Input'!$A$510)&gt;0))&lt;&gt;0),"Row is skipped.",IF(AND(Input!$A108="",Input!$A109=""),"", IF(Input!J108="","Data is missing.",""))))</f>
        <v/>
      </c>
      <c r="K106" s="127" t="str">
        <f>IF(ISERROR(IF(AND(Input!$A108="",SUMPRODUCT(--(LEN(Input!$A109:'Input'!$A$510)&gt;0))&lt;&gt;0),"Row is skipped.",IF(AND(Input!$A108="",Input!$A109=""),"", IF(Input!K108="","Data is missing.","")))),"",IF(AND(Input!$A108="",SUMPRODUCT(--(LEN(Input!$A109:'Input'!$A$510)&gt;0))&lt;&gt;0),"Row is skipped.",IF(AND(Input!$A108="",Input!$A109=""),"", IF(Input!K108="","Data is missing.",""))))</f>
        <v/>
      </c>
      <c r="L106" s="126" t="str">
        <f>IF(ISERROR(IF(AND(Input!$A108="",SUMPRODUCT(--(LEN(Input!$A109:'Input'!$A$510)&gt;0))&lt;&gt;0),"Row is skipped.",IF(AND(Input!$A108="",Input!$A109=""),"", IF(Input!L108="","Data is missing.","")))),"",IF(AND(Input!$A108="",SUMPRODUCT(--(LEN(Input!$A109:'Input'!$A$510)&gt;0))&lt;&gt;0),"Row is skipped.",IF(AND(Input!$A108="",Input!$A109=""),"", IF(Input!L108="","Data is missing.",""))))</f>
        <v/>
      </c>
      <c r="M106" s="126" t="str">
        <f>IF(ISERROR(IF(AND(Input!$A108="",SUMPRODUCT(--(LEN(Input!$A109:'Input'!$A$510)&gt;0))&lt;&gt;0),"Row is skipped.",IF(AND(Input!$A108="",Input!$A109=""),"", IF(Input!M108="","Data is missing.","")))),"",IF(AND(Input!$A108="",SUMPRODUCT(--(LEN(Input!$A109:'Input'!$A$510)&gt;0))&lt;&gt;0),"Row is skipped.",IF(AND(Input!$A108="",Input!$A109=""),"", IF(Input!M108="","Data is missing.",""))))</f>
        <v/>
      </c>
      <c r="N106" s="126" t="str">
        <f>IF(ISERROR(IF(AND(Input!$A108="",SUMPRODUCT(--(LEN(Input!$A109:'Input'!$A$510)&gt;0))&lt;&gt;0),"Row is skipped.",IF(AND(Input!$A108="",Input!$A109=""),"", IF(Input!O108="","Data is missing.","")))),"",IF(AND(Input!$A108="",SUMPRODUCT(--(LEN(Input!$A109:'Input'!$A$510)&gt;0))&lt;&gt;0),"Row is skipped.",IF(AND(Input!$A108="",Input!$A109=""),"", IF(Input!O108="","Data is missing.",""))))</f>
        <v/>
      </c>
      <c r="O106" s="126" t="str">
        <f>IF(ISERROR(IF(AND(Input!$A108="",SUMPRODUCT(--(LEN(Input!$A109:'Input'!$A$510)&gt;0))&lt;&gt;0),"Row is skipped.",IF(AND(Input!$A108="",Input!$A109=""),"", IF(Input!P108="","Data is missing.","")))),"",IF(AND(Input!$A108="",SUMPRODUCT(--(LEN(Input!$A109:'Input'!$A$510)&gt;0))&lt;&gt;0),"Row is skipped.",IF(AND(Input!$A108="",Input!$A109=""),"", IF(Input!P108="","Data is missing.",""))))</f>
        <v/>
      </c>
      <c r="P106" s="126" t="str">
        <f>IF(ISERROR(IF(AND(Input!$A108="",SUMPRODUCT(--(LEN(Input!$A109:'Input'!$A$510)&gt;0))&lt;&gt;0),"Row is skipped.",IF(AND(Input!$A108="",Input!$A109=""),"", IF(Input!Q108="","Data is missing.","")))),"",IF(AND(Input!$A108="",SUMPRODUCT(--(LEN(Input!$A109:'Input'!$A$510)&gt;0))&lt;&gt;0),"Row is skipped.",IF(AND(Input!$A108="",Input!$A109=""),"", IF(Input!Q108="","Data is missing.",""))))</f>
        <v/>
      </c>
      <c r="Q106" s="126" t="str">
        <f>IF(ISERROR(IF(AND(Input!$A108="",SUMPRODUCT(--(LEN(Input!$A109:'Input'!$A$510)&gt;0))&lt;&gt;0),"Row is skipped.",IF(AND(Input!$A108="",Input!$A109=""),"", IF(Input!S108="","Data is missing.","")))),"",IF(AND(Input!$A108="",SUMPRODUCT(--(LEN(Input!$A109:'Input'!$A$510)&gt;0))&lt;&gt;0),"Row is skipped.",IF(AND(Input!$A108="",Input!$A109=""),"", IF(Input!S108="","Data is missing.",""))))</f>
        <v/>
      </c>
      <c r="R106" s="128" t="str">
        <f>IF(ISERROR(IF(AND(Input!$A108="",SUMPRODUCT(--(LEN(Input!$A109:'Input'!$A$510)&gt;0))&lt;&gt;0),"Row is skipped.",IF(AND(Input!$A108="",Input!$A109=""),"", IF(Input!T108="","Data is missing.","")))),"",IF(AND(Input!$A108="",SUMPRODUCT(--(LEN(Input!$A109:'Input'!$A$510)&gt;0))&lt;&gt;0),"Row is skipped.",IF(AND(Input!$A108="",Input!$A109=""),"", IF(Input!T108="","Data is missing.",""))))</f>
        <v/>
      </c>
      <c r="S106" s="129"/>
      <c r="T106" s="130" t="str">
        <f>IF(ISERROR(IF(Input!Q108="","",IF(ISERROR(VLOOKUP(Input!Q108,'Measures List'!$A$3:$A$30000,1,0)),"Invalid RefNo",""))),"",IF(Input!Q108="","",IF(ISERROR(VLOOKUP(Input!Q108,'Measures List'!$A$3:$A$30000,1,0)),"Invalid RefNo","")))</f>
        <v/>
      </c>
      <c r="U106" s="129"/>
      <c r="V106" s="129"/>
      <c r="W106" s="129"/>
      <c r="X106" s="129"/>
      <c r="Y106" s="129"/>
      <c r="Z106" s="129"/>
      <c r="AA106" s="129"/>
      <c r="AB106" s="129"/>
      <c r="AC106" s="129"/>
      <c r="AD106" s="129"/>
      <c r="AE106" s="129"/>
      <c r="AF106" s="130" t="str">
        <f>IF(Input!P108="","",IF(OR(VALUE(Input!P108)&lt;0,VALUE(Input!P108)&gt;1), "Invalid EEI %",""))</f>
        <v/>
      </c>
      <c r="AG106" s="129"/>
      <c r="AH106" s="137" t="str">
        <f>IF(B106="","",IF(AND(Input!O108=Input!O107,Input!P108&lt;&gt;Input!P107), "EEI% Mismatch within Project",""))</f>
        <v/>
      </c>
      <c r="AI106" s="129"/>
      <c r="AJ106" s="138" t="str">
        <f>IF(Input!B108="","",IF(ISNUMBER(VALUE(Input!B108)),"","Needs to be a number."))</f>
        <v/>
      </c>
      <c r="AK106" s="135" t="str">
        <f>IF(Input!P108="","",IF(ISNUMBER(VALUE(Input!P108)),"","Needs to be a number."))</f>
        <v/>
      </c>
      <c r="AL106" s="135" t="str">
        <f>IF(Input!S108="","",IF(ISNUMBER(VALUE(Input!S108)),"","Needs to be a number."))</f>
        <v/>
      </c>
      <c r="AM106" s="135" t="str">
        <f>IF(Input!T108="","",IF(ISNUMBER(VALUE(Input!T108)),"","Needs to be a number."))</f>
        <v/>
      </c>
      <c r="AN106" s="135" t="str">
        <f>IF(Input!U108="","",IF(ISNUMBER(VALUE(Input!U108)),"","Needs to be a number."))</f>
        <v/>
      </c>
      <c r="AO106" s="136" t="str">
        <f>IF(Input!V108="","",IF(ISNUMBER(VALUE(Input!V108)),"","Needs to be a number."))</f>
        <v/>
      </c>
      <c r="AP106" s="129"/>
      <c r="AQ106" s="197" t="str">
        <f ca="1">IF(Input!Q108="","",IF(OFFSET('Measures List'!$K$2,MATCH(Input!Q108,'Measures List'!$A$3:$A$5000,0),MATCH(Input!K108,'Measures List'!$K$2:$BA$2)-1)="NA","Project start date occurred after measure expiration date.",""))</f>
        <v/>
      </c>
      <c r="AS106" s="197" t="str">
        <f>IFERROR(IF(Input!O108&lt;&gt;Input!O107,"",IF( VLOOKUP(Input!Q108,'Measures List'!A99:C5096,3,FALSE)= VLOOKUP(Input!Q107,'Measures List'!A99:C5096,3,FALSE),"","Multiple sectors for this project")),"")</f>
        <v/>
      </c>
    </row>
    <row r="107" spans="2:45" x14ac:dyDescent="0.25">
      <c r="B107" s="125" t="str">
        <f>Input!A109</f>
        <v/>
      </c>
      <c r="C107" s="126" t="str">
        <f>IF(ISERROR(IF(AND(Input!$A109="",SUMPRODUCT(--(LEN(Input!$A110:'Input'!$A$510)&gt;0))&lt;&gt;0),"Row is skipped.",IF(AND(Input!$A109="",Input!$A110=""),"", IF(Input!C109="","Data is missing.","")))),"",IF(AND(Input!$A109="",SUMPRODUCT(--(LEN(Input!$A110:'Input'!$A$510)&gt;0))&lt;&gt;0),"Row is skipped.",IF(AND(Input!$A109="",Input!$A110=""),"", IF(Input!C109="","Data is missing.",""))))</f>
        <v/>
      </c>
      <c r="D107" s="126" t="str">
        <f>IF(ISERROR(IF(AND(Input!$A109="",SUMPRODUCT(--(LEN(Input!$A110:'Input'!$A$510)&gt;0))&lt;&gt;0),"Row is skipped.",IF(AND(Input!$A109="",Input!$A110=""),"", IF(Input!D109="","Data is missing.","")))),"",IF(AND(Input!$A109="",SUMPRODUCT(--(LEN(Input!$A110:'Input'!$A$510)&gt;0))&lt;&gt;0),"Row is skipped.",IF(AND(Input!$A109="",Input!$A110=""),"", IF(Input!D109="","Data is missing.",""))))</f>
        <v/>
      </c>
      <c r="E107" s="126" t="str">
        <f>IF(ISERROR(IF(AND(Input!$A109="",SUMPRODUCT(--(LEN(Input!$A110:'Input'!$A$510)&gt;0))&lt;&gt;0),"Row is skipped.",IF(AND(Input!$A109="",Input!$A110=""),"", IF(Input!E109="","Data is missing.","")))),"",IF(AND(Input!$A109="",SUMPRODUCT(--(LEN(Input!$A110:'Input'!$A$510)&gt;0))&lt;&gt;0),"Row is skipped.",IF(AND(Input!$A109="",Input!$A110=""),"", IF(Input!E109="","Data is missing.",""))))</f>
        <v/>
      </c>
      <c r="F107" s="126" t="str">
        <f>IF(ISERROR(IF(AND(Input!$A109="",SUMPRODUCT(--(LEN(Input!$A110:'Input'!$A$510)&gt;0))&lt;&gt;0),"Row is skipped.",IF(AND(Input!$A109="",Input!$A110=""),"", IF(Input!F109="","Data is missing.","")))),"",IF(AND(Input!$A109="",SUMPRODUCT(--(LEN(Input!$A110:'Input'!$A$510)&gt;0))&lt;&gt;0),"Row is skipped.",IF(AND(Input!$A109="",Input!$A110=""),"", IF(Input!F109="","Data is missing.",""))))</f>
        <v/>
      </c>
      <c r="G107" s="126" t="str">
        <f>IF(ISERROR(IF(AND(Input!$A109="",SUMPRODUCT(--(LEN(Input!$A110:'Input'!$A$510)&gt;0))&lt;&gt;0),"Row is skipped.",IF(AND(Input!$A109="",Input!$A110=""),"", IF(Input!G109="","Data is missing.","")))),"",IF(AND(Input!$A109="",SUMPRODUCT(--(LEN(Input!$A110:'Input'!$A$510)&gt;0))&lt;&gt;0),"Row is skipped.",IF(AND(Input!$A109="",Input!$A110=""),"", IF(Input!G109="","Data is missing.",""))))</f>
        <v/>
      </c>
      <c r="H107" s="126" t="str">
        <f>IF(ISERROR(IF(AND(Input!$A109="",SUMPRODUCT(--(LEN(Input!$A110:'Input'!$A$510)&gt;0))&lt;&gt;0),"Row is skipped.",IF(AND(Input!$A109="",Input!$A110=""),"", IF(Input!H109="","Data is missing.","")))),"",IF(AND(Input!$A109="",SUMPRODUCT(--(LEN(Input!$A110:'Input'!$A$510)&gt;0))&lt;&gt;0),"Row is skipped.",IF(AND(Input!$A109="",Input!$A110=""),"", IF(Input!H109="","Data is missing.",""))))</f>
        <v/>
      </c>
      <c r="I107" s="126" t="str">
        <f>IF(ISERROR(IF(AND(Input!$A109="",SUMPRODUCT(--(LEN(Input!$A110:'Input'!$A$510)&gt;0))&lt;&gt;0),"Row is skipped.",IF(AND(Input!$A109="",Input!$A110=""),"", IF(Input!I109="","Data is missing.","")))),"",IF(AND(Input!$A109="",SUMPRODUCT(--(LEN(Input!$A110:'Input'!$A$510)&gt;0))&lt;&gt;0),"Row is skipped.",IF(AND(Input!$A109="",Input!$A110=""),"", IF(Input!I109="","Data is missing.",""))))</f>
        <v/>
      </c>
      <c r="J107" s="126" t="str">
        <f>IF(ISERROR(IF(AND(Input!$A109="",SUMPRODUCT(--(LEN(Input!$A110:'Input'!$A$510)&gt;0))&lt;&gt;0),"Row is skipped.",IF(AND(Input!$A109="",Input!$A110=""),"", IF(Input!J109="","Data is missing.","")))),"",IF(AND(Input!$A109="",SUMPRODUCT(--(LEN(Input!$A110:'Input'!$A$510)&gt;0))&lt;&gt;0),"Row is skipped.",IF(AND(Input!$A109="",Input!$A110=""),"", IF(Input!J109="","Data is missing.",""))))</f>
        <v/>
      </c>
      <c r="K107" s="127" t="str">
        <f>IF(ISERROR(IF(AND(Input!$A109="",SUMPRODUCT(--(LEN(Input!$A110:'Input'!$A$510)&gt;0))&lt;&gt;0),"Row is skipped.",IF(AND(Input!$A109="",Input!$A110=""),"", IF(Input!K109="","Data is missing.","")))),"",IF(AND(Input!$A109="",SUMPRODUCT(--(LEN(Input!$A110:'Input'!$A$510)&gt;0))&lt;&gt;0),"Row is skipped.",IF(AND(Input!$A109="",Input!$A110=""),"", IF(Input!K109="","Data is missing.",""))))</f>
        <v/>
      </c>
      <c r="L107" s="126" t="str">
        <f>IF(ISERROR(IF(AND(Input!$A109="",SUMPRODUCT(--(LEN(Input!$A110:'Input'!$A$510)&gt;0))&lt;&gt;0),"Row is skipped.",IF(AND(Input!$A109="",Input!$A110=""),"", IF(Input!L109="","Data is missing.","")))),"",IF(AND(Input!$A109="",SUMPRODUCT(--(LEN(Input!$A110:'Input'!$A$510)&gt;0))&lt;&gt;0),"Row is skipped.",IF(AND(Input!$A109="",Input!$A110=""),"", IF(Input!L109="","Data is missing.",""))))</f>
        <v/>
      </c>
      <c r="M107" s="126" t="str">
        <f>IF(ISERROR(IF(AND(Input!$A109="",SUMPRODUCT(--(LEN(Input!$A110:'Input'!$A$510)&gt;0))&lt;&gt;0),"Row is skipped.",IF(AND(Input!$A109="",Input!$A110=""),"", IF(Input!M109="","Data is missing.","")))),"",IF(AND(Input!$A109="",SUMPRODUCT(--(LEN(Input!$A110:'Input'!$A$510)&gt;0))&lt;&gt;0),"Row is skipped.",IF(AND(Input!$A109="",Input!$A110=""),"", IF(Input!M109="","Data is missing.",""))))</f>
        <v/>
      </c>
      <c r="N107" s="126" t="str">
        <f>IF(ISERROR(IF(AND(Input!$A109="",SUMPRODUCT(--(LEN(Input!$A110:'Input'!$A$510)&gt;0))&lt;&gt;0),"Row is skipped.",IF(AND(Input!$A109="",Input!$A110=""),"", IF(Input!O109="","Data is missing.","")))),"",IF(AND(Input!$A109="",SUMPRODUCT(--(LEN(Input!$A110:'Input'!$A$510)&gt;0))&lt;&gt;0),"Row is skipped.",IF(AND(Input!$A109="",Input!$A110=""),"", IF(Input!O109="","Data is missing.",""))))</f>
        <v/>
      </c>
      <c r="O107" s="126" t="str">
        <f>IF(ISERROR(IF(AND(Input!$A109="",SUMPRODUCT(--(LEN(Input!$A110:'Input'!$A$510)&gt;0))&lt;&gt;0),"Row is skipped.",IF(AND(Input!$A109="",Input!$A110=""),"", IF(Input!P109="","Data is missing.","")))),"",IF(AND(Input!$A109="",SUMPRODUCT(--(LEN(Input!$A110:'Input'!$A$510)&gt;0))&lt;&gt;0),"Row is skipped.",IF(AND(Input!$A109="",Input!$A110=""),"", IF(Input!P109="","Data is missing.",""))))</f>
        <v/>
      </c>
      <c r="P107" s="126" t="str">
        <f>IF(ISERROR(IF(AND(Input!$A109="",SUMPRODUCT(--(LEN(Input!$A110:'Input'!$A$510)&gt;0))&lt;&gt;0),"Row is skipped.",IF(AND(Input!$A109="",Input!$A110=""),"", IF(Input!Q109="","Data is missing.","")))),"",IF(AND(Input!$A109="",SUMPRODUCT(--(LEN(Input!$A110:'Input'!$A$510)&gt;0))&lt;&gt;0),"Row is skipped.",IF(AND(Input!$A109="",Input!$A110=""),"", IF(Input!Q109="","Data is missing.",""))))</f>
        <v/>
      </c>
      <c r="Q107" s="126" t="str">
        <f>IF(ISERROR(IF(AND(Input!$A109="",SUMPRODUCT(--(LEN(Input!$A110:'Input'!$A$510)&gt;0))&lt;&gt;0),"Row is skipped.",IF(AND(Input!$A109="",Input!$A110=""),"", IF(Input!S109="","Data is missing.","")))),"",IF(AND(Input!$A109="",SUMPRODUCT(--(LEN(Input!$A110:'Input'!$A$510)&gt;0))&lt;&gt;0),"Row is skipped.",IF(AND(Input!$A109="",Input!$A110=""),"", IF(Input!S109="","Data is missing.",""))))</f>
        <v/>
      </c>
      <c r="R107" s="128" t="str">
        <f>IF(ISERROR(IF(AND(Input!$A109="",SUMPRODUCT(--(LEN(Input!$A110:'Input'!$A$510)&gt;0))&lt;&gt;0),"Row is skipped.",IF(AND(Input!$A109="",Input!$A110=""),"", IF(Input!T109="","Data is missing.","")))),"",IF(AND(Input!$A109="",SUMPRODUCT(--(LEN(Input!$A110:'Input'!$A$510)&gt;0))&lt;&gt;0),"Row is skipped.",IF(AND(Input!$A109="",Input!$A110=""),"", IF(Input!T109="","Data is missing.",""))))</f>
        <v/>
      </c>
      <c r="S107" s="129"/>
      <c r="T107" s="130" t="str">
        <f>IF(ISERROR(IF(Input!Q109="","",IF(ISERROR(VLOOKUP(Input!Q109,'Measures List'!$A$3:$A$30000,1,0)),"Invalid RefNo",""))),"",IF(Input!Q109="","",IF(ISERROR(VLOOKUP(Input!Q109,'Measures List'!$A$3:$A$30000,1,0)),"Invalid RefNo","")))</f>
        <v/>
      </c>
      <c r="U107" s="129"/>
      <c r="V107" s="129"/>
      <c r="W107" s="129"/>
      <c r="X107" s="129"/>
      <c r="Y107" s="129"/>
      <c r="Z107" s="129"/>
      <c r="AA107" s="129"/>
      <c r="AB107" s="129"/>
      <c r="AC107" s="129"/>
      <c r="AD107" s="129"/>
      <c r="AE107" s="129"/>
      <c r="AF107" s="130" t="str">
        <f>IF(Input!P109="","",IF(OR(VALUE(Input!P109)&lt;0,VALUE(Input!P109)&gt;1), "Invalid EEI %",""))</f>
        <v/>
      </c>
      <c r="AG107" s="129"/>
      <c r="AH107" s="137" t="str">
        <f>IF(B107="","",IF(AND(Input!O109=Input!O108,Input!P109&lt;&gt;Input!P108), "EEI% Mismatch within Project",""))</f>
        <v/>
      </c>
      <c r="AI107" s="129"/>
      <c r="AJ107" s="138" t="str">
        <f>IF(Input!B109="","",IF(ISNUMBER(VALUE(Input!B109)),"","Needs to be a number."))</f>
        <v/>
      </c>
      <c r="AK107" s="135" t="str">
        <f>IF(Input!P109="","",IF(ISNUMBER(VALUE(Input!P109)),"","Needs to be a number."))</f>
        <v/>
      </c>
      <c r="AL107" s="135" t="str">
        <f>IF(Input!S109="","",IF(ISNUMBER(VALUE(Input!S109)),"","Needs to be a number."))</f>
        <v/>
      </c>
      <c r="AM107" s="135" t="str">
        <f>IF(Input!T109="","",IF(ISNUMBER(VALUE(Input!T109)),"","Needs to be a number."))</f>
        <v/>
      </c>
      <c r="AN107" s="135" t="str">
        <f>IF(Input!U109="","",IF(ISNUMBER(VALUE(Input!U109)),"","Needs to be a number."))</f>
        <v/>
      </c>
      <c r="AO107" s="136" t="str">
        <f>IF(Input!V109="","",IF(ISNUMBER(VALUE(Input!V109)),"","Needs to be a number."))</f>
        <v/>
      </c>
      <c r="AP107" s="129"/>
      <c r="AQ107" s="197" t="str">
        <f ca="1">IF(Input!Q109="","",IF(OFFSET('Measures List'!$K$2,MATCH(Input!Q109,'Measures List'!$A$3:$A$5000,0),MATCH(Input!K109,'Measures List'!$K$2:$BA$2)-1)="NA","Project start date occurred after measure expiration date.",""))</f>
        <v/>
      </c>
      <c r="AS107" s="197" t="str">
        <f>IFERROR(IF(Input!O109&lt;&gt;Input!O108,"",IF( VLOOKUP(Input!Q109,'Measures List'!A100:C5097,3,FALSE)= VLOOKUP(Input!Q108,'Measures List'!A100:C5097,3,FALSE),"","Multiple sectors for this project")),"")</f>
        <v/>
      </c>
    </row>
    <row r="108" spans="2:45" x14ac:dyDescent="0.25">
      <c r="B108" s="125" t="str">
        <f>Input!A110</f>
        <v/>
      </c>
      <c r="C108" s="126" t="str">
        <f>IF(ISERROR(IF(AND(Input!$A110="",SUMPRODUCT(--(LEN(Input!$A111:'Input'!$A$510)&gt;0))&lt;&gt;0),"Row is skipped.",IF(AND(Input!$A110="",Input!$A111=""),"", IF(Input!C110="","Data is missing.","")))),"",IF(AND(Input!$A110="",SUMPRODUCT(--(LEN(Input!$A111:'Input'!$A$510)&gt;0))&lt;&gt;0),"Row is skipped.",IF(AND(Input!$A110="",Input!$A111=""),"", IF(Input!C110="","Data is missing.",""))))</f>
        <v/>
      </c>
      <c r="D108" s="126" t="str">
        <f>IF(ISERROR(IF(AND(Input!$A110="",SUMPRODUCT(--(LEN(Input!$A111:'Input'!$A$510)&gt;0))&lt;&gt;0),"Row is skipped.",IF(AND(Input!$A110="",Input!$A111=""),"", IF(Input!D110="","Data is missing.","")))),"",IF(AND(Input!$A110="",SUMPRODUCT(--(LEN(Input!$A111:'Input'!$A$510)&gt;0))&lt;&gt;0),"Row is skipped.",IF(AND(Input!$A110="",Input!$A111=""),"", IF(Input!D110="","Data is missing.",""))))</f>
        <v/>
      </c>
      <c r="E108" s="126" t="str">
        <f>IF(ISERROR(IF(AND(Input!$A110="",SUMPRODUCT(--(LEN(Input!$A111:'Input'!$A$510)&gt;0))&lt;&gt;0),"Row is skipped.",IF(AND(Input!$A110="",Input!$A111=""),"", IF(Input!E110="","Data is missing.","")))),"",IF(AND(Input!$A110="",SUMPRODUCT(--(LEN(Input!$A111:'Input'!$A$510)&gt;0))&lt;&gt;0),"Row is skipped.",IF(AND(Input!$A110="",Input!$A111=""),"", IF(Input!E110="","Data is missing.",""))))</f>
        <v/>
      </c>
      <c r="F108" s="126" t="str">
        <f>IF(ISERROR(IF(AND(Input!$A110="",SUMPRODUCT(--(LEN(Input!$A111:'Input'!$A$510)&gt;0))&lt;&gt;0),"Row is skipped.",IF(AND(Input!$A110="",Input!$A111=""),"", IF(Input!F110="","Data is missing.","")))),"",IF(AND(Input!$A110="",SUMPRODUCT(--(LEN(Input!$A111:'Input'!$A$510)&gt;0))&lt;&gt;0),"Row is skipped.",IF(AND(Input!$A110="",Input!$A111=""),"", IF(Input!F110="","Data is missing.",""))))</f>
        <v/>
      </c>
      <c r="G108" s="126" t="str">
        <f>IF(ISERROR(IF(AND(Input!$A110="",SUMPRODUCT(--(LEN(Input!$A111:'Input'!$A$510)&gt;0))&lt;&gt;0),"Row is skipped.",IF(AND(Input!$A110="",Input!$A111=""),"", IF(Input!G110="","Data is missing.","")))),"",IF(AND(Input!$A110="",SUMPRODUCT(--(LEN(Input!$A111:'Input'!$A$510)&gt;0))&lt;&gt;0),"Row is skipped.",IF(AND(Input!$A110="",Input!$A111=""),"", IF(Input!G110="","Data is missing.",""))))</f>
        <v/>
      </c>
      <c r="H108" s="126" t="str">
        <f>IF(ISERROR(IF(AND(Input!$A110="",SUMPRODUCT(--(LEN(Input!$A111:'Input'!$A$510)&gt;0))&lt;&gt;0),"Row is skipped.",IF(AND(Input!$A110="",Input!$A111=""),"", IF(Input!H110="","Data is missing.","")))),"",IF(AND(Input!$A110="",SUMPRODUCT(--(LEN(Input!$A111:'Input'!$A$510)&gt;0))&lt;&gt;0),"Row is skipped.",IF(AND(Input!$A110="",Input!$A111=""),"", IF(Input!H110="","Data is missing.",""))))</f>
        <v/>
      </c>
      <c r="I108" s="126" t="str">
        <f>IF(ISERROR(IF(AND(Input!$A110="",SUMPRODUCT(--(LEN(Input!$A111:'Input'!$A$510)&gt;0))&lt;&gt;0),"Row is skipped.",IF(AND(Input!$A110="",Input!$A111=""),"", IF(Input!I110="","Data is missing.","")))),"",IF(AND(Input!$A110="",SUMPRODUCT(--(LEN(Input!$A111:'Input'!$A$510)&gt;0))&lt;&gt;0),"Row is skipped.",IF(AND(Input!$A110="",Input!$A111=""),"", IF(Input!I110="","Data is missing.",""))))</f>
        <v/>
      </c>
      <c r="J108" s="126" t="str">
        <f>IF(ISERROR(IF(AND(Input!$A110="",SUMPRODUCT(--(LEN(Input!$A111:'Input'!$A$510)&gt;0))&lt;&gt;0),"Row is skipped.",IF(AND(Input!$A110="",Input!$A111=""),"", IF(Input!J110="","Data is missing.","")))),"",IF(AND(Input!$A110="",SUMPRODUCT(--(LEN(Input!$A111:'Input'!$A$510)&gt;0))&lt;&gt;0),"Row is skipped.",IF(AND(Input!$A110="",Input!$A111=""),"", IF(Input!J110="","Data is missing.",""))))</f>
        <v/>
      </c>
      <c r="K108" s="127" t="str">
        <f>IF(ISERROR(IF(AND(Input!$A110="",SUMPRODUCT(--(LEN(Input!$A111:'Input'!$A$510)&gt;0))&lt;&gt;0),"Row is skipped.",IF(AND(Input!$A110="",Input!$A111=""),"", IF(Input!K110="","Data is missing.","")))),"",IF(AND(Input!$A110="",SUMPRODUCT(--(LEN(Input!$A111:'Input'!$A$510)&gt;0))&lt;&gt;0),"Row is skipped.",IF(AND(Input!$A110="",Input!$A111=""),"", IF(Input!K110="","Data is missing.",""))))</f>
        <v/>
      </c>
      <c r="L108" s="126" t="str">
        <f>IF(ISERROR(IF(AND(Input!$A110="",SUMPRODUCT(--(LEN(Input!$A111:'Input'!$A$510)&gt;0))&lt;&gt;0),"Row is skipped.",IF(AND(Input!$A110="",Input!$A111=""),"", IF(Input!L110="","Data is missing.","")))),"",IF(AND(Input!$A110="",SUMPRODUCT(--(LEN(Input!$A111:'Input'!$A$510)&gt;0))&lt;&gt;0),"Row is skipped.",IF(AND(Input!$A110="",Input!$A111=""),"", IF(Input!L110="","Data is missing.",""))))</f>
        <v/>
      </c>
      <c r="M108" s="126" t="str">
        <f>IF(ISERROR(IF(AND(Input!$A110="",SUMPRODUCT(--(LEN(Input!$A111:'Input'!$A$510)&gt;0))&lt;&gt;0),"Row is skipped.",IF(AND(Input!$A110="",Input!$A111=""),"", IF(Input!M110="","Data is missing.","")))),"",IF(AND(Input!$A110="",SUMPRODUCT(--(LEN(Input!$A111:'Input'!$A$510)&gt;0))&lt;&gt;0),"Row is skipped.",IF(AND(Input!$A110="",Input!$A111=""),"", IF(Input!M110="","Data is missing.",""))))</f>
        <v/>
      </c>
      <c r="N108" s="126" t="str">
        <f>IF(ISERROR(IF(AND(Input!$A110="",SUMPRODUCT(--(LEN(Input!$A111:'Input'!$A$510)&gt;0))&lt;&gt;0),"Row is skipped.",IF(AND(Input!$A110="",Input!$A111=""),"", IF(Input!O110="","Data is missing.","")))),"",IF(AND(Input!$A110="",SUMPRODUCT(--(LEN(Input!$A111:'Input'!$A$510)&gt;0))&lt;&gt;0),"Row is skipped.",IF(AND(Input!$A110="",Input!$A111=""),"", IF(Input!O110="","Data is missing.",""))))</f>
        <v/>
      </c>
      <c r="O108" s="126" t="str">
        <f>IF(ISERROR(IF(AND(Input!$A110="",SUMPRODUCT(--(LEN(Input!$A111:'Input'!$A$510)&gt;0))&lt;&gt;0),"Row is skipped.",IF(AND(Input!$A110="",Input!$A111=""),"", IF(Input!P110="","Data is missing.","")))),"",IF(AND(Input!$A110="",SUMPRODUCT(--(LEN(Input!$A111:'Input'!$A$510)&gt;0))&lt;&gt;0),"Row is skipped.",IF(AND(Input!$A110="",Input!$A111=""),"", IF(Input!P110="","Data is missing.",""))))</f>
        <v/>
      </c>
      <c r="P108" s="126" t="str">
        <f>IF(ISERROR(IF(AND(Input!$A110="",SUMPRODUCT(--(LEN(Input!$A111:'Input'!$A$510)&gt;0))&lt;&gt;0),"Row is skipped.",IF(AND(Input!$A110="",Input!$A111=""),"", IF(Input!Q110="","Data is missing.","")))),"",IF(AND(Input!$A110="",SUMPRODUCT(--(LEN(Input!$A111:'Input'!$A$510)&gt;0))&lt;&gt;0),"Row is skipped.",IF(AND(Input!$A110="",Input!$A111=""),"", IF(Input!Q110="","Data is missing.",""))))</f>
        <v/>
      </c>
      <c r="Q108" s="126" t="str">
        <f>IF(ISERROR(IF(AND(Input!$A110="",SUMPRODUCT(--(LEN(Input!$A111:'Input'!$A$510)&gt;0))&lt;&gt;0),"Row is skipped.",IF(AND(Input!$A110="",Input!$A111=""),"", IF(Input!S110="","Data is missing.","")))),"",IF(AND(Input!$A110="",SUMPRODUCT(--(LEN(Input!$A111:'Input'!$A$510)&gt;0))&lt;&gt;0),"Row is skipped.",IF(AND(Input!$A110="",Input!$A111=""),"", IF(Input!S110="","Data is missing.",""))))</f>
        <v/>
      </c>
      <c r="R108" s="128" t="str">
        <f>IF(ISERROR(IF(AND(Input!$A110="",SUMPRODUCT(--(LEN(Input!$A111:'Input'!$A$510)&gt;0))&lt;&gt;0),"Row is skipped.",IF(AND(Input!$A110="",Input!$A111=""),"", IF(Input!T110="","Data is missing.","")))),"",IF(AND(Input!$A110="",SUMPRODUCT(--(LEN(Input!$A111:'Input'!$A$510)&gt;0))&lt;&gt;0),"Row is skipped.",IF(AND(Input!$A110="",Input!$A111=""),"", IF(Input!T110="","Data is missing.",""))))</f>
        <v/>
      </c>
      <c r="S108" s="129"/>
      <c r="T108" s="130" t="str">
        <f>IF(ISERROR(IF(Input!Q110="","",IF(ISERROR(VLOOKUP(Input!Q110,'Measures List'!$A$3:$A$30000,1,0)),"Invalid RefNo",""))),"",IF(Input!Q110="","",IF(ISERROR(VLOOKUP(Input!Q110,'Measures List'!$A$3:$A$30000,1,0)),"Invalid RefNo","")))</f>
        <v/>
      </c>
      <c r="U108" s="129"/>
      <c r="V108" s="129"/>
      <c r="W108" s="129"/>
      <c r="X108" s="129"/>
      <c r="Y108" s="129"/>
      <c r="Z108" s="129"/>
      <c r="AA108" s="129"/>
      <c r="AB108" s="129"/>
      <c r="AC108" s="129"/>
      <c r="AD108" s="129"/>
      <c r="AE108" s="129"/>
      <c r="AF108" s="130" t="str">
        <f>IF(Input!P110="","",IF(OR(VALUE(Input!P110)&lt;0,VALUE(Input!P110)&gt;1), "Invalid EEI %",""))</f>
        <v/>
      </c>
      <c r="AG108" s="129"/>
      <c r="AH108" s="137" t="str">
        <f>IF(B108="","",IF(AND(Input!O110=Input!O109,Input!P110&lt;&gt;Input!P109), "EEI% Mismatch within Project",""))</f>
        <v/>
      </c>
      <c r="AI108" s="129"/>
      <c r="AJ108" s="138" t="str">
        <f>IF(Input!B110="","",IF(ISNUMBER(VALUE(Input!B110)),"","Needs to be a number."))</f>
        <v/>
      </c>
      <c r="AK108" s="135" t="str">
        <f>IF(Input!P110="","",IF(ISNUMBER(VALUE(Input!P110)),"","Needs to be a number."))</f>
        <v/>
      </c>
      <c r="AL108" s="135" t="str">
        <f>IF(Input!S110="","",IF(ISNUMBER(VALUE(Input!S110)),"","Needs to be a number."))</f>
        <v/>
      </c>
      <c r="AM108" s="135" t="str">
        <f>IF(Input!T110="","",IF(ISNUMBER(VALUE(Input!T110)),"","Needs to be a number."))</f>
        <v/>
      </c>
      <c r="AN108" s="135" t="str">
        <f>IF(Input!U110="","",IF(ISNUMBER(VALUE(Input!U110)),"","Needs to be a number."))</f>
        <v/>
      </c>
      <c r="AO108" s="136" t="str">
        <f>IF(Input!V110="","",IF(ISNUMBER(VALUE(Input!V110)),"","Needs to be a number."))</f>
        <v/>
      </c>
      <c r="AP108" s="129"/>
      <c r="AQ108" s="197" t="str">
        <f ca="1">IF(Input!Q110="","",IF(OFFSET('Measures List'!$K$2,MATCH(Input!Q110,'Measures List'!$A$3:$A$5000,0),MATCH(Input!K110,'Measures List'!$K$2:$BA$2)-1)="NA","Project start date occurred after measure expiration date.",""))</f>
        <v/>
      </c>
      <c r="AS108" s="197" t="str">
        <f>IFERROR(IF(Input!O110&lt;&gt;Input!O109,"",IF( VLOOKUP(Input!Q110,'Measures List'!A101:C5098,3,FALSE)= VLOOKUP(Input!Q109,'Measures List'!A101:C5098,3,FALSE),"","Multiple sectors for this project")),"")</f>
        <v/>
      </c>
    </row>
    <row r="109" spans="2:45" x14ac:dyDescent="0.25">
      <c r="B109" s="125" t="str">
        <f>Input!A111</f>
        <v/>
      </c>
      <c r="C109" s="126" t="str">
        <f>IF(ISERROR(IF(AND(Input!$A111="",SUMPRODUCT(--(LEN(Input!$A112:'Input'!$A$510)&gt;0))&lt;&gt;0),"Row is skipped.",IF(AND(Input!$A111="",Input!$A112=""),"", IF(Input!C111="","Data is missing.","")))),"",IF(AND(Input!$A111="",SUMPRODUCT(--(LEN(Input!$A112:'Input'!$A$510)&gt;0))&lt;&gt;0),"Row is skipped.",IF(AND(Input!$A111="",Input!$A112=""),"", IF(Input!C111="","Data is missing.",""))))</f>
        <v/>
      </c>
      <c r="D109" s="126" t="str">
        <f>IF(ISERROR(IF(AND(Input!$A111="",SUMPRODUCT(--(LEN(Input!$A112:'Input'!$A$510)&gt;0))&lt;&gt;0),"Row is skipped.",IF(AND(Input!$A111="",Input!$A112=""),"", IF(Input!D111="","Data is missing.","")))),"",IF(AND(Input!$A111="",SUMPRODUCT(--(LEN(Input!$A112:'Input'!$A$510)&gt;0))&lt;&gt;0),"Row is skipped.",IF(AND(Input!$A111="",Input!$A112=""),"", IF(Input!D111="","Data is missing.",""))))</f>
        <v/>
      </c>
      <c r="E109" s="126" t="str">
        <f>IF(ISERROR(IF(AND(Input!$A111="",SUMPRODUCT(--(LEN(Input!$A112:'Input'!$A$510)&gt;0))&lt;&gt;0),"Row is skipped.",IF(AND(Input!$A111="",Input!$A112=""),"", IF(Input!E111="","Data is missing.","")))),"",IF(AND(Input!$A111="",SUMPRODUCT(--(LEN(Input!$A112:'Input'!$A$510)&gt;0))&lt;&gt;0),"Row is skipped.",IF(AND(Input!$A111="",Input!$A112=""),"", IF(Input!E111="","Data is missing.",""))))</f>
        <v/>
      </c>
      <c r="F109" s="126" t="str">
        <f>IF(ISERROR(IF(AND(Input!$A111="",SUMPRODUCT(--(LEN(Input!$A112:'Input'!$A$510)&gt;0))&lt;&gt;0),"Row is skipped.",IF(AND(Input!$A111="",Input!$A112=""),"", IF(Input!F111="","Data is missing.","")))),"",IF(AND(Input!$A111="",SUMPRODUCT(--(LEN(Input!$A112:'Input'!$A$510)&gt;0))&lt;&gt;0),"Row is skipped.",IF(AND(Input!$A111="",Input!$A112=""),"", IF(Input!F111="","Data is missing.",""))))</f>
        <v/>
      </c>
      <c r="G109" s="126" t="str">
        <f>IF(ISERROR(IF(AND(Input!$A111="",SUMPRODUCT(--(LEN(Input!$A112:'Input'!$A$510)&gt;0))&lt;&gt;0),"Row is skipped.",IF(AND(Input!$A111="",Input!$A112=""),"", IF(Input!G111="","Data is missing.","")))),"",IF(AND(Input!$A111="",SUMPRODUCT(--(LEN(Input!$A112:'Input'!$A$510)&gt;0))&lt;&gt;0),"Row is skipped.",IF(AND(Input!$A111="",Input!$A112=""),"", IF(Input!G111="","Data is missing.",""))))</f>
        <v/>
      </c>
      <c r="H109" s="126" t="str">
        <f>IF(ISERROR(IF(AND(Input!$A111="",SUMPRODUCT(--(LEN(Input!$A112:'Input'!$A$510)&gt;0))&lt;&gt;0),"Row is skipped.",IF(AND(Input!$A111="",Input!$A112=""),"", IF(Input!H111="","Data is missing.","")))),"",IF(AND(Input!$A111="",SUMPRODUCT(--(LEN(Input!$A112:'Input'!$A$510)&gt;0))&lt;&gt;0),"Row is skipped.",IF(AND(Input!$A111="",Input!$A112=""),"", IF(Input!H111="","Data is missing.",""))))</f>
        <v/>
      </c>
      <c r="I109" s="126" t="str">
        <f>IF(ISERROR(IF(AND(Input!$A111="",SUMPRODUCT(--(LEN(Input!$A112:'Input'!$A$510)&gt;0))&lt;&gt;0),"Row is skipped.",IF(AND(Input!$A111="",Input!$A112=""),"", IF(Input!I111="","Data is missing.","")))),"",IF(AND(Input!$A111="",SUMPRODUCT(--(LEN(Input!$A112:'Input'!$A$510)&gt;0))&lt;&gt;0),"Row is skipped.",IF(AND(Input!$A111="",Input!$A112=""),"", IF(Input!I111="","Data is missing.",""))))</f>
        <v/>
      </c>
      <c r="J109" s="126" t="str">
        <f>IF(ISERROR(IF(AND(Input!$A111="",SUMPRODUCT(--(LEN(Input!$A112:'Input'!$A$510)&gt;0))&lt;&gt;0),"Row is skipped.",IF(AND(Input!$A111="",Input!$A112=""),"", IF(Input!J111="","Data is missing.","")))),"",IF(AND(Input!$A111="",SUMPRODUCT(--(LEN(Input!$A112:'Input'!$A$510)&gt;0))&lt;&gt;0),"Row is skipped.",IF(AND(Input!$A111="",Input!$A112=""),"", IF(Input!J111="","Data is missing.",""))))</f>
        <v/>
      </c>
      <c r="K109" s="127" t="str">
        <f>IF(ISERROR(IF(AND(Input!$A111="",SUMPRODUCT(--(LEN(Input!$A112:'Input'!$A$510)&gt;0))&lt;&gt;0),"Row is skipped.",IF(AND(Input!$A111="",Input!$A112=""),"", IF(Input!K111="","Data is missing.","")))),"",IF(AND(Input!$A111="",SUMPRODUCT(--(LEN(Input!$A112:'Input'!$A$510)&gt;0))&lt;&gt;0),"Row is skipped.",IF(AND(Input!$A111="",Input!$A112=""),"", IF(Input!K111="","Data is missing.",""))))</f>
        <v/>
      </c>
      <c r="L109" s="126" t="str">
        <f>IF(ISERROR(IF(AND(Input!$A111="",SUMPRODUCT(--(LEN(Input!$A112:'Input'!$A$510)&gt;0))&lt;&gt;0),"Row is skipped.",IF(AND(Input!$A111="",Input!$A112=""),"", IF(Input!L111="","Data is missing.","")))),"",IF(AND(Input!$A111="",SUMPRODUCT(--(LEN(Input!$A112:'Input'!$A$510)&gt;0))&lt;&gt;0),"Row is skipped.",IF(AND(Input!$A111="",Input!$A112=""),"", IF(Input!L111="","Data is missing.",""))))</f>
        <v/>
      </c>
      <c r="M109" s="126" t="str">
        <f>IF(ISERROR(IF(AND(Input!$A111="",SUMPRODUCT(--(LEN(Input!$A112:'Input'!$A$510)&gt;0))&lt;&gt;0),"Row is skipped.",IF(AND(Input!$A111="",Input!$A112=""),"", IF(Input!M111="","Data is missing.","")))),"",IF(AND(Input!$A111="",SUMPRODUCT(--(LEN(Input!$A112:'Input'!$A$510)&gt;0))&lt;&gt;0),"Row is skipped.",IF(AND(Input!$A111="",Input!$A112=""),"", IF(Input!M111="","Data is missing.",""))))</f>
        <v/>
      </c>
      <c r="N109" s="126" t="str">
        <f>IF(ISERROR(IF(AND(Input!$A111="",SUMPRODUCT(--(LEN(Input!$A112:'Input'!$A$510)&gt;0))&lt;&gt;0),"Row is skipped.",IF(AND(Input!$A111="",Input!$A112=""),"", IF(Input!O111="","Data is missing.","")))),"",IF(AND(Input!$A111="",SUMPRODUCT(--(LEN(Input!$A112:'Input'!$A$510)&gt;0))&lt;&gt;0),"Row is skipped.",IF(AND(Input!$A111="",Input!$A112=""),"", IF(Input!O111="","Data is missing.",""))))</f>
        <v/>
      </c>
      <c r="O109" s="126" t="str">
        <f>IF(ISERROR(IF(AND(Input!$A111="",SUMPRODUCT(--(LEN(Input!$A112:'Input'!$A$510)&gt;0))&lt;&gt;0),"Row is skipped.",IF(AND(Input!$A111="",Input!$A112=""),"", IF(Input!P111="","Data is missing.","")))),"",IF(AND(Input!$A111="",SUMPRODUCT(--(LEN(Input!$A112:'Input'!$A$510)&gt;0))&lt;&gt;0),"Row is skipped.",IF(AND(Input!$A111="",Input!$A112=""),"", IF(Input!P111="","Data is missing.",""))))</f>
        <v/>
      </c>
      <c r="P109" s="126" t="str">
        <f>IF(ISERROR(IF(AND(Input!$A111="",SUMPRODUCT(--(LEN(Input!$A112:'Input'!$A$510)&gt;0))&lt;&gt;0),"Row is skipped.",IF(AND(Input!$A111="",Input!$A112=""),"", IF(Input!Q111="","Data is missing.","")))),"",IF(AND(Input!$A111="",SUMPRODUCT(--(LEN(Input!$A112:'Input'!$A$510)&gt;0))&lt;&gt;0),"Row is skipped.",IF(AND(Input!$A111="",Input!$A112=""),"", IF(Input!Q111="","Data is missing.",""))))</f>
        <v/>
      </c>
      <c r="Q109" s="126" t="str">
        <f>IF(ISERROR(IF(AND(Input!$A111="",SUMPRODUCT(--(LEN(Input!$A112:'Input'!$A$510)&gt;0))&lt;&gt;0),"Row is skipped.",IF(AND(Input!$A111="",Input!$A112=""),"", IF(Input!S111="","Data is missing.","")))),"",IF(AND(Input!$A111="",SUMPRODUCT(--(LEN(Input!$A112:'Input'!$A$510)&gt;0))&lt;&gt;0),"Row is skipped.",IF(AND(Input!$A111="",Input!$A112=""),"", IF(Input!S111="","Data is missing.",""))))</f>
        <v/>
      </c>
      <c r="R109" s="128" t="str">
        <f>IF(ISERROR(IF(AND(Input!$A111="",SUMPRODUCT(--(LEN(Input!$A112:'Input'!$A$510)&gt;0))&lt;&gt;0),"Row is skipped.",IF(AND(Input!$A111="",Input!$A112=""),"", IF(Input!T111="","Data is missing.","")))),"",IF(AND(Input!$A111="",SUMPRODUCT(--(LEN(Input!$A112:'Input'!$A$510)&gt;0))&lt;&gt;0),"Row is skipped.",IF(AND(Input!$A111="",Input!$A112=""),"", IF(Input!T111="","Data is missing.",""))))</f>
        <v/>
      </c>
      <c r="S109" s="129"/>
      <c r="T109" s="130" t="str">
        <f>IF(ISERROR(IF(Input!Q111="","",IF(ISERROR(VLOOKUP(Input!Q111,'Measures List'!$A$3:$A$30000,1,0)),"Invalid RefNo",""))),"",IF(Input!Q111="","",IF(ISERROR(VLOOKUP(Input!Q111,'Measures List'!$A$3:$A$30000,1,0)),"Invalid RefNo","")))</f>
        <v/>
      </c>
      <c r="U109" s="129"/>
      <c r="V109" s="129"/>
      <c r="W109" s="129"/>
      <c r="X109" s="129"/>
      <c r="Y109" s="129"/>
      <c r="Z109" s="129"/>
      <c r="AA109" s="129"/>
      <c r="AB109" s="129"/>
      <c r="AC109" s="129"/>
      <c r="AD109" s="129"/>
      <c r="AE109" s="129"/>
      <c r="AF109" s="130" t="str">
        <f>IF(Input!P111="","",IF(OR(VALUE(Input!P111)&lt;0,VALUE(Input!P111)&gt;1), "Invalid EEI %",""))</f>
        <v/>
      </c>
      <c r="AG109" s="129"/>
      <c r="AH109" s="137" t="str">
        <f>IF(B109="","",IF(AND(Input!O111=Input!O110,Input!P111&lt;&gt;Input!P110), "EEI% Mismatch within Project",""))</f>
        <v/>
      </c>
      <c r="AI109" s="129"/>
      <c r="AJ109" s="138" t="str">
        <f>IF(Input!B111="","",IF(ISNUMBER(VALUE(Input!B111)),"","Needs to be a number."))</f>
        <v/>
      </c>
      <c r="AK109" s="135" t="str">
        <f>IF(Input!P111="","",IF(ISNUMBER(VALUE(Input!P111)),"","Needs to be a number."))</f>
        <v/>
      </c>
      <c r="AL109" s="135" t="str">
        <f>IF(Input!S111="","",IF(ISNUMBER(VALUE(Input!S111)),"","Needs to be a number."))</f>
        <v/>
      </c>
      <c r="AM109" s="135" t="str">
        <f>IF(Input!T111="","",IF(ISNUMBER(VALUE(Input!T111)),"","Needs to be a number."))</f>
        <v/>
      </c>
      <c r="AN109" s="135" t="str">
        <f>IF(Input!U111="","",IF(ISNUMBER(VALUE(Input!U111)),"","Needs to be a number."))</f>
        <v/>
      </c>
      <c r="AO109" s="136" t="str">
        <f>IF(Input!V111="","",IF(ISNUMBER(VALUE(Input!V111)),"","Needs to be a number."))</f>
        <v/>
      </c>
      <c r="AP109" s="129"/>
      <c r="AQ109" s="197" t="str">
        <f ca="1">IF(Input!Q111="","",IF(OFFSET('Measures List'!$K$2,MATCH(Input!Q111,'Measures List'!$A$3:$A$5000,0),MATCH(Input!K111,'Measures List'!$K$2:$BA$2)-1)="NA","Project start date occurred after measure expiration date.",""))</f>
        <v/>
      </c>
      <c r="AS109" s="197" t="str">
        <f>IFERROR(IF(Input!O111&lt;&gt;Input!O110,"",IF( VLOOKUP(Input!Q111,'Measures List'!A102:C5099,3,FALSE)= VLOOKUP(Input!Q110,'Measures List'!A102:C5099,3,FALSE),"","Multiple sectors for this project")),"")</f>
        <v/>
      </c>
    </row>
    <row r="110" spans="2:45" x14ac:dyDescent="0.25">
      <c r="B110" s="125" t="str">
        <f>Input!A112</f>
        <v/>
      </c>
      <c r="C110" s="126" t="str">
        <f>IF(ISERROR(IF(AND(Input!$A112="",SUMPRODUCT(--(LEN(Input!$A113:'Input'!$A$510)&gt;0))&lt;&gt;0),"Row is skipped.",IF(AND(Input!$A112="",Input!$A113=""),"", IF(Input!C112="","Data is missing.","")))),"",IF(AND(Input!$A112="",SUMPRODUCT(--(LEN(Input!$A113:'Input'!$A$510)&gt;0))&lt;&gt;0),"Row is skipped.",IF(AND(Input!$A112="",Input!$A113=""),"", IF(Input!C112="","Data is missing.",""))))</f>
        <v/>
      </c>
      <c r="D110" s="126" t="str">
        <f>IF(ISERROR(IF(AND(Input!$A112="",SUMPRODUCT(--(LEN(Input!$A113:'Input'!$A$510)&gt;0))&lt;&gt;0),"Row is skipped.",IF(AND(Input!$A112="",Input!$A113=""),"", IF(Input!D112="","Data is missing.","")))),"",IF(AND(Input!$A112="",SUMPRODUCT(--(LEN(Input!$A113:'Input'!$A$510)&gt;0))&lt;&gt;0),"Row is skipped.",IF(AND(Input!$A112="",Input!$A113=""),"", IF(Input!D112="","Data is missing.",""))))</f>
        <v/>
      </c>
      <c r="E110" s="126" t="str">
        <f>IF(ISERROR(IF(AND(Input!$A112="",SUMPRODUCT(--(LEN(Input!$A113:'Input'!$A$510)&gt;0))&lt;&gt;0),"Row is skipped.",IF(AND(Input!$A112="",Input!$A113=""),"", IF(Input!E112="","Data is missing.","")))),"",IF(AND(Input!$A112="",SUMPRODUCT(--(LEN(Input!$A113:'Input'!$A$510)&gt;0))&lt;&gt;0),"Row is skipped.",IF(AND(Input!$A112="",Input!$A113=""),"", IF(Input!E112="","Data is missing.",""))))</f>
        <v/>
      </c>
      <c r="F110" s="126" t="str">
        <f>IF(ISERROR(IF(AND(Input!$A112="",SUMPRODUCT(--(LEN(Input!$A113:'Input'!$A$510)&gt;0))&lt;&gt;0),"Row is skipped.",IF(AND(Input!$A112="",Input!$A113=""),"", IF(Input!F112="","Data is missing.","")))),"",IF(AND(Input!$A112="",SUMPRODUCT(--(LEN(Input!$A113:'Input'!$A$510)&gt;0))&lt;&gt;0),"Row is skipped.",IF(AND(Input!$A112="",Input!$A113=""),"", IF(Input!F112="","Data is missing.",""))))</f>
        <v/>
      </c>
      <c r="G110" s="126" t="str">
        <f>IF(ISERROR(IF(AND(Input!$A112="",SUMPRODUCT(--(LEN(Input!$A113:'Input'!$A$510)&gt;0))&lt;&gt;0),"Row is skipped.",IF(AND(Input!$A112="",Input!$A113=""),"", IF(Input!G112="","Data is missing.","")))),"",IF(AND(Input!$A112="",SUMPRODUCT(--(LEN(Input!$A113:'Input'!$A$510)&gt;0))&lt;&gt;0),"Row is skipped.",IF(AND(Input!$A112="",Input!$A113=""),"", IF(Input!G112="","Data is missing.",""))))</f>
        <v/>
      </c>
      <c r="H110" s="126" t="str">
        <f>IF(ISERROR(IF(AND(Input!$A112="",SUMPRODUCT(--(LEN(Input!$A113:'Input'!$A$510)&gt;0))&lt;&gt;0),"Row is skipped.",IF(AND(Input!$A112="",Input!$A113=""),"", IF(Input!H112="","Data is missing.","")))),"",IF(AND(Input!$A112="",SUMPRODUCT(--(LEN(Input!$A113:'Input'!$A$510)&gt;0))&lt;&gt;0),"Row is skipped.",IF(AND(Input!$A112="",Input!$A113=""),"", IF(Input!H112="","Data is missing.",""))))</f>
        <v/>
      </c>
      <c r="I110" s="126" t="str">
        <f>IF(ISERROR(IF(AND(Input!$A112="",SUMPRODUCT(--(LEN(Input!$A113:'Input'!$A$510)&gt;0))&lt;&gt;0),"Row is skipped.",IF(AND(Input!$A112="",Input!$A113=""),"", IF(Input!I112="","Data is missing.","")))),"",IF(AND(Input!$A112="",SUMPRODUCT(--(LEN(Input!$A113:'Input'!$A$510)&gt;0))&lt;&gt;0),"Row is skipped.",IF(AND(Input!$A112="",Input!$A113=""),"", IF(Input!I112="","Data is missing.",""))))</f>
        <v/>
      </c>
      <c r="J110" s="126" t="str">
        <f>IF(ISERROR(IF(AND(Input!$A112="",SUMPRODUCT(--(LEN(Input!$A113:'Input'!$A$510)&gt;0))&lt;&gt;0),"Row is skipped.",IF(AND(Input!$A112="",Input!$A113=""),"", IF(Input!J112="","Data is missing.","")))),"",IF(AND(Input!$A112="",SUMPRODUCT(--(LEN(Input!$A113:'Input'!$A$510)&gt;0))&lt;&gt;0),"Row is skipped.",IF(AND(Input!$A112="",Input!$A113=""),"", IF(Input!J112="","Data is missing.",""))))</f>
        <v/>
      </c>
      <c r="K110" s="127" t="str">
        <f>IF(ISERROR(IF(AND(Input!$A112="",SUMPRODUCT(--(LEN(Input!$A113:'Input'!$A$510)&gt;0))&lt;&gt;0),"Row is skipped.",IF(AND(Input!$A112="",Input!$A113=""),"", IF(Input!K112="","Data is missing.","")))),"",IF(AND(Input!$A112="",SUMPRODUCT(--(LEN(Input!$A113:'Input'!$A$510)&gt;0))&lt;&gt;0),"Row is skipped.",IF(AND(Input!$A112="",Input!$A113=""),"", IF(Input!K112="","Data is missing.",""))))</f>
        <v/>
      </c>
      <c r="L110" s="126" t="str">
        <f>IF(ISERROR(IF(AND(Input!$A112="",SUMPRODUCT(--(LEN(Input!$A113:'Input'!$A$510)&gt;0))&lt;&gt;0),"Row is skipped.",IF(AND(Input!$A112="",Input!$A113=""),"", IF(Input!L112="","Data is missing.","")))),"",IF(AND(Input!$A112="",SUMPRODUCT(--(LEN(Input!$A113:'Input'!$A$510)&gt;0))&lt;&gt;0),"Row is skipped.",IF(AND(Input!$A112="",Input!$A113=""),"", IF(Input!L112="","Data is missing.",""))))</f>
        <v/>
      </c>
      <c r="M110" s="126" t="str">
        <f>IF(ISERROR(IF(AND(Input!$A112="",SUMPRODUCT(--(LEN(Input!$A113:'Input'!$A$510)&gt;0))&lt;&gt;0),"Row is skipped.",IF(AND(Input!$A112="",Input!$A113=""),"", IF(Input!M112="","Data is missing.","")))),"",IF(AND(Input!$A112="",SUMPRODUCT(--(LEN(Input!$A113:'Input'!$A$510)&gt;0))&lt;&gt;0),"Row is skipped.",IF(AND(Input!$A112="",Input!$A113=""),"", IF(Input!M112="","Data is missing.",""))))</f>
        <v/>
      </c>
      <c r="N110" s="126" t="str">
        <f>IF(ISERROR(IF(AND(Input!$A112="",SUMPRODUCT(--(LEN(Input!$A113:'Input'!$A$510)&gt;0))&lt;&gt;0),"Row is skipped.",IF(AND(Input!$A112="",Input!$A113=""),"", IF(Input!O112="","Data is missing.","")))),"",IF(AND(Input!$A112="",SUMPRODUCT(--(LEN(Input!$A113:'Input'!$A$510)&gt;0))&lt;&gt;0),"Row is skipped.",IF(AND(Input!$A112="",Input!$A113=""),"", IF(Input!O112="","Data is missing.",""))))</f>
        <v/>
      </c>
      <c r="O110" s="126" t="str">
        <f>IF(ISERROR(IF(AND(Input!$A112="",SUMPRODUCT(--(LEN(Input!$A113:'Input'!$A$510)&gt;0))&lt;&gt;0),"Row is skipped.",IF(AND(Input!$A112="",Input!$A113=""),"", IF(Input!P112="","Data is missing.","")))),"",IF(AND(Input!$A112="",SUMPRODUCT(--(LEN(Input!$A113:'Input'!$A$510)&gt;0))&lt;&gt;0),"Row is skipped.",IF(AND(Input!$A112="",Input!$A113=""),"", IF(Input!P112="","Data is missing.",""))))</f>
        <v/>
      </c>
      <c r="P110" s="126" t="str">
        <f>IF(ISERROR(IF(AND(Input!$A112="",SUMPRODUCT(--(LEN(Input!$A113:'Input'!$A$510)&gt;0))&lt;&gt;0),"Row is skipped.",IF(AND(Input!$A112="",Input!$A113=""),"", IF(Input!Q112="","Data is missing.","")))),"",IF(AND(Input!$A112="",SUMPRODUCT(--(LEN(Input!$A113:'Input'!$A$510)&gt;0))&lt;&gt;0),"Row is skipped.",IF(AND(Input!$A112="",Input!$A113=""),"", IF(Input!Q112="","Data is missing.",""))))</f>
        <v/>
      </c>
      <c r="Q110" s="126" t="str">
        <f>IF(ISERROR(IF(AND(Input!$A112="",SUMPRODUCT(--(LEN(Input!$A113:'Input'!$A$510)&gt;0))&lt;&gt;0),"Row is skipped.",IF(AND(Input!$A112="",Input!$A113=""),"", IF(Input!S112="","Data is missing.","")))),"",IF(AND(Input!$A112="",SUMPRODUCT(--(LEN(Input!$A113:'Input'!$A$510)&gt;0))&lt;&gt;0),"Row is skipped.",IF(AND(Input!$A112="",Input!$A113=""),"", IF(Input!S112="","Data is missing.",""))))</f>
        <v/>
      </c>
      <c r="R110" s="128" t="str">
        <f>IF(ISERROR(IF(AND(Input!$A112="",SUMPRODUCT(--(LEN(Input!$A113:'Input'!$A$510)&gt;0))&lt;&gt;0),"Row is skipped.",IF(AND(Input!$A112="",Input!$A113=""),"", IF(Input!T112="","Data is missing.","")))),"",IF(AND(Input!$A112="",SUMPRODUCT(--(LEN(Input!$A113:'Input'!$A$510)&gt;0))&lt;&gt;0),"Row is skipped.",IF(AND(Input!$A112="",Input!$A113=""),"", IF(Input!T112="","Data is missing.",""))))</f>
        <v/>
      </c>
      <c r="S110" s="129"/>
      <c r="T110" s="130" t="str">
        <f>IF(ISERROR(IF(Input!Q112="","",IF(ISERROR(VLOOKUP(Input!Q112,'Measures List'!$A$3:$A$30000,1,0)),"Invalid RefNo",""))),"",IF(Input!Q112="","",IF(ISERROR(VLOOKUP(Input!Q112,'Measures List'!$A$3:$A$30000,1,0)),"Invalid RefNo","")))</f>
        <v/>
      </c>
      <c r="U110" s="129"/>
      <c r="V110" s="129"/>
      <c r="W110" s="129"/>
      <c r="X110" s="129"/>
      <c r="Y110" s="129"/>
      <c r="Z110" s="129"/>
      <c r="AA110" s="129"/>
      <c r="AB110" s="129"/>
      <c r="AC110" s="129"/>
      <c r="AD110" s="129"/>
      <c r="AE110" s="129"/>
      <c r="AF110" s="130" t="str">
        <f>IF(Input!P112="","",IF(OR(VALUE(Input!P112)&lt;0,VALUE(Input!P112)&gt;1), "Invalid EEI %",""))</f>
        <v/>
      </c>
      <c r="AG110" s="129"/>
      <c r="AH110" s="137" t="str">
        <f>IF(B110="","",IF(AND(Input!O112=Input!O111,Input!P112&lt;&gt;Input!P111), "EEI% Mismatch within Project",""))</f>
        <v/>
      </c>
      <c r="AI110" s="129"/>
      <c r="AJ110" s="138" t="str">
        <f>IF(Input!B112="","",IF(ISNUMBER(VALUE(Input!B112)),"","Needs to be a number."))</f>
        <v/>
      </c>
      <c r="AK110" s="135" t="str">
        <f>IF(Input!P112="","",IF(ISNUMBER(VALUE(Input!P112)),"","Needs to be a number."))</f>
        <v/>
      </c>
      <c r="AL110" s="135" t="str">
        <f>IF(Input!S112="","",IF(ISNUMBER(VALUE(Input!S112)),"","Needs to be a number."))</f>
        <v/>
      </c>
      <c r="AM110" s="135" t="str">
        <f>IF(Input!T112="","",IF(ISNUMBER(VALUE(Input!T112)),"","Needs to be a number."))</f>
        <v/>
      </c>
      <c r="AN110" s="135" t="str">
        <f>IF(Input!U112="","",IF(ISNUMBER(VALUE(Input!U112)),"","Needs to be a number."))</f>
        <v/>
      </c>
      <c r="AO110" s="136" t="str">
        <f>IF(Input!V112="","",IF(ISNUMBER(VALUE(Input!V112)),"","Needs to be a number."))</f>
        <v/>
      </c>
      <c r="AP110" s="129"/>
      <c r="AQ110" s="197" t="str">
        <f ca="1">IF(Input!Q112="","",IF(OFFSET('Measures List'!$K$2,MATCH(Input!Q112,'Measures List'!$A$3:$A$5000,0),MATCH(Input!K112,'Measures List'!$K$2:$BA$2)-1)="NA","Project start date occurred after measure expiration date.",""))</f>
        <v/>
      </c>
      <c r="AS110" s="197" t="str">
        <f>IFERROR(IF(Input!O112&lt;&gt;Input!O111,"",IF( VLOOKUP(Input!Q112,'Measures List'!A103:C5100,3,FALSE)= VLOOKUP(Input!Q111,'Measures List'!A103:C5100,3,FALSE),"","Multiple sectors for this project")),"")</f>
        <v/>
      </c>
    </row>
    <row r="111" spans="2:45" x14ac:dyDescent="0.25">
      <c r="B111" s="125" t="str">
        <f>Input!A113</f>
        <v/>
      </c>
      <c r="C111" s="126" t="str">
        <f>IF(ISERROR(IF(AND(Input!$A113="",SUMPRODUCT(--(LEN(Input!$A114:'Input'!$A$510)&gt;0))&lt;&gt;0),"Row is skipped.",IF(AND(Input!$A113="",Input!$A114=""),"", IF(Input!C113="","Data is missing.","")))),"",IF(AND(Input!$A113="",SUMPRODUCT(--(LEN(Input!$A114:'Input'!$A$510)&gt;0))&lt;&gt;0),"Row is skipped.",IF(AND(Input!$A113="",Input!$A114=""),"", IF(Input!C113="","Data is missing.",""))))</f>
        <v/>
      </c>
      <c r="D111" s="126" t="str">
        <f>IF(ISERROR(IF(AND(Input!$A113="",SUMPRODUCT(--(LEN(Input!$A114:'Input'!$A$510)&gt;0))&lt;&gt;0),"Row is skipped.",IF(AND(Input!$A113="",Input!$A114=""),"", IF(Input!D113="","Data is missing.","")))),"",IF(AND(Input!$A113="",SUMPRODUCT(--(LEN(Input!$A114:'Input'!$A$510)&gt;0))&lt;&gt;0),"Row is skipped.",IF(AND(Input!$A113="",Input!$A114=""),"", IF(Input!D113="","Data is missing.",""))))</f>
        <v/>
      </c>
      <c r="E111" s="126" t="str">
        <f>IF(ISERROR(IF(AND(Input!$A113="",SUMPRODUCT(--(LEN(Input!$A114:'Input'!$A$510)&gt;0))&lt;&gt;0),"Row is skipped.",IF(AND(Input!$A113="",Input!$A114=""),"", IF(Input!E113="","Data is missing.","")))),"",IF(AND(Input!$A113="",SUMPRODUCT(--(LEN(Input!$A114:'Input'!$A$510)&gt;0))&lt;&gt;0),"Row is skipped.",IF(AND(Input!$A113="",Input!$A114=""),"", IF(Input!E113="","Data is missing.",""))))</f>
        <v/>
      </c>
      <c r="F111" s="126" t="str">
        <f>IF(ISERROR(IF(AND(Input!$A113="",SUMPRODUCT(--(LEN(Input!$A114:'Input'!$A$510)&gt;0))&lt;&gt;0),"Row is skipped.",IF(AND(Input!$A113="",Input!$A114=""),"", IF(Input!F113="","Data is missing.","")))),"",IF(AND(Input!$A113="",SUMPRODUCT(--(LEN(Input!$A114:'Input'!$A$510)&gt;0))&lt;&gt;0),"Row is skipped.",IF(AND(Input!$A113="",Input!$A114=""),"", IF(Input!F113="","Data is missing.",""))))</f>
        <v/>
      </c>
      <c r="G111" s="126" t="str">
        <f>IF(ISERROR(IF(AND(Input!$A113="",SUMPRODUCT(--(LEN(Input!$A114:'Input'!$A$510)&gt;0))&lt;&gt;0),"Row is skipped.",IF(AND(Input!$A113="",Input!$A114=""),"", IF(Input!G113="","Data is missing.","")))),"",IF(AND(Input!$A113="",SUMPRODUCT(--(LEN(Input!$A114:'Input'!$A$510)&gt;0))&lt;&gt;0),"Row is skipped.",IF(AND(Input!$A113="",Input!$A114=""),"", IF(Input!G113="","Data is missing.",""))))</f>
        <v/>
      </c>
      <c r="H111" s="126" t="str">
        <f>IF(ISERROR(IF(AND(Input!$A113="",SUMPRODUCT(--(LEN(Input!$A114:'Input'!$A$510)&gt;0))&lt;&gt;0),"Row is skipped.",IF(AND(Input!$A113="",Input!$A114=""),"", IF(Input!H113="","Data is missing.","")))),"",IF(AND(Input!$A113="",SUMPRODUCT(--(LEN(Input!$A114:'Input'!$A$510)&gt;0))&lt;&gt;0),"Row is skipped.",IF(AND(Input!$A113="",Input!$A114=""),"", IF(Input!H113="","Data is missing.",""))))</f>
        <v/>
      </c>
      <c r="I111" s="126" t="str">
        <f>IF(ISERROR(IF(AND(Input!$A113="",SUMPRODUCT(--(LEN(Input!$A114:'Input'!$A$510)&gt;0))&lt;&gt;0),"Row is skipped.",IF(AND(Input!$A113="",Input!$A114=""),"", IF(Input!I113="","Data is missing.","")))),"",IF(AND(Input!$A113="",SUMPRODUCT(--(LEN(Input!$A114:'Input'!$A$510)&gt;0))&lt;&gt;0),"Row is skipped.",IF(AND(Input!$A113="",Input!$A114=""),"", IF(Input!I113="","Data is missing.",""))))</f>
        <v/>
      </c>
      <c r="J111" s="126" t="str">
        <f>IF(ISERROR(IF(AND(Input!$A113="",SUMPRODUCT(--(LEN(Input!$A114:'Input'!$A$510)&gt;0))&lt;&gt;0),"Row is skipped.",IF(AND(Input!$A113="",Input!$A114=""),"", IF(Input!J113="","Data is missing.","")))),"",IF(AND(Input!$A113="",SUMPRODUCT(--(LEN(Input!$A114:'Input'!$A$510)&gt;0))&lt;&gt;0),"Row is skipped.",IF(AND(Input!$A113="",Input!$A114=""),"", IF(Input!J113="","Data is missing.",""))))</f>
        <v/>
      </c>
      <c r="K111" s="127" t="str">
        <f>IF(ISERROR(IF(AND(Input!$A113="",SUMPRODUCT(--(LEN(Input!$A114:'Input'!$A$510)&gt;0))&lt;&gt;0),"Row is skipped.",IF(AND(Input!$A113="",Input!$A114=""),"", IF(Input!K113="","Data is missing.","")))),"",IF(AND(Input!$A113="",SUMPRODUCT(--(LEN(Input!$A114:'Input'!$A$510)&gt;0))&lt;&gt;0),"Row is skipped.",IF(AND(Input!$A113="",Input!$A114=""),"", IF(Input!K113="","Data is missing.",""))))</f>
        <v/>
      </c>
      <c r="L111" s="126" t="str">
        <f>IF(ISERROR(IF(AND(Input!$A113="",SUMPRODUCT(--(LEN(Input!$A114:'Input'!$A$510)&gt;0))&lt;&gt;0),"Row is skipped.",IF(AND(Input!$A113="",Input!$A114=""),"", IF(Input!L113="","Data is missing.","")))),"",IF(AND(Input!$A113="",SUMPRODUCT(--(LEN(Input!$A114:'Input'!$A$510)&gt;0))&lt;&gt;0),"Row is skipped.",IF(AND(Input!$A113="",Input!$A114=""),"", IF(Input!L113="","Data is missing.",""))))</f>
        <v/>
      </c>
      <c r="M111" s="126" t="str">
        <f>IF(ISERROR(IF(AND(Input!$A113="",SUMPRODUCT(--(LEN(Input!$A114:'Input'!$A$510)&gt;0))&lt;&gt;0),"Row is skipped.",IF(AND(Input!$A113="",Input!$A114=""),"", IF(Input!M113="","Data is missing.","")))),"",IF(AND(Input!$A113="",SUMPRODUCT(--(LEN(Input!$A114:'Input'!$A$510)&gt;0))&lt;&gt;0),"Row is skipped.",IF(AND(Input!$A113="",Input!$A114=""),"", IF(Input!M113="","Data is missing.",""))))</f>
        <v/>
      </c>
      <c r="N111" s="126" t="str">
        <f>IF(ISERROR(IF(AND(Input!$A113="",SUMPRODUCT(--(LEN(Input!$A114:'Input'!$A$510)&gt;0))&lt;&gt;0),"Row is skipped.",IF(AND(Input!$A113="",Input!$A114=""),"", IF(Input!O113="","Data is missing.","")))),"",IF(AND(Input!$A113="",SUMPRODUCT(--(LEN(Input!$A114:'Input'!$A$510)&gt;0))&lt;&gt;0),"Row is skipped.",IF(AND(Input!$A113="",Input!$A114=""),"", IF(Input!O113="","Data is missing.",""))))</f>
        <v/>
      </c>
      <c r="O111" s="126" t="str">
        <f>IF(ISERROR(IF(AND(Input!$A113="",SUMPRODUCT(--(LEN(Input!$A114:'Input'!$A$510)&gt;0))&lt;&gt;0),"Row is skipped.",IF(AND(Input!$A113="",Input!$A114=""),"", IF(Input!P113="","Data is missing.","")))),"",IF(AND(Input!$A113="",SUMPRODUCT(--(LEN(Input!$A114:'Input'!$A$510)&gt;0))&lt;&gt;0),"Row is skipped.",IF(AND(Input!$A113="",Input!$A114=""),"", IF(Input!P113="","Data is missing.",""))))</f>
        <v/>
      </c>
      <c r="P111" s="126" t="str">
        <f>IF(ISERROR(IF(AND(Input!$A113="",SUMPRODUCT(--(LEN(Input!$A114:'Input'!$A$510)&gt;0))&lt;&gt;0),"Row is skipped.",IF(AND(Input!$A113="",Input!$A114=""),"", IF(Input!Q113="","Data is missing.","")))),"",IF(AND(Input!$A113="",SUMPRODUCT(--(LEN(Input!$A114:'Input'!$A$510)&gt;0))&lt;&gt;0),"Row is skipped.",IF(AND(Input!$A113="",Input!$A114=""),"", IF(Input!Q113="","Data is missing.",""))))</f>
        <v/>
      </c>
      <c r="Q111" s="126" t="str">
        <f>IF(ISERROR(IF(AND(Input!$A113="",SUMPRODUCT(--(LEN(Input!$A114:'Input'!$A$510)&gt;0))&lt;&gt;0),"Row is skipped.",IF(AND(Input!$A113="",Input!$A114=""),"", IF(Input!S113="","Data is missing.","")))),"",IF(AND(Input!$A113="",SUMPRODUCT(--(LEN(Input!$A114:'Input'!$A$510)&gt;0))&lt;&gt;0),"Row is skipped.",IF(AND(Input!$A113="",Input!$A114=""),"", IF(Input!S113="","Data is missing.",""))))</f>
        <v/>
      </c>
      <c r="R111" s="128" t="str">
        <f>IF(ISERROR(IF(AND(Input!$A113="",SUMPRODUCT(--(LEN(Input!$A114:'Input'!$A$510)&gt;0))&lt;&gt;0),"Row is skipped.",IF(AND(Input!$A113="",Input!$A114=""),"", IF(Input!T113="","Data is missing.","")))),"",IF(AND(Input!$A113="",SUMPRODUCT(--(LEN(Input!$A114:'Input'!$A$510)&gt;0))&lt;&gt;0),"Row is skipped.",IF(AND(Input!$A113="",Input!$A114=""),"", IF(Input!T113="","Data is missing.",""))))</f>
        <v/>
      </c>
      <c r="S111" s="129"/>
      <c r="T111" s="130" t="str">
        <f>IF(ISERROR(IF(Input!Q113="","",IF(ISERROR(VLOOKUP(Input!Q113,'Measures List'!$A$3:$A$30000,1,0)),"Invalid RefNo",""))),"",IF(Input!Q113="","",IF(ISERROR(VLOOKUP(Input!Q113,'Measures List'!$A$3:$A$30000,1,0)),"Invalid RefNo","")))</f>
        <v/>
      </c>
      <c r="U111" s="129"/>
      <c r="V111" s="129"/>
      <c r="W111" s="129"/>
      <c r="X111" s="129"/>
      <c r="Y111" s="129"/>
      <c r="Z111" s="129"/>
      <c r="AA111" s="129"/>
      <c r="AB111" s="129"/>
      <c r="AC111" s="129"/>
      <c r="AD111" s="129"/>
      <c r="AE111" s="129"/>
      <c r="AF111" s="130" t="str">
        <f>IF(Input!P113="","",IF(OR(VALUE(Input!P113)&lt;0,VALUE(Input!P113)&gt;1), "Invalid EEI %",""))</f>
        <v/>
      </c>
      <c r="AG111" s="129"/>
      <c r="AH111" s="137" t="str">
        <f>IF(B111="","",IF(AND(Input!O113=Input!O112,Input!P113&lt;&gt;Input!P112), "EEI% Mismatch within Project",""))</f>
        <v/>
      </c>
      <c r="AI111" s="129"/>
      <c r="AJ111" s="138" t="str">
        <f>IF(Input!B113="","",IF(ISNUMBER(VALUE(Input!B113)),"","Needs to be a number."))</f>
        <v/>
      </c>
      <c r="AK111" s="135" t="str">
        <f>IF(Input!P113="","",IF(ISNUMBER(VALUE(Input!P113)),"","Needs to be a number."))</f>
        <v/>
      </c>
      <c r="AL111" s="135" t="str">
        <f>IF(Input!S113="","",IF(ISNUMBER(VALUE(Input!S113)),"","Needs to be a number."))</f>
        <v/>
      </c>
      <c r="AM111" s="135" t="str">
        <f>IF(Input!T113="","",IF(ISNUMBER(VALUE(Input!T113)),"","Needs to be a number."))</f>
        <v/>
      </c>
      <c r="AN111" s="135" t="str">
        <f>IF(Input!U113="","",IF(ISNUMBER(VALUE(Input!U113)),"","Needs to be a number."))</f>
        <v/>
      </c>
      <c r="AO111" s="136" t="str">
        <f>IF(Input!V113="","",IF(ISNUMBER(VALUE(Input!V113)),"","Needs to be a number."))</f>
        <v/>
      </c>
      <c r="AP111" s="129"/>
      <c r="AQ111" s="197" t="str">
        <f ca="1">IF(Input!Q113="","",IF(OFFSET('Measures List'!$K$2,MATCH(Input!Q113,'Measures List'!$A$3:$A$5000,0),MATCH(Input!K113,'Measures List'!$K$2:$BA$2)-1)="NA","Project start date occurred after measure expiration date.",""))</f>
        <v/>
      </c>
      <c r="AS111" s="197" t="str">
        <f>IFERROR(IF(Input!O113&lt;&gt;Input!O112,"",IF( VLOOKUP(Input!Q113,'Measures List'!A104:C5101,3,FALSE)= VLOOKUP(Input!Q112,'Measures List'!A104:C5101,3,FALSE),"","Multiple sectors for this project")),"")</f>
        <v/>
      </c>
    </row>
    <row r="112" spans="2:45" x14ac:dyDescent="0.25">
      <c r="B112" s="125" t="str">
        <f>Input!A114</f>
        <v/>
      </c>
      <c r="C112" s="126" t="str">
        <f>IF(ISERROR(IF(AND(Input!$A114="",SUMPRODUCT(--(LEN(Input!$A115:'Input'!$A$510)&gt;0))&lt;&gt;0),"Row is skipped.",IF(AND(Input!$A114="",Input!$A115=""),"", IF(Input!C114="","Data is missing.","")))),"",IF(AND(Input!$A114="",SUMPRODUCT(--(LEN(Input!$A115:'Input'!$A$510)&gt;0))&lt;&gt;0),"Row is skipped.",IF(AND(Input!$A114="",Input!$A115=""),"", IF(Input!C114="","Data is missing.",""))))</f>
        <v/>
      </c>
      <c r="D112" s="126" t="str">
        <f>IF(ISERROR(IF(AND(Input!$A114="",SUMPRODUCT(--(LEN(Input!$A115:'Input'!$A$510)&gt;0))&lt;&gt;0),"Row is skipped.",IF(AND(Input!$A114="",Input!$A115=""),"", IF(Input!D114="","Data is missing.","")))),"",IF(AND(Input!$A114="",SUMPRODUCT(--(LEN(Input!$A115:'Input'!$A$510)&gt;0))&lt;&gt;0),"Row is skipped.",IF(AND(Input!$A114="",Input!$A115=""),"", IF(Input!D114="","Data is missing.",""))))</f>
        <v/>
      </c>
      <c r="E112" s="126" t="str">
        <f>IF(ISERROR(IF(AND(Input!$A114="",SUMPRODUCT(--(LEN(Input!$A115:'Input'!$A$510)&gt;0))&lt;&gt;0),"Row is skipped.",IF(AND(Input!$A114="",Input!$A115=""),"", IF(Input!E114="","Data is missing.","")))),"",IF(AND(Input!$A114="",SUMPRODUCT(--(LEN(Input!$A115:'Input'!$A$510)&gt;0))&lt;&gt;0),"Row is skipped.",IF(AND(Input!$A114="",Input!$A115=""),"", IF(Input!E114="","Data is missing.",""))))</f>
        <v/>
      </c>
      <c r="F112" s="126" t="str">
        <f>IF(ISERROR(IF(AND(Input!$A114="",SUMPRODUCT(--(LEN(Input!$A115:'Input'!$A$510)&gt;0))&lt;&gt;0),"Row is skipped.",IF(AND(Input!$A114="",Input!$A115=""),"", IF(Input!F114="","Data is missing.","")))),"",IF(AND(Input!$A114="",SUMPRODUCT(--(LEN(Input!$A115:'Input'!$A$510)&gt;0))&lt;&gt;0),"Row is skipped.",IF(AND(Input!$A114="",Input!$A115=""),"", IF(Input!F114="","Data is missing.",""))))</f>
        <v/>
      </c>
      <c r="G112" s="126" t="str">
        <f>IF(ISERROR(IF(AND(Input!$A114="",SUMPRODUCT(--(LEN(Input!$A115:'Input'!$A$510)&gt;0))&lt;&gt;0),"Row is skipped.",IF(AND(Input!$A114="",Input!$A115=""),"", IF(Input!G114="","Data is missing.","")))),"",IF(AND(Input!$A114="",SUMPRODUCT(--(LEN(Input!$A115:'Input'!$A$510)&gt;0))&lt;&gt;0),"Row is skipped.",IF(AND(Input!$A114="",Input!$A115=""),"", IF(Input!G114="","Data is missing.",""))))</f>
        <v/>
      </c>
      <c r="H112" s="126" t="str">
        <f>IF(ISERROR(IF(AND(Input!$A114="",SUMPRODUCT(--(LEN(Input!$A115:'Input'!$A$510)&gt;0))&lt;&gt;0),"Row is skipped.",IF(AND(Input!$A114="",Input!$A115=""),"", IF(Input!H114="","Data is missing.","")))),"",IF(AND(Input!$A114="",SUMPRODUCT(--(LEN(Input!$A115:'Input'!$A$510)&gt;0))&lt;&gt;0),"Row is skipped.",IF(AND(Input!$A114="",Input!$A115=""),"", IF(Input!H114="","Data is missing.",""))))</f>
        <v/>
      </c>
      <c r="I112" s="126" t="str">
        <f>IF(ISERROR(IF(AND(Input!$A114="",SUMPRODUCT(--(LEN(Input!$A115:'Input'!$A$510)&gt;0))&lt;&gt;0),"Row is skipped.",IF(AND(Input!$A114="",Input!$A115=""),"", IF(Input!I114="","Data is missing.","")))),"",IF(AND(Input!$A114="",SUMPRODUCT(--(LEN(Input!$A115:'Input'!$A$510)&gt;0))&lt;&gt;0),"Row is skipped.",IF(AND(Input!$A114="",Input!$A115=""),"", IF(Input!I114="","Data is missing.",""))))</f>
        <v/>
      </c>
      <c r="J112" s="126" t="str">
        <f>IF(ISERROR(IF(AND(Input!$A114="",SUMPRODUCT(--(LEN(Input!$A115:'Input'!$A$510)&gt;0))&lt;&gt;0),"Row is skipped.",IF(AND(Input!$A114="",Input!$A115=""),"", IF(Input!J114="","Data is missing.","")))),"",IF(AND(Input!$A114="",SUMPRODUCT(--(LEN(Input!$A115:'Input'!$A$510)&gt;0))&lt;&gt;0),"Row is skipped.",IF(AND(Input!$A114="",Input!$A115=""),"", IF(Input!J114="","Data is missing.",""))))</f>
        <v/>
      </c>
      <c r="K112" s="127" t="str">
        <f>IF(ISERROR(IF(AND(Input!$A114="",SUMPRODUCT(--(LEN(Input!$A115:'Input'!$A$510)&gt;0))&lt;&gt;0),"Row is skipped.",IF(AND(Input!$A114="",Input!$A115=""),"", IF(Input!K114="","Data is missing.","")))),"",IF(AND(Input!$A114="",SUMPRODUCT(--(LEN(Input!$A115:'Input'!$A$510)&gt;0))&lt;&gt;0),"Row is skipped.",IF(AND(Input!$A114="",Input!$A115=""),"", IF(Input!K114="","Data is missing.",""))))</f>
        <v/>
      </c>
      <c r="L112" s="126" t="str">
        <f>IF(ISERROR(IF(AND(Input!$A114="",SUMPRODUCT(--(LEN(Input!$A115:'Input'!$A$510)&gt;0))&lt;&gt;0),"Row is skipped.",IF(AND(Input!$A114="",Input!$A115=""),"", IF(Input!L114="","Data is missing.","")))),"",IF(AND(Input!$A114="",SUMPRODUCT(--(LEN(Input!$A115:'Input'!$A$510)&gt;0))&lt;&gt;0),"Row is skipped.",IF(AND(Input!$A114="",Input!$A115=""),"", IF(Input!L114="","Data is missing.",""))))</f>
        <v/>
      </c>
      <c r="M112" s="126" t="str">
        <f>IF(ISERROR(IF(AND(Input!$A114="",SUMPRODUCT(--(LEN(Input!$A115:'Input'!$A$510)&gt;0))&lt;&gt;0),"Row is skipped.",IF(AND(Input!$A114="",Input!$A115=""),"", IF(Input!M114="","Data is missing.","")))),"",IF(AND(Input!$A114="",SUMPRODUCT(--(LEN(Input!$A115:'Input'!$A$510)&gt;0))&lt;&gt;0),"Row is skipped.",IF(AND(Input!$A114="",Input!$A115=""),"", IF(Input!M114="","Data is missing.",""))))</f>
        <v/>
      </c>
      <c r="N112" s="126" t="str">
        <f>IF(ISERROR(IF(AND(Input!$A114="",SUMPRODUCT(--(LEN(Input!$A115:'Input'!$A$510)&gt;0))&lt;&gt;0),"Row is skipped.",IF(AND(Input!$A114="",Input!$A115=""),"", IF(Input!O114="","Data is missing.","")))),"",IF(AND(Input!$A114="",SUMPRODUCT(--(LEN(Input!$A115:'Input'!$A$510)&gt;0))&lt;&gt;0),"Row is skipped.",IF(AND(Input!$A114="",Input!$A115=""),"", IF(Input!O114="","Data is missing.",""))))</f>
        <v/>
      </c>
      <c r="O112" s="126" t="str">
        <f>IF(ISERROR(IF(AND(Input!$A114="",SUMPRODUCT(--(LEN(Input!$A115:'Input'!$A$510)&gt;0))&lt;&gt;0),"Row is skipped.",IF(AND(Input!$A114="",Input!$A115=""),"", IF(Input!P114="","Data is missing.","")))),"",IF(AND(Input!$A114="",SUMPRODUCT(--(LEN(Input!$A115:'Input'!$A$510)&gt;0))&lt;&gt;0),"Row is skipped.",IF(AND(Input!$A114="",Input!$A115=""),"", IF(Input!P114="","Data is missing.",""))))</f>
        <v/>
      </c>
      <c r="P112" s="126" t="str">
        <f>IF(ISERROR(IF(AND(Input!$A114="",SUMPRODUCT(--(LEN(Input!$A115:'Input'!$A$510)&gt;0))&lt;&gt;0),"Row is skipped.",IF(AND(Input!$A114="",Input!$A115=""),"", IF(Input!Q114="","Data is missing.","")))),"",IF(AND(Input!$A114="",SUMPRODUCT(--(LEN(Input!$A115:'Input'!$A$510)&gt;0))&lt;&gt;0),"Row is skipped.",IF(AND(Input!$A114="",Input!$A115=""),"", IF(Input!Q114="","Data is missing.",""))))</f>
        <v/>
      </c>
      <c r="Q112" s="126" t="str">
        <f>IF(ISERROR(IF(AND(Input!$A114="",SUMPRODUCT(--(LEN(Input!$A115:'Input'!$A$510)&gt;0))&lt;&gt;0),"Row is skipped.",IF(AND(Input!$A114="",Input!$A115=""),"", IF(Input!S114="","Data is missing.","")))),"",IF(AND(Input!$A114="",SUMPRODUCT(--(LEN(Input!$A115:'Input'!$A$510)&gt;0))&lt;&gt;0),"Row is skipped.",IF(AND(Input!$A114="",Input!$A115=""),"", IF(Input!S114="","Data is missing.",""))))</f>
        <v/>
      </c>
      <c r="R112" s="128" t="str">
        <f>IF(ISERROR(IF(AND(Input!$A114="",SUMPRODUCT(--(LEN(Input!$A115:'Input'!$A$510)&gt;0))&lt;&gt;0),"Row is skipped.",IF(AND(Input!$A114="",Input!$A115=""),"", IF(Input!T114="","Data is missing.","")))),"",IF(AND(Input!$A114="",SUMPRODUCT(--(LEN(Input!$A115:'Input'!$A$510)&gt;0))&lt;&gt;0),"Row is skipped.",IF(AND(Input!$A114="",Input!$A115=""),"", IF(Input!T114="","Data is missing.",""))))</f>
        <v/>
      </c>
      <c r="S112" s="129"/>
      <c r="T112" s="130" t="str">
        <f>IF(ISERROR(IF(Input!Q114="","",IF(ISERROR(VLOOKUP(Input!Q114,'Measures List'!$A$3:$A$30000,1,0)),"Invalid RefNo",""))),"",IF(Input!Q114="","",IF(ISERROR(VLOOKUP(Input!Q114,'Measures List'!$A$3:$A$30000,1,0)),"Invalid RefNo","")))</f>
        <v/>
      </c>
      <c r="U112" s="129"/>
      <c r="V112" s="129"/>
      <c r="W112" s="129"/>
      <c r="X112" s="129"/>
      <c r="Y112" s="129"/>
      <c r="Z112" s="129"/>
      <c r="AA112" s="129"/>
      <c r="AB112" s="129"/>
      <c r="AC112" s="129"/>
      <c r="AD112" s="129"/>
      <c r="AE112" s="129"/>
      <c r="AF112" s="130" t="str">
        <f>IF(Input!P114="","",IF(OR(VALUE(Input!P114)&lt;0,VALUE(Input!P114)&gt;1), "Invalid EEI %",""))</f>
        <v/>
      </c>
      <c r="AG112" s="129"/>
      <c r="AH112" s="137" t="str">
        <f>IF(B112="","",IF(AND(Input!O114=Input!O113,Input!P114&lt;&gt;Input!P113), "EEI% Mismatch within Project",""))</f>
        <v/>
      </c>
      <c r="AI112" s="129"/>
      <c r="AJ112" s="138" t="str">
        <f>IF(Input!B114="","",IF(ISNUMBER(VALUE(Input!B114)),"","Needs to be a number."))</f>
        <v/>
      </c>
      <c r="AK112" s="135" t="str">
        <f>IF(Input!P114="","",IF(ISNUMBER(VALUE(Input!P114)),"","Needs to be a number."))</f>
        <v/>
      </c>
      <c r="AL112" s="135" t="str">
        <f>IF(Input!S114="","",IF(ISNUMBER(VALUE(Input!S114)),"","Needs to be a number."))</f>
        <v/>
      </c>
      <c r="AM112" s="135" t="str">
        <f>IF(Input!T114="","",IF(ISNUMBER(VALUE(Input!T114)),"","Needs to be a number."))</f>
        <v/>
      </c>
      <c r="AN112" s="135" t="str">
        <f>IF(Input!U114="","",IF(ISNUMBER(VALUE(Input!U114)),"","Needs to be a number."))</f>
        <v/>
      </c>
      <c r="AO112" s="136" t="str">
        <f>IF(Input!V114="","",IF(ISNUMBER(VALUE(Input!V114)),"","Needs to be a number."))</f>
        <v/>
      </c>
      <c r="AP112" s="129"/>
      <c r="AQ112" s="197" t="str">
        <f ca="1">IF(Input!Q114="","",IF(OFFSET('Measures List'!$K$2,MATCH(Input!Q114,'Measures List'!$A$3:$A$5000,0),MATCH(Input!K114,'Measures List'!$K$2:$BA$2)-1)="NA","Project start date occurred after measure expiration date.",""))</f>
        <v/>
      </c>
      <c r="AS112" s="197" t="str">
        <f>IFERROR(IF(Input!O114&lt;&gt;Input!O113,"",IF( VLOOKUP(Input!Q114,'Measures List'!A105:C5102,3,FALSE)= VLOOKUP(Input!Q113,'Measures List'!A105:C5102,3,FALSE),"","Multiple sectors for this project")),"")</f>
        <v/>
      </c>
    </row>
    <row r="113" spans="2:45" x14ac:dyDescent="0.25">
      <c r="B113" s="125" t="str">
        <f>Input!A115</f>
        <v/>
      </c>
      <c r="C113" s="126" t="str">
        <f>IF(ISERROR(IF(AND(Input!$A115="",SUMPRODUCT(--(LEN(Input!$A116:'Input'!$A$510)&gt;0))&lt;&gt;0),"Row is skipped.",IF(AND(Input!$A115="",Input!$A116=""),"", IF(Input!C115="","Data is missing.","")))),"",IF(AND(Input!$A115="",SUMPRODUCT(--(LEN(Input!$A116:'Input'!$A$510)&gt;0))&lt;&gt;0),"Row is skipped.",IF(AND(Input!$A115="",Input!$A116=""),"", IF(Input!C115="","Data is missing.",""))))</f>
        <v/>
      </c>
      <c r="D113" s="126" t="str">
        <f>IF(ISERROR(IF(AND(Input!$A115="",SUMPRODUCT(--(LEN(Input!$A116:'Input'!$A$510)&gt;0))&lt;&gt;0),"Row is skipped.",IF(AND(Input!$A115="",Input!$A116=""),"", IF(Input!D115="","Data is missing.","")))),"",IF(AND(Input!$A115="",SUMPRODUCT(--(LEN(Input!$A116:'Input'!$A$510)&gt;0))&lt;&gt;0),"Row is skipped.",IF(AND(Input!$A115="",Input!$A116=""),"", IF(Input!D115="","Data is missing.",""))))</f>
        <v/>
      </c>
      <c r="E113" s="126" t="str">
        <f>IF(ISERROR(IF(AND(Input!$A115="",SUMPRODUCT(--(LEN(Input!$A116:'Input'!$A$510)&gt;0))&lt;&gt;0),"Row is skipped.",IF(AND(Input!$A115="",Input!$A116=""),"", IF(Input!E115="","Data is missing.","")))),"",IF(AND(Input!$A115="",SUMPRODUCT(--(LEN(Input!$A116:'Input'!$A$510)&gt;0))&lt;&gt;0),"Row is skipped.",IF(AND(Input!$A115="",Input!$A116=""),"", IF(Input!E115="","Data is missing.",""))))</f>
        <v/>
      </c>
      <c r="F113" s="126" t="str">
        <f>IF(ISERROR(IF(AND(Input!$A115="",SUMPRODUCT(--(LEN(Input!$A116:'Input'!$A$510)&gt;0))&lt;&gt;0),"Row is skipped.",IF(AND(Input!$A115="",Input!$A116=""),"", IF(Input!F115="","Data is missing.","")))),"",IF(AND(Input!$A115="",SUMPRODUCT(--(LEN(Input!$A116:'Input'!$A$510)&gt;0))&lt;&gt;0),"Row is skipped.",IF(AND(Input!$A115="",Input!$A116=""),"", IF(Input!F115="","Data is missing.",""))))</f>
        <v/>
      </c>
      <c r="G113" s="126" t="str">
        <f>IF(ISERROR(IF(AND(Input!$A115="",SUMPRODUCT(--(LEN(Input!$A116:'Input'!$A$510)&gt;0))&lt;&gt;0),"Row is skipped.",IF(AND(Input!$A115="",Input!$A116=""),"", IF(Input!G115="","Data is missing.","")))),"",IF(AND(Input!$A115="",SUMPRODUCT(--(LEN(Input!$A116:'Input'!$A$510)&gt;0))&lt;&gt;0),"Row is skipped.",IF(AND(Input!$A115="",Input!$A116=""),"", IF(Input!G115="","Data is missing.",""))))</f>
        <v/>
      </c>
      <c r="H113" s="126" t="str">
        <f>IF(ISERROR(IF(AND(Input!$A115="",SUMPRODUCT(--(LEN(Input!$A116:'Input'!$A$510)&gt;0))&lt;&gt;0),"Row is skipped.",IF(AND(Input!$A115="",Input!$A116=""),"", IF(Input!H115="","Data is missing.","")))),"",IF(AND(Input!$A115="",SUMPRODUCT(--(LEN(Input!$A116:'Input'!$A$510)&gt;0))&lt;&gt;0),"Row is skipped.",IF(AND(Input!$A115="",Input!$A116=""),"", IF(Input!H115="","Data is missing.",""))))</f>
        <v/>
      </c>
      <c r="I113" s="126" t="str">
        <f>IF(ISERROR(IF(AND(Input!$A115="",SUMPRODUCT(--(LEN(Input!$A116:'Input'!$A$510)&gt;0))&lt;&gt;0),"Row is skipped.",IF(AND(Input!$A115="",Input!$A116=""),"", IF(Input!I115="","Data is missing.","")))),"",IF(AND(Input!$A115="",SUMPRODUCT(--(LEN(Input!$A116:'Input'!$A$510)&gt;0))&lt;&gt;0),"Row is skipped.",IF(AND(Input!$A115="",Input!$A116=""),"", IF(Input!I115="","Data is missing.",""))))</f>
        <v/>
      </c>
      <c r="J113" s="126" t="str">
        <f>IF(ISERROR(IF(AND(Input!$A115="",SUMPRODUCT(--(LEN(Input!$A116:'Input'!$A$510)&gt;0))&lt;&gt;0),"Row is skipped.",IF(AND(Input!$A115="",Input!$A116=""),"", IF(Input!J115="","Data is missing.","")))),"",IF(AND(Input!$A115="",SUMPRODUCT(--(LEN(Input!$A116:'Input'!$A$510)&gt;0))&lt;&gt;0),"Row is skipped.",IF(AND(Input!$A115="",Input!$A116=""),"", IF(Input!J115="","Data is missing.",""))))</f>
        <v/>
      </c>
      <c r="K113" s="127" t="str">
        <f>IF(ISERROR(IF(AND(Input!$A115="",SUMPRODUCT(--(LEN(Input!$A116:'Input'!$A$510)&gt;0))&lt;&gt;0),"Row is skipped.",IF(AND(Input!$A115="",Input!$A116=""),"", IF(Input!K115="","Data is missing.","")))),"",IF(AND(Input!$A115="",SUMPRODUCT(--(LEN(Input!$A116:'Input'!$A$510)&gt;0))&lt;&gt;0),"Row is skipped.",IF(AND(Input!$A115="",Input!$A116=""),"", IF(Input!K115="","Data is missing.",""))))</f>
        <v/>
      </c>
      <c r="L113" s="126" t="str">
        <f>IF(ISERROR(IF(AND(Input!$A115="",SUMPRODUCT(--(LEN(Input!$A116:'Input'!$A$510)&gt;0))&lt;&gt;0),"Row is skipped.",IF(AND(Input!$A115="",Input!$A116=""),"", IF(Input!L115="","Data is missing.","")))),"",IF(AND(Input!$A115="",SUMPRODUCT(--(LEN(Input!$A116:'Input'!$A$510)&gt;0))&lt;&gt;0),"Row is skipped.",IF(AND(Input!$A115="",Input!$A116=""),"", IF(Input!L115="","Data is missing.",""))))</f>
        <v/>
      </c>
      <c r="M113" s="126" t="str">
        <f>IF(ISERROR(IF(AND(Input!$A115="",SUMPRODUCT(--(LEN(Input!$A116:'Input'!$A$510)&gt;0))&lt;&gt;0),"Row is skipped.",IF(AND(Input!$A115="",Input!$A116=""),"", IF(Input!M115="","Data is missing.","")))),"",IF(AND(Input!$A115="",SUMPRODUCT(--(LEN(Input!$A116:'Input'!$A$510)&gt;0))&lt;&gt;0),"Row is skipped.",IF(AND(Input!$A115="",Input!$A116=""),"", IF(Input!M115="","Data is missing.",""))))</f>
        <v/>
      </c>
      <c r="N113" s="126" t="str">
        <f>IF(ISERROR(IF(AND(Input!$A115="",SUMPRODUCT(--(LEN(Input!$A116:'Input'!$A$510)&gt;0))&lt;&gt;0),"Row is skipped.",IF(AND(Input!$A115="",Input!$A116=""),"", IF(Input!O115="","Data is missing.","")))),"",IF(AND(Input!$A115="",SUMPRODUCT(--(LEN(Input!$A116:'Input'!$A$510)&gt;0))&lt;&gt;0),"Row is skipped.",IF(AND(Input!$A115="",Input!$A116=""),"", IF(Input!O115="","Data is missing.",""))))</f>
        <v/>
      </c>
      <c r="O113" s="126" t="str">
        <f>IF(ISERROR(IF(AND(Input!$A115="",SUMPRODUCT(--(LEN(Input!$A116:'Input'!$A$510)&gt;0))&lt;&gt;0),"Row is skipped.",IF(AND(Input!$A115="",Input!$A116=""),"", IF(Input!P115="","Data is missing.","")))),"",IF(AND(Input!$A115="",SUMPRODUCT(--(LEN(Input!$A116:'Input'!$A$510)&gt;0))&lt;&gt;0),"Row is skipped.",IF(AND(Input!$A115="",Input!$A116=""),"", IF(Input!P115="","Data is missing.",""))))</f>
        <v/>
      </c>
      <c r="P113" s="126" t="str">
        <f>IF(ISERROR(IF(AND(Input!$A115="",SUMPRODUCT(--(LEN(Input!$A116:'Input'!$A$510)&gt;0))&lt;&gt;0),"Row is skipped.",IF(AND(Input!$A115="",Input!$A116=""),"", IF(Input!Q115="","Data is missing.","")))),"",IF(AND(Input!$A115="",SUMPRODUCT(--(LEN(Input!$A116:'Input'!$A$510)&gt;0))&lt;&gt;0),"Row is skipped.",IF(AND(Input!$A115="",Input!$A116=""),"", IF(Input!Q115="","Data is missing.",""))))</f>
        <v/>
      </c>
      <c r="Q113" s="126" t="str">
        <f>IF(ISERROR(IF(AND(Input!$A115="",SUMPRODUCT(--(LEN(Input!$A116:'Input'!$A$510)&gt;0))&lt;&gt;0),"Row is skipped.",IF(AND(Input!$A115="",Input!$A116=""),"", IF(Input!S115="","Data is missing.","")))),"",IF(AND(Input!$A115="",SUMPRODUCT(--(LEN(Input!$A116:'Input'!$A$510)&gt;0))&lt;&gt;0),"Row is skipped.",IF(AND(Input!$A115="",Input!$A116=""),"", IF(Input!S115="","Data is missing.",""))))</f>
        <v/>
      </c>
      <c r="R113" s="128" t="str">
        <f>IF(ISERROR(IF(AND(Input!$A115="",SUMPRODUCT(--(LEN(Input!$A116:'Input'!$A$510)&gt;0))&lt;&gt;0),"Row is skipped.",IF(AND(Input!$A115="",Input!$A116=""),"", IF(Input!T115="","Data is missing.","")))),"",IF(AND(Input!$A115="",SUMPRODUCT(--(LEN(Input!$A116:'Input'!$A$510)&gt;0))&lt;&gt;0),"Row is skipped.",IF(AND(Input!$A115="",Input!$A116=""),"", IF(Input!T115="","Data is missing.",""))))</f>
        <v/>
      </c>
      <c r="S113" s="129"/>
      <c r="T113" s="130" t="str">
        <f>IF(ISERROR(IF(Input!Q115="","",IF(ISERROR(VLOOKUP(Input!Q115,'Measures List'!$A$3:$A$30000,1,0)),"Invalid RefNo",""))),"",IF(Input!Q115="","",IF(ISERROR(VLOOKUP(Input!Q115,'Measures List'!$A$3:$A$30000,1,0)),"Invalid RefNo","")))</f>
        <v/>
      </c>
      <c r="U113" s="129"/>
      <c r="V113" s="129"/>
      <c r="W113" s="129"/>
      <c r="X113" s="129"/>
      <c r="Y113" s="129"/>
      <c r="Z113" s="129"/>
      <c r="AA113" s="129"/>
      <c r="AB113" s="129"/>
      <c r="AC113" s="129"/>
      <c r="AD113" s="129"/>
      <c r="AE113" s="129"/>
      <c r="AF113" s="130" t="str">
        <f>IF(Input!P115="","",IF(OR(VALUE(Input!P115)&lt;0,VALUE(Input!P115)&gt;1), "Invalid EEI %",""))</f>
        <v/>
      </c>
      <c r="AG113" s="129"/>
      <c r="AH113" s="137" t="str">
        <f>IF(B113="","",IF(AND(Input!O115=Input!O114,Input!P115&lt;&gt;Input!P114), "EEI% Mismatch within Project",""))</f>
        <v/>
      </c>
      <c r="AI113" s="129"/>
      <c r="AJ113" s="138" t="str">
        <f>IF(Input!B115="","",IF(ISNUMBER(VALUE(Input!B115)),"","Needs to be a number."))</f>
        <v/>
      </c>
      <c r="AK113" s="135" t="str">
        <f>IF(Input!P115="","",IF(ISNUMBER(VALUE(Input!P115)),"","Needs to be a number."))</f>
        <v/>
      </c>
      <c r="AL113" s="135" t="str">
        <f>IF(Input!S115="","",IF(ISNUMBER(VALUE(Input!S115)),"","Needs to be a number."))</f>
        <v/>
      </c>
      <c r="AM113" s="135" t="str">
        <f>IF(Input!T115="","",IF(ISNUMBER(VALUE(Input!T115)),"","Needs to be a number."))</f>
        <v/>
      </c>
      <c r="AN113" s="135" t="str">
        <f>IF(Input!U115="","",IF(ISNUMBER(VALUE(Input!U115)),"","Needs to be a number."))</f>
        <v/>
      </c>
      <c r="AO113" s="136" t="str">
        <f>IF(Input!V115="","",IF(ISNUMBER(VALUE(Input!V115)),"","Needs to be a number."))</f>
        <v/>
      </c>
      <c r="AP113" s="129"/>
      <c r="AQ113" s="197" t="str">
        <f ca="1">IF(Input!Q115="","",IF(OFFSET('Measures List'!$K$2,MATCH(Input!Q115,'Measures List'!$A$3:$A$5000,0),MATCH(Input!K115,'Measures List'!$K$2:$BA$2)-1)="NA","Project start date occurred after measure expiration date.",""))</f>
        <v/>
      </c>
      <c r="AS113" s="197" t="str">
        <f>IFERROR(IF(Input!O115&lt;&gt;Input!O114,"",IF( VLOOKUP(Input!Q115,'Measures List'!A106:C5103,3,FALSE)= VLOOKUP(Input!Q114,'Measures List'!A106:C5103,3,FALSE),"","Multiple sectors for this project")),"")</f>
        <v/>
      </c>
    </row>
    <row r="114" spans="2:45" x14ac:dyDescent="0.25">
      <c r="B114" s="125" t="str">
        <f>Input!A116</f>
        <v/>
      </c>
      <c r="C114" s="126" t="str">
        <f>IF(ISERROR(IF(AND(Input!$A116="",SUMPRODUCT(--(LEN(Input!$A117:'Input'!$A$510)&gt;0))&lt;&gt;0),"Row is skipped.",IF(AND(Input!$A116="",Input!$A117=""),"", IF(Input!C116="","Data is missing.","")))),"",IF(AND(Input!$A116="",SUMPRODUCT(--(LEN(Input!$A117:'Input'!$A$510)&gt;0))&lt;&gt;0),"Row is skipped.",IF(AND(Input!$A116="",Input!$A117=""),"", IF(Input!C116="","Data is missing.",""))))</f>
        <v/>
      </c>
      <c r="D114" s="126" t="str">
        <f>IF(ISERROR(IF(AND(Input!$A116="",SUMPRODUCT(--(LEN(Input!$A117:'Input'!$A$510)&gt;0))&lt;&gt;0),"Row is skipped.",IF(AND(Input!$A116="",Input!$A117=""),"", IF(Input!D116="","Data is missing.","")))),"",IF(AND(Input!$A116="",SUMPRODUCT(--(LEN(Input!$A117:'Input'!$A$510)&gt;0))&lt;&gt;0),"Row is skipped.",IF(AND(Input!$A116="",Input!$A117=""),"", IF(Input!D116="","Data is missing.",""))))</f>
        <v/>
      </c>
      <c r="E114" s="126" t="str">
        <f>IF(ISERROR(IF(AND(Input!$A116="",SUMPRODUCT(--(LEN(Input!$A117:'Input'!$A$510)&gt;0))&lt;&gt;0),"Row is skipped.",IF(AND(Input!$A116="",Input!$A117=""),"", IF(Input!E116="","Data is missing.","")))),"",IF(AND(Input!$A116="",SUMPRODUCT(--(LEN(Input!$A117:'Input'!$A$510)&gt;0))&lt;&gt;0),"Row is skipped.",IF(AND(Input!$A116="",Input!$A117=""),"", IF(Input!E116="","Data is missing.",""))))</f>
        <v/>
      </c>
      <c r="F114" s="126" t="str">
        <f>IF(ISERROR(IF(AND(Input!$A116="",SUMPRODUCT(--(LEN(Input!$A117:'Input'!$A$510)&gt;0))&lt;&gt;0),"Row is skipped.",IF(AND(Input!$A116="",Input!$A117=""),"", IF(Input!F116="","Data is missing.","")))),"",IF(AND(Input!$A116="",SUMPRODUCT(--(LEN(Input!$A117:'Input'!$A$510)&gt;0))&lt;&gt;0),"Row is skipped.",IF(AND(Input!$A116="",Input!$A117=""),"", IF(Input!F116="","Data is missing.",""))))</f>
        <v/>
      </c>
      <c r="G114" s="126" t="str">
        <f>IF(ISERROR(IF(AND(Input!$A116="",SUMPRODUCT(--(LEN(Input!$A117:'Input'!$A$510)&gt;0))&lt;&gt;0),"Row is skipped.",IF(AND(Input!$A116="",Input!$A117=""),"", IF(Input!G116="","Data is missing.","")))),"",IF(AND(Input!$A116="",SUMPRODUCT(--(LEN(Input!$A117:'Input'!$A$510)&gt;0))&lt;&gt;0),"Row is skipped.",IF(AND(Input!$A116="",Input!$A117=""),"", IF(Input!G116="","Data is missing.",""))))</f>
        <v/>
      </c>
      <c r="H114" s="126" t="str">
        <f>IF(ISERROR(IF(AND(Input!$A116="",SUMPRODUCT(--(LEN(Input!$A117:'Input'!$A$510)&gt;0))&lt;&gt;0),"Row is skipped.",IF(AND(Input!$A116="",Input!$A117=""),"", IF(Input!H116="","Data is missing.","")))),"",IF(AND(Input!$A116="",SUMPRODUCT(--(LEN(Input!$A117:'Input'!$A$510)&gt;0))&lt;&gt;0),"Row is skipped.",IF(AND(Input!$A116="",Input!$A117=""),"", IF(Input!H116="","Data is missing.",""))))</f>
        <v/>
      </c>
      <c r="I114" s="126" t="str">
        <f>IF(ISERROR(IF(AND(Input!$A116="",SUMPRODUCT(--(LEN(Input!$A117:'Input'!$A$510)&gt;0))&lt;&gt;0),"Row is skipped.",IF(AND(Input!$A116="",Input!$A117=""),"", IF(Input!I116="","Data is missing.","")))),"",IF(AND(Input!$A116="",SUMPRODUCT(--(LEN(Input!$A117:'Input'!$A$510)&gt;0))&lt;&gt;0),"Row is skipped.",IF(AND(Input!$A116="",Input!$A117=""),"", IF(Input!I116="","Data is missing.",""))))</f>
        <v/>
      </c>
      <c r="J114" s="126" t="str">
        <f>IF(ISERROR(IF(AND(Input!$A116="",SUMPRODUCT(--(LEN(Input!$A117:'Input'!$A$510)&gt;0))&lt;&gt;0),"Row is skipped.",IF(AND(Input!$A116="",Input!$A117=""),"", IF(Input!J116="","Data is missing.","")))),"",IF(AND(Input!$A116="",SUMPRODUCT(--(LEN(Input!$A117:'Input'!$A$510)&gt;0))&lt;&gt;0),"Row is skipped.",IF(AND(Input!$A116="",Input!$A117=""),"", IF(Input!J116="","Data is missing.",""))))</f>
        <v/>
      </c>
      <c r="K114" s="127" t="str">
        <f>IF(ISERROR(IF(AND(Input!$A116="",SUMPRODUCT(--(LEN(Input!$A117:'Input'!$A$510)&gt;0))&lt;&gt;0),"Row is skipped.",IF(AND(Input!$A116="",Input!$A117=""),"", IF(Input!K116="","Data is missing.","")))),"",IF(AND(Input!$A116="",SUMPRODUCT(--(LEN(Input!$A117:'Input'!$A$510)&gt;0))&lt;&gt;0),"Row is skipped.",IF(AND(Input!$A116="",Input!$A117=""),"", IF(Input!K116="","Data is missing.",""))))</f>
        <v/>
      </c>
      <c r="L114" s="126" t="str">
        <f>IF(ISERROR(IF(AND(Input!$A116="",SUMPRODUCT(--(LEN(Input!$A117:'Input'!$A$510)&gt;0))&lt;&gt;0),"Row is skipped.",IF(AND(Input!$A116="",Input!$A117=""),"", IF(Input!L116="","Data is missing.","")))),"",IF(AND(Input!$A116="",SUMPRODUCT(--(LEN(Input!$A117:'Input'!$A$510)&gt;0))&lt;&gt;0),"Row is skipped.",IF(AND(Input!$A116="",Input!$A117=""),"", IF(Input!L116="","Data is missing.",""))))</f>
        <v/>
      </c>
      <c r="M114" s="126" t="str">
        <f>IF(ISERROR(IF(AND(Input!$A116="",SUMPRODUCT(--(LEN(Input!$A117:'Input'!$A$510)&gt;0))&lt;&gt;0),"Row is skipped.",IF(AND(Input!$A116="",Input!$A117=""),"", IF(Input!M116="","Data is missing.","")))),"",IF(AND(Input!$A116="",SUMPRODUCT(--(LEN(Input!$A117:'Input'!$A$510)&gt;0))&lt;&gt;0),"Row is skipped.",IF(AND(Input!$A116="",Input!$A117=""),"", IF(Input!M116="","Data is missing.",""))))</f>
        <v/>
      </c>
      <c r="N114" s="126" t="str">
        <f>IF(ISERROR(IF(AND(Input!$A116="",SUMPRODUCT(--(LEN(Input!$A117:'Input'!$A$510)&gt;0))&lt;&gt;0),"Row is skipped.",IF(AND(Input!$A116="",Input!$A117=""),"", IF(Input!O116="","Data is missing.","")))),"",IF(AND(Input!$A116="",SUMPRODUCT(--(LEN(Input!$A117:'Input'!$A$510)&gt;0))&lt;&gt;0),"Row is skipped.",IF(AND(Input!$A116="",Input!$A117=""),"", IF(Input!O116="","Data is missing.",""))))</f>
        <v/>
      </c>
      <c r="O114" s="126" t="str">
        <f>IF(ISERROR(IF(AND(Input!$A116="",SUMPRODUCT(--(LEN(Input!$A117:'Input'!$A$510)&gt;0))&lt;&gt;0),"Row is skipped.",IF(AND(Input!$A116="",Input!$A117=""),"", IF(Input!P116="","Data is missing.","")))),"",IF(AND(Input!$A116="",SUMPRODUCT(--(LEN(Input!$A117:'Input'!$A$510)&gt;0))&lt;&gt;0),"Row is skipped.",IF(AND(Input!$A116="",Input!$A117=""),"", IF(Input!P116="","Data is missing.",""))))</f>
        <v/>
      </c>
      <c r="P114" s="126" t="str">
        <f>IF(ISERROR(IF(AND(Input!$A116="",SUMPRODUCT(--(LEN(Input!$A117:'Input'!$A$510)&gt;0))&lt;&gt;0),"Row is skipped.",IF(AND(Input!$A116="",Input!$A117=""),"", IF(Input!Q116="","Data is missing.","")))),"",IF(AND(Input!$A116="",SUMPRODUCT(--(LEN(Input!$A117:'Input'!$A$510)&gt;0))&lt;&gt;0),"Row is skipped.",IF(AND(Input!$A116="",Input!$A117=""),"", IF(Input!Q116="","Data is missing.",""))))</f>
        <v/>
      </c>
      <c r="Q114" s="126" t="str">
        <f>IF(ISERROR(IF(AND(Input!$A116="",SUMPRODUCT(--(LEN(Input!$A117:'Input'!$A$510)&gt;0))&lt;&gt;0),"Row is skipped.",IF(AND(Input!$A116="",Input!$A117=""),"", IF(Input!S116="","Data is missing.","")))),"",IF(AND(Input!$A116="",SUMPRODUCT(--(LEN(Input!$A117:'Input'!$A$510)&gt;0))&lt;&gt;0),"Row is skipped.",IF(AND(Input!$A116="",Input!$A117=""),"", IF(Input!S116="","Data is missing.",""))))</f>
        <v/>
      </c>
      <c r="R114" s="128" t="str">
        <f>IF(ISERROR(IF(AND(Input!$A116="",SUMPRODUCT(--(LEN(Input!$A117:'Input'!$A$510)&gt;0))&lt;&gt;0),"Row is skipped.",IF(AND(Input!$A116="",Input!$A117=""),"", IF(Input!T116="","Data is missing.","")))),"",IF(AND(Input!$A116="",SUMPRODUCT(--(LEN(Input!$A117:'Input'!$A$510)&gt;0))&lt;&gt;0),"Row is skipped.",IF(AND(Input!$A116="",Input!$A117=""),"", IF(Input!T116="","Data is missing.",""))))</f>
        <v/>
      </c>
      <c r="S114" s="129"/>
      <c r="T114" s="130" t="str">
        <f>IF(ISERROR(IF(Input!Q116="","",IF(ISERROR(VLOOKUP(Input!Q116,'Measures List'!$A$3:$A$30000,1,0)),"Invalid RefNo",""))),"",IF(Input!Q116="","",IF(ISERROR(VLOOKUP(Input!Q116,'Measures List'!$A$3:$A$30000,1,0)),"Invalid RefNo","")))</f>
        <v/>
      </c>
      <c r="U114" s="129"/>
      <c r="V114" s="129"/>
      <c r="W114" s="129"/>
      <c r="X114" s="129"/>
      <c r="Y114" s="129"/>
      <c r="Z114" s="129"/>
      <c r="AA114" s="129"/>
      <c r="AB114" s="129"/>
      <c r="AC114" s="129"/>
      <c r="AD114" s="129"/>
      <c r="AE114" s="129"/>
      <c r="AF114" s="130" t="str">
        <f>IF(Input!P116="","",IF(OR(VALUE(Input!P116)&lt;0,VALUE(Input!P116)&gt;1), "Invalid EEI %",""))</f>
        <v/>
      </c>
      <c r="AG114" s="129"/>
      <c r="AH114" s="137" t="str">
        <f>IF(B114="","",IF(AND(Input!O116=Input!O115,Input!P116&lt;&gt;Input!P115), "EEI% Mismatch within Project",""))</f>
        <v/>
      </c>
      <c r="AI114" s="129"/>
      <c r="AJ114" s="138" t="str">
        <f>IF(Input!B116="","",IF(ISNUMBER(VALUE(Input!B116)),"","Needs to be a number."))</f>
        <v/>
      </c>
      <c r="AK114" s="135" t="str">
        <f>IF(Input!P116="","",IF(ISNUMBER(VALUE(Input!P116)),"","Needs to be a number."))</f>
        <v/>
      </c>
      <c r="AL114" s="135" t="str">
        <f>IF(Input!S116="","",IF(ISNUMBER(VALUE(Input!S116)),"","Needs to be a number."))</f>
        <v/>
      </c>
      <c r="AM114" s="135" t="str">
        <f>IF(Input!T116="","",IF(ISNUMBER(VALUE(Input!T116)),"","Needs to be a number."))</f>
        <v/>
      </c>
      <c r="AN114" s="135" t="str">
        <f>IF(Input!U116="","",IF(ISNUMBER(VALUE(Input!U116)),"","Needs to be a number."))</f>
        <v/>
      </c>
      <c r="AO114" s="136" t="str">
        <f>IF(Input!V116="","",IF(ISNUMBER(VALUE(Input!V116)),"","Needs to be a number."))</f>
        <v/>
      </c>
      <c r="AP114" s="129"/>
      <c r="AQ114" s="197" t="str">
        <f ca="1">IF(Input!Q116="","",IF(OFFSET('Measures List'!$K$2,MATCH(Input!Q116,'Measures List'!$A$3:$A$5000,0),MATCH(Input!K116,'Measures List'!$K$2:$BA$2)-1)="NA","Project start date occurred after measure expiration date.",""))</f>
        <v/>
      </c>
      <c r="AS114" s="197" t="str">
        <f>IFERROR(IF(Input!O116&lt;&gt;Input!O115,"",IF( VLOOKUP(Input!Q116,'Measures List'!A107:C5104,3,FALSE)= VLOOKUP(Input!Q115,'Measures List'!A107:C5104,3,FALSE),"","Multiple sectors for this project")),"")</f>
        <v/>
      </c>
    </row>
    <row r="115" spans="2:45" x14ac:dyDescent="0.25">
      <c r="B115" s="125" t="str">
        <f>Input!A117</f>
        <v/>
      </c>
      <c r="C115" s="126" t="str">
        <f>IF(ISERROR(IF(AND(Input!$A117="",SUMPRODUCT(--(LEN(Input!$A118:'Input'!$A$510)&gt;0))&lt;&gt;0),"Row is skipped.",IF(AND(Input!$A117="",Input!$A118=""),"", IF(Input!C117="","Data is missing.","")))),"",IF(AND(Input!$A117="",SUMPRODUCT(--(LEN(Input!$A118:'Input'!$A$510)&gt;0))&lt;&gt;0),"Row is skipped.",IF(AND(Input!$A117="",Input!$A118=""),"", IF(Input!C117="","Data is missing.",""))))</f>
        <v/>
      </c>
      <c r="D115" s="126" t="str">
        <f>IF(ISERROR(IF(AND(Input!$A117="",SUMPRODUCT(--(LEN(Input!$A118:'Input'!$A$510)&gt;0))&lt;&gt;0),"Row is skipped.",IF(AND(Input!$A117="",Input!$A118=""),"", IF(Input!D117="","Data is missing.","")))),"",IF(AND(Input!$A117="",SUMPRODUCT(--(LEN(Input!$A118:'Input'!$A$510)&gt;0))&lt;&gt;0),"Row is skipped.",IF(AND(Input!$A117="",Input!$A118=""),"", IF(Input!D117="","Data is missing.",""))))</f>
        <v/>
      </c>
      <c r="E115" s="126" t="str">
        <f>IF(ISERROR(IF(AND(Input!$A117="",SUMPRODUCT(--(LEN(Input!$A118:'Input'!$A$510)&gt;0))&lt;&gt;0),"Row is skipped.",IF(AND(Input!$A117="",Input!$A118=""),"", IF(Input!E117="","Data is missing.","")))),"",IF(AND(Input!$A117="",SUMPRODUCT(--(LEN(Input!$A118:'Input'!$A$510)&gt;0))&lt;&gt;0),"Row is skipped.",IF(AND(Input!$A117="",Input!$A118=""),"", IF(Input!E117="","Data is missing.",""))))</f>
        <v/>
      </c>
      <c r="F115" s="126" t="str">
        <f>IF(ISERROR(IF(AND(Input!$A117="",SUMPRODUCT(--(LEN(Input!$A118:'Input'!$A$510)&gt;0))&lt;&gt;0),"Row is skipped.",IF(AND(Input!$A117="",Input!$A118=""),"", IF(Input!F117="","Data is missing.","")))),"",IF(AND(Input!$A117="",SUMPRODUCT(--(LEN(Input!$A118:'Input'!$A$510)&gt;0))&lt;&gt;0),"Row is skipped.",IF(AND(Input!$A117="",Input!$A118=""),"", IF(Input!F117="","Data is missing.",""))))</f>
        <v/>
      </c>
      <c r="G115" s="126" t="str">
        <f>IF(ISERROR(IF(AND(Input!$A117="",SUMPRODUCT(--(LEN(Input!$A118:'Input'!$A$510)&gt;0))&lt;&gt;0),"Row is skipped.",IF(AND(Input!$A117="",Input!$A118=""),"", IF(Input!G117="","Data is missing.","")))),"",IF(AND(Input!$A117="",SUMPRODUCT(--(LEN(Input!$A118:'Input'!$A$510)&gt;0))&lt;&gt;0),"Row is skipped.",IF(AND(Input!$A117="",Input!$A118=""),"", IF(Input!G117="","Data is missing.",""))))</f>
        <v/>
      </c>
      <c r="H115" s="126" t="str">
        <f>IF(ISERROR(IF(AND(Input!$A117="",SUMPRODUCT(--(LEN(Input!$A118:'Input'!$A$510)&gt;0))&lt;&gt;0),"Row is skipped.",IF(AND(Input!$A117="",Input!$A118=""),"", IF(Input!H117="","Data is missing.","")))),"",IF(AND(Input!$A117="",SUMPRODUCT(--(LEN(Input!$A118:'Input'!$A$510)&gt;0))&lt;&gt;0),"Row is skipped.",IF(AND(Input!$A117="",Input!$A118=""),"", IF(Input!H117="","Data is missing.",""))))</f>
        <v/>
      </c>
      <c r="I115" s="126" t="str">
        <f>IF(ISERROR(IF(AND(Input!$A117="",SUMPRODUCT(--(LEN(Input!$A118:'Input'!$A$510)&gt;0))&lt;&gt;0),"Row is skipped.",IF(AND(Input!$A117="",Input!$A118=""),"", IF(Input!I117="","Data is missing.","")))),"",IF(AND(Input!$A117="",SUMPRODUCT(--(LEN(Input!$A118:'Input'!$A$510)&gt;0))&lt;&gt;0),"Row is skipped.",IF(AND(Input!$A117="",Input!$A118=""),"", IF(Input!I117="","Data is missing.",""))))</f>
        <v/>
      </c>
      <c r="J115" s="126" t="str">
        <f>IF(ISERROR(IF(AND(Input!$A117="",SUMPRODUCT(--(LEN(Input!$A118:'Input'!$A$510)&gt;0))&lt;&gt;0),"Row is skipped.",IF(AND(Input!$A117="",Input!$A118=""),"", IF(Input!J117="","Data is missing.","")))),"",IF(AND(Input!$A117="",SUMPRODUCT(--(LEN(Input!$A118:'Input'!$A$510)&gt;0))&lt;&gt;0),"Row is skipped.",IF(AND(Input!$A117="",Input!$A118=""),"", IF(Input!J117="","Data is missing.",""))))</f>
        <v/>
      </c>
      <c r="K115" s="127" t="str">
        <f>IF(ISERROR(IF(AND(Input!$A117="",SUMPRODUCT(--(LEN(Input!$A118:'Input'!$A$510)&gt;0))&lt;&gt;0),"Row is skipped.",IF(AND(Input!$A117="",Input!$A118=""),"", IF(Input!K117="","Data is missing.","")))),"",IF(AND(Input!$A117="",SUMPRODUCT(--(LEN(Input!$A118:'Input'!$A$510)&gt;0))&lt;&gt;0),"Row is skipped.",IF(AND(Input!$A117="",Input!$A118=""),"", IF(Input!K117="","Data is missing.",""))))</f>
        <v/>
      </c>
      <c r="L115" s="126" t="str">
        <f>IF(ISERROR(IF(AND(Input!$A117="",SUMPRODUCT(--(LEN(Input!$A118:'Input'!$A$510)&gt;0))&lt;&gt;0),"Row is skipped.",IF(AND(Input!$A117="",Input!$A118=""),"", IF(Input!L117="","Data is missing.","")))),"",IF(AND(Input!$A117="",SUMPRODUCT(--(LEN(Input!$A118:'Input'!$A$510)&gt;0))&lt;&gt;0),"Row is skipped.",IF(AND(Input!$A117="",Input!$A118=""),"", IF(Input!L117="","Data is missing.",""))))</f>
        <v/>
      </c>
      <c r="M115" s="126" t="str">
        <f>IF(ISERROR(IF(AND(Input!$A117="",SUMPRODUCT(--(LEN(Input!$A118:'Input'!$A$510)&gt;0))&lt;&gt;0),"Row is skipped.",IF(AND(Input!$A117="",Input!$A118=""),"", IF(Input!M117="","Data is missing.","")))),"",IF(AND(Input!$A117="",SUMPRODUCT(--(LEN(Input!$A118:'Input'!$A$510)&gt;0))&lt;&gt;0),"Row is skipped.",IF(AND(Input!$A117="",Input!$A118=""),"", IF(Input!M117="","Data is missing.",""))))</f>
        <v/>
      </c>
      <c r="N115" s="126" t="str">
        <f>IF(ISERROR(IF(AND(Input!$A117="",SUMPRODUCT(--(LEN(Input!$A118:'Input'!$A$510)&gt;0))&lt;&gt;0),"Row is skipped.",IF(AND(Input!$A117="",Input!$A118=""),"", IF(Input!O117="","Data is missing.","")))),"",IF(AND(Input!$A117="",SUMPRODUCT(--(LEN(Input!$A118:'Input'!$A$510)&gt;0))&lt;&gt;0),"Row is skipped.",IF(AND(Input!$A117="",Input!$A118=""),"", IF(Input!O117="","Data is missing.",""))))</f>
        <v/>
      </c>
      <c r="O115" s="126" t="str">
        <f>IF(ISERROR(IF(AND(Input!$A117="",SUMPRODUCT(--(LEN(Input!$A118:'Input'!$A$510)&gt;0))&lt;&gt;0),"Row is skipped.",IF(AND(Input!$A117="",Input!$A118=""),"", IF(Input!P117="","Data is missing.","")))),"",IF(AND(Input!$A117="",SUMPRODUCT(--(LEN(Input!$A118:'Input'!$A$510)&gt;0))&lt;&gt;0),"Row is skipped.",IF(AND(Input!$A117="",Input!$A118=""),"", IF(Input!P117="","Data is missing.",""))))</f>
        <v/>
      </c>
      <c r="P115" s="126" t="str">
        <f>IF(ISERROR(IF(AND(Input!$A117="",SUMPRODUCT(--(LEN(Input!$A118:'Input'!$A$510)&gt;0))&lt;&gt;0),"Row is skipped.",IF(AND(Input!$A117="",Input!$A118=""),"", IF(Input!Q117="","Data is missing.","")))),"",IF(AND(Input!$A117="",SUMPRODUCT(--(LEN(Input!$A118:'Input'!$A$510)&gt;0))&lt;&gt;0),"Row is skipped.",IF(AND(Input!$A117="",Input!$A118=""),"", IF(Input!Q117="","Data is missing.",""))))</f>
        <v/>
      </c>
      <c r="Q115" s="126" t="str">
        <f>IF(ISERROR(IF(AND(Input!$A117="",SUMPRODUCT(--(LEN(Input!$A118:'Input'!$A$510)&gt;0))&lt;&gt;0),"Row is skipped.",IF(AND(Input!$A117="",Input!$A118=""),"", IF(Input!S117="","Data is missing.","")))),"",IF(AND(Input!$A117="",SUMPRODUCT(--(LEN(Input!$A118:'Input'!$A$510)&gt;0))&lt;&gt;0),"Row is skipped.",IF(AND(Input!$A117="",Input!$A118=""),"", IF(Input!S117="","Data is missing.",""))))</f>
        <v/>
      </c>
      <c r="R115" s="128" t="str">
        <f>IF(ISERROR(IF(AND(Input!$A117="",SUMPRODUCT(--(LEN(Input!$A118:'Input'!$A$510)&gt;0))&lt;&gt;0),"Row is skipped.",IF(AND(Input!$A117="",Input!$A118=""),"", IF(Input!T117="","Data is missing.","")))),"",IF(AND(Input!$A117="",SUMPRODUCT(--(LEN(Input!$A118:'Input'!$A$510)&gt;0))&lt;&gt;0),"Row is skipped.",IF(AND(Input!$A117="",Input!$A118=""),"", IF(Input!T117="","Data is missing.",""))))</f>
        <v/>
      </c>
      <c r="S115" s="129"/>
      <c r="T115" s="130" t="str">
        <f>IF(ISERROR(IF(Input!Q117="","",IF(ISERROR(VLOOKUP(Input!Q117,'Measures List'!$A$3:$A$30000,1,0)),"Invalid RefNo",""))),"",IF(Input!Q117="","",IF(ISERROR(VLOOKUP(Input!Q117,'Measures List'!$A$3:$A$30000,1,0)),"Invalid RefNo","")))</f>
        <v/>
      </c>
      <c r="U115" s="129"/>
      <c r="V115" s="129"/>
      <c r="W115" s="129"/>
      <c r="X115" s="129"/>
      <c r="Y115" s="129"/>
      <c r="Z115" s="129"/>
      <c r="AA115" s="129"/>
      <c r="AB115" s="129"/>
      <c r="AC115" s="129"/>
      <c r="AD115" s="129"/>
      <c r="AE115" s="129"/>
      <c r="AF115" s="130" t="str">
        <f>IF(Input!P117="","",IF(OR(VALUE(Input!P117)&lt;0,VALUE(Input!P117)&gt;1), "Invalid EEI %",""))</f>
        <v/>
      </c>
      <c r="AG115" s="129"/>
      <c r="AH115" s="137" t="str">
        <f>IF(B115="","",IF(AND(Input!O117=Input!O116,Input!P117&lt;&gt;Input!P116), "EEI% Mismatch within Project",""))</f>
        <v/>
      </c>
      <c r="AI115" s="129"/>
      <c r="AJ115" s="138" t="str">
        <f>IF(Input!B117="","",IF(ISNUMBER(VALUE(Input!B117)),"","Needs to be a number."))</f>
        <v/>
      </c>
      <c r="AK115" s="135" t="str">
        <f>IF(Input!P117="","",IF(ISNUMBER(VALUE(Input!P117)),"","Needs to be a number."))</f>
        <v/>
      </c>
      <c r="AL115" s="135" t="str">
        <f>IF(Input!S117="","",IF(ISNUMBER(VALUE(Input!S117)),"","Needs to be a number."))</f>
        <v/>
      </c>
      <c r="AM115" s="135" t="str">
        <f>IF(Input!T117="","",IF(ISNUMBER(VALUE(Input!T117)),"","Needs to be a number."))</f>
        <v/>
      </c>
      <c r="AN115" s="135" t="str">
        <f>IF(Input!U117="","",IF(ISNUMBER(VALUE(Input!U117)),"","Needs to be a number."))</f>
        <v/>
      </c>
      <c r="AO115" s="136" t="str">
        <f>IF(Input!V117="","",IF(ISNUMBER(VALUE(Input!V117)),"","Needs to be a number."))</f>
        <v/>
      </c>
      <c r="AP115" s="129"/>
      <c r="AQ115" s="197" t="str">
        <f ca="1">IF(Input!Q117="","",IF(OFFSET('Measures List'!$K$2,MATCH(Input!Q117,'Measures List'!$A$3:$A$5000,0),MATCH(Input!K117,'Measures List'!$K$2:$BA$2)-1)="NA","Project start date occurred after measure expiration date.",""))</f>
        <v/>
      </c>
      <c r="AS115" s="197" t="str">
        <f>IFERROR(IF(Input!O117&lt;&gt;Input!O116,"",IF( VLOOKUP(Input!Q117,'Measures List'!A108:C5105,3,FALSE)= VLOOKUP(Input!Q116,'Measures List'!A108:C5105,3,FALSE),"","Multiple sectors for this project")),"")</f>
        <v/>
      </c>
    </row>
    <row r="116" spans="2:45" x14ac:dyDescent="0.25">
      <c r="B116" s="125" t="str">
        <f>Input!A118</f>
        <v/>
      </c>
      <c r="C116" s="126" t="str">
        <f>IF(ISERROR(IF(AND(Input!$A118="",SUMPRODUCT(--(LEN(Input!$A119:'Input'!$A$510)&gt;0))&lt;&gt;0),"Row is skipped.",IF(AND(Input!$A118="",Input!$A119=""),"", IF(Input!C118="","Data is missing.","")))),"",IF(AND(Input!$A118="",SUMPRODUCT(--(LEN(Input!$A119:'Input'!$A$510)&gt;0))&lt;&gt;0),"Row is skipped.",IF(AND(Input!$A118="",Input!$A119=""),"", IF(Input!C118="","Data is missing.",""))))</f>
        <v/>
      </c>
      <c r="D116" s="126" t="str">
        <f>IF(ISERROR(IF(AND(Input!$A118="",SUMPRODUCT(--(LEN(Input!$A119:'Input'!$A$510)&gt;0))&lt;&gt;0),"Row is skipped.",IF(AND(Input!$A118="",Input!$A119=""),"", IF(Input!D118="","Data is missing.","")))),"",IF(AND(Input!$A118="",SUMPRODUCT(--(LEN(Input!$A119:'Input'!$A$510)&gt;0))&lt;&gt;0),"Row is skipped.",IF(AND(Input!$A118="",Input!$A119=""),"", IF(Input!D118="","Data is missing.",""))))</f>
        <v/>
      </c>
      <c r="E116" s="126" t="str">
        <f>IF(ISERROR(IF(AND(Input!$A118="",SUMPRODUCT(--(LEN(Input!$A119:'Input'!$A$510)&gt;0))&lt;&gt;0),"Row is skipped.",IF(AND(Input!$A118="",Input!$A119=""),"", IF(Input!E118="","Data is missing.","")))),"",IF(AND(Input!$A118="",SUMPRODUCT(--(LEN(Input!$A119:'Input'!$A$510)&gt;0))&lt;&gt;0),"Row is skipped.",IF(AND(Input!$A118="",Input!$A119=""),"", IF(Input!E118="","Data is missing.",""))))</f>
        <v/>
      </c>
      <c r="F116" s="126" t="str">
        <f>IF(ISERROR(IF(AND(Input!$A118="",SUMPRODUCT(--(LEN(Input!$A119:'Input'!$A$510)&gt;0))&lt;&gt;0),"Row is skipped.",IF(AND(Input!$A118="",Input!$A119=""),"", IF(Input!F118="","Data is missing.","")))),"",IF(AND(Input!$A118="",SUMPRODUCT(--(LEN(Input!$A119:'Input'!$A$510)&gt;0))&lt;&gt;0),"Row is skipped.",IF(AND(Input!$A118="",Input!$A119=""),"", IF(Input!F118="","Data is missing.",""))))</f>
        <v/>
      </c>
      <c r="G116" s="126" t="str">
        <f>IF(ISERROR(IF(AND(Input!$A118="",SUMPRODUCT(--(LEN(Input!$A119:'Input'!$A$510)&gt;0))&lt;&gt;0),"Row is skipped.",IF(AND(Input!$A118="",Input!$A119=""),"", IF(Input!G118="","Data is missing.","")))),"",IF(AND(Input!$A118="",SUMPRODUCT(--(LEN(Input!$A119:'Input'!$A$510)&gt;0))&lt;&gt;0),"Row is skipped.",IF(AND(Input!$A118="",Input!$A119=""),"", IF(Input!G118="","Data is missing.",""))))</f>
        <v/>
      </c>
      <c r="H116" s="126" t="str">
        <f>IF(ISERROR(IF(AND(Input!$A118="",SUMPRODUCT(--(LEN(Input!$A119:'Input'!$A$510)&gt;0))&lt;&gt;0),"Row is skipped.",IF(AND(Input!$A118="",Input!$A119=""),"", IF(Input!H118="","Data is missing.","")))),"",IF(AND(Input!$A118="",SUMPRODUCT(--(LEN(Input!$A119:'Input'!$A$510)&gt;0))&lt;&gt;0),"Row is skipped.",IF(AND(Input!$A118="",Input!$A119=""),"", IF(Input!H118="","Data is missing.",""))))</f>
        <v/>
      </c>
      <c r="I116" s="126" t="str">
        <f>IF(ISERROR(IF(AND(Input!$A118="",SUMPRODUCT(--(LEN(Input!$A119:'Input'!$A$510)&gt;0))&lt;&gt;0),"Row is skipped.",IF(AND(Input!$A118="",Input!$A119=""),"", IF(Input!I118="","Data is missing.","")))),"",IF(AND(Input!$A118="",SUMPRODUCT(--(LEN(Input!$A119:'Input'!$A$510)&gt;0))&lt;&gt;0),"Row is skipped.",IF(AND(Input!$A118="",Input!$A119=""),"", IF(Input!I118="","Data is missing.",""))))</f>
        <v/>
      </c>
      <c r="J116" s="126" t="str">
        <f>IF(ISERROR(IF(AND(Input!$A118="",SUMPRODUCT(--(LEN(Input!$A119:'Input'!$A$510)&gt;0))&lt;&gt;0),"Row is skipped.",IF(AND(Input!$A118="",Input!$A119=""),"", IF(Input!J118="","Data is missing.","")))),"",IF(AND(Input!$A118="",SUMPRODUCT(--(LEN(Input!$A119:'Input'!$A$510)&gt;0))&lt;&gt;0),"Row is skipped.",IF(AND(Input!$A118="",Input!$A119=""),"", IF(Input!J118="","Data is missing.",""))))</f>
        <v/>
      </c>
      <c r="K116" s="127" t="str">
        <f>IF(ISERROR(IF(AND(Input!$A118="",SUMPRODUCT(--(LEN(Input!$A119:'Input'!$A$510)&gt;0))&lt;&gt;0),"Row is skipped.",IF(AND(Input!$A118="",Input!$A119=""),"", IF(Input!K118="","Data is missing.","")))),"",IF(AND(Input!$A118="",SUMPRODUCT(--(LEN(Input!$A119:'Input'!$A$510)&gt;0))&lt;&gt;0),"Row is skipped.",IF(AND(Input!$A118="",Input!$A119=""),"", IF(Input!K118="","Data is missing.",""))))</f>
        <v/>
      </c>
      <c r="L116" s="126" t="str">
        <f>IF(ISERROR(IF(AND(Input!$A118="",SUMPRODUCT(--(LEN(Input!$A119:'Input'!$A$510)&gt;0))&lt;&gt;0),"Row is skipped.",IF(AND(Input!$A118="",Input!$A119=""),"", IF(Input!L118="","Data is missing.","")))),"",IF(AND(Input!$A118="",SUMPRODUCT(--(LEN(Input!$A119:'Input'!$A$510)&gt;0))&lt;&gt;0),"Row is skipped.",IF(AND(Input!$A118="",Input!$A119=""),"", IF(Input!L118="","Data is missing.",""))))</f>
        <v/>
      </c>
      <c r="M116" s="126" t="str">
        <f>IF(ISERROR(IF(AND(Input!$A118="",SUMPRODUCT(--(LEN(Input!$A119:'Input'!$A$510)&gt;0))&lt;&gt;0),"Row is skipped.",IF(AND(Input!$A118="",Input!$A119=""),"", IF(Input!M118="","Data is missing.","")))),"",IF(AND(Input!$A118="",SUMPRODUCT(--(LEN(Input!$A119:'Input'!$A$510)&gt;0))&lt;&gt;0),"Row is skipped.",IF(AND(Input!$A118="",Input!$A119=""),"", IF(Input!M118="","Data is missing.",""))))</f>
        <v/>
      </c>
      <c r="N116" s="126" t="str">
        <f>IF(ISERROR(IF(AND(Input!$A118="",SUMPRODUCT(--(LEN(Input!$A119:'Input'!$A$510)&gt;0))&lt;&gt;0),"Row is skipped.",IF(AND(Input!$A118="",Input!$A119=""),"", IF(Input!O118="","Data is missing.","")))),"",IF(AND(Input!$A118="",SUMPRODUCT(--(LEN(Input!$A119:'Input'!$A$510)&gt;0))&lt;&gt;0),"Row is skipped.",IF(AND(Input!$A118="",Input!$A119=""),"", IF(Input!O118="","Data is missing.",""))))</f>
        <v/>
      </c>
      <c r="O116" s="126" t="str">
        <f>IF(ISERROR(IF(AND(Input!$A118="",SUMPRODUCT(--(LEN(Input!$A119:'Input'!$A$510)&gt;0))&lt;&gt;0),"Row is skipped.",IF(AND(Input!$A118="",Input!$A119=""),"", IF(Input!P118="","Data is missing.","")))),"",IF(AND(Input!$A118="",SUMPRODUCT(--(LEN(Input!$A119:'Input'!$A$510)&gt;0))&lt;&gt;0),"Row is skipped.",IF(AND(Input!$A118="",Input!$A119=""),"", IF(Input!P118="","Data is missing.",""))))</f>
        <v/>
      </c>
      <c r="P116" s="126" t="str">
        <f>IF(ISERROR(IF(AND(Input!$A118="",SUMPRODUCT(--(LEN(Input!$A119:'Input'!$A$510)&gt;0))&lt;&gt;0),"Row is skipped.",IF(AND(Input!$A118="",Input!$A119=""),"", IF(Input!Q118="","Data is missing.","")))),"",IF(AND(Input!$A118="",SUMPRODUCT(--(LEN(Input!$A119:'Input'!$A$510)&gt;0))&lt;&gt;0),"Row is skipped.",IF(AND(Input!$A118="",Input!$A119=""),"", IF(Input!Q118="","Data is missing.",""))))</f>
        <v/>
      </c>
      <c r="Q116" s="126" t="str">
        <f>IF(ISERROR(IF(AND(Input!$A118="",SUMPRODUCT(--(LEN(Input!$A119:'Input'!$A$510)&gt;0))&lt;&gt;0),"Row is skipped.",IF(AND(Input!$A118="",Input!$A119=""),"", IF(Input!S118="","Data is missing.","")))),"",IF(AND(Input!$A118="",SUMPRODUCT(--(LEN(Input!$A119:'Input'!$A$510)&gt;0))&lt;&gt;0),"Row is skipped.",IF(AND(Input!$A118="",Input!$A119=""),"", IF(Input!S118="","Data is missing.",""))))</f>
        <v/>
      </c>
      <c r="R116" s="128" t="str">
        <f>IF(ISERROR(IF(AND(Input!$A118="",SUMPRODUCT(--(LEN(Input!$A119:'Input'!$A$510)&gt;0))&lt;&gt;0),"Row is skipped.",IF(AND(Input!$A118="",Input!$A119=""),"", IF(Input!T118="","Data is missing.","")))),"",IF(AND(Input!$A118="",SUMPRODUCT(--(LEN(Input!$A119:'Input'!$A$510)&gt;0))&lt;&gt;0),"Row is skipped.",IF(AND(Input!$A118="",Input!$A119=""),"", IF(Input!T118="","Data is missing.",""))))</f>
        <v/>
      </c>
      <c r="S116" s="129"/>
      <c r="T116" s="130" t="str">
        <f>IF(ISERROR(IF(Input!Q118="","",IF(ISERROR(VLOOKUP(Input!Q118,'Measures List'!$A$3:$A$30000,1,0)),"Invalid RefNo",""))),"",IF(Input!Q118="","",IF(ISERROR(VLOOKUP(Input!Q118,'Measures List'!$A$3:$A$30000,1,0)),"Invalid RefNo","")))</f>
        <v/>
      </c>
      <c r="U116" s="129"/>
      <c r="V116" s="129"/>
      <c r="W116" s="129"/>
      <c r="X116" s="129"/>
      <c r="Y116" s="129"/>
      <c r="Z116" s="129"/>
      <c r="AA116" s="129"/>
      <c r="AB116" s="129"/>
      <c r="AC116" s="129"/>
      <c r="AD116" s="129"/>
      <c r="AE116" s="129"/>
      <c r="AF116" s="130" t="str">
        <f>IF(Input!P118="","",IF(OR(VALUE(Input!P118)&lt;0,VALUE(Input!P118)&gt;1), "Invalid EEI %",""))</f>
        <v/>
      </c>
      <c r="AG116" s="129"/>
      <c r="AH116" s="137" t="str">
        <f>IF(B116="","",IF(AND(Input!O118=Input!O117,Input!P118&lt;&gt;Input!P117), "EEI% Mismatch within Project",""))</f>
        <v/>
      </c>
      <c r="AI116" s="129"/>
      <c r="AJ116" s="138" t="str">
        <f>IF(Input!B118="","",IF(ISNUMBER(VALUE(Input!B118)),"","Needs to be a number."))</f>
        <v/>
      </c>
      <c r="AK116" s="135" t="str">
        <f>IF(Input!P118="","",IF(ISNUMBER(VALUE(Input!P118)),"","Needs to be a number."))</f>
        <v/>
      </c>
      <c r="AL116" s="135" t="str">
        <f>IF(Input!S118="","",IF(ISNUMBER(VALUE(Input!S118)),"","Needs to be a number."))</f>
        <v/>
      </c>
      <c r="AM116" s="135" t="str">
        <f>IF(Input!T118="","",IF(ISNUMBER(VALUE(Input!T118)),"","Needs to be a number."))</f>
        <v/>
      </c>
      <c r="AN116" s="135" t="str">
        <f>IF(Input!U118="","",IF(ISNUMBER(VALUE(Input!U118)),"","Needs to be a number."))</f>
        <v/>
      </c>
      <c r="AO116" s="136" t="str">
        <f>IF(Input!V118="","",IF(ISNUMBER(VALUE(Input!V118)),"","Needs to be a number."))</f>
        <v/>
      </c>
      <c r="AP116" s="129"/>
      <c r="AQ116" s="197" t="str">
        <f ca="1">IF(Input!Q118="","",IF(OFFSET('Measures List'!$K$2,MATCH(Input!Q118,'Measures List'!$A$3:$A$5000,0),MATCH(Input!K118,'Measures List'!$K$2:$BA$2)-1)="NA","Project start date occurred after measure expiration date.",""))</f>
        <v/>
      </c>
      <c r="AS116" s="197" t="str">
        <f>IFERROR(IF(Input!O118&lt;&gt;Input!O117,"",IF( VLOOKUP(Input!Q118,'Measures List'!A109:C5106,3,FALSE)= VLOOKUP(Input!Q117,'Measures List'!A109:C5106,3,FALSE),"","Multiple sectors for this project")),"")</f>
        <v/>
      </c>
    </row>
    <row r="117" spans="2:45" x14ac:dyDescent="0.25">
      <c r="B117" s="125" t="str">
        <f>Input!A119</f>
        <v/>
      </c>
      <c r="C117" s="126" t="str">
        <f>IF(ISERROR(IF(AND(Input!$A119="",SUMPRODUCT(--(LEN(Input!$A120:'Input'!$A$510)&gt;0))&lt;&gt;0),"Row is skipped.",IF(AND(Input!$A119="",Input!$A120=""),"", IF(Input!C119="","Data is missing.","")))),"",IF(AND(Input!$A119="",SUMPRODUCT(--(LEN(Input!$A120:'Input'!$A$510)&gt;0))&lt;&gt;0),"Row is skipped.",IF(AND(Input!$A119="",Input!$A120=""),"", IF(Input!C119="","Data is missing.",""))))</f>
        <v/>
      </c>
      <c r="D117" s="126" t="str">
        <f>IF(ISERROR(IF(AND(Input!$A119="",SUMPRODUCT(--(LEN(Input!$A120:'Input'!$A$510)&gt;0))&lt;&gt;0),"Row is skipped.",IF(AND(Input!$A119="",Input!$A120=""),"", IF(Input!D119="","Data is missing.","")))),"",IF(AND(Input!$A119="",SUMPRODUCT(--(LEN(Input!$A120:'Input'!$A$510)&gt;0))&lt;&gt;0),"Row is skipped.",IF(AND(Input!$A119="",Input!$A120=""),"", IF(Input!D119="","Data is missing.",""))))</f>
        <v/>
      </c>
      <c r="E117" s="126" t="str">
        <f>IF(ISERROR(IF(AND(Input!$A119="",SUMPRODUCT(--(LEN(Input!$A120:'Input'!$A$510)&gt;0))&lt;&gt;0),"Row is skipped.",IF(AND(Input!$A119="",Input!$A120=""),"", IF(Input!E119="","Data is missing.","")))),"",IF(AND(Input!$A119="",SUMPRODUCT(--(LEN(Input!$A120:'Input'!$A$510)&gt;0))&lt;&gt;0),"Row is skipped.",IF(AND(Input!$A119="",Input!$A120=""),"", IF(Input!E119="","Data is missing.",""))))</f>
        <v/>
      </c>
      <c r="F117" s="126" t="str">
        <f>IF(ISERROR(IF(AND(Input!$A119="",SUMPRODUCT(--(LEN(Input!$A120:'Input'!$A$510)&gt;0))&lt;&gt;0),"Row is skipped.",IF(AND(Input!$A119="",Input!$A120=""),"", IF(Input!F119="","Data is missing.","")))),"",IF(AND(Input!$A119="",SUMPRODUCT(--(LEN(Input!$A120:'Input'!$A$510)&gt;0))&lt;&gt;0),"Row is skipped.",IF(AND(Input!$A119="",Input!$A120=""),"", IF(Input!F119="","Data is missing.",""))))</f>
        <v/>
      </c>
      <c r="G117" s="126" t="str">
        <f>IF(ISERROR(IF(AND(Input!$A119="",SUMPRODUCT(--(LEN(Input!$A120:'Input'!$A$510)&gt;0))&lt;&gt;0),"Row is skipped.",IF(AND(Input!$A119="",Input!$A120=""),"", IF(Input!G119="","Data is missing.","")))),"",IF(AND(Input!$A119="",SUMPRODUCT(--(LEN(Input!$A120:'Input'!$A$510)&gt;0))&lt;&gt;0),"Row is skipped.",IF(AND(Input!$A119="",Input!$A120=""),"", IF(Input!G119="","Data is missing.",""))))</f>
        <v/>
      </c>
      <c r="H117" s="126" t="str">
        <f>IF(ISERROR(IF(AND(Input!$A119="",SUMPRODUCT(--(LEN(Input!$A120:'Input'!$A$510)&gt;0))&lt;&gt;0),"Row is skipped.",IF(AND(Input!$A119="",Input!$A120=""),"", IF(Input!H119="","Data is missing.","")))),"",IF(AND(Input!$A119="",SUMPRODUCT(--(LEN(Input!$A120:'Input'!$A$510)&gt;0))&lt;&gt;0),"Row is skipped.",IF(AND(Input!$A119="",Input!$A120=""),"", IF(Input!H119="","Data is missing.",""))))</f>
        <v/>
      </c>
      <c r="I117" s="126" t="str">
        <f>IF(ISERROR(IF(AND(Input!$A119="",SUMPRODUCT(--(LEN(Input!$A120:'Input'!$A$510)&gt;0))&lt;&gt;0),"Row is skipped.",IF(AND(Input!$A119="",Input!$A120=""),"", IF(Input!I119="","Data is missing.","")))),"",IF(AND(Input!$A119="",SUMPRODUCT(--(LEN(Input!$A120:'Input'!$A$510)&gt;0))&lt;&gt;0),"Row is skipped.",IF(AND(Input!$A119="",Input!$A120=""),"", IF(Input!I119="","Data is missing.",""))))</f>
        <v/>
      </c>
      <c r="J117" s="126" t="str">
        <f>IF(ISERROR(IF(AND(Input!$A119="",SUMPRODUCT(--(LEN(Input!$A120:'Input'!$A$510)&gt;0))&lt;&gt;0),"Row is skipped.",IF(AND(Input!$A119="",Input!$A120=""),"", IF(Input!J119="","Data is missing.","")))),"",IF(AND(Input!$A119="",SUMPRODUCT(--(LEN(Input!$A120:'Input'!$A$510)&gt;0))&lt;&gt;0),"Row is skipped.",IF(AND(Input!$A119="",Input!$A120=""),"", IF(Input!J119="","Data is missing.",""))))</f>
        <v/>
      </c>
      <c r="K117" s="127" t="str">
        <f>IF(ISERROR(IF(AND(Input!$A119="",SUMPRODUCT(--(LEN(Input!$A120:'Input'!$A$510)&gt;0))&lt;&gt;0),"Row is skipped.",IF(AND(Input!$A119="",Input!$A120=""),"", IF(Input!K119="","Data is missing.","")))),"",IF(AND(Input!$A119="",SUMPRODUCT(--(LEN(Input!$A120:'Input'!$A$510)&gt;0))&lt;&gt;0),"Row is skipped.",IF(AND(Input!$A119="",Input!$A120=""),"", IF(Input!K119="","Data is missing.",""))))</f>
        <v/>
      </c>
      <c r="L117" s="126" t="str">
        <f>IF(ISERROR(IF(AND(Input!$A119="",SUMPRODUCT(--(LEN(Input!$A120:'Input'!$A$510)&gt;0))&lt;&gt;0),"Row is skipped.",IF(AND(Input!$A119="",Input!$A120=""),"", IF(Input!L119="","Data is missing.","")))),"",IF(AND(Input!$A119="",SUMPRODUCT(--(LEN(Input!$A120:'Input'!$A$510)&gt;0))&lt;&gt;0),"Row is skipped.",IF(AND(Input!$A119="",Input!$A120=""),"", IF(Input!L119="","Data is missing.",""))))</f>
        <v/>
      </c>
      <c r="M117" s="126" t="str">
        <f>IF(ISERROR(IF(AND(Input!$A119="",SUMPRODUCT(--(LEN(Input!$A120:'Input'!$A$510)&gt;0))&lt;&gt;0),"Row is skipped.",IF(AND(Input!$A119="",Input!$A120=""),"", IF(Input!M119="","Data is missing.","")))),"",IF(AND(Input!$A119="",SUMPRODUCT(--(LEN(Input!$A120:'Input'!$A$510)&gt;0))&lt;&gt;0),"Row is skipped.",IF(AND(Input!$A119="",Input!$A120=""),"", IF(Input!M119="","Data is missing.",""))))</f>
        <v/>
      </c>
      <c r="N117" s="126" t="str">
        <f>IF(ISERROR(IF(AND(Input!$A119="",SUMPRODUCT(--(LEN(Input!$A120:'Input'!$A$510)&gt;0))&lt;&gt;0),"Row is skipped.",IF(AND(Input!$A119="",Input!$A120=""),"", IF(Input!O119="","Data is missing.","")))),"",IF(AND(Input!$A119="",SUMPRODUCT(--(LEN(Input!$A120:'Input'!$A$510)&gt;0))&lt;&gt;0),"Row is skipped.",IF(AND(Input!$A119="",Input!$A120=""),"", IF(Input!O119="","Data is missing.",""))))</f>
        <v/>
      </c>
      <c r="O117" s="126" t="str">
        <f>IF(ISERROR(IF(AND(Input!$A119="",SUMPRODUCT(--(LEN(Input!$A120:'Input'!$A$510)&gt;0))&lt;&gt;0),"Row is skipped.",IF(AND(Input!$A119="",Input!$A120=""),"", IF(Input!P119="","Data is missing.","")))),"",IF(AND(Input!$A119="",SUMPRODUCT(--(LEN(Input!$A120:'Input'!$A$510)&gt;0))&lt;&gt;0),"Row is skipped.",IF(AND(Input!$A119="",Input!$A120=""),"", IF(Input!P119="","Data is missing.",""))))</f>
        <v/>
      </c>
      <c r="P117" s="126" t="str">
        <f>IF(ISERROR(IF(AND(Input!$A119="",SUMPRODUCT(--(LEN(Input!$A120:'Input'!$A$510)&gt;0))&lt;&gt;0),"Row is skipped.",IF(AND(Input!$A119="",Input!$A120=""),"", IF(Input!Q119="","Data is missing.","")))),"",IF(AND(Input!$A119="",SUMPRODUCT(--(LEN(Input!$A120:'Input'!$A$510)&gt;0))&lt;&gt;0),"Row is skipped.",IF(AND(Input!$A119="",Input!$A120=""),"", IF(Input!Q119="","Data is missing.",""))))</f>
        <v/>
      </c>
      <c r="Q117" s="126" t="str">
        <f>IF(ISERROR(IF(AND(Input!$A119="",SUMPRODUCT(--(LEN(Input!$A120:'Input'!$A$510)&gt;0))&lt;&gt;0),"Row is skipped.",IF(AND(Input!$A119="",Input!$A120=""),"", IF(Input!S119="","Data is missing.","")))),"",IF(AND(Input!$A119="",SUMPRODUCT(--(LEN(Input!$A120:'Input'!$A$510)&gt;0))&lt;&gt;0),"Row is skipped.",IF(AND(Input!$A119="",Input!$A120=""),"", IF(Input!S119="","Data is missing.",""))))</f>
        <v/>
      </c>
      <c r="R117" s="128" t="str">
        <f>IF(ISERROR(IF(AND(Input!$A119="",SUMPRODUCT(--(LEN(Input!$A120:'Input'!$A$510)&gt;0))&lt;&gt;0),"Row is skipped.",IF(AND(Input!$A119="",Input!$A120=""),"", IF(Input!T119="","Data is missing.","")))),"",IF(AND(Input!$A119="",SUMPRODUCT(--(LEN(Input!$A120:'Input'!$A$510)&gt;0))&lt;&gt;0),"Row is skipped.",IF(AND(Input!$A119="",Input!$A120=""),"", IF(Input!T119="","Data is missing.",""))))</f>
        <v/>
      </c>
      <c r="S117" s="129"/>
      <c r="T117" s="130" t="str">
        <f>IF(ISERROR(IF(Input!Q119="","",IF(ISERROR(VLOOKUP(Input!Q119,'Measures List'!$A$3:$A$30000,1,0)),"Invalid RefNo",""))),"",IF(Input!Q119="","",IF(ISERROR(VLOOKUP(Input!Q119,'Measures List'!$A$3:$A$30000,1,0)),"Invalid RefNo","")))</f>
        <v/>
      </c>
      <c r="U117" s="129"/>
      <c r="V117" s="129"/>
      <c r="W117" s="129"/>
      <c r="X117" s="129"/>
      <c r="Y117" s="129"/>
      <c r="Z117" s="129"/>
      <c r="AA117" s="129"/>
      <c r="AB117" s="129"/>
      <c r="AC117" s="129"/>
      <c r="AD117" s="129"/>
      <c r="AE117" s="129"/>
      <c r="AF117" s="130" t="str">
        <f>IF(Input!P119="","",IF(OR(VALUE(Input!P119)&lt;0,VALUE(Input!P119)&gt;1), "Invalid EEI %",""))</f>
        <v/>
      </c>
      <c r="AG117" s="129"/>
      <c r="AH117" s="137" t="str">
        <f>IF(B117="","",IF(AND(Input!O119=Input!O118,Input!P119&lt;&gt;Input!P118), "EEI% Mismatch within Project",""))</f>
        <v/>
      </c>
      <c r="AI117" s="129"/>
      <c r="AJ117" s="138" t="str">
        <f>IF(Input!B119="","",IF(ISNUMBER(VALUE(Input!B119)),"","Needs to be a number."))</f>
        <v/>
      </c>
      <c r="AK117" s="135" t="str">
        <f>IF(Input!P119="","",IF(ISNUMBER(VALUE(Input!P119)),"","Needs to be a number."))</f>
        <v/>
      </c>
      <c r="AL117" s="135" t="str">
        <f>IF(Input!S119="","",IF(ISNUMBER(VALUE(Input!S119)),"","Needs to be a number."))</f>
        <v/>
      </c>
      <c r="AM117" s="135" t="str">
        <f>IF(Input!T119="","",IF(ISNUMBER(VALUE(Input!T119)),"","Needs to be a number."))</f>
        <v/>
      </c>
      <c r="AN117" s="135" t="str">
        <f>IF(Input!U119="","",IF(ISNUMBER(VALUE(Input!U119)),"","Needs to be a number."))</f>
        <v/>
      </c>
      <c r="AO117" s="136" t="str">
        <f>IF(Input!V119="","",IF(ISNUMBER(VALUE(Input!V119)),"","Needs to be a number."))</f>
        <v/>
      </c>
      <c r="AP117" s="129"/>
      <c r="AQ117" s="197" t="str">
        <f ca="1">IF(Input!Q119="","",IF(OFFSET('Measures List'!$K$2,MATCH(Input!Q119,'Measures List'!$A$3:$A$5000,0),MATCH(Input!K119,'Measures List'!$K$2:$BA$2)-1)="NA","Project start date occurred after measure expiration date.",""))</f>
        <v/>
      </c>
      <c r="AS117" s="197" t="str">
        <f>IFERROR(IF(Input!O119&lt;&gt;Input!O118,"",IF( VLOOKUP(Input!Q119,'Measures List'!A110:C5107,3,FALSE)= VLOOKUP(Input!Q118,'Measures List'!A110:C5107,3,FALSE),"","Multiple sectors for this project")),"")</f>
        <v/>
      </c>
    </row>
    <row r="118" spans="2:45" x14ac:dyDescent="0.25">
      <c r="B118" s="125" t="str">
        <f>Input!A120</f>
        <v/>
      </c>
      <c r="C118" s="126" t="str">
        <f>IF(ISERROR(IF(AND(Input!$A120="",SUMPRODUCT(--(LEN(Input!$A121:'Input'!$A$510)&gt;0))&lt;&gt;0),"Row is skipped.",IF(AND(Input!$A120="",Input!$A121=""),"", IF(Input!C120="","Data is missing.","")))),"",IF(AND(Input!$A120="",SUMPRODUCT(--(LEN(Input!$A121:'Input'!$A$510)&gt;0))&lt;&gt;0),"Row is skipped.",IF(AND(Input!$A120="",Input!$A121=""),"", IF(Input!C120="","Data is missing.",""))))</f>
        <v/>
      </c>
      <c r="D118" s="126" t="str">
        <f>IF(ISERROR(IF(AND(Input!$A120="",SUMPRODUCT(--(LEN(Input!$A121:'Input'!$A$510)&gt;0))&lt;&gt;0),"Row is skipped.",IF(AND(Input!$A120="",Input!$A121=""),"", IF(Input!D120="","Data is missing.","")))),"",IF(AND(Input!$A120="",SUMPRODUCT(--(LEN(Input!$A121:'Input'!$A$510)&gt;0))&lt;&gt;0),"Row is skipped.",IF(AND(Input!$A120="",Input!$A121=""),"", IF(Input!D120="","Data is missing.",""))))</f>
        <v/>
      </c>
      <c r="E118" s="126" t="str">
        <f>IF(ISERROR(IF(AND(Input!$A120="",SUMPRODUCT(--(LEN(Input!$A121:'Input'!$A$510)&gt;0))&lt;&gt;0),"Row is skipped.",IF(AND(Input!$A120="",Input!$A121=""),"", IF(Input!E120="","Data is missing.","")))),"",IF(AND(Input!$A120="",SUMPRODUCT(--(LEN(Input!$A121:'Input'!$A$510)&gt;0))&lt;&gt;0),"Row is skipped.",IF(AND(Input!$A120="",Input!$A121=""),"", IF(Input!E120="","Data is missing.",""))))</f>
        <v/>
      </c>
      <c r="F118" s="126" t="str">
        <f>IF(ISERROR(IF(AND(Input!$A120="",SUMPRODUCT(--(LEN(Input!$A121:'Input'!$A$510)&gt;0))&lt;&gt;0),"Row is skipped.",IF(AND(Input!$A120="",Input!$A121=""),"", IF(Input!F120="","Data is missing.","")))),"",IF(AND(Input!$A120="",SUMPRODUCT(--(LEN(Input!$A121:'Input'!$A$510)&gt;0))&lt;&gt;0),"Row is skipped.",IF(AND(Input!$A120="",Input!$A121=""),"", IF(Input!F120="","Data is missing.",""))))</f>
        <v/>
      </c>
      <c r="G118" s="126" t="str">
        <f>IF(ISERROR(IF(AND(Input!$A120="",SUMPRODUCT(--(LEN(Input!$A121:'Input'!$A$510)&gt;0))&lt;&gt;0),"Row is skipped.",IF(AND(Input!$A120="",Input!$A121=""),"", IF(Input!G120="","Data is missing.","")))),"",IF(AND(Input!$A120="",SUMPRODUCT(--(LEN(Input!$A121:'Input'!$A$510)&gt;0))&lt;&gt;0),"Row is skipped.",IF(AND(Input!$A120="",Input!$A121=""),"", IF(Input!G120="","Data is missing.",""))))</f>
        <v/>
      </c>
      <c r="H118" s="126" t="str">
        <f>IF(ISERROR(IF(AND(Input!$A120="",SUMPRODUCT(--(LEN(Input!$A121:'Input'!$A$510)&gt;0))&lt;&gt;0),"Row is skipped.",IF(AND(Input!$A120="",Input!$A121=""),"", IF(Input!H120="","Data is missing.","")))),"",IF(AND(Input!$A120="",SUMPRODUCT(--(LEN(Input!$A121:'Input'!$A$510)&gt;0))&lt;&gt;0),"Row is skipped.",IF(AND(Input!$A120="",Input!$A121=""),"", IF(Input!H120="","Data is missing.",""))))</f>
        <v/>
      </c>
      <c r="I118" s="126" t="str">
        <f>IF(ISERROR(IF(AND(Input!$A120="",SUMPRODUCT(--(LEN(Input!$A121:'Input'!$A$510)&gt;0))&lt;&gt;0),"Row is skipped.",IF(AND(Input!$A120="",Input!$A121=""),"", IF(Input!I120="","Data is missing.","")))),"",IF(AND(Input!$A120="",SUMPRODUCT(--(LEN(Input!$A121:'Input'!$A$510)&gt;0))&lt;&gt;0),"Row is skipped.",IF(AND(Input!$A120="",Input!$A121=""),"", IF(Input!I120="","Data is missing.",""))))</f>
        <v/>
      </c>
      <c r="J118" s="126" t="str">
        <f>IF(ISERROR(IF(AND(Input!$A120="",SUMPRODUCT(--(LEN(Input!$A121:'Input'!$A$510)&gt;0))&lt;&gt;0),"Row is skipped.",IF(AND(Input!$A120="",Input!$A121=""),"", IF(Input!J120="","Data is missing.","")))),"",IF(AND(Input!$A120="",SUMPRODUCT(--(LEN(Input!$A121:'Input'!$A$510)&gt;0))&lt;&gt;0),"Row is skipped.",IF(AND(Input!$A120="",Input!$A121=""),"", IF(Input!J120="","Data is missing.",""))))</f>
        <v/>
      </c>
      <c r="K118" s="127" t="str">
        <f>IF(ISERROR(IF(AND(Input!$A120="",SUMPRODUCT(--(LEN(Input!$A121:'Input'!$A$510)&gt;0))&lt;&gt;0),"Row is skipped.",IF(AND(Input!$A120="",Input!$A121=""),"", IF(Input!K120="","Data is missing.","")))),"",IF(AND(Input!$A120="",SUMPRODUCT(--(LEN(Input!$A121:'Input'!$A$510)&gt;0))&lt;&gt;0),"Row is skipped.",IF(AND(Input!$A120="",Input!$A121=""),"", IF(Input!K120="","Data is missing.",""))))</f>
        <v/>
      </c>
      <c r="L118" s="126" t="str">
        <f>IF(ISERROR(IF(AND(Input!$A120="",SUMPRODUCT(--(LEN(Input!$A121:'Input'!$A$510)&gt;0))&lt;&gt;0),"Row is skipped.",IF(AND(Input!$A120="",Input!$A121=""),"", IF(Input!L120="","Data is missing.","")))),"",IF(AND(Input!$A120="",SUMPRODUCT(--(LEN(Input!$A121:'Input'!$A$510)&gt;0))&lt;&gt;0),"Row is skipped.",IF(AND(Input!$A120="",Input!$A121=""),"", IF(Input!L120="","Data is missing.",""))))</f>
        <v/>
      </c>
      <c r="M118" s="126" t="str">
        <f>IF(ISERROR(IF(AND(Input!$A120="",SUMPRODUCT(--(LEN(Input!$A121:'Input'!$A$510)&gt;0))&lt;&gt;0),"Row is skipped.",IF(AND(Input!$A120="",Input!$A121=""),"", IF(Input!M120="","Data is missing.","")))),"",IF(AND(Input!$A120="",SUMPRODUCT(--(LEN(Input!$A121:'Input'!$A$510)&gt;0))&lt;&gt;0),"Row is skipped.",IF(AND(Input!$A120="",Input!$A121=""),"", IF(Input!M120="","Data is missing.",""))))</f>
        <v/>
      </c>
      <c r="N118" s="126" t="str">
        <f>IF(ISERROR(IF(AND(Input!$A120="",SUMPRODUCT(--(LEN(Input!$A121:'Input'!$A$510)&gt;0))&lt;&gt;0),"Row is skipped.",IF(AND(Input!$A120="",Input!$A121=""),"", IF(Input!O120="","Data is missing.","")))),"",IF(AND(Input!$A120="",SUMPRODUCT(--(LEN(Input!$A121:'Input'!$A$510)&gt;0))&lt;&gt;0),"Row is skipped.",IF(AND(Input!$A120="",Input!$A121=""),"", IF(Input!O120="","Data is missing.",""))))</f>
        <v/>
      </c>
      <c r="O118" s="126" t="str">
        <f>IF(ISERROR(IF(AND(Input!$A120="",SUMPRODUCT(--(LEN(Input!$A121:'Input'!$A$510)&gt;0))&lt;&gt;0),"Row is skipped.",IF(AND(Input!$A120="",Input!$A121=""),"", IF(Input!P120="","Data is missing.","")))),"",IF(AND(Input!$A120="",SUMPRODUCT(--(LEN(Input!$A121:'Input'!$A$510)&gt;0))&lt;&gt;0),"Row is skipped.",IF(AND(Input!$A120="",Input!$A121=""),"", IF(Input!P120="","Data is missing.",""))))</f>
        <v/>
      </c>
      <c r="P118" s="126" t="str">
        <f>IF(ISERROR(IF(AND(Input!$A120="",SUMPRODUCT(--(LEN(Input!$A121:'Input'!$A$510)&gt;0))&lt;&gt;0),"Row is skipped.",IF(AND(Input!$A120="",Input!$A121=""),"", IF(Input!Q120="","Data is missing.","")))),"",IF(AND(Input!$A120="",SUMPRODUCT(--(LEN(Input!$A121:'Input'!$A$510)&gt;0))&lt;&gt;0),"Row is skipped.",IF(AND(Input!$A120="",Input!$A121=""),"", IF(Input!Q120="","Data is missing.",""))))</f>
        <v/>
      </c>
      <c r="Q118" s="126" t="str">
        <f>IF(ISERROR(IF(AND(Input!$A120="",SUMPRODUCT(--(LEN(Input!$A121:'Input'!$A$510)&gt;0))&lt;&gt;0),"Row is skipped.",IF(AND(Input!$A120="",Input!$A121=""),"", IF(Input!S120="","Data is missing.","")))),"",IF(AND(Input!$A120="",SUMPRODUCT(--(LEN(Input!$A121:'Input'!$A$510)&gt;0))&lt;&gt;0),"Row is skipped.",IF(AND(Input!$A120="",Input!$A121=""),"", IF(Input!S120="","Data is missing.",""))))</f>
        <v/>
      </c>
      <c r="R118" s="128" t="str">
        <f>IF(ISERROR(IF(AND(Input!$A120="",SUMPRODUCT(--(LEN(Input!$A121:'Input'!$A$510)&gt;0))&lt;&gt;0),"Row is skipped.",IF(AND(Input!$A120="",Input!$A121=""),"", IF(Input!T120="","Data is missing.","")))),"",IF(AND(Input!$A120="",SUMPRODUCT(--(LEN(Input!$A121:'Input'!$A$510)&gt;0))&lt;&gt;0),"Row is skipped.",IF(AND(Input!$A120="",Input!$A121=""),"", IF(Input!T120="","Data is missing.",""))))</f>
        <v/>
      </c>
      <c r="S118" s="129"/>
      <c r="T118" s="130" t="str">
        <f>IF(ISERROR(IF(Input!Q120="","",IF(ISERROR(VLOOKUP(Input!Q120,'Measures List'!$A$3:$A$30000,1,0)),"Invalid RefNo",""))),"",IF(Input!Q120="","",IF(ISERROR(VLOOKUP(Input!Q120,'Measures List'!$A$3:$A$30000,1,0)),"Invalid RefNo","")))</f>
        <v/>
      </c>
      <c r="U118" s="129"/>
      <c r="V118" s="129"/>
      <c r="W118" s="129"/>
      <c r="X118" s="129"/>
      <c r="Y118" s="129"/>
      <c r="Z118" s="129"/>
      <c r="AA118" s="129"/>
      <c r="AB118" s="129"/>
      <c r="AC118" s="129"/>
      <c r="AD118" s="129"/>
      <c r="AE118" s="129"/>
      <c r="AF118" s="130" t="str">
        <f>IF(Input!P120="","",IF(OR(VALUE(Input!P120)&lt;0,VALUE(Input!P120)&gt;1), "Invalid EEI %",""))</f>
        <v/>
      </c>
      <c r="AG118" s="129"/>
      <c r="AH118" s="137" t="str">
        <f>IF(B118="","",IF(AND(Input!O120=Input!O119,Input!P120&lt;&gt;Input!P119), "EEI% Mismatch within Project",""))</f>
        <v/>
      </c>
      <c r="AI118" s="129"/>
      <c r="AJ118" s="138" t="str">
        <f>IF(Input!B120="","",IF(ISNUMBER(VALUE(Input!B120)),"","Needs to be a number."))</f>
        <v/>
      </c>
      <c r="AK118" s="135" t="str">
        <f>IF(Input!P120="","",IF(ISNUMBER(VALUE(Input!P120)),"","Needs to be a number."))</f>
        <v/>
      </c>
      <c r="AL118" s="135" t="str">
        <f>IF(Input!S120="","",IF(ISNUMBER(VALUE(Input!S120)),"","Needs to be a number."))</f>
        <v/>
      </c>
      <c r="AM118" s="135" t="str">
        <f>IF(Input!T120="","",IF(ISNUMBER(VALUE(Input!T120)),"","Needs to be a number."))</f>
        <v/>
      </c>
      <c r="AN118" s="135" t="str">
        <f>IF(Input!U120="","",IF(ISNUMBER(VALUE(Input!U120)),"","Needs to be a number."))</f>
        <v/>
      </c>
      <c r="AO118" s="136" t="str">
        <f>IF(Input!V120="","",IF(ISNUMBER(VALUE(Input!V120)),"","Needs to be a number."))</f>
        <v/>
      </c>
      <c r="AP118" s="129"/>
      <c r="AQ118" s="197" t="str">
        <f ca="1">IF(Input!Q120="","",IF(OFFSET('Measures List'!$K$2,MATCH(Input!Q120,'Measures List'!$A$3:$A$5000,0),MATCH(Input!K120,'Measures List'!$K$2:$BA$2)-1)="NA","Project start date occurred after measure expiration date.",""))</f>
        <v/>
      </c>
      <c r="AS118" s="197" t="str">
        <f>IFERROR(IF(Input!O120&lt;&gt;Input!O119,"",IF( VLOOKUP(Input!Q120,'Measures List'!A111:C5108,3,FALSE)= VLOOKUP(Input!Q119,'Measures List'!A111:C5108,3,FALSE),"","Multiple sectors for this project")),"")</f>
        <v/>
      </c>
    </row>
    <row r="119" spans="2:45" x14ac:dyDescent="0.25">
      <c r="B119" s="125" t="str">
        <f>Input!A121</f>
        <v/>
      </c>
      <c r="C119" s="126" t="str">
        <f>IF(ISERROR(IF(AND(Input!$A121="",SUMPRODUCT(--(LEN(Input!$A122:'Input'!$A$510)&gt;0))&lt;&gt;0),"Row is skipped.",IF(AND(Input!$A121="",Input!$A122=""),"", IF(Input!C121="","Data is missing.","")))),"",IF(AND(Input!$A121="",SUMPRODUCT(--(LEN(Input!$A122:'Input'!$A$510)&gt;0))&lt;&gt;0),"Row is skipped.",IF(AND(Input!$A121="",Input!$A122=""),"", IF(Input!C121="","Data is missing.",""))))</f>
        <v/>
      </c>
      <c r="D119" s="126" t="str">
        <f>IF(ISERROR(IF(AND(Input!$A121="",SUMPRODUCT(--(LEN(Input!$A122:'Input'!$A$510)&gt;0))&lt;&gt;0),"Row is skipped.",IF(AND(Input!$A121="",Input!$A122=""),"", IF(Input!D121="","Data is missing.","")))),"",IF(AND(Input!$A121="",SUMPRODUCT(--(LEN(Input!$A122:'Input'!$A$510)&gt;0))&lt;&gt;0),"Row is skipped.",IF(AND(Input!$A121="",Input!$A122=""),"", IF(Input!D121="","Data is missing.",""))))</f>
        <v/>
      </c>
      <c r="E119" s="126" t="str">
        <f>IF(ISERROR(IF(AND(Input!$A121="",SUMPRODUCT(--(LEN(Input!$A122:'Input'!$A$510)&gt;0))&lt;&gt;0),"Row is skipped.",IF(AND(Input!$A121="",Input!$A122=""),"", IF(Input!E121="","Data is missing.","")))),"",IF(AND(Input!$A121="",SUMPRODUCT(--(LEN(Input!$A122:'Input'!$A$510)&gt;0))&lt;&gt;0),"Row is skipped.",IF(AND(Input!$A121="",Input!$A122=""),"", IF(Input!E121="","Data is missing.",""))))</f>
        <v/>
      </c>
      <c r="F119" s="126" t="str">
        <f>IF(ISERROR(IF(AND(Input!$A121="",SUMPRODUCT(--(LEN(Input!$A122:'Input'!$A$510)&gt;0))&lt;&gt;0),"Row is skipped.",IF(AND(Input!$A121="",Input!$A122=""),"", IF(Input!F121="","Data is missing.","")))),"",IF(AND(Input!$A121="",SUMPRODUCT(--(LEN(Input!$A122:'Input'!$A$510)&gt;0))&lt;&gt;0),"Row is skipped.",IF(AND(Input!$A121="",Input!$A122=""),"", IF(Input!F121="","Data is missing.",""))))</f>
        <v/>
      </c>
      <c r="G119" s="126" t="str">
        <f>IF(ISERROR(IF(AND(Input!$A121="",SUMPRODUCT(--(LEN(Input!$A122:'Input'!$A$510)&gt;0))&lt;&gt;0),"Row is skipped.",IF(AND(Input!$A121="",Input!$A122=""),"", IF(Input!G121="","Data is missing.","")))),"",IF(AND(Input!$A121="",SUMPRODUCT(--(LEN(Input!$A122:'Input'!$A$510)&gt;0))&lt;&gt;0),"Row is skipped.",IF(AND(Input!$A121="",Input!$A122=""),"", IF(Input!G121="","Data is missing.",""))))</f>
        <v/>
      </c>
      <c r="H119" s="126" t="str">
        <f>IF(ISERROR(IF(AND(Input!$A121="",SUMPRODUCT(--(LEN(Input!$A122:'Input'!$A$510)&gt;0))&lt;&gt;0),"Row is skipped.",IF(AND(Input!$A121="",Input!$A122=""),"", IF(Input!H121="","Data is missing.","")))),"",IF(AND(Input!$A121="",SUMPRODUCT(--(LEN(Input!$A122:'Input'!$A$510)&gt;0))&lt;&gt;0),"Row is skipped.",IF(AND(Input!$A121="",Input!$A122=""),"", IF(Input!H121="","Data is missing.",""))))</f>
        <v/>
      </c>
      <c r="I119" s="126" t="str">
        <f>IF(ISERROR(IF(AND(Input!$A121="",SUMPRODUCT(--(LEN(Input!$A122:'Input'!$A$510)&gt;0))&lt;&gt;0),"Row is skipped.",IF(AND(Input!$A121="",Input!$A122=""),"", IF(Input!I121="","Data is missing.","")))),"",IF(AND(Input!$A121="",SUMPRODUCT(--(LEN(Input!$A122:'Input'!$A$510)&gt;0))&lt;&gt;0),"Row is skipped.",IF(AND(Input!$A121="",Input!$A122=""),"", IF(Input!I121="","Data is missing.",""))))</f>
        <v/>
      </c>
      <c r="J119" s="126" t="str">
        <f>IF(ISERROR(IF(AND(Input!$A121="",SUMPRODUCT(--(LEN(Input!$A122:'Input'!$A$510)&gt;0))&lt;&gt;0),"Row is skipped.",IF(AND(Input!$A121="",Input!$A122=""),"", IF(Input!J121="","Data is missing.","")))),"",IF(AND(Input!$A121="",SUMPRODUCT(--(LEN(Input!$A122:'Input'!$A$510)&gt;0))&lt;&gt;0),"Row is skipped.",IF(AND(Input!$A121="",Input!$A122=""),"", IF(Input!J121="","Data is missing.",""))))</f>
        <v/>
      </c>
      <c r="K119" s="127" t="str">
        <f>IF(ISERROR(IF(AND(Input!$A121="",SUMPRODUCT(--(LEN(Input!$A122:'Input'!$A$510)&gt;0))&lt;&gt;0),"Row is skipped.",IF(AND(Input!$A121="",Input!$A122=""),"", IF(Input!K121="","Data is missing.","")))),"",IF(AND(Input!$A121="",SUMPRODUCT(--(LEN(Input!$A122:'Input'!$A$510)&gt;0))&lt;&gt;0),"Row is skipped.",IF(AND(Input!$A121="",Input!$A122=""),"", IF(Input!K121="","Data is missing.",""))))</f>
        <v/>
      </c>
      <c r="L119" s="126" t="str">
        <f>IF(ISERROR(IF(AND(Input!$A121="",SUMPRODUCT(--(LEN(Input!$A122:'Input'!$A$510)&gt;0))&lt;&gt;0),"Row is skipped.",IF(AND(Input!$A121="",Input!$A122=""),"", IF(Input!L121="","Data is missing.","")))),"",IF(AND(Input!$A121="",SUMPRODUCT(--(LEN(Input!$A122:'Input'!$A$510)&gt;0))&lt;&gt;0),"Row is skipped.",IF(AND(Input!$A121="",Input!$A122=""),"", IF(Input!L121="","Data is missing.",""))))</f>
        <v/>
      </c>
      <c r="M119" s="126" t="str">
        <f>IF(ISERROR(IF(AND(Input!$A121="",SUMPRODUCT(--(LEN(Input!$A122:'Input'!$A$510)&gt;0))&lt;&gt;0),"Row is skipped.",IF(AND(Input!$A121="",Input!$A122=""),"", IF(Input!M121="","Data is missing.","")))),"",IF(AND(Input!$A121="",SUMPRODUCT(--(LEN(Input!$A122:'Input'!$A$510)&gt;0))&lt;&gt;0),"Row is skipped.",IF(AND(Input!$A121="",Input!$A122=""),"", IF(Input!M121="","Data is missing.",""))))</f>
        <v/>
      </c>
      <c r="N119" s="126" t="str">
        <f>IF(ISERROR(IF(AND(Input!$A121="",SUMPRODUCT(--(LEN(Input!$A122:'Input'!$A$510)&gt;0))&lt;&gt;0),"Row is skipped.",IF(AND(Input!$A121="",Input!$A122=""),"", IF(Input!O121="","Data is missing.","")))),"",IF(AND(Input!$A121="",SUMPRODUCT(--(LEN(Input!$A122:'Input'!$A$510)&gt;0))&lt;&gt;0),"Row is skipped.",IF(AND(Input!$A121="",Input!$A122=""),"", IF(Input!O121="","Data is missing.",""))))</f>
        <v/>
      </c>
      <c r="O119" s="126" t="str">
        <f>IF(ISERROR(IF(AND(Input!$A121="",SUMPRODUCT(--(LEN(Input!$A122:'Input'!$A$510)&gt;0))&lt;&gt;0),"Row is skipped.",IF(AND(Input!$A121="",Input!$A122=""),"", IF(Input!P121="","Data is missing.","")))),"",IF(AND(Input!$A121="",SUMPRODUCT(--(LEN(Input!$A122:'Input'!$A$510)&gt;0))&lt;&gt;0),"Row is skipped.",IF(AND(Input!$A121="",Input!$A122=""),"", IF(Input!P121="","Data is missing.",""))))</f>
        <v/>
      </c>
      <c r="P119" s="126" t="str">
        <f>IF(ISERROR(IF(AND(Input!$A121="",SUMPRODUCT(--(LEN(Input!$A122:'Input'!$A$510)&gt;0))&lt;&gt;0),"Row is skipped.",IF(AND(Input!$A121="",Input!$A122=""),"", IF(Input!Q121="","Data is missing.","")))),"",IF(AND(Input!$A121="",SUMPRODUCT(--(LEN(Input!$A122:'Input'!$A$510)&gt;0))&lt;&gt;0),"Row is skipped.",IF(AND(Input!$A121="",Input!$A122=""),"", IF(Input!Q121="","Data is missing.",""))))</f>
        <v/>
      </c>
      <c r="Q119" s="126" t="str">
        <f>IF(ISERROR(IF(AND(Input!$A121="",SUMPRODUCT(--(LEN(Input!$A122:'Input'!$A$510)&gt;0))&lt;&gt;0),"Row is skipped.",IF(AND(Input!$A121="",Input!$A122=""),"", IF(Input!S121="","Data is missing.","")))),"",IF(AND(Input!$A121="",SUMPRODUCT(--(LEN(Input!$A122:'Input'!$A$510)&gt;0))&lt;&gt;0),"Row is skipped.",IF(AND(Input!$A121="",Input!$A122=""),"", IF(Input!S121="","Data is missing.",""))))</f>
        <v/>
      </c>
      <c r="R119" s="128" t="str">
        <f>IF(ISERROR(IF(AND(Input!$A121="",SUMPRODUCT(--(LEN(Input!$A122:'Input'!$A$510)&gt;0))&lt;&gt;0),"Row is skipped.",IF(AND(Input!$A121="",Input!$A122=""),"", IF(Input!T121="","Data is missing.","")))),"",IF(AND(Input!$A121="",SUMPRODUCT(--(LEN(Input!$A122:'Input'!$A$510)&gt;0))&lt;&gt;0),"Row is skipped.",IF(AND(Input!$A121="",Input!$A122=""),"", IF(Input!T121="","Data is missing.",""))))</f>
        <v/>
      </c>
      <c r="S119" s="129"/>
      <c r="T119" s="130" t="str">
        <f>IF(ISERROR(IF(Input!Q121="","",IF(ISERROR(VLOOKUP(Input!Q121,'Measures List'!$A$3:$A$30000,1,0)),"Invalid RefNo",""))),"",IF(Input!Q121="","",IF(ISERROR(VLOOKUP(Input!Q121,'Measures List'!$A$3:$A$30000,1,0)),"Invalid RefNo","")))</f>
        <v/>
      </c>
      <c r="U119" s="129"/>
      <c r="V119" s="129"/>
      <c r="W119" s="129"/>
      <c r="X119" s="129"/>
      <c r="Y119" s="129"/>
      <c r="Z119" s="129"/>
      <c r="AA119" s="129"/>
      <c r="AB119" s="129"/>
      <c r="AC119" s="129"/>
      <c r="AD119" s="129"/>
      <c r="AE119" s="129"/>
      <c r="AF119" s="130" t="str">
        <f>IF(Input!P121="","",IF(OR(VALUE(Input!P121)&lt;0,VALUE(Input!P121)&gt;1), "Invalid EEI %",""))</f>
        <v/>
      </c>
      <c r="AG119" s="129"/>
      <c r="AH119" s="137" t="str">
        <f>IF(B119="","",IF(AND(Input!O121=Input!O120,Input!P121&lt;&gt;Input!P120), "EEI% Mismatch within Project",""))</f>
        <v/>
      </c>
      <c r="AI119" s="129"/>
      <c r="AJ119" s="138" t="str">
        <f>IF(Input!B121="","",IF(ISNUMBER(VALUE(Input!B121)),"","Needs to be a number."))</f>
        <v/>
      </c>
      <c r="AK119" s="135" t="str">
        <f>IF(Input!P121="","",IF(ISNUMBER(VALUE(Input!P121)),"","Needs to be a number."))</f>
        <v/>
      </c>
      <c r="AL119" s="135" t="str">
        <f>IF(Input!S121="","",IF(ISNUMBER(VALUE(Input!S121)),"","Needs to be a number."))</f>
        <v/>
      </c>
      <c r="AM119" s="135" t="str">
        <f>IF(Input!T121="","",IF(ISNUMBER(VALUE(Input!T121)),"","Needs to be a number."))</f>
        <v/>
      </c>
      <c r="AN119" s="135" t="str">
        <f>IF(Input!U121="","",IF(ISNUMBER(VALUE(Input!U121)),"","Needs to be a number."))</f>
        <v/>
      </c>
      <c r="AO119" s="136" t="str">
        <f>IF(Input!V121="","",IF(ISNUMBER(VALUE(Input!V121)),"","Needs to be a number."))</f>
        <v/>
      </c>
      <c r="AP119" s="129"/>
      <c r="AQ119" s="197" t="str">
        <f ca="1">IF(Input!Q121="","",IF(OFFSET('Measures List'!$K$2,MATCH(Input!Q121,'Measures List'!$A$3:$A$5000,0),MATCH(Input!K121,'Measures List'!$K$2:$BA$2)-1)="NA","Project start date occurred after measure expiration date.",""))</f>
        <v/>
      </c>
      <c r="AS119" s="197" t="str">
        <f>IFERROR(IF(Input!O121&lt;&gt;Input!O120,"",IF( VLOOKUP(Input!Q121,'Measures List'!A112:C5109,3,FALSE)= VLOOKUP(Input!Q120,'Measures List'!A112:C5109,3,FALSE),"","Multiple sectors for this project")),"")</f>
        <v/>
      </c>
    </row>
    <row r="120" spans="2:45" x14ac:dyDescent="0.25">
      <c r="B120" s="125" t="str">
        <f>Input!A122</f>
        <v/>
      </c>
      <c r="C120" s="126" t="str">
        <f>IF(ISERROR(IF(AND(Input!$A122="",SUMPRODUCT(--(LEN(Input!$A123:'Input'!$A$510)&gt;0))&lt;&gt;0),"Row is skipped.",IF(AND(Input!$A122="",Input!$A123=""),"", IF(Input!C122="","Data is missing.","")))),"",IF(AND(Input!$A122="",SUMPRODUCT(--(LEN(Input!$A123:'Input'!$A$510)&gt;0))&lt;&gt;0),"Row is skipped.",IF(AND(Input!$A122="",Input!$A123=""),"", IF(Input!C122="","Data is missing.",""))))</f>
        <v/>
      </c>
      <c r="D120" s="126" t="str">
        <f>IF(ISERROR(IF(AND(Input!$A122="",SUMPRODUCT(--(LEN(Input!$A123:'Input'!$A$510)&gt;0))&lt;&gt;0),"Row is skipped.",IF(AND(Input!$A122="",Input!$A123=""),"", IF(Input!D122="","Data is missing.","")))),"",IF(AND(Input!$A122="",SUMPRODUCT(--(LEN(Input!$A123:'Input'!$A$510)&gt;0))&lt;&gt;0),"Row is skipped.",IF(AND(Input!$A122="",Input!$A123=""),"", IF(Input!D122="","Data is missing.",""))))</f>
        <v/>
      </c>
      <c r="E120" s="126" t="str">
        <f>IF(ISERROR(IF(AND(Input!$A122="",SUMPRODUCT(--(LEN(Input!$A123:'Input'!$A$510)&gt;0))&lt;&gt;0),"Row is skipped.",IF(AND(Input!$A122="",Input!$A123=""),"", IF(Input!E122="","Data is missing.","")))),"",IF(AND(Input!$A122="",SUMPRODUCT(--(LEN(Input!$A123:'Input'!$A$510)&gt;0))&lt;&gt;0),"Row is skipped.",IF(AND(Input!$A122="",Input!$A123=""),"", IF(Input!E122="","Data is missing.",""))))</f>
        <v/>
      </c>
      <c r="F120" s="126" t="str">
        <f>IF(ISERROR(IF(AND(Input!$A122="",SUMPRODUCT(--(LEN(Input!$A123:'Input'!$A$510)&gt;0))&lt;&gt;0),"Row is skipped.",IF(AND(Input!$A122="",Input!$A123=""),"", IF(Input!F122="","Data is missing.","")))),"",IF(AND(Input!$A122="",SUMPRODUCT(--(LEN(Input!$A123:'Input'!$A$510)&gt;0))&lt;&gt;0),"Row is skipped.",IF(AND(Input!$A122="",Input!$A123=""),"", IF(Input!F122="","Data is missing.",""))))</f>
        <v/>
      </c>
      <c r="G120" s="126" t="str">
        <f>IF(ISERROR(IF(AND(Input!$A122="",SUMPRODUCT(--(LEN(Input!$A123:'Input'!$A$510)&gt;0))&lt;&gt;0),"Row is skipped.",IF(AND(Input!$A122="",Input!$A123=""),"", IF(Input!G122="","Data is missing.","")))),"",IF(AND(Input!$A122="",SUMPRODUCT(--(LEN(Input!$A123:'Input'!$A$510)&gt;0))&lt;&gt;0),"Row is skipped.",IF(AND(Input!$A122="",Input!$A123=""),"", IF(Input!G122="","Data is missing.",""))))</f>
        <v/>
      </c>
      <c r="H120" s="126" t="str">
        <f>IF(ISERROR(IF(AND(Input!$A122="",SUMPRODUCT(--(LEN(Input!$A123:'Input'!$A$510)&gt;0))&lt;&gt;0),"Row is skipped.",IF(AND(Input!$A122="",Input!$A123=""),"", IF(Input!H122="","Data is missing.","")))),"",IF(AND(Input!$A122="",SUMPRODUCT(--(LEN(Input!$A123:'Input'!$A$510)&gt;0))&lt;&gt;0),"Row is skipped.",IF(AND(Input!$A122="",Input!$A123=""),"", IF(Input!H122="","Data is missing.",""))))</f>
        <v/>
      </c>
      <c r="I120" s="126" t="str">
        <f>IF(ISERROR(IF(AND(Input!$A122="",SUMPRODUCT(--(LEN(Input!$A123:'Input'!$A$510)&gt;0))&lt;&gt;0),"Row is skipped.",IF(AND(Input!$A122="",Input!$A123=""),"", IF(Input!I122="","Data is missing.","")))),"",IF(AND(Input!$A122="",SUMPRODUCT(--(LEN(Input!$A123:'Input'!$A$510)&gt;0))&lt;&gt;0),"Row is skipped.",IF(AND(Input!$A122="",Input!$A123=""),"", IF(Input!I122="","Data is missing.",""))))</f>
        <v/>
      </c>
      <c r="J120" s="126" t="str">
        <f>IF(ISERROR(IF(AND(Input!$A122="",SUMPRODUCT(--(LEN(Input!$A123:'Input'!$A$510)&gt;0))&lt;&gt;0),"Row is skipped.",IF(AND(Input!$A122="",Input!$A123=""),"", IF(Input!J122="","Data is missing.","")))),"",IF(AND(Input!$A122="",SUMPRODUCT(--(LEN(Input!$A123:'Input'!$A$510)&gt;0))&lt;&gt;0),"Row is skipped.",IF(AND(Input!$A122="",Input!$A123=""),"", IF(Input!J122="","Data is missing.",""))))</f>
        <v/>
      </c>
      <c r="K120" s="127" t="str">
        <f>IF(ISERROR(IF(AND(Input!$A122="",SUMPRODUCT(--(LEN(Input!$A123:'Input'!$A$510)&gt;0))&lt;&gt;0),"Row is skipped.",IF(AND(Input!$A122="",Input!$A123=""),"", IF(Input!K122="","Data is missing.","")))),"",IF(AND(Input!$A122="",SUMPRODUCT(--(LEN(Input!$A123:'Input'!$A$510)&gt;0))&lt;&gt;0),"Row is skipped.",IF(AND(Input!$A122="",Input!$A123=""),"", IF(Input!K122="","Data is missing.",""))))</f>
        <v/>
      </c>
      <c r="L120" s="126" t="str">
        <f>IF(ISERROR(IF(AND(Input!$A122="",SUMPRODUCT(--(LEN(Input!$A123:'Input'!$A$510)&gt;0))&lt;&gt;0),"Row is skipped.",IF(AND(Input!$A122="",Input!$A123=""),"", IF(Input!L122="","Data is missing.","")))),"",IF(AND(Input!$A122="",SUMPRODUCT(--(LEN(Input!$A123:'Input'!$A$510)&gt;0))&lt;&gt;0),"Row is skipped.",IF(AND(Input!$A122="",Input!$A123=""),"", IF(Input!L122="","Data is missing.",""))))</f>
        <v/>
      </c>
      <c r="M120" s="126" t="str">
        <f>IF(ISERROR(IF(AND(Input!$A122="",SUMPRODUCT(--(LEN(Input!$A123:'Input'!$A$510)&gt;0))&lt;&gt;0),"Row is skipped.",IF(AND(Input!$A122="",Input!$A123=""),"", IF(Input!M122="","Data is missing.","")))),"",IF(AND(Input!$A122="",SUMPRODUCT(--(LEN(Input!$A123:'Input'!$A$510)&gt;0))&lt;&gt;0),"Row is skipped.",IF(AND(Input!$A122="",Input!$A123=""),"", IF(Input!M122="","Data is missing.",""))))</f>
        <v/>
      </c>
      <c r="N120" s="126" t="str">
        <f>IF(ISERROR(IF(AND(Input!$A122="",SUMPRODUCT(--(LEN(Input!$A123:'Input'!$A$510)&gt;0))&lt;&gt;0),"Row is skipped.",IF(AND(Input!$A122="",Input!$A123=""),"", IF(Input!O122="","Data is missing.","")))),"",IF(AND(Input!$A122="",SUMPRODUCT(--(LEN(Input!$A123:'Input'!$A$510)&gt;0))&lt;&gt;0),"Row is skipped.",IF(AND(Input!$A122="",Input!$A123=""),"", IF(Input!O122="","Data is missing.",""))))</f>
        <v/>
      </c>
      <c r="O120" s="126" t="str">
        <f>IF(ISERROR(IF(AND(Input!$A122="",SUMPRODUCT(--(LEN(Input!$A123:'Input'!$A$510)&gt;0))&lt;&gt;0),"Row is skipped.",IF(AND(Input!$A122="",Input!$A123=""),"", IF(Input!P122="","Data is missing.","")))),"",IF(AND(Input!$A122="",SUMPRODUCT(--(LEN(Input!$A123:'Input'!$A$510)&gt;0))&lt;&gt;0),"Row is skipped.",IF(AND(Input!$A122="",Input!$A123=""),"", IF(Input!P122="","Data is missing.",""))))</f>
        <v/>
      </c>
      <c r="P120" s="126" t="str">
        <f>IF(ISERROR(IF(AND(Input!$A122="",SUMPRODUCT(--(LEN(Input!$A123:'Input'!$A$510)&gt;0))&lt;&gt;0),"Row is skipped.",IF(AND(Input!$A122="",Input!$A123=""),"", IF(Input!Q122="","Data is missing.","")))),"",IF(AND(Input!$A122="",SUMPRODUCT(--(LEN(Input!$A123:'Input'!$A$510)&gt;0))&lt;&gt;0),"Row is skipped.",IF(AND(Input!$A122="",Input!$A123=""),"", IF(Input!Q122="","Data is missing.",""))))</f>
        <v/>
      </c>
      <c r="Q120" s="126" t="str">
        <f>IF(ISERROR(IF(AND(Input!$A122="",SUMPRODUCT(--(LEN(Input!$A123:'Input'!$A$510)&gt;0))&lt;&gt;0),"Row is skipped.",IF(AND(Input!$A122="",Input!$A123=""),"", IF(Input!S122="","Data is missing.","")))),"",IF(AND(Input!$A122="",SUMPRODUCT(--(LEN(Input!$A123:'Input'!$A$510)&gt;0))&lt;&gt;0),"Row is skipped.",IF(AND(Input!$A122="",Input!$A123=""),"", IF(Input!S122="","Data is missing.",""))))</f>
        <v/>
      </c>
      <c r="R120" s="128" t="str">
        <f>IF(ISERROR(IF(AND(Input!$A122="",SUMPRODUCT(--(LEN(Input!$A123:'Input'!$A$510)&gt;0))&lt;&gt;0),"Row is skipped.",IF(AND(Input!$A122="",Input!$A123=""),"", IF(Input!T122="","Data is missing.","")))),"",IF(AND(Input!$A122="",SUMPRODUCT(--(LEN(Input!$A123:'Input'!$A$510)&gt;0))&lt;&gt;0),"Row is skipped.",IF(AND(Input!$A122="",Input!$A123=""),"", IF(Input!T122="","Data is missing.",""))))</f>
        <v/>
      </c>
      <c r="S120" s="129"/>
      <c r="T120" s="130" t="str">
        <f>IF(ISERROR(IF(Input!Q122="","",IF(ISERROR(VLOOKUP(Input!Q122,'Measures List'!$A$3:$A$30000,1,0)),"Invalid RefNo",""))),"",IF(Input!Q122="","",IF(ISERROR(VLOOKUP(Input!Q122,'Measures List'!$A$3:$A$30000,1,0)),"Invalid RefNo","")))</f>
        <v/>
      </c>
      <c r="U120" s="129"/>
      <c r="V120" s="129"/>
      <c r="W120" s="129"/>
      <c r="X120" s="129"/>
      <c r="Y120" s="129"/>
      <c r="Z120" s="129"/>
      <c r="AA120" s="129"/>
      <c r="AB120" s="129"/>
      <c r="AC120" s="129"/>
      <c r="AD120" s="129"/>
      <c r="AE120" s="129"/>
      <c r="AF120" s="130" t="str">
        <f>IF(Input!P122="","",IF(OR(VALUE(Input!P122)&lt;0,VALUE(Input!P122)&gt;1), "Invalid EEI %",""))</f>
        <v/>
      </c>
      <c r="AG120" s="129"/>
      <c r="AH120" s="137" t="str">
        <f>IF(B120="","",IF(AND(Input!O122=Input!O121,Input!P122&lt;&gt;Input!P121), "EEI% Mismatch within Project",""))</f>
        <v/>
      </c>
      <c r="AI120" s="129"/>
      <c r="AJ120" s="138" t="str">
        <f>IF(Input!B122="","",IF(ISNUMBER(VALUE(Input!B122)),"","Needs to be a number."))</f>
        <v/>
      </c>
      <c r="AK120" s="135" t="str">
        <f>IF(Input!P122="","",IF(ISNUMBER(VALUE(Input!P122)),"","Needs to be a number."))</f>
        <v/>
      </c>
      <c r="AL120" s="135" t="str">
        <f>IF(Input!S122="","",IF(ISNUMBER(VALUE(Input!S122)),"","Needs to be a number."))</f>
        <v/>
      </c>
      <c r="AM120" s="135" t="str">
        <f>IF(Input!T122="","",IF(ISNUMBER(VALUE(Input!T122)),"","Needs to be a number."))</f>
        <v/>
      </c>
      <c r="AN120" s="135" t="str">
        <f>IF(Input!U122="","",IF(ISNUMBER(VALUE(Input!U122)),"","Needs to be a number."))</f>
        <v/>
      </c>
      <c r="AO120" s="136" t="str">
        <f>IF(Input!V122="","",IF(ISNUMBER(VALUE(Input!V122)),"","Needs to be a number."))</f>
        <v/>
      </c>
      <c r="AP120" s="129"/>
      <c r="AQ120" s="197" t="str">
        <f ca="1">IF(Input!Q122="","",IF(OFFSET('Measures List'!$K$2,MATCH(Input!Q122,'Measures List'!$A$3:$A$5000,0),MATCH(Input!K122,'Measures List'!$K$2:$BA$2)-1)="NA","Project start date occurred after measure expiration date.",""))</f>
        <v/>
      </c>
      <c r="AS120" s="197" t="str">
        <f>IFERROR(IF(Input!O122&lt;&gt;Input!O121,"",IF( VLOOKUP(Input!Q122,'Measures List'!A113:C5110,3,FALSE)= VLOOKUP(Input!Q121,'Measures List'!A113:C5110,3,FALSE),"","Multiple sectors for this project")),"")</f>
        <v/>
      </c>
    </row>
    <row r="121" spans="2:45" x14ac:dyDescent="0.25">
      <c r="B121" s="125" t="str">
        <f>Input!A123</f>
        <v/>
      </c>
      <c r="C121" s="126" t="str">
        <f>IF(ISERROR(IF(AND(Input!$A123="",SUMPRODUCT(--(LEN(Input!$A124:'Input'!$A$510)&gt;0))&lt;&gt;0),"Row is skipped.",IF(AND(Input!$A123="",Input!$A124=""),"", IF(Input!C123="","Data is missing.","")))),"",IF(AND(Input!$A123="",SUMPRODUCT(--(LEN(Input!$A124:'Input'!$A$510)&gt;0))&lt;&gt;0),"Row is skipped.",IF(AND(Input!$A123="",Input!$A124=""),"", IF(Input!C123="","Data is missing.",""))))</f>
        <v/>
      </c>
      <c r="D121" s="126" t="str">
        <f>IF(ISERROR(IF(AND(Input!$A123="",SUMPRODUCT(--(LEN(Input!$A124:'Input'!$A$510)&gt;0))&lt;&gt;0),"Row is skipped.",IF(AND(Input!$A123="",Input!$A124=""),"", IF(Input!D123="","Data is missing.","")))),"",IF(AND(Input!$A123="",SUMPRODUCT(--(LEN(Input!$A124:'Input'!$A$510)&gt;0))&lt;&gt;0),"Row is skipped.",IF(AND(Input!$A123="",Input!$A124=""),"", IF(Input!D123="","Data is missing.",""))))</f>
        <v/>
      </c>
      <c r="E121" s="126" t="str">
        <f>IF(ISERROR(IF(AND(Input!$A123="",SUMPRODUCT(--(LEN(Input!$A124:'Input'!$A$510)&gt;0))&lt;&gt;0),"Row is skipped.",IF(AND(Input!$A123="",Input!$A124=""),"", IF(Input!E123="","Data is missing.","")))),"",IF(AND(Input!$A123="",SUMPRODUCT(--(LEN(Input!$A124:'Input'!$A$510)&gt;0))&lt;&gt;0),"Row is skipped.",IF(AND(Input!$A123="",Input!$A124=""),"", IF(Input!E123="","Data is missing.",""))))</f>
        <v/>
      </c>
      <c r="F121" s="126" t="str">
        <f>IF(ISERROR(IF(AND(Input!$A123="",SUMPRODUCT(--(LEN(Input!$A124:'Input'!$A$510)&gt;0))&lt;&gt;0),"Row is skipped.",IF(AND(Input!$A123="",Input!$A124=""),"", IF(Input!F123="","Data is missing.","")))),"",IF(AND(Input!$A123="",SUMPRODUCT(--(LEN(Input!$A124:'Input'!$A$510)&gt;0))&lt;&gt;0),"Row is skipped.",IF(AND(Input!$A123="",Input!$A124=""),"", IF(Input!F123="","Data is missing.",""))))</f>
        <v/>
      </c>
      <c r="G121" s="126" t="str">
        <f>IF(ISERROR(IF(AND(Input!$A123="",SUMPRODUCT(--(LEN(Input!$A124:'Input'!$A$510)&gt;0))&lt;&gt;0),"Row is skipped.",IF(AND(Input!$A123="",Input!$A124=""),"", IF(Input!G123="","Data is missing.","")))),"",IF(AND(Input!$A123="",SUMPRODUCT(--(LEN(Input!$A124:'Input'!$A$510)&gt;0))&lt;&gt;0),"Row is skipped.",IF(AND(Input!$A123="",Input!$A124=""),"", IF(Input!G123="","Data is missing.",""))))</f>
        <v/>
      </c>
      <c r="H121" s="126" t="str">
        <f>IF(ISERROR(IF(AND(Input!$A123="",SUMPRODUCT(--(LEN(Input!$A124:'Input'!$A$510)&gt;0))&lt;&gt;0),"Row is skipped.",IF(AND(Input!$A123="",Input!$A124=""),"", IF(Input!H123="","Data is missing.","")))),"",IF(AND(Input!$A123="",SUMPRODUCT(--(LEN(Input!$A124:'Input'!$A$510)&gt;0))&lt;&gt;0),"Row is skipped.",IF(AND(Input!$A123="",Input!$A124=""),"", IF(Input!H123="","Data is missing.",""))))</f>
        <v/>
      </c>
      <c r="I121" s="126" t="str">
        <f>IF(ISERROR(IF(AND(Input!$A123="",SUMPRODUCT(--(LEN(Input!$A124:'Input'!$A$510)&gt;0))&lt;&gt;0),"Row is skipped.",IF(AND(Input!$A123="",Input!$A124=""),"", IF(Input!I123="","Data is missing.","")))),"",IF(AND(Input!$A123="",SUMPRODUCT(--(LEN(Input!$A124:'Input'!$A$510)&gt;0))&lt;&gt;0),"Row is skipped.",IF(AND(Input!$A123="",Input!$A124=""),"", IF(Input!I123="","Data is missing.",""))))</f>
        <v/>
      </c>
      <c r="J121" s="126" t="str">
        <f>IF(ISERROR(IF(AND(Input!$A123="",SUMPRODUCT(--(LEN(Input!$A124:'Input'!$A$510)&gt;0))&lt;&gt;0),"Row is skipped.",IF(AND(Input!$A123="",Input!$A124=""),"", IF(Input!J123="","Data is missing.","")))),"",IF(AND(Input!$A123="",SUMPRODUCT(--(LEN(Input!$A124:'Input'!$A$510)&gt;0))&lt;&gt;0),"Row is skipped.",IF(AND(Input!$A123="",Input!$A124=""),"", IF(Input!J123="","Data is missing.",""))))</f>
        <v/>
      </c>
      <c r="K121" s="127" t="str">
        <f>IF(ISERROR(IF(AND(Input!$A123="",SUMPRODUCT(--(LEN(Input!$A124:'Input'!$A$510)&gt;0))&lt;&gt;0),"Row is skipped.",IF(AND(Input!$A123="",Input!$A124=""),"", IF(Input!K123="","Data is missing.","")))),"",IF(AND(Input!$A123="",SUMPRODUCT(--(LEN(Input!$A124:'Input'!$A$510)&gt;0))&lt;&gt;0),"Row is skipped.",IF(AND(Input!$A123="",Input!$A124=""),"", IF(Input!K123="","Data is missing.",""))))</f>
        <v/>
      </c>
      <c r="L121" s="126" t="str">
        <f>IF(ISERROR(IF(AND(Input!$A123="",SUMPRODUCT(--(LEN(Input!$A124:'Input'!$A$510)&gt;0))&lt;&gt;0),"Row is skipped.",IF(AND(Input!$A123="",Input!$A124=""),"", IF(Input!L123="","Data is missing.","")))),"",IF(AND(Input!$A123="",SUMPRODUCT(--(LEN(Input!$A124:'Input'!$A$510)&gt;0))&lt;&gt;0),"Row is skipped.",IF(AND(Input!$A123="",Input!$A124=""),"", IF(Input!L123="","Data is missing.",""))))</f>
        <v/>
      </c>
      <c r="M121" s="126" t="str">
        <f>IF(ISERROR(IF(AND(Input!$A123="",SUMPRODUCT(--(LEN(Input!$A124:'Input'!$A$510)&gt;0))&lt;&gt;0),"Row is skipped.",IF(AND(Input!$A123="",Input!$A124=""),"", IF(Input!M123="","Data is missing.","")))),"",IF(AND(Input!$A123="",SUMPRODUCT(--(LEN(Input!$A124:'Input'!$A$510)&gt;0))&lt;&gt;0),"Row is skipped.",IF(AND(Input!$A123="",Input!$A124=""),"", IF(Input!M123="","Data is missing.",""))))</f>
        <v/>
      </c>
      <c r="N121" s="126" t="str">
        <f>IF(ISERROR(IF(AND(Input!$A123="",SUMPRODUCT(--(LEN(Input!$A124:'Input'!$A$510)&gt;0))&lt;&gt;0),"Row is skipped.",IF(AND(Input!$A123="",Input!$A124=""),"", IF(Input!O123="","Data is missing.","")))),"",IF(AND(Input!$A123="",SUMPRODUCT(--(LEN(Input!$A124:'Input'!$A$510)&gt;0))&lt;&gt;0),"Row is skipped.",IF(AND(Input!$A123="",Input!$A124=""),"", IF(Input!O123="","Data is missing.",""))))</f>
        <v/>
      </c>
      <c r="O121" s="126" t="str">
        <f>IF(ISERROR(IF(AND(Input!$A123="",SUMPRODUCT(--(LEN(Input!$A124:'Input'!$A$510)&gt;0))&lt;&gt;0),"Row is skipped.",IF(AND(Input!$A123="",Input!$A124=""),"", IF(Input!P123="","Data is missing.","")))),"",IF(AND(Input!$A123="",SUMPRODUCT(--(LEN(Input!$A124:'Input'!$A$510)&gt;0))&lt;&gt;0),"Row is skipped.",IF(AND(Input!$A123="",Input!$A124=""),"", IF(Input!P123="","Data is missing.",""))))</f>
        <v/>
      </c>
      <c r="P121" s="126" t="str">
        <f>IF(ISERROR(IF(AND(Input!$A123="",SUMPRODUCT(--(LEN(Input!$A124:'Input'!$A$510)&gt;0))&lt;&gt;0),"Row is skipped.",IF(AND(Input!$A123="",Input!$A124=""),"", IF(Input!Q123="","Data is missing.","")))),"",IF(AND(Input!$A123="",SUMPRODUCT(--(LEN(Input!$A124:'Input'!$A$510)&gt;0))&lt;&gt;0),"Row is skipped.",IF(AND(Input!$A123="",Input!$A124=""),"", IF(Input!Q123="","Data is missing.",""))))</f>
        <v/>
      </c>
      <c r="Q121" s="126" t="str">
        <f>IF(ISERROR(IF(AND(Input!$A123="",SUMPRODUCT(--(LEN(Input!$A124:'Input'!$A$510)&gt;0))&lt;&gt;0),"Row is skipped.",IF(AND(Input!$A123="",Input!$A124=""),"", IF(Input!S123="","Data is missing.","")))),"",IF(AND(Input!$A123="",SUMPRODUCT(--(LEN(Input!$A124:'Input'!$A$510)&gt;0))&lt;&gt;0),"Row is skipped.",IF(AND(Input!$A123="",Input!$A124=""),"", IF(Input!S123="","Data is missing.",""))))</f>
        <v/>
      </c>
      <c r="R121" s="128" t="str">
        <f>IF(ISERROR(IF(AND(Input!$A123="",SUMPRODUCT(--(LEN(Input!$A124:'Input'!$A$510)&gt;0))&lt;&gt;0),"Row is skipped.",IF(AND(Input!$A123="",Input!$A124=""),"", IF(Input!T123="","Data is missing.","")))),"",IF(AND(Input!$A123="",SUMPRODUCT(--(LEN(Input!$A124:'Input'!$A$510)&gt;0))&lt;&gt;0),"Row is skipped.",IF(AND(Input!$A123="",Input!$A124=""),"", IF(Input!T123="","Data is missing.",""))))</f>
        <v/>
      </c>
      <c r="S121" s="129"/>
      <c r="T121" s="130" t="str">
        <f>IF(ISERROR(IF(Input!Q123="","",IF(ISERROR(VLOOKUP(Input!Q123,'Measures List'!$A$3:$A$30000,1,0)),"Invalid RefNo",""))),"",IF(Input!Q123="","",IF(ISERROR(VLOOKUP(Input!Q123,'Measures List'!$A$3:$A$30000,1,0)),"Invalid RefNo","")))</f>
        <v/>
      </c>
      <c r="U121" s="129"/>
      <c r="V121" s="129"/>
      <c r="W121" s="129"/>
      <c r="X121" s="129"/>
      <c r="Y121" s="129"/>
      <c r="Z121" s="129"/>
      <c r="AA121" s="129"/>
      <c r="AB121" s="129"/>
      <c r="AC121" s="129"/>
      <c r="AD121" s="129"/>
      <c r="AE121" s="129"/>
      <c r="AF121" s="130" t="str">
        <f>IF(Input!P123="","",IF(OR(VALUE(Input!P123)&lt;0,VALUE(Input!P123)&gt;1), "Invalid EEI %",""))</f>
        <v/>
      </c>
      <c r="AG121" s="129"/>
      <c r="AH121" s="137" t="str">
        <f>IF(B121="","",IF(AND(Input!O123=Input!O122,Input!P123&lt;&gt;Input!P122), "EEI% Mismatch within Project",""))</f>
        <v/>
      </c>
      <c r="AI121" s="129"/>
      <c r="AJ121" s="138" t="str">
        <f>IF(Input!B123="","",IF(ISNUMBER(VALUE(Input!B123)),"","Needs to be a number."))</f>
        <v/>
      </c>
      <c r="AK121" s="135" t="str">
        <f>IF(Input!P123="","",IF(ISNUMBER(VALUE(Input!P123)),"","Needs to be a number."))</f>
        <v/>
      </c>
      <c r="AL121" s="135" t="str">
        <f>IF(Input!S123="","",IF(ISNUMBER(VALUE(Input!S123)),"","Needs to be a number."))</f>
        <v/>
      </c>
      <c r="AM121" s="135" t="str">
        <f>IF(Input!T123="","",IF(ISNUMBER(VALUE(Input!T123)),"","Needs to be a number."))</f>
        <v/>
      </c>
      <c r="AN121" s="135" t="str">
        <f>IF(Input!U123="","",IF(ISNUMBER(VALUE(Input!U123)),"","Needs to be a number."))</f>
        <v/>
      </c>
      <c r="AO121" s="136" t="str">
        <f>IF(Input!V123="","",IF(ISNUMBER(VALUE(Input!V123)),"","Needs to be a number."))</f>
        <v/>
      </c>
      <c r="AP121" s="129"/>
      <c r="AQ121" s="197" t="str">
        <f ca="1">IF(Input!Q123="","",IF(OFFSET('Measures List'!$K$2,MATCH(Input!Q123,'Measures List'!$A$3:$A$5000,0),MATCH(Input!K123,'Measures List'!$K$2:$BA$2)-1)="NA","Project start date occurred after measure expiration date.",""))</f>
        <v/>
      </c>
      <c r="AS121" s="197" t="str">
        <f>IFERROR(IF(Input!O123&lt;&gt;Input!O122,"",IF( VLOOKUP(Input!Q123,'Measures List'!A114:C5111,3,FALSE)= VLOOKUP(Input!Q122,'Measures List'!A114:C5111,3,FALSE),"","Multiple sectors for this project")),"")</f>
        <v/>
      </c>
    </row>
    <row r="122" spans="2:45" x14ac:dyDescent="0.25">
      <c r="B122" s="125" t="str">
        <f>Input!A124</f>
        <v/>
      </c>
      <c r="C122" s="126" t="str">
        <f>IF(ISERROR(IF(AND(Input!$A124="",SUMPRODUCT(--(LEN(Input!$A125:'Input'!$A$510)&gt;0))&lt;&gt;0),"Row is skipped.",IF(AND(Input!$A124="",Input!$A125=""),"", IF(Input!C124="","Data is missing.","")))),"",IF(AND(Input!$A124="",SUMPRODUCT(--(LEN(Input!$A125:'Input'!$A$510)&gt;0))&lt;&gt;0),"Row is skipped.",IF(AND(Input!$A124="",Input!$A125=""),"", IF(Input!C124="","Data is missing.",""))))</f>
        <v/>
      </c>
      <c r="D122" s="126" t="str">
        <f>IF(ISERROR(IF(AND(Input!$A124="",SUMPRODUCT(--(LEN(Input!$A125:'Input'!$A$510)&gt;0))&lt;&gt;0),"Row is skipped.",IF(AND(Input!$A124="",Input!$A125=""),"", IF(Input!D124="","Data is missing.","")))),"",IF(AND(Input!$A124="",SUMPRODUCT(--(LEN(Input!$A125:'Input'!$A$510)&gt;0))&lt;&gt;0),"Row is skipped.",IF(AND(Input!$A124="",Input!$A125=""),"", IF(Input!D124="","Data is missing.",""))))</f>
        <v/>
      </c>
      <c r="E122" s="126" t="str">
        <f>IF(ISERROR(IF(AND(Input!$A124="",SUMPRODUCT(--(LEN(Input!$A125:'Input'!$A$510)&gt;0))&lt;&gt;0),"Row is skipped.",IF(AND(Input!$A124="",Input!$A125=""),"", IF(Input!E124="","Data is missing.","")))),"",IF(AND(Input!$A124="",SUMPRODUCT(--(LEN(Input!$A125:'Input'!$A$510)&gt;0))&lt;&gt;0),"Row is skipped.",IF(AND(Input!$A124="",Input!$A125=""),"", IF(Input!E124="","Data is missing.",""))))</f>
        <v/>
      </c>
      <c r="F122" s="126" t="str">
        <f>IF(ISERROR(IF(AND(Input!$A124="",SUMPRODUCT(--(LEN(Input!$A125:'Input'!$A$510)&gt;0))&lt;&gt;0),"Row is skipped.",IF(AND(Input!$A124="",Input!$A125=""),"", IF(Input!F124="","Data is missing.","")))),"",IF(AND(Input!$A124="",SUMPRODUCT(--(LEN(Input!$A125:'Input'!$A$510)&gt;0))&lt;&gt;0),"Row is skipped.",IF(AND(Input!$A124="",Input!$A125=""),"", IF(Input!F124="","Data is missing.",""))))</f>
        <v/>
      </c>
      <c r="G122" s="126" t="str">
        <f>IF(ISERROR(IF(AND(Input!$A124="",SUMPRODUCT(--(LEN(Input!$A125:'Input'!$A$510)&gt;0))&lt;&gt;0),"Row is skipped.",IF(AND(Input!$A124="",Input!$A125=""),"", IF(Input!G124="","Data is missing.","")))),"",IF(AND(Input!$A124="",SUMPRODUCT(--(LEN(Input!$A125:'Input'!$A$510)&gt;0))&lt;&gt;0),"Row is skipped.",IF(AND(Input!$A124="",Input!$A125=""),"", IF(Input!G124="","Data is missing.",""))))</f>
        <v/>
      </c>
      <c r="H122" s="126" t="str">
        <f>IF(ISERROR(IF(AND(Input!$A124="",SUMPRODUCT(--(LEN(Input!$A125:'Input'!$A$510)&gt;0))&lt;&gt;0),"Row is skipped.",IF(AND(Input!$A124="",Input!$A125=""),"", IF(Input!H124="","Data is missing.","")))),"",IF(AND(Input!$A124="",SUMPRODUCT(--(LEN(Input!$A125:'Input'!$A$510)&gt;0))&lt;&gt;0),"Row is skipped.",IF(AND(Input!$A124="",Input!$A125=""),"", IF(Input!H124="","Data is missing.",""))))</f>
        <v/>
      </c>
      <c r="I122" s="126" t="str">
        <f>IF(ISERROR(IF(AND(Input!$A124="",SUMPRODUCT(--(LEN(Input!$A125:'Input'!$A$510)&gt;0))&lt;&gt;0),"Row is skipped.",IF(AND(Input!$A124="",Input!$A125=""),"", IF(Input!I124="","Data is missing.","")))),"",IF(AND(Input!$A124="",SUMPRODUCT(--(LEN(Input!$A125:'Input'!$A$510)&gt;0))&lt;&gt;0),"Row is skipped.",IF(AND(Input!$A124="",Input!$A125=""),"", IF(Input!I124="","Data is missing.",""))))</f>
        <v/>
      </c>
      <c r="J122" s="126" t="str">
        <f>IF(ISERROR(IF(AND(Input!$A124="",SUMPRODUCT(--(LEN(Input!$A125:'Input'!$A$510)&gt;0))&lt;&gt;0),"Row is skipped.",IF(AND(Input!$A124="",Input!$A125=""),"", IF(Input!J124="","Data is missing.","")))),"",IF(AND(Input!$A124="",SUMPRODUCT(--(LEN(Input!$A125:'Input'!$A$510)&gt;0))&lt;&gt;0),"Row is skipped.",IF(AND(Input!$A124="",Input!$A125=""),"", IF(Input!J124="","Data is missing.",""))))</f>
        <v/>
      </c>
      <c r="K122" s="127" t="str">
        <f>IF(ISERROR(IF(AND(Input!$A124="",SUMPRODUCT(--(LEN(Input!$A125:'Input'!$A$510)&gt;0))&lt;&gt;0),"Row is skipped.",IF(AND(Input!$A124="",Input!$A125=""),"", IF(Input!K124="","Data is missing.","")))),"",IF(AND(Input!$A124="",SUMPRODUCT(--(LEN(Input!$A125:'Input'!$A$510)&gt;0))&lt;&gt;0),"Row is skipped.",IF(AND(Input!$A124="",Input!$A125=""),"", IF(Input!K124="","Data is missing.",""))))</f>
        <v/>
      </c>
      <c r="L122" s="126" t="str">
        <f>IF(ISERROR(IF(AND(Input!$A124="",SUMPRODUCT(--(LEN(Input!$A125:'Input'!$A$510)&gt;0))&lt;&gt;0),"Row is skipped.",IF(AND(Input!$A124="",Input!$A125=""),"", IF(Input!L124="","Data is missing.","")))),"",IF(AND(Input!$A124="",SUMPRODUCT(--(LEN(Input!$A125:'Input'!$A$510)&gt;0))&lt;&gt;0),"Row is skipped.",IF(AND(Input!$A124="",Input!$A125=""),"", IF(Input!L124="","Data is missing.",""))))</f>
        <v/>
      </c>
      <c r="M122" s="126" t="str">
        <f>IF(ISERROR(IF(AND(Input!$A124="",SUMPRODUCT(--(LEN(Input!$A125:'Input'!$A$510)&gt;0))&lt;&gt;0),"Row is skipped.",IF(AND(Input!$A124="",Input!$A125=""),"", IF(Input!M124="","Data is missing.","")))),"",IF(AND(Input!$A124="",SUMPRODUCT(--(LEN(Input!$A125:'Input'!$A$510)&gt;0))&lt;&gt;0),"Row is skipped.",IF(AND(Input!$A124="",Input!$A125=""),"", IF(Input!M124="","Data is missing.",""))))</f>
        <v/>
      </c>
      <c r="N122" s="126" t="str">
        <f>IF(ISERROR(IF(AND(Input!$A124="",SUMPRODUCT(--(LEN(Input!$A125:'Input'!$A$510)&gt;0))&lt;&gt;0),"Row is skipped.",IF(AND(Input!$A124="",Input!$A125=""),"", IF(Input!O124="","Data is missing.","")))),"",IF(AND(Input!$A124="",SUMPRODUCT(--(LEN(Input!$A125:'Input'!$A$510)&gt;0))&lt;&gt;0),"Row is skipped.",IF(AND(Input!$A124="",Input!$A125=""),"", IF(Input!O124="","Data is missing.",""))))</f>
        <v/>
      </c>
      <c r="O122" s="126" t="str">
        <f>IF(ISERROR(IF(AND(Input!$A124="",SUMPRODUCT(--(LEN(Input!$A125:'Input'!$A$510)&gt;0))&lt;&gt;0),"Row is skipped.",IF(AND(Input!$A124="",Input!$A125=""),"", IF(Input!P124="","Data is missing.","")))),"",IF(AND(Input!$A124="",SUMPRODUCT(--(LEN(Input!$A125:'Input'!$A$510)&gt;0))&lt;&gt;0),"Row is skipped.",IF(AND(Input!$A124="",Input!$A125=""),"", IF(Input!P124="","Data is missing.",""))))</f>
        <v/>
      </c>
      <c r="P122" s="126" t="str">
        <f>IF(ISERROR(IF(AND(Input!$A124="",SUMPRODUCT(--(LEN(Input!$A125:'Input'!$A$510)&gt;0))&lt;&gt;0),"Row is skipped.",IF(AND(Input!$A124="",Input!$A125=""),"", IF(Input!Q124="","Data is missing.","")))),"",IF(AND(Input!$A124="",SUMPRODUCT(--(LEN(Input!$A125:'Input'!$A$510)&gt;0))&lt;&gt;0),"Row is skipped.",IF(AND(Input!$A124="",Input!$A125=""),"", IF(Input!Q124="","Data is missing.",""))))</f>
        <v/>
      </c>
      <c r="Q122" s="126" t="str">
        <f>IF(ISERROR(IF(AND(Input!$A124="",SUMPRODUCT(--(LEN(Input!$A125:'Input'!$A$510)&gt;0))&lt;&gt;0),"Row is skipped.",IF(AND(Input!$A124="",Input!$A125=""),"", IF(Input!S124="","Data is missing.","")))),"",IF(AND(Input!$A124="",SUMPRODUCT(--(LEN(Input!$A125:'Input'!$A$510)&gt;0))&lt;&gt;0),"Row is skipped.",IF(AND(Input!$A124="",Input!$A125=""),"", IF(Input!S124="","Data is missing.",""))))</f>
        <v/>
      </c>
      <c r="R122" s="128" t="str">
        <f>IF(ISERROR(IF(AND(Input!$A124="",SUMPRODUCT(--(LEN(Input!$A125:'Input'!$A$510)&gt;0))&lt;&gt;0),"Row is skipped.",IF(AND(Input!$A124="",Input!$A125=""),"", IF(Input!T124="","Data is missing.","")))),"",IF(AND(Input!$A124="",SUMPRODUCT(--(LEN(Input!$A125:'Input'!$A$510)&gt;0))&lt;&gt;0),"Row is skipped.",IF(AND(Input!$A124="",Input!$A125=""),"", IF(Input!T124="","Data is missing.",""))))</f>
        <v/>
      </c>
      <c r="S122" s="129"/>
      <c r="T122" s="130" t="str">
        <f>IF(ISERROR(IF(Input!Q124="","",IF(ISERROR(VLOOKUP(Input!Q124,'Measures List'!$A$3:$A$30000,1,0)),"Invalid RefNo",""))),"",IF(Input!Q124="","",IF(ISERROR(VLOOKUP(Input!Q124,'Measures List'!$A$3:$A$30000,1,0)),"Invalid RefNo","")))</f>
        <v/>
      </c>
      <c r="U122" s="129"/>
      <c r="V122" s="129"/>
      <c r="W122" s="129"/>
      <c r="X122" s="129"/>
      <c r="Y122" s="129"/>
      <c r="Z122" s="129"/>
      <c r="AA122" s="129"/>
      <c r="AB122" s="129"/>
      <c r="AC122" s="129"/>
      <c r="AD122" s="129"/>
      <c r="AE122" s="129"/>
      <c r="AF122" s="130" t="str">
        <f>IF(Input!P124="","",IF(OR(VALUE(Input!P124)&lt;0,VALUE(Input!P124)&gt;1), "Invalid EEI %",""))</f>
        <v/>
      </c>
      <c r="AG122" s="129"/>
      <c r="AH122" s="137" t="str">
        <f>IF(B122="","",IF(AND(Input!O124=Input!O123,Input!P124&lt;&gt;Input!P123), "EEI% Mismatch within Project",""))</f>
        <v/>
      </c>
      <c r="AI122" s="129"/>
      <c r="AJ122" s="138" t="str">
        <f>IF(Input!B124="","",IF(ISNUMBER(VALUE(Input!B124)),"","Needs to be a number."))</f>
        <v/>
      </c>
      <c r="AK122" s="135" t="str">
        <f>IF(Input!P124="","",IF(ISNUMBER(VALUE(Input!P124)),"","Needs to be a number."))</f>
        <v/>
      </c>
      <c r="AL122" s="135" t="str">
        <f>IF(Input!S124="","",IF(ISNUMBER(VALUE(Input!S124)),"","Needs to be a number."))</f>
        <v/>
      </c>
      <c r="AM122" s="135" t="str">
        <f>IF(Input!T124="","",IF(ISNUMBER(VALUE(Input!T124)),"","Needs to be a number."))</f>
        <v/>
      </c>
      <c r="AN122" s="135" t="str">
        <f>IF(Input!U124="","",IF(ISNUMBER(VALUE(Input!U124)),"","Needs to be a number."))</f>
        <v/>
      </c>
      <c r="AO122" s="136" t="str">
        <f>IF(Input!V124="","",IF(ISNUMBER(VALUE(Input!V124)),"","Needs to be a number."))</f>
        <v/>
      </c>
      <c r="AP122" s="129"/>
      <c r="AQ122" s="197" t="str">
        <f ca="1">IF(Input!Q124="","",IF(OFFSET('Measures List'!$K$2,MATCH(Input!Q124,'Measures List'!$A$3:$A$5000,0),MATCH(Input!K124,'Measures List'!$K$2:$BA$2)-1)="NA","Project start date occurred after measure expiration date.",""))</f>
        <v/>
      </c>
      <c r="AS122" s="197" t="str">
        <f>IFERROR(IF(Input!O124&lt;&gt;Input!O123,"",IF( VLOOKUP(Input!Q124,'Measures List'!A115:C5112,3,FALSE)= VLOOKUP(Input!Q123,'Measures List'!A115:C5112,3,FALSE),"","Multiple sectors for this project")),"")</f>
        <v/>
      </c>
    </row>
    <row r="123" spans="2:45" x14ac:dyDescent="0.25">
      <c r="B123" s="125" t="str">
        <f>Input!A125</f>
        <v/>
      </c>
      <c r="C123" s="126" t="str">
        <f>IF(ISERROR(IF(AND(Input!$A125="",SUMPRODUCT(--(LEN(Input!$A126:'Input'!$A$510)&gt;0))&lt;&gt;0),"Row is skipped.",IF(AND(Input!$A125="",Input!$A126=""),"", IF(Input!C125="","Data is missing.","")))),"",IF(AND(Input!$A125="",SUMPRODUCT(--(LEN(Input!$A126:'Input'!$A$510)&gt;0))&lt;&gt;0),"Row is skipped.",IF(AND(Input!$A125="",Input!$A126=""),"", IF(Input!C125="","Data is missing.",""))))</f>
        <v/>
      </c>
      <c r="D123" s="126" t="str">
        <f>IF(ISERROR(IF(AND(Input!$A125="",SUMPRODUCT(--(LEN(Input!$A126:'Input'!$A$510)&gt;0))&lt;&gt;0),"Row is skipped.",IF(AND(Input!$A125="",Input!$A126=""),"", IF(Input!D125="","Data is missing.","")))),"",IF(AND(Input!$A125="",SUMPRODUCT(--(LEN(Input!$A126:'Input'!$A$510)&gt;0))&lt;&gt;0),"Row is skipped.",IF(AND(Input!$A125="",Input!$A126=""),"", IF(Input!D125="","Data is missing.",""))))</f>
        <v/>
      </c>
      <c r="E123" s="126" t="str">
        <f>IF(ISERROR(IF(AND(Input!$A125="",SUMPRODUCT(--(LEN(Input!$A126:'Input'!$A$510)&gt;0))&lt;&gt;0),"Row is skipped.",IF(AND(Input!$A125="",Input!$A126=""),"", IF(Input!E125="","Data is missing.","")))),"",IF(AND(Input!$A125="",SUMPRODUCT(--(LEN(Input!$A126:'Input'!$A$510)&gt;0))&lt;&gt;0),"Row is skipped.",IF(AND(Input!$A125="",Input!$A126=""),"", IF(Input!E125="","Data is missing.",""))))</f>
        <v/>
      </c>
      <c r="F123" s="126" t="str">
        <f>IF(ISERROR(IF(AND(Input!$A125="",SUMPRODUCT(--(LEN(Input!$A126:'Input'!$A$510)&gt;0))&lt;&gt;0),"Row is skipped.",IF(AND(Input!$A125="",Input!$A126=""),"", IF(Input!F125="","Data is missing.","")))),"",IF(AND(Input!$A125="",SUMPRODUCT(--(LEN(Input!$A126:'Input'!$A$510)&gt;0))&lt;&gt;0),"Row is skipped.",IF(AND(Input!$A125="",Input!$A126=""),"", IF(Input!F125="","Data is missing.",""))))</f>
        <v/>
      </c>
      <c r="G123" s="126" t="str">
        <f>IF(ISERROR(IF(AND(Input!$A125="",SUMPRODUCT(--(LEN(Input!$A126:'Input'!$A$510)&gt;0))&lt;&gt;0),"Row is skipped.",IF(AND(Input!$A125="",Input!$A126=""),"", IF(Input!G125="","Data is missing.","")))),"",IF(AND(Input!$A125="",SUMPRODUCT(--(LEN(Input!$A126:'Input'!$A$510)&gt;0))&lt;&gt;0),"Row is skipped.",IF(AND(Input!$A125="",Input!$A126=""),"", IF(Input!G125="","Data is missing.",""))))</f>
        <v/>
      </c>
      <c r="H123" s="126" t="str">
        <f>IF(ISERROR(IF(AND(Input!$A125="",SUMPRODUCT(--(LEN(Input!$A126:'Input'!$A$510)&gt;0))&lt;&gt;0),"Row is skipped.",IF(AND(Input!$A125="",Input!$A126=""),"", IF(Input!H125="","Data is missing.","")))),"",IF(AND(Input!$A125="",SUMPRODUCT(--(LEN(Input!$A126:'Input'!$A$510)&gt;0))&lt;&gt;0),"Row is skipped.",IF(AND(Input!$A125="",Input!$A126=""),"", IF(Input!H125="","Data is missing.",""))))</f>
        <v/>
      </c>
      <c r="I123" s="126" t="str">
        <f>IF(ISERROR(IF(AND(Input!$A125="",SUMPRODUCT(--(LEN(Input!$A126:'Input'!$A$510)&gt;0))&lt;&gt;0),"Row is skipped.",IF(AND(Input!$A125="",Input!$A126=""),"", IF(Input!I125="","Data is missing.","")))),"",IF(AND(Input!$A125="",SUMPRODUCT(--(LEN(Input!$A126:'Input'!$A$510)&gt;0))&lt;&gt;0),"Row is skipped.",IF(AND(Input!$A125="",Input!$A126=""),"", IF(Input!I125="","Data is missing.",""))))</f>
        <v/>
      </c>
      <c r="J123" s="126" t="str">
        <f>IF(ISERROR(IF(AND(Input!$A125="",SUMPRODUCT(--(LEN(Input!$A126:'Input'!$A$510)&gt;0))&lt;&gt;0),"Row is skipped.",IF(AND(Input!$A125="",Input!$A126=""),"", IF(Input!J125="","Data is missing.","")))),"",IF(AND(Input!$A125="",SUMPRODUCT(--(LEN(Input!$A126:'Input'!$A$510)&gt;0))&lt;&gt;0),"Row is skipped.",IF(AND(Input!$A125="",Input!$A126=""),"", IF(Input!J125="","Data is missing.",""))))</f>
        <v/>
      </c>
      <c r="K123" s="127" t="str">
        <f>IF(ISERROR(IF(AND(Input!$A125="",SUMPRODUCT(--(LEN(Input!$A126:'Input'!$A$510)&gt;0))&lt;&gt;0),"Row is skipped.",IF(AND(Input!$A125="",Input!$A126=""),"", IF(Input!K125="","Data is missing.","")))),"",IF(AND(Input!$A125="",SUMPRODUCT(--(LEN(Input!$A126:'Input'!$A$510)&gt;0))&lt;&gt;0),"Row is skipped.",IF(AND(Input!$A125="",Input!$A126=""),"", IF(Input!K125="","Data is missing.",""))))</f>
        <v/>
      </c>
      <c r="L123" s="126" t="str">
        <f>IF(ISERROR(IF(AND(Input!$A125="",SUMPRODUCT(--(LEN(Input!$A126:'Input'!$A$510)&gt;0))&lt;&gt;0),"Row is skipped.",IF(AND(Input!$A125="",Input!$A126=""),"", IF(Input!L125="","Data is missing.","")))),"",IF(AND(Input!$A125="",SUMPRODUCT(--(LEN(Input!$A126:'Input'!$A$510)&gt;0))&lt;&gt;0),"Row is skipped.",IF(AND(Input!$A125="",Input!$A126=""),"", IF(Input!L125="","Data is missing.",""))))</f>
        <v/>
      </c>
      <c r="M123" s="126" t="str">
        <f>IF(ISERROR(IF(AND(Input!$A125="",SUMPRODUCT(--(LEN(Input!$A126:'Input'!$A$510)&gt;0))&lt;&gt;0),"Row is skipped.",IF(AND(Input!$A125="",Input!$A126=""),"", IF(Input!M125="","Data is missing.","")))),"",IF(AND(Input!$A125="",SUMPRODUCT(--(LEN(Input!$A126:'Input'!$A$510)&gt;0))&lt;&gt;0),"Row is skipped.",IF(AND(Input!$A125="",Input!$A126=""),"", IF(Input!M125="","Data is missing.",""))))</f>
        <v/>
      </c>
      <c r="N123" s="126" t="str">
        <f>IF(ISERROR(IF(AND(Input!$A125="",SUMPRODUCT(--(LEN(Input!$A126:'Input'!$A$510)&gt;0))&lt;&gt;0),"Row is skipped.",IF(AND(Input!$A125="",Input!$A126=""),"", IF(Input!O125="","Data is missing.","")))),"",IF(AND(Input!$A125="",SUMPRODUCT(--(LEN(Input!$A126:'Input'!$A$510)&gt;0))&lt;&gt;0),"Row is skipped.",IF(AND(Input!$A125="",Input!$A126=""),"", IF(Input!O125="","Data is missing.",""))))</f>
        <v/>
      </c>
      <c r="O123" s="126" t="str">
        <f>IF(ISERROR(IF(AND(Input!$A125="",SUMPRODUCT(--(LEN(Input!$A126:'Input'!$A$510)&gt;0))&lt;&gt;0),"Row is skipped.",IF(AND(Input!$A125="",Input!$A126=""),"", IF(Input!P125="","Data is missing.","")))),"",IF(AND(Input!$A125="",SUMPRODUCT(--(LEN(Input!$A126:'Input'!$A$510)&gt;0))&lt;&gt;0),"Row is skipped.",IF(AND(Input!$A125="",Input!$A126=""),"", IF(Input!P125="","Data is missing.",""))))</f>
        <v/>
      </c>
      <c r="P123" s="126" t="str">
        <f>IF(ISERROR(IF(AND(Input!$A125="",SUMPRODUCT(--(LEN(Input!$A126:'Input'!$A$510)&gt;0))&lt;&gt;0),"Row is skipped.",IF(AND(Input!$A125="",Input!$A126=""),"", IF(Input!Q125="","Data is missing.","")))),"",IF(AND(Input!$A125="",SUMPRODUCT(--(LEN(Input!$A126:'Input'!$A$510)&gt;0))&lt;&gt;0),"Row is skipped.",IF(AND(Input!$A125="",Input!$A126=""),"", IF(Input!Q125="","Data is missing.",""))))</f>
        <v/>
      </c>
      <c r="Q123" s="126" t="str">
        <f>IF(ISERROR(IF(AND(Input!$A125="",SUMPRODUCT(--(LEN(Input!$A126:'Input'!$A$510)&gt;0))&lt;&gt;0),"Row is skipped.",IF(AND(Input!$A125="",Input!$A126=""),"", IF(Input!S125="","Data is missing.","")))),"",IF(AND(Input!$A125="",SUMPRODUCT(--(LEN(Input!$A126:'Input'!$A$510)&gt;0))&lt;&gt;0),"Row is skipped.",IF(AND(Input!$A125="",Input!$A126=""),"", IF(Input!S125="","Data is missing.",""))))</f>
        <v/>
      </c>
      <c r="R123" s="128" t="str">
        <f>IF(ISERROR(IF(AND(Input!$A125="",SUMPRODUCT(--(LEN(Input!$A126:'Input'!$A$510)&gt;0))&lt;&gt;0),"Row is skipped.",IF(AND(Input!$A125="",Input!$A126=""),"", IF(Input!T125="","Data is missing.","")))),"",IF(AND(Input!$A125="",SUMPRODUCT(--(LEN(Input!$A126:'Input'!$A$510)&gt;0))&lt;&gt;0),"Row is skipped.",IF(AND(Input!$A125="",Input!$A126=""),"", IF(Input!T125="","Data is missing.",""))))</f>
        <v/>
      </c>
      <c r="S123" s="129"/>
      <c r="T123" s="130" t="str">
        <f>IF(ISERROR(IF(Input!Q125="","",IF(ISERROR(VLOOKUP(Input!Q125,'Measures List'!$A$3:$A$30000,1,0)),"Invalid RefNo",""))),"",IF(Input!Q125="","",IF(ISERROR(VLOOKUP(Input!Q125,'Measures List'!$A$3:$A$30000,1,0)),"Invalid RefNo","")))</f>
        <v/>
      </c>
      <c r="U123" s="129"/>
      <c r="V123" s="129"/>
      <c r="W123" s="129"/>
      <c r="X123" s="129"/>
      <c r="Y123" s="129"/>
      <c r="Z123" s="129"/>
      <c r="AA123" s="129"/>
      <c r="AB123" s="129"/>
      <c r="AC123" s="129"/>
      <c r="AD123" s="129"/>
      <c r="AE123" s="129"/>
      <c r="AF123" s="130" t="str">
        <f>IF(Input!P125="","",IF(OR(VALUE(Input!P125)&lt;0,VALUE(Input!P125)&gt;1), "Invalid EEI %",""))</f>
        <v/>
      </c>
      <c r="AG123" s="129"/>
      <c r="AH123" s="137" t="str">
        <f>IF(B123="","",IF(AND(Input!O125=Input!O124,Input!P125&lt;&gt;Input!P124), "EEI% Mismatch within Project",""))</f>
        <v/>
      </c>
      <c r="AI123" s="129"/>
      <c r="AJ123" s="138" t="str">
        <f>IF(Input!B125="","",IF(ISNUMBER(VALUE(Input!B125)),"","Needs to be a number."))</f>
        <v/>
      </c>
      <c r="AK123" s="135" t="str">
        <f>IF(Input!P125="","",IF(ISNUMBER(VALUE(Input!P125)),"","Needs to be a number."))</f>
        <v/>
      </c>
      <c r="AL123" s="135" t="str">
        <f>IF(Input!S125="","",IF(ISNUMBER(VALUE(Input!S125)),"","Needs to be a number."))</f>
        <v/>
      </c>
      <c r="AM123" s="135" t="str">
        <f>IF(Input!T125="","",IF(ISNUMBER(VALUE(Input!T125)),"","Needs to be a number."))</f>
        <v/>
      </c>
      <c r="AN123" s="135" t="str">
        <f>IF(Input!U125="","",IF(ISNUMBER(VALUE(Input!U125)),"","Needs to be a number."))</f>
        <v/>
      </c>
      <c r="AO123" s="136" t="str">
        <f>IF(Input!V125="","",IF(ISNUMBER(VALUE(Input!V125)),"","Needs to be a number."))</f>
        <v/>
      </c>
      <c r="AP123" s="129"/>
      <c r="AQ123" s="197" t="str">
        <f ca="1">IF(Input!Q125="","",IF(OFFSET('Measures List'!$K$2,MATCH(Input!Q125,'Measures List'!$A$3:$A$5000,0),MATCH(Input!K125,'Measures List'!$K$2:$BA$2)-1)="NA","Project start date occurred after measure expiration date.",""))</f>
        <v/>
      </c>
      <c r="AS123" s="197" t="str">
        <f>IFERROR(IF(Input!O125&lt;&gt;Input!O124,"",IF( VLOOKUP(Input!Q125,'Measures List'!A116:C5113,3,FALSE)= VLOOKUP(Input!Q124,'Measures List'!A116:C5113,3,FALSE),"","Multiple sectors for this project")),"")</f>
        <v/>
      </c>
    </row>
    <row r="124" spans="2:45" x14ac:dyDescent="0.25">
      <c r="B124" s="125" t="str">
        <f>Input!A126</f>
        <v/>
      </c>
      <c r="C124" s="126" t="str">
        <f>IF(ISERROR(IF(AND(Input!$A126="",SUMPRODUCT(--(LEN(Input!$A127:'Input'!$A$510)&gt;0))&lt;&gt;0),"Row is skipped.",IF(AND(Input!$A126="",Input!$A127=""),"", IF(Input!C126="","Data is missing.","")))),"",IF(AND(Input!$A126="",SUMPRODUCT(--(LEN(Input!$A127:'Input'!$A$510)&gt;0))&lt;&gt;0),"Row is skipped.",IF(AND(Input!$A126="",Input!$A127=""),"", IF(Input!C126="","Data is missing.",""))))</f>
        <v/>
      </c>
      <c r="D124" s="126" t="str">
        <f>IF(ISERROR(IF(AND(Input!$A126="",SUMPRODUCT(--(LEN(Input!$A127:'Input'!$A$510)&gt;0))&lt;&gt;0),"Row is skipped.",IF(AND(Input!$A126="",Input!$A127=""),"", IF(Input!D126="","Data is missing.","")))),"",IF(AND(Input!$A126="",SUMPRODUCT(--(LEN(Input!$A127:'Input'!$A$510)&gt;0))&lt;&gt;0),"Row is skipped.",IF(AND(Input!$A126="",Input!$A127=""),"", IF(Input!D126="","Data is missing.",""))))</f>
        <v/>
      </c>
      <c r="E124" s="126" t="str">
        <f>IF(ISERROR(IF(AND(Input!$A126="",SUMPRODUCT(--(LEN(Input!$A127:'Input'!$A$510)&gt;0))&lt;&gt;0),"Row is skipped.",IF(AND(Input!$A126="",Input!$A127=""),"", IF(Input!E126="","Data is missing.","")))),"",IF(AND(Input!$A126="",SUMPRODUCT(--(LEN(Input!$A127:'Input'!$A$510)&gt;0))&lt;&gt;0),"Row is skipped.",IF(AND(Input!$A126="",Input!$A127=""),"", IF(Input!E126="","Data is missing.",""))))</f>
        <v/>
      </c>
      <c r="F124" s="126" t="str">
        <f>IF(ISERROR(IF(AND(Input!$A126="",SUMPRODUCT(--(LEN(Input!$A127:'Input'!$A$510)&gt;0))&lt;&gt;0),"Row is skipped.",IF(AND(Input!$A126="",Input!$A127=""),"", IF(Input!F126="","Data is missing.","")))),"",IF(AND(Input!$A126="",SUMPRODUCT(--(LEN(Input!$A127:'Input'!$A$510)&gt;0))&lt;&gt;0),"Row is skipped.",IF(AND(Input!$A126="",Input!$A127=""),"", IF(Input!F126="","Data is missing.",""))))</f>
        <v/>
      </c>
      <c r="G124" s="126" t="str">
        <f>IF(ISERROR(IF(AND(Input!$A126="",SUMPRODUCT(--(LEN(Input!$A127:'Input'!$A$510)&gt;0))&lt;&gt;0),"Row is skipped.",IF(AND(Input!$A126="",Input!$A127=""),"", IF(Input!G126="","Data is missing.","")))),"",IF(AND(Input!$A126="",SUMPRODUCT(--(LEN(Input!$A127:'Input'!$A$510)&gt;0))&lt;&gt;0),"Row is skipped.",IF(AND(Input!$A126="",Input!$A127=""),"", IF(Input!G126="","Data is missing.",""))))</f>
        <v/>
      </c>
      <c r="H124" s="126" t="str">
        <f>IF(ISERROR(IF(AND(Input!$A126="",SUMPRODUCT(--(LEN(Input!$A127:'Input'!$A$510)&gt;0))&lt;&gt;0),"Row is skipped.",IF(AND(Input!$A126="",Input!$A127=""),"", IF(Input!H126="","Data is missing.","")))),"",IF(AND(Input!$A126="",SUMPRODUCT(--(LEN(Input!$A127:'Input'!$A$510)&gt;0))&lt;&gt;0),"Row is skipped.",IF(AND(Input!$A126="",Input!$A127=""),"", IF(Input!H126="","Data is missing.",""))))</f>
        <v/>
      </c>
      <c r="I124" s="126" t="str">
        <f>IF(ISERROR(IF(AND(Input!$A126="",SUMPRODUCT(--(LEN(Input!$A127:'Input'!$A$510)&gt;0))&lt;&gt;0),"Row is skipped.",IF(AND(Input!$A126="",Input!$A127=""),"", IF(Input!I126="","Data is missing.","")))),"",IF(AND(Input!$A126="",SUMPRODUCT(--(LEN(Input!$A127:'Input'!$A$510)&gt;0))&lt;&gt;0),"Row is skipped.",IF(AND(Input!$A126="",Input!$A127=""),"", IF(Input!I126="","Data is missing.",""))))</f>
        <v/>
      </c>
      <c r="J124" s="126" t="str">
        <f>IF(ISERROR(IF(AND(Input!$A126="",SUMPRODUCT(--(LEN(Input!$A127:'Input'!$A$510)&gt;0))&lt;&gt;0),"Row is skipped.",IF(AND(Input!$A126="",Input!$A127=""),"", IF(Input!J126="","Data is missing.","")))),"",IF(AND(Input!$A126="",SUMPRODUCT(--(LEN(Input!$A127:'Input'!$A$510)&gt;0))&lt;&gt;0),"Row is skipped.",IF(AND(Input!$A126="",Input!$A127=""),"", IF(Input!J126="","Data is missing.",""))))</f>
        <v/>
      </c>
      <c r="K124" s="127" t="str">
        <f>IF(ISERROR(IF(AND(Input!$A126="",SUMPRODUCT(--(LEN(Input!$A127:'Input'!$A$510)&gt;0))&lt;&gt;0),"Row is skipped.",IF(AND(Input!$A126="",Input!$A127=""),"", IF(Input!K126="","Data is missing.","")))),"",IF(AND(Input!$A126="",SUMPRODUCT(--(LEN(Input!$A127:'Input'!$A$510)&gt;0))&lt;&gt;0),"Row is skipped.",IF(AND(Input!$A126="",Input!$A127=""),"", IF(Input!K126="","Data is missing.",""))))</f>
        <v/>
      </c>
      <c r="L124" s="126" t="str">
        <f>IF(ISERROR(IF(AND(Input!$A126="",SUMPRODUCT(--(LEN(Input!$A127:'Input'!$A$510)&gt;0))&lt;&gt;0),"Row is skipped.",IF(AND(Input!$A126="",Input!$A127=""),"", IF(Input!L126="","Data is missing.","")))),"",IF(AND(Input!$A126="",SUMPRODUCT(--(LEN(Input!$A127:'Input'!$A$510)&gt;0))&lt;&gt;0),"Row is skipped.",IF(AND(Input!$A126="",Input!$A127=""),"", IF(Input!L126="","Data is missing.",""))))</f>
        <v/>
      </c>
      <c r="M124" s="126" t="str">
        <f>IF(ISERROR(IF(AND(Input!$A126="",SUMPRODUCT(--(LEN(Input!$A127:'Input'!$A$510)&gt;0))&lt;&gt;0),"Row is skipped.",IF(AND(Input!$A126="",Input!$A127=""),"", IF(Input!M126="","Data is missing.","")))),"",IF(AND(Input!$A126="",SUMPRODUCT(--(LEN(Input!$A127:'Input'!$A$510)&gt;0))&lt;&gt;0),"Row is skipped.",IF(AND(Input!$A126="",Input!$A127=""),"", IF(Input!M126="","Data is missing.",""))))</f>
        <v/>
      </c>
      <c r="N124" s="126" t="str">
        <f>IF(ISERROR(IF(AND(Input!$A126="",SUMPRODUCT(--(LEN(Input!$A127:'Input'!$A$510)&gt;0))&lt;&gt;0),"Row is skipped.",IF(AND(Input!$A126="",Input!$A127=""),"", IF(Input!O126="","Data is missing.","")))),"",IF(AND(Input!$A126="",SUMPRODUCT(--(LEN(Input!$A127:'Input'!$A$510)&gt;0))&lt;&gt;0),"Row is skipped.",IF(AND(Input!$A126="",Input!$A127=""),"", IF(Input!O126="","Data is missing.",""))))</f>
        <v/>
      </c>
      <c r="O124" s="126" t="str">
        <f>IF(ISERROR(IF(AND(Input!$A126="",SUMPRODUCT(--(LEN(Input!$A127:'Input'!$A$510)&gt;0))&lt;&gt;0),"Row is skipped.",IF(AND(Input!$A126="",Input!$A127=""),"", IF(Input!P126="","Data is missing.","")))),"",IF(AND(Input!$A126="",SUMPRODUCT(--(LEN(Input!$A127:'Input'!$A$510)&gt;0))&lt;&gt;0),"Row is skipped.",IF(AND(Input!$A126="",Input!$A127=""),"", IF(Input!P126="","Data is missing.",""))))</f>
        <v/>
      </c>
      <c r="P124" s="126" t="str">
        <f>IF(ISERROR(IF(AND(Input!$A126="",SUMPRODUCT(--(LEN(Input!$A127:'Input'!$A$510)&gt;0))&lt;&gt;0),"Row is skipped.",IF(AND(Input!$A126="",Input!$A127=""),"", IF(Input!Q126="","Data is missing.","")))),"",IF(AND(Input!$A126="",SUMPRODUCT(--(LEN(Input!$A127:'Input'!$A$510)&gt;0))&lt;&gt;0),"Row is skipped.",IF(AND(Input!$A126="",Input!$A127=""),"", IF(Input!Q126="","Data is missing.",""))))</f>
        <v/>
      </c>
      <c r="Q124" s="126" t="str">
        <f>IF(ISERROR(IF(AND(Input!$A126="",SUMPRODUCT(--(LEN(Input!$A127:'Input'!$A$510)&gt;0))&lt;&gt;0),"Row is skipped.",IF(AND(Input!$A126="",Input!$A127=""),"", IF(Input!S126="","Data is missing.","")))),"",IF(AND(Input!$A126="",SUMPRODUCT(--(LEN(Input!$A127:'Input'!$A$510)&gt;0))&lt;&gt;0),"Row is skipped.",IF(AND(Input!$A126="",Input!$A127=""),"", IF(Input!S126="","Data is missing.",""))))</f>
        <v/>
      </c>
      <c r="R124" s="128" t="str">
        <f>IF(ISERROR(IF(AND(Input!$A126="",SUMPRODUCT(--(LEN(Input!$A127:'Input'!$A$510)&gt;0))&lt;&gt;0),"Row is skipped.",IF(AND(Input!$A126="",Input!$A127=""),"", IF(Input!T126="","Data is missing.","")))),"",IF(AND(Input!$A126="",SUMPRODUCT(--(LEN(Input!$A127:'Input'!$A$510)&gt;0))&lt;&gt;0),"Row is skipped.",IF(AND(Input!$A126="",Input!$A127=""),"", IF(Input!T126="","Data is missing.",""))))</f>
        <v/>
      </c>
      <c r="S124" s="129"/>
      <c r="T124" s="130" t="str">
        <f>IF(ISERROR(IF(Input!Q126="","",IF(ISERROR(VLOOKUP(Input!Q126,'Measures List'!$A$3:$A$30000,1,0)),"Invalid RefNo",""))),"",IF(Input!Q126="","",IF(ISERROR(VLOOKUP(Input!Q126,'Measures List'!$A$3:$A$30000,1,0)),"Invalid RefNo","")))</f>
        <v/>
      </c>
      <c r="U124" s="129"/>
      <c r="V124" s="129"/>
      <c r="W124" s="129"/>
      <c r="X124" s="129"/>
      <c r="Y124" s="129"/>
      <c r="Z124" s="129"/>
      <c r="AA124" s="129"/>
      <c r="AB124" s="129"/>
      <c r="AC124" s="129"/>
      <c r="AD124" s="129"/>
      <c r="AE124" s="129"/>
      <c r="AF124" s="130" t="str">
        <f>IF(Input!P126="","",IF(OR(VALUE(Input!P126)&lt;0,VALUE(Input!P126)&gt;1), "Invalid EEI %",""))</f>
        <v/>
      </c>
      <c r="AG124" s="129"/>
      <c r="AH124" s="137" t="str">
        <f>IF(B124="","",IF(AND(Input!O126=Input!O125,Input!P126&lt;&gt;Input!P125), "EEI% Mismatch within Project",""))</f>
        <v/>
      </c>
      <c r="AI124" s="129"/>
      <c r="AJ124" s="138" t="str">
        <f>IF(Input!B126="","",IF(ISNUMBER(VALUE(Input!B126)),"","Needs to be a number."))</f>
        <v/>
      </c>
      <c r="AK124" s="135" t="str">
        <f>IF(Input!P126="","",IF(ISNUMBER(VALUE(Input!P126)),"","Needs to be a number."))</f>
        <v/>
      </c>
      <c r="AL124" s="135" t="str">
        <f>IF(Input!S126="","",IF(ISNUMBER(VALUE(Input!S126)),"","Needs to be a number."))</f>
        <v/>
      </c>
      <c r="AM124" s="135" t="str">
        <f>IF(Input!T126="","",IF(ISNUMBER(VALUE(Input!T126)),"","Needs to be a number."))</f>
        <v/>
      </c>
      <c r="AN124" s="135" t="str">
        <f>IF(Input!U126="","",IF(ISNUMBER(VALUE(Input!U126)),"","Needs to be a number."))</f>
        <v/>
      </c>
      <c r="AO124" s="136" t="str">
        <f>IF(Input!V126="","",IF(ISNUMBER(VALUE(Input!V126)),"","Needs to be a number."))</f>
        <v/>
      </c>
      <c r="AP124" s="129"/>
      <c r="AQ124" s="197" t="str">
        <f ca="1">IF(Input!Q126="","",IF(OFFSET('Measures List'!$K$2,MATCH(Input!Q126,'Measures List'!$A$3:$A$5000,0),MATCH(Input!K126,'Measures List'!$K$2:$BA$2)-1)="NA","Project start date occurred after measure expiration date.",""))</f>
        <v/>
      </c>
      <c r="AS124" s="197" t="str">
        <f>IFERROR(IF(Input!O126&lt;&gt;Input!O125,"",IF( VLOOKUP(Input!Q126,'Measures List'!A117:C5114,3,FALSE)= VLOOKUP(Input!Q125,'Measures List'!A117:C5114,3,FALSE),"","Multiple sectors for this project")),"")</f>
        <v/>
      </c>
    </row>
    <row r="125" spans="2:45" x14ac:dyDescent="0.25">
      <c r="B125" s="125" t="str">
        <f>Input!A127</f>
        <v/>
      </c>
      <c r="C125" s="126" t="str">
        <f>IF(ISERROR(IF(AND(Input!$A127="",SUMPRODUCT(--(LEN(Input!$A128:'Input'!$A$510)&gt;0))&lt;&gt;0),"Row is skipped.",IF(AND(Input!$A127="",Input!$A128=""),"", IF(Input!C127="","Data is missing.","")))),"",IF(AND(Input!$A127="",SUMPRODUCT(--(LEN(Input!$A128:'Input'!$A$510)&gt;0))&lt;&gt;0),"Row is skipped.",IF(AND(Input!$A127="",Input!$A128=""),"", IF(Input!C127="","Data is missing.",""))))</f>
        <v/>
      </c>
      <c r="D125" s="126" t="str">
        <f>IF(ISERROR(IF(AND(Input!$A127="",SUMPRODUCT(--(LEN(Input!$A128:'Input'!$A$510)&gt;0))&lt;&gt;0),"Row is skipped.",IF(AND(Input!$A127="",Input!$A128=""),"", IF(Input!D127="","Data is missing.","")))),"",IF(AND(Input!$A127="",SUMPRODUCT(--(LEN(Input!$A128:'Input'!$A$510)&gt;0))&lt;&gt;0),"Row is skipped.",IF(AND(Input!$A127="",Input!$A128=""),"", IF(Input!D127="","Data is missing.",""))))</f>
        <v/>
      </c>
      <c r="E125" s="126" t="str">
        <f>IF(ISERROR(IF(AND(Input!$A127="",SUMPRODUCT(--(LEN(Input!$A128:'Input'!$A$510)&gt;0))&lt;&gt;0),"Row is skipped.",IF(AND(Input!$A127="",Input!$A128=""),"", IF(Input!E127="","Data is missing.","")))),"",IF(AND(Input!$A127="",SUMPRODUCT(--(LEN(Input!$A128:'Input'!$A$510)&gt;0))&lt;&gt;0),"Row is skipped.",IF(AND(Input!$A127="",Input!$A128=""),"", IF(Input!E127="","Data is missing.",""))))</f>
        <v/>
      </c>
      <c r="F125" s="126" t="str">
        <f>IF(ISERROR(IF(AND(Input!$A127="",SUMPRODUCT(--(LEN(Input!$A128:'Input'!$A$510)&gt;0))&lt;&gt;0),"Row is skipped.",IF(AND(Input!$A127="",Input!$A128=""),"", IF(Input!F127="","Data is missing.","")))),"",IF(AND(Input!$A127="",SUMPRODUCT(--(LEN(Input!$A128:'Input'!$A$510)&gt;0))&lt;&gt;0),"Row is skipped.",IF(AND(Input!$A127="",Input!$A128=""),"", IF(Input!F127="","Data is missing.",""))))</f>
        <v/>
      </c>
      <c r="G125" s="126" t="str">
        <f>IF(ISERROR(IF(AND(Input!$A127="",SUMPRODUCT(--(LEN(Input!$A128:'Input'!$A$510)&gt;0))&lt;&gt;0),"Row is skipped.",IF(AND(Input!$A127="",Input!$A128=""),"", IF(Input!G127="","Data is missing.","")))),"",IF(AND(Input!$A127="",SUMPRODUCT(--(LEN(Input!$A128:'Input'!$A$510)&gt;0))&lt;&gt;0),"Row is skipped.",IF(AND(Input!$A127="",Input!$A128=""),"", IF(Input!G127="","Data is missing.",""))))</f>
        <v/>
      </c>
      <c r="H125" s="126" t="str">
        <f>IF(ISERROR(IF(AND(Input!$A127="",SUMPRODUCT(--(LEN(Input!$A128:'Input'!$A$510)&gt;0))&lt;&gt;0),"Row is skipped.",IF(AND(Input!$A127="",Input!$A128=""),"", IF(Input!H127="","Data is missing.","")))),"",IF(AND(Input!$A127="",SUMPRODUCT(--(LEN(Input!$A128:'Input'!$A$510)&gt;0))&lt;&gt;0),"Row is skipped.",IF(AND(Input!$A127="",Input!$A128=""),"", IF(Input!H127="","Data is missing.",""))))</f>
        <v/>
      </c>
      <c r="I125" s="126" t="str">
        <f>IF(ISERROR(IF(AND(Input!$A127="",SUMPRODUCT(--(LEN(Input!$A128:'Input'!$A$510)&gt;0))&lt;&gt;0),"Row is skipped.",IF(AND(Input!$A127="",Input!$A128=""),"", IF(Input!I127="","Data is missing.","")))),"",IF(AND(Input!$A127="",SUMPRODUCT(--(LEN(Input!$A128:'Input'!$A$510)&gt;0))&lt;&gt;0),"Row is skipped.",IF(AND(Input!$A127="",Input!$A128=""),"", IF(Input!I127="","Data is missing.",""))))</f>
        <v/>
      </c>
      <c r="J125" s="126" t="str">
        <f>IF(ISERROR(IF(AND(Input!$A127="",SUMPRODUCT(--(LEN(Input!$A128:'Input'!$A$510)&gt;0))&lt;&gt;0),"Row is skipped.",IF(AND(Input!$A127="",Input!$A128=""),"", IF(Input!J127="","Data is missing.","")))),"",IF(AND(Input!$A127="",SUMPRODUCT(--(LEN(Input!$A128:'Input'!$A$510)&gt;0))&lt;&gt;0),"Row is skipped.",IF(AND(Input!$A127="",Input!$A128=""),"", IF(Input!J127="","Data is missing.",""))))</f>
        <v/>
      </c>
      <c r="K125" s="127" t="str">
        <f>IF(ISERROR(IF(AND(Input!$A127="",SUMPRODUCT(--(LEN(Input!$A128:'Input'!$A$510)&gt;0))&lt;&gt;0),"Row is skipped.",IF(AND(Input!$A127="",Input!$A128=""),"", IF(Input!K127="","Data is missing.","")))),"",IF(AND(Input!$A127="",SUMPRODUCT(--(LEN(Input!$A128:'Input'!$A$510)&gt;0))&lt;&gt;0),"Row is skipped.",IF(AND(Input!$A127="",Input!$A128=""),"", IF(Input!K127="","Data is missing.",""))))</f>
        <v/>
      </c>
      <c r="L125" s="126" t="str">
        <f>IF(ISERROR(IF(AND(Input!$A127="",SUMPRODUCT(--(LEN(Input!$A128:'Input'!$A$510)&gt;0))&lt;&gt;0),"Row is skipped.",IF(AND(Input!$A127="",Input!$A128=""),"", IF(Input!L127="","Data is missing.","")))),"",IF(AND(Input!$A127="",SUMPRODUCT(--(LEN(Input!$A128:'Input'!$A$510)&gt;0))&lt;&gt;0),"Row is skipped.",IF(AND(Input!$A127="",Input!$A128=""),"", IF(Input!L127="","Data is missing.",""))))</f>
        <v/>
      </c>
      <c r="M125" s="126" t="str">
        <f>IF(ISERROR(IF(AND(Input!$A127="",SUMPRODUCT(--(LEN(Input!$A128:'Input'!$A$510)&gt;0))&lt;&gt;0),"Row is skipped.",IF(AND(Input!$A127="",Input!$A128=""),"", IF(Input!M127="","Data is missing.","")))),"",IF(AND(Input!$A127="",SUMPRODUCT(--(LEN(Input!$A128:'Input'!$A$510)&gt;0))&lt;&gt;0),"Row is skipped.",IF(AND(Input!$A127="",Input!$A128=""),"", IF(Input!M127="","Data is missing.",""))))</f>
        <v/>
      </c>
      <c r="N125" s="126" t="str">
        <f>IF(ISERROR(IF(AND(Input!$A127="",SUMPRODUCT(--(LEN(Input!$A128:'Input'!$A$510)&gt;0))&lt;&gt;0),"Row is skipped.",IF(AND(Input!$A127="",Input!$A128=""),"", IF(Input!O127="","Data is missing.","")))),"",IF(AND(Input!$A127="",SUMPRODUCT(--(LEN(Input!$A128:'Input'!$A$510)&gt;0))&lt;&gt;0),"Row is skipped.",IF(AND(Input!$A127="",Input!$A128=""),"", IF(Input!O127="","Data is missing.",""))))</f>
        <v/>
      </c>
      <c r="O125" s="126" t="str">
        <f>IF(ISERROR(IF(AND(Input!$A127="",SUMPRODUCT(--(LEN(Input!$A128:'Input'!$A$510)&gt;0))&lt;&gt;0),"Row is skipped.",IF(AND(Input!$A127="",Input!$A128=""),"", IF(Input!P127="","Data is missing.","")))),"",IF(AND(Input!$A127="",SUMPRODUCT(--(LEN(Input!$A128:'Input'!$A$510)&gt;0))&lt;&gt;0),"Row is skipped.",IF(AND(Input!$A127="",Input!$A128=""),"", IF(Input!P127="","Data is missing.",""))))</f>
        <v/>
      </c>
      <c r="P125" s="126" t="str">
        <f>IF(ISERROR(IF(AND(Input!$A127="",SUMPRODUCT(--(LEN(Input!$A128:'Input'!$A$510)&gt;0))&lt;&gt;0),"Row is skipped.",IF(AND(Input!$A127="",Input!$A128=""),"", IF(Input!Q127="","Data is missing.","")))),"",IF(AND(Input!$A127="",SUMPRODUCT(--(LEN(Input!$A128:'Input'!$A$510)&gt;0))&lt;&gt;0),"Row is skipped.",IF(AND(Input!$A127="",Input!$A128=""),"", IF(Input!Q127="","Data is missing.",""))))</f>
        <v/>
      </c>
      <c r="Q125" s="126" t="str">
        <f>IF(ISERROR(IF(AND(Input!$A127="",SUMPRODUCT(--(LEN(Input!$A128:'Input'!$A$510)&gt;0))&lt;&gt;0),"Row is skipped.",IF(AND(Input!$A127="",Input!$A128=""),"", IF(Input!S127="","Data is missing.","")))),"",IF(AND(Input!$A127="",SUMPRODUCT(--(LEN(Input!$A128:'Input'!$A$510)&gt;0))&lt;&gt;0),"Row is skipped.",IF(AND(Input!$A127="",Input!$A128=""),"", IF(Input!S127="","Data is missing.",""))))</f>
        <v/>
      </c>
      <c r="R125" s="128" t="str">
        <f>IF(ISERROR(IF(AND(Input!$A127="",SUMPRODUCT(--(LEN(Input!$A128:'Input'!$A$510)&gt;0))&lt;&gt;0),"Row is skipped.",IF(AND(Input!$A127="",Input!$A128=""),"", IF(Input!T127="","Data is missing.","")))),"",IF(AND(Input!$A127="",SUMPRODUCT(--(LEN(Input!$A128:'Input'!$A$510)&gt;0))&lt;&gt;0),"Row is skipped.",IF(AND(Input!$A127="",Input!$A128=""),"", IF(Input!T127="","Data is missing.",""))))</f>
        <v/>
      </c>
      <c r="S125" s="129"/>
      <c r="T125" s="130" t="str">
        <f>IF(ISERROR(IF(Input!Q127="","",IF(ISERROR(VLOOKUP(Input!Q127,'Measures List'!$A$3:$A$30000,1,0)),"Invalid RefNo",""))),"",IF(Input!Q127="","",IF(ISERROR(VLOOKUP(Input!Q127,'Measures List'!$A$3:$A$30000,1,0)),"Invalid RefNo","")))</f>
        <v/>
      </c>
      <c r="U125" s="129"/>
      <c r="V125" s="129"/>
      <c r="W125" s="129"/>
      <c r="X125" s="129"/>
      <c r="Y125" s="129"/>
      <c r="Z125" s="129"/>
      <c r="AA125" s="129"/>
      <c r="AB125" s="129"/>
      <c r="AC125" s="129"/>
      <c r="AD125" s="129"/>
      <c r="AE125" s="129"/>
      <c r="AF125" s="130" t="str">
        <f>IF(Input!P127="","",IF(OR(VALUE(Input!P127)&lt;0,VALUE(Input!P127)&gt;1), "Invalid EEI %",""))</f>
        <v/>
      </c>
      <c r="AG125" s="129"/>
      <c r="AH125" s="137" t="str">
        <f>IF(B125="","",IF(AND(Input!O127=Input!O126,Input!P127&lt;&gt;Input!P126), "EEI% Mismatch within Project",""))</f>
        <v/>
      </c>
      <c r="AI125" s="129"/>
      <c r="AJ125" s="138" t="str">
        <f>IF(Input!B127="","",IF(ISNUMBER(VALUE(Input!B127)),"","Needs to be a number."))</f>
        <v/>
      </c>
      <c r="AK125" s="135" t="str">
        <f>IF(Input!P127="","",IF(ISNUMBER(VALUE(Input!P127)),"","Needs to be a number."))</f>
        <v/>
      </c>
      <c r="AL125" s="135" t="str">
        <f>IF(Input!S127="","",IF(ISNUMBER(VALUE(Input!S127)),"","Needs to be a number."))</f>
        <v/>
      </c>
      <c r="AM125" s="135" t="str">
        <f>IF(Input!T127="","",IF(ISNUMBER(VALUE(Input!T127)),"","Needs to be a number."))</f>
        <v/>
      </c>
      <c r="AN125" s="135" t="str">
        <f>IF(Input!U127="","",IF(ISNUMBER(VALUE(Input!U127)),"","Needs to be a number."))</f>
        <v/>
      </c>
      <c r="AO125" s="136" t="str">
        <f>IF(Input!V127="","",IF(ISNUMBER(VALUE(Input!V127)),"","Needs to be a number."))</f>
        <v/>
      </c>
      <c r="AP125" s="129"/>
      <c r="AQ125" s="197" t="str">
        <f ca="1">IF(Input!Q127="","",IF(OFFSET('Measures List'!$K$2,MATCH(Input!Q127,'Measures List'!$A$3:$A$5000,0),MATCH(Input!K127,'Measures List'!$K$2:$BA$2)-1)="NA","Project start date occurred after measure expiration date.",""))</f>
        <v/>
      </c>
      <c r="AS125" s="197" t="str">
        <f>IFERROR(IF(Input!O127&lt;&gt;Input!O126,"",IF( VLOOKUP(Input!Q127,'Measures List'!A118:C5115,3,FALSE)= VLOOKUP(Input!Q126,'Measures List'!A118:C5115,3,FALSE),"","Multiple sectors for this project")),"")</f>
        <v/>
      </c>
    </row>
    <row r="126" spans="2:45" x14ac:dyDescent="0.25">
      <c r="B126" s="125" t="str">
        <f>Input!A128</f>
        <v/>
      </c>
      <c r="C126" s="126" t="str">
        <f>IF(ISERROR(IF(AND(Input!$A128="",SUMPRODUCT(--(LEN(Input!$A129:'Input'!$A$510)&gt;0))&lt;&gt;0),"Row is skipped.",IF(AND(Input!$A128="",Input!$A129=""),"", IF(Input!C128="","Data is missing.","")))),"",IF(AND(Input!$A128="",SUMPRODUCT(--(LEN(Input!$A129:'Input'!$A$510)&gt;0))&lt;&gt;0),"Row is skipped.",IF(AND(Input!$A128="",Input!$A129=""),"", IF(Input!C128="","Data is missing.",""))))</f>
        <v/>
      </c>
      <c r="D126" s="126" t="str">
        <f>IF(ISERROR(IF(AND(Input!$A128="",SUMPRODUCT(--(LEN(Input!$A129:'Input'!$A$510)&gt;0))&lt;&gt;0),"Row is skipped.",IF(AND(Input!$A128="",Input!$A129=""),"", IF(Input!D128="","Data is missing.","")))),"",IF(AND(Input!$A128="",SUMPRODUCT(--(LEN(Input!$A129:'Input'!$A$510)&gt;0))&lt;&gt;0),"Row is skipped.",IF(AND(Input!$A128="",Input!$A129=""),"", IF(Input!D128="","Data is missing.",""))))</f>
        <v/>
      </c>
      <c r="E126" s="126" t="str">
        <f>IF(ISERROR(IF(AND(Input!$A128="",SUMPRODUCT(--(LEN(Input!$A129:'Input'!$A$510)&gt;0))&lt;&gt;0),"Row is skipped.",IF(AND(Input!$A128="",Input!$A129=""),"", IF(Input!E128="","Data is missing.","")))),"",IF(AND(Input!$A128="",SUMPRODUCT(--(LEN(Input!$A129:'Input'!$A$510)&gt;0))&lt;&gt;0),"Row is skipped.",IF(AND(Input!$A128="",Input!$A129=""),"", IF(Input!E128="","Data is missing.",""))))</f>
        <v/>
      </c>
      <c r="F126" s="126" t="str">
        <f>IF(ISERROR(IF(AND(Input!$A128="",SUMPRODUCT(--(LEN(Input!$A129:'Input'!$A$510)&gt;0))&lt;&gt;0),"Row is skipped.",IF(AND(Input!$A128="",Input!$A129=""),"", IF(Input!F128="","Data is missing.","")))),"",IF(AND(Input!$A128="",SUMPRODUCT(--(LEN(Input!$A129:'Input'!$A$510)&gt;0))&lt;&gt;0),"Row is skipped.",IF(AND(Input!$A128="",Input!$A129=""),"", IF(Input!F128="","Data is missing.",""))))</f>
        <v/>
      </c>
      <c r="G126" s="126" t="str">
        <f>IF(ISERROR(IF(AND(Input!$A128="",SUMPRODUCT(--(LEN(Input!$A129:'Input'!$A$510)&gt;0))&lt;&gt;0),"Row is skipped.",IF(AND(Input!$A128="",Input!$A129=""),"", IF(Input!G128="","Data is missing.","")))),"",IF(AND(Input!$A128="",SUMPRODUCT(--(LEN(Input!$A129:'Input'!$A$510)&gt;0))&lt;&gt;0),"Row is skipped.",IF(AND(Input!$A128="",Input!$A129=""),"", IF(Input!G128="","Data is missing.",""))))</f>
        <v/>
      </c>
      <c r="H126" s="126" t="str">
        <f>IF(ISERROR(IF(AND(Input!$A128="",SUMPRODUCT(--(LEN(Input!$A129:'Input'!$A$510)&gt;0))&lt;&gt;0),"Row is skipped.",IF(AND(Input!$A128="",Input!$A129=""),"", IF(Input!H128="","Data is missing.","")))),"",IF(AND(Input!$A128="",SUMPRODUCT(--(LEN(Input!$A129:'Input'!$A$510)&gt;0))&lt;&gt;0),"Row is skipped.",IF(AND(Input!$A128="",Input!$A129=""),"", IF(Input!H128="","Data is missing.",""))))</f>
        <v/>
      </c>
      <c r="I126" s="126" t="str">
        <f>IF(ISERROR(IF(AND(Input!$A128="",SUMPRODUCT(--(LEN(Input!$A129:'Input'!$A$510)&gt;0))&lt;&gt;0),"Row is skipped.",IF(AND(Input!$A128="",Input!$A129=""),"", IF(Input!I128="","Data is missing.","")))),"",IF(AND(Input!$A128="",SUMPRODUCT(--(LEN(Input!$A129:'Input'!$A$510)&gt;0))&lt;&gt;0),"Row is skipped.",IF(AND(Input!$A128="",Input!$A129=""),"", IF(Input!I128="","Data is missing.",""))))</f>
        <v/>
      </c>
      <c r="J126" s="126" t="str">
        <f>IF(ISERROR(IF(AND(Input!$A128="",SUMPRODUCT(--(LEN(Input!$A129:'Input'!$A$510)&gt;0))&lt;&gt;0),"Row is skipped.",IF(AND(Input!$A128="",Input!$A129=""),"", IF(Input!J128="","Data is missing.","")))),"",IF(AND(Input!$A128="",SUMPRODUCT(--(LEN(Input!$A129:'Input'!$A$510)&gt;0))&lt;&gt;0),"Row is skipped.",IF(AND(Input!$A128="",Input!$A129=""),"", IF(Input!J128="","Data is missing.",""))))</f>
        <v/>
      </c>
      <c r="K126" s="127" t="str">
        <f>IF(ISERROR(IF(AND(Input!$A128="",SUMPRODUCT(--(LEN(Input!$A129:'Input'!$A$510)&gt;0))&lt;&gt;0),"Row is skipped.",IF(AND(Input!$A128="",Input!$A129=""),"", IF(Input!K128="","Data is missing.","")))),"",IF(AND(Input!$A128="",SUMPRODUCT(--(LEN(Input!$A129:'Input'!$A$510)&gt;0))&lt;&gt;0),"Row is skipped.",IF(AND(Input!$A128="",Input!$A129=""),"", IF(Input!K128="","Data is missing.",""))))</f>
        <v/>
      </c>
      <c r="L126" s="126" t="str">
        <f>IF(ISERROR(IF(AND(Input!$A128="",SUMPRODUCT(--(LEN(Input!$A129:'Input'!$A$510)&gt;0))&lt;&gt;0),"Row is skipped.",IF(AND(Input!$A128="",Input!$A129=""),"", IF(Input!L128="","Data is missing.","")))),"",IF(AND(Input!$A128="",SUMPRODUCT(--(LEN(Input!$A129:'Input'!$A$510)&gt;0))&lt;&gt;0),"Row is skipped.",IF(AND(Input!$A128="",Input!$A129=""),"", IF(Input!L128="","Data is missing.",""))))</f>
        <v/>
      </c>
      <c r="M126" s="126" t="str">
        <f>IF(ISERROR(IF(AND(Input!$A128="",SUMPRODUCT(--(LEN(Input!$A129:'Input'!$A$510)&gt;0))&lt;&gt;0),"Row is skipped.",IF(AND(Input!$A128="",Input!$A129=""),"", IF(Input!M128="","Data is missing.","")))),"",IF(AND(Input!$A128="",SUMPRODUCT(--(LEN(Input!$A129:'Input'!$A$510)&gt;0))&lt;&gt;0),"Row is skipped.",IF(AND(Input!$A128="",Input!$A129=""),"", IF(Input!M128="","Data is missing.",""))))</f>
        <v/>
      </c>
      <c r="N126" s="126" t="str">
        <f>IF(ISERROR(IF(AND(Input!$A128="",SUMPRODUCT(--(LEN(Input!$A129:'Input'!$A$510)&gt;0))&lt;&gt;0),"Row is skipped.",IF(AND(Input!$A128="",Input!$A129=""),"", IF(Input!O128="","Data is missing.","")))),"",IF(AND(Input!$A128="",SUMPRODUCT(--(LEN(Input!$A129:'Input'!$A$510)&gt;0))&lt;&gt;0),"Row is skipped.",IF(AND(Input!$A128="",Input!$A129=""),"", IF(Input!O128="","Data is missing.",""))))</f>
        <v/>
      </c>
      <c r="O126" s="126" t="str">
        <f>IF(ISERROR(IF(AND(Input!$A128="",SUMPRODUCT(--(LEN(Input!$A129:'Input'!$A$510)&gt;0))&lt;&gt;0),"Row is skipped.",IF(AND(Input!$A128="",Input!$A129=""),"", IF(Input!P128="","Data is missing.","")))),"",IF(AND(Input!$A128="",SUMPRODUCT(--(LEN(Input!$A129:'Input'!$A$510)&gt;0))&lt;&gt;0),"Row is skipped.",IF(AND(Input!$A128="",Input!$A129=""),"", IF(Input!P128="","Data is missing.",""))))</f>
        <v/>
      </c>
      <c r="P126" s="126" t="str">
        <f>IF(ISERROR(IF(AND(Input!$A128="",SUMPRODUCT(--(LEN(Input!$A129:'Input'!$A$510)&gt;0))&lt;&gt;0),"Row is skipped.",IF(AND(Input!$A128="",Input!$A129=""),"", IF(Input!Q128="","Data is missing.","")))),"",IF(AND(Input!$A128="",SUMPRODUCT(--(LEN(Input!$A129:'Input'!$A$510)&gt;0))&lt;&gt;0),"Row is skipped.",IF(AND(Input!$A128="",Input!$A129=""),"", IF(Input!Q128="","Data is missing.",""))))</f>
        <v/>
      </c>
      <c r="Q126" s="126" t="str">
        <f>IF(ISERROR(IF(AND(Input!$A128="",SUMPRODUCT(--(LEN(Input!$A129:'Input'!$A$510)&gt;0))&lt;&gt;0),"Row is skipped.",IF(AND(Input!$A128="",Input!$A129=""),"", IF(Input!S128="","Data is missing.","")))),"",IF(AND(Input!$A128="",SUMPRODUCT(--(LEN(Input!$A129:'Input'!$A$510)&gt;0))&lt;&gt;0),"Row is skipped.",IF(AND(Input!$A128="",Input!$A129=""),"", IF(Input!S128="","Data is missing.",""))))</f>
        <v/>
      </c>
      <c r="R126" s="128" t="str">
        <f>IF(ISERROR(IF(AND(Input!$A128="",SUMPRODUCT(--(LEN(Input!$A129:'Input'!$A$510)&gt;0))&lt;&gt;0),"Row is skipped.",IF(AND(Input!$A128="",Input!$A129=""),"", IF(Input!T128="","Data is missing.","")))),"",IF(AND(Input!$A128="",SUMPRODUCT(--(LEN(Input!$A129:'Input'!$A$510)&gt;0))&lt;&gt;0),"Row is skipped.",IF(AND(Input!$A128="",Input!$A129=""),"", IF(Input!T128="","Data is missing.",""))))</f>
        <v/>
      </c>
      <c r="S126" s="129"/>
      <c r="T126" s="130" t="str">
        <f>IF(ISERROR(IF(Input!Q128="","",IF(ISERROR(VLOOKUP(Input!Q128,'Measures List'!$A$3:$A$30000,1,0)),"Invalid RefNo",""))),"",IF(Input!Q128="","",IF(ISERROR(VLOOKUP(Input!Q128,'Measures List'!$A$3:$A$30000,1,0)),"Invalid RefNo","")))</f>
        <v/>
      </c>
      <c r="U126" s="129"/>
      <c r="V126" s="129"/>
      <c r="W126" s="129"/>
      <c r="X126" s="129"/>
      <c r="Y126" s="129"/>
      <c r="Z126" s="129"/>
      <c r="AA126" s="129"/>
      <c r="AB126" s="129"/>
      <c r="AC126" s="129"/>
      <c r="AD126" s="129"/>
      <c r="AE126" s="129"/>
      <c r="AF126" s="130" t="str">
        <f>IF(Input!P128="","",IF(OR(VALUE(Input!P128)&lt;0,VALUE(Input!P128)&gt;1), "Invalid EEI %",""))</f>
        <v/>
      </c>
      <c r="AG126" s="129"/>
      <c r="AH126" s="137" t="str">
        <f>IF(B126="","",IF(AND(Input!O128=Input!O127,Input!P128&lt;&gt;Input!P127), "EEI% Mismatch within Project",""))</f>
        <v/>
      </c>
      <c r="AI126" s="129"/>
      <c r="AJ126" s="138" t="str">
        <f>IF(Input!B128="","",IF(ISNUMBER(VALUE(Input!B128)),"","Needs to be a number."))</f>
        <v/>
      </c>
      <c r="AK126" s="135" t="str">
        <f>IF(Input!P128="","",IF(ISNUMBER(VALUE(Input!P128)),"","Needs to be a number."))</f>
        <v/>
      </c>
      <c r="AL126" s="135" t="str">
        <f>IF(Input!S128="","",IF(ISNUMBER(VALUE(Input!S128)),"","Needs to be a number."))</f>
        <v/>
      </c>
      <c r="AM126" s="135" t="str">
        <f>IF(Input!T128="","",IF(ISNUMBER(VALUE(Input!T128)),"","Needs to be a number."))</f>
        <v/>
      </c>
      <c r="AN126" s="135" t="str">
        <f>IF(Input!U128="","",IF(ISNUMBER(VALUE(Input!U128)),"","Needs to be a number."))</f>
        <v/>
      </c>
      <c r="AO126" s="136" t="str">
        <f>IF(Input!V128="","",IF(ISNUMBER(VALUE(Input!V128)),"","Needs to be a number."))</f>
        <v/>
      </c>
      <c r="AP126" s="129"/>
      <c r="AQ126" s="197" t="str">
        <f ca="1">IF(Input!Q128="","",IF(OFFSET('Measures List'!$K$2,MATCH(Input!Q128,'Measures List'!$A$3:$A$5000,0),MATCH(Input!K128,'Measures List'!$K$2:$BA$2)-1)="NA","Project start date occurred after measure expiration date.",""))</f>
        <v/>
      </c>
      <c r="AS126" s="197" t="str">
        <f>IFERROR(IF(Input!O128&lt;&gt;Input!O127,"",IF( VLOOKUP(Input!Q128,'Measures List'!A119:C5116,3,FALSE)= VLOOKUP(Input!Q127,'Measures List'!A119:C5116,3,FALSE),"","Multiple sectors for this project")),"")</f>
        <v/>
      </c>
    </row>
    <row r="127" spans="2:45" x14ac:dyDescent="0.25">
      <c r="B127" s="125" t="str">
        <f>Input!A129</f>
        <v/>
      </c>
      <c r="C127" s="126" t="str">
        <f>IF(ISERROR(IF(AND(Input!$A129="",SUMPRODUCT(--(LEN(Input!$A130:'Input'!$A$510)&gt;0))&lt;&gt;0),"Row is skipped.",IF(AND(Input!$A129="",Input!$A130=""),"", IF(Input!C129="","Data is missing.","")))),"",IF(AND(Input!$A129="",SUMPRODUCT(--(LEN(Input!$A130:'Input'!$A$510)&gt;0))&lt;&gt;0),"Row is skipped.",IF(AND(Input!$A129="",Input!$A130=""),"", IF(Input!C129="","Data is missing.",""))))</f>
        <v/>
      </c>
      <c r="D127" s="126" t="str">
        <f>IF(ISERROR(IF(AND(Input!$A129="",SUMPRODUCT(--(LEN(Input!$A130:'Input'!$A$510)&gt;0))&lt;&gt;0),"Row is skipped.",IF(AND(Input!$A129="",Input!$A130=""),"", IF(Input!D129="","Data is missing.","")))),"",IF(AND(Input!$A129="",SUMPRODUCT(--(LEN(Input!$A130:'Input'!$A$510)&gt;0))&lt;&gt;0),"Row is skipped.",IF(AND(Input!$A129="",Input!$A130=""),"", IF(Input!D129="","Data is missing.",""))))</f>
        <v/>
      </c>
      <c r="E127" s="126" t="str">
        <f>IF(ISERROR(IF(AND(Input!$A129="",SUMPRODUCT(--(LEN(Input!$A130:'Input'!$A$510)&gt;0))&lt;&gt;0),"Row is skipped.",IF(AND(Input!$A129="",Input!$A130=""),"", IF(Input!E129="","Data is missing.","")))),"",IF(AND(Input!$A129="",SUMPRODUCT(--(LEN(Input!$A130:'Input'!$A$510)&gt;0))&lt;&gt;0),"Row is skipped.",IF(AND(Input!$A129="",Input!$A130=""),"", IF(Input!E129="","Data is missing.",""))))</f>
        <v/>
      </c>
      <c r="F127" s="126" t="str">
        <f>IF(ISERROR(IF(AND(Input!$A129="",SUMPRODUCT(--(LEN(Input!$A130:'Input'!$A$510)&gt;0))&lt;&gt;0),"Row is skipped.",IF(AND(Input!$A129="",Input!$A130=""),"", IF(Input!F129="","Data is missing.","")))),"",IF(AND(Input!$A129="",SUMPRODUCT(--(LEN(Input!$A130:'Input'!$A$510)&gt;0))&lt;&gt;0),"Row is skipped.",IF(AND(Input!$A129="",Input!$A130=""),"", IF(Input!F129="","Data is missing.",""))))</f>
        <v/>
      </c>
      <c r="G127" s="126" t="str">
        <f>IF(ISERROR(IF(AND(Input!$A129="",SUMPRODUCT(--(LEN(Input!$A130:'Input'!$A$510)&gt;0))&lt;&gt;0),"Row is skipped.",IF(AND(Input!$A129="",Input!$A130=""),"", IF(Input!G129="","Data is missing.","")))),"",IF(AND(Input!$A129="",SUMPRODUCT(--(LEN(Input!$A130:'Input'!$A$510)&gt;0))&lt;&gt;0),"Row is skipped.",IF(AND(Input!$A129="",Input!$A130=""),"", IF(Input!G129="","Data is missing.",""))))</f>
        <v/>
      </c>
      <c r="H127" s="126" t="str">
        <f>IF(ISERROR(IF(AND(Input!$A129="",SUMPRODUCT(--(LEN(Input!$A130:'Input'!$A$510)&gt;0))&lt;&gt;0),"Row is skipped.",IF(AND(Input!$A129="",Input!$A130=""),"", IF(Input!H129="","Data is missing.","")))),"",IF(AND(Input!$A129="",SUMPRODUCT(--(LEN(Input!$A130:'Input'!$A$510)&gt;0))&lt;&gt;0),"Row is skipped.",IF(AND(Input!$A129="",Input!$A130=""),"", IF(Input!H129="","Data is missing.",""))))</f>
        <v/>
      </c>
      <c r="I127" s="126" t="str">
        <f>IF(ISERROR(IF(AND(Input!$A129="",SUMPRODUCT(--(LEN(Input!$A130:'Input'!$A$510)&gt;0))&lt;&gt;0),"Row is skipped.",IF(AND(Input!$A129="",Input!$A130=""),"", IF(Input!I129="","Data is missing.","")))),"",IF(AND(Input!$A129="",SUMPRODUCT(--(LEN(Input!$A130:'Input'!$A$510)&gt;0))&lt;&gt;0),"Row is skipped.",IF(AND(Input!$A129="",Input!$A130=""),"", IF(Input!I129="","Data is missing.",""))))</f>
        <v/>
      </c>
      <c r="J127" s="126" t="str">
        <f>IF(ISERROR(IF(AND(Input!$A129="",SUMPRODUCT(--(LEN(Input!$A130:'Input'!$A$510)&gt;0))&lt;&gt;0),"Row is skipped.",IF(AND(Input!$A129="",Input!$A130=""),"", IF(Input!J129="","Data is missing.","")))),"",IF(AND(Input!$A129="",SUMPRODUCT(--(LEN(Input!$A130:'Input'!$A$510)&gt;0))&lt;&gt;0),"Row is skipped.",IF(AND(Input!$A129="",Input!$A130=""),"", IF(Input!J129="","Data is missing.",""))))</f>
        <v/>
      </c>
      <c r="K127" s="127" t="str">
        <f>IF(ISERROR(IF(AND(Input!$A129="",SUMPRODUCT(--(LEN(Input!$A130:'Input'!$A$510)&gt;0))&lt;&gt;0),"Row is skipped.",IF(AND(Input!$A129="",Input!$A130=""),"", IF(Input!K129="","Data is missing.","")))),"",IF(AND(Input!$A129="",SUMPRODUCT(--(LEN(Input!$A130:'Input'!$A$510)&gt;0))&lt;&gt;0),"Row is skipped.",IF(AND(Input!$A129="",Input!$A130=""),"", IF(Input!K129="","Data is missing.",""))))</f>
        <v/>
      </c>
      <c r="L127" s="126" t="str">
        <f>IF(ISERROR(IF(AND(Input!$A129="",SUMPRODUCT(--(LEN(Input!$A130:'Input'!$A$510)&gt;0))&lt;&gt;0),"Row is skipped.",IF(AND(Input!$A129="",Input!$A130=""),"", IF(Input!L129="","Data is missing.","")))),"",IF(AND(Input!$A129="",SUMPRODUCT(--(LEN(Input!$A130:'Input'!$A$510)&gt;0))&lt;&gt;0),"Row is skipped.",IF(AND(Input!$A129="",Input!$A130=""),"", IF(Input!L129="","Data is missing.",""))))</f>
        <v/>
      </c>
      <c r="M127" s="126" t="str">
        <f>IF(ISERROR(IF(AND(Input!$A129="",SUMPRODUCT(--(LEN(Input!$A130:'Input'!$A$510)&gt;0))&lt;&gt;0),"Row is skipped.",IF(AND(Input!$A129="",Input!$A130=""),"", IF(Input!M129="","Data is missing.","")))),"",IF(AND(Input!$A129="",SUMPRODUCT(--(LEN(Input!$A130:'Input'!$A$510)&gt;0))&lt;&gt;0),"Row is skipped.",IF(AND(Input!$A129="",Input!$A130=""),"", IF(Input!M129="","Data is missing.",""))))</f>
        <v/>
      </c>
      <c r="N127" s="126" t="str">
        <f>IF(ISERROR(IF(AND(Input!$A129="",SUMPRODUCT(--(LEN(Input!$A130:'Input'!$A$510)&gt;0))&lt;&gt;0),"Row is skipped.",IF(AND(Input!$A129="",Input!$A130=""),"", IF(Input!O129="","Data is missing.","")))),"",IF(AND(Input!$A129="",SUMPRODUCT(--(LEN(Input!$A130:'Input'!$A$510)&gt;0))&lt;&gt;0),"Row is skipped.",IF(AND(Input!$A129="",Input!$A130=""),"", IF(Input!O129="","Data is missing.",""))))</f>
        <v/>
      </c>
      <c r="O127" s="126" t="str">
        <f>IF(ISERROR(IF(AND(Input!$A129="",SUMPRODUCT(--(LEN(Input!$A130:'Input'!$A$510)&gt;0))&lt;&gt;0),"Row is skipped.",IF(AND(Input!$A129="",Input!$A130=""),"", IF(Input!P129="","Data is missing.","")))),"",IF(AND(Input!$A129="",SUMPRODUCT(--(LEN(Input!$A130:'Input'!$A$510)&gt;0))&lt;&gt;0),"Row is skipped.",IF(AND(Input!$A129="",Input!$A130=""),"", IF(Input!P129="","Data is missing.",""))))</f>
        <v/>
      </c>
      <c r="P127" s="126" t="str">
        <f>IF(ISERROR(IF(AND(Input!$A129="",SUMPRODUCT(--(LEN(Input!$A130:'Input'!$A$510)&gt;0))&lt;&gt;0),"Row is skipped.",IF(AND(Input!$A129="",Input!$A130=""),"", IF(Input!Q129="","Data is missing.","")))),"",IF(AND(Input!$A129="",SUMPRODUCT(--(LEN(Input!$A130:'Input'!$A$510)&gt;0))&lt;&gt;0),"Row is skipped.",IF(AND(Input!$A129="",Input!$A130=""),"", IF(Input!Q129="","Data is missing.",""))))</f>
        <v/>
      </c>
      <c r="Q127" s="126" t="str">
        <f>IF(ISERROR(IF(AND(Input!$A129="",SUMPRODUCT(--(LEN(Input!$A130:'Input'!$A$510)&gt;0))&lt;&gt;0),"Row is skipped.",IF(AND(Input!$A129="",Input!$A130=""),"", IF(Input!S129="","Data is missing.","")))),"",IF(AND(Input!$A129="",SUMPRODUCT(--(LEN(Input!$A130:'Input'!$A$510)&gt;0))&lt;&gt;0),"Row is skipped.",IF(AND(Input!$A129="",Input!$A130=""),"", IF(Input!S129="","Data is missing.",""))))</f>
        <v/>
      </c>
      <c r="R127" s="128" t="str">
        <f>IF(ISERROR(IF(AND(Input!$A129="",SUMPRODUCT(--(LEN(Input!$A130:'Input'!$A$510)&gt;0))&lt;&gt;0),"Row is skipped.",IF(AND(Input!$A129="",Input!$A130=""),"", IF(Input!T129="","Data is missing.","")))),"",IF(AND(Input!$A129="",SUMPRODUCT(--(LEN(Input!$A130:'Input'!$A$510)&gt;0))&lt;&gt;0),"Row is skipped.",IF(AND(Input!$A129="",Input!$A130=""),"", IF(Input!T129="","Data is missing.",""))))</f>
        <v/>
      </c>
      <c r="S127" s="129"/>
      <c r="T127" s="130" t="str">
        <f>IF(ISERROR(IF(Input!Q129="","",IF(ISERROR(VLOOKUP(Input!Q129,'Measures List'!$A$3:$A$30000,1,0)),"Invalid RefNo",""))),"",IF(Input!Q129="","",IF(ISERROR(VLOOKUP(Input!Q129,'Measures List'!$A$3:$A$30000,1,0)),"Invalid RefNo","")))</f>
        <v/>
      </c>
      <c r="U127" s="129"/>
      <c r="V127" s="129"/>
      <c r="W127" s="129"/>
      <c r="X127" s="129"/>
      <c r="Y127" s="129"/>
      <c r="Z127" s="129"/>
      <c r="AA127" s="129"/>
      <c r="AB127" s="129"/>
      <c r="AC127" s="129"/>
      <c r="AD127" s="129"/>
      <c r="AE127" s="129"/>
      <c r="AF127" s="130" t="str">
        <f>IF(Input!P129="","",IF(OR(VALUE(Input!P129)&lt;0,VALUE(Input!P129)&gt;1), "Invalid EEI %",""))</f>
        <v/>
      </c>
      <c r="AG127" s="129"/>
      <c r="AH127" s="137" t="str">
        <f>IF(B127="","",IF(AND(Input!O129=Input!O128,Input!P129&lt;&gt;Input!P128), "EEI% Mismatch within Project",""))</f>
        <v/>
      </c>
      <c r="AI127" s="129"/>
      <c r="AJ127" s="138" t="str">
        <f>IF(Input!B129="","",IF(ISNUMBER(VALUE(Input!B129)),"","Needs to be a number."))</f>
        <v/>
      </c>
      <c r="AK127" s="135" t="str">
        <f>IF(Input!P129="","",IF(ISNUMBER(VALUE(Input!P129)),"","Needs to be a number."))</f>
        <v/>
      </c>
      <c r="AL127" s="135" t="str">
        <f>IF(Input!S129="","",IF(ISNUMBER(VALUE(Input!S129)),"","Needs to be a number."))</f>
        <v/>
      </c>
      <c r="AM127" s="135" t="str">
        <f>IF(Input!T129="","",IF(ISNUMBER(VALUE(Input!T129)),"","Needs to be a number."))</f>
        <v/>
      </c>
      <c r="AN127" s="135" t="str">
        <f>IF(Input!U129="","",IF(ISNUMBER(VALUE(Input!U129)),"","Needs to be a number."))</f>
        <v/>
      </c>
      <c r="AO127" s="136" t="str">
        <f>IF(Input!V129="","",IF(ISNUMBER(VALUE(Input!V129)),"","Needs to be a number."))</f>
        <v/>
      </c>
      <c r="AP127" s="129"/>
      <c r="AQ127" s="197" t="str">
        <f ca="1">IF(Input!Q129="","",IF(OFFSET('Measures List'!$K$2,MATCH(Input!Q129,'Measures List'!$A$3:$A$5000,0),MATCH(Input!K129,'Measures List'!$K$2:$BA$2)-1)="NA","Project start date occurred after measure expiration date.",""))</f>
        <v/>
      </c>
      <c r="AS127" s="197" t="str">
        <f>IFERROR(IF(Input!O129&lt;&gt;Input!O128,"",IF( VLOOKUP(Input!Q129,'Measures List'!A120:C5117,3,FALSE)= VLOOKUP(Input!Q128,'Measures List'!A120:C5117,3,FALSE),"","Multiple sectors for this project")),"")</f>
        <v/>
      </c>
    </row>
    <row r="128" spans="2:45" x14ac:dyDescent="0.25">
      <c r="B128" s="125" t="str">
        <f>Input!A130</f>
        <v/>
      </c>
      <c r="C128" s="126" t="str">
        <f>IF(ISERROR(IF(AND(Input!$A130="",SUMPRODUCT(--(LEN(Input!$A131:'Input'!$A$510)&gt;0))&lt;&gt;0),"Row is skipped.",IF(AND(Input!$A130="",Input!$A131=""),"", IF(Input!C130="","Data is missing.","")))),"",IF(AND(Input!$A130="",SUMPRODUCT(--(LEN(Input!$A131:'Input'!$A$510)&gt;0))&lt;&gt;0),"Row is skipped.",IF(AND(Input!$A130="",Input!$A131=""),"", IF(Input!C130="","Data is missing.",""))))</f>
        <v/>
      </c>
      <c r="D128" s="126" t="str">
        <f>IF(ISERROR(IF(AND(Input!$A130="",SUMPRODUCT(--(LEN(Input!$A131:'Input'!$A$510)&gt;0))&lt;&gt;0),"Row is skipped.",IF(AND(Input!$A130="",Input!$A131=""),"", IF(Input!D130="","Data is missing.","")))),"",IF(AND(Input!$A130="",SUMPRODUCT(--(LEN(Input!$A131:'Input'!$A$510)&gt;0))&lt;&gt;0),"Row is skipped.",IF(AND(Input!$A130="",Input!$A131=""),"", IF(Input!D130="","Data is missing.",""))))</f>
        <v/>
      </c>
      <c r="E128" s="126" t="str">
        <f>IF(ISERROR(IF(AND(Input!$A130="",SUMPRODUCT(--(LEN(Input!$A131:'Input'!$A$510)&gt;0))&lt;&gt;0),"Row is skipped.",IF(AND(Input!$A130="",Input!$A131=""),"", IF(Input!E130="","Data is missing.","")))),"",IF(AND(Input!$A130="",SUMPRODUCT(--(LEN(Input!$A131:'Input'!$A$510)&gt;0))&lt;&gt;0),"Row is skipped.",IF(AND(Input!$A130="",Input!$A131=""),"", IF(Input!E130="","Data is missing.",""))))</f>
        <v/>
      </c>
      <c r="F128" s="126" t="str">
        <f>IF(ISERROR(IF(AND(Input!$A130="",SUMPRODUCT(--(LEN(Input!$A131:'Input'!$A$510)&gt;0))&lt;&gt;0),"Row is skipped.",IF(AND(Input!$A130="",Input!$A131=""),"", IF(Input!F130="","Data is missing.","")))),"",IF(AND(Input!$A130="",SUMPRODUCT(--(LEN(Input!$A131:'Input'!$A$510)&gt;0))&lt;&gt;0),"Row is skipped.",IF(AND(Input!$A130="",Input!$A131=""),"", IF(Input!F130="","Data is missing.",""))))</f>
        <v/>
      </c>
      <c r="G128" s="126" t="str">
        <f>IF(ISERROR(IF(AND(Input!$A130="",SUMPRODUCT(--(LEN(Input!$A131:'Input'!$A$510)&gt;0))&lt;&gt;0),"Row is skipped.",IF(AND(Input!$A130="",Input!$A131=""),"", IF(Input!G130="","Data is missing.","")))),"",IF(AND(Input!$A130="",SUMPRODUCT(--(LEN(Input!$A131:'Input'!$A$510)&gt;0))&lt;&gt;0),"Row is skipped.",IF(AND(Input!$A130="",Input!$A131=""),"", IF(Input!G130="","Data is missing.",""))))</f>
        <v/>
      </c>
      <c r="H128" s="126" t="str">
        <f>IF(ISERROR(IF(AND(Input!$A130="",SUMPRODUCT(--(LEN(Input!$A131:'Input'!$A$510)&gt;0))&lt;&gt;0),"Row is skipped.",IF(AND(Input!$A130="",Input!$A131=""),"", IF(Input!H130="","Data is missing.","")))),"",IF(AND(Input!$A130="",SUMPRODUCT(--(LEN(Input!$A131:'Input'!$A$510)&gt;0))&lt;&gt;0),"Row is skipped.",IF(AND(Input!$A130="",Input!$A131=""),"", IF(Input!H130="","Data is missing.",""))))</f>
        <v/>
      </c>
      <c r="I128" s="126" t="str">
        <f>IF(ISERROR(IF(AND(Input!$A130="",SUMPRODUCT(--(LEN(Input!$A131:'Input'!$A$510)&gt;0))&lt;&gt;0),"Row is skipped.",IF(AND(Input!$A130="",Input!$A131=""),"", IF(Input!I130="","Data is missing.","")))),"",IF(AND(Input!$A130="",SUMPRODUCT(--(LEN(Input!$A131:'Input'!$A$510)&gt;0))&lt;&gt;0),"Row is skipped.",IF(AND(Input!$A130="",Input!$A131=""),"", IF(Input!I130="","Data is missing.",""))))</f>
        <v/>
      </c>
      <c r="J128" s="126" t="str">
        <f>IF(ISERROR(IF(AND(Input!$A130="",SUMPRODUCT(--(LEN(Input!$A131:'Input'!$A$510)&gt;0))&lt;&gt;0),"Row is skipped.",IF(AND(Input!$A130="",Input!$A131=""),"", IF(Input!J130="","Data is missing.","")))),"",IF(AND(Input!$A130="",SUMPRODUCT(--(LEN(Input!$A131:'Input'!$A$510)&gt;0))&lt;&gt;0),"Row is skipped.",IF(AND(Input!$A130="",Input!$A131=""),"", IF(Input!J130="","Data is missing.",""))))</f>
        <v/>
      </c>
      <c r="K128" s="127" t="str">
        <f>IF(ISERROR(IF(AND(Input!$A130="",SUMPRODUCT(--(LEN(Input!$A131:'Input'!$A$510)&gt;0))&lt;&gt;0),"Row is skipped.",IF(AND(Input!$A130="",Input!$A131=""),"", IF(Input!K130="","Data is missing.","")))),"",IF(AND(Input!$A130="",SUMPRODUCT(--(LEN(Input!$A131:'Input'!$A$510)&gt;0))&lt;&gt;0),"Row is skipped.",IF(AND(Input!$A130="",Input!$A131=""),"", IF(Input!K130="","Data is missing.",""))))</f>
        <v/>
      </c>
      <c r="L128" s="126" t="str">
        <f>IF(ISERROR(IF(AND(Input!$A130="",SUMPRODUCT(--(LEN(Input!$A131:'Input'!$A$510)&gt;0))&lt;&gt;0),"Row is skipped.",IF(AND(Input!$A130="",Input!$A131=""),"", IF(Input!L130="","Data is missing.","")))),"",IF(AND(Input!$A130="",SUMPRODUCT(--(LEN(Input!$A131:'Input'!$A$510)&gt;0))&lt;&gt;0),"Row is skipped.",IF(AND(Input!$A130="",Input!$A131=""),"", IF(Input!L130="","Data is missing.",""))))</f>
        <v/>
      </c>
      <c r="M128" s="126" t="str">
        <f>IF(ISERROR(IF(AND(Input!$A130="",SUMPRODUCT(--(LEN(Input!$A131:'Input'!$A$510)&gt;0))&lt;&gt;0),"Row is skipped.",IF(AND(Input!$A130="",Input!$A131=""),"", IF(Input!M130="","Data is missing.","")))),"",IF(AND(Input!$A130="",SUMPRODUCT(--(LEN(Input!$A131:'Input'!$A$510)&gt;0))&lt;&gt;0),"Row is skipped.",IF(AND(Input!$A130="",Input!$A131=""),"", IF(Input!M130="","Data is missing.",""))))</f>
        <v/>
      </c>
      <c r="N128" s="126" t="str">
        <f>IF(ISERROR(IF(AND(Input!$A130="",SUMPRODUCT(--(LEN(Input!$A131:'Input'!$A$510)&gt;0))&lt;&gt;0),"Row is skipped.",IF(AND(Input!$A130="",Input!$A131=""),"", IF(Input!O130="","Data is missing.","")))),"",IF(AND(Input!$A130="",SUMPRODUCT(--(LEN(Input!$A131:'Input'!$A$510)&gt;0))&lt;&gt;0),"Row is skipped.",IF(AND(Input!$A130="",Input!$A131=""),"", IF(Input!O130="","Data is missing.",""))))</f>
        <v/>
      </c>
      <c r="O128" s="126" t="str">
        <f>IF(ISERROR(IF(AND(Input!$A130="",SUMPRODUCT(--(LEN(Input!$A131:'Input'!$A$510)&gt;0))&lt;&gt;0),"Row is skipped.",IF(AND(Input!$A130="",Input!$A131=""),"", IF(Input!P130="","Data is missing.","")))),"",IF(AND(Input!$A130="",SUMPRODUCT(--(LEN(Input!$A131:'Input'!$A$510)&gt;0))&lt;&gt;0),"Row is skipped.",IF(AND(Input!$A130="",Input!$A131=""),"", IF(Input!P130="","Data is missing.",""))))</f>
        <v/>
      </c>
      <c r="P128" s="126" t="str">
        <f>IF(ISERROR(IF(AND(Input!$A130="",SUMPRODUCT(--(LEN(Input!$A131:'Input'!$A$510)&gt;0))&lt;&gt;0),"Row is skipped.",IF(AND(Input!$A130="",Input!$A131=""),"", IF(Input!Q130="","Data is missing.","")))),"",IF(AND(Input!$A130="",SUMPRODUCT(--(LEN(Input!$A131:'Input'!$A$510)&gt;0))&lt;&gt;0),"Row is skipped.",IF(AND(Input!$A130="",Input!$A131=""),"", IF(Input!Q130="","Data is missing.",""))))</f>
        <v/>
      </c>
      <c r="Q128" s="126" t="str">
        <f>IF(ISERROR(IF(AND(Input!$A130="",SUMPRODUCT(--(LEN(Input!$A131:'Input'!$A$510)&gt;0))&lt;&gt;0),"Row is skipped.",IF(AND(Input!$A130="",Input!$A131=""),"", IF(Input!S130="","Data is missing.","")))),"",IF(AND(Input!$A130="",SUMPRODUCT(--(LEN(Input!$A131:'Input'!$A$510)&gt;0))&lt;&gt;0),"Row is skipped.",IF(AND(Input!$A130="",Input!$A131=""),"", IF(Input!S130="","Data is missing.",""))))</f>
        <v/>
      </c>
      <c r="R128" s="128" t="str">
        <f>IF(ISERROR(IF(AND(Input!$A130="",SUMPRODUCT(--(LEN(Input!$A131:'Input'!$A$510)&gt;0))&lt;&gt;0),"Row is skipped.",IF(AND(Input!$A130="",Input!$A131=""),"", IF(Input!T130="","Data is missing.","")))),"",IF(AND(Input!$A130="",SUMPRODUCT(--(LEN(Input!$A131:'Input'!$A$510)&gt;0))&lt;&gt;0),"Row is skipped.",IF(AND(Input!$A130="",Input!$A131=""),"", IF(Input!T130="","Data is missing.",""))))</f>
        <v/>
      </c>
      <c r="S128" s="129"/>
      <c r="T128" s="130" t="str">
        <f>IF(ISERROR(IF(Input!Q130="","",IF(ISERROR(VLOOKUP(Input!Q130,'Measures List'!$A$3:$A$30000,1,0)),"Invalid RefNo",""))),"",IF(Input!Q130="","",IF(ISERROR(VLOOKUP(Input!Q130,'Measures List'!$A$3:$A$30000,1,0)),"Invalid RefNo","")))</f>
        <v/>
      </c>
      <c r="U128" s="129"/>
      <c r="V128" s="129"/>
      <c r="W128" s="129"/>
      <c r="X128" s="129"/>
      <c r="Y128" s="129"/>
      <c r="Z128" s="129"/>
      <c r="AA128" s="129"/>
      <c r="AB128" s="129"/>
      <c r="AC128" s="129"/>
      <c r="AD128" s="129"/>
      <c r="AE128" s="129"/>
      <c r="AF128" s="130" t="str">
        <f>IF(Input!P130="","",IF(OR(VALUE(Input!P130)&lt;0,VALUE(Input!P130)&gt;1), "Invalid EEI %",""))</f>
        <v/>
      </c>
      <c r="AG128" s="129"/>
      <c r="AH128" s="137" t="str">
        <f>IF(B128="","",IF(AND(Input!O130=Input!O129,Input!P130&lt;&gt;Input!P129), "EEI% Mismatch within Project",""))</f>
        <v/>
      </c>
      <c r="AI128" s="129"/>
      <c r="AJ128" s="138" t="str">
        <f>IF(Input!B130="","",IF(ISNUMBER(VALUE(Input!B130)),"","Needs to be a number."))</f>
        <v/>
      </c>
      <c r="AK128" s="135" t="str">
        <f>IF(Input!P130="","",IF(ISNUMBER(VALUE(Input!P130)),"","Needs to be a number."))</f>
        <v/>
      </c>
      <c r="AL128" s="135" t="str">
        <f>IF(Input!S130="","",IF(ISNUMBER(VALUE(Input!S130)),"","Needs to be a number."))</f>
        <v/>
      </c>
      <c r="AM128" s="135" t="str">
        <f>IF(Input!T130="","",IF(ISNUMBER(VALUE(Input!T130)),"","Needs to be a number."))</f>
        <v/>
      </c>
      <c r="AN128" s="135" t="str">
        <f>IF(Input!U130="","",IF(ISNUMBER(VALUE(Input!U130)),"","Needs to be a number."))</f>
        <v/>
      </c>
      <c r="AO128" s="136" t="str">
        <f>IF(Input!V130="","",IF(ISNUMBER(VALUE(Input!V130)),"","Needs to be a number."))</f>
        <v/>
      </c>
      <c r="AP128" s="129"/>
      <c r="AQ128" s="197" t="str">
        <f ca="1">IF(Input!Q130="","",IF(OFFSET('Measures List'!$K$2,MATCH(Input!Q130,'Measures List'!$A$3:$A$5000,0),MATCH(Input!K130,'Measures List'!$K$2:$BA$2)-1)="NA","Project start date occurred after measure expiration date.",""))</f>
        <v/>
      </c>
      <c r="AS128" s="197" t="str">
        <f>IFERROR(IF(Input!O130&lt;&gt;Input!O129,"",IF( VLOOKUP(Input!Q130,'Measures List'!A121:C5118,3,FALSE)= VLOOKUP(Input!Q129,'Measures List'!A121:C5118,3,FALSE),"","Multiple sectors for this project")),"")</f>
        <v/>
      </c>
    </row>
    <row r="129" spans="2:45" x14ac:dyDescent="0.25">
      <c r="B129" s="125" t="str">
        <f>Input!A131</f>
        <v/>
      </c>
      <c r="C129" s="126" t="str">
        <f>IF(ISERROR(IF(AND(Input!$A131="",SUMPRODUCT(--(LEN(Input!$A132:'Input'!$A$510)&gt;0))&lt;&gt;0),"Row is skipped.",IF(AND(Input!$A131="",Input!$A132=""),"", IF(Input!C131="","Data is missing.","")))),"",IF(AND(Input!$A131="",SUMPRODUCT(--(LEN(Input!$A132:'Input'!$A$510)&gt;0))&lt;&gt;0),"Row is skipped.",IF(AND(Input!$A131="",Input!$A132=""),"", IF(Input!C131="","Data is missing.",""))))</f>
        <v/>
      </c>
      <c r="D129" s="126" t="str">
        <f>IF(ISERROR(IF(AND(Input!$A131="",SUMPRODUCT(--(LEN(Input!$A132:'Input'!$A$510)&gt;0))&lt;&gt;0),"Row is skipped.",IF(AND(Input!$A131="",Input!$A132=""),"", IF(Input!D131="","Data is missing.","")))),"",IF(AND(Input!$A131="",SUMPRODUCT(--(LEN(Input!$A132:'Input'!$A$510)&gt;0))&lt;&gt;0),"Row is skipped.",IF(AND(Input!$A131="",Input!$A132=""),"", IF(Input!D131="","Data is missing.",""))))</f>
        <v/>
      </c>
      <c r="E129" s="126" t="str">
        <f>IF(ISERROR(IF(AND(Input!$A131="",SUMPRODUCT(--(LEN(Input!$A132:'Input'!$A$510)&gt;0))&lt;&gt;0),"Row is skipped.",IF(AND(Input!$A131="",Input!$A132=""),"", IF(Input!E131="","Data is missing.","")))),"",IF(AND(Input!$A131="",SUMPRODUCT(--(LEN(Input!$A132:'Input'!$A$510)&gt;0))&lt;&gt;0),"Row is skipped.",IF(AND(Input!$A131="",Input!$A132=""),"", IF(Input!E131="","Data is missing.",""))))</f>
        <v/>
      </c>
      <c r="F129" s="126" t="str">
        <f>IF(ISERROR(IF(AND(Input!$A131="",SUMPRODUCT(--(LEN(Input!$A132:'Input'!$A$510)&gt;0))&lt;&gt;0),"Row is skipped.",IF(AND(Input!$A131="",Input!$A132=""),"", IF(Input!F131="","Data is missing.","")))),"",IF(AND(Input!$A131="",SUMPRODUCT(--(LEN(Input!$A132:'Input'!$A$510)&gt;0))&lt;&gt;0),"Row is skipped.",IF(AND(Input!$A131="",Input!$A132=""),"", IF(Input!F131="","Data is missing.",""))))</f>
        <v/>
      </c>
      <c r="G129" s="126" t="str">
        <f>IF(ISERROR(IF(AND(Input!$A131="",SUMPRODUCT(--(LEN(Input!$A132:'Input'!$A$510)&gt;0))&lt;&gt;0),"Row is skipped.",IF(AND(Input!$A131="",Input!$A132=""),"", IF(Input!G131="","Data is missing.","")))),"",IF(AND(Input!$A131="",SUMPRODUCT(--(LEN(Input!$A132:'Input'!$A$510)&gt;0))&lt;&gt;0),"Row is skipped.",IF(AND(Input!$A131="",Input!$A132=""),"", IF(Input!G131="","Data is missing.",""))))</f>
        <v/>
      </c>
      <c r="H129" s="126" t="str">
        <f>IF(ISERROR(IF(AND(Input!$A131="",SUMPRODUCT(--(LEN(Input!$A132:'Input'!$A$510)&gt;0))&lt;&gt;0),"Row is skipped.",IF(AND(Input!$A131="",Input!$A132=""),"", IF(Input!H131="","Data is missing.","")))),"",IF(AND(Input!$A131="",SUMPRODUCT(--(LEN(Input!$A132:'Input'!$A$510)&gt;0))&lt;&gt;0),"Row is skipped.",IF(AND(Input!$A131="",Input!$A132=""),"", IF(Input!H131="","Data is missing.",""))))</f>
        <v/>
      </c>
      <c r="I129" s="126" t="str">
        <f>IF(ISERROR(IF(AND(Input!$A131="",SUMPRODUCT(--(LEN(Input!$A132:'Input'!$A$510)&gt;0))&lt;&gt;0),"Row is skipped.",IF(AND(Input!$A131="",Input!$A132=""),"", IF(Input!I131="","Data is missing.","")))),"",IF(AND(Input!$A131="",SUMPRODUCT(--(LEN(Input!$A132:'Input'!$A$510)&gt;0))&lt;&gt;0),"Row is skipped.",IF(AND(Input!$A131="",Input!$A132=""),"", IF(Input!I131="","Data is missing.",""))))</f>
        <v/>
      </c>
      <c r="J129" s="126" t="str">
        <f>IF(ISERROR(IF(AND(Input!$A131="",SUMPRODUCT(--(LEN(Input!$A132:'Input'!$A$510)&gt;0))&lt;&gt;0),"Row is skipped.",IF(AND(Input!$A131="",Input!$A132=""),"", IF(Input!J131="","Data is missing.","")))),"",IF(AND(Input!$A131="",SUMPRODUCT(--(LEN(Input!$A132:'Input'!$A$510)&gt;0))&lt;&gt;0),"Row is skipped.",IF(AND(Input!$A131="",Input!$A132=""),"", IF(Input!J131="","Data is missing.",""))))</f>
        <v/>
      </c>
      <c r="K129" s="127" t="str">
        <f>IF(ISERROR(IF(AND(Input!$A131="",SUMPRODUCT(--(LEN(Input!$A132:'Input'!$A$510)&gt;0))&lt;&gt;0),"Row is skipped.",IF(AND(Input!$A131="",Input!$A132=""),"", IF(Input!K131="","Data is missing.","")))),"",IF(AND(Input!$A131="",SUMPRODUCT(--(LEN(Input!$A132:'Input'!$A$510)&gt;0))&lt;&gt;0),"Row is skipped.",IF(AND(Input!$A131="",Input!$A132=""),"", IF(Input!K131="","Data is missing.",""))))</f>
        <v/>
      </c>
      <c r="L129" s="126" t="str">
        <f>IF(ISERROR(IF(AND(Input!$A131="",SUMPRODUCT(--(LEN(Input!$A132:'Input'!$A$510)&gt;0))&lt;&gt;0),"Row is skipped.",IF(AND(Input!$A131="",Input!$A132=""),"", IF(Input!L131="","Data is missing.","")))),"",IF(AND(Input!$A131="",SUMPRODUCT(--(LEN(Input!$A132:'Input'!$A$510)&gt;0))&lt;&gt;0),"Row is skipped.",IF(AND(Input!$A131="",Input!$A132=""),"", IF(Input!L131="","Data is missing.",""))))</f>
        <v/>
      </c>
      <c r="M129" s="126" t="str">
        <f>IF(ISERROR(IF(AND(Input!$A131="",SUMPRODUCT(--(LEN(Input!$A132:'Input'!$A$510)&gt;0))&lt;&gt;0),"Row is skipped.",IF(AND(Input!$A131="",Input!$A132=""),"", IF(Input!M131="","Data is missing.","")))),"",IF(AND(Input!$A131="",SUMPRODUCT(--(LEN(Input!$A132:'Input'!$A$510)&gt;0))&lt;&gt;0),"Row is skipped.",IF(AND(Input!$A131="",Input!$A132=""),"", IF(Input!M131="","Data is missing.",""))))</f>
        <v/>
      </c>
      <c r="N129" s="126" t="str">
        <f>IF(ISERROR(IF(AND(Input!$A131="",SUMPRODUCT(--(LEN(Input!$A132:'Input'!$A$510)&gt;0))&lt;&gt;0),"Row is skipped.",IF(AND(Input!$A131="",Input!$A132=""),"", IF(Input!O131="","Data is missing.","")))),"",IF(AND(Input!$A131="",SUMPRODUCT(--(LEN(Input!$A132:'Input'!$A$510)&gt;0))&lt;&gt;0),"Row is skipped.",IF(AND(Input!$A131="",Input!$A132=""),"", IF(Input!O131="","Data is missing.",""))))</f>
        <v/>
      </c>
      <c r="O129" s="126" t="str">
        <f>IF(ISERROR(IF(AND(Input!$A131="",SUMPRODUCT(--(LEN(Input!$A132:'Input'!$A$510)&gt;0))&lt;&gt;0),"Row is skipped.",IF(AND(Input!$A131="",Input!$A132=""),"", IF(Input!P131="","Data is missing.","")))),"",IF(AND(Input!$A131="",SUMPRODUCT(--(LEN(Input!$A132:'Input'!$A$510)&gt;0))&lt;&gt;0),"Row is skipped.",IF(AND(Input!$A131="",Input!$A132=""),"", IF(Input!P131="","Data is missing.",""))))</f>
        <v/>
      </c>
      <c r="P129" s="126" t="str">
        <f>IF(ISERROR(IF(AND(Input!$A131="",SUMPRODUCT(--(LEN(Input!$A132:'Input'!$A$510)&gt;0))&lt;&gt;0),"Row is skipped.",IF(AND(Input!$A131="",Input!$A132=""),"", IF(Input!Q131="","Data is missing.","")))),"",IF(AND(Input!$A131="",SUMPRODUCT(--(LEN(Input!$A132:'Input'!$A$510)&gt;0))&lt;&gt;0),"Row is skipped.",IF(AND(Input!$A131="",Input!$A132=""),"", IF(Input!Q131="","Data is missing.",""))))</f>
        <v/>
      </c>
      <c r="Q129" s="126" t="str">
        <f>IF(ISERROR(IF(AND(Input!$A131="",SUMPRODUCT(--(LEN(Input!$A132:'Input'!$A$510)&gt;0))&lt;&gt;0),"Row is skipped.",IF(AND(Input!$A131="",Input!$A132=""),"", IF(Input!S131="","Data is missing.","")))),"",IF(AND(Input!$A131="",SUMPRODUCT(--(LEN(Input!$A132:'Input'!$A$510)&gt;0))&lt;&gt;0),"Row is skipped.",IF(AND(Input!$A131="",Input!$A132=""),"", IF(Input!S131="","Data is missing.",""))))</f>
        <v/>
      </c>
      <c r="R129" s="128" t="str">
        <f>IF(ISERROR(IF(AND(Input!$A131="",SUMPRODUCT(--(LEN(Input!$A132:'Input'!$A$510)&gt;0))&lt;&gt;0),"Row is skipped.",IF(AND(Input!$A131="",Input!$A132=""),"", IF(Input!T131="","Data is missing.","")))),"",IF(AND(Input!$A131="",SUMPRODUCT(--(LEN(Input!$A132:'Input'!$A$510)&gt;0))&lt;&gt;0),"Row is skipped.",IF(AND(Input!$A131="",Input!$A132=""),"", IF(Input!T131="","Data is missing.",""))))</f>
        <v/>
      </c>
      <c r="S129" s="129"/>
      <c r="T129" s="130" t="str">
        <f>IF(ISERROR(IF(Input!Q131="","",IF(ISERROR(VLOOKUP(Input!Q131,'Measures List'!$A$3:$A$30000,1,0)),"Invalid RefNo",""))),"",IF(Input!Q131="","",IF(ISERROR(VLOOKUP(Input!Q131,'Measures List'!$A$3:$A$30000,1,0)),"Invalid RefNo","")))</f>
        <v/>
      </c>
      <c r="U129" s="129"/>
      <c r="V129" s="129"/>
      <c r="W129" s="129"/>
      <c r="X129" s="129"/>
      <c r="Y129" s="129"/>
      <c r="Z129" s="129"/>
      <c r="AA129" s="129"/>
      <c r="AB129" s="129"/>
      <c r="AC129" s="129"/>
      <c r="AD129" s="129"/>
      <c r="AE129" s="129"/>
      <c r="AF129" s="130" t="str">
        <f>IF(Input!P131="","",IF(OR(VALUE(Input!P131)&lt;0,VALUE(Input!P131)&gt;1), "Invalid EEI %",""))</f>
        <v/>
      </c>
      <c r="AG129" s="129"/>
      <c r="AH129" s="137" t="str">
        <f>IF(B129="","",IF(AND(Input!O131=Input!O130,Input!P131&lt;&gt;Input!P130), "EEI% Mismatch within Project",""))</f>
        <v/>
      </c>
      <c r="AI129" s="129"/>
      <c r="AJ129" s="138" t="str">
        <f>IF(Input!B131="","",IF(ISNUMBER(VALUE(Input!B131)),"","Needs to be a number."))</f>
        <v/>
      </c>
      <c r="AK129" s="135" t="str">
        <f>IF(Input!P131="","",IF(ISNUMBER(VALUE(Input!P131)),"","Needs to be a number."))</f>
        <v/>
      </c>
      <c r="AL129" s="135" t="str">
        <f>IF(Input!S131="","",IF(ISNUMBER(VALUE(Input!S131)),"","Needs to be a number."))</f>
        <v/>
      </c>
      <c r="AM129" s="135" t="str">
        <f>IF(Input!T131="","",IF(ISNUMBER(VALUE(Input!T131)),"","Needs to be a number."))</f>
        <v/>
      </c>
      <c r="AN129" s="135" t="str">
        <f>IF(Input!U131="","",IF(ISNUMBER(VALUE(Input!U131)),"","Needs to be a number."))</f>
        <v/>
      </c>
      <c r="AO129" s="136" t="str">
        <f>IF(Input!V131="","",IF(ISNUMBER(VALUE(Input!V131)),"","Needs to be a number."))</f>
        <v/>
      </c>
      <c r="AP129" s="129"/>
      <c r="AQ129" s="197" t="str">
        <f ca="1">IF(Input!Q131="","",IF(OFFSET('Measures List'!$K$2,MATCH(Input!Q131,'Measures List'!$A$3:$A$5000,0),MATCH(Input!K131,'Measures List'!$K$2:$BA$2)-1)="NA","Project start date occurred after measure expiration date.",""))</f>
        <v/>
      </c>
      <c r="AS129" s="197" t="str">
        <f>IFERROR(IF(Input!O131&lt;&gt;Input!O130,"",IF( VLOOKUP(Input!Q131,'Measures List'!A122:C5119,3,FALSE)= VLOOKUP(Input!Q130,'Measures List'!A122:C5119,3,FALSE),"","Multiple sectors for this project")),"")</f>
        <v/>
      </c>
    </row>
    <row r="130" spans="2:45" x14ac:dyDescent="0.25">
      <c r="B130" s="125" t="str">
        <f>Input!A132</f>
        <v/>
      </c>
      <c r="C130" s="126" t="str">
        <f>IF(ISERROR(IF(AND(Input!$A132="",SUMPRODUCT(--(LEN(Input!$A133:'Input'!$A$510)&gt;0))&lt;&gt;0),"Row is skipped.",IF(AND(Input!$A132="",Input!$A133=""),"", IF(Input!C132="","Data is missing.","")))),"",IF(AND(Input!$A132="",SUMPRODUCT(--(LEN(Input!$A133:'Input'!$A$510)&gt;0))&lt;&gt;0),"Row is skipped.",IF(AND(Input!$A132="",Input!$A133=""),"", IF(Input!C132="","Data is missing.",""))))</f>
        <v/>
      </c>
      <c r="D130" s="126" t="str">
        <f>IF(ISERROR(IF(AND(Input!$A132="",SUMPRODUCT(--(LEN(Input!$A133:'Input'!$A$510)&gt;0))&lt;&gt;0),"Row is skipped.",IF(AND(Input!$A132="",Input!$A133=""),"", IF(Input!D132="","Data is missing.","")))),"",IF(AND(Input!$A132="",SUMPRODUCT(--(LEN(Input!$A133:'Input'!$A$510)&gt;0))&lt;&gt;0),"Row is skipped.",IF(AND(Input!$A132="",Input!$A133=""),"", IF(Input!D132="","Data is missing.",""))))</f>
        <v/>
      </c>
      <c r="E130" s="126" t="str">
        <f>IF(ISERROR(IF(AND(Input!$A132="",SUMPRODUCT(--(LEN(Input!$A133:'Input'!$A$510)&gt;0))&lt;&gt;0),"Row is skipped.",IF(AND(Input!$A132="",Input!$A133=""),"", IF(Input!E132="","Data is missing.","")))),"",IF(AND(Input!$A132="",SUMPRODUCT(--(LEN(Input!$A133:'Input'!$A$510)&gt;0))&lt;&gt;0),"Row is skipped.",IF(AND(Input!$A132="",Input!$A133=""),"", IF(Input!E132="","Data is missing.",""))))</f>
        <v/>
      </c>
      <c r="F130" s="126" t="str">
        <f>IF(ISERROR(IF(AND(Input!$A132="",SUMPRODUCT(--(LEN(Input!$A133:'Input'!$A$510)&gt;0))&lt;&gt;0),"Row is skipped.",IF(AND(Input!$A132="",Input!$A133=""),"", IF(Input!F132="","Data is missing.","")))),"",IF(AND(Input!$A132="",SUMPRODUCT(--(LEN(Input!$A133:'Input'!$A$510)&gt;0))&lt;&gt;0),"Row is skipped.",IF(AND(Input!$A132="",Input!$A133=""),"", IF(Input!F132="","Data is missing.",""))))</f>
        <v/>
      </c>
      <c r="G130" s="126" t="str">
        <f>IF(ISERROR(IF(AND(Input!$A132="",SUMPRODUCT(--(LEN(Input!$A133:'Input'!$A$510)&gt;0))&lt;&gt;0),"Row is skipped.",IF(AND(Input!$A132="",Input!$A133=""),"", IF(Input!G132="","Data is missing.","")))),"",IF(AND(Input!$A132="",SUMPRODUCT(--(LEN(Input!$A133:'Input'!$A$510)&gt;0))&lt;&gt;0),"Row is skipped.",IF(AND(Input!$A132="",Input!$A133=""),"", IF(Input!G132="","Data is missing.",""))))</f>
        <v/>
      </c>
      <c r="H130" s="126" t="str">
        <f>IF(ISERROR(IF(AND(Input!$A132="",SUMPRODUCT(--(LEN(Input!$A133:'Input'!$A$510)&gt;0))&lt;&gt;0),"Row is skipped.",IF(AND(Input!$A132="",Input!$A133=""),"", IF(Input!H132="","Data is missing.","")))),"",IF(AND(Input!$A132="",SUMPRODUCT(--(LEN(Input!$A133:'Input'!$A$510)&gt;0))&lt;&gt;0),"Row is skipped.",IF(AND(Input!$A132="",Input!$A133=""),"", IF(Input!H132="","Data is missing.",""))))</f>
        <v/>
      </c>
      <c r="I130" s="126" t="str">
        <f>IF(ISERROR(IF(AND(Input!$A132="",SUMPRODUCT(--(LEN(Input!$A133:'Input'!$A$510)&gt;0))&lt;&gt;0),"Row is skipped.",IF(AND(Input!$A132="",Input!$A133=""),"", IF(Input!I132="","Data is missing.","")))),"",IF(AND(Input!$A132="",SUMPRODUCT(--(LEN(Input!$A133:'Input'!$A$510)&gt;0))&lt;&gt;0),"Row is skipped.",IF(AND(Input!$A132="",Input!$A133=""),"", IF(Input!I132="","Data is missing.",""))))</f>
        <v/>
      </c>
      <c r="J130" s="126" t="str">
        <f>IF(ISERROR(IF(AND(Input!$A132="",SUMPRODUCT(--(LEN(Input!$A133:'Input'!$A$510)&gt;0))&lt;&gt;0),"Row is skipped.",IF(AND(Input!$A132="",Input!$A133=""),"", IF(Input!J132="","Data is missing.","")))),"",IF(AND(Input!$A132="",SUMPRODUCT(--(LEN(Input!$A133:'Input'!$A$510)&gt;0))&lt;&gt;0),"Row is skipped.",IF(AND(Input!$A132="",Input!$A133=""),"", IF(Input!J132="","Data is missing.",""))))</f>
        <v/>
      </c>
      <c r="K130" s="127" t="str">
        <f>IF(ISERROR(IF(AND(Input!$A132="",SUMPRODUCT(--(LEN(Input!$A133:'Input'!$A$510)&gt;0))&lt;&gt;0),"Row is skipped.",IF(AND(Input!$A132="",Input!$A133=""),"", IF(Input!K132="","Data is missing.","")))),"",IF(AND(Input!$A132="",SUMPRODUCT(--(LEN(Input!$A133:'Input'!$A$510)&gt;0))&lt;&gt;0),"Row is skipped.",IF(AND(Input!$A132="",Input!$A133=""),"", IF(Input!K132="","Data is missing.",""))))</f>
        <v/>
      </c>
      <c r="L130" s="126" t="str">
        <f>IF(ISERROR(IF(AND(Input!$A132="",SUMPRODUCT(--(LEN(Input!$A133:'Input'!$A$510)&gt;0))&lt;&gt;0),"Row is skipped.",IF(AND(Input!$A132="",Input!$A133=""),"", IF(Input!L132="","Data is missing.","")))),"",IF(AND(Input!$A132="",SUMPRODUCT(--(LEN(Input!$A133:'Input'!$A$510)&gt;0))&lt;&gt;0),"Row is skipped.",IF(AND(Input!$A132="",Input!$A133=""),"", IF(Input!L132="","Data is missing.",""))))</f>
        <v/>
      </c>
      <c r="M130" s="126" t="str">
        <f>IF(ISERROR(IF(AND(Input!$A132="",SUMPRODUCT(--(LEN(Input!$A133:'Input'!$A$510)&gt;0))&lt;&gt;0),"Row is skipped.",IF(AND(Input!$A132="",Input!$A133=""),"", IF(Input!M132="","Data is missing.","")))),"",IF(AND(Input!$A132="",SUMPRODUCT(--(LEN(Input!$A133:'Input'!$A$510)&gt;0))&lt;&gt;0),"Row is skipped.",IF(AND(Input!$A132="",Input!$A133=""),"", IF(Input!M132="","Data is missing.",""))))</f>
        <v/>
      </c>
      <c r="N130" s="126" t="str">
        <f>IF(ISERROR(IF(AND(Input!$A132="",SUMPRODUCT(--(LEN(Input!$A133:'Input'!$A$510)&gt;0))&lt;&gt;0),"Row is skipped.",IF(AND(Input!$A132="",Input!$A133=""),"", IF(Input!O132="","Data is missing.","")))),"",IF(AND(Input!$A132="",SUMPRODUCT(--(LEN(Input!$A133:'Input'!$A$510)&gt;0))&lt;&gt;0),"Row is skipped.",IF(AND(Input!$A132="",Input!$A133=""),"", IF(Input!O132="","Data is missing.",""))))</f>
        <v/>
      </c>
      <c r="O130" s="126" t="str">
        <f>IF(ISERROR(IF(AND(Input!$A132="",SUMPRODUCT(--(LEN(Input!$A133:'Input'!$A$510)&gt;0))&lt;&gt;0),"Row is skipped.",IF(AND(Input!$A132="",Input!$A133=""),"", IF(Input!P132="","Data is missing.","")))),"",IF(AND(Input!$A132="",SUMPRODUCT(--(LEN(Input!$A133:'Input'!$A$510)&gt;0))&lt;&gt;0),"Row is skipped.",IF(AND(Input!$A132="",Input!$A133=""),"", IF(Input!P132="","Data is missing.",""))))</f>
        <v/>
      </c>
      <c r="P130" s="126" t="str">
        <f>IF(ISERROR(IF(AND(Input!$A132="",SUMPRODUCT(--(LEN(Input!$A133:'Input'!$A$510)&gt;0))&lt;&gt;0),"Row is skipped.",IF(AND(Input!$A132="",Input!$A133=""),"", IF(Input!Q132="","Data is missing.","")))),"",IF(AND(Input!$A132="",SUMPRODUCT(--(LEN(Input!$A133:'Input'!$A$510)&gt;0))&lt;&gt;0),"Row is skipped.",IF(AND(Input!$A132="",Input!$A133=""),"", IF(Input!Q132="","Data is missing.",""))))</f>
        <v/>
      </c>
      <c r="Q130" s="126" t="str">
        <f>IF(ISERROR(IF(AND(Input!$A132="",SUMPRODUCT(--(LEN(Input!$A133:'Input'!$A$510)&gt;0))&lt;&gt;0),"Row is skipped.",IF(AND(Input!$A132="",Input!$A133=""),"", IF(Input!S132="","Data is missing.","")))),"",IF(AND(Input!$A132="",SUMPRODUCT(--(LEN(Input!$A133:'Input'!$A$510)&gt;0))&lt;&gt;0),"Row is skipped.",IF(AND(Input!$A132="",Input!$A133=""),"", IF(Input!S132="","Data is missing.",""))))</f>
        <v/>
      </c>
      <c r="R130" s="128" t="str">
        <f>IF(ISERROR(IF(AND(Input!$A132="",SUMPRODUCT(--(LEN(Input!$A133:'Input'!$A$510)&gt;0))&lt;&gt;0),"Row is skipped.",IF(AND(Input!$A132="",Input!$A133=""),"", IF(Input!T132="","Data is missing.","")))),"",IF(AND(Input!$A132="",SUMPRODUCT(--(LEN(Input!$A133:'Input'!$A$510)&gt;0))&lt;&gt;0),"Row is skipped.",IF(AND(Input!$A132="",Input!$A133=""),"", IF(Input!T132="","Data is missing.",""))))</f>
        <v/>
      </c>
      <c r="S130" s="129"/>
      <c r="T130" s="130" t="str">
        <f>IF(ISERROR(IF(Input!Q132="","",IF(ISERROR(VLOOKUP(Input!Q132,'Measures List'!$A$3:$A$30000,1,0)),"Invalid RefNo",""))),"",IF(Input!Q132="","",IF(ISERROR(VLOOKUP(Input!Q132,'Measures List'!$A$3:$A$30000,1,0)),"Invalid RefNo","")))</f>
        <v/>
      </c>
      <c r="U130" s="129"/>
      <c r="V130" s="129"/>
      <c r="W130" s="129"/>
      <c r="X130" s="129"/>
      <c r="Y130" s="129"/>
      <c r="Z130" s="129"/>
      <c r="AA130" s="129"/>
      <c r="AB130" s="129"/>
      <c r="AC130" s="129"/>
      <c r="AD130" s="129"/>
      <c r="AE130" s="129"/>
      <c r="AF130" s="130" t="str">
        <f>IF(Input!P132="","",IF(OR(VALUE(Input!P132)&lt;0,VALUE(Input!P132)&gt;1), "Invalid EEI %",""))</f>
        <v/>
      </c>
      <c r="AG130" s="129"/>
      <c r="AH130" s="137" t="str">
        <f>IF(B130="","",IF(AND(Input!O132=Input!O131,Input!P132&lt;&gt;Input!P131), "EEI% Mismatch within Project",""))</f>
        <v/>
      </c>
      <c r="AI130" s="129"/>
      <c r="AJ130" s="138" t="str">
        <f>IF(Input!B132="","",IF(ISNUMBER(VALUE(Input!B132)),"","Needs to be a number."))</f>
        <v/>
      </c>
      <c r="AK130" s="135" t="str">
        <f>IF(Input!P132="","",IF(ISNUMBER(VALUE(Input!P132)),"","Needs to be a number."))</f>
        <v/>
      </c>
      <c r="AL130" s="135" t="str">
        <f>IF(Input!S132="","",IF(ISNUMBER(VALUE(Input!S132)),"","Needs to be a number."))</f>
        <v/>
      </c>
      <c r="AM130" s="135" t="str">
        <f>IF(Input!T132="","",IF(ISNUMBER(VALUE(Input!T132)),"","Needs to be a number."))</f>
        <v/>
      </c>
      <c r="AN130" s="135" t="str">
        <f>IF(Input!U132="","",IF(ISNUMBER(VALUE(Input!U132)),"","Needs to be a number."))</f>
        <v/>
      </c>
      <c r="AO130" s="136" t="str">
        <f>IF(Input!V132="","",IF(ISNUMBER(VALUE(Input!V132)),"","Needs to be a number."))</f>
        <v/>
      </c>
      <c r="AP130" s="129"/>
      <c r="AQ130" s="197" t="str">
        <f ca="1">IF(Input!Q132="","",IF(OFFSET('Measures List'!$K$2,MATCH(Input!Q132,'Measures List'!$A$3:$A$5000,0),MATCH(Input!K132,'Measures List'!$K$2:$BA$2)-1)="NA","Project start date occurred after measure expiration date.",""))</f>
        <v/>
      </c>
      <c r="AS130" s="197" t="str">
        <f>IFERROR(IF(Input!O132&lt;&gt;Input!O131,"",IF( VLOOKUP(Input!Q132,'Measures List'!A123:C5120,3,FALSE)= VLOOKUP(Input!Q131,'Measures List'!A123:C5120,3,FALSE),"","Multiple sectors for this project")),"")</f>
        <v/>
      </c>
    </row>
    <row r="131" spans="2:45" x14ac:dyDescent="0.25">
      <c r="B131" s="125" t="str">
        <f>Input!A133</f>
        <v/>
      </c>
      <c r="C131" s="126" t="str">
        <f>IF(ISERROR(IF(AND(Input!$A133="",SUMPRODUCT(--(LEN(Input!$A134:'Input'!$A$510)&gt;0))&lt;&gt;0),"Row is skipped.",IF(AND(Input!$A133="",Input!$A134=""),"", IF(Input!C133="","Data is missing.","")))),"",IF(AND(Input!$A133="",SUMPRODUCT(--(LEN(Input!$A134:'Input'!$A$510)&gt;0))&lt;&gt;0),"Row is skipped.",IF(AND(Input!$A133="",Input!$A134=""),"", IF(Input!C133="","Data is missing.",""))))</f>
        <v/>
      </c>
      <c r="D131" s="126" t="str">
        <f>IF(ISERROR(IF(AND(Input!$A133="",SUMPRODUCT(--(LEN(Input!$A134:'Input'!$A$510)&gt;0))&lt;&gt;0),"Row is skipped.",IF(AND(Input!$A133="",Input!$A134=""),"", IF(Input!D133="","Data is missing.","")))),"",IF(AND(Input!$A133="",SUMPRODUCT(--(LEN(Input!$A134:'Input'!$A$510)&gt;0))&lt;&gt;0),"Row is skipped.",IF(AND(Input!$A133="",Input!$A134=""),"", IF(Input!D133="","Data is missing.",""))))</f>
        <v/>
      </c>
      <c r="E131" s="126" t="str">
        <f>IF(ISERROR(IF(AND(Input!$A133="",SUMPRODUCT(--(LEN(Input!$A134:'Input'!$A$510)&gt;0))&lt;&gt;0),"Row is skipped.",IF(AND(Input!$A133="",Input!$A134=""),"", IF(Input!E133="","Data is missing.","")))),"",IF(AND(Input!$A133="",SUMPRODUCT(--(LEN(Input!$A134:'Input'!$A$510)&gt;0))&lt;&gt;0),"Row is skipped.",IF(AND(Input!$A133="",Input!$A134=""),"", IF(Input!E133="","Data is missing.",""))))</f>
        <v/>
      </c>
      <c r="F131" s="126" t="str">
        <f>IF(ISERROR(IF(AND(Input!$A133="",SUMPRODUCT(--(LEN(Input!$A134:'Input'!$A$510)&gt;0))&lt;&gt;0),"Row is skipped.",IF(AND(Input!$A133="",Input!$A134=""),"", IF(Input!F133="","Data is missing.","")))),"",IF(AND(Input!$A133="",SUMPRODUCT(--(LEN(Input!$A134:'Input'!$A$510)&gt;0))&lt;&gt;0),"Row is skipped.",IF(AND(Input!$A133="",Input!$A134=""),"", IF(Input!F133="","Data is missing.",""))))</f>
        <v/>
      </c>
      <c r="G131" s="126" t="str">
        <f>IF(ISERROR(IF(AND(Input!$A133="",SUMPRODUCT(--(LEN(Input!$A134:'Input'!$A$510)&gt;0))&lt;&gt;0),"Row is skipped.",IF(AND(Input!$A133="",Input!$A134=""),"", IF(Input!G133="","Data is missing.","")))),"",IF(AND(Input!$A133="",SUMPRODUCT(--(LEN(Input!$A134:'Input'!$A$510)&gt;0))&lt;&gt;0),"Row is skipped.",IF(AND(Input!$A133="",Input!$A134=""),"", IF(Input!G133="","Data is missing.",""))))</f>
        <v/>
      </c>
      <c r="H131" s="126" t="str">
        <f>IF(ISERROR(IF(AND(Input!$A133="",SUMPRODUCT(--(LEN(Input!$A134:'Input'!$A$510)&gt;0))&lt;&gt;0),"Row is skipped.",IF(AND(Input!$A133="",Input!$A134=""),"", IF(Input!H133="","Data is missing.","")))),"",IF(AND(Input!$A133="",SUMPRODUCT(--(LEN(Input!$A134:'Input'!$A$510)&gt;0))&lt;&gt;0),"Row is skipped.",IF(AND(Input!$A133="",Input!$A134=""),"", IF(Input!H133="","Data is missing.",""))))</f>
        <v/>
      </c>
      <c r="I131" s="126" t="str">
        <f>IF(ISERROR(IF(AND(Input!$A133="",SUMPRODUCT(--(LEN(Input!$A134:'Input'!$A$510)&gt;0))&lt;&gt;0),"Row is skipped.",IF(AND(Input!$A133="",Input!$A134=""),"", IF(Input!I133="","Data is missing.","")))),"",IF(AND(Input!$A133="",SUMPRODUCT(--(LEN(Input!$A134:'Input'!$A$510)&gt;0))&lt;&gt;0),"Row is skipped.",IF(AND(Input!$A133="",Input!$A134=""),"", IF(Input!I133="","Data is missing.",""))))</f>
        <v/>
      </c>
      <c r="J131" s="126" t="str">
        <f>IF(ISERROR(IF(AND(Input!$A133="",SUMPRODUCT(--(LEN(Input!$A134:'Input'!$A$510)&gt;0))&lt;&gt;0),"Row is skipped.",IF(AND(Input!$A133="",Input!$A134=""),"", IF(Input!J133="","Data is missing.","")))),"",IF(AND(Input!$A133="",SUMPRODUCT(--(LEN(Input!$A134:'Input'!$A$510)&gt;0))&lt;&gt;0),"Row is skipped.",IF(AND(Input!$A133="",Input!$A134=""),"", IF(Input!J133="","Data is missing.",""))))</f>
        <v/>
      </c>
      <c r="K131" s="127" t="str">
        <f>IF(ISERROR(IF(AND(Input!$A133="",SUMPRODUCT(--(LEN(Input!$A134:'Input'!$A$510)&gt;0))&lt;&gt;0),"Row is skipped.",IF(AND(Input!$A133="",Input!$A134=""),"", IF(Input!K133="","Data is missing.","")))),"",IF(AND(Input!$A133="",SUMPRODUCT(--(LEN(Input!$A134:'Input'!$A$510)&gt;0))&lt;&gt;0),"Row is skipped.",IF(AND(Input!$A133="",Input!$A134=""),"", IF(Input!K133="","Data is missing.",""))))</f>
        <v/>
      </c>
      <c r="L131" s="126" t="str">
        <f>IF(ISERROR(IF(AND(Input!$A133="",SUMPRODUCT(--(LEN(Input!$A134:'Input'!$A$510)&gt;0))&lt;&gt;0),"Row is skipped.",IF(AND(Input!$A133="",Input!$A134=""),"", IF(Input!L133="","Data is missing.","")))),"",IF(AND(Input!$A133="",SUMPRODUCT(--(LEN(Input!$A134:'Input'!$A$510)&gt;0))&lt;&gt;0),"Row is skipped.",IF(AND(Input!$A133="",Input!$A134=""),"", IF(Input!L133="","Data is missing.",""))))</f>
        <v/>
      </c>
      <c r="M131" s="126" t="str">
        <f>IF(ISERROR(IF(AND(Input!$A133="",SUMPRODUCT(--(LEN(Input!$A134:'Input'!$A$510)&gt;0))&lt;&gt;0),"Row is skipped.",IF(AND(Input!$A133="",Input!$A134=""),"", IF(Input!M133="","Data is missing.","")))),"",IF(AND(Input!$A133="",SUMPRODUCT(--(LEN(Input!$A134:'Input'!$A$510)&gt;0))&lt;&gt;0),"Row is skipped.",IF(AND(Input!$A133="",Input!$A134=""),"", IF(Input!M133="","Data is missing.",""))))</f>
        <v/>
      </c>
      <c r="N131" s="126" t="str">
        <f>IF(ISERROR(IF(AND(Input!$A133="",SUMPRODUCT(--(LEN(Input!$A134:'Input'!$A$510)&gt;0))&lt;&gt;0),"Row is skipped.",IF(AND(Input!$A133="",Input!$A134=""),"", IF(Input!O133="","Data is missing.","")))),"",IF(AND(Input!$A133="",SUMPRODUCT(--(LEN(Input!$A134:'Input'!$A$510)&gt;0))&lt;&gt;0),"Row is skipped.",IF(AND(Input!$A133="",Input!$A134=""),"", IF(Input!O133="","Data is missing.",""))))</f>
        <v/>
      </c>
      <c r="O131" s="126" t="str">
        <f>IF(ISERROR(IF(AND(Input!$A133="",SUMPRODUCT(--(LEN(Input!$A134:'Input'!$A$510)&gt;0))&lt;&gt;0),"Row is skipped.",IF(AND(Input!$A133="",Input!$A134=""),"", IF(Input!P133="","Data is missing.","")))),"",IF(AND(Input!$A133="",SUMPRODUCT(--(LEN(Input!$A134:'Input'!$A$510)&gt;0))&lt;&gt;0),"Row is skipped.",IF(AND(Input!$A133="",Input!$A134=""),"", IF(Input!P133="","Data is missing.",""))))</f>
        <v/>
      </c>
      <c r="P131" s="126" t="str">
        <f>IF(ISERROR(IF(AND(Input!$A133="",SUMPRODUCT(--(LEN(Input!$A134:'Input'!$A$510)&gt;0))&lt;&gt;0),"Row is skipped.",IF(AND(Input!$A133="",Input!$A134=""),"", IF(Input!Q133="","Data is missing.","")))),"",IF(AND(Input!$A133="",SUMPRODUCT(--(LEN(Input!$A134:'Input'!$A$510)&gt;0))&lt;&gt;0),"Row is skipped.",IF(AND(Input!$A133="",Input!$A134=""),"", IF(Input!Q133="","Data is missing.",""))))</f>
        <v/>
      </c>
      <c r="Q131" s="126" t="str">
        <f>IF(ISERROR(IF(AND(Input!$A133="",SUMPRODUCT(--(LEN(Input!$A134:'Input'!$A$510)&gt;0))&lt;&gt;0),"Row is skipped.",IF(AND(Input!$A133="",Input!$A134=""),"", IF(Input!S133="","Data is missing.","")))),"",IF(AND(Input!$A133="",SUMPRODUCT(--(LEN(Input!$A134:'Input'!$A$510)&gt;0))&lt;&gt;0),"Row is skipped.",IF(AND(Input!$A133="",Input!$A134=""),"", IF(Input!S133="","Data is missing.",""))))</f>
        <v/>
      </c>
      <c r="R131" s="128" t="str">
        <f>IF(ISERROR(IF(AND(Input!$A133="",SUMPRODUCT(--(LEN(Input!$A134:'Input'!$A$510)&gt;0))&lt;&gt;0),"Row is skipped.",IF(AND(Input!$A133="",Input!$A134=""),"", IF(Input!T133="","Data is missing.","")))),"",IF(AND(Input!$A133="",SUMPRODUCT(--(LEN(Input!$A134:'Input'!$A$510)&gt;0))&lt;&gt;0),"Row is skipped.",IF(AND(Input!$A133="",Input!$A134=""),"", IF(Input!T133="","Data is missing.",""))))</f>
        <v/>
      </c>
      <c r="S131" s="129"/>
      <c r="T131" s="130" t="str">
        <f>IF(ISERROR(IF(Input!Q133="","",IF(ISERROR(VLOOKUP(Input!Q133,'Measures List'!$A$3:$A$30000,1,0)),"Invalid RefNo",""))),"",IF(Input!Q133="","",IF(ISERROR(VLOOKUP(Input!Q133,'Measures List'!$A$3:$A$30000,1,0)),"Invalid RefNo","")))</f>
        <v/>
      </c>
      <c r="U131" s="129"/>
      <c r="V131" s="129"/>
      <c r="W131" s="129"/>
      <c r="X131" s="129"/>
      <c r="Y131" s="129"/>
      <c r="Z131" s="129"/>
      <c r="AA131" s="129"/>
      <c r="AB131" s="129"/>
      <c r="AC131" s="129"/>
      <c r="AD131" s="129"/>
      <c r="AE131" s="129"/>
      <c r="AF131" s="130" t="str">
        <f>IF(Input!P133="","",IF(OR(VALUE(Input!P133)&lt;0,VALUE(Input!P133)&gt;1), "Invalid EEI %",""))</f>
        <v/>
      </c>
      <c r="AG131" s="129"/>
      <c r="AH131" s="137" t="str">
        <f>IF(B131="","",IF(AND(Input!O133=Input!O132,Input!P133&lt;&gt;Input!P132), "EEI% Mismatch within Project",""))</f>
        <v/>
      </c>
      <c r="AI131" s="129"/>
      <c r="AJ131" s="138" t="str">
        <f>IF(Input!B133="","",IF(ISNUMBER(VALUE(Input!B133)),"","Needs to be a number."))</f>
        <v/>
      </c>
      <c r="AK131" s="135" t="str">
        <f>IF(Input!P133="","",IF(ISNUMBER(VALUE(Input!P133)),"","Needs to be a number."))</f>
        <v/>
      </c>
      <c r="AL131" s="135" t="str">
        <f>IF(Input!S133="","",IF(ISNUMBER(VALUE(Input!S133)),"","Needs to be a number."))</f>
        <v/>
      </c>
      <c r="AM131" s="135" t="str">
        <f>IF(Input!T133="","",IF(ISNUMBER(VALUE(Input!T133)),"","Needs to be a number."))</f>
        <v/>
      </c>
      <c r="AN131" s="135" t="str">
        <f>IF(Input!U133="","",IF(ISNUMBER(VALUE(Input!U133)),"","Needs to be a number."))</f>
        <v/>
      </c>
      <c r="AO131" s="136" t="str">
        <f>IF(Input!V133="","",IF(ISNUMBER(VALUE(Input!V133)),"","Needs to be a number."))</f>
        <v/>
      </c>
      <c r="AP131" s="129"/>
      <c r="AQ131" s="197" t="str">
        <f ca="1">IF(Input!Q133="","",IF(OFFSET('Measures List'!$K$2,MATCH(Input!Q133,'Measures List'!$A$3:$A$5000,0),MATCH(Input!K133,'Measures List'!$K$2:$BA$2)-1)="NA","Project start date occurred after measure expiration date.",""))</f>
        <v/>
      </c>
      <c r="AS131" s="197" t="str">
        <f>IFERROR(IF(Input!O133&lt;&gt;Input!O132,"",IF( VLOOKUP(Input!Q133,'Measures List'!A124:C5121,3,FALSE)= VLOOKUP(Input!Q132,'Measures List'!A124:C5121,3,FALSE),"","Multiple sectors for this project")),"")</f>
        <v/>
      </c>
    </row>
    <row r="132" spans="2:45" x14ac:dyDescent="0.25">
      <c r="B132" s="125" t="str">
        <f>Input!A134</f>
        <v/>
      </c>
      <c r="C132" s="126" t="str">
        <f>IF(ISERROR(IF(AND(Input!$A134="",SUMPRODUCT(--(LEN(Input!$A135:'Input'!$A$510)&gt;0))&lt;&gt;0),"Row is skipped.",IF(AND(Input!$A134="",Input!$A135=""),"", IF(Input!C134="","Data is missing.","")))),"",IF(AND(Input!$A134="",SUMPRODUCT(--(LEN(Input!$A135:'Input'!$A$510)&gt;0))&lt;&gt;0),"Row is skipped.",IF(AND(Input!$A134="",Input!$A135=""),"", IF(Input!C134="","Data is missing.",""))))</f>
        <v/>
      </c>
      <c r="D132" s="126" t="str">
        <f>IF(ISERROR(IF(AND(Input!$A134="",SUMPRODUCT(--(LEN(Input!$A135:'Input'!$A$510)&gt;0))&lt;&gt;0),"Row is skipped.",IF(AND(Input!$A134="",Input!$A135=""),"", IF(Input!D134="","Data is missing.","")))),"",IF(AND(Input!$A134="",SUMPRODUCT(--(LEN(Input!$A135:'Input'!$A$510)&gt;0))&lt;&gt;0),"Row is skipped.",IF(AND(Input!$A134="",Input!$A135=""),"", IF(Input!D134="","Data is missing.",""))))</f>
        <v/>
      </c>
      <c r="E132" s="126" t="str">
        <f>IF(ISERROR(IF(AND(Input!$A134="",SUMPRODUCT(--(LEN(Input!$A135:'Input'!$A$510)&gt;0))&lt;&gt;0),"Row is skipped.",IF(AND(Input!$A134="",Input!$A135=""),"", IF(Input!E134="","Data is missing.","")))),"",IF(AND(Input!$A134="",SUMPRODUCT(--(LEN(Input!$A135:'Input'!$A$510)&gt;0))&lt;&gt;0),"Row is skipped.",IF(AND(Input!$A134="",Input!$A135=""),"", IF(Input!E134="","Data is missing.",""))))</f>
        <v/>
      </c>
      <c r="F132" s="126" t="str">
        <f>IF(ISERROR(IF(AND(Input!$A134="",SUMPRODUCT(--(LEN(Input!$A135:'Input'!$A$510)&gt;0))&lt;&gt;0),"Row is skipped.",IF(AND(Input!$A134="",Input!$A135=""),"", IF(Input!F134="","Data is missing.","")))),"",IF(AND(Input!$A134="",SUMPRODUCT(--(LEN(Input!$A135:'Input'!$A$510)&gt;0))&lt;&gt;0),"Row is skipped.",IF(AND(Input!$A134="",Input!$A135=""),"", IF(Input!F134="","Data is missing.",""))))</f>
        <v/>
      </c>
      <c r="G132" s="126" t="str">
        <f>IF(ISERROR(IF(AND(Input!$A134="",SUMPRODUCT(--(LEN(Input!$A135:'Input'!$A$510)&gt;0))&lt;&gt;0),"Row is skipped.",IF(AND(Input!$A134="",Input!$A135=""),"", IF(Input!G134="","Data is missing.","")))),"",IF(AND(Input!$A134="",SUMPRODUCT(--(LEN(Input!$A135:'Input'!$A$510)&gt;0))&lt;&gt;0),"Row is skipped.",IF(AND(Input!$A134="",Input!$A135=""),"", IF(Input!G134="","Data is missing.",""))))</f>
        <v/>
      </c>
      <c r="H132" s="126" t="str">
        <f>IF(ISERROR(IF(AND(Input!$A134="",SUMPRODUCT(--(LEN(Input!$A135:'Input'!$A$510)&gt;0))&lt;&gt;0),"Row is skipped.",IF(AND(Input!$A134="",Input!$A135=""),"", IF(Input!H134="","Data is missing.","")))),"",IF(AND(Input!$A134="",SUMPRODUCT(--(LEN(Input!$A135:'Input'!$A$510)&gt;0))&lt;&gt;0),"Row is skipped.",IF(AND(Input!$A134="",Input!$A135=""),"", IF(Input!H134="","Data is missing.",""))))</f>
        <v/>
      </c>
      <c r="I132" s="126" t="str">
        <f>IF(ISERROR(IF(AND(Input!$A134="",SUMPRODUCT(--(LEN(Input!$A135:'Input'!$A$510)&gt;0))&lt;&gt;0),"Row is skipped.",IF(AND(Input!$A134="",Input!$A135=""),"", IF(Input!I134="","Data is missing.","")))),"",IF(AND(Input!$A134="",SUMPRODUCT(--(LEN(Input!$A135:'Input'!$A$510)&gt;0))&lt;&gt;0),"Row is skipped.",IF(AND(Input!$A134="",Input!$A135=""),"", IF(Input!I134="","Data is missing.",""))))</f>
        <v/>
      </c>
      <c r="J132" s="126" t="str">
        <f>IF(ISERROR(IF(AND(Input!$A134="",SUMPRODUCT(--(LEN(Input!$A135:'Input'!$A$510)&gt;0))&lt;&gt;0),"Row is skipped.",IF(AND(Input!$A134="",Input!$A135=""),"", IF(Input!J134="","Data is missing.","")))),"",IF(AND(Input!$A134="",SUMPRODUCT(--(LEN(Input!$A135:'Input'!$A$510)&gt;0))&lt;&gt;0),"Row is skipped.",IF(AND(Input!$A134="",Input!$A135=""),"", IF(Input!J134="","Data is missing.",""))))</f>
        <v/>
      </c>
      <c r="K132" s="127" t="str">
        <f>IF(ISERROR(IF(AND(Input!$A134="",SUMPRODUCT(--(LEN(Input!$A135:'Input'!$A$510)&gt;0))&lt;&gt;0),"Row is skipped.",IF(AND(Input!$A134="",Input!$A135=""),"", IF(Input!K134="","Data is missing.","")))),"",IF(AND(Input!$A134="",SUMPRODUCT(--(LEN(Input!$A135:'Input'!$A$510)&gt;0))&lt;&gt;0),"Row is skipped.",IF(AND(Input!$A134="",Input!$A135=""),"", IF(Input!K134="","Data is missing.",""))))</f>
        <v/>
      </c>
      <c r="L132" s="126" t="str">
        <f>IF(ISERROR(IF(AND(Input!$A134="",SUMPRODUCT(--(LEN(Input!$A135:'Input'!$A$510)&gt;0))&lt;&gt;0),"Row is skipped.",IF(AND(Input!$A134="",Input!$A135=""),"", IF(Input!L134="","Data is missing.","")))),"",IF(AND(Input!$A134="",SUMPRODUCT(--(LEN(Input!$A135:'Input'!$A$510)&gt;0))&lt;&gt;0),"Row is skipped.",IF(AND(Input!$A134="",Input!$A135=""),"", IF(Input!L134="","Data is missing.",""))))</f>
        <v/>
      </c>
      <c r="M132" s="126" t="str">
        <f>IF(ISERROR(IF(AND(Input!$A134="",SUMPRODUCT(--(LEN(Input!$A135:'Input'!$A$510)&gt;0))&lt;&gt;0),"Row is skipped.",IF(AND(Input!$A134="",Input!$A135=""),"", IF(Input!M134="","Data is missing.","")))),"",IF(AND(Input!$A134="",SUMPRODUCT(--(LEN(Input!$A135:'Input'!$A$510)&gt;0))&lt;&gt;0),"Row is skipped.",IF(AND(Input!$A134="",Input!$A135=""),"", IF(Input!M134="","Data is missing.",""))))</f>
        <v/>
      </c>
      <c r="N132" s="126" t="str">
        <f>IF(ISERROR(IF(AND(Input!$A134="",SUMPRODUCT(--(LEN(Input!$A135:'Input'!$A$510)&gt;0))&lt;&gt;0),"Row is skipped.",IF(AND(Input!$A134="",Input!$A135=""),"", IF(Input!O134="","Data is missing.","")))),"",IF(AND(Input!$A134="",SUMPRODUCT(--(LEN(Input!$A135:'Input'!$A$510)&gt;0))&lt;&gt;0),"Row is skipped.",IF(AND(Input!$A134="",Input!$A135=""),"", IF(Input!O134="","Data is missing.",""))))</f>
        <v/>
      </c>
      <c r="O132" s="126" t="str">
        <f>IF(ISERROR(IF(AND(Input!$A134="",SUMPRODUCT(--(LEN(Input!$A135:'Input'!$A$510)&gt;0))&lt;&gt;0),"Row is skipped.",IF(AND(Input!$A134="",Input!$A135=""),"", IF(Input!P134="","Data is missing.","")))),"",IF(AND(Input!$A134="",SUMPRODUCT(--(LEN(Input!$A135:'Input'!$A$510)&gt;0))&lt;&gt;0),"Row is skipped.",IF(AND(Input!$A134="",Input!$A135=""),"", IF(Input!P134="","Data is missing.",""))))</f>
        <v/>
      </c>
      <c r="P132" s="126" t="str">
        <f>IF(ISERROR(IF(AND(Input!$A134="",SUMPRODUCT(--(LEN(Input!$A135:'Input'!$A$510)&gt;0))&lt;&gt;0),"Row is skipped.",IF(AND(Input!$A134="",Input!$A135=""),"", IF(Input!Q134="","Data is missing.","")))),"",IF(AND(Input!$A134="",SUMPRODUCT(--(LEN(Input!$A135:'Input'!$A$510)&gt;0))&lt;&gt;0),"Row is skipped.",IF(AND(Input!$A134="",Input!$A135=""),"", IF(Input!Q134="","Data is missing.",""))))</f>
        <v/>
      </c>
      <c r="Q132" s="126" t="str">
        <f>IF(ISERROR(IF(AND(Input!$A134="",SUMPRODUCT(--(LEN(Input!$A135:'Input'!$A$510)&gt;0))&lt;&gt;0),"Row is skipped.",IF(AND(Input!$A134="",Input!$A135=""),"", IF(Input!S134="","Data is missing.","")))),"",IF(AND(Input!$A134="",SUMPRODUCT(--(LEN(Input!$A135:'Input'!$A$510)&gt;0))&lt;&gt;0),"Row is skipped.",IF(AND(Input!$A134="",Input!$A135=""),"", IF(Input!S134="","Data is missing.",""))))</f>
        <v/>
      </c>
      <c r="R132" s="128" t="str">
        <f>IF(ISERROR(IF(AND(Input!$A134="",SUMPRODUCT(--(LEN(Input!$A135:'Input'!$A$510)&gt;0))&lt;&gt;0),"Row is skipped.",IF(AND(Input!$A134="",Input!$A135=""),"", IF(Input!T134="","Data is missing.","")))),"",IF(AND(Input!$A134="",SUMPRODUCT(--(LEN(Input!$A135:'Input'!$A$510)&gt;0))&lt;&gt;0),"Row is skipped.",IF(AND(Input!$A134="",Input!$A135=""),"", IF(Input!T134="","Data is missing.",""))))</f>
        <v/>
      </c>
      <c r="S132" s="129"/>
      <c r="T132" s="130" t="str">
        <f>IF(ISERROR(IF(Input!Q134="","",IF(ISERROR(VLOOKUP(Input!Q134,'Measures List'!$A$3:$A$30000,1,0)),"Invalid RefNo",""))),"",IF(Input!Q134="","",IF(ISERROR(VLOOKUP(Input!Q134,'Measures List'!$A$3:$A$30000,1,0)),"Invalid RefNo","")))</f>
        <v/>
      </c>
      <c r="U132" s="129"/>
      <c r="V132" s="129"/>
      <c r="W132" s="129"/>
      <c r="X132" s="129"/>
      <c r="Y132" s="129"/>
      <c r="Z132" s="129"/>
      <c r="AA132" s="129"/>
      <c r="AB132" s="129"/>
      <c r="AC132" s="129"/>
      <c r="AD132" s="129"/>
      <c r="AE132" s="129"/>
      <c r="AF132" s="130" t="str">
        <f>IF(Input!P134="","",IF(OR(VALUE(Input!P134)&lt;0,VALUE(Input!P134)&gt;1), "Invalid EEI %",""))</f>
        <v/>
      </c>
      <c r="AG132" s="129"/>
      <c r="AH132" s="137" t="str">
        <f>IF(B132="","",IF(AND(Input!O134=Input!O133,Input!P134&lt;&gt;Input!P133), "EEI% Mismatch within Project",""))</f>
        <v/>
      </c>
      <c r="AI132" s="129"/>
      <c r="AJ132" s="138" t="str">
        <f>IF(Input!B134="","",IF(ISNUMBER(VALUE(Input!B134)),"","Needs to be a number."))</f>
        <v/>
      </c>
      <c r="AK132" s="135" t="str">
        <f>IF(Input!P134="","",IF(ISNUMBER(VALUE(Input!P134)),"","Needs to be a number."))</f>
        <v/>
      </c>
      <c r="AL132" s="135" t="str">
        <f>IF(Input!S134="","",IF(ISNUMBER(VALUE(Input!S134)),"","Needs to be a number."))</f>
        <v/>
      </c>
      <c r="AM132" s="135" t="str">
        <f>IF(Input!T134="","",IF(ISNUMBER(VALUE(Input!T134)),"","Needs to be a number."))</f>
        <v/>
      </c>
      <c r="AN132" s="135" t="str">
        <f>IF(Input!U134="","",IF(ISNUMBER(VALUE(Input!U134)),"","Needs to be a number."))</f>
        <v/>
      </c>
      <c r="AO132" s="136" t="str">
        <f>IF(Input!V134="","",IF(ISNUMBER(VALUE(Input!V134)),"","Needs to be a number."))</f>
        <v/>
      </c>
      <c r="AP132" s="129"/>
      <c r="AQ132" s="197" t="str">
        <f ca="1">IF(Input!Q134="","",IF(OFFSET('Measures List'!$K$2,MATCH(Input!Q134,'Measures List'!$A$3:$A$5000,0),MATCH(Input!K134,'Measures List'!$K$2:$BA$2)-1)="NA","Project start date occurred after measure expiration date.",""))</f>
        <v/>
      </c>
      <c r="AS132" s="197" t="str">
        <f>IFERROR(IF(Input!O134&lt;&gt;Input!O133,"",IF( VLOOKUP(Input!Q134,'Measures List'!A125:C5122,3,FALSE)= VLOOKUP(Input!Q133,'Measures List'!A125:C5122,3,FALSE),"","Multiple sectors for this project")),"")</f>
        <v/>
      </c>
    </row>
    <row r="133" spans="2:45" x14ac:dyDescent="0.25">
      <c r="B133" s="125" t="str">
        <f>Input!A135</f>
        <v/>
      </c>
      <c r="C133" s="126" t="str">
        <f>IF(ISERROR(IF(AND(Input!$A135="",SUMPRODUCT(--(LEN(Input!$A136:'Input'!$A$510)&gt;0))&lt;&gt;0),"Row is skipped.",IF(AND(Input!$A135="",Input!$A136=""),"", IF(Input!C135="","Data is missing.","")))),"",IF(AND(Input!$A135="",SUMPRODUCT(--(LEN(Input!$A136:'Input'!$A$510)&gt;0))&lt;&gt;0),"Row is skipped.",IF(AND(Input!$A135="",Input!$A136=""),"", IF(Input!C135="","Data is missing.",""))))</f>
        <v/>
      </c>
      <c r="D133" s="126" t="str">
        <f>IF(ISERROR(IF(AND(Input!$A135="",SUMPRODUCT(--(LEN(Input!$A136:'Input'!$A$510)&gt;0))&lt;&gt;0),"Row is skipped.",IF(AND(Input!$A135="",Input!$A136=""),"", IF(Input!D135="","Data is missing.","")))),"",IF(AND(Input!$A135="",SUMPRODUCT(--(LEN(Input!$A136:'Input'!$A$510)&gt;0))&lt;&gt;0),"Row is skipped.",IF(AND(Input!$A135="",Input!$A136=""),"", IF(Input!D135="","Data is missing.",""))))</f>
        <v/>
      </c>
      <c r="E133" s="126" t="str">
        <f>IF(ISERROR(IF(AND(Input!$A135="",SUMPRODUCT(--(LEN(Input!$A136:'Input'!$A$510)&gt;0))&lt;&gt;0),"Row is skipped.",IF(AND(Input!$A135="",Input!$A136=""),"", IF(Input!E135="","Data is missing.","")))),"",IF(AND(Input!$A135="",SUMPRODUCT(--(LEN(Input!$A136:'Input'!$A$510)&gt;0))&lt;&gt;0),"Row is skipped.",IF(AND(Input!$A135="",Input!$A136=""),"", IF(Input!E135="","Data is missing.",""))))</f>
        <v/>
      </c>
      <c r="F133" s="126" t="str">
        <f>IF(ISERROR(IF(AND(Input!$A135="",SUMPRODUCT(--(LEN(Input!$A136:'Input'!$A$510)&gt;0))&lt;&gt;0),"Row is skipped.",IF(AND(Input!$A135="",Input!$A136=""),"", IF(Input!F135="","Data is missing.","")))),"",IF(AND(Input!$A135="",SUMPRODUCT(--(LEN(Input!$A136:'Input'!$A$510)&gt;0))&lt;&gt;0),"Row is skipped.",IF(AND(Input!$A135="",Input!$A136=""),"", IF(Input!F135="","Data is missing.",""))))</f>
        <v/>
      </c>
      <c r="G133" s="126" t="str">
        <f>IF(ISERROR(IF(AND(Input!$A135="",SUMPRODUCT(--(LEN(Input!$A136:'Input'!$A$510)&gt;0))&lt;&gt;0),"Row is skipped.",IF(AND(Input!$A135="",Input!$A136=""),"", IF(Input!G135="","Data is missing.","")))),"",IF(AND(Input!$A135="",SUMPRODUCT(--(LEN(Input!$A136:'Input'!$A$510)&gt;0))&lt;&gt;0),"Row is skipped.",IF(AND(Input!$A135="",Input!$A136=""),"", IF(Input!G135="","Data is missing.",""))))</f>
        <v/>
      </c>
      <c r="H133" s="126" t="str">
        <f>IF(ISERROR(IF(AND(Input!$A135="",SUMPRODUCT(--(LEN(Input!$A136:'Input'!$A$510)&gt;0))&lt;&gt;0),"Row is skipped.",IF(AND(Input!$A135="",Input!$A136=""),"", IF(Input!H135="","Data is missing.","")))),"",IF(AND(Input!$A135="",SUMPRODUCT(--(LEN(Input!$A136:'Input'!$A$510)&gt;0))&lt;&gt;0),"Row is skipped.",IF(AND(Input!$A135="",Input!$A136=""),"", IF(Input!H135="","Data is missing.",""))))</f>
        <v/>
      </c>
      <c r="I133" s="126" t="str">
        <f>IF(ISERROR(IF(AND(Input!$A135="",SUMPRODUCT(--(LEN(Input!$A136:'Input'!$A$510)&gt;0))&lt;&gt;0),"Row is skipped.",IF(AND(Input!$A135="",Input!$A136=""),"", IF(Input!I135="","Data is missing.","")))),"",IF(AND(Input!$A135="",SUMPRODUCT(--(LEN(Input!$A136:'Input'!$A$510)&gt;0))&lt;&gt;0),"Row is skipped.",IF(AND(Input!$A135="",Input!$A136=""),"", IF(Input!I135="","Data is missing.",""))))</f>
        <v/>
      </c>
      <c r="J133" s="126" t="str">
        <f>IF(ISERROR(IF(AND(Input!$A135="",SUMPRODUCT(--(LEN(Input!$A136:'Input'!$A$510)&gt;0))&lt;&gt;0),"Row is skipped.",IF(AND(Input!$A135="",Input!$A136=""),"", IF(Input!J135="","Data is missing.","")))),"",IF(AND(Input!$A135="",SUMPRODUCT(--(LEN(Input!$A136:'Input'!$A$510)&gt;0))&lt;&gt;0),"Row is skipped.",IF(AND(Input!$A135="",Input!$A136=""),"", IF(Input!J135="","Data is missing.",""))))</f>
        <v/>
      </c>
      <c r="K133" s="127" t="str">
        <f>IF(ISERROR(IF(AND(Input!$A135="",SUMPRODUCT(--(LEN(Input!$A136:'Input'!$A$510)&gt;0))&lt;&gt;0),"Row is skipped.",IF(AND(Input!$A135="",Input!$A136=""),"", IF(Input!K135="","Data is missing.","")))),"",IF(AND(Input!$A135="",SUMPRODUCT(--(LEN(Input!$A136:'Input'!$A$510)&gt;0))&lt;&gt;0),"Row is skipped.",IF(AND(Input!$A135="",Input!$A136=""),"", IF(Input!K135="","Data is missing.",""))))</f>
        <v/>
      </c>
      <c r="L133" s="126" t="str">
        <f>IF(ISERROR(IF(AND(Input!$A135="",SUMPRODUCT(--(LEN(Input!$A136:'Input'!$A$510)&gt;0))&lt;&gt;0),"Row is skipped.",IF(AND(Input!$A135="",Input!$A136=""),"", IF(Input!L135="","Data is missing.","")))),"",IF(AND(Input!$A135="",SUMPRODUCT(--(LEN(Input!$A136:'Input'!$A$510)&gt;0))&lt;&gt;0),"Row is skipped.",IF(AND(Input!$A135="",Input!$A136=""),"", IF(Input!L135="","Data is missing.",""))))</f>
        <v/>
      </c>
      <c r="M133" s="126" t="str">
        <f>IF(ISERROR(IF(AND(Input!$A135="",SUMPRODUCT(--(LEN(Input!$A136:'Input'!$A$510)&gt;0))&lt;&gt;0),"Row is skipped.",IF(AND(Input!$A135="",Input!$A136=""),"", IF(Input!M135="","Data is missing.","")))),"",IF(AND(Input!$A135="",SUMPRODUCT(--(LEN(Input!$A136:'Input'!$A$510)&gt;0))&lt;&gt;0),"Row is skipped.",IF(AND(Input!$A135="",Input!$A136=""),"", IF(Input!M135="","Data is missing.",""))))</f>
        <v/>
      </c>
      <c r="N133" s="126" t="str">
        <f>IF(ISERROR(IF(AND(Input!$A135="",SUMPRODUCT(--(LEN(Input!$A136:'Input'!$A$510)&gt;0))&lt;&gt;0),"Row is skipped.",IF(AND(Input!$A135="",Input!$A136=""),"", IF(Input!O135="","Data is missing.","")))),"",IF(AND(Input!$A135="",SUMPRODUCT(--(LEN(Input!$A136:'Input'!$A$510)&gt;0))&lt;&gt;0),"Row is skipped.",IF(AND(Input!$A135="",Input!$A136=""),"", IF(Input!O135="","Data is missing.",""))))</f>
        <v/>
      </c>
      <c r="O133" s="126" t="str">
        <f>IF(ISERROR(IF(AND(Input!$A135="",SUMPRODUCT(--(LEN(Input!$A136:'Input'!$A$510)&gt;0))&lt;&gt;0),"Row is skipped.",IF(AND(Input!$A135="",Input!$A136=""),"", IF(Input!P135="","Data is missing.","")))),"",IF(AND(Input!$A135="",SUMPRODUCT(--(LEN(Input!$A136:'Input'!$A$510)&gt;0))&lt;&gt;0),"Row is skipped.",IF(AND(Input!$A135="",Input!$A136=""),"", IF(Input!P135="","Data is missing.",""))))</f>
        <v/>
      </c>
      <c r="P133" s="126" t="str">
        <f>IF(ISERROR(IF(AND(Input!$A135="",SUMPRODUCT(--(LEN(Input!$A136:'Input'!$A$510)&gt;0))&lt;&gt;0),"Row is skipped.",IF(AND(Input!$A135="",Input!$A136=""),"", IF(Input!Q135="","Data is missing.","")))),"",IF(AND(Input!$A135="",SUMPRODUCT(--(LEN(Input!$A136:'Input'!$A$510)&gt;0))&lt;&gt;0),"Row is skipped.",IF(AND(Input!$A135="",Input!$A136=""),"", IF(Input!Q135="","Data is missing.",""))))</f>
        <v/>
      </c>
      <c r="Q133" s="126" t="str">
        <f>IF(ISERROR(IF(AND(Input!$A135="",SUMPRODUCT(--(LEN(Input!$A136:'Input'!$A$510)&gt;0))&lt;&gt;0),"Row is skipped.",IF(AND(Input!$A135="",Input!$A136=""),"", IF(Input!S135="","Data is missing.","")))),"",IF(AND(Input!$A135="",SUMPRODUCT(--(LEN(Input!$A136:'Input'!$A$510)&gt;0))&lt;&gt;0),"Row is skipped.",IF(AND(Input!$A135="",Input!$A136=""),"", IF(Input!S135="","Data is missing.",""))))</f>
        <v/>
      </c>
      <c r="R133" s="128" t="str">
        <f>IF(ISERROR(IF(AND(Input!$A135="",SUMPRODUCT(--(LEN(Input!$A136:'Input'!$A$510)&gt;0))&lt;&gt;0),"Row is skipped.",IF(AND(Input!$A135="",Input!$A136=""),"", IF(Input!T135="","Data is missing.","")))),"",IF(AND(Input!$A135="",SUMPRODUCT(--(LEN(Input!$A136:'Input'!$A$510)&gt;0))&lt;&gt;0),"Row is skipped.",IF(AND(Input!$A135="",Input!$A136=""),"", IF(Input!T135="","Data is missing.",""))))</f>
        <v/>
      </c>
      <c r="S133" s="129"/>
      <c r="T133" s="130" t="str">
        <f>IF(ISERROR(IF(Input!Q135="","",IF(ISERROR(VLOOKUP(Input!Q135,'Measures List'!$A$3:$A$30000,1,0)),"Invalid RefNo",""))),"",IF(Input!Q135="","",IF(ISERROR(VLOOKUP(Input!Q135,'Measures List'!$A$3:$A$30000,1,0)),"Invalid RefNo","")))</f>
        <v/>
      </c>
      <c r="U133" s="129"/>
      <c r="V133" s="129"/>
      <c r="W133" s="129"/>
      <c r="X133" s="129"/>
      <c r="Y133" s="129"/>
      <c r="Z133" s="129"/>
      <c r="AA133" s="129"/>
      <c r="AB133" s="129"/>
      <c r="AC133" s="129"/>
      <c r="AD133" s="129"/>
      <c r="AE133" s="129"/>
      <c r="AF133" s="130" t="str">
        <f>IF(Input!P135="","",IF(OR(VALUE(Input!P135)&lt;0,VALUE(Input!P135)&gt;1), "Invalid EEI %",""))</f>
        <v/>
      </c>
      <c r="AG133" s="129"/>
      <c r="AH133" s="137" t="str">
        <f>IF(B133="","",IF(AND(Input!O135=Input!O134,Input!P135&lt;&gt;Input!P134), "EEI% Mismatch within Project",""))</f>
        <v/>
      </c>
      <c r="AI133" s="129"/>
      <c r="AJ133" s="138" t="str">
        <f>IF(Input!B135="","",IF(ISNUMBER(VALUE(Input!B135)),"","Needs to be a number."))</f>
        <v/>
      </c>
      <c r="AK133" s="135" t="str">
        <f>IF(Input!P135="","",IF(ISNUMBER(VALUE(Input!P135)),"","Needs to be a number."))</f>
        <v/>
      </c>
      <c r="AL133" s="135" t="str">
        <f>IF(Input!S135="","",IF(ISNUMBER(VALUE(Input!S135)),"","Needs to be a number."))</f>
        <v/>
      </c>
      <c r="AM133" s="135" t="str">
        <f>IF(Input!T135="","",IF(ISNUMBER(VALUE(Input!T135)),"","Needs to be a number."))</f>
        <v/>
      </c>
      <c r="AN133" s="135" t="str">
        <f>IF(Input!U135="","",IF(ISNUMBER(VALUE(Input!U135)),"","Needs to be a number."))</f>
        <v/>
      </c>
      <c r="AO133" s="136" t="str">
        <f>IF(Input!V135="","",IF(ISNUMBER(VALUE(Input!V135)),"","Needs to be a number."))</f>
        <v/>
      </c>
      <c r="AP133" s="129"/>
      <c r="AQ133" s="197" t="str">
        <f ca="1">IF(Input!Q135="","",IF(OFFSET('Measures List'!$K$2,MATCH(Input!Q135,'Measures List'!$A$3:$A$5000,0),MATCH(Input!K135,'Measures List'!$K$2:$BA$2)-1)="NA","Project start date occurred after measure expiration date.",""))</f>
        <v/>
      </c>
      <c r="AS133" s="197" t="str">
        <f>IFERROR(IF(Input!O135&lt;&gt;Input!O134,"",IF( VLOOKUP(Input!Q135,'Measures List'!A126:C5123,3,FALSE)= VLOOKUP(Input!Q134,'Measures List'!A126:C5123,3,FALSE),"","Multiple sectors for this project")),"")</f>
        <v/>
      </c>
    </row>
    <row r="134" spans="2:45" x14ac:dyDescent="0.25">
      <c r="B134" s="125" t="str">
        <f>Input!A136</f>
        <v/>
      </c>
      <c r="C134" s="126" t="str">
        <f>IF(ISERROR(IF(AND(Input!$A136="",SUMPRODUCT(--(LEN(Input!$A137:'Input'!$A$510)&gt;0))&lt;&gt;0),"Row is skipped.",IF(AND(Input!$A136="",Input!$A137=""),"", IF(Input!C136="","Data is missing.","")))),"",IF(AND(Input!$A136="",SUMPRODUCT(--(LEN(Input!$A137:'Input'!$A$510)&gt;0))&lt;&gt;0),"Row is skipped.",IF(AND(Input!$A136="",Input!$A137=""),"", IF(Input!C136="","Data is missing.",""))))</f>
        <v/>
      </c>
      <c r="D134" s="126" t="str">
        <f>IF(ISERROR(IF(AND(Input!$A136="",SUMPRODUCT(--(LEN(Input!$A137:'Input'!$A$510)&gt;0))&lt;&gt;0),"Row is skipped.",IF(AND(Input!$A136="",Input!$A137=""),"", IF(Input!D136="","Data is missing.","")))),"",IF(AND(Input!$A136="",SUMPRODUCT(--(LEN(Input!$A137:'Input'!$A$510)&gt;0))&lt;&gt;0),"Row is skipped.",IF(AND(Input!$A136="",Input!$A137=""),"", IF(Input!D136="","Data is missing.",""))))</f>
        <v/>
      </c>
      <c r="E134" s="126" t="str">
        <f>IF(ISERROR(IF(AND(Input!$A136="",SUMPRODUCT(--(LEN(Input!$A137:'Input'!$A$510)&gt;0))&lt;&gt;0),"Row is skipped.",IF(AND(Input!$A136="",Input!$A137=""),"", IF(Input!E136="","Data is missing.","")))),"",IF(AND(Input!$A136="",SUMPRODUCT(--(LEN(Input!$A137:'Input'!$A$510)&gt;0))&lt;&gt;0),"Row is skipped.",IF(AND(Input!$A136="",Input!$A137=""),"", IF(Input!E136="","Data is missing.",""))))</f>
        <v/>
      </c>
      <c r="F134" s="126" t="str">
        <f>IF(ISERROR(IF(AND(Input!$A136="",SUMPRODUCT(--(LEN(Input!$A137:'Input'!$A$510)&gt;0))&lt;&gt;0),"Row is skipped.",IF(AND(Input!$A136="",Input!$A137=""),"", IF(Input!F136="","Data is missing.","")))),"",IF(AND(Input!$A136="",SUMPRODUCT(--(LEN(Input!$A137:'Input'!$A$510)&gt;0))&lt;&gt;0),"Row is skipped.",IF(AND(Input!$A136="",Input!$A137=""),"", IF(Input!F136="","Data is missing.",""))))</f>
        <v/>
      </c>
      <c r="G134" s="126" t="str">
        <f>IF(ISERROR(IF(AND(Input!$A136="",SUMPRODUCT(--(LEN(Input!$A137:'Input'!$A$510)&gt;0))&lt;&gt;0),"Row is skipped.",IF(AND(Input!$A136="",Input!$A137=""),"", IF(Input!G136="","Data is missing.","")))),"",IF(AND(Input!$A136="",SUMPRODUCT(--(LEN(Input!$A137:'Input'!$A$510)&gt;0))&lt;&gt;0),"Row is skipped.",IF(AND(Input!$A136="",Input!$A137=""),"", IF(Input!G136="","Data is missing.",""))))</f>
        <v/>
      </c>
      <c r="H134" s="126" t="str">
        <f>IF(ISERROR(IF(AND(Input!$A136="",SUMPRODUCT(--(LEN(Input!$A137:'Input'!$A$510)&gt;0))&lt;&gt;0),"Row is skipped.",IF(AND(Input!$A136="",Input!$A137=""),"", IF(Input!H136="","Data is missing.","")))),"",IF(AND(Input!$A136="",SUMPRODUCT(--(LEN(Input!$A137:'Input'!$A$510)&gt;0))&lt;&gt;0),"Row is skipped.",IF(AND(Input!$A136="",Input!$A137=""),"", IF(Input!H136="","Data is missing.",""))))</f>
        <v/>
      </c>
      <c r="I134" s="126" t="str">
        <f>IF(ISERROR(IF(AND(Input!$A136="",SUMPRODUCT(--(LEN(Input!$A137:'Input'!$A$510)&gt;0))&lt;&gt;0),"Row is skipped.",IF(AND(Input!$A136="",Input!$A137=""),"", IF(Input!I136="","Data is missing.","")))),"",IF(AND(Input!$A136="",SUMPRODUCT(--(LEN(Input!$A137:'Input'!$A$510)&gt;0))&lt;&gt;0),"Row is skipped.",IF(AND(Input!$A136="",Input!$A137=""),"", IF(Input!I136="","Data is missing.",""))))</f>
        <v/>
      </c>
      <c r="J134" s="126" t="str">
        <f>IF(ISERROR(IF(AND(Input!$A136="",SUMPRODUCT(--(LEN(Input!$A137:'Input'!$A$510)&gt;0))&lt;&gt;0),"Row is skipped.",IF(AND(Input!$A136="",Input!$A137=""),"", IF(Input!J136="","Data is missing.","")))),"",IF(AND(Input!$A136="",SUMPRODUCT(--(LEN(Input!$A137:'Input'!$A$510)&gt;0))&lt;&gt;0),"Row is skipped.",IF(AND(Input!$A136="",Input!$A137=""),"", IF(Input!J136="","Data is missing.",""))))</f>
        <v/>
      </c>
      <c r="K134" s="127" t="str">
        <f>IF(ISERROR(IF(AND(Input!$A136="",SUMPRODUCT(--(LEN(Input!$A137:'Input'!$A$510)&gt;0))&lt;&gt;0),"Row is skipped.",IF(AND(Input!$A136="",Input!$A137=""),"", IF(Input!K136="","Data is missing.","")))),"",IF(AND(Input!$A136="",SUMPRODUCT(--(LEN(Input!$A137:'Input'!$A$510)&gt;0))&lt;&gt;0),"Row is skipped.",IF(AND(Input!$A136="",Input!$A137=""),"", IF(Input!K136="","Data is missing.",""))))</f>
        <v/>
      </c>
      <c r="L134" s="126" t="str">
        <f>IF(ISERROR(IF(AND(Input!$A136="",SUMPRODUCT(--(LEN(Input!$A137:'Input'!$A$510)&gt;0))&lt;&gt;0),"Row is skipped.",IF(AND(Input!$A136="",Input!$A137=""),"", IF(Input!L136="","Data is missing.","")))),"",IF(AND(Input!$A136="",SUMPRODUCT(--(LEN(Input!$A137:'Input'!$A$510)&gt;0))&lt;&gt;0),"Row is skipped.",IF(AND(Input!$A136="",Input!$A137=""),"", IF(Input!L136="","Data is missing.",""))))</f>
        <v/>
      </c>
      <c r="M134" s="126" t="str">
        <f>IF(ISERROR(IF(AND(Input!$A136="",SUMPRODUCT(--(LEN(Input!$A137:'Input'!$A$510)&gt;0))&lt;&gt;0),"Row is skipped.",IF(AND(Input!$A136="",Input!$A137=""),"", IF(Input!M136="","Data is missing.","")))),"",IF(AND(Input!$A136="",SUMPRODUCT(--(LEN(Input!$A137:'Input'!$A$510)&gt;0))&lt;&gt;0),"Row is skipped.",IF(AND(Input!$A136="",Input!$A137=""),"", IF(Input!M136="","Data is missing.",""))))</f>
        <v/>
      </c>
      <c r="N134" s="126" t="str">
        <f>IF(ISERROR(IF(AND(Input!$A136="",SUMPRODUCT(--(LEN(Input!$A137:'Input'!$A$510)&gt;0))&lt;&gt;0),"Row is skipped.",IF(AND(Input!$A136="",Input!$A137=""),"", IF(Input!O136="","Data is missing.","")))),"",IF(AND(Input!$A136="",SUMPRODUCT(--(LEN(Input!$A137:'Input'!$A$510)&gt;0))&lt;&gt;0),"Row is skipped.",IF(AND(Input!$A136="",Input!$A137=""),"", IF(Input!O136="","Data is missing.",""))))</f>
        <v/>
      </c>
      <c r="O134" s="126" t="str">
        <f>IF(ISERROR(IF(AND(Input!$A136="",SUMPRODUCT(--(LEN(Input!$A137:'Input'!$A$510)&gt;0))&lt;&gt;0),"Row is skipped.",IF(AND(Input!$A136="",Input!$A137=""),"", IF(Input!P136="","Data is missing.","")))),"",IF(AND(Input!$A136="",SUMPRODUCT(--(LEN(Input!$A137:'Input'!$A$510)&gt;0))&lt;&gt;0),"Row is skipped.",IF(AND(Input!$A136="",Input!$A137=""),"", IF(Input!P136="","Data is missing.",""))))</f>
        <v/>
      </c>
      <c r="P134" s="126" t="str">
        <f>IF(ISERROR(IF(AND(Input!$A136="",SUMPRODUCT(--(LEN(Input!$A137:'Input'!$A$510)&gt;0))&lt;&gt;0),"Row is skipped.",IF(AND(Input!$A136="",Input!$A137=""),"", IF(Input!Q136="","Data is missing.","")))),"",IF(AND(Input!$A136="",SUMPRODUCT(--(LEN(Input!$A137:'Input'!$A$510)&gt;0))&lt;&gt;0),"Row is skipped.",IF(AND(Input!$A136="",Input!$A137=""),"", IF(Input!Q136="","Data is missing.",""))))</f>
        <v/>
      </c>
      <c r="Q134" s="126" t="str">
        <f>IF(ISERROR(IF(AND(Input!$A136="",SUMPRODUCT(--(LEN(Input!$A137:'Input'!$A$510)&gt;0))&lt;&gt;0),"Row is skipped.",IF(AND(Input!$A136="",Input!$A137=""),"", IF(Input!S136="","Data is missing.","")))),"",IF(AND(Input!$A136="",SUMPRODUCT(--(LEN(Input!$A137:'Input'!$A$510)&gt;0))&lt;&gt;0),"Row is skipped.",IF(AND(Input!$A136="",Input!$A137=""),"", IF(Input!S136="","Data is missing.",""))))</f>
        <v/>
      </c>
      <c r="R134" s="128" t="str">
        <f>IF(ISERROR(IF(AND(Input!$A136="",SUMPRODUCT(--(LEN(Input!$A137:'Input'!$A$510)&gt;0))&lt;&gt;0),"Row is skipped.",IF(AND(Input!$A136="",Input!$A137=""),"", IF(Input!T136="","Data is missing.","")))),"",IF(AND(Input!$A136="",SUMPRODUCT(--(LEN(Input!$A137:'Input'!$A$510)&gt;0))&lt;&gt;0),"Row is skipped.",IF(AND(Input!$A136="",Input!$A137=""),"", IF(Input!T136="","Data is missing.",""))))</f>
        <v/>
      </c>
      <c r="S134" s="129"/>
      <c r="T134" s="130" t="str">
        <f>IF(ISERROR(IF(Input!Q136="","",IF(ISERROR(VLOOKUP(Input!Q136,'Measures List'!$A$3:$A$30000,1,0)),"Invalid RefNo",""))),"",IF(Input!Q136="","",IF(ISERROR(VLOOKUP(Input!Q136,'Measures List'!$A$3:$A$30000,1,0)),"Invalid RefNo","")))</f>
        <v/>
      </c>
      <c r="U134" s="129"/>
      <c r="V134" s="129"/>
      <c r="W134" s="129"/>
      <c r="X134" s="129"/>
      <c r="Y134" s="129"/>
      <c r="Z134" s="129"/>
      <c r="AA134" s="129"/>
      <c r="AB134" s="129"/>
      <c r="AC134" s="129"/>
      <c r="AD134" s="129"/>
      <c r="AE134" s="129"/>
      <c r="AF134" s="130" t="str">
        <f>IF(Input!P136="","",IF(OR(VALUE(Input!P136)&lt;0,VALUE(Input!P136)&gt;1), "Invalid EEI %",""))</f>
        <v/>
      </c>
      <c r="AG134" s="129"/>
      <c r="AH134" s="137" t="str">
        <f>IF(B134="","",IF(AND(Input!O136=Input!O135,Input!P136&lt;&gt;Input!P135), "EEI% Mismatch within Project",""))</f>
        <v/>
      </c>
      <c r="AI134" s="129"/>
      <c r="AJ134" s="138" t="str">
        <f>IF(Input!B136="","",IF(ISNUMBER(VALUE(Input!B136)),"","Needs to be a number."))</f>
        <v/>
      </c>
      <c r="AK134" s="135" t="str">
        <f>IF(Input!P136="","",IF(ISNUMBER(VALUE(Input!P136)),"","Needs to be a number."))</f>
        <v/>
      </c>
      <c r="AL134" s="135" t="str">
        <f>IF(Input!S136="","",IF(ISNUMBER(VALUE(Input!S136)),"","Needs to be a number."))</f>
        <v/>
      </c>
      <c r="AM134" s="135" t="str">
        <f>IF(Input!T136="","",IF(ISNUMBER(VALUE(Input!T136)),"","Needs to be a number."))</f>
        <v/>
      </c>
      <c r="AN134" s="135" t="str">
        <f>IF(Input!U136="","",IF(ISNUMBER(VALUE(Input!U136)),"","Needs to be a number."))</f>
        <v/>
      </c>
      <c r="AO134" s="136" t="str">
        <f>IF(Input!V136="","",IF(ISNUMBER(VALUE(Input!V136)),"","Needs to be a number."))</f>
        <v/>
      </c>
      <c r="AP134" s="129"/>
      <c r="AQ134" s="197" t="str">
        <f ca="1">IF(Input!Q136="","",IF(OFFSET('Measures List'!$K$2,MATCH(Input!Q136,'Measures List'!$A$3:$A$5000,0),MATCH(Input!K136,'Measures List'!$K$2:$BA$2)-1)="NA","Project start date occurred after measure expiration date.",""))</f>
        <v/>
      </c>
      <c r="AS134" s="197" t="str">
        <f>IFERROR(IF(Input!O136&lt;&gt;Input!O135,"",IF( VLOOKUP(Input!Q136,'Measures List'!A127:C5124,3,FALSE)= VLOOKUP(Input!Q135,'Measures List'!A127:C5124,3,FALSE),"","Multiple sectors for this project")),"")</f>
        <v/>
      </c>
    </row>
    <row r="135" spans="2:45" x14ac:dyDescent="0.25">
      <c r="B135" s="125" t="str">
        <f>Input!A137</f>
        <v/>
      </c>
      <c r="C135" s="126" t="str">
        <f>IF(ISERROR(IF(AND(Input!$A137="",SUMPRODUCT(--(LEN(Input!$A138:'Input'!$A$510)&gt;0))&lt;&gt;0),"Row is skipped.",IF(AND(Input!$A137="",Input!$A138=""),"", IF(Input!C137="","Data is missing.","")))),"",IF(AND(Input!$A137="",SUMPRODUCT(--(LEN(Input!$A138:'Input'!$A$510)&gt;0))&lt;&gt;0),"Row is skipped.",IF(AND(Input!$A137="",Input!$A138=""),"", IF(Input!C137="","Data is missing.",""))))</f>
        <v/>
      </c>
      <c r="D135" s="126" t="str">
        <f>IF(ISERROR(IF(AND(Input!$A137="",SUMPRODUCT(--(LEN(Input!$A138:'Input'!$A$510)&gt;0))&lt;&gt;0),"Row is skipped.",IF(AND(Input!$A137="",Input!$A138=""),"", IF(Input!D137="","Data is missing.","")))),"",IF(AND(Input!$A137="",SUMPRODUCT(--(LEN(Input!$A138:'Input'!$A$510)&gt;0))&lt;&gt;0),"Row is skipped.",IF(AND(Input!$A137="",Input!$A138=""),"", IF(Input!D137="","Data is missing.",""))))</f>
        <v/>
      </c>
      <c r="E135" s="126" t="str">
        <f>IF(ISERROR(IF(AND(Input!$A137="",SUMPRODUCT(--(LEN(Input!$A138:'Input'!$A$510)&gt;0))&lt;&gt;0),"Row is skipped.",IF(AND(Input!$A137="",Input!$A138=""),"", IF(Input!E137="","Data is missing.","")))),"",IF(AND(Input!$A137="",SUMPRODUCT(--(LEN(Input!$A138:'Input'!$A$510)&gt;0))&lt;&gt;0),"Row is skipped.",IF(AND(Input!$A137="",Input!$A138=""),"", IF(Input!E137="","Data is missing.",""))))</f>
        <v/>
      </c>
      <c r="F135" s="126" t="str">
        <f>IF(ISERROR(IF(AND(Input!$A137="",SUMPRODUCT(--(LEN(Input!$A138:'Input'!$A$510)&gt;0))&lt;&gt;0),"Row is skipped.",IF(AND(Input!$A137="",Input!$A138=""),"", IF(Input!F137="","Data is missing.","")))),"",IF(AND(Input!$A137="",SUMPRODUCT(--(LEN(Input!$A138:'Input'!$A$510)&gt;0))&lt;&gt;0),"Row is skipped.",IF(AND(Input!$A137="",Input!$A138=""),"", IF(Input!F137="","Data is missing.",""))))</f>
        <v/>
      </c>
      <c r="G135" s="126" t="str">
        <f>IF(ISERROR(IF(AND(Input!$A137="",SUMPRODUCT(--(LEN(Input!$A138:'Input'!$A$510)&gt;0))&lt;&gt;0),"Row is skipped.",IF(AND(Input!$A137="",Input!$A138=""),"", IF(Input!G137="","Data is missing.","")))),"",IF(AND(Input!$A137="",SUMPRODUCT(--(LEN(Input!$A138:'Input'!$A$510)&gt;0))&lt;&gt;0),"Row is skipped.",IF(AND(Input!$A137="",Input!$A138=""),"", IF(Input!G137="","Data is missing.",""))))</f>
        <v/>
      </c>
      <c r="H135" s="126" t="str">
        <f>IF(ISERROR(IF(AND(Input!$A137="",SUMPRODUCT(--(LEN(Input!$A138:'Input'!$A$510)&gt;0))&lt;&gt;0),"Row is skipped.",IF(AND(Input!$A137="",Input!$A138=""),"", IF(Input!H137="","Data is missing.","")))),"",IF(AND(Input!$A137="",SUMPRODUCT(--(LEN(Input!$A138:'Input'!$A$510)&gt;0))&lt;&gt;0),"Row is skipped.",IF(AND(Input!$A137="",Input!$A138=""),"", IF(Input!H137="","Data is missing.",""))))</f>
        <v/>
      </c>
      <c r="I135" s="126" t="str">
        <f>IF(ISERROR(IF(AND(Input!$A137="",SUMPRODUCT(--(LEN(Input!$A138:'Input'!$A$510)&gt;0))&lt;&gt;0),"Row is skipped.",IF(AND(Input!$A137="",Input!$A138=""),"", IF(Input!I137="","Data is missing.","")))),"",IF(AND(Input!$A137="",SUMPRODUCT(--(LEN(Input!$A138:'Input'!$A$510)&gt;0))&lt;&gt;0),"Row is skipped.",IF(AND(Input!$A137="",Input!$A138=""),"", IF(Input!I137="","Data is missing.",""))))</f>
        <v/>
      </c>
      <c r="J135" s="126" t="str">
        <f>IF(ISERROR(IF(AND(Input!$A137="",SUMPRODUCT(--(LEN(Input!$A138:'Input'!$A$510)&gt;0))&lt;&gt;0),"Row is skipped.",IF(AND(Input!$A137="",Input!$A138=""),"", IF(Input!J137="","Data is missing.","")))),"",IF(AND(Input!$A137="",SUMPRODUCT(--(LEN(Input!$A138:'Input'!$A$510)&gt;0))&lt;&gt;0),"Row is skipped.",IF(AND(Input!$A137="",Input!$A138=""),"", IF(Input!J137="","Data is missing.",""))))</f>
        <v/>
      </c>
      <c r="K135" s="127" t="str">
        <f>IF(ISERROR(IF(AND(Input!$A137="",SUMPRODUCT(--(LEN(Input!$A138:'Input'!$A$510)&gt;0))&lt;&gt;0),"Row is skipped.",IF(AND(Input!$A137="",Input!$A138=""),"", IF(Input!K137="","Data is missing.","")))),"",IF(AND(Input!$A137="",SUMPRODUCT(--(LEN(Input!$A138:'Input'!$A$510)&gt;0))&lt;&gt;0),"Row is skipped.",IF(AND(Input!$A137="",Input!$A138=""),"", IF(Input!K137="","Data is missing.",""))))</f>
        <v/>
      </c>
      <c r="L135" s="126" t="str">
        <f>IF(ISERROR(IF(AND(Input!$A137="",SUMPRODUCT(--(LEN(Input!$A138:'Input'!$A$510)&gt;0))&lt;&gt;0),"Row is skipped.",IF(AND(Input!$A137="",Input!$A138=""),"", IF(Input!L137="","Data is missing.","")))),"",IF(AND(Input!$A137="",SUMPRODUCT(--(LEN(Input!$A138:'Input'!$A$510)&gt;0))&lt;&gt;0),"Row is skipped.",IF(AND(Input!$A137="",Input!$A138=""),"", IF(Input!L137="","Data is missing.",""))))</f>
        <v/>
      </c>
      <c r="M135" s="126" t="str">
        <f>IF(ISERROR(IF(AND(Input!$A137="",SUMPRODUCT(--(LEN(Input!$A138:'Input'!$A$510)&gt;0))&lt;&gt;0),"Row is skipped.",IF(AND(Input!$A137="",Input!$A138=""),"", IF(Input!M137="","Data is missing.","")))),"",IF(AND(Input!$A137="",SUMPRODUCT(--(LEN(Input!$A138:'Input'!$A$510)&gt;0))&lt;&gt;0),"Row is skipped.",IF(AND(Input!$A137="",Input!$A138=""),"", IF(Input!M137="","Data is missing.",""))))</f>
        <v/>
      </c>
      <c r="N135" s="126" t="str">
        <f>IF(ISERROR(IF(AND(Input!$A137="",SUMPRODUCT(--(LEN(Input!$A138:'Input'!$A$510)&gt;0))&lt;&gt;0),"Row is skipped.",IF(AND(Input!$A137="",Input!$A138=""),"", IF(Input!O137="","Data is missing.","")))),"",IF(AND(Input!$A137="",SUMPRODUCT(--(LEN(Input!$A138:'Input'!$A$510)&gt;0))&lt;&gt;0),"Row is skipped.",IF(AND(Input!$A137="",Input!$A138=""),"", IF(Input!O137="","Data is missing.",""))))</f>
        <v/>
      </c>
      <c r="O135" s="126" t="str">
        <f>IF(ISERROR(IF(AND(Input!$A137="",SUMPRODUCT(--(LEN(Input!$A138:'Input'!$A$510)&gt;0))&lt;&gt;0),"Row is skipped.",IF(AND(Input!$A137="",Input!$A138=""),"", IF(Input!P137="","Data is missing.","")))),"",IF(AND(Input!$A137="",SUMPRODUCT(--(LEN(Input!$A138:'Input'!$A$510)&gt;0))&lt;&gt;0),"Row is skipped.",IF(AND(Input!$A137="",Input!$A138=""),"", IF(Input!P137="","Data is missing.",""))))</f>
        <v/>
      </c>
      <c r="P135" s="126" t="str">
        <f>IF(ISERROR(IF(AND(Input!$A137="",SUMPRODUCT(--(LEN(Input!$A138:'Input'!$A$510)&gt;0))&lt;&gt;0),"Row is skipped.",IF(AND(Input!$A137="",Input!$A138=""),"", IF(Input!Q137="","Data is missing.","")))),"",IF(AND(Input!$A137="",SUMPRODUCT(--(LEN(Input!$A138:'Input'!$A$510)&gt;0))&lt;&gt;0),"Row is skipped.",IF(AND(Input!$A137="",Input!$A138=""),"", IF(Input!Q137="","Data is missing.",""))))</f>
        <v/>
      </c>
      <c r="Q135" s="126" t="str">
        <f>IF(ISERROR(IF(AND(Input!$A137="",SUMPRODUCT(--(LEN(Input!$A138:'Input'!$A$510)&gt;0))&lt;&gt;0),"Row is skipped.",IF(AND(Input!$A137="",Input!$A138=""),"", IF(Input!S137="","Data is missing.","")))),"",IF(AND(Input!$A137="",SUMPRODUCT(--(LEN(Input!$A138:'Input'!$A$510)&gt;0))&lt;&gt;0),"Row is skipped.",IF(AND(Input!$A137="",Input!$A138=""),"", IF(Input!S137="","Data is missing.",""))))</f>
        <v/>
      </c>
      <c r="R135" s="128" t="str">
        <f>IF(ISERROR(IF(AND(Input!$A137="",SUMPRODUCT(--(LEN(Input!$A138:'Input'!$A$510)&gt;0))&lt;&gt;0),"Row is skipped.",IF(AND(Input!$A137="",Input!$A138=""),"", IF(Input!T137="","Data is missing.","")))),"",IF(AND(Input!$A137="",SUMPRODUCT(--(LEN(Input!$A138:'Input'!$A$510)&gt;0))&lt;&gt;0),"Row is skipped.",IF(AND(Input!$A137="",Input!$A138=""),"", IF(Input!T137="","Data is missing.",""))))</f>
        <v/>
      </c>
      <c r="S135" s="129"/>
      <c r="T135" s="130" t="str">
        <f>IF(ISERROR(IF(Input!Q137="","",IF(ISERROR(VLOOKUP(Input!Q137,'Measures List'!$A$3:$A$30000,1,0)),"Invalid RefNo",""))),"",IF(Input!Q137="","",IF(ISERROR(VLOOKUP(Input!Q137,'Measures List'!$A$3:$A$30000,1,0)),"Invalid RefNo","")))</f>
        <v/>
      </c>
      <c r="U135" s="129"/>
      <c r="V135" s="129"/>
      <c r="W135" s="129"/>
      <c r="X135" s="129"/>
      <c r="Y135" s="129"/>
      <c r="Z135" s="129"/>
      <c r="AA135" s="129"/>
      <c r="AB135" s="129"/>
      <c r="AC135" s="129"/>
      <c r="AD135" s="129"/>
      <c r="AE135" s="129"/>
      <c r="AF135" s="130" t="str">
        <f>IF(Input!P137="","",IF(OR(VALUE(Input!P137)&lt;0,VALUE(Input!P137)&gt;1), "Invalid EEI %",""))</f>
        <v/>
      </c>
      <c r="AG135" s="129"/>
      <c r="AH135" s="137" t="str">
        <f>IF(B135="","",IF(AND(Input!O137=Input!O136,Input!P137&lt;&gt;Input!P136), "EEI% Mismatch within Project",""))</f>
        <v/>
      </c>
      <c r="AI135" s="129"/>
      <c r="AJ135" s="138" t="str">
        <f>IF(Input!B137="","",IF(ISNUMBER(VALUE(Input!B137)),"","Needs to be a number."))</f>
        <v/>
      </c>
      <c r="AK135" s="135" t="str">
        <f>IF(Input!P137="","",IF(ISNUMBER(VALUE(Input!P137)),"","Needs to be a number."))</f>
        <v/>
      </c>
      <c r="AL135" s="135" t="str">
        <f>IF(Input!S137="","",IF(ISNUMBER(VALUE(Input!S137)),"","Needs to be a number."))</f>
        <v/>
      </c>
      <c r="AM135" s="135" t="str">
        <f>IF(Input!T137="","",IF(ISNUMBER(VALUE(Input!T137)),"","Needs to be a number."))</f>
        <v/>
      </c>
      <c r="AN135" s="135" t="str">
        <f>IF(Input!U137="","",IF(ISNUMBER(VALUE(Input!U137)),"","Needs to be a number."))</f>
        <v/>
      </c>
      <c r="AO135" s="136" t="str">
        <f>IF(Input!V137="","",IF(ISNUMBER(VALUE(Input!V137)),"","Needs to be a number."))</f>
        <v/>
      </c>
      <c r="AP135" s="129"/>
      <c r="AQ135" s="197" t="str">
        <f ca="1">IF(Input!Q137="","",IF(OFFSET('Measures List'!$K$2,MATCH(Input!Q137,'Measures List'!$A$3:$A$5000,0),MATCH(Input!K137,'Measures List'!$K$2:$BA$2)-1)="NA","Project start date occurred after measure expiration date.",""))</f>
        <v/>
      </c>
      <c r="AS135" s="197" t="str">
        <f>IFERROR(IF(Input!O137&lt;&gt;Input!O136,"",IF( VLOOKUP(Input!Q137,'Measures List'!A128:C5125,3,FALSE)= VLOOKUP(Input!Q136,'Measures List'!A128:C5125,3,FALSE),"","Multiple sectors for this project")),"")</f>
        <v/>
      </c>
    </row>
    <row r="136" spans="2:45" x14ac:dyDescent="0.25">
      <c r="B136" s="125" t="str">
        <f>Input!A138</f>
        <v/>
      </c>
      <c r="C136" s="126" t="str">
        <f>IF(ISERROR(IF(AND(Input!$A138="",SUMPRODUCT(--(LEN(Input!$A139:'Input'!$A$510)&gt;0))&lt;&gt;0),"Row is skipped.",IF(AND(Input!$A138="",Input!$A139=""),"", IF(Input!C138="","Data is missing.","")))),"",IF(AND(Input!$A138="",SUMPRODUCT(--(LEN(Input!$A139:'Input'!$A$510)&gt;0))&lt;&gt;0),"Row is skipped.",IF(AND(Input!$A138="",Input!$A139=""),"", IF(Input!C138="","Data is missing.",""))))</f>
        <v/>
      </c>
      <c r="D136" s="126" t="str">
        <f>IF(ISERROR(IF(AND(Input!$A138="",SUMPRODUCT(--(LEN(Input!$A139:'Input'!$A$510)&gt;0))&lt;&gt;0),"Row is skipped.",IF(AND(Input!$A138="",Input!$A139=""),"", IF(Input!D138="","Data is missing.","")))),"",IF(AND(Input!$A138="",SUMPRODUCT(--(LEN(Input!$A139:'Input'!$A$510)&gt;0))&lt;&gt;0),"Row is skipped.",IF(AND(Input!$A138="",Input!$A139=""),"", IF(Input!D138="","Data is missing.",""))))</f>
        <v/>
      </c>
      <c r="E136" s="126" t="str">
        <f>IF(ISERROR(IF(AND(Input!$A138="",SUMPRODUCT(--(LEN(Input!$A139:'Input'!$A$510)&gt;0))&lt;&gt;0),"Row is skipped.",IF(AND(Input!$A138="",Input!$A139=""),"", IF(Input!E138="","Data is missing.","")))),"",IF(AND(Input!$A138="",SUMPRODUCT(--(LEN(Input!$A139:'Input'!$A$510)&gt;0))&lt;&gt;0),"Row is skipped.",IF(AND(Input!$A138="",Input!$A139=""),"", IF(Input!E138="","Data is missing.",""))))</f>
        <v/>
      </c>
      <c r="F136" s="126" t="str">
        <f>IF(ISERROR(IF(AND(Input!$A138="",SUMPRODUCT(--(LEN(Input!$A139:'Input'!$A$510)&gt;0))&lt;&gt;0),"Row is skipped.",IF(AND(Input!$A138="",Input!$A139=""),"", IF(Input!F138="","Data is missing.","")))),"",IF(AND(Input!$A138="",SUMPRODUCT(--(LEN(Input!$A139:'Input'!$A$510)&gt;0))&lt;&gt;0),"Row is skipped.",IF(AND(Input!$A138="",Input!$A139=""),"", IF(Input!F138="","Data is missing.",""))))</f>
        <v/>
      </c>
      <c r="G136" s="126" t="str">
        <f>IF(ISERROR(IF(AND(Input!$A138="",SUMPRODUCT(--(LEN(Input!$A139:'Input'!$A$510)&gt;0))&lt;&gt;0),"Row is skipped.",IF(AND(Input!$A138="",Input!$A139=""),"", IF(Input!G138="","Data is missing.","")))),"",IF(AND(Input!$A138="",SUMPRODUCT(--(LEN(Input!$A139:'Input'!$A$510)&gt;0))&lt;&gt;0),"Row is skipped.",IF(AND(Input!$A138="",Input!$A139=""),"", IF(Input!G138="","Data is missing.",""))))</f>
        <v/>
      </c>
      <c r="H136" s="126" t="str">
        <f>IF(ISERROR(IF(AND(Input!$A138="",SUMPRODUCT(--(LEN(Input!$A139:'Input'!$A$510)&gt;0))&lt;&gt;0),"Row is skipped.",IF(AND(Input!$A138="",Input!$A139=""),"", IF(Input!H138="","Data is missing.","")))),"",IF(AND(Input!$A138="",SUMPRODUCT(--(LEN(Input!$A139:'Input'!$A$510)&gt;0))&lt;&gt;0),"Row is skipped.",IF(AND(Input!$A138="",Input!$A139=""),"", IF(Input!H138="","Data is missing.",""))))</f>
        <v/>
      </c>
      <c r="I136" s="126" t="str">
        <f>IF(ISERROR(IF(AND(Input!$A138="",SUMPRODUCT(--(LEN(Input!$A139:'Input'!$A$510)&gt;0))&lt;&gt;0),"Row is skipped.",IF(AND(Input!$A138="",Input!$A139=""),"", IF(Input!I138="","Data is missing.","")))),"",IF(AND(Input!$A138="",SUMPRODUCT(--(LEN(Input!$A139:'Input'!$A$510)&gt;0))&lt;&gt;0),"Row is skipped.",IF(AND(Input!$A138="",Input!$A139=""),"", IF(Input!I138="","Data is missing.",""))))</f>
        <v/>
      </c>
      <c r="J136" s="126" t="str">
        <f>IF(ISERROR(IF(AND(Input!$A138="",SUMPRODUCT(--(LEN(Input!$A139:'Input'!$A$510)&gt;0))&lt;&gt;0),"Row is skipped.",IF(AND(Input!$A138="",Input!$A139=""),"", IF(Input!J138="","Data is missing.","")))),"",IF(AND(Input!$A138="",SUMPRODUCT(--(LEN(Input!$A139:'Input'!$A$510)&gt;0))&lt;&gt;0),"Row is skipped.",IF(AND(Input!$A138="",Input!$A139=""),"", IF(Input!J138="","Data is missing.",""))))</f>
        <v/>
      </c>
      <c r="K136" s="127" t="str">
        <f>IF(ISERROR(IF(AND(Input!$A138="",SUMPRODUCT(--(LEN(Input!$A139:'Input'!$A$510)&gt;0))&lt;&gt;0),"Row is skipped.",IF(AND(Input!$A138="",Input!$A139=""),"", IF(Input!K138="","Data is missing.","")))),"",IF(AND(Input!$A138="",SUMPRODUCT(--(LEN(Input!$A139:'Input'!$A$510)&gt;0))&lt;&gt;0),"Row is skipped.",IF(AND(Input!$A138="",Input!$A139=""),"", IF(Input!K138="","Data is missing.",""))))</f>
        <v/>
      </c>
      <c r="L136" s="126" t="str">
        <f>IF(ISERROR(IF(AND(Input!$A138="",SUMPRODUCT(--(LEN(Input!$A139:'Input'!$A$510)&gt;0))&lt;&gt;0),"Row is skipped.",IF(AND(Input!$A138="",Input!$A139=""),"", IF(Input!L138="","Data is missing.","")))),"",IF(AND(Input!$A138="",SUMPRODUCT(--(LEN(Input!$A139:'Input'!$A$510)&gt;0))&lt;&gt;0),"Row is skipped.",IF(AND(Input!$A138="",Input!$A139=""),"", IF(Input!L138="","Data is missing.",""))))</f>
        <v/>
      </c>
      <c r="M136" s="126" t="str">
        <f>IF(ISERROR(IF(AND(Input!$A138="",SUMPRODUCT(--(LEN(Input!$A139:'Input'!$A$510)&gt;0))&lt;&gt;0),"Row is skipped.",IF(AND(Input!$A138="",Input!$A139=""),"", IF(Input!M138="","Data is missing.","")))),"",IF(AND(Input!$A138="",SUMPRODUCT(--(LEN(Input!$A139:'Input'!$A$510)&gt;0))&lt;&gt;0),"Row is skipped.",IF(AND(Input!$A138="",Input!$A139=""),"", IF(Input!M138="","Data is missing.",""))))</f>
        <v/>
      </c>
      <c r="N136" s="126" t="str">
        <f>IF(ISERROR(IF(AND(Input!$A138="",SUMPRODUCT(--(LEN(Input!$A139:'Input'!$A$510)&gt;0))&lt;&gt;0),"Row is skipped.",IF(AND(Input!$A138="",Input!$A139=""),"", IF(Input!O138="","Data is missing.","")))),"",IF(AND(Input!$A138="",SUMPRODUCT(--(LEN(Input!$A139:'Input'!$A$510)&gt;0))&lt;&gt;0),"Row is skipped.",IF(AND(Input!$A138="",Input!$A139=""),"", IF(Input!O138="","Data is missing.",""))))</f>
        <v/>
      </c>
      <c r="O136" s="126" t="str">
        <f>IF(ISERROR(IF(AND(Input!$A138="",SUMPRODUCT(--(LEN(Input!$A139:'Input'!$A$510)&gt;0))&lt;&gt;0),"Row is skipped.",IF(AND(Input!$A138="",Input!$A139=""),"", IF(Input!P138="","Data is missing.","")))),"",IF(AND(Input!$A138="",SUMPRODUCT(--(LEN(Input!$A139:'Input'!$A$510)&gt;0))&lt;&gt;0),"Row is skipped.",IF(AND(Input!$A138="",Input!$A139=""),"", IF(Input!P138="","Data is missing.",""))))</f>
        <v/>
      </c>
      <c r="P136" s="126" t="str">
        <f>IF(ISERROR(IF(AND(Input!$A138="",SUMPRODUCT(--(LEN(Input!$A139:'Input'!$A$510)&gt;0))&lt;&gt;0),"Row is skipped.",IF(AND(Input!$A138="",Input!$A139=""),"", IF(Input!Q138="","Data is missing.","")))),"",IF(AND(Input!$A138="",SUMPRODUCT(--(LEN(Input!$A139:'Input'!$A$510)&gt;0))&lt;&gt;0),"Row is skipped.",IF(AND(Input!$A138="",Input!$A139=""),"", IF(Input!Q138="","Data is missing.",""))))</f>
        <v/>
      </c>
      <c r="Q136" s="126" t="str">
        <f>IF(ISERROR(IF(AND(Input!$A138="",SUMPRODUCT(--(LEN(Input!$A139:'Input'!$A$510)&gt;0))&lt;&gt;0),"Row is skipped.",IF(AND(Input!$A138="",Input!$A139=""),"", IF(Input!S138="","Data is missing.","")))),"",IF(AND(Input!$A138="",SUMPRODUCT(--(LEN(Input!$A139:'Input'!$A$510)&gt;0))&lt;&gt;0),"Row is skipped.",IF(AND(Input!$A138="",Input!$A139=""),"", IF(Input!S138="","Data is missing.",""))))</f>
        <v/>
      </c>
      <c r="R136" s="128" t="str">
        <f>IF(ISERROR(IF(AND(Input!$A138="",SUMPRODUCT(--(LEN(Input!$A139:'Input'!$A$510)&gt;0))&lt;&gt;0),"Row is skipped.",IF(AND(Input!$A138="",Input!$A139=""),"", IF(Input!T138="","Data is missing.","")))),"",IF(AND(Input!$A138="",SUMPRODUCT(--(LEN(Input!$A139:'Input'!$A$510)&gt;0))&lt;&gt;0),"Row is skipped.",IF(AND(Input!$A138="",Input!$A139=""),"", IF(Input!T138="","Data is missing.",""))))</f>
        <v/>
      </c>
      <c r="S136" s="129"/>
      <c r="T136" s="130" t="str">
        <f>IF(ISERROR(IF(Input!Q138="","",IF(ISERROR(VLOOKUP(Input!Q138,'Measures List'!$A$3:$A$30000,1,0)),"Invalid RefNo",""))),"",IF(Input!Q138="","",IF(ISERROR(VLOOKUP(Input!Q138,'Measures List'!$A$3:$A$30000,1,0)),"Invalid RefNo","")))</f>
        <v/>
      </c>
      <c r="U136" s="129"/>
      <c r="V136" s="129"/>
      <c r="W136" s="129"/>
      <c r="X136" s="129"/>
      <c r="Y136" s="129"/>
      <c r="Z136" s="129"/>
      <c r="AA136" s="129"/>
      <c r="AB136" s="129"/>
      <c r="AC136" s="129"/>
      <c r="AD136" s="129"/>
      <c r="AE136" s="129"/>
      <c r="AF136" s="130" t="str">
        <f>IF(Input!P138="","",IF(OR(VALUE(Input!P138)&lt;0,VALUE(Input!P138)&gt;1), "Invalid EEI %",""))</f>
        <v/>
      </c>
      <c r="AG136" s="129"/>
      <c r="AH136" s="137" t="str">
        <f>IF(B136="","",IF(AND(Input!O138=Input!O137,Input!P138&lt;&gt;Input!P137), "EEI% Mismatch within Project",""))</f>
        <v/>
      </c>
      <c r="AI136" s="129"/>
      <c r="AJ136" s="138" t="str">
        <f>IF(Input!B138="","",IF(ISNUMBER(VALUE(Input!B138)),"","Needs to be a number."))</f>
        <v/>
      </c>
      <c r="AK136" s="135" t="str">
        <f>IF(Input!P138="","",IF(ISNUMBER(VALUE(Input!P138)),"","Needs to be a number."))</f>
        <v/>
      </c>
      <c r="AL136" s="135" t="str">
        <f>IF(Input!S138="","",IF(ISNUMBER(VALUE(Input!S138)),"","Needs to be a number."))</f>
        <v/>
      </c>
      <c r="AM136" s="135" t="str">
        <f>IF(Input!T138="","",IF(ISNUMBER(VALUE(Input!T138)),"","Needs to be a number."))</f>
        <v/>
      </c>
      <c r="AN136" s="135" t="str">
        <f>IF(Input!U138="","",IF(ISNUMBER(VALUE(Input!U138)),"","Needs to be a number."))</f>
        <v/>
      </c>
      <c r="AO136" s="136" t="str">
        <f>IF(Input!V138="","",IF(ISNUMBER(VALUE(Input!V138)),"","Needs to be a number."))</f>
        <v/>
      </c>
      <c r="AP136" s="129"/>
      <c r="AQ136" s="197" t="str">
        <f ca="1">IF(Input!Q138="","",IF(OFFSET('Measures List'!$K$2,MATCH(Input!Q138,'Measures List'!$A$3:$A$5000,0),MATCH(Input!K138,'Measures List'!$K$2:$BA$2)-1)="NA","Project start date occurred after measure expiration date.",""))</f>
        <v/>
      </c>
      <c r="AS136" s="197" t="str">
        <f>IFERROR(IF(Input!O138&lt;&gt;Input!O137,"",IF( VLOOKUP(Input!Q138,'Measures List'!A129:C5126,3,FALSE)= VLOOKUP(Input!Q137,'Measures List'!A129:C5126,3,FALSE),"","Multiple sectors for this project")),"")</f>
        <v/>
      </c>
    </row>
    <row r="137" spans="2:45" x14ac:dyDescent="0.25">
      <c r="B137" s="125" t="str">
        <f>Input!A139</f>
        <v/>
      </c>
      <c r="C137" s="126" t="str">
        <f>IF(ISERROR(IF(AND(Input!$A139="",SUMPRODUCT(--(LEN(Input!$A140:'Input'!$A$510)&gt;0))&lt;&gt;0),"Row is skipped.",IF(AND(Input!$A139="",Input!$A140=""),"", IF(Input!C139="","Data is missing.","")))),"",IF(AND(Input!$A139="",SUMPRODUCT(--(LEN(Input!$A140:'Input'!$A$510)&gt;0))&lt;&gt;0),"Row is skipped.",IF(AND(Input!$A139="",Input!$A140=""),"", IF(Input!C139="","Data is missing.",""))))</f>
        <v/>
      </c>
      <c r="D137" s="126" t="str">
        <f>IF(ISERROR(IF(AND(Input!$A139="",SUMPRODUCT(--(LEN(Input!$A140:'Input'!$A$510)&gt;0))&lt;&gt;0),"Row is skipped.",IF(AND(Input!$A139="",Input!$A140=""),"", IF(Input!D139="","Data is missing.","")))),"",IF(AND(Input!$A139="",SUMPRODUCT(--(LEN(Input!$A140:'Input'!$A$510)&gt;0))&lt;&gt;0),"Row is skipped.",IF(AND(Input!$A139="",Input!$A140=""),"", IF(Input!D139="","Data is missing.",""))))</f>
        <v/>
      </c>
      <c r="E137" s="126" t="str">
        <f>IF(ISERROR(IF(AND(Input!$A139="",SUMPRODUCT(--(LEN(Input!$A140:'Input'!$A$510)&gt;0))&lt;&gt;0),"Row is skipped.",IF(AND(Input!$A139="",Input!$A140=""),"", IF(Input!E139="","Data is missing.","")))),"",IF(AND(Input!$A139="",SUMPRODUCT(--(LEN(Input!$A140:'Input'!$A$510)&gt;0))&lt;&gt;0),"Row is skipped.",IF(AND(Input!$A139="",Input!$A140=""),"", IF(Input!E139="","Data is missing.",""))))</f>
        <v/>
      </c>
      <c r="F137" s="126" t="str">
        <f>IF(ISERROR(IF(AND(Input!$A139="",SUMPRODUCT(--(LEN(Input!$A140:'Input'!$A$510)&gt;0))&lt;&gt;0),"Row is skipped.",IF(AND(Input!$A139="",Input!$A140=""),"", IF(Input!F139="","Data is missing.","")))),"",IF(AND(Input!$A139="",SUMPRODUCT(--(LEN(Input!$A140:'Input'!$A$510)&gt;0))&lt;&gt;0),"Row is skipped.",IF(AND(Input!$A139="",Input!$A140=""),"", IF(Input!F139="","Data is missing.",""))))</f>
        <v/>
      </c>
      <c r="G137" s="126" t="str">
        <f>IF(ISERROR(IF(AND(Input!$A139="",SUMPRODUCT(--(LEN(Input!$A140:'Input'!$A$510)&gt;0))&lt;&gt;0),"Row is skipped.",IF(AND(Input!$A139="",Input!$A140=""),"", IF(Input!G139="","Data is missing.","")))),"",IF(AND(Input!$A139="",SUMPRODUCT(--(LEN(Input!$A140:'Input'!$A$510)&gt;0))&lt;&gt;0),"Row is skipped.",IF(AND(Input!$A139="",Input!$A140=""),"", IF(Input!G139="","Data is missing.",""))))</f>
        <v/>
      </c>
      <c r="H137" s="126" t="str">
        <f>IF(ISERROR(IF(AND(Input!$A139="",SUMPRODUCT(--(LEN(Input!$A140:'Input'!$A$510)&gt;0))&lt;&gt;0),"Row is skipped.",IF(AND(Input!$A139="",Input!$A140=""),"", IF(Input!H139="","Data is missing.","")))),"",IF(AND(Input!$A139="",SUMPRODUCT(--(LEN(Input!$A140:'Input'!$A$510)&gt;0))&lt;&gt;0),"Row is skipped.",IF(AND(Input!$A139="",Input!$A140=""),"", IF(Input!H139="","Data is missing.",""))))</f>
        <v/>
      </c>
      <c r="I137" s="126" t="str">
        <f>IF(ISERROR(IF(AND(Input!$A139="",SUMPRODUCT(--(LEN(Input!$A140:'Input'!$A$510)&gt;0))&lt;&gt;0),"Row is skipped.",IF(AND(Input!$A139="",Input!$A140=""),"", IF(Input!I139="","Data is missing.","")))),"",IF(AND(Input!$A139="",SUMPRODUCT(--(LEN(Input!$A140:'Input'!$A$510)&gt;0))&lt;&gt;0),"Row is skipped.",IF(AND(Input!$A139="",Input!$A140=""),"", IF(Input!I139="","Data is missing.",""))))</f>
        <v/>
      </c>
      <c r="J137" s="126" t="str">
        <f>IF(ISERROR(IF(AND(Input!$A139="",SUMPRODUCT(--(LEN(Input!$A140:'Input'!$A$510)&gt;0))&lt;&gt;0),"Row is skipped.",IF(AND(Input!$A139="",Input!$A140=""),"", IF(Input!J139="","Data is missing.","")))),"",IF(AND(Input!$A139="",SUMPRODUCT(--(LEN(Input!$A140:'Input'!$A$510)&gt;0))&lt;&gt;0),"Row is skipped.",IF(AND(Input!$A139="",Input!$A140=""),"", IF(Input!J139="","Data is missing.",""))))</f>
        <v/>
      </c>
      <c r="K137" s="127" t="str">
        <f>IF(ISERROR(IF(AND(Input!$A139="",SUMPRODUCT(--(LEN(Input!$A140:'Input'!$A$510)&gt;0))&lt;&gt;0),"Row is skipped.",IF(AND(Input!$A139="",Input!$A140=""),"", IF(Input!K139="","Data is missing.","")))),"",IF(AND(Input!$A139="",SUMPRODUCT(--(LEN(Input!$A140:'Input'!$A$510)&gt;0))&lt;&gt;0),"Row is skipped.",IF(AND(Input!$A139="",Input!$A140=""),"", IF(Input!K139="","Data is missing.",""))))</f>
        <v/>
      </c>
      <c r="L137" s="126" t="str">
        <f>IF(ISERROR(IF(AND(Input!$A139="",SUMPRODUCT(--(LEN(Input!$A140:'Input'!$A$510)&gt;0))&lt;&gt;0),"Row is skipped.",IF(AND(Input!$A139="",Input!$A140=""),"", IF(Input!L139="","Data is missing.","")))),"",IF(AND(Input!$A139="",SUMPRODUCT(--(LEN(Input!$A140:'Input'!$A$510)&gt;0))&lt;&gt;0),"Row is skipped.",IF(AND(Input!$A139="",Input!$A140=""),"", IF(Input!L139="","Data is missing.",""))))</f>
        <v/>
      </c>
      <c r="M137" s="126" t="str">
        <f>IF(ISERROR(IF(AND(Input!$A139="",SUMPRODUCT(--(LEN(Input!$A140:'Input'!$A$510)&gt;0))&lt;&gt;0),"Row is skipped.",IF(AND(Input!$A139="",Input!$A140=""),"", IF(Input!M139="","Data is missing.","")))),"",IF(AND(Input!$A139="",SUMPRODUCT(--(LEN(Input!$A140:'Input'!$A$510)&gt;0))&lt;&gt;0),"Row is skipped.",IF(AND(Input!$A139="",Input!$A140=""),"", IF(Input!M139="","Data is missing.",""))))</f>
        <v/>
      </c>
      <c r="N137" s="126" t="str">
        <f>IF(ISERROR(IF(AND(Input!$A139="",SUMPRODUCT(--(LEN(Input!$A140:'Input'!$A$510)&gt;0))&lt;&gt;0),"Row is skipped.",IF(AND(Input!$A139="",Input!$A140=""),"", IF(Input!O139="","Data is missing.","")))),"",IF(AND(Input!$A139="",SUMPRODUCT(--(LEN(Input!$A140:'Input'!$A$510)&gt;0))&lt;&gt;0),"Row is skipped.",IF(AND(Input!$A139="",Input!$A140=""),"", IF(Input!O139="","Data is missing.",""))))</f>
        <v/>
      </c>
      <c r="O137" s="126" t="str">
        <f>IF(ISERROR(IF(AND(Input!$A139="",SUMPRODUCT(--(LEN(Input!$A140:'Input'!$A$510)&gt;0))&lt;&gt;0),"Row is skipped.",IF(AND(Input!$A139="",Input!$A140=""),"", IF(Input!P139="","Data is missing.","")))),"",IF(AND(Input!$A139="",SUMPRODUCT(--(LEN(Input!$A140:'Input'!$A$510)&gt;0))&lt;&gt;0),"Row is skipped.",IF(AND(Input!$A139="",Input!$A140=""),"", IF(Input!P139="","Data is missing.",""))))</f>
        <v/>
      </c>
      <c r="P137" s="126" t="str">
        <f>IF(ISERROR(IF(AND(Input!$A139="",SUMPRODUCT(--(LEN(Input!$A140:'Input'!$A$510)&gt;0))&lt;&gt;0),"Row is skipped.",IF(AND(Input!$A139="",Input!$A140=""),"", IF(Input!Q139="","Data is missing.","")))),"",IF(AND(Input!$A139="",SUMPRODUCT(--(LEN(Input!$A140:'Input'!$A$510)&gt;0))&lt;&gt;0),"Row is skipped.",IF(AND(Input!$A139="",Input!$A140=""),"", IF(Input!Q139="","Data is missing.",""))))</f>
        <v/>
      </c>
      <c r="Q137" s="126" t="str">
        <f>IF(ISERROR(IF(AND(Input!$A139="",SUMPRODUCT(--(LEN(Input!$A140:'Input'!$A$510)&gt;0))&lt;&gt;0),"Row is skipped.",IF(AND(Input!$A139="",Input!$A140=""),"", IF(Input!S139="","Data is missing.","")))),"",IF(AND(Input!$A139="",SUMPRODUCT(--(LEN(Input!$A140:'Input'!$A$510)&gt;0))&lt;&gt;0),"Row is skipped.",IF(AND(Input!$A139="",Input!$A140=""),"", IF(Input!S139="","Data is missing.",""))))</f>
        <v/>
      </c>
      <c r="R137" s="128" t="str">
        <f>IF(ISERROR(IF(AND(Input!$A139="",SUMPRODUCT(--(LEN(Input!$A140:'Input'!$A$510)&gt;0))&lt;&gt;0),"Row is skipped.",IF(AND(Input!$A139="",Input!$A140=""),"", IF(Input!T139="","Data is missing.","")))),"",IF(AND(Input!$A139="",SUMPRODUCT(--(LEN(Input!$A140:'Input'!$A$510)&gt;0))&lt;&gt;0),"Row is skipped.",IF(AND(Input!$A139="",Input!$A140=""),"", IF(Input!T139="","Data is missing.",""))))</f>
        <v/>
      </c>
      <c r="S137" s="129"/>
      <c r="T137" s="130" t="str">
        <f>IF(ISERROR(IF(Input!Q139="","",IF(ISERROR(VLOOKUP(Input!Q139,'Measures List'!$A$3:$A$30000,1,0)),"Invalid RefNo",""))),"",IF(Input!Q139="","",IF(ISERROR(VLOOKUP(Input!Q139,'Measures List'!$A$3:$A$30000,1,0)),"Invalid RefNo","")))</f>
        <v/>
      </c>
      <c r="U137" s="129"/>
      <c r="V137" s="129"/>
      <c r="W137" s="129"/>
      <c r="X137" s="129"/>
      <c r="Y137" s="129"/>
      <c r="Z137" s="129"/>
      <c r="AA137" s="129"/>
      <c r="AB137" s="129"/>
      <c r="AC137" s="129"/>
      <c r="AD137" s="129"/>
      <c r="AE137" s="129"/>
      <c r="AF137" s="130" t="str">
        <f>IF(Input!P139="","",IF(OR(VALUE(Input!P139)&lt;0,VALUE(Input!P139)&gt;1), "Invalid EEI %",""))</f>
        <v/>
      </c>
      <c r="AG137" s="129"/>
      <c r="AH137" s="137" t="str">
        <f>IF(B137="","",IF(AND(Input!O139=Input!O138,Input!P139&lt;&gt;Input!P138), "EEI% Mismatch within Project",""))</f>
        <v/>
      </c>
      <c r="AI137" s="129"/>
      <c r="AJ137" s="138" t="str">
        <f>IF(Input!B139="","",IF(ISNUMBER(VALUE(Input!B139)),"","Needs to be a number."))</f>
        <v/>
      </c>
      <c r="AK137" s="135" t="str">
        <f>IF(Input!P139="","",IF(ISNUMBER(VALUE(Input!P139)),"","Needs to be a number."))</f>
        <v/>
      </c>
      <c r="AL137" s="135" t="str">
        <f>IF(Input!S139="","",IF(ISNUMBER(VALUE(Input!S139)),"","Needs to be a number."))</f>
        <v/>
      </c>
      <c r="AM137" s="135" t="str">
        <f>IF(Input!T139="","",IF(ISNUMBER(VALUE(Input!T139)),"","Needs to be a number."))</f>
        <v/>
      </c>
      <c r="AN137" s="135" t="str">
        <f>IF(Input!U139="","",IF(ISNUMBER(VALUE(Input!U139)),"","Needs to be a number."))</f>
        <v/>
      </c>
      <c r="AO137" s="136" t="str">
        <f>IF(Input!V139="","",IF(ISNUMBER(VALUE(Input!V139)),"","Needs to be a number."))</f>
        <v/>
      </c>
      <c r="AP137" s="129"/>
      <c r="AQ137" s="197" t="str">
        <f ca="1">IF(Input!Q139="","",IF(OFFSET('Measures List'!$K$2,MATCH(Input!Q139,'Measures List'!$A$3:$A$5000,0),MATCH(Input!K139,'Measures List'!$K$2:$BA$2)-1)="NA","Project start date occurred after measure expiration date.",""))</f>
        <v/>
      </c>
      <c r="AS137" s="197" t="str">
        <f>IFERROR(IF(Input!O139&lt;&gt;Input!O138,"",IF( VLOOKUP(Input!Q139,'Measures List'!A130:C5127,3,FALSE)= VLOOKUP(Input!Q138,'Measures List'!A130:C5127,3,FALSE),"","Multiple sectors for this project")),"")</f>
        <v/>
      </c>
    </row>
    <row r="138" spans="2:45" x14ac:dyDescent="0.25">
      <c r="B138" s="125" t="str">
        <f>Input!A140</f>
        <v/>
      </c>
      <c r="C138" s="126" t="str">
        <f>IF(ISERROR(IF(AND(Input!$A140="",SUMPRODUCT(--(LEN(Input!$A141:'Input'!$A$510)&gt;0))&lt;&gt;0),"Row is skipped.",IF(AND(Input!$A140="",Input!$A141=""),"", IF(Input!C140="","Data is missing.","")))),"",IF(AND(Input!$A140="",SUMPRODUCT(--(LEN(Input!$A141:'Input'!$A$510)&gt;0))&lt;&gt;0),"Row is skipped.",IF(AND(Input!$A140="",Input!$A141=""),"", IF(Input!C140="","Data is missing.",""))))</f>
        <v/>
      </c>
      <c r="D138" s="126" t="str">
        <f>IF(ISERROR(IF(AND(Input!$A140="",SUMPRODUCT(--(LEN(Input!$A141:'Input'!$A$510)&gt;0))&lt;&gt;0),"Row is skipped.",IF(AND(Input!$A140="",Input!$A141=""),"", IF(Input!D140="","Data is missing.","")))),"",IF(AND(Input!$A140="",SUMPRODUCT(--(LEN(Input!$A141:'Input'!$A$510)&gt;0))&lt;&gt;0),"Row is skipped.",IF(AND(Input!$A140="",Input!$A141=""),"", IF(Input!D140="","Data is missing.",""))))</f>
        <v/>
      </c>
      <c r="E138" s="126" t="str">
        <f>IF(ISERROR(IF(AND(Input!$A140="",SUMPRODUCT(--(LEN(Input!$A141:'Input'!$A$510)&gt;0))&lt;&gt;0),"Row is skipped.",IF(AND(Input!$A140="",Input!$A141=""),"", IF(Input!E140="","Data is missing.","")))),"",IF(AND(Input!$A140="",SUMPRODUCT(--(LEN(Input!$A141:'Input'!$A$510)&gt;0))&lt;&gt;0),"Row is skipped.",IF(AND(Input!$A140="",Input!$A141=""),"", IF(Input!E140="","Data is missing.",""))))</f>
        <v/>
      </c>
      <c r="F138" s="126" t="str">
        <f>IF(ISERROR(IF(AND(Input!$A140="",SUMPRODUCT(--(LEN(Input!$A141:'Input'!$A$510)&gt;0))&lt;&gt;0),"Row is skipped.",IF(AND(Input!$A140="",Input!$A141=""),"", IF(Input!F140="","Data is missing.","")))),"",IF(AND(Input!$A140="",SUMPRODUCT(--(LEN(Input!$A141:'Input'!$A$510)&gt;0))&lt;&gt;0),"Row is skipped.",IF(AND(Input!$A140="",Input!$A141=""),"", IF(Input!F140="","Data is missing.",""))))</f>
        <v/>
      </c>
      <c r="G138" s="126" t="str">
        <f>IF(ISERROR(IF(AND(Input!$A140="",SUMPRODUCT(--(LEN(Input!$A141:'Input'!$A$510)&gt;0))&lt;&gt;0),"Row is skipped.",IF(AND(Input!$A140="",Input!$A141=""),"", IF(Input!G140="","Data is missing.","")))),"",IF(AND(Input!$A140="",SUMPRODUCT(--(LEN(Input!$A141:'Input'!$A$510)&gt;0))&lt;&gt;0),"Row is skipped.",IF(AND(Input!$A140="",Input!$A141=""),"", IF(Input!G140="","Data is missing.",""))))</f>
        <v/>
      </c>
      <c r="H138" s="126" t="str">
        <f>IF(ISERROR(IF(AND(Input!$A140="",SUMPRODUCT(--(LEN(Input!$A141:'Input'!$A$510)&gt;0))&lt;&gt;0),"Row is skipped.",IF(AND(Input!$A140="",Input!$A141=""),"", IF(Input!H140="","Data is missing.","")))),"",IF(AND(Input!$A140="",SUMPRODUCT(--(LEN(Input!$A141:'Input'!$A$510)&gt;0))&lt;&gt;0),"Row is skipped.",IF(AND(Input!$A140="",Input!$A141=""),"", IF(Input!H140="","Data is missing.",""))))</f>
        <v/>
      </c>
      <c r="I138" s="126" t="str">
        <f>IF(ISERROR(IF(AND(Input!$A140="",SUMPRODUCT(--(LEN(Input!$A141:'Input'!$A$510)&gt;0))&lt;&gt;0),"Row is skipped.",IF(AND(Input!$A140="",Input!$A141=""),"", IF(Input!I140="","Data is missing.","")))),"",IF(AND(Input!$A140="",SUMPRODUCT(--(LEN(Input!$A141:'Input'!$A$510)&gt;0))&lt;&gt;0),"Row is skipped.",IF(AND(Input!$A140="",Input!$A141=""),"", IF(Input!I140="","Data is missing.",""))))</f>
        <v/>
      </c>
      <c r="J138" s="126" t="str">
        <f>IF(ISERROR(IF(AND(Input!$A140="",SUMPRODUCT(--(LEN(Input!$A141:'Input'!$A$510)&gt;0))&lt;&gt;0),"Row is skipped.",IF(AND(Input!$A140="",Input!$A141=""),"", IF(Input!J140="","Data is missing.","")))),"",IF(AND(Input!$A140="",SUMPRODUCT(--(LEN(Input!$A141:'Input'!$A$510)&gt;0))&lt;&gt;0),"Row is skipped.",IF(AND(Input!$A140="",Input!$A141=""),"", IF(Input!J140="","Data is missing.",""))))</f>
        <v/>
      </c>
      <c r="K138" s="127" t="str">
        <f>IF(ISERROR(IF(AND(Input!$A140="",SUMPRODUCT(--(LEN(Input!$A141:'Input'!$A$510)&gt;0))&lt;&gt;0),"Row is skipped.",IF(AND(Input!$A140="",Input!$A141=""),"", IF(Input!K140="","Data is missing.","")))),"",IF(AND(Input!$A140="",SUMPRODUCT(--(LEN(Input!$A141:'Input'!$A$510)&gt;0))&lt;&gt;0),"Row is skipped.",IF(AND(Input!$A140="",Input!$A141=""),"", IF(Input!K140="","Data is missing.",""))))</f>
        <v/>
      </c>
      <c r="L138" s="126" t="str">
        <f>IF(ISERROR(IF(AND(Input!$A140="",SUMPRODUCT(--(LEN(Input!$A141:'Input'!$A$510)&gt;0))&lt;&gt;0),"Row is skipped.",IF(AND(Input!$A140="",Input!$A141=""),"", IF(Input!L140="","Data is missing.","")))),"",IF(AND(Input!$A140="",SUMPRODUCT(--(LEN(Input!$A141:'Input'!$A$510)&gt;0))&lt;&gt;0),"Row is skipped.",IF(AND(Input!$A140="",Input!$A141=""),"", IF(Input!L140="","Data is missing.",""))))</f>
        <v/>
      </c>
      <c r="M138" s="126" t="str">
        <f>IF(ISERROR(IF(AND(Input!$A140="",SUMPRODUCT(--(LEN(Input!$A141:'Input'!$A$510)&gt;0))&lt;&gt;0),"Row is skipped.",IF(AND(Input!$A140="",Input!$A141=""),"", IF(Input!M140="","Data is missing.","")))),"",IF(AND(Input!$A140="",SUMPRODUCT(--(LEN(Input!$A141:'Input'!$A$510)&gt;0))&lt;&gt;0),"Row is skipped.",IF(AND(Input!$A140="",Input!$A141=""),"", IF(Input!M140="","Data is missing.",""))))</f>
        <v/>
      </c>
      <c r="N138" s="126" t="str">
        <f>IF(ISERROR(IF(AND(Input!$A140="",SUMPRODUCT(--(LEN(Input!$A141:'Input'!$A$510)&gt;0))&lt;&gt;0),"Row is skipped.",IF(AND(Input!$A140="",Input!$A141=""),"", IF(Input!O140="","Data is missing.","")))),"",IF(AND(Input!$A140="",SUMPRODUCT(--(LEN(Input!$A141:'Input'!$A$510)&gt;0))&lt;&gt;0),"Row is skipped.",IF(AND(Input!$A140="",Input!$A141=""),"", IF(Input!O140="","Data is missing.",""))))</f>
        <v/>
      </c>
      <c r="O138" s="126" t="str">
        <f>IF(ISERROR(IF(AND(Input!$A140="",SUMPRODUCT(--(LEN(Input!$A141:'Input'!$A$510)&gt;0))&lt;&gt;0),"Row is skipped.",IF(AND(Input!$A140="",Input!$A141=""),"", IF(Input!P140="","Data is missing.","")))),"",IF(AND(Input!$A140="",SUMPRODUCT(--(LEN(Input!$A141:'Input'!$A$510)&gt;0))&lt;&gt;0),"Row is skipped.",IF(AND(Input!$A140="",Input!$A141=""),"", IF(Input!P140="","Data is missing.",""))))</f>
        <v/>
      </c>
      <c r="P138" s="126" t="str">
        <f>IF(ISERROR(IF(AND(Input!$A140="",SUMPRODUCT(--(LEN(Input!$A141:'Input'!$A$510)&gt;0))&lt;&gt;0),"Row is skipped.",IF(AND(Input!$A140="",Input!$A141=""),"", IF(Input!Q140="","Data is missing.","")))),"",IF(AND(Input!$A140="",SUMPRODUCT(--(LEN(Input!$A141:'Input'!$A$510)&gt;0))&lt;&gt;0),"Row is skipped.",IF(AND(Input!$A140="",Input!$A141=""),"", IF(Input!Q140="","Data is missing.",""))))</f>
        <v/>
      </c>
      <c r="Q138" s="126" t="str">
        <f>IF(ISERROR(IF(AND(Input!$A140="",SUMPRODUCT(--(LEN(Input!$A141:'Input'!$A$510)&gt;0))&lt;&gt;0),"Row is skipped.",IF(AND(Input!$A140="",Input!$A141=""),"", IF(Input!S140="","Data is missing.","")))),"",IF(AND(Input!$A140="",SUMPRODUCT(--(LEN(Input!$A141:'Input'!$A$510)&gt;0))&lt;&gt;0),"Row is skipped.",IF(AND(Input!$A140="",Input!$A141=""),"", IF(Input!S140="","Data is missing.",""))))</f>
        <v/>
      </c>
      <c r="R138" s="128" t="str">
        <f>IF(ISERROR(IF(AND(Input!$A140="",SUMPRODUCT(--(LEN(Input!$A141:'Input'!$A$510)&gt;0))&lt;&gt;0),"Row is skipped.",IF(AND(Input!$A140="",Input!$A141=""),"", IF(Input!T140="","Data is missing.","")))),"",IF(AND(Input!$A140="",SUMPRODUCT(--(LEN(Input!$A141:'Input'!$A$510)&gt;0))&lt;&gt;0),"Row is skipped.",IF(AND(Input!$A140="",Input!$A141=""),"", IF(Input!T140="","Data is missing.",""))))</f>
        <v/>
      </c>
      <c r="S138" s="129"/>
      <c r="T138" s="130" t="str">
        <f>IF(ISERROR(IF(Input!Q140="","",IF(ISERROR(VLOOKUP(Input!Q140,'Measures List'!$A$3:$A$30000,1,0)),"Invalid RefNo",""))),"",IF(Input!Q140="","",IF(ISERROR(VLOOKUP(Input!Q140,'Measures List'!$A$3:$A$30000,1,0)),"Invalid RefNo","")))</f>
        <v/>
      </c>
      <c r="U138" s="129"/>
      <c r="V138" s="129"/>
      <c r="W138" s="129"/>
      <c r="X138" s="129"/>
      <c r="Y138" s="129"/>
      <c r="Z138" s="129"/>
      <c r="AA138" s="129"/>
      <c r="AB138" s="129"/>
      <c r="AC138" s="129"/>
      <c r="AD138" s="129"/>
      <c r="AE138" s="129"/>
      <c r="AF138" s="130" t="str">
        <f>IF(Input!P140="","",IF(OR(VALUE(Input!P140)&lt;0,VALUE(Input!P140)&gt;1), "Invalid EEI %",""))</f>
        <v/>
      </c>
      <c r="AG138" s="129"/>
      <c r="AH138" s="137" t="str">
        <f>IF(B138="","",IF(AND(Input!O140=Input!O139,Input!P140&lt;&gt;Input!P139), "EEI% Mismatch within Project",""))</f>
        <v/>
      </c>
      <c r="AI138" s="129"/>
      <c r="AJ138" s="138" t="str">
        <f>IF(Input!B140="","",IF(ISNUMBER(VALUE(Input!B140)),"","Needs to be a number."))</f>
        <v/>
      </c>
      <c r="AK138" s="135" t="str">
        <f>IF(Input!P140="","",IF(ISNUMBER(VALUE(Input!P140)),"","Needs to be a number."))</f>
        <v/>
      </c>
      <c r="AL138" s="135" t="str">
        <f>IF(Input!S140="","",IF(ISNUMBER(VALUE(Input!S140)),"","Needs to be a number."))</f>
        <v/>
      </c>
      <c r="AM138" s="135" t="str">
        <f>IF(Input!T140="","",IF(ISNUMBER(VALUE(Input!T140)),"","Needs to be a number."))</f>
        <v/>
      </c>
      <c r="AN138" s="135" t="str">
        <f>IF(Input!U140="","",IF(ISNUMBER(VALUE(Input!U140)),"","Needs to be a number."))</f>
        <v/>
      </c>
      <c r="AO138" s="136" t="str">
        <f>IF(Input!V140="","",IF(ISNUMBER(VALUE(Input!V140)),"","Needs to be a number."))</f>
        <v/>
      </c>
      <c r="AP138" s="129"/>
      <c r="AQ138" s="197" t="str">
        <f ca="1">IF(Input!Q140="","",IF(OFFSET('Measures List'!$K$2,MATCH(Input!Q140,'Measures List'!$A$3:$A$5000,0),MATCH(Input!K140,'Measures List'!$K$2:$BA$2)-1)="NA","Project start date occurred after measure expiration date.",""))</f>
        <v/>
      </c>
      <c r="AS138" s="197" t="str">
        <f>IFERROR(IF(Input!O140&lt;&gt;Input!O139,"",IF( VLOOKUP(Input!Q140,'Measures List'!A131:C5128,3,FALSE)= VLOOKUP(Input!Q139,'Measures List'!A131:C5128,3,FALSE),"","Multiple sectors for this project")),"")</f>
        <v/>
      </c>
    </row>
    <row r="139" spans="2:45" x14ac:dyDescent="0.25">
      <c r="B139" s="125" t="str">
        <f>Input!A141</f>
        <v/>
      </c>
      <c r="C139" s="126" t="str">
        <f>IF(ISERROR(IF(AND(Input!$A141="",SUMPRODUCT(--(LEN(Input!$A142:'Input'!$A$510)&gt;0))&lt;&gt;0),"Row is skipped.",IF(AND(Input!$A141="",Input!$A142=""),"", IF(Input!C141="","Data is missing.","")))),"",IF(AND(Input!$A141="",SUMPRODUCT(--(LEN(Input!$A142:'Input'!$A$510)&gt;0))&lt;&gt;0),"Row is skipped.",IF(AND(Input!$A141="",Input!$A142=""),"", IF(Input!C141="","Data is missing.",""))))</f>
        <v/>
      </c>
      <c r="D139" s="126" t="str">
        <f>IF(ISERROR(IF(AND(Input!$A141="",SUMPRODUCT(--(LEN(Input!$A142:'Input'!$A$510)&gt;0))&lt;&gt;0),"Row is skipped.",IF(AND(Input!$A141="",Input!$A142=""),"", IF(Input!D141="","Data is missing.","")))),"",IF(AND(Input!$A141="",SUMPRODUCT(--(LEN(Input!$A142:'Input'!$A$510)&gt;0))&lt;&gt;0),"Row is skipped.",IF(AND(Input!$A141="",Input!$A142=""),"", IF(Input!D141="","Data is missing.",""))))</f>
        <v/>
      </c>
      <c r="E139" s="126" t="str">
        <f>IF(ISERROR(IF(AND(Input!$A141="",SUMPRODUCT(--(LEN(Input!$A142:'Input'!$A$510)&gt;0))&lt;&gt;0),"Row is skipped.",IF(AND(Input!$A141="",Input!$A142=""),"", IF(Input!E141="","Data is missing.","")))),"",IF(AND(Input!$A141="",SUMPRODUCT(--(LEN(Input!$A142:'Input'!$A$510)&gt;0))&lt;&gt;0),"Row is skipped.",IF(AND(Input!$A141="",Input!$A142=""),"", IF(Input!E141="","Data is missing.",""))))</f>
        <v/>
      </c>
      <c r="F139" s="126" t="str">
        <f>IF(ISERROR(IF(AND(Input!$A141="",SUMPRODUCT(--(LEN(Input!$A142:'Input'!$A$510)&gt;0))&lt;&gt;0),"Row is skipped.",IF(AND(Input!$A141="",Input!$A142=""),"", IF(Input!F141="","Data is missing.","")))),"",IF(AND(Input!$A141="",SUMPRODUCT(--(LEN(Input!$A142:'Input'!$A$510)&gt;0))&lt;&gt;0),"Row is skipped.",IF(AND(Input!$A141="",Input!$A142=""),"", IF(Input!F141="","Data is missing.",""))))</f>
        <v/>
      </c>
      <c r="G139" s="126" t="str">
        <f>IF(ISERROR(IF(AND(Input!$A141="",SUMPRODUCT(--(LEN(Input!$A142:'Input'!$A$510)&gt;0))&lt;&gt;0),"Row is skipped.",IF(AND(Input!$A141="",Input!$A142=""),"", IF(Input!G141="","Data is missing.","")))),"",IF(AND(Input!$A141="",SUMPRODUCT(--(LEN(Input!$A142:'Input'!$A$510)&gt;0))&lt;&gt;0),"Row is skipped.",IF(AND(Input!$A141="",Input!$A142=""),"", IF(Input!G141="","Data is missing.",""))))</f>
        <v/>
      </c>
      <c r="H139" s="126" t="str">
        <f>IF(ISERROR(IF(AND(Input!$A141="",SUMPRODUCT(--(LEN(Input!$A142:'Input'!$A$510)&gt;0))&lt;&gt;0),"Row is skipped.",IF(AND(Input!$A141="",Input!$A142=""),"", IF(Input!H141="","Data is missing.","")))),"",IF(AND(Input!$A141="",SUMPRODUCT(--(LEN(Input!$A142:'Input'!$A$510)&gt;0))&lt;&gt;0),"Row is skipped.",IF(AND(Input!$A141="",Input!$A142=""),"", IF(Input!H141="","Data is missing.",""))))</f>
        <v/>
      </c>
      <c r="I139" s="126" t="str">
        <f>IF(ISERROR(IF(AND(Input!$A141="",SUMPRODUCT(--(LEN(Input!$A142:'Input'!$A$510)&gt;0))&lt;&gt;0),"Row is skipped.",IF(AND(Input!$A141="",Input!$A142=""),"", IF(Input!I141="","Data is missing.","")))),"",IF(AND(Input!$A141="",SUMPRODUCT(--(LEN(Input!$A142:'Input'!$A$510)&gt;0))&lt;&gt;0),"Row is skipped.",IF(AND(Input!$A141="",Input!$A142=""),"", IF(Input!I141="","Data is missing.",""))))</f>
        <v/>
      </c>
      <c r="J139" s="126" t="str">
        <f>IF(ISERROR(IF(AND(Input!$A141="",SUMPRODUCT(--(LEN(Input!$A142:'Input'!$A$510)&gt;0))&lt;&gt;0),"Row is skipped.",IF(AND(Input!$A141="",Input!$A142=""),"", IF(Input!J141="","Data is missing.","")))),"",IF(AND(Input!$A141="",SUMPRODUCT(--(LEN(Input!$A142:'Input'!$A$510)&gt;0))&lt;&gt;0),"Row is skipped.",IF(AND(Input!$A141="",Input!$A142=""),"", IF(Input!J141="","Data is missing.",""))))</f>
        <v/>
      </c>
      <c r="K139" s="127" t="str">
        <f>IF(ISERROR(IF(AND(Input!$A141="",SUMPRODUCT(--(LEN(Input!$A142:'Input'!$A$510)&gt;0))&lt;&gt;0),"Row is skipped.",IF(AND(Input!$A141="",Input!$A142=""),"", IF(Input!K141="","Data is missing.","")))),"",IF(AND(Input!$A141="",SUMPRODUCT(--(LEN(Input!$A142:'Input'!$A$510)&gt;0))&lt;&gt;0),"Row is skipped.",IF(AND(Input!$A141="",Input!$A142=""),"", IF(Input!K141="","Data is missing.",""))))</f>
        <v/>
      </c>
      <c r="L139" s="126" t="str">
        <f>IF(ISERROR(IF(AND(Input!$A141="",SUMPRODUCT(--(LEN(Input!$A142:'Input'!$A$510)&gt;0))&lt;&gt;0),"Row is skipped.",IF(AND(Input!$A141="",Input!$A142=""),"", IF(Input!L141="","Data is missing.","")))),"",IF(AND(Input!$A141="",SUMPRODUCT(--(LEN(Input!$A142:'Input'!$A$510)&gt;0))&lt;&gt;0),"Row is skipped.",IF(AND(Input!$A141="",Input!$A142=""),"", IF(Input!L141="","Data is missing.",""))))</f>
        <v/>
      </c>
      <c r="M139" s="126" t="str">
        <f>IF(ISERROR(IF(AND(Input!$A141="",SUMPRODUCT(--(LEN(Input!$A142:'Input'!$A$510)&gt;0))&lt;&gt;0),"Row is skipped.",IF(AND(Input!$A141="",Input!$A142=""),"", IF(Input!M141="","Data is missing.","")))),"",IF(AND(Input!$A141="",SUMPRODUCT(--(LEN(Input!$A142:'Input'!$A$510)&gt;0))&lt;&gt;0),"Row is skipped.",IF(AND(Input!$A141="",Input!$A142=""),"", IF(Input!M141="","Data is missing.",""))))</f>
        <v/>
      </c>
      <c r="N139" s="126" t="str">
        <f>IF(ISERROR(IF(AND(Input!$A141="",SUMPRODUCT(--(LEN(Input!$A142:'Input'!$A$510)&gt;0))&lt;&gt;0),"Row is skipped.",IF(AND(Input!$A141="",Input!$A142=""),"", IF(Input!O141="","Data is missing.","")))),"",IF(AND(Input!$A141="",SUMPRODUCT(--(LEN(Input!$A142:'Input'!$A$510)&gt;0))&lt;&gt;0),"Row is skipped.",IF(AND(Input!$A141="",Input!$A142=""),"", IF(Input!O141="","Data is missing.",""))))</f>
        <v/>
      </c>
      <c r="O139" s="126" t="str">
        <f>IF(ISERROR(IF(AND(Input!$A141="",SUMPRODUCT(--(LEN(Input!$A142:'Input'!$A$510)&gt;0))&lt;&gt;0),"Row is skipped.",IF(AND(Input!$A141="",Input!$A142=""),"", IF(Input!P141="","Data is missing.","")))),"",IF(AND(Input!$A141="",SUMPRODUCT(--(LEN(Input!$A142:'Input'!$A$510)&gt;0))&lt;&gt;0),"Row is skipped.",IF(AND(Input!$A141="",Input!$A142=""),"", IF(Input!P141="","Data is missing.",""))))</f>
        <v/>
      </c>
      <c r="P139" s="126" t="str">
        <f>IF(ISERROR(IF(AND(Input!$A141="",SUMPRODUCT(--(LEN(Input!$A142:'Input'!$A$510)&gt;0))&lt;&gt;0),"Row is skipped.",IF(AND(Input!$A141="",Input!$A142=""),"", IF(Input!Q141="","Data is missing.","")))),"",IF(AND(Input!$A141="",SUMPRODUCT(--(LEN(Input!$A142:'Input'!$A$510)&gt;0))&lt;&gt;0),"Row is skipped.",IF(AND(Input!$A141="",Input!$A142=""),"", IF(Input!Q141="","Data is missing.",""))))</f>
        <v/>
      </c>
      <c r="Q139" s="126" t="str">
        <f>IF(ISERROR(IF(AND(Input!$A141="",SUMPRODUCT(--(LEN(Input!$A142:'Input'!$A$510)&gt;0))&lt;&gt;0),"Row is skipped.",IF(AND(Input!$A141="",Input!$A142=""),"", IF(Input!S141="","Data is missing.","")))),"",IF(AND(Input!$A141="",SUMPRODUCT(--(LEN(Input!$A142:'Input'!$A$510)&gt;0))&lt;&gt;0),"Row is skipped.",IF(AND(Input!$A141="",Input!$A142=""),"", IF(Input!S141="","Data is missing.",""))))</f>
        <v/>
      </c>
      <c r="R139" s="128" t="str">
        <f>IF(ISERROR(IF(AND(Input!$A141="",SUMPRODUCT(--(LEN(Input!$A142:'Input'!$A$510)&gt;0))&lt;&gt;0),"Row is skipped.",IF(AND(Input!$A141="",Input!$A142=""),"", IF(Input!T141="","Data is missing.","")))),"",IF(AND(Input!$A141="",SUMPRODUCT(--(LEN(Input!$A142:'Input'!$A$510)&gt;0))&lt;&gt;0),"Row is skipped.",IF(AND(Input!$A141="",Input!$A142=""),"", IF(Input!T141="","Data is missing.",""))))</f>
        <v/>
      </c>
      <c r="S139" s="129"/>
      <c r="T139" s="130" t="str">
        <f>IF(ISERROR(IF(Input!Q141="","",IF(ISERROR(VLOOKUP(Input!Q141,'Measures List'!$A$3:$A$30000,1,0)),"Invalid RefNo",""))),"",IF(Input!Q141="","",IF(ISERROR(VLOOKUP(Input!Q141,'Measures List'!$A$3:$A$30000,1,0)),"Invalid RefNo","")))</f>
        <v/>
      </c>
      <c r="U139" s="129"/>
      <c r="V139" s="129"/>
      <c r="W139" s="129"/>
      <c r="X139" s="129"/>
      <c r="Y139" s="129"/>
      <c r="Z139" s="129"/>
      <c r="AA139" s="129"/>
      <c r="AB139" s="129"/>
      <c r="AC139" s="129"/>
      <c r="AD139" s="129"/>
      <c r="AE139" s="129"/>
      <c r="AF139" s="130" t="str">
        <f>IF(Input!P141="","",IF(OR(VALUE(Input!P141)&lt;0,VALUE(Input!P141)&gt;1), "Invalid EEI %",""))</f>
        <v/>
      </c>
      <c r="AG139" s="129"/>
      <c r="AH139" s="137" t="str">
        <f>IF(B139="","",IF(AND(Input!O141=Input!O140,Input!P141&lt;&gt;Input!P140), "EEI% Mismatch within Project",""))</f>
        <v/>
      </c>
      <c r="AI139" s="129"/>
      <c r="AJ139" s="138" t="str">
        <f>IF(Input!B141="","",IF(ISNUMBER(VALUE(Input!B141)),"","Needs to be a number."))</f>
        <v/>
      </c>
      <c r="AK139" s="135" t="str">
        <f>IF(Input!P141="","",IF(ISNUMBER(VALUE(Input!P141)),"","Needs to be a number."))</f>
        <v/>
      </c>
      <c r="AL139" s="135" t="str">
        <f>IF(Input!S141="","",IF(ISNUMBER(VALUE(Input!S141)),"","Needs to be a number."))</f>
        <v/>
      </c>
      <c r="AM139" s="135" t="str">
        <f>IF(Input!T141="","",IF(ISNUMBER(VALUE(Input!T141)),"","Needs to be a number."))</f>
        <v/>
      </c>
      <c r="AN139" s="135" t="str">
        <f>IF(Input!U141="","",IF(ISNUMBER(VALUE(Input!U141)),"","Needs to be a number."))</f>
        <v/>
      </c>
      <c r="AO139" s="136" t="str">
        <f>IF(Input!V141="","",IF(ISNUMBER(VALUE(Input!V141)),"","Needs to be a number."))</f>
        <v/>
      </c>
      <c r="AP139" s="129"/>
      <c r="AQ139" s="197" t="str">
        <f ca="1">IF(Input!Q141="","",IF(OFFSET('Measures List'!$K$2,MATCH(Input!Q141,'Measures List'!$A$3:$A$5000,0),MATCH(Input!K141,'Measures List'!$K$2:$BA$2)-1)="NA","Project start date occurred after measure expiration date.",""))</f>
        <v/>
      </c>
      <c r="AS139" s="197" t="str">
        <f>IFERROR(IF(Input!O141&lt;&gt;Input!O140,"",IF( VLOOKUP(Input!Q141,'Measures List'!A132:C5129,3,FALSE)= VLOOKUP(Input!Q140,'Measures List'!A132:C5129,3,FALSE),"","Multiple sectors for this project")),"")</f>
        <v/>
      </c>
    </row>
    <row r="140" spans="2:45" x14ac:dyDescent="0.25">
      <c r="B140" s="125" t="str">
        <f>Input!A142</f>
        <v/>
      </c>
      <c r="C140" s="126" t="str">
        <f>IF(ISERROR(IF(AND(Input!$A142="",SUMPRODUCT(--(LEN(Input!$A143:'Input'!$A$510)&gt;0))&lt;&gt;0),"Row is skipped.",IF(AND(Input!$A142="",Input!$A143=""),"", IF(Input!C142="","Data is missing.","")))),"",IF(AND(Input!$A142="",SUMPRODUCT(--(LEN(Input!$A143:'Input'!$A$510)&gt;0))&lt;&gt;0),"Row is skipped.",IF(AND(Input!$A142="",Input!$A143=""),"", IF(Input!C142="","Data is missing.",""))))</f>
        <v/>
      </c>
      <c r="D140" s="126" t="str">
        <f>IF(ISERROR(IF(AND(Input!$A142="",SUMPRODUCT(--(LEN(Input!$A143:'Input'!$A$510)&gt;0))&lt;&gt;0),"Row is skipped.",IF(AND(Input!$A142="",Input!$A143=""),"", IF(Input!D142="","Data is missing.","")))),"",IF(AND(Input!$A142="",SUMPRODUCT(--(LEN(Input!$A143:'Input'!$A$510)&gt;0))&lt;&gt;0),"Row is skipped.",IF(AND(Input!$A142="",Input!$A143=""),"", IF(Input!D142="","Data is missing.",""))))</f>
        <v/>
      </c>
      <c r="E140" s="126" t="str">
        <f>IF(ISERROR(IF(AND(Input!$A142="",SUMPRODUCT(--(LEN(Input!$A143:'Input'!$A$510)&gt;0))&lt;&gt;0),"Row is skipped.",IF(AND(Input!$A142="",Input!$A143=""),"", IF(Input!E142="","Data is missing.","")))),"",IF(AND(Input!$A142="",SUMPRODUCT(--(LEN(Input!$A143:'Input'!$A$510)&gt;0))&lt;&gt;0),"Row is skipped.",IF(AND(Input!$A142="",Input!$A143=""),"", IF(Input!E142="","Data is missing.",""))))</f>
        <v/>
      </c>
      <c r="F140" s="126" t="str">
        <f>IF(ISERROR(IF(AND(Input!$A142="",SUMPRODUCT(--(LEN(Input!$A143:'Input'!$A$510)&gt;0))&lt;&gt;0),"Row is skipped.",IF(AND(Input!$A142="",Input!$A143=""),"", IF(Input!F142="","Data is missing.","")))),"",IF(AND(Input!$A142="",SUMPRODUCT(--(LEN(Input!$A143:'Input'!$A$510)&gt;0))&lt;&gt;0),"Row is skipped.",IF(AND(Input!$A142="",Input!$A143=""),"", IF(Input!F142="","Data is missing.",""))))</f>
        <v/>
      </c>
      <c r="G140" s="126" t="str">
        <f>IF(ISERROR(IF(AND(Input!$A142="",SUMPRODUCT(--(LEN(Input!$A143:'Input'!$A$510)&gt;0))&lt;&gt;0),"Row is skipped.",IF(AND(Input!$A142="",Input!$A143=""),"", IF(Input!G142="","Data is missing.","")))),"",IF(AND(Input!$A142="",SUMPRODUCT(--(LEN(Input!$A143:'Input'!$A$510)&gt;0))&lt;&gt;0),"Row is skipped.",IF(AND(Input!$A142="",Input!$A143=""),"", IF(Input!G142="","Data is missing.",""))))</f>
        <v/>
      </c>
      <c r="H140" s="126" t="str">
        <f>IF(ISERROR(IF(AND(Input!$A142="",SUMPRODUCT(--(LEN(Input!$A143:'Input'!$A$510)&gt;0))&lt;&gt;0),"Row is skipped.",IF(AND(Input!$A142="",Input!$A143=""),"", IF(Input!H142="","Data is missing.","")))),"",IF(AND(Input!$A142="",SUMPRODUCT(--(LEN(Input!$A143:'Input'!$A$510)&gt;0))&lt;&gt;0),"Row is skipped.",IF(AND(Input!$A142="",Input!$A143=""),"", IF(Input!H142="","Data is missing.",""))))</f>
        <v/>
      </c>
      <c r="I140" s="126" t="str">
        <f>IF(ISERROR(IF(AND(Input!$A142="",SUMPRODUCT(--(LEN(Input!$A143:'Input'!$A$510)&gt;0))&lt;&gt;0),"Row is skipped.",IF(AND(Input!$A142="",Input!$A143=""),"", IF(Input!I142="","Data is missing.","")))),"",IF(AND(Input!$A142="",SUMPRODUCT(--(LEN(Input!$A143:'Input'!$A$510)&gt;0))&lt;&gt;0),"Row is skipped.",IF(AND(Input!$A142="",Input!$A143=""),"", IF(Input!I142="","Data is missing.",""))))</f>
        <v/>
      </c>
      <c r="J140" s="126" t="str">
        <f>IF(ISERROR(IF(AND(Input!$A142="",SUMPRODUCT(--(LEN(Input!$A143:'Input'!$A$510)&gt;0))&lt;&gt;0),"Row is skipped.",IF(AND(Input!$A142="",Input!$A143=""),"", IF(Input!J142="","Data is missing.","")))),"",IF(AND(Input!$A142="",SUMPRODUCT(--(LEN(Input!$A143:'Input'!$A$510)&gt;0))&lt;&gt;0),"Row is skipped.",IF(AND(Input!$A142="",Input!$A143=""),"", IF(Input!J142="","Data is missing.",""))))</f>
        <v/>
      </c>
      <c r="K140" s="127" t="str">
        <f>IF(ISERROR(IF(AND(Input!$A142="",SUMPRODUCT(--(LEN(Input!$A143:'Input'!$A$510)&gt;0))&lt;&gt;0),"Row is skipped.",IF(AND(Input!$A142="",Input!$A143=""),"", IF(Input!K142="","Data is missing.","")))),"",IF(AND(Input!$A142="",SUMPRODUCT(--(LEN(Input!$A143:'Input'!$A$510)&gt;0))&lt;&gt;0),"Row is skipped.",IF(AND(Input!$A142="",Input!$A143=""),"", IF(Input!K142="","Data is missing.",""))))</f>
        <v/>
      </c>
      <c r="L140" s="126" t="str">
        <f>IF(ISERROR(IF(AND(Input!$A142="",SUMPRODUCT(--(LEN(Input!$A143:'Input'!$A$510)&gt;0))&lt;&gt;0),"Row is skipped.",IF(AND(Input!$A142="",Input!$A143=""),"", IF(Input!L142="","Data is missing.","")))),"",IF(AND(Input!$A142="",SUMPRODUCT(--(LEN(Input!$A143:'Input'!$A$510)&gt;0))&lt;&gt;0),"Row is skipped.",IF(AND(Input!$A142="",Input!$A143=""),"", IF(Input!L142="","Data is missing.",""))))</f>
        <v/>
      </c>
      <c r="M140" s="126" t="str">
        <f>IF(ISERROR(IF(AND(Input!$A142="",SUMPRODUCT(--(LEN(Input!$A143:'Input'!$A$510)&gt;0))&lt;&gt;0),"Row is skipped.",IF(AND(Input!$A142="",Input!$A143=""),"", IF(Input!M142="","Data is missing.","")))),"",IF(AND(Input!$A142="",SUMPRODUCT(--(LEN(Input!$A143:'Input'!$A$510)&gt;0))&lt;&gt;0),"Row is skipped.",IF(AND(Input!$A142="",Input!$A143=""),"", IF(Input!M142="","Data is missing.",""))))</f>
        <v/>
      </c>
      <c r="N140" s="126" t="str">
        <f>IF(ISERROR(IF(AND(Input!$A142="",SUMPRODUCT(--(LEN(Input!$A143:'Input'!$A$510)&gt;0))&lt;&gt;0),"Row is skipped.",IF(AND(Input!$A142="",Input!$A143=""),"", IF(Input!O142="","Data is missing.","")))),"",IF(AND(Input!$A142="",SUMPRODUCT(--(LEN(Input!$A143:'Input'!$A$510)&gt;0))&lt;&gt;0),"Row is skipped.",IF(AND(Input!$A142="",Input!$A143=""),"", IF(Input!O142="","Data is missing.",""))))</f>
        <v/>
      </c>
      <c r="O140" s="126" t="str">
        <f>IF(ISERROR(IF(AND(Input!$A142="",SUMPRODUCT(--(LEN(Input!$A143:'Input'!$A$510)&gt;0))&lt;&gt;0),"Row is skipped.",IF(AND(Input!$A142="",Input!$A143=""),"", IF(Input!P142="","Data is missing.","")))),"",IF(AND(Input!$A142="",SUMPRODUCT(--(LEN(Input!$A143:'Input'!$A$510)&gt;0))&lt;&gt;0),"Row is skipped.",IF(AND(Input!$A142="",Input!$A143=""),"", IF(Input!P142="","Data is missing.",""))))</f>
        <v/>
      </c>
      <c r="P140" s="126" t="str">
        <f>IF(ISERROR(IF(AND(Input!$A142="",SUMPRODUCT(--(LEN(Input!$A143:'Input'!$A$510)&gt;0))&lt;&gt;0),"Row is skipped.",IF(AND(Input!$A142="",Input!$A143=""),"", IF(Input!Q142="","Data is missing.","")))),"",IF(AND(Input!$A142="",SUMPRODUCT(--(LEN(Input!$A143:'Input'!$A$510)&gt;0))&lt;&gt;0),"Row is skipped.",IF(AND(Input!$A142="",Input!$A143=""),"", IF(Input!Q142="","Data is missing.",""))))</f>
        <v/>
      </c>
      <c r="Q140" s="126" t="str">
        <f>IF(ISERROR(IF(AND(Input!$A142="",SUMPRODUCT(--(LEN(Input!$A143:'Input'!$A$510)&gt;0))&lt;&gt;0),"Row is skipped.",IF(AND(Input!$A142="",Input!$A143=""),"", IF(Input!S142="","Data is missing.","")))),"",IF(AND(Input!$A142="",SUMPRODUCT(--(LEN(Input!$A143:'Input'!$A$510)&gt;0))&lt;&gt;0),"Row is skipped.",IF(AND(Input!$A142="",Input!$A143=""),"", IF(Input!S142="","Data is missing.",""))))</f>
        <v/>
      </c>
      <c r="R140" s="128" t="str">
        <f>IF(ISERROR(IF(AND(Input!$A142="",SUMPRODUCT(--(LEN(Input!$A143:'Input'!$A$510)&gt;0))&lt;&gt;0),"Row is skipped.",IF(AND(Input!$A142="",Input!$A143=""),"", IF(Input!T142="","Data is missing.","")))),"",IF(AND(Input!$A142="",SUMPRODUCT(--(LEN(Input!$A143:'Input'!$A$510)&gt;0))&lt;&gt;0),"Row is skipped.",IF(AND(Input!$A142="",Input!$A143=""),"", IF(Input!T142="","Data is missing.",""))))</f>
        <v/>
      </c>
      <c r="S140" s="129"/>
      <c r="T140" s="130" t="str">
        <f>IF(ISERROR(IF(Input!Q142="","",IF(ISERROR(VLOOKUP(Input!Q142,'Measures List'!$A$3:$A$30000,1,0)),"Invalid RefNo",""))),"",IF(Input!Q142="","",IF(ISERROR(VLOOKUP(Input!Q142,'Measures List'!$A$3:$A$30000,1,0)),"Invalid RefNo","")))</f>
        <v/>
      </c>
      <c r="U140" s="129"/>
      <c r="V140" s="129"/>
      <c r="W140" s="129"/>
      <c r="X140" s="129"/>
      <c r="Y140" s="129"/>
      <c r="Z140" s="129"/>
      <c r="AA140" s="129"/>
      <c r="AB140" s="129"/>
      <c r="AC140" s="129"/>
      <c r="AD140" s="129"/>
      <c r="AE140" s="129"/>
      <c r="AF140" s="130" t="str">
        <f>IF(Input!P142="","",IF(OR(VALUE(Input!P142)&lt;0,VALUE(Input!P142)&gt;1), "Invalid EEI %",""))</f>
        <v/>
      </c>
      <c r="AG140" s="129"/>
      <c r="AH140" s="137" t="str">
        <f>IF(B140="","",IF(AND(Input!O142=Input!O141,Input!P142&lt;&gt;Input!P141), "EEI% Mismatch within Project",""))</f>
        <v/>
      </c>
      <c r="AI140" s="129"/>
      <c r="AJ140" s="138" t="str">
        <f>IF(Input!B142="","",IF(ISNUMBER(VALUE(Input!B142)),"","Needs to be a number."))</f>
        <v/>
      </c>
      <c r="AK140" s="135" t="str">
        <f>IF(Input!P142="","",IF(ISNUMBER(VALUE(Input!P142)),"","Needs to be a number."))</f>
        <v/>
      </c>
      <c r="AL140" s="135" t="str">
        <f>IF(Input!S142="","",IF(ISNUMBER(VALUE(Input!S142)),"","Needs to be a number."))</f>
        <v/>
      </c>
      <c r="AM140" s="135" t="str">
        <f>IF(Input!T142="","",IF(ISNUMBER(VALUE(Input!T142)),"","Needs to be a number."))</f>
        <v/>
      </c>
      <c r="AN140" s="135" t="str">
        <f>IF(Input!U142="","",IF(ISNUMBER(VALUE(Input!U142)),"","Needs to be a number."))</f>
        <v/>
      </c>
      <c r="AO140" s="136" t="str">
        <f>IF(Input!V142="","",IF(ISNUMBER(VALUE(Input!V142)),"","Needs to be a number."))</f>
        <v/>
      </c>
      <c r="AP140" s="129"/>
      <c r="AQ140" s="197" t="str">
        <f ca="1">IF(Input!Q142="","",IF(OFFSET('Measures List'!$K$2,MATCH(Input!Q142,'Measures List'!$A$3:$A$5000,0),MATCH(Input!K142,'Measures List'!$K$2:$BA$2)-1)="NA","Project start date occurred after measure expiration date.",""))</f>
        <v/>
      </c>
      <c r="AS140" s="197" t="str">
        <f>IFERROR(IF(Input!O142&lt;&gt;Input!O141,"",IF( VLOOKUP(Input!Q142,'Measures List'!A133:C5130,3,FALSE)= VLOOKUP(Input!Q141,'Measures List'!A133:C5130,3,FALSE),"","Multiple sectors for this project")),"")</f>
        <v/>
      </c>
    </row>
    <row r="141" spans="2:45" x14ac:dyDescent="0.25">
      <c r="B141" s="125" t="str">
        <f>Input!A143</f>
        <v/>
      </c>
      <c r="C141" s="126" t="str">
        <f>IF(ISERROR(IF(AND(Input!$A143="",SUMPRODUCT(--(LEN(Input!$A144:'Input'!$A$510)&gt;0))&lt;&gt;0),"Row is skipped.",IF(AND(Input!$A143="",Input!$A144=""),"", IF(Input!C143="","Data is missing.","")))),"",IF(AND(Input!$A143="",SUMPRODUCT(--(LEN(Input!$A144:'Input'!$A$510)&gt;0))&lt;&gt;0),"Row is skipped.",IF(AND(Input!$A143="",Input!$A144=""),"", IF(Input!C143="","Data is missing.",""))))</f>
        <v/>
      </c>
      <c r="D141" s="126" t="str">
        <f>IF(ISERROR(IF(AND(Input!$A143="",SUMPRODUCT(--(LEN(Input!$A144:'Input'!$A$510)&gt;0))&lt;&gt;0),"Row is skipped.",IF(AND(Input!$A143="",Input!$A144=""),"", IF(Input!D143="","Data is missing.","")))),"",IF(AND(Input!$A143="",SUMPRODUCT(--(LEN(Input!$A144:'Input'!$A$510)&gt;0))&lt;&gt;0),"Row is skipped.",IF(AND(Input!$A143="",Input!$A144=""),"", IF(Input!D143="","Data is missing.",""))))</f>
        <v/>
      </c>
      <c r="E141" s="126" t="str">
        <f>IF(ISERROR(IF(AND(Input!$A143="",SUMPRODUCT(--(LEN(Input!$A144:'Input'!$A$510)&gt;0))&lt;&gt;0),"Row is skipped.",IF(AND(Input!$A143="",Input!$A144=""),"", IF(Input!E143="","Data is missing.","")))),"",IF(AND(Input!$A143="",SUMPRODUCT(--(LEN(Input!$A144:'Input'!$A$510)&gt;0))&lt;&gt;0),"Row is skipped.",IF(AND(Input!$A143="",Input!$A144=""),"", IF(Input!E143="","Data is missing.",""))))</f>
        <v/>
      </c>
      <c r="F141" s="126" t="str">
        <f>IF(ISERROR(IF(AND(Input!$A143="",SUMPRODUCT(--(LEN(Input!$A144:'Input'!$A$510)&gt;0))&lt;&gt;0),"Row is skipped.",IF(AND(Input!$A143="",Input!$A144=""),"", IF(Input!F143="","Data is missing.","")))),"",IF(AND(Input!$A143="",SUMPRODUCT(--(LEN(Input!$A144:'Input'!$A$510)&gt;0))&lt;&gt;0),"Row is skipped.",IF(AND(Input!$A143="",Input!$A144=""),"", IF(Input!F143="","Data is missing.",""))))</f>
        <v/>
      </c>
      <c r="G141" s="126" t="str">
        <f>IF(ISERROR(IF(AND(Input!$A143="",SUMPRODUCT(--(LEN(Input!$A144:'Input'!$A$510)&gt;0))&lt;&gt;0),"Row is skipped.",IF(AND(Input!$A143="",Input!$A144=""),"", IF(Input!G143="","Data is missing.","")))),"",IF(AND(Input!$A143="",SUMPRODUCT(--(LEN(Input!$A144:'Input'!$A$510)&gt;0))&lt;&gt;0),"Row is skipped.",IF(AND(Input!$A143="",Input!$A144=""),"", IF(Input!G143="","Data is missing.",""))))</f>
        <v/>
      </c>
      <c r="H141" s="126" t="str">
        <f>IF(ISERROR(IF(AND(Input!$A143="",SUMPRODUCT(--(LEN(Input!$A144:'Input'!$A$510)&gt;0))&lt;&gt;0),"Row is skipped.",IF(AND(Input!$A143="",Input!$A144=""),"", IF(Input!H143="","Data is missing.","")))),"",IF(AND(Input!$A143="",SUMPRODUCT(--(LEN(Input!$A144:'Input'!$A$510)&gt;0))&lt;&gt;0),"Row is skipped.",IF(AND(Input!$A143="",Input!$A144=""),"", IF(Input!H143="","Data is missing.",""))))</f>
        <v/>
      </c>
      <c r="I141" s="126" t="str">
        <f>IF(ISERROR(IF(AND(Input!$A143="",SUMPRODUCT(--(LEN(Input!$A144:'Input'!$A$510)&gt;0))&lt;&gt;0),"Row is skipped.",IF(AND(Input!$A143="",Input!$A144=""),"", IF(Input!I143="","Data is missing.","")))),"",IF(AND(Input!$A143="",SUMPRODUCT(--(LEN(Input!$A144:'Input'!$A$510)&gt;0))&lt;&gt;0),"Row is skipped.",IF(AND(Input!$A143="",Input!$A144=""),"", IF(Input!I143="","Data is missing.",""))))</f>
        <v/>
      </c>
      <c r="J141" s="126" t="str">
        <f>IF(ISERROR(IF(AND(Input!$A143="",SUMPRODUCT(--(LEN(Input!$A144:'Input'!$A$510)&gt;0))&lt;&gt;0),"Row is skipped.",IF(AND(Input!$A143="",Input!$A144=""),"", IF(Input!J143="","Data is missing.","")))),"",IF(AND(Input!$A143="",SUMPRODUCT(--(LEN(Input!$A144:'Input'!$A$510)&gt;0))&lt;&gt;0),"Row is skipped.",IF(AND(Input!$A143="",Input!$A144=""),"", IF(Input!J143="","Data is missing.",""))))</f>
        <v/>
      </c>
      <c r="K141" s="127" t="str">
        <f>IF(ISERROR(IF(AND(Input!$A143="",SUMPRODUCT(--(LEN(Input!$A144:'Input'!$A$510)&gt;0))&lt;&gt;0),"Row is skipped.",IF(AND(Input!$A143="",Input!$A144=""),"", IF(Input!K143="","Data is missing.","")))),"",IF(AND(Input!$A143="",SUMPRODUCT(--(LEN(Input!$A144:'Input'!$A$510)&gt;0))&lt;&gt;0),"Row is skipped.",IF(AND(Input!$A143="",Input!$A144=""),"", IF(Input!K143="","Data is missing.",""))))</f>
        <v/>
      </c>
      <c r="L141" s="126" t="str">
        <f>IF(ISERROR(IF(AND(Input!$A143="",SUMPRODUCT(--(LEN(Input!$A144:'Input'!$A$510)&gt;0))&lt;&gt;0),"Row is skipped.",IF(AND(Input!$A143="",Input!$A144=""),"", IF(Input!L143="","Data is missing.","")))),"",IF(AND(Input!$A143="",SUMPRODUCT(--(LEN(Input!$A144:'Input'!$A$510)&gt;0))&lt;&gt;0),"Row is skipped.",IF(AND(Input!$A143="",Input!$A144=""),"", IF(Input!L143="","Data is missing.",""))))</f>
        <v/>
      </c>
      <c r="M141" s="126" t="str">
        <f>IF(ISERROR(IF(AND(Input!$A143="",SUMPRODUCT(--(LEN(Input!$A144:'Input'!$A$510)&gt;0))&lt;&gt;0),"Row is skipped.",IF(AND(Input!$A143="",Input!$A144=""),"", IF(Input!M143="","Data is missing.","")))),"",IF(AND(Input!$A143="",SUMPRODUCT(--(LEN(Input!$A144:'Input'!$A$510)&gt;0))&lt;&gt;0),"Row is skipped.",IF(AND(Input!$A143="",Input!$A144=""),"", IF(Input!M143="","Data is missing.",""))))</f>
        <v/>
      </c>
      <c r="N141" s="126" t="str">
        <f>IF(ISERROR(IF(AND(Input!$A143="",SUMPRODUCT(--(LEN(Input!$A144:'Input'!$A$510)&gt;0))&lt;&gt;0),"Row is skipped.",IF(AND(Input!$A143="",Input!$A144=""),"", IF(Input!O143="","Data is missing.","")))),"",IF(AND(Input!$A143="",SUMPRODUCT(--(LEN(Input!$A144:'Input'!$A$510)&gt;0))&lt;&gt;0),"Row is skipped.",IF(AND(Input!$A143="",Input!$A144=""),"", IF(Input!O143="","Data is missing.",""))))</f>
        <v/>
      </c>
      <c r="O141" s="126" t="str">
        <f>IF(ISERROR(IF(AND(Input!$A143="",SUMPRODUCT(--(LEN(Input!$A144:'Input'!$A$510)&gt;0))&lt;&gt;0),"Row is skipped.",IF(AND(Input!$A143="",Input!$A144=""),"", IF(Input!P143="","Data is missing.","")))),"",IF(AND(Input!$A143="",SUMPRODUCT(--(LEN(Input!$A144:'Input'!$A$510)&gt;0))&lt;&gt;0),"Row is skipped.",IF(AND(Input!$A143="",Input!$A144=""),"", IF(Input!P143="","Data is missing.",""))))</f>
        <v/>
      </c>
      <c r="P141" s="126" t="str">
        <f>IF(ISERROR(IF(AND(Input!$A143="",SUMPRODUCT(--(LEN(Input!$A144:'Input'!$A$510)&gt;0))&lt;&gt;0),"Row is skipped.",IF(AND(Input!$A143="",Input!$A144=""),"", IF(Input!Q143="","Data is missing.","")))),"",IF(AND(Input!$A143="",SUMPRODUCT(--(LEN(Input!$A144:'Input'!$A$510)&gt;0))&lt;&gt;0),"Row is skipped.",IF(AND(Input!$A143="",Input!$A144=""),"", IF(Input!Q143="","Data is missing.",""))))</f>
        <v/>
      </c>
      <c r="Q141" s="126" t="str">
        <f>IF(ISERROR(IF(AND(Input!$A143="",SUMPRODUCT(--(LEN(Input!$A144:'Input'!$A$510)&gt;0))&lt;&gt;0),"Row is skipped.",IF(AND(Input!$A143="",Input!$A144=""),"", IF(Input!S143="","Data is missing.","")))),"",IF(AND(Input!$A143="",SUMPRODUCT(--(LEN(Input!$A144:'Input'!$A$510)&gt;0))&lt;&gt;0),"Row is skipped.",IF(AND(Input!$A143="",Input!$A144=""),"", IF(Input!S143="","Data is missing.",""))))</f>
        <v/>
      </c>
      <c r="R141" s="128" t="str">
        <f>IF(ISERROR(IF(AND(Input!$A143="",SUMPRODUCT(--(LEN(Input!$A144:'Input'!$A$510)&gt;0))&lt;&gt;0),"Row is skipped.",IF(AND(Input!$A143="",Input!$A144=""),"", IF(Input!T143="","Data is missing.","")))),"",IF(AND(Input!$A143="",SUMPRODUCT(--(LEN(Input!$A144:'Input'!$A$510)&gt;0))&lt;&gt;0),"Row is skipped.",IF(AND(Input!$A143="",Input!$A144=""),"", IF(Input!T143="","Data is missing.",""))))</f>
        <v/>
      </c>
      <c r="S141" s="129"/>
      <c r="T141" s="130" t="str">
        <f>IF(ISERROR(IF(Input!Q143="","",IF(ISERROR(VLOOKUP(Input!Q143,'Measures List'!$A$3:$A$30000,1,0)),"Invalid RefNo",""))),"",IF(Input!Q143="","",IF(ISERROR(VLOOKUP(Input!Q143,'Measures List'!$A$3:$A$30000,1,0)),"Invalid RefNo","")))</f>
        <v/>
      </c>
      <c r="U141" s="129"/>
      <c r="V141" s="129"/>
      <c r="W141" s="129"/>
      <c r="X141" s="129"/>
      <c r="Y141" s="129"/>
      <c r="Z141" s="129"/>
      <c r="AA141" s="129"/>
      <c r="AB141" s="129"/>
      <c r="AC141" s="129"/>
      <c r="AD141" s="129"/>
      <c r="AE141" s="129"/>
      <c r="AF141" s="130" t="str">
        <f>IF(Input!P143="","",IF(OR(VALUE(Input!P143)&lt;0,VALUE(Input!P143)&gt;1), "Invalid EEI %",""))</f>
        <v/>
      </c>
      <c r="AG141" s="129"/>
      <c r="AH141" s="137" t="str">
        <f>IF(B141="","",IF(AND(Input!O143=Input!O142,Input!P143&lt;&gt;Input!P142), "EEI% Mismatch within Project",""))</f>
        <v/>
      </c>
      <c r="AI141" s="129"/>
      <c r="AJ141" s="138" t="str">
        <f>IF(Input!B143="","",IF(ISNUMBER(VALUE(Input!B143)),"","Needs to be a number."))</f>
        <v/>
      </c>
      <c r="AK141" s="135" t="str">
        <f>IF(Input!P143="","",IF(ISNUMBER(VALUE(Input!P143)),"","Needs to be a number."))</f>
        <v/>
      </c>
      <c r="AL141" s="135" t="str">
        <f>IF(Input!S143="","",IF(ISNUMBER(VALUE(Input!S143)),"","Needs to be a number."))</f>
        <v/>
      </c>
      <c r="AM141" s="135" t="str">
        <f>IF(Input!T143="","",IF(ISNUMBER(VALUE(Input!T143)),"","Needs to be a number."))</f>
        <v/>
      </c>
      <c r="AN141" s="135" t="str">
        <f>IF(Input!U143="","",IF(ISNUMBER(VALUE(Input!U143)),"","Needs to be a number."))</f>
        <v/>
      </c>
      <c r="AO141" s="136" t="str">
        <f>IF(Input!V143="","",IF(ISNUMBER(VALUE(Input!V143)),"","Needs to be a number."))</f>
        <v/>
      </c>
      <c r="AP141" s="129"/>
      <c r="AQ141" s="197" t="str">
        <f ca="1">IF(Input!Q143="","",IF(OFFSET('Measures List'!$K$2,MATCH(Input!Q143,'Measures List'!$A$3:$A$5000,0),MATCH(Input!K143,'Measures List'!$K$2:$BA$2)-1)="NA","Project start date occurred after measure expiration date.",""))</f>
        <v/>
      </c>
      <c r="AS141" s="197" t="str">
        <f>IFERROR(IF(Input!O143&lt;&gt;Input!O142,"",IF( VLOOKUP(Input!Q143,'Measures List'!A134:C5131,3,FALSE)= VLOOKUP(Input!Q142,'Measures List'!A134:C5131,3,FALSE),"","Multiple sectors for this project")),"")</f>
        <v/>
      </c>
    </row>
    <row r="142" spans="2:45" x14ac:dyDescent="0.25">
      <c r="B142" s="125" t="str">
        <f>Input!A144</f>
        <v/>
      </c>
      <c r="C142" s="126" t="str">
        <f>IF(ISERROR(IF(AND(Input!$A144="",SUMPRODUCT(--(LEN(Input!$A145:'Input'!$A$510)&gt;0))&lt;&gt;0),"Row is skipped.",IF(AND(Input!$A144="",Input!$A145=""),"", IF(Input!C144="","Data is missing.","")))),"",IF(AND(Input!$A144="",SUMPRODUCT(--(LEN(Input!$A145:'Input'!$A$510)&gt;0))&lt;&gt;0),"Row is skipped.",IF(AND(Input!$A144="",Input!$A145=""),"", IF(Input!C144="","Data is missing.",""))))</f>
        <v/>
      </c>
      <c r="D142" s="126" t="str">
        <f>IF(ISERROR(IF(AND(Input!$A144="",SUMPRODUCT(--(LEN(Input!$A145:'Input'!$A$510)&gt;0))&lt;&gt;0),"Row is skipped.",IF(AND(Input!$A144="",Input!$A145=""),"", IF(Input!D144="","Data is missing.","")))),"",IF(AND(Input!$A144="",SUMPRODUCT(--(LEN(Input!$A145:'Input'!$A$510)&gt;0))&lt;&gt;0),"Row is skipped.",IF(AND(Input!$A144="",Input!$A145=""),"", IF(Input!D144="","Data is missing.",""))))</f>
        <v/>
      </c>
      <c r="E142" s="126" t="str">
        <f>IF(ISERROR(IF(AND(Input!$A144="",SUMPRODUCT(--(LEN(Input!$A145:'Input'!$A$510)&gt;0))&lt;&gt;0),"Row is skipped.",IF(AND(Input!$A144="",Input!$A145=""),"", IF(Input!E144="","Data is missing.","")))),"",IF(AND(Input!$A144="",SUMPRODUCT(--(LEN(Input!$A145:'Input'!$A$510)&gt;0))&lt;&gt;0),"Row is skipped.",IF(AND(Input!$A144="",Input!$A145=""),"", IF(Input!E144="","Data is missing.",""))))</f>
        <v/>
      </c>
      <c r="F142" s="126" t="str">
        <f>IF(ISERROR(IF(AND(Input!$A144="",SUMPRODUCT(--(LEN(Input!$A145:'Input'!$A$510)&gt;0))&lt;&gt;0),"Row is skipped.",IF(AND(Input!$A144="",Input!$A145=""),"", IF(Input!F144="","Data is missing.","")))),"",IF(AND(Input!$A144="",SUMPRODUCT(--(LEN(Input!$A145:'Input'!$A$510)&gt;0))&lt;&gt;0),"Row is skipped.",IF(AND(Input!$A144="",Input!$A145=""),"", IF(Input!F144="","Data is missing.",""))))</f>
        <v/>
      </c>
      <c r="G142" s="126" t="str">
        <f>IF(ISERROR(IF(AND(Input!$A144="",SUMPRODUCT(--(LEN(Input!$A145:'Input'!$A$510)&gt;0))&lt;&gt;0),"Row is skipped.",IF(AND(Input!$A144="",Input!$A145=""),"", IF(Input!G144="","Data is missing.","")))),"",IF(AND(Input!$A144="",SUMPRODUCT(--(LEN(Input!$A145:'Input'!$A$510)&gt;0))&lt;&gt;0),"Row is skipped.",IF(AND(Input!$A144="",Input!$A145=""),"", IF(Input!G144="","Data is missing.",""))))</f>
        <v/>
      </c>
      <c r="H142" s="126" t="str">
        <f>IF(ISERROR(IF(AND(Input!$A144="",SUMPRODUCT(--(LEN(Input!$A145:'Input'!$A$510)&gt;0))&lt;&gt;0),"Row is skipped.",IF(AND(Input!$A144="",Input!$A145=""),"", IF(Input!H144="","Data is missing.","")))),"",IF(AND(Input!$A144="",SUMPRODUCT(--(LEN(Input!$A145:'Input'!$A$510)&gt;0))&lt;&gt;0),"Row is skipped.",IF(AND(Input!$A144="",Input!$A145=""),"", IF(Input!H144="","Data is missing.",""))))</f>
        <v/>
      </c>
      <c r="I142" s="126" t="str">
        <f>IF(ISERROR(IF(AND(Input!$A144="",SUMPRODUCT(--(LEN(Input!$A145:'Input'!$A$510)&gt;0))&lt;&gt;0),"Row is skipped.",IF(AND(Input!$A144="",Input!$A145=""),"", IF(Input!I144="","Data is missing.","")))),"",IF(AND(Input!$A144="",SUMPRODUCT(--(LEN(Input!$A145:'Input'!$A$510)&gt;0))&lt;&gt;0),"Row is skipped.",IF(AND(Input!$A144="",Input!$A145=""),"", IF(Input!I144="","Data is missing.",""))))</f>
        <v/>
      </c>
      <c r="J142" s="126" t="str">
        <f>IF(ISERROR(IF(AND(Input!$A144="",SUMPRODUCT(--(LEN(Input!$A145:'Input'!$A$510)&gt;0))&lt;&gt;0),"Row is skipped.",IF(AND(Input!$A144="",Input!$A145=""),"", IF(Input!J144="","Data is missing.","")))),"",IF(AND(Input!$A144="",SUMPRODUCT(--(LEN(Input!$A145:'Input'!$A$510)&gt;0))&lt;&gt;0),"Row is skipped.",IF(AND(Input!$A144="",Input!$A145=""),"", IF(Input!J144="","Data is missing.",""))))</f>
        <v/>
      </c>
      <c r="K142" s="127" t="str">
        <f>IF(ISERROR(IF(AND(Input!$A144="",SUMPRODUCT(--(LEN(Input!$A145:'Input'!$A$510)&gt;0))&lt;&gt;0),"Row is skipped.",IF(AND(Input!$A144="",Input!$A145=""),"", IF(Input!K144="","Data is missing.","")))),"",IF(AND(Input!$A144="",SUMPRODUCT(--(LEN(Input!$A145:'Input'!$A$510)&gt;0))&lt;&gt;0),"Row is skipped.",IF(AND(Input!$A144="",Input!$A145=""),"", IF(Input!K144="","Data is missing.",""))))</f>
        <v/>
      </c>
      <c r="L142" s="126" t="str">
        <f>IF(ISERROR(IF(AND(Input!$A144="",SUMPRODUCT(--(LEN(Input!$A145:'Input'!$A$510)&gt;0))&lt;&gt;0),"Row is skipped.",IF(AND(Input!$A144="",Input!$A145=""),"", IF(Input!L144="","Data is missing.","")))),"",IF(AND(Input!$A144="",SUMPRODUCT(--(LEN(Input!$A145:'Input'!$A$510)&gt;0))&lt;&gt;0),"Row is skipped.",IF(AND(Input!$A144="",Input!$A145=""),"", IF(Input!L144="","Data is missing.",""))))</f>
        <v/>
      </c>
      <c r="M142" s="126" t="str">
        <f>IF(ISERROR(IF(AND(Input!$A144="",SUMPRODUCT(--(LEN(Input!$A145:'Input'!$A$510)&gt;0))&lt;&gt;0),"Row is skipped.",IF(AND(Input!$A144="",Input!$A145=""),"", IF(Input!M144="","Data is missing.","")))),"",IF(AND(Input!$A144="",SUMPRODUCT(--(LEN(Input!$A145:'Input'!$A$510)&gt;0))&lt;&gt;0),"Row is skipped.",IF(AND(Input!$A144="",Input!$A145=""),"", IF(Input!M144="","Data is missing.",""))))</f>
        <v/>
      </c>
      <c r="N142" s="126" t="str">
        <f>IF(ISERROR(IF(AND(Input!$A144="",SUMPRODUCT(--(LEN(Input!$A145:'Input'!$A$510)&gt;0))&lt;&gt;0),"Row is skipped.",IF(AND(Input!$A144="",Input!$A145=""),"", IF(Input!O144="","Data is missing.","")))),"",IF(AND(Input!$A144="",SUMPRODUCT(--(LEN(Input!$A145:'Input'!$A$510)&gt;0))&lt;&gt;0),"Row is skipped.",IF(AND(Input!$A144="",Input!$A145=""),"", IF(Input!O144="","Data is missing.",""))))</f>
        <v/>
      </c>
      <c r="O142" s="126" t="str">
        <f>IF(ISERROR(IF(AND(Input!$A144="",SUMPRODUCT(--(LEN(Input!$A145:'Input'!$A$510)&gt;0))&lt;&gt;0),"Row is skipped.",IF(AND(Input!$A144="",Input!$A145=""),"", IF(Input!P144="","Data is missing.","")))),"",IF(AND(Input!$A144="",SUMPRODUCT(--(LEN(Input!$A145:'Input'!$A$510)&gt;0))&lt;&gt;0),"Row is skipped.",IF(AND(Input!$A144="",Input!$A145=""),"", IF(Input!P144="","Data is missing.",""))))</f>
        <v/>
      </c>
      <c r="P142" s="126" t="str">
        <f>IF(ISERROR(IF(AND(Input!$A144="",SUMPRODUCT(--(LEN(Input!$A145:'Input'!$A$510)&gt;0))&lt;&gt;0),"Row is skipped.",IF(AND(Input!$A144="",Input!$A145=""),"", IF(Input!Q144="","Data is missing.","")))),"",IF(AND(Input!$A144="",SUMPRODUCT(--(LEN(Input!$A145:'Input'!$A$510)&gt;0))&lt;&gt;0),"Row is skipped.",IF(AND(Input!$A144="",Input!$A145=""),"", IF(Input!Q144="","Data is missing.",""))))</f>
        <v/>
      </c>
      <c r="Q142" s="126" t="str">
        <f>IF(ISERROR(IF(AND(Input!$A144="",SUMPRODUCT(--(LEN(Input!$A145:'Input'!$A$510)&gt;0))&lt;&gt;0),"Row is skipped.",IF(AND(Input!$A144="",Input!$A145=""),"", IF(Input!S144="","Data is missing.","")))),"",IF(AND(Input!$A144="",SUMPRODUCT(--(LEN(Input!$A145:'Input'!$A$510)&gt;0))&lt;&gt;0),"Row is skipped.",IF(AND(Input!$A144="",Input!$A145=""),"", IF(Input!S144="","Data is missing.",""))))</f>
        <v/>
      </c>
      <c r="R142" s="128" t="str">
        <f>IF(ISERROR(IF(AND(Input!$A144="",SUMPRODUCT(--(LEN(Input!$A145:'Input'!$A$510)&gt;0))&lt;&gt;0),"Row is skipped.",IF(AND(Input!$A144="",Input!$A145=""),"", IF(Input!T144="","Data is missing.","")))),"",IF(AND(Input!$A144="",SUMPRODUCT(--(LEN(Input!$A145:'Input'!$A$510)&gt;0))&lt;&gt;0),"Row is skipped.",IF(AND(Input!$A144="",Input!$A145=""),"", IF(Input!T144="","Data is missing.",""))))</f>
        <v/>
      </c>
      <c r="S142" s="129"/>
      <c r="T142" s="130" t="str">
        <f>IF(ISERROR(IF(Input!Q144="","",IF(ISERROR(VLOOKUP(Input!Q144,'Measures List'!$A$3:$A$30000,1,0)),"Invalid RefNo",""))),"",IF(Input!Q144="","",IF(ISERROR(VLOOKUP(Input!Q144,'Measures List'!$A$3:$A$30000,1,0)),"Invalid RefNo","")))</f>
        <v/>
      </c>
      <c r="U142" s="129"/>
      <c r="V142" s="129"/>
      <c r="W142" s="129"/>
      <c r="X142" s="129"/>
      <c r="Y142" s="129"/>
      <c r="Z142" s="129"/>
      <c r="AA142" s="129"/>
      <c r="AB142" s="129"/>
      <c r="AC142" s="129"/>
      <c r="AD142" s="129"/>
      <c r="AE142" s="129"/>
      <c r="AF142" s="130" t="str">
        <f>IF(Input!P144="","",IF(OR(VALUE(Input!P144)&lt;0,VALUE(Input!P144)&gt;1), "Invalid EEI %",""))</f>
        <v/>
      </c>
      <c r="AG142" s="129"/>
      <c r="AH142" s="137" t="str">
        <f>IF(B142="","",IF(AND(Input!O144=Input!O143,Input!P144&lt;&gt;Input!P143), "EEI% Mismatch within Project",""))</f>
        <v/>
      </c>
      <c r="AI142" s="129"/>
      <c r="AJ142" s="138" t="str">
        <f>IF(Input!B144="","",IF(ISNUMBER(VALUE(Input!B144)),"","Needs to be a number."))</f>
        <v/>
      </c>
      <c r="AK142" s="135" t="str">
        <f>IF(Input!P144="","",IF(ISNUMBER(VALUE(Input!P144)),"","Needs to be a number."))</f>
        <v/>
      </c>
      <c r="AL142" s="135" t="str">
        <f>IF(Input!S144="","",IF(ISNUMBER(VALUE(Input!S144)),"","Needs to be a number."))</f>
        <v/>
      </c>
      <c r="AM142" s="135" t="str">
        <f>IF(Input!T144="","",IF(ISNUMBER(VALUE(Input!T144)),"","Needs to be a number."))</f>
        <v/>
      </c>
      <c r="AN142" s="135" t="str">
        <f>IF(Input!U144="","",IF(ISNUMBER(VALUE(Input!U144)),"","Needs to be a number."))</f>
        <v/>
      </c>
      <c r="AO142" s="136" t="str">
        <f>IF(Input!V144="","",IF(ISNUMBER(VALUE(Input!V144)),"","Needs to be a number."))</f>
        <v/>
      </c>
      <c r="AP142" s="129"/>
      <c r="AQ142" s="197" t="str">
        <f ca="1">IF(Input!Q144="","",IF(OFFSET('Measures List'!$K$2,MATCH(Input!Q144,'Measures List'!$A$3:$A$5000,0),MATCH(Input!K144,'Measures List'!$K$2:$BA$2)-1)="NA","Project start date occurred after measure expiration date.",""))</f>
        <v/>
      </c>
      <c r="AS142" s="197" t="str">
        <f>IFERROR(IF(Input!O144&lt;&gt;Input!O143,"",IF( VLOOKUP(Input!Q144,'Measures List'!A135:C5132,3,FALSE)= VLOOKUP(Input!Q143,'Measures List'!A135:C5132,3,FALSE),"","Multiple sectors for this project")),"")</f>
        <v/>
      </c>
    </row>
    <row r="143" spans="2:45" x14ac:dyDescent="0.25">
      <c r="B143" s="125" t="str">
        <f>Input!A145</f>
        <v/>
      </c>
      <c r="C143" s="126" t="str">
        <f>IF(ISERROR(IF(AND(Input!$A145="",SUMPRODUCT(--(LEN(Input!$A146:'Input'!$A$510)&gt;0))&lt;&gt;0),"Row is skipped.",IF(AND(Input!$A145="",Input!$A146=""),"", IF(Input!C145="","Data is missing.","")))),"",IF(AND(Input!$A145="",SUMPRODUCT(--(LEN(Input!$A146:'Input'!$A$510)&gt;0))&lt;&gt;0),"Row is skipped.",IF(AND(Input!$A145="",Input!$A146=""),"", IF(Input!C145="","Data is missing.",""))))</f>
        <v/>
      </c>
      <c r="D143" s="126" t="str">
        <f>IF(ISERROR(IF(AND(Input!$A145="",SUMPRODUCT(--(LEN(Input!$A146:'Input'!$A$510)&gt;0))&lt;&gt;0),"Row is skipped.",IF(AND(Input!$A145="",Input!$A146=""),"", IF(Input!D145="","Data is missing.","")))),"",IF(AND(Input!$A145="",SUMPRODUCT(--(LEN(Input!$A146:'Input'!$A$510)&gt;0))&lt;&gt;0),"Row is skipped.",IF(AND(Input!$A145="",Input!$A146=""),"", IF(Input!D145="","Data is missing.",""))))</f>
        <v/>
      </c>
      <c r="E143" s="126" t="str">
        <f>IF(ISERROR(IF(AND(Input!$A145="",SUMPRODUCT(--(LEN(Input!$A146:'Input'!$A$510)&gt;0))&lt;&gt;0),"Row is skipped.",IF(AND(Input!$A145="",Input!$A146=""),"", IF(Input!E145="","Data is missing.","")))),"",IF(AND(Input!$A145="",SUMPRODUCT(--(LEN(Input!$A146:'Input'!$A$510)&gt;0))&lt;&gt;0),"Row is skipped.",IF(AND(Input!$A145="",Input!$A146=""),"", IF(Input!E145="","Data is missing.",""))))</f>
        <v/>
      </c>
      <c r="F143" s="126" t="str">
        <f>IF(ISERROR(IF(AND(Input!$A145="",SUMPRODUCT(--(LEN(Input!$A146:'Input'!$A$510)&gt;0))&lt;&gt;0),"Row is skipped.",IF(AND(Input!$A145="",Input!$A146=""),"", IF(Input!F145="","Data is missing.","")))),"",IF(AND(Input!$A145="",SUMPRODUCT(--(LEN(Input!$A146:'Input'!$A$510)&gt;0))&lt;&gt;0),"Row is skipped.",IF(AND(Input!$A145="",Input!$A146=""),"", IF(Input!F145="","Data is missing.",""))))</f>
        <v/>
      </c>
      <c r="G143" s="126" t="str">
        <f>IF(ISERROR(IF(AND(Input!$A145="",SUMPRODUCT(--(LEN(Input!$A146:'Input'!$A$510)&gt;0))&lt;&gt;0),"Row is skipped.",IF(AND(Input!$A145="",Input!$A146=""),"", IF(Input!G145="","Data is missing.","")))),"",IF(AND(Input!$A145="",SUMPRODUCT(--(LEN(Input!$A146:'Input'!$A$510)&gt;0))&lt;&gt;0),"Row is skipped.",IF(AND(Input!$A145="",Input!$A146=""),"", IF(Input!G145="","Data is missing.",""))))</f>
        <v/>
      </c>
      <c r="H143" s="126" t="str">
        <f>IF(ISERROR(IF(AND(Input!$A145="",SUMPRODUCT(--(LEN(Input!$A146:'Input'!$A$510)&gt;0))&lt;&gt;0),"Row is skipped.",IF(AND(Input!$A145="",Input!$A146=""),"", IF(Input!H145="","Data is missing.","")))),"",IF(AND(Input!$A145="",SUMPRODUCT(--(LEN(Input!$A146:'Input'!$A$510)&gt;0))&lt;&gt;0),"Row is skipped.",IF(AND(Input!$A145="",Input!$A146=""),"", IF(Input!H145="","Data is missing.",""))))</f>
        <v/>
      </c>
      <c r="I143" s="126" t="str">
        <f>IF(ISERROR(IF(AND(Input!$A145="",SUMPRODUCT(--(LEN(Input!$A146:'Input'!$A$510)&gt;0))&lt;&gt;0),"Row is skipped.",IF(AND(Input!$A145="",Input!$A146=""),"", IF(Input!I145="","Data is missing.","")))),"",IF(AND(Input!$A145="",SUMPRODUCT(--(LEN(Input!$A146:'Input'!$A$510)&gt;0))&lt;&gt;0),"Row is skipped.",IF(AND(Input!$A145="",Input!$A146=""),"", IF(Input!I145="","Data is missing.",""))))</f>
        <v/>
      </c>
      <c r="J143" s="126" t="str">
        <f>IF(ISERROR(IF(AND(Input!$A145="",SUMPRODUCT(--(LEN(Input!$A146:'Input'!$A$510)&gt;0))&lt;&gt;0),"Row is skipped.",IF(AND(Input!$A145="",Input!$A146=""),"", IF(Input!J145="","Data is missing.","")))),"",IF(AND(Input!$A145="",SUMPRODUCT(--(LEN(Input!$A146:'Input'!$A$510)&gt;0))&lt;&gt;0),"Row is skipped.",IF(AND(Input!$A145="",Input!$A146=""),"", IF(Input!J145="","Data is missing.",""))))</f>
        <v/>
      </c>
      <c r="K143" s="127" t="str">
        <f>IF(ISERROR(IF(AND(Input!$A145="",SUMPRODUCT(--(LEN(Input!$A146:'Input'!$A$510)&gt;0))&lt;&gt;0),"Row is skipped.",IF(AND(Input!$A145="",Input!$A146=""),"", IF(Input!K145="","Data is missing.","")))),"",IF(AND(Input!$A145="",SUMPRODUCT(--(LEN(Input!$A146:'Input'!$A$510)&gt;0))&lt;&gt;0),"Row is skipped.",IF(AND(Input!$A145="",Input!$A146=""),"", IF(Input!K145="","Data is missing.",""))))</f>
        <v/>
      </c>
      <c r="L143" s="126" t="str">
        <f>IF(ISERROR(IF(AND(Input!$A145="",SUMPRODUCT(--(LEN(Input!$A146:'Input'!$A$510)&gt;0))&lt;&gt;0),"Row is skipped.",IF(AND(Input!$A145="",Input!$A146=""),"", IF(Input!L145="","Data is missing.","")))),"",IF(AND(Input!$A145="",SUMPRODUCT(--(LEN(Input!$A146:'Input'!$A$510)&gt;0))&lt;&gt;0),"Row is skipped.",IF(AND(Input!$A145="",Input!$A146=""),"", IF(Input!L145="","Data is missing.",""))))</f>
        <v/>
      </c>
      <c r="M143" s="126" t="str">
        <f>IF(ISERROR(IF(AND(Input!$A145="",SUMPRODUCT(--(LEN(Input!$A146:'Input'!$A$510)&gt;0))&lt;&gt;0),"Row is skipped.",IF(AND(Input!$A145="",Input!$A146=""),"", IF(Input!M145="","Data is missing.","")))),"",IF(AND(Input!$A145="",SUMPRODUCT(--(LEN(Input!$A146:'Input'!$A$510)&gt;0))&lt;&gt;0),"Row is skipped.",IF(AND(Input!$A145="",Input!$A146=""),"", IF(Input!M145="","Data is missing.",""))))</f>
        <v/>
      </c>
      <c r="N143" s="126" t="str">
        <f>IF(ISERROR(IF(AND(Input!$A145="",SUMPRODUCT(--(LEN(Input!$A146:'Input'!$A$510)&gt;0))&lt;&gt;0),"Row is skipped.",IF(AND(Input!$A145="",Input!$A146=""),"", IF(Input!O145="","Data is missing.","")))),"",IF(AND(Input!$A145="",SUMPRODUCT(--(LEN(Input!$A146:'Input'!$A$510)&gt;0))&lt;&gt;0),"Row is skipped.",IF(AND(Input!$A145="",Input!$A146=""),"", IF(Input!O145="","Data is missing.",""))))</f>
        <v/>
      </c>
      <c r="O143" s="126" t="str">
        <f>IF(ISERROR(IF(AND(Input!$A145="",SUMPRODUCT(--(LEN(Input!$A146:'Input'!$A$510)&gt;0))&lt;&gt;0),"Row is skipped.",IF(AND(Input!$A145="",Input!$A146=""),"", IF(Input!P145="","Data is missing.","")))),"",IF(AND(Input!$A145="",SUMPRODUCT(--(LEN(Input!$A146:'Input'!$A$510)&gt;0))&lt;&gt;0),"Row is skipped.",IF(AND(Input!$A145="",Input!$A146=""),"", IF(Input!P145="","Data is missing.",""))))</f>
        <v/>
      </c>
      <c r="P143" s="126" t="str">
        <f>IF(ISERROR(IF(AND(Input!$A145="",SUMPRODUCT(--(LEN(Input!$A146:'Input'!$A$510)&gt;0))&lt;&gt;0),"Row is skipped.",IF(AND(Input!$A145="",Input!$A146=""),"", IF(Input!Q145="","Data is missing.","")))),"",IF(AND(Input!$A145="",SUMPRODUCT(--(LEN(Input!$A146:'Input'!$A$510)&gt;0))&lt;&gt;0),"Row is skipped.",IF(AND(Input!$A145="",Input!$A146=""),"", IF(Input!Q145="","Data is missing.",""))))</f>
        <v/>
      </c>
      <c r="Q143" s="126" t="str">
        <f>IF(ISERROR(IF(AND(Input!$A145="",SUMPRODUCT(--(LEN(Input!$A146:'Input'!$A$510)&gt;0))&lt;&gt;0),"Row is skipped.",IF(AND(Input!$A145="",Input!$A146=""),"", IF(Input!S145="","Data is missing.","")))),"",IF(AND(Input!$A145="",SUMPRODUCT(--(LEN(Input!$A146:'Input'!$A$510)&gt;0))&lt;&gt;0),"Row is skipped.",IF(AND(Input!$A145="",Input!$A146=""),"", IF(Input!S145="","Data is missing.",""))))</f>
        <v/>
      </c>
      <c r="R143" s="128" t="str">
        <f>IF(ISERROR(IF(AND(Input!$A145="",SUMPRODUCT(--(LEN(Input!$A146:'Input'!$A$510)&gt;0))&lt;&gt;0),"Row is skipped.",IF(AND(Input!$A145="",Input!$A146=""),"", IF(Input!T145="","Data is missing.","")))),"",IF(AND(Input!$A145="",SUMPRODUCT(--(LEN(Input!$A146:'Input'!$A$510)&gt;0))&lt;&gt;0),"Row is skipped.",IF(AND(Input!$A145="",Input!$A146=""),"", IF(Input!T145="","Data is missing.",""))))</f>
        <v/>
      </c>
      <c r="S143" s="129"/>
      <c r="T143" s="130" t="str">
        <f>IF(ISERROR(IF(Input!Q145="","",IF(ISERROR(VLOOKUP(Input!Q145,'Measures List'!$A$3:$A$30000,1,0)),"Invalid RefNo",""))),"",IF(Input!Q145="","",IF(ISERROR(VLOOKUP(Input!Q145,'Measures List'!$A$3:$A$30000,1,0)),"Invalid RefNo","")))</f>
        <v/>
      </c>
      <c r="U143" s="129"/>
      <c r="V143" s="129"/>
      <c r="W143" s="129"/>
      <c r="X143" s="129"/>
      <c r="Y143" s="129"/>
      <c r="Z143" s="129"/>
      <c r="AA143" s="129"/>
      <c r="AB143" s="129"/>
      <c r="AC143" s="129"/>
      <c r="AD143" s="129"/>
      <c r="AE143" s="129"/>
      <c r="AF143" s="130" t="str">
        <f>IF(Input!P145="","",IF(OR(VALUE(Input!P145)&lt;0,VALUE(Input!P145)&gt;1), "Invalid EEI %",""))</f>
        <v/>
      </c>
      <c r="AG143" s="129"/>
      <c r="AH143" s="137" t="str">
        <f>IF(B143="","",IF(AND(Input!O145=Input!O144,Input!P145&lt;&gt;Input!P144), "EEI% Mismatch within Project",""))</f>
        <v/>
      </c>
      <c r="AI143" s="129"/>
      <c r="AJ143" s="138" t="str">
        <f>IF(Input!B145="","",IF(ISNUMBER(VALUE(Input!B145)),"","Needs to be a number."))</f>
        <v/>
      </c>
      <c r="AK143" s="135" t="str">
        <f>IF(Input!P145="","",IF(ISNUMBER(VALUE(Input!P145)),"","Needs to be a number."))</f>
        <v/>
      </c>
      <c r="AL143" s="135" t="str">
        <f>IF(Input!S145="","",IF(ISNUMBER(VALUE(Input!S145)),"","Needs to be a number."))</f>
        <v/>
      </c>
      <c r="AM143" s="135" t="str">
        <f>IF(Input!T145="","",IF(ISNUMBER(VALUE(Input!T145)),"","Needs to be a number."))</f>
        <v/>
      </c>
      <c r="AN143" s="135" t="str">
        <f>IF(Input!U145="","",IF(ISNUMBER(VALUE(Input!U145)),"","Needs to be a number."))</f>
        <v/>
      </c>
      <c r="AO143" s="136" t="str">
        <f>IF(Input!V145="","",IF(ISNUMBER(VALUE(Input!V145)),"","Needs to be a number."))</f>
        <v/>
      </c>
      <c r="AP143" s="129"/>
      <c r="AQ143" s="197" t="str">
        <f ca="1">IF(Input!Q145="","",IF(OFFSET('Measures List'!$K$2,MATCH(Input!Q145,'Measures List'!$A$3:$A$5000,0),MATCH(Input!K145,'Measures List'!$K$2:$BA$2)-1)="NA","Project start date occurred after measure expiration date.",""))</f>
        <v/>
      </c>
      <c r="AS143" s="197" t="str">
        <f>IFERROR(IF(Input!O145&lt;&gt;Input!O144,"",IF( VLOOKUP(Input!Q145,'Measures List'!A136:C5133,3,FALSE)= VLOOKUP(Input!Q144,'Measures List'!A136:C5133,3,FALSE),"","Multiple sectors for this project")),"")</f>
        <v/>
      </c>
    </row>
    <row r="144" spans="2:45" x14ac:dyDescent="0.25">
      <c r="B144" s="125" t="str">
        <f>Input!A146</f>
        <v/>
      </c>
      <c r="C144" s="126" t="str">
        <f>IF(ISERROR(IF(AND(Input!$A146="",SUMPRODUCT(--(LEN(Input!$A147:'Input'!$A$510)&gt;0))&lt;&gt;0),"Row is skipped.",IF(AND(Input!$A146="",Input!$A147=""),"", IF(Input!C146="","Data is missing.","")))),"",IF(AND(Input!$A146="",SUMPRODUCT(--(LEN(Input!$A147:'Input'!$A$510)&gt;0))&lt;&gt;0),"Row is skipped.",IF(AND(Input!$A146="",Input!$A147=""),"", IF(Input!C146="","Data is missing.",""))))</f>
        <v/>
      </c>
      <c r="D144" s="126" t="str">
        <f>IF(ISERROR(IF(AND(Input!$A146="",SUMPRODUCT(--(LEN(Input!$A147:'Input'!$A$510)&gt;0))&lt;&gt;0),"Row is skipped.",IF(AND(Input!$A146="",Input!$A147=""),"", IF(Input!D146="","Data is missing.","")))),"",IF(AND(Input!$A146="",SUMPRODUCT(--(LEN(Input!$A147:'Input'!$A$510)&gt;0))&lt;&gt;0),"Row is skipped.",IF(AND(Input!$A146="",Input!$A147=""),"", IF(Input!D146="","Data is missing.",""))))</f>
        <v/>
      </c>
      <c r="E144" s="126" t="str">
        <f>IF(ISERROR(IF(AND(Input!$A146="",SUMPRODUCT(--(LEN(Input!$A147:'Input'!$A$510)&gt;0))&lt;&gt;0),"Row is skipped.",IF(AND(Input!$A146="",Input!$A147=""),"", IF(Input!E146="","Data is missing.","")))),"",IF(AND(Input!$A146="",SUMPRODUCT(--(LEN(Input!$A147:'Input'!$A$510)&gt;0))&lt;&gt;0),"Row is skipped.",IF(AND(Input!$A146="",Input!$A147=""),"", IF(Input!E146="","Data is missing.",""))))</f>
        <v/>
      </c>
      <c r="F144" s="126" t="str">
        <f>IF(ISERROR(IF(AND(Input!$A146="",SUMPRODUCT(--(LEN(Input!$A147:'Input'!$A$510)&gt;0))&lt;&gt;0),"Row is skipped.",IF(AND(Input!$A146="",Input!$A147=""),"", IF(Input!F146="","Data is missing.","")))),"",IF(AND(Input!$A146="",SUMPRODUCT(--(LEN(Input!$A147:'Input'!$A$510)&gt;0))&lt;&gt;0),"Row is skipped.",IF(AND(Input!$A146="",Input!$A147=""),"", IF(Input!F146="","Data is missing.",""))))</f>
        <v/>
      </c>
      <c r="G144" s="126" t="str">
        <f>IF(ISERROR(IF(AND(Input!$A146="",SUMPRODUCT(--(LEN(Input!$A147:'Input'!$A$510)&gt;0))&lt;&gt;0),"Row is skipped.",IF(AND(Input!$A146="",Input!$A147=""),"", IF(Input!G146="","Data is missing.","")))),"",IF(AND(Input!$A146="",SUMPRODUCT(--(LEN(Input!$A147:'Input'!$A$510)&gt;0))&lt;&gt;0),"Row is skipped.",IF(AND(Input!$A146="",Input!$A147=""),"", IF(Input!G146="","Data is missing.",""))))</f>
        <v/>
      </c>
      <c r="H144" s="126" t="str">
        <f>IF(ISERROR(IF(AND(Input!$A146="",SUMPRODUCT(--(LEN(Input!$A147:'Input'!$A$510)&gt;0))&lt;&gt;0),"Row is skipped.",IF(AND(Input!$A146="",Input!$A147=""),"", IF(Input!H146="","Data is missing.","")))),"",IF(AND(Input!$A146="",SUMPRODUCT(--(LEN(Input!$A147:'Input'!$A$510)&gt;0))&lt;&gt;0),"Row is skipped.",IF(AND(Input!$A146="",Input!$A147=""),"", IF(Input!H146="","Data is missing.",""))))</f>
        <v/>
      </c>
      <c r="I144" s="126" t="str">
        <f>IF(ISERROR(IF(AND(Input!$A146="",SUMPRODUCT(--(LEN(Input!$A147:'Input'!$A$510)&gt;0))&lt;&gt;0),"Row is skipped.",IF(AND(Input!$A146="",Input!$A147=""),"", IF(Input!I146="","Data is missing.","")))),"",IF(AND(Input!$A146="",SUMPRODUCT(--(LEN(Input!$A147:'Input'!$A$510)&gt;0))&lt;&gt;0),"Row is skipped.",IF(AND(Input!$A146="",Input!$A147=""),"", IF(Input!I146="","Data is missing.",""))))</f>
        <v/>
      </c>
      <c r="J144" s="126" t="str">
        <f>IF(ISERROR(IF(AND(Input!$A146="",SUMPRODUCT(--(LEN(Input!$A147:'Input'!$A$510)&gt;0))&lt;&gt;0),"Row is skipped.",IF(AND(Input!$A146="",Input!$A147=""),"", IF(Input!J146="","Data is missing.","")))),"",IF(AND(Input!$A146="",SUMPRODUCT(--(LEN(Input!$A147:'Input'!$A$510)&gt;0))&lt;&gt;0),"Row is skipped.",IF(AND(Input!$A146="",Input!$A147=""),"", IF(Input!J146="","Data is missing.",""))))</f>
        <v/>
      </c>
      <c r="K144" s="127" t="str">
        <f>IF(ISERROR(IF(AND(Input!$A146="",SUMPRODUCT(--(LEN(Input!$A147:'Input'!$A$510)&gt;0))&lt;&gt;0),"Row is skipped.",IF(AND(Input!$A146="",Input!$A147=""),"", IF(Input!K146="","Data is missing.","")))),"",IF(AND(Input!$A146="",SUMPRODUCT(--(LEN(Input!$A147:'Input'!$A$510)&gt;0))&lt;&gt;0),"Row is skipped.",IF(AND(Input!$A146="",Input!$A147=""),"", IF(Input!K146="","Data is missing.",""))))</f>
        <v/>
      </c>
      <c r="L144" s="126" t="str">
        <f>IF(ISERROR(IF(AND(Input!$A146="",SUMPRODUCT(--(LEN(Input!$A147:'Input'!$A$510)&gt;0))&lt;&gt;0),"Row is skipped.",IF(AND(Input!$A146="",Input!$A147=""),"", IF(Input!L146="","Data is missing.","")))),"",IF(AND(Input!$A146="",SUMPRODUCT(--(LEN(Input!$A147:'Input'!$A$510)&gt;0))&lt;&gt;0),"Row is skipped.",IF(AND(Input!$A146="",Input!$A147=""),"", IF(Input!L146="","Data is missing.",""))))</f>
        <v/>
      </c>
      <c r="M144" s="126" t="str">
        <f>IF(ISERROR(IF(AND(Input!$A146="",SUMPRODUCT(--(LEN(Input!$A147:'Input'!$A$510)&gt;0))&lt;&gt;0),"Row is skipped.",IF(AND(Input!$A146="",Input!$A147=""),"", IF(Input!M146="","Data is missing.","")))),"",IF(AND(Input!$A146="",SUMPRODUCT(--(LEN(Input!$A147:'Input'!$A$510)&gt;0))&lt;&gt;0),"Row is skipped.",IF(AND(Input!$A146="",Input!$A147=""),"", IF(Input!M146="","Data is missing.",""))))</f>
        <v/>
      </c>
      <c r="N144" s="126" t="str">
        <f>IF(ISERROR(IF(AND(Input!$A146="",SUMPRODUCT(--(LEN(Input!$A147:'Input'!$A$510)&gt;0))&lt;&gt;0),"Row is skipped.",IF(AND(Input!$A146="",Input!$A147=""),"", IF(Input!O146="","Data is missing.","")))),"",IF(AND(Input!$A146="",SUMPRODUCT(--(LEN(Input!$A147:'Input'!$A$510)&gt;0))&lt;&gt;0),"Row is skipped.",IF(AND(Input!$A146="",Input!$A147=""),"", IF(Input!O146="","Data is missing.",""))))</f>
        <v/>
      </c>
      <c r="O144" s="126" t="str">
        <f>IF(ISERROR(IF(AND(Input!$A146="",SUMPRODUCT(--(LEN(Input!$A147:'Input'!$A$510)&gt;0))&lt;&gt;0),"Row is skipped.",IF(AND(Input!$A146="",Input!$A147=""),"", IF(Input!P146="","Data is missing.","")))),"",IF(AND(Input!$A146="",SUMPRODUCT(--(LEN(Input!$A147:'Input'!$A$510)&gt;0))&lt;&gt;0),"Row is skipped.",IF(AND(Input!$A146="",Input!$A147=""),"", IF(Input!P146="","Data is missing.",""))))</f>
        <v/>
      </c>
      <c r="P144" s="126" t="str">
        <f>IF(ISERROR(IF(AND(Input!$A146="",SUMPRODUCT(--(LEN(Input!$A147:'Input'!$A$510)&gt;0))&lt;&gt;0),"Row is skipped.",IF(AND(Input!$A146="",Input!$A147=""),"", IF(Input!Q146="","Data is missing.","")))),"",IF(AND(Input!$A146="",SUMPRODUCT(--(LEN(Input!$A147:'Input'!$A$510)&gt;0))&lt;&gt;0),"Row is skipped.",IF(AND(Input!$A146="",Input!$A147=""),"", IF(Input!Q146="","Data is missing.",""))))</f>
        <v/>
      </c>
      <c r="Q144" s="126" t="str">
        <f>IF(ISERROR(IF(AND(Input!$A146="",SUMPRODUCT(--(LEN(Input!$A147:'Input'!$A$510)&gt;0))&lt;&gt;0),"Row is skipped.",IF(AND(Input!$A146="",Input!$A147=""),"", IF(Input!S146="","Data is missing.","")))),"",IF(AND(Input!$A146="",SUMPRODUCT(--(LEN(Input!$A147:'Input'!$A$510)&gt;0))&lt;&gt;0),"Row is skipped.",IF(AND(Input!$A146="",Input!$A147=""),"", IF(Input!S146="","Data is missing.",""))))</f>
        <v/>
      </c>
      <c r="R144" s="128" t="str">
        <f>IF(ISERROR(IF(AND(Input!$A146="",SUMPRODUCT(--(LEN(Input!$A147:'Input'!$A$510)&gt;0))&lt;&gt;0),"Row is skipped.",IF(AND(Input!$A146="",Input!$A147=""),"", IF(Input!T146="","Data is missing.","")))),"",IF(AND(Input!$A146="",SUMPRODUCT(--(LEN(Input!$A147:'Input'!$A$510)&gt;0))&lt;&gt;0),"Row is skipped.",IF(AND(Input!$A146="",Input!$A147=""),"", IF(Input!T146="","Data is missing.",""))))</f>
        <v/>
      </c>
      <c r="S144" s="129"/>
      <c r="T144" s="130" t="str">
        <f>IF(ISERROR(IF(Input!Q146="","",IF(ISERROR(VLOOKUP(Input!Q146,'Measures List'!$A$3:$A$30000,1,0)),"Invalid RefNo",""))),"",IF(Input!Q146="","",IF(ISERROR(VLOOKUP(Input!Q146,'Measures List'!$A$3:$A$30000,1,0)),"Invalid RefNo","")))</f>
        <v/>
      </c>
      <c r="U144" s="129"/>
      <c r="V144" s="129"/>
      <c r="W144" s="129"/>
      <c r="X144" s="129"/>
      <c r="Y144" s="129"/>
      <c r="Z144" s="129"/>
      <c r="AA144" s="129"/>
      <c r="AB144" s="129"/>
      <c r="AC144" s="129"/>
      <c r="AD144" s="129"/>
      <c r="AE144" s="129"/>
      <c r="AF144" s="130" t="str">
        <f>IF(Input!P146="","",IF(OR(VALUE(Input!P146)&lt;0,VALUE(Input!P146)&gt;1), "Invalid EEI %",""))</f>
        <v/>
      </c>
      <c r="AG144" s="129"/>
      <c r="AH144" s="137" t="str">
        <f>IF(B144="","",IF(AND(Input!O146=Input!O145,Input!P146&lt;&gt;Input!P145), "EEI% Mismatch within Project",""))</f>
        <v/>
      </c>
      <c r="AI144" s="129"/>
      <c r="AJ144" s="138" t="str">
        <f>IF(Input!B146="","",IF(ISNUMBER(VALUE(Input!B146)),"","Needs to be a number."))</f>
        <v/>
      </c>
      <c r="AK144" s="135" t="str">
        <f>IF(Input!P146="","",IF(ISNUMBER(VALUE(Input!P146)),"","Needs to be a number."))</f>
        <v/>
      </c>
      <c r="AL144" s="135" t="str">
        <f>IF(Input!S146="","",IF(ISNUMBER(VALUE(Input!S146)),"","Needs to be a number."))</f>
        <v/>
      </c>
      <c r="AM144" s="135" t="str">
        <f>IF(Input!T146="","",IF(ISNUMBER(VALUE(Input!T146)),"","Needs to be a number."))</f>
        <v/>
      </c>
      <c r="AN144" s="135" t="str">
        <f>IF(Input!U146="","",IF(ISNUMBER(VALUE(Input!U146)),"","Needs to be a number."))</f>
        <v/>
      </c>
      <c r="AO144" s="136" t="str">
        <f>IF(Input!V146="","",IF(ISNUMBER(VALUE(Input!V146)),"","Needs to be a number."))</f>
        <v/>
      </c>
      <c r="AP144" s="129"/>
      <c r="AQ144" s="197" t="str">
        <f ca="1">IF(Input!Q146="","",IF(OFFSET('Measures List'!$K$2,MATCH(Input!Q146,'Measures List'!$A$3:$A$5000,0),MATCH(Input!K146,'Measures List'!$K$2:$BA$2)-1)="NA","Project start date occurred after measure expiration date.",""))</f>
        <v/>
      </c>
      <c r="AS144" s="197" t="str">
        <f>IFERROR(IF(Input!O146&lt;&gt;Input!O145,"",IF( VLOOKUP(Input!Q146,'Measures List'!A137:C5134,3,FALSE)= VLOOKUP(Input!Q145,'Measures List'!A137:C5134,3,FALSE),"","Multiple sectors for this project")),"")</f>
        <v/>
      </c>
    </row>
    <row r="145" spans="2:45" x14ac:dyDescent="0.25">
      <c r="B145" s="125" t="str">
        <f>Input!A147</f>
        <v/>
      </c>
      <c r="C145" s="126" t="str">
        <f>IF(ISERROR(IF(AND(Input!$A147="",SUMPRODUCT(--(LEN(Input!$A148:'Input'!$A$510)&gt;0))&lt;&gt;0),"Row is skipped.",IF(AND(Input!$A147="",Input!$A148=""),"", IF(Input!C147="","Data is missing.","")))),"",IF(AND(Input!$A147="",SUMPRODUCT(--(LEN(Input!$A148:'Input'!$A$510)&gt;0))&lt;&gt;0),"Row is skipped.",IF(AND(Input!$A147="",Input!$A148=""),"", IF(Input!C147="","Data is missing.",""))))</f>
        <v/>
      </c>
      <c r="D145" s="126" t="str">
        <f>IF(ISERROR(IF(AND(Input!$A147="",SUMPRODUCT(--(LEN(Input!$A148:'Input'!$A$510)&gt;0))&lt;&gt;0),"Row is skipped.",IF(AND(Input!$A147="",Input!$A148=""),"", IF(Input!D147="","Data is missing.","")))),"",IF(AND(Input!$A147="",SUMPRODUCT(--(LEN(Input!$A148:'Input'!$A$510)&gt;0))&lt;&gt;0),"Row is skipped.",IF(AND(Input!$A147="",Input!$A148=""),"", IF(Input!D147="","Data is missing.",""))))</f>
        <v/>
      </c>
      <c r="E145" s="126" t="str">
        <f>IF(ISERROR(IF(AND(Input!$A147="",SUMPRODUCT(--(LEN(Input!$A148:'Input'!$A$510)&gt;0))&lt;&gt;0),"Row is skipped.",IF(AND(Input!$A147="",Input!$A148=""),"", IF(Input!E147="","Data is missing.","")))),"",IF(AND(Input!$A147="",SUMPRODUCT(--(LEN(Input!$A148:'Input'!$A$510)&gt;0))&lt;&gt;0),"Row is skipped.",IF(AND(Input!$A147="",Input!$A148=""),"", IF(Input!E147="","Data is missing.",""))))</f>
        <v/>
      </c>
      <c r="F145" s="126" t="str">
        <f>IF(ISERROR(IF(AND(Input!$A147="",SUMPRODUCT(--(LEN(Input!$A148:'Input'!$A$510)&gt;0))&lt;&gt;0),"Row is skipped.",IF(AND(Input!$A147="",Input!$A148=""),"", IF(Input!F147="","Data is missing.","")))),"",IF(AND(Input!$A147="",SUMPRODUCT(--(LEN(Input!$A148:'Input'!$A$510)&gt;0))&lt;&gt;0),"Row is skipped.",IF(AND(Input!$A147="",Input!$A148=""),"", IF(Input!F147="","Data is missing.",""))))</f>
        <v/>
      </c>
      <c r="G145" s="126" t="str">
        <f>IF(ISERROR(IF(AND(Input!$A147="",SUMPRODUCT(--(LEN(Input!$A148:'Input'!$A$510)&gt;0))&lt;&gt;0),"Row is skipped.",IF(AND(Input!$A147="",Input!$A148=""),"", IF(Input!G147="","Data is missing.","")))),"",IF(AND(Input!$A147="",SUMPRODUCT(--(LEN(Input!$A148:'Input'!$A$510)&gt;0))&lt;&gt;0),"Row is skipped.",IF(AND(Input!$A147="",Input!$A148=""),"", IF(Input!G147="","Data is missing.",""))))</f>
        <v/>
      </c>
      <c r="H145" s="126" t="str">
        <f>IF(ISERROR(IF(AND(Input!$A147="",SUMPRODUCT(--(LEN(Input!$A148:'Input'!$A$510)&gt;0))&lt;&gt;0),"Row is skipped.",IF(AND(Input!$A147="",Input!$A148=""),"", IF(Input!H147="","Data is missing.","")))),"",IF(AND(Input!$A147="",SUMPRODUCT(--(LEN(Input!$A148:'Input'!$A$510)&gt;0))&lt;&gt;0),"Row is skipped.",IF(AND(Input!$A147="",Input!$A148=""),"", IF(Input!H147="","Data is missing.",""))))</f>
        <v/>
      </c>
      <c r="I145" s="126" t="str">
        <f>IF(ISERROR(IF(AND(Input!$A147="",SUMPRODUCT(--(LEN(Input!$A148:'Input'!$A$510)&gt;0))&lt;&gt;0),"Row is skipped.",IF(AND(Input!$A147="",Input!$A148=""),"", IF(Input!I147="","Data is missing.","")))),"",IF(AND(Input!$A147="",SUMPRODUCT(--(LEN(Input!$A148:'Input'!$A$510)&gt;0))&lt;&gt;0),"Row is skipped.",IF(AND(Input!$A147="",Input!$A148=""),"", IF(Input!I147="","Data is missing.",""))))</f>
        <v/>
      </c>
      <c r="J145" s="126" t="str">
        <f>IF(ISERROR(IF(AND(Input!$A147="",SUMPRODUCT(--(LEN(Input!$A148:'Input'!$A$510)&gt;0))&lt;&gt;0),"Row is skipped.",IF(AND(Input!$A147="",Input!$A148=""),"", IF(Input!J147="","Data is missing.","")))),"",IF(AND(Input!$A147="",SUMPRODUCT(--(LEN(Input!$A148:'Input'!$A$510)&gt;0))&lt;&gt;0),"Row is skipped.",IF(AND(Input!$A147="",Input!$A148=""),"", IF(Input!J147="","Data is missing.",""))))</f>
        <v/>
      </c>
      <c r="K145" s="127" t="str">
        <f>IF(ISERROR(IF(AND(Input!$A147="",SUMPRODUCT(--(LEN(Input!$A148:'Input'!$A$510)&gt;0))&lt;&gt;0),"Row is skipped.",IF(AND(Input!$A147="",Input!$A148=""),"", IF(Input!K147="","Data is missing.","")))),"",IF(AND(Input!$A147="",SUMPRODUCT(--(LEN(Input!$A148:'Input'!$A$510)&gt;0))&lt;&gt;0),"Row is skipped.",IF(AND(Input!$A147="",Input!$A148=""),"", IF(Input!K147="","Data is missing.",""))))</f>
        <v/>
      </c>
      <c r="L145" s="126" t="str">
        <f>IF(ISERROR(IF(AND(Input!$A147="",SUMPRODUCT(--(LEN(Input!$A148:'Input'!$A$510)&gt;0))&lt;&gt;0),"Row is skipped.",IF(AND(Input!$A147="",Input!$A148=""),"", IF(Input!L147="","Data is missing.","")))),"",IF(AND(Input!$A147="",SUMPRODUCT(--(LEN(Input!$A148:'Input'!$A$510)&gt;0))&lt;&gt;0),"Row is skipped.",IF(AND(Input!$A147="",Input!$A148=""),"", IF(Input!L147="","Data is missing.",""))))</f>
        <v/>
      </c>
      <c r="M145" s="126" t="str">
        <f>IF(ISERROR(IF(AND(Input!$A147="",SUMPRODUCT(--(LEN(Input!$A148:'Input'!$A$510)&gt;0))&lt;&gt;0),"Row is skipped.",IF(AND(Input!$A147="",Input!$A148=""),"", IF(Input!M147="","Data is missing.","")))),"",IF(AND(Input!$A147="",SUMPRODUCT(--(LEN(Input!$A148:'Input'!$A$510)&gt;0))&lt;&gt;0),"Row is skipped.",IF(AND(Input!$A147="",Input!$A148=""),"", IF(Input!M147="","Data is missing.",""))))</f>
        <v/>
      </c>
      <c r="N145" s="126" t="str">
        <f>IF(ISERROR(IF(AND(Input!$A147="",SUMPRODUCT(--(LEN(Input!$A148:'Input'!$A$510)&gt;0))&lt;&gt;0),"Row is skipped.",IF(AND(Input!$A147="",Input!$A148=""),"", IF(Input!O147="","Data is missing.","")))),"",IF(AND(Input!$A147="",SUMPRODUCT(--(LEN(Input!$A148:'Input'!$A$510)&gt;0))&lt;&gt;0),"Row is skipped.",IF(AND(Input!$A147="",Input!$A148=""),"", IF(Input!O147="","Data is missing.",""))))</f>
        <v/>
      </c>
      <c r="O145" s="126" t="str">
        <f>IF(ISERROR(IF(AND(Input!$A147="",SUMPRODUCT(--(LEN(Input!$A148:'Input'!$A$510)&gt;0))&lt;&gt;0),"Row is skipped.",IF(AND(Input!$A147="",Input!$A148=""),"", IF(Input!P147="","Data is missing.","")))),"",IF(AND(Input!$A147="",SUMPRODUCT(--(LEN(Input!$A148:'Input'!$A$510)&gt;0))&lt;&gt;0),"Row is skipped.",IF(AND(Input!$A147="",Input!$A148=""),"", IF(Input!P147="","Data is missing.",""))))</f>
        <v/>
      </c>
      <c r="P145" s="126" t="str">
        <f>IF(ISERROR(IF(AND(Input!$A147="",SUMPRODUCT(--(LEN(Input!$A148:'Input'!$A$510)&gt;0))&lt;&gt;0),"Row is skipped.",IF(AND(Input!$A147="",Input!$A148=""),"", IF(Input!Q147="","Data is missing.","")))),"",IF(AND(Input!$A147="",SUMPRODUCT(--(LEN(Input!$A148:'Input'!$A$510)&gt;0))&lt;&gt;0),"Row is skipped.",IF(AND(Input!$A147="",Input!$A148=""),"", IF(Input!Q147="","Data is missing.",""))))</f>
        <v/>
      </c>
      <c r="Q145" s="126" t="str">
        <f>IF(ISERROR(IF(AND(Input!$A147="",SUMPRODUCT(--(LEN(Input!$A148:'Input'!$A$510)&gt;0))&lt;&gt;0),"Row is skipped.",IF(AND(Input!$A147="",Input!$A148=""),"", IF(Input!S147="","Data is missing.","")))),"",IF(AND(Input!$A147="",SUMPRODUCT(--(LEN(Input!$A148:'Input'!$A$510)&gt;0))&lt;&gt;0),"Row is skipped.",IF(AND(Input!$A147="",Input!$A148=""),"", IF(Input!S147="","Data is missing.",""))))</f>
        <v/>
      </c>
      <c r="R145" s="128" t="str">
        <f>IF(ISERROR(IF(AND(Input!$A147="",SUMPRODUCT(--(LEN(Input!$A148:'Input'!$A$510)&gt;0))&lt;&gt;0),"Row is skipped.",IF(AND(Input!$A147="",Input!$A148=""),"", IF(Input!T147="","Data is missing.","")))),"",IF(AND(Input!$A147="",SUMPRODUCT(--(LEN(Input!$A148:'Input'!$A$510)&gt;0))&lt;&gt;0),"Row is skipped.",IF(AND(Input!$A147="",Input!$A148=""),"", IF(Input!T147="","Data is missing.",""))))</f>
        <v/>
      </c>
      <c r="S145" s="129"/>
      <c r="T145" s="130" t="str">
        <f>IF(ISERROR(IF(Input!Q147="","",IF(ISERROR(VLOOKUP(Input!Q147,'Measures List'!$A$3:$A$30000,1,0)),"Invalid RefNo",""))),"",IF(Input!Q147="","",IF(ISERROR(VLOOKUP(Input!Q147,'Measures List'!$A$3:$A$30000,1,0)),"Invalid RefNo","")))</f>
        <v/>
      </c>
      <c r="U145" s="129"/>
      <c r="V145" s="129"/>
      <c r="W145" s="129"/>
      <c r="X145" s="129"/>
      <c r="Y145" s="129"/>
      <c r="Z145" s="129"/>
      <c r="AA145" s="129"/>
      <c r="AB145" s="129"/>
      <c r="AC145" s="129"/>
      <c r="AD145" s="129"/>
      <c r="AE145" s="129"/>
      <c r="AF145" s="130" t="str">
        <f>IF(Input!P147="","",IF(OR(VALUE(Input!P147)&lt;0,VALUE(Input!P147)&gt;1), "Invalid EEI %",""))</f>
        <v/>
      </c>
      <c r="AG145" s="129"/>
      <c r="AH145" s="137" t="str">
        <f>IF(B145="","",IF(AND(Input!O147=Input!O146,Input!P147&lt;&gt;Input!P146), "EEI% Mismatch within Project",""))</f>
        <v/>
      </c>
      <c r="AI145" s="129"/>
      <c r="AJ145" s="138" t="str">
        <f>IF(Input!B147="","",IF(ISNUMBER(VALUE(Input!B147)),"","Needs to be a number."))</f>
        <v/>
      </c>
      <c r="AK145" s="135" t="str">
        <f>IF(Input!P147="","",IF(ISNUMBER(VALUE(Input!P147)),"","Needs to be a number."))</f>
        <v/>
      </c>
      <c r="AL145" s="135" t="str">
        <f>IF(Input!S147="","",IF(ISNUMBER(VALUE(Input!S147)),"","Needs to be a number."))</f>
        <v/>
      </c>
      <c r="AM145" s="135" t="str">
        <f>IF(Input!T147="","",IF(ISNUMBER(VALUE(Input!T147)),"","Needs to be a number."))</f>
        <v/>
      </c>
      <c r="AN145" s="135" t="str">
        <f>IF(Input!U147="","",IF(ISNUMBER(VALUE(Input!U147)),"","Needs to be a number."))</f>
        <v/>
      </c>
      <c r="AO145" s="136" t="str">
        <f>IF(Input!V147="","",IF(ISNUMBER(VALUE(Input!V147)),"","Needs to be a number."))</f>
        <v/>
      </c>
      <c r="AP145" s="129"/>
      <c r="AQ145" s="197" t="str">
        <f ca="1">IF(Input!Q147="","",IF(OFFSET('Measures List'!$K$2,MATCH(Input!Q147,'Measures List'!$A$3:$A$5000,0),MATCH(Input!K147,'Measures List'!$K$2:$BA$2)-1)="NA","Project start date occurred after measure expiration date.",""))</f>
        <v/>
      </c>
      <c r="AS145" s="197" t="str">
        <f>IFERROR(IF(Input!O147&lt;&gt;Input!O146,"",IF( VLOOKUP(Input!Q147,'Measures List'!A138:C5135,3,FALSE)= VLOOKUP(Input!Q146,'Measures List'!A138:C5135,3,FALSE),"","Multiple sectors for this project")),"")</f>
        <v/>
      </c>
    </row>
    <row r="146" spans="2:45" x14ac:dyDescent="0.25">
      <c r="B146" s="125" t="str">
        <f>Input!A148</f>
        <v/>
      </c>
      <c r="C146" s="126" t="str">
        <f>IF(ISERROR(IF(AND(Input!$A148="",SUMPRODUCT(--(LEN(Input!$A149:'Input'!$A$510)&gt;0))&lt;&gt;0),"Row is skipped.",IF(AND(Input!$A148="",Input!$A149=""),"", IF(Input!C148="","Data is missing.","")))),"",IF(AND(Input!$A148="",SUMPRODUCT(--(LEN(Input!$A149:'Input'!$A$510)&gt;0))&lt;&gt;0),"Row is skipped.",IF(AND(Input!$A148="",Input!$A149=""),"", IF(Input!C148="","Data is missing.",""))))</f>
        <v/>
      </c>
      <c r="D146" s="126" t="str">
        <f>IF(ISERROR(IF(AND(Input!$A148="",SUMPRODUCT(--(LEN(Input!$A149:'Input'!$A$510)&gt;0))&lt;&gt;0),"Row is skipped.",IF(AND(Input!$A148="",Input!$A149=""),"", IF(Input!D148="","Data is missing.","")))),"",IF(AND(Input!$A148="",SUMPRODUCT(--(LEN(Input!$A149:'Input'!$A$510)&gt;0))&lt;&gt;0),"Row is skipped.",IF(AND(Input!$A148="",Input!$A149=""),"", IF(Input!D148="","Data is missing.",""))))</f>
        <v/>
      </c>
      <c r="E146" s="126" t="str">
        <f>IF(ISERROR(IF(AND(Input!$A148="",SUMPRODUCT(--(LEN(Input!$A149:'Input'!$A$510)&gt;0))&lt;&gt;0),"Row is skipped.",IF(AND(Input!$A148="",Input!$A149=""),"", IF(Input!E148="","Data is missing.","")))),"",IF(AND(Input!$A148="",SUMPRODUCT(--(LEN(Input!$A149:'Input'!$A$510)&gt;0))&lt;&gt;0),"Row is skipped.",IF(AND(Input!$A148="",Input!$A149=""),"", IF(Input!E148="","Data is missing.",""))))</f>
        <v/>
      </c>
      <c r="F146" s="126" t="str">
        <f>IF(ISERROR(IF(AND(Input!$A148="",SUMPRODUCT(--(LEN(Input!$A149:'Input'!$A$510)&gt;0))&lt;&gt;0),"Row is skipped.",IF(AND(Input!$A148="",Input!$A149=""),"", IF(Input!F148="","Data is missing.","")))),"",IF(AND(Input!$A148="",SUMPRODUCT(--(LEN(Input!$A149:'Input'!$A$510)&gt;0))&lt;&gt;0),"Row is skipped.",IF(AND(Input!$A148="",Input!$A149=""),"", IF(Input!F148="","Data is missing.",""))))</f>
        <v/>
      </c>
      <c r="G146" s="126" t="str">
        <f>IF(ISERROR(IF(AND(Input!$A148="",SUMPRODUCT(--(LEN(Input!$A149:'Input'!$A$510)&gt;0))&lt;&gt;0),"Row is skipped.",IF(AND(Input!$A148="",Input!$A149=""),"", IF(Input!G148="","Data is missing.","")))),"",IF(AND(Input!$A148="",SUMPRODUCT(--(LEN(Input!$A149:'Input'!$A$510)&gt;0))&lt;&gt;0),"Row is skipped.",IF(AND(Input!$A148="",Input!$A149=""),"", IF(Input!G148="","Data is missing.",""))))</f>
        <v/>
      </c>
      <c r="H146" s="126" t="str">
        <f>IF(ISERROR(IF(AND(Input!$A148="",SUMPRODUCT(--(LEN(Input!$A149:'Input'!$A$510)&gt;0))&lt;&gt;0),"Row is skipped.",IF(AND(Input!$A148="",Input!$A149=""),"", IF(Input!H148="","Data is missing.","")))),"",IF(AND(Input!$A148="",SUMPRODUCT(--(LEN(Input!$A149:'Input'!$A$510)&gt;0))&lt;&gt;0),"Row is skipped.",IF(AND(Input!$A148="",Input!$A149=""),"", IF(Input!H148="","Data is missing.",""))))</f>
        <v/>
      </c>
      <c r="I146" s="126" t="str">
        <f>IF(ISERROR(IF(AND(Input!$A148="",SUMPRODUCT(--(LEN(Input!$A149:'Input'!$A$510)&gt;0))&lt;&gt;0),"Row is skipped.",IF(AND(Input!$A148="",Input!$A149=""),"", IF(Input!I148="","Data is missing.","")))),"",IF(AND(Input!$A148="",SUMPRODUCT(--(LEN(Input!$A149:'Input'!$A$510)&gt;0))&lt;&gt;0),"Row is skipped.",IF(AND(Input!$A148="",Input!$A149=""),"", IF(Input!I148="","Data is missing.",""))))</f>
        <v/>
      </c>
      <c r="J146" s="126" t="str">
        <f>IF(ISERROR(IF(AND(Input!$A148="",SUMPRODUCT(--(LEN(Input!$A149:'Input'!$A$510)&gt;0))&lt;&gt;0),"Row is skipped.",IF(AND(Input!$A148="",Input!$A149=""),"", IF(Input!J148="","Data is missing.","")))),"",IF(AND(Input!$A148="",SUMPRODUCT(--(LEN(Input!$A149:'Input'!$A$510)&gt;0))&lt;&gt;0),"Row is skipped.",IF(AND(Input!$A148="",Input!$A149=""),"", IF(Input!J148="","Data is missing.",""))))</f>
        <v/>
      </c>
      <c r="K146" s="127" t="str">
        <f>IF(ISERROR(IF(AND(Input!$A148="",SUMPRODUCT(--(LEN(Input!$A149:'Input'!$A$510)&gt;0))&lt;&gt;0),"Row is skipped.",IF(AND(Input!$A148="",Input!$A149=""),"", IF(Input!K148="","Data is missing.","")))),"",IF(AND(Input!$A148="",SUMPRODUCT(--(LEN(Input!$A149:'Input'!$A$510)&gt;0))&lt;&gt;0),"Row is skipped.",IF(AND(Input!$A148="",Input!$A149=""),"", IF(Input!K148="","Data is missing.",""))))</f>
        <v/>
      </c>
      <c r="L146" s="126" t="str">
        <f>IF(ISERROR(IF(AND(Input!$A148="",SUMPRODUCT(--(LEN(Input!$A149:'Input'!$A$510)&gt;0))&lt;&gt;0),"Row is skipped.",IF(AND(Input!$A148="",Input!$A149=""),"", IF(Input!L148="","Data is missing.","")))),"",IF(AND(Input!$A148="",SUMPRODUCT(--(LEN(Input!$A149:'Input'!$A$510)&gt;0))&lt;&gt;0),"Row is skipped.",IF(AND(Input!$A148="",Input!$A149=""),"", IF(Input!L148="","Data is missing.",""))))</f>
        <v/>
      </c>
      <c r="M146" s="126" t="str">
        <f>IF(ISERROR(IF(AND(Input!$A148="",SUMPRODUCT(--(LEN(Input!$A149:'Input'!$A$510)&gt;0))&lt;&gt;0),"Row is skipped.",IF(AND(Input!$A148="",Input!$A149=""),"", IF(Input!M148="","Data is missing.","")))),"",IF(AND(Input!$A148="",SUMPRODUCT(--(LEN(Input!$A149:'Input'!$A$510)&gt;0))&lt;&gt;0),"Row is skipped.",IF(AND(Input!$A148="",Input!$A149=""),"", IF(Input!M148="","Data is missing.",""))))</f>
        <v/>
      </c>
      <c r="N146" s="126" t="str">
        <f>IF(ISERROR(IF(AND(Input!$A148="",SUMPRODUCT(--(LEN(Input!$A149:'Input'!$A$510)&gt;0))&lt;&gt;0),"Row is skipped.",IF(AND(Input!$A148="",Input!$A149=""),"", IF(Input!O148="","Data is missing.","")))),"",IF(AND(Input!$A148="",SUMPRODUCT(--(LEN(Input!$A149:'Input'!$A$510)&gt;0))&lt;&gt;0),"Row is skipped.",IF(AND(Input!$A148="",Input!$A149=""),"", IF(Input!O148="","Data is missing.",""))))</f>
        <v/>
      </c>
      <c r="O146" s="126" t="str">
        <f>IF(ISERROR(IF(AND(Input!$A148="",SUMPRODUCT(--(LEN(Input!$A149:'Input'!$A$510)&gt;0))&lt;&gt;0),"Row is skipped.",IF(AND(Input!$A148="",Input!$A149=""),"", IF(Input!P148="","Data is missing.","")))),"",IF(AND(Input!$A148="",SUMPRODUCT(--(LEN(Input!$A149:'Input'!$A$510)&gt;0))&lt;&gt;0),"Row is skipped.",IF(AND(Input!$A148="",Input!$A149=""),"", IF(Input!P148="","Data is missing.",""))))</f>
        <v/>
      </c>
      <c r="P146" s="126" t="str">
        <f>IF(ISERROR(IF(AND(Input!$A148="",SUMPRODUCT(--(LEN(Input!$A149:'Input'!$A$510)&gt;0))&lt;&gt;0),"Row is skipped.",IF(AND(Input!$A148="",Input!$A149=""),"", IF(Input!Q148="","Data is missing.","")))),"",IF(AND(Input!$A148="",SUMPRODUCT(--(LEN(Input!$A149:'Input'!$A$510)&gt;0))&lt;&gt;0),"Row is skipped.",IF(AND(Input!$A148="",Input!$A149=""),"", IF(Input!Q148="","Data is missing.",""))))</f>
        <v/>
      </c>
      <c r="Q146" s="126" t="str">
        <f>IF(ISERROR(IF(AND(Input!$A148="",SUMPRODUCT(--(LEN(Input!$A149:'Input'!$A$510)&gt;0))&lt;&gt;0),"Row is skipped.",IF(AND(Input!$A148="",Input!$A149=""),"", IF(Input!S148="","Data is missing.","")))),"",IF(AND(Input!$A148="",SUMPRODUCT(--(LEN(Input!$A149:'Input'!$A$510)&gt;0))&lt;&gt;0),"Row is skipped.",IF(AND(Input!$A148="",Input!$A149=""),"", IF(Input!S148="","Data is missing.",""))))</f>
        <v/>
      </c>
      <c r="R146" s="128" t="str">
        <f>IF(ISERROR(IF(AND(Input!$A148="",SUMPRODUCT(--(LEN(Input!$A149:'Input'!$A$510)&gt;0))&lt;&gt;0),"Row is skipped.",IF(AND(Input!$A148="",Input!$A149=""),"", IF(Input!T148="","Data is missing.","")))),"",IF(AND(Input!$A148="",SUMPRODUCT(--(LEN(Input!$A149:'Input'!$A$510)&gt;0))&lt;&gt;0),"Row is skipped.",IF(AND(Input!$A148="",Input!$A149=""),"", IF(Input!T148="","Data is missing.",""))))</f>
        <v/>
      </c>
      <c r="S146" s="129"/>
      <c r="T146" s="130" t="str">
        <f>IF(ISERROR(IF(Input!Q148="","",IF(ISERROR(VLOOKUP(Input!Q148,'Measures List'!$A$3:$A$30000,1,0)),"Invalid RefNo",""))),"",IF(Input!Q148="","",IF(ISERROR(VLOOKUP(Input!Q148,'Measures List'!$A$3:$A$30000,1,0)),"Invalid RefNo","")))</f>
        <v/>
      </c>
      <c r="U146" s="129"/>
      <c r="V146" s="129"/>
      <c r="W146" s="129"/>
      <c r="X146" s="129"/>
      <c r="Y146" s="129"/>
      <c r="Z146" s="129"/>
      <c r="AA146" s="129"/>
      <c r="AB146" s="129"/>
      <c r="AC146" s="129"/>
      <c r="AD146" s="129"/>
      <c r="AE146" s="129"/>
      <c r="AF146" s="130" t="str">
        <f>IF(Input!P148="","",IF(OR(VALUE(Input!P148)&lt;0,VALUE(Input!P148)&gt;1), "Invalid EEI %",""))</f>
        <v/>
      </c>
      <c r="AG146" s="129"/>
      <c r="AH146" s="137" t="str">
        <f>IF(B146="","",IF(AND(Input!O148=Input!O147,Input!P148&lt;&gt;Input!P147), "EEI% Mismatch within Project",""))</f>
        <v/>
      </c>
      <c r="AI146" s="129"/>
      <c r="AJ146" s="138" t="str">
        <f>IF(Input!B148="","",IF(ISNUMBER(VALUE(Input!B148)),"","Needs to be a number."))</f>
        <v/>
      </c>
      <c r="AK146" s="135" t="str">
        <f>IF(Input!P148="","",IF(ISNUMBER(VALUE(Input!P148)),"","Needs to be a number."))</f>
        <v/>
      </c>
      <c r="AL146" s="135" t="str">
        <f>IF(Input!S148="","",IF(ISNUMBER(VALUE(Input!S148)),"","Needs to be a number."))</f>
        <v/>
      </c>
      <c r="AM146" s="135" t="str">
        <f>IF(Input!T148="","",IF(ISNUMBER(VALUE(Input!T148)),"","Needs to be a number."))</f>
        <v/>
      </c>
      <c r="AN146" s="135" t="str">
        <f>IF(Input!U148="","",IF(ISNUMBER(VALUE(Input!U148)),"","Needs to be a number."))</f>
        <v/>
      </c>
      <c r="AO146" s="136" t="str">
        <f>IF(Input!V148="","",IF(ISNUMBER(VALUE(Input!V148)),"","Needs to be a number."))</f>
        <v/>
      </c>
      <c r="AP146" s="129"/>
      <c r="AQ146" s="197" t="str">
        <f ca="1">IF(Input!Q148="","",IF(OFFSET('Measures List'!$K$2,MATCH(Input!Q148,'Measures List'!$A$3:$A$5000,0),MATCH(Input!K148,'Measures List'!$K$2:$BA$2)-1)="NA","Project start date occurred after measure expiration date.",""))</f>
        <v/>
      </c>
      <c r="AS146" s="197" t="str">
        <f>IFERROR(IF(Input!O148&lt;&gt;Input!O147,"",IF( VLOOKUP(Input!Q148,'Measures List'!A139:C5136,3,FALSE)= VLOOKUP(Input!Q147,'Measures List'!A139:C5136,3,FALSE),"","Multiple sectors for this project")),"")</f>
        <v/>
      </c>
    </row>
    <row r="147" spans="2:45" x14ac:dyDescent="0.25">
      <c r="B147" s="125" t="str">
        <f>Input!A149</f>
        <v/>
      </c>
      <c r="C147" s="126" t="str">
        <f>IF(ISERROR(IF(AND(Input!$A149="",SUMPRODUCT(--(LEN(Input!$A150:'Input'!$A$510)&gt;0))&lt;&gt;0),"Row is skipped.",IF(AND(Input!$A149="",Input!$A150=""),"", IF(Input!C149="","Data is missing.","")))),"",IF(AND(Input!$A149="",SUMPRODUCT(--(LEN(Input!$A150:'Input'!$A$510)&gt;0))&lt;&gt;0),"Row is skipped.",IF(AND(Input!$A149="",Input!$A150=""),"", IF(Input!C149="","Data is missing.",""))))</f>
        <v/>
      </c>
      <c r="D147" s="126" t="str">
        <f>IF(ISERROR(IF(AND(Input!$A149="",SUMPRODUCT(--(LEN(Input!$A150:'Input'!$A$510)&gt;0))&lt;&gt;0),"Row is skipped.",IF(AND(Input!$A149="",Input!$A150=""),"", IF(Input!D149="","Data is missing.","")))),"",IF(AND(Input!$A149="",SUMPRODUCT(--(LEN(Input!$A150:'Input'!$A$510)&gt;0))&lt;&gt;0),"Row is skipped.",IF(AND(Input!$A149="",Input!$A150=""),"", IF(Input!D149="","Data is missing.",""))))</f>
        <v/>
      </c>
      <c r="E147" s="126" t="str">
        <f>IF(ISERROR(IF(AND(Input!$A149="",SUMPRODUCT(--(LEN(Input!$A150:'Input'!$A$510)&gt;0))&lt;&gt;0),"Row is skipped.",IF(AND(Input!$A149="",Input!$A150=""),"", IF(Input!E149="","Data is missing.","")))),"",IF(AND(Input!$A149="",SUMPRODUCT(--(LEN(Input!$A150:'Input'!$A$510)&gt;0))&lt;&gt;0),"Row is skipped.",IF(AND(Input!$A149="",Input!$A150=""),"", IF(Input!E149="","Data is missing.",""))))</f>
        <v/>
      </c>
      <c r="F147" s="126" t="str">
        <f>IF(ISERROR(IF(AND(Input!$A149="",SUMPRODUCT(--(LEN(Input!$A150:'Input'!$A$510)&gt;0))&lt;&gt;0),"Row is skipped.",IF(AND(Input!$A149="",Input!$A150=""),"", IF(Input!F149="","Data is missing.","")))),"",IF(AND(Input!$A149="",SUMPRODUCT(--(LEN(Input!$A150:'Input'!$A$510)&gt;0))&lt;&gt;0),"Row is skipped.",IF(AND(Input!$A149="",Input!$A150=""),"", IF(Input!F149="","Data is missing.",""))))</f>
        <v/>
      </c>
      <c r="G147" s="126" t="str">
        <f>IF(ISERROR(IF(AND(Input!$A149="",SUMPRODUCT(--(LEN(Input!$A150:'Input'!$A$510)&gt;0))&lt;&gt;0),"Row is skipped.",IF(AND(Input!$A149="",Input!$A150=""),"", IF(Input!G149="","Data is missing.","")))),"",IF(AND(Input!$A149="",SUMPRODUCT(--(LEN(Input!$A150:'Input'!$A$510)&gt;0))&lt;&gt;0),"Row is skipped.",IF(AND(Input!$A149="",Input!$A150=""),"", IF(Input!G149="","Data is missing.",""))))</f>
        <v/>
      </c>
      <c r="H147" s="126" t="str">
        <f>IF(ISERROR(IF(AND(Input!$A149="",SUMPRODUCT(--(LEN(Input!$A150:'Input'!$A$510)&gt;0))&lt;&gt;0),"Row is skipped.",IF(AND(Input!$A149="",Input!$A150=""),"", IF(Input!H149="","Data is missing.","")))),"",IF(AND(Input!$A149="",SUMPRODUCT(--(LEN(Input!$A150:'Input'!$A$510)&gt;0))&lt;&gt;0),"Row is skipped.",IF(AND(Input!$A149="",Input!$A150=""),"", IF(Input!H149="","Data is missing.",""))))</f>
        <v/>
      </c>
      <c r="I147" s="126" t="str">
        <f>IF(ISERROR(IF(AND(Input!$A149="",SUMPRODUCT(--(LEN(Input!$A150:'Input'!$A$510)&gt;0))&lt;&gt;0),"Row is skipped.",IF(AND(Input!$A149="",Input!$A150=""),"", IF(Input!I149="","Data is missing.","")))),"",IF(AND(Input!$A149="",SUMPRODUCT(--(LEN(Input!$A150:'Input'!$A$510)&gt;0))&lt;&gt;0),"Row is skipped.",IF(AND(Input!$A149="",Input!$A150=""),"", IF(Input!I149="","Data is missing.",""))))</f>
        <v/>
      </c>
      <c r="J147" s="126" t="str">
        <f>IF(ISERROR(IF(AND(Input!$A149="",SUMPRODUCT(--(LEN(Input!$A150:'Input'!$A$510)&gt;0))&lt;&gt;0),"Row is skipped.",IF(AND(Input!$A149="",Input!$A150=""),"", IF(Input!J149="","Data is missing.","")))),"",IF(AND(Input!$A149="",SUMPRODUCT(--(LEN(Input!$A150:'Input'!$A$510)&gt;0))&lt;&gt;0),"Row is skipped.",IF(AND(Input!$A149="",Input!$A150=""),"", IF(Input!J149="","Data is missing.",""))))</f>
        <v/>
      </c>
      <c r="K147" s="127" t="str">
        <f>IF(ISERROR(IF(AND(Input!$A149="",SUMPRODUCT(--(LEN(Input!$A150:'Input'!$A$510)&gt;0))&lt;&gt;0),"Row is skipped.",IF(AND(Input!$A149="",Input!$A150=""),"", IF(Input!K149="","Data is missing.","")))),"",IF(AND(Input!$A149="",SUMPRODUCT(--(LEN(Input!$A150:'Input'!$A$510)&gt;0))&lt;&gt;0),"Row is skipped.",IF(AND(Input!$A149="",Input!$A150=""),"", IF(Input!K149="","Data is missing.",""))))</f>
        <v/>
      </c>
      <c r="L147" s="126" t="str">
        <f>IF(ISERROR(IF(AND(Input!$A149="",SUMPRODUCT(--(LEN(Input!$A150:'Input'!$A$510)&gt;0))&lt;&gt;0),"Row is skipped.",IF(AND(Input!$A149="",Input!$A150=""),"", IF(Input!L149="","Data is missing.","")))),"",IF(AND(Input!$A149="",SUMPRODUCT(--(LEN(Input!$A150:'Input'!$A$510)&gt;0))&lt;&gt;0),"Row is skipped.",IF(AND(Input!$A149="",Input!$A150=""),"", IF(Input!L149="","Data is missing.",""))))</f>
        <v/>
      </c>
      <c r="M147" s="126" t="str">
        <f>IF(ISERROR(IF(AND(Input!$A149="",SUMPRODUCT(--(LEN(Input!$A150:'Input'!$A$510)&gt;0))&lt;&gt;0),"Row is skipped.",IF(AND(Input!$A149="",Input!$A150=""),"", IF(Input!M149="","Data is missing.","")))),"",IF(AND(Input!$A149="",SUMPRODUCT(--(LEN(Input!$A150:'Input'!$A$510)&gt;0))&lt;&gt;0),"Row is skipped.",IF(AND(Input!$A149="",Input!$A150=""),"", IF(Input!M149="","Data is missing.",""))))</f>
        <v/>
      </c>
      <c r="N147" s="126" t="str">
        <f>IF(ISERROR(IF(AND(Input!$A149="",SUMPRODUCT(--(LEN(Input!$A150:'Input'!$A$510)&gt;0))&lt;&gt;0),"Row is skipped.",IF(AND(Input!$A149="",Input!$A150=""),"", IF(Input!O149="","Data is missing.","")))),"",IF(AND(Input!$A149="",SUMPRODUCT(--(LEN(Input!$A150:'Input'!$A$510)&gt;0))&lt;&gt;0),"Row is skipped.",IF(AND(Input!$A149="",Input!$A150=""),"", IF(Input!O149="","Data is missing.",""))))</f>
        <v/>
      </c>
      <c r="O147" s="126" t="str">
        <f>IF(ISERROR(IF(AND(Input!$A149="",SUMPRODUCT(--(LEN(Input!$A150:'Input'!$A$510)&gt;0))&lt;&gt;0),"Row is skipped.",IF(AND(Input!$A149="",Input!$A150=""),"", IF(Input!P149="","Data is missing.","")))),"",IF(AND(Input!$A149="",SUMPRODUCT(--(LEN(Input!$A150:'Input'!$A$510)&gt;0))&lt;&gt;0),"Row is skipped.",IF(AND(Input!$A149="",Input!$A150=""),"", IF(Input!P149="","Data is missing.",""))))</f>
        <v/>
      </c>
      <c r="P147" s="126" t="str">
        <f>IF(ISERROR(IF(AND(Input!$A149="",SUMPRODUCT(--(LEN(Input!$A150:'Input'!$A$510)&gt;0))&lt;&gt;0),"Row is skipped.",IF(AND(Input!$A149="",Input!$A150=""),"", IF(Input!Q149="","Data is missing.","")))),"",IF(AND(Input!$A149="",SUMPRODUCT(--(LEN(Input!$A150:'Input'!$A$510)&gt;0))&lt;&gt;0),"Row is skipped.",IF(AND(Input!$A149="",Input!$A150=""),"", IF(Input!Q149="","Data is missing.",""))))</f>
        <v/>
      </c>
      <c r="Q147" s="126" t="str">
        <f>IF(ISERROR(IF(AND(Input!$A149="",SUMPRODUCT(--(LEN(Input!$A150:'Input'!$A$510)&gt;0))&lt;&gt;0),"Row is skipped.",IF(AND(Input!$A149="",Input!$A150=""),"", IF(Input!S149="","Data is missing.","")))),"",IF(AND(Input!$A149="",SUMPRODUCT(--(LEN(Input!$A150:'Input'!$A$510)&gt;0))&lt;&gt;0),"Row is skipped.",IF(AND(Input!$A149="",Input!$A150=""),"", IF(Input!S149="","Data is missing.",""))))</f>
        <v/>
      </c>
      <c r="R147" s="128" t="str">
        <f>IF(ISERROR(IF(AND(Input!$A149="",SUMPRODUCT(--(LEN(Input!$A150:'Input'!$A$510)&gt;0))&lt;&gt;0),"Row is skipped.",IF(AND(Input!$A149="",Input!$A150=""),"", IF(Input!T149="","Data is missing.","")))),"",IF(AND(Input!$A149="",SUMPRODUCT(--(LEN(Input!$A150:'Input'!$A$510)&gt;0))&lt;&gt;0),"Row is skipped.",IF(AND(Input!$A149="",Input!$A150=""),"", IF(Input!T149="","Data is missing.",""))))</f>
        <v/>
      </c>
      <c r="S147" s="129"/>
      <c r="T147" s="130" t="str">
        <f>IF(ISERROR(IF(Input!Q149="","",IF(ISERROR(VLOOKUP(Input!Q149,'Measures List'!$A$3:$A$30000,1,0)),"Invalid RefNo",""))),"",IF(Input!Q149="","",IF(ISERROR(VLOOKUP(Input!Q149,'Measures List'!$A$3:$A$30000,1,0)),"Invalid RefNo","")))</f>
        <v/>
      </c>
      <c r="U147" s="129"/>
      <c r="V147" s="129"/>
      <c r="W147" s="129"/>
      <c r="X147" s="129"/>
      <c r="Y147" s="129"/>
      <c r="Z147" s="129"/>
      <c r="AA147" s="129"/>
      <c r="AB147" s="129"/>
      <c r="AC147" s="129"/>
      <c r="AD147" s="129"/>
      <c r="AE147" s="129"/>
      <c r="AF147" s="130" t="str">
        <f>IF(Input!P149="","",IF(OR(VALUE(Input!P149)&lt;0,VALUE(Input!P149)&gt;1), "Invalid EEI %",""))</f>
        <v/>
      </c>
      <c r="AG147" s="129"/>
      <c r="AH147" s="137" t="str">
        <f>IF(B147="","",IF(AND(Input!O149=Input!O148,Input!P149&lt;&gt;Input!P148), "EEI% Mismatch within Project",""))</f>
        <v/>
      </c>
      <c r="AI147" s="129"/>
      <c r="AJ147" s="138" t="str">
        <f>IF(Input!B149="","",IF(ISNUMBER(VALUE(Input!B149)),"","Needs to be a number."))</f>
        <v/>
      </c>
      <c r="AK147" s="135" t="str">
        <f>IF(Input!P149="","",IF(ISNUMBER(VALUE(Input!P149)),"","Needs to be a number."))</f>
        <v/>
      </c>
      <c r="AL147" s="135" t="str">
        <f>IF(Input!S149="","",IF(ISNUMBER(VALUE(Input!S149)),"","Needs to be a number."))</f>
        <v/>
      </c>
      <c r="AM147" s="135" t="str">
        <f>IF(Input!T149="","",IF(ISNUMBER(VALUE(Input!T149)),"","Needs to be a number."))</f>
        <v/>
      </c>
      <c r="AN147" s="135" t="str">
        <f>IF(Input!U149="","",IF(ISNUMBER(VALUE(Input!U149)),"","Needs to be a number."))</f>
        <v/>
      </c>
      <c r="AO147" s="136" t="str">
        <f>IF(Input!V149="","",IF(ISNUMBER(VALUE(Input!V149)),"","Needs to be a number."))</f>
        <v/>
      </c>
      <c r="AP147" s="129"/>
      <c r="AQ147" s="197" t="str">
        <f ca="1">IF(Input!Q149="","",IF(OFFSET('Measures List'!$K$2,MATCH(Input!Q149,'Measures List'!$A$3:$A$5000,0),MATCH(Input!K149,'Measures List'!$K$2:$BA$2)-1)="NA","Project start date occurred after measure expiration date.",""))</f>
        <v/>
      </c>
      <c r="AS147" s="197" t="str">
        <f>IFERROR(IF(Input!O149&lt;&gt;Input!O148,"",IF( VLOOKUP(Input!Q149,'Measures List'!A140:C5137,3,FALSE)= VLOOKUP(Input!Q148,'Measures List'!A140:C5137,3,FALSE),"","Multiple sectors for this project")),"")</f>
        <v/>
      </c>
    </row>
    <row r="148" spans="2:45" x14ac:dyDescent="0.25">
      <c r="B148" s="125" t="str">
        <f>Input!A150</f>
        <v/>
      </c>
      <c r="C148" s="126" t="str">
        <f>IF(ISERROR(IF(AND(Input!$A150="",SUMPRODUCT(--(LEN(Input!$A151:'Input'!$A$510)&gt;0))&lt;&gt;0),"Row is skipped.",IF(AND(Input!$A150="",Input!$A151=""),"", IF(Input!C150="","Data is missing.","")))),"",IF(AND(Input!$A150="",SUMPRODUCT(--(LEN(Input!$A151:'Input'!$A$510)&gt;0))&lt;&gt;0),"Row is skipped.",IF(AND(Input!$A150="",Input!$A151=""),"", IF(Input!C150="","Data is missing.",""))))</f>
        <v/>
      </c>
      <c r="D148" s="126" t="str">
        <f>IF(ISERROR(IF(AND(Input!$A150="",SUMPRODUCT(--(LEN(Input!$A151:'Input'!$A$510)&gt;0))&lt;&gt;0),"Row is skipped.",IF(AND(Input!$A150="",Input!$A151=""),"", IF(Input!D150="","Data is missing.","")))),"",IF(AND(Input!$A150="",SUMPRODUCT(--(LEN(Input!$A151:'Input'!$A$510)&gt;0))&lt;&gt;0),"Row is skipped.",IF(AND(Input!$A150="",Input!$A151=""),"", IF(Input!D150="","Data is missing.",""))))</f>
        <v/>
      </c>
      <c r="E148" s="126" t="str">
        <f>IF(ISERROR(IF(AND(Input!$A150="",SUMPRODUCT(--(LEN(Input!$A151:'Input'!$A$510)&gt;0))&lt;&gt;0),"Row is skipped.",IF(AND(Input!$A150="",Input!$A151=""),"", IF(Input!E150="","Data is missing.","")))),"",IF(AND(Input!$A150="",SUMPRODUCT(--(LEN(Input!$A151:'Input'!$A$510)&gt;0))&lt;&gt;0),"Row is skipped.",IF(AND(Input!$A150="",Input!$A151=""),"", IF(Input!E150="","Data is missing.",""))))</f>
        <v/>
      </c>
      <c r="F148" s="126" t="str">
        <f>IF(ISERROR(IF(AND(Input!$A150="",SUMPRODUCT(--(LEN(Input!$A151:'Input'!$A$510)&gt;0))&lt;&gt;0),"Row is skipped.",IF(AND(Input!$A150="",Input!$A151=""),"", IF(Input!F150="","Data is missing.","")))),"",IF(AND(Input!$A150="",SUMPRODUCT(--(LEN(Input!$A151:'Input'!$A$510)&gt;0))&lt;&gt;0),"Row is skipped.",IF(AND(Input!$A150="",Input!$A151=""),"", IF(Input!F150="","Data is missing.",""))))</f>
        <v/>
      </c>
      <c r="G148" s="126" t="str">
        <f>IF(ISERROR(IF(AND(Input!$A150="",SUMPRODUCT(--(LEN(Input!$A151:'Input'!$A$510)&gt;0))&lt;&gt;0),"Row is skipped.",IF(AND(Input!$A150="",Input!$A151=""),"", IF(Input!G150="","Data is missing.","")))),"",IF(AND(Input!$A150="",SUMPRODUCT(--(LEN(Input!$A151:'Input'!$A$510)&gt;0))&lt;&gt;0),"Row is skipped.",IF(AND(Input!$A150="",Input!$A151=""),"", IF(Input!G150="","Data is missing.",""))))</f>
        <v/>
      </c>
      <c r="H148" s="126" t="str">
        <f>IF(ISERROR(IF(AND(Input!$A150="",SUMPRODUCT(--(LEN(Input!$A151:'Input'!$A$510)&gt;0))&lt;&gt;0),"Row is skipped.",IF(AND(Input!$A150="",Input!$A151=""),"", IF(Input!H150="","Data is missing.","")))),"",IF(AND(Input!$A150="",SUMPRODUCT(--(LEN(Input!$A151:'Input'!$A$510)&gt;0))&lt;&gt;0),"Row is skipped.",IF(AND(Input!$A150="",Input!$A151=""),"", IF(Input!H150="","Data is missing.",""))))</f>
        <v/>
      </c>
      <c r="I148" s="126" t="str">
        <f>IF(ISERROR(IF(AND(Input!$A150="",SUMPRODUCT(--(LEN(Input!$A151:'Input'!$A$510)&gt;0))&lt;&gt;0),"Row is skipped.",IF(AND(Input!$A150="",Input!$A151=""),"", IF(Input!I150="","Data is missing.","")))),"",IF(AND(Input!$A150="",SUMPRODUCT(--(LEN(Input!$A151:'Input'!$A$510)&gt;0))&lt;&gt;0),"Row is skipped.",IF(AND(Input!$A150="",Input!$A151=""),"", IF(Input!I150="","Data is missing.",""))))</f>
        <v/>
      </c>
      <c r="J148" s="126" t="str">
        <f>IF(ISERROR(IF(AND(Input!$A150="",SUMPRODUCT(--(LEN(Input!$A151:'Input'!$A$510)&gt;0))&lt;&gt;0),"Row is skipped.",IF(AND(Input!$A150="",Input!$A151=""),"", IF(Input!J150="","Data is missing.","")))),"",IF(AND(Input!$A150="",SUMPRODUCT(--(LEN(Input!$A151:'Input'!$A$510)&gt;0))&lt;&gt;0),"Row is skipped.",IF(AND(Input!$A150="",Input!$A151=""),"", IF(Input!J150="","Data is missing.",""))))</f>
        <v/>
      </c>
      <c r="K148" s="127" t="str">
        <f>IF(ISERROR(IF(AND(Input!$A150="",SUMPRODUCT(--(LEN(Input!$A151:'Input'!$A$510)&gt;0))&lt;&gt;0),"Row is skipped.",IF(AND(Input!$A150="",Input!$A151=""),"", IF(Input!K150="","Data is missing.","")))),"",IF(AND(Input!$A150="",SUMPRODUCT(--(LEN(Input!$A151:'Input'!$A$510)&gt;0))&lt;&gt;0),"Row is skipped.",IF(AND(Input!$A150="",Input!$A151=""),"", IF(Input!K150="","Data is missing.",""))))</f>
        <v/>
      </c>
      <c r="L148" s="126" t="str">
        <f>IF(ISERROR(IF(AND(Input!$A150="",SUMPRODUCT(--(LEN(Input!$A151:'Input'!$A$510)&gt;0))&lt;&gt;0),"Row is skipped.",IF(AND(Input!$A150="",Input!$A151=""),"", IF(Input!L150="","Data is missing.","")))),"",IF(AND(Input!$A150="",SUMPRODUCT(--(LEN(Input!$A151:'Input'!$A$510)&gt;0))&lt;&gt;0),"Row is skipped.",IF(AND(Input!$A150="",Input!$A151=""),"", IF(Input!L150="","Data is missing.",""))))</f>
        <v/>
      </c>
      <c r="M148" s="126" t="str">
        <f>IF(ISERROR(IF(AND(Input!$A150="",SUMPRODUCT(--(LEN(Input!$A151:'Input'!$A$510)&gt;0))&lt;&gt;0),"Row is skipped.",IF(AND(Input!$A150="",Input!$A151=""),"", IF(Input!M150="","Data is missing.","")))),"",IF(AND(Input!$A150="",SUMPRODUCT(--(LEN(Input!$A151:'Input'!$A$510)&gt;0))&lt;&gt;0),"Row is skipped.",IF(AND(Input!$A150="",Input!$A151=""),"", IF(Input!M150="","Data is missing.",""))))</f>
        <v/>
      </c>
      <c r="N148" s="126" t="str">
        <f>IF(ISERROR(IF(AND(Input!$A150="",SUMPRODUCT(--(LEN(Input!$A151:'Input'!$A$510)&gt;0))&lt;&gt;0),"Row is skipped.",IF(AND(Input!$A150="",Input!$A151=""),"", IF(Input!O150="","Data is missing.","")))),"",IF(AND(Input!$A150="",SUMPRODUCT(--(LEN(Input!$A151:'Input'!$A$510)&gt;0))&lt;&gt;0),"Row is skipped.",IF(AND(Input!$A150="",Input!$A151=""),"", IF(Input!O150="","Data is missing.",""))))</f>
        <v/>
      </c>
      <c r="O148" s="126" t="str">
        <f>IF(ISERROR(IF(AND(Input!$A150="",SUMPRODUCT(--(LEN(Input!$A151:'Input'!$A$510)&gt;0))&lt;&gt;0),"Row is skipped.",IF(AND(Input!$A150="",Input!$A151=""),"", IF(Input!P150="","Data is missing.","")))),"",IF(AND(Input!$A150="",SUMPRODUCT(--(LEN(Input!$A151:'Input'!$A$510)&gt;0))&lt;&gt;0),"Row is skipped.",IF(AND(Input!$A150="",Input!$A151=""),"", IF(Input!P150="","Data is missing.",""))))</f>
        <v/>
      </c>
      <c r="P148" s="126" t="str">
        <f>IF(ISERROR(IF(AND(Input!$A150="",SUMPRODUCT(--(LEN(Input!$A151:'Input'!$A$510)&gt;0))&lt;&gt;0),"Row is skipped.",IF(AND(Input!$A150="",Input!$A151=""),"", IF(Input!Q150="","Data is missing.","")))),"",IF(AND(Input!$A150="",SUMPRODUCT(--(LEN(Input!$A151:'Input'!$A$510)&gt;0))&lt;&gt;0),"Row is skipped.",IF(AND(Input!$A150="",Input!$A151=""),"", IF(Input!Q150="","Data is missing.",""))))</f>
        <v/>
      </c>
      <c r="Q148" s="126" t="str">
        <f>IF(ISERROR(IF(AND(Input!$A150="",SUMPRODUCT(--(LEN(Input!$A151:'Input'!$A$510)&gt;0))&lt;&gt;0),"Row is skipped.",IF(AND(Input!$A150="",Input!$A151=""),"", IF(Input!S150="","Data is missing.","")))),"",IF(AND(Input!$A150="",SUMPRODUCT(--(LEN(Input!$A151:'Input'!$A$510)&gt;0))&lt;&gt;0),"Row is skipped.",IF(AND(Input!$A150="",Input!$A151=""),"", IF(Input!S150="","Data is missing.",""))))</f>
        <v/>
      </c>
      <c r="R148" s="128" t="str">
        <f>IF(ISERROR(IF(AND(Input!$A150="",SUMPRODUCT(--(LEN(Input!$A151:'Input'!$A$510)&gt;0))&lt;&gt;0),"Row is skipped.",IF(AND(Input!$A150="",Input!$A151=""),"", IF(Input!T150="","Data is missing.","")))),"",IF(AND(Input!$A150="",SUMPRODUCT(--(LEN(Input!$A151:'Input'!$A$510)&gt;0))&lt;&gt;0),"Row is skipped.",IF(AND(Input!$A150="",Input!$A151=""),"", IF(Input!T150="","Data is missing.",""))))</f>
        <v/>
      </c>
      <c r="S148" s="129"/>
      <c r="T148" s="130" t="str">
        <f>IF(ISERROR(IF(Input!Q150="","",IF(ISERROR(VLOOKUP(Input!Q150,'Measures List'!$A$3:$A$30000,1,0)),"Invalid RefNo",""))),"",IF(Input!Q150="","",IF(ISERROR(VLOOKUP(Input!Q150,'Measures List'!$A$3:$A$30000,1,0)),"Invalid RefNo","")))</f>
        <v/>
      </c>
      <c r="U148" s="129"/>
      <c r="V148" s="129"/>
      <c r="W148" s="129"/>
      <c r="X148" s="129"/>
      <c r="Y148" s="129"/>
      <c r="Z148" s="129"/>
      <c r="AA148" s="129"/>
      <c r="AB148" s="129"/>
      <c r="AC148" s="129"/>
      <c r="AD148" s="129"/>
      <c r="AE148" s="129"/>
      <c r="AF148" s="130" t="str">
        <f>IF(Input!P150="","",IF(OR(VALUE(Input!P150)&lt;0,VALUE(Input!P150)&gt;1), "Invalid EEI %",""))</f>
        <v/>
      </c>
      <c r="AG148" s="129"/>
      <c r="AH148" s="137" t="str">
        <f>IF(B148="","",IF(AND(Input!O150=Input!O149,Input!P150&lt;&gt;Input!P149), "EEI% Mismatch within Project",""))</f>
        <v/>
      </c>
      <c r="AI148" s="129"/>
      <c r="AJ148" s="138" t="str">
        <f>IF(Input!B150="","",IF(ISNUMBER(VALUE(Input!B150)),"","Needs to be a number."))</f>
        <v/>
      </c>
      <c r="AK148" s="135" t="str">
        <f>IF(Input!P150="","",IF(ISNUMBER(VALUE(Input!P150)),"","Needs to be a number."))</f>
        <v/>
      </c>
      <c r="AL148" s="135" t="str">
        <f>IF(Input!S150="","",IF(ISNUMBER(VALUE(Input!S150)),"","Needs to be a number."))</f>
        <v/>
      </c>
      <c r="AM148" s="135" t="str">
        <f>IF(Input!T150="","",IF(ISNUMBER(VALUE(Input!T150)),"","Needs to be a number."))</f>
        <v/>
      </c>
      <c r="AN148" s="135" t="str">
        <f>IF(Input!U150="","",IF(ISNUMBER(VALUE(Input!U150)),"","Needs to be a number."))</f>
        <v/>
      </c>
      <c r="AO148" s="136" t="str">
        <f>IF(Input!V150="","",IF(ISNUMBER(VALUE(Input!V150)),"","Needs to be a number."))</f>
        <v/>
      </c>
      <c r="AP148" s="129"/>
      <c r="AQ148" s="197" t="str">
        <f ca="1">IF(Input!Q150="","",IF(OFFSET('Measures List'!$K$2,MATCH(Input!Q150,'Measures List'!$A$3:$A$5000,0),MATCH(Input!K150,'Measures List'!$K$2:$BA$2)-1)="NA","Project start date occurred after measure expiration date.",""))</f>
        <v/>
      </c>
      <c r="AS148" s="197" t="str">
        <f>IFERROR(IF(Input!O150&lt;&gt;Input!O149,"",IF( VLOOKUP(Input!Q150,'Measures List'!A141:C5138,3,FALSE)= VLOOKUP(Input!Q149,'Measures List'!A141:C5138,3,FALSE),"","Multiple sectors for this project")),"")</f>
        <v/>
      </c>
    </row>
    <row r="149" spans="2:45" x14ac:dyDescent="0.25">
      <c r="B149" s="125" t="str">
        <f>Input!A151</f>
        <v/>
      </c>
      <c r="C149" s="126" t="str">
        <f>IF(ISERROR(IF(AND(Input!$A151="",SUMPRODUCT(--(LEN(Input!$A152:'Input'!$A$510)&gt;0))&lt;&gt;0),"Row is skipped.",IF(AND(Input!$A151="",Input!$A152=""),"", IF(Input!C151="","Data is missing.","")))),"",IF(AND(Input!$A151="",SUMPRODUCT(--(LEN(Input!$A152:'Input'!$A$510)&gt;0))&lt;&gt;0),"Row is skipped.",IF(AND(Input!$A151="",Input!$A152=""),"", IF(Input!C151="","Data is missing.",""))))</f>
        <v/>
      </c>
      <c r="D149" s="126" t="str">
        <f>IF(ISERROR(IF(AND(Input!$A151="",SUMPRODUCT(--(LEN(Input!$A152:'Input'!$A$510)&gt;0))&lt;&gt;0),"Row is skipped.",IF(AND(Input!$A151="",Input!$A152=""),"", IF(Input!D151="","Data is missing.","")))),"",IF(AND(Input!$A151="",SUMPRODUCT(--(LEN(Input!$A152:'Input'!$A$510)&gt;0))&lt;&gt;0),"Row is skipped.",IF(AND(Input!$A151="",Input!$A152=""),"", IF(Input!D151="","Data is missing.",""))))</f>
        <v/>
      </c>
      <c r="E149" s="126" t="str">
        <f>IF(ISERROR(IF(AND(Input!$A151="",SUMPRODUCT(--(LEN(Input!$A152:'Input'!$A$510)&gt;0))&lt;&gt;0),"Row is skipped.",IF(AND(Input!$A151="",Input!$A152=""),"", IF(Input!E151="","Data is missing.","")))),"",IF(AND(Input!$A151="",SUMPRODUCT(--(LEN(Input!$A152:'Input'!$A$510)&gt;0))&lt;&gt;0),"Row is skipped.",IF(AND(Input!$A151="",Input!$A152=""),"", IF(Input!E151="","Data is missing.",""))))</f>
        <v/>
      </c>
      <c r="F149" s="126" t="str">
        <f>IF(ISERROR(IF(AND(Input!$A151="",SUMPRODUCT(--(LEN(Input!$A152:'Input'!$A$510)&gt;0))&lt;&gt;0),"Row is skipped.",IF(AND(Input!$A151="",Input!$A152=""),"", IF(Input!F151="","Data is missing.","")))),"",IF(AND(Input!$A151="",SUMPRODUCT(--(LEN(Input!$A152:'Input'!$A$510)&gt;0))&lt;&gt;0),"Row is skipped.",IF(AND(Input!$A151="",Input!$A152=""),"", IF(Input!F151="","Data is missing.",""))))</f>
        <v/>
      </c>
      <c r="G149" s="126" t="str">
        <f>IF(ISERROR(IF(AND(Input!$A151="",SUMPRODUCT(--(LEN(Input!$A152:'Input'!$A$510)&gt;0))&lt;&gt;0),"Row is skipped.",IF(AND(Input!$A151="",Input!$A152=""),"", IF(Input!G151="","Data is missing.","")))),"",IF(AND(Input!$A151="",SUMPRODUCT(--(LEN(Input!$A152:'Input'!$A$510)&gt;0))&lt;&gt;0),"Row is skipped.",IF(AND(Input!$A151="",Input!$A152=""),"", IF(Input!G151="","Data is missing.",""))))</f>
        <v/>
      </c>
      <c r="H149" s="126" t="str">
        <f>IF(ISERROR(IF(AND(Input!$A151="",SUMPRODUCT(--(LEN(Input!$A152:'Input'!$A$510)&gt;0))&lt;&gt;0),"Row is skipped.",IF(AND(Input!$A151="",Input!$A152=""),"", IF(Input!H151="","Data is missing.","")))),"",IF(AND(Input!$A151="",SUMPRODUCT(--(LEN(Input!$A152:'Input'!$A$510)&gt;0))&lt;&gt;0),"Row is skipped.",IF(AND(Input!$A151="",Input!$A152=""),"", IF(Input!H151="","Data is missing.",""))))</f>
        <v/>
      </c>
      <c r="I149" s="126" t="str">
        <f>IF(ISERROR(IF(AND(Input!$A151="",SUMPRODUCT(--(LEN(Input!$A152:'Input'!$A$510)&gt;0))&lt;&gt;0),"Row is skipped.",IF(AND(Input!$A151="",Input!$A152=""),"", IF(Input!I151="","Data is missing.","")))),"",IF(AND(Input!$A151="",SUMPRODUCT(--(LEN(Input!$A152:'Input'!$A$510)&gt;0))&lt;&gt;0),"Row is skipped.",IF(AND(Input!$A151="",Input!$A152=""),"", IF(Input!I151="","Data is missing.",""))))</f>
        <v/>
      </c>
      <c r="J149" s="126" t="str">
        <f>IF(ISERROR(IF(AND(Input!$A151="",SUMPRODUCT(--(LEN(Input!$A152:'Input'!$A$510)&gt;0))&lt;&gt;0),"Row is skipped.",IF(AND(Input!$A151="",Input!$A152=""),"", IF(Input!J151="","Data is missing.","")))),"",IF(AND(Input!$A151="",SUMPRODUCT(--(LEN(Input!$A152:'Input'!$A$510)&gt;0))&lt;&gt;0),"Row is skipped.",IF(AND(Input!$A151="",Input!$A152=""),"", IF(Input!J151="","Data is missing.",""))))</f>
        <v/>
      </c>
      <c r="K149" s="127" t="str">
        <f>IF(ISERROR(IF(AND(Input!$A151="",SUMPRODUCT(--(LEN(Input!$A152:'Input'!$A$510)&gt;0))&lt;&gt;0),"Row is skipped.",IF(AND(Input!$A151="",Input!$A152=""),"", IF(Input!K151="","Data is missing.","")))),"",IF(AND(Input!$A151="",SUMPRODUCT(--(LEN(Input!$A152:'Input'!$A$510)&gt;0))&lt;&gt;0),"Row is skipped.",IF(AND(Input!$A151="",Input!$A152=""),"", IF(Input!K151="","Data is missing.",""))))</f>
        <v/>
      </c>
      <c r="L149" s="126" t="str">
        <f>IF(ISERROR(IF(AND(Input!$A151="",SUMPRODUCT(--(LEN(Input!$A152:'Input'!$A$510)&gt;0))&lt;&gt;0),"Row is skipped.",IF(AND(Input!$A151="",Input!$A152=""),"", IF(Input!L151="","Data is missing.","")))),"",IF(AND(Input!$A151="",SUMPRODUCT(--(LEN(Input!$A152:'Input'!$A$510)&gt;0))&lt;&gt;0),"Row is skipped.",IF(AND(Input!$A151="",Input!$A152=""),"", IF(Input!L151="","Data is missing.",""))))</f>
        <v/>
      </c>
      <c r="M149" s="126" t="str">
        <f>IF(ISERROR(IF(AND(Input!$A151="",SUMPRODUCT(--(LEN(Input!$A152:'Input'!$A$510)&gt;0))&lt;&gt;0),"Row is skipped.",IF(AND(Input!$A151="",Input!$A152=""),"", IF(Input!M151="","Data is missing.","")))),"",IF(AND(Input!$A151="",SUMPRODUCT(--(LEN(Input!$A152:'Input'!$A$510)&gt;0))&lt;&gt;0),"Row is skipped.",IF(AND(Input!$A151="",Input!$A152=""),"", IF(Input!M151="","Data is missing.",""))))</f>
        <v/>
      </c>
      <c r="N149" s="126" t="str">
        <f>IF(ISERROR(IF(AND(Input!$A151="",SUMPRODUCT(--(LEN(Input!$A152:'Input'!$A$510)&gt;0))&lt;&gt;0),"Row is skipped.",IF(AND(Input!$A151="",Input!$A152=""),"", IF(Input!O151="","Data is missing.","")))),"",IF(AND(Input!$A151="",SUMPRODUCT(--(LEN(Input!$A152:'Input'!$A$510)&gt;0))&lt;&gt;0),"Row is skipped.",IF(AND(Input!$A151="",Input!$A152=""),"", IF(Input!O151="","Data is missing.",""))))</f>
        <v/>
      </c>
      <c r="O149" s="126" t="str">
        <f>IF(ISERROR(IF(AND(Input!$A151="",SUMPRODUCT(--(LEN(Input!$A152:'Input'!$A$510)&gt;0))&lt;&gt;0),"Row is skipped.",IF(AND(Input!$A151="",Input!$A152=""),"", IF(Input!P151="","Data is missing.","")))),"",IF(AND(Input!$A151="",SUMPRODUCT(--(LEN(Input!$A152:'Input'!$A$510)&gt;0))&lt;&gt;0),"Row is skipped.",IF(AND(Input!$A151="",Input!$A152=""),"", IF(Input!P151="","Data is missing.",""))))</f>
        <v/>
      </c>
      <c r="P149" s="126" t="str">
        <f>IF(ISERROR(IF(AND(Input!$A151="",SUMPRODUCT(--(LEN(Input!$A152:'Input'!$A$510)&gt;0))&lt;&gt;0),"Row is skipped.",IF(AND(Input!$A151="",Input!$A152=""),"", IF(Input!Q151="","Data is missing.","")))),"",IF(AND(Input!$A151="",SUMPRODUCT(--(LEN(Input!$A152:'Input'!$A$510)&gt;0))&lt;&gt;0),"Row is skipped.",IF(AND(Input!$A151="",Input!$A152=""),"", IF(Input!Q151="","Data is missing.",""))))</f>
        <v/>
      </c>
      <c r="Q149" s="126" t="str">
        <f>IF(ISERROR(IF(AND(Input!$A151="",SUMPRODUCT(--(LEN(Input!$A152:'Input'!$A$510)&gt;0))&lt;&gt;0),"Row is skipped.",IF(AND(Input!$A151="",Input!$A152=""),"", IF(Input!S151="","Data is missing.","")))),"",IF(AND(Input!$A151="",SUMPRODUCT(--(LEN(Input!$A152:'Input'!$A$510)&gt;0))&lt;&gt;0),"Row is skipped.",IF(AND(Input!$A151="",Input!$A152=""),"", IF(Input!S151="","Data is missing.",""))))</f>
        <v/>
      </c>
      <c r="R149" s="128" t="str">
        <f>IF(ISERROR(IF(AND(Input!$A151="",SUMPRODUCT(--(LEN(Input!$A152:'Input'!$A$510)&gt;0))&lt;&gt;0),"Row is skipped.",IF(AND(Input!$A151="",Input!$A152=""),"", IF(Input!T151="","Data is missing.","")))),"",IF(AND(Input!$A151="",SUMPRODUCT(--(LEN(Input!$A152:'Input'!$A$510)&gt;0))&lt;&gt;0),"Row is skipped.",IF(AND(Input!$A151="",Input!$A152=""),"", IF(Input!T151="","Data is missing.",""))))</f>
        <v/>
      </c>
      <c r="S149" s="129"/>
      <c r="T149" s="130" t="str">
        <f>IF(ISERROR(IF(Input!Q151="","",IF(ISERROR(VLOOKUP(Input!Q151,'Measures List'!$A$3:$A$30000,1,0)),"Invalid RefNo",""))),"",IF(Input!Q151="","",IF(ISERROR(VLOOKUP(Input!Q151,'Measures List'!$A$3:$A$30000,1,0)),"Invalid RefNo","")))</f>
        <v/>
      </c>
      <c r="U149" s="129"/>
      <c r="V149" s="129"/>
      <c r="W149" s="129"/>
      <c r="X149" s="129"/>
      <c r="Y149" s="129"/>
      <c r="Z149" s="129"/>
      <c r="AA149" s="129"/>
      <c r="AB149" s="129"/>
      <c r="AC149" s="129"/>
      <c r="AD149" s="129"/>
      <c r="AE149" s="129"/>
      <c r="AF149" s="130" t="str">
        <f>IF(Input!P151="","",IF(OR(VALUE(Input!P151)&lt;0,VALUE(Input!P151)&gt;1), "Invalid EEI %",""))</f>
        <v/>
      </c>
      <c r="AG149" s="129"/>
      <c r="AH149" s="137" t="str">
        <f>IF(B149="","",IF(AND(Input!O151=Input!O150,Input!P151&lt;&gt;Input!P150), "EEI% Mismatch within Project",""))</f>
        <v/>
      </c>
      <c r="AI149" s="129"/>
      <c r="AJ149" s="138" t="str">
        <f>IF(Input!B151="","",IF(ISNUMBER(VALUE(Input!B151)),"","Needs to be a number."))</f>
        <v/>
      </c>
      <c r="AK149" s="135" t="str">
        <f>IF(Input!P151="","",IF(ISNUMBER(VALUE(Input!P151)),"","Needs to be a number."))</f>
        <v/>
      </c>
      <c r="AL149" s="135" t="str">
        <f>IF(Input!S151="","",IF(ISNUMBER(VALUE(Input!S151)),"","Needs to be a number."))</f>
        <v/>
      </c>
      <c r="AM149" s="135" t="str">
        <f>IF(Input!T151="","",IF(ISNUMBER(VALUE(Input!T151)),"","Needs to be a number."))</f>
        <v/>
      </c>
      <c r="AN149" s="135" t="str">
        <f>IF(Input!U151="","",IF(ISNUMBER(VALUE(Input!U151)),"","Needs to be a number."))</f>
        <v/>
      </c>
      <c r="AO149" s="136" t="str">
        <f>IF(Input!V151="","",IF(ISNUMBER(VALUE(Input!V151)),"","Needs to be a number."))</f>
        <v/>
      </c>
      <c r="AP149" s="129"/>
      <c r="AQ149" s="197" t="str">
        <f ca="1">IF(Input!Q151="","",IF(OFFSET('Measures List'!$K$2,MATCH(Input!Q151,'Measures List'!$A$3:$A$5000,0),MATCH(Input!K151,'Measures List'!$K$2:$BA$2)-1)="NA","Project start date occurred after measure expiration date.",""))</f>
        <v/>
      </c>
      <c r="AS149" s="197" t="str">
        <f>IFERROR(IF(Input!O151&lt;&gt;Input!O150,"",IF( VLOOKUP(Input!Q151,'Measures List'!A142:C5139,3,FALSE)= VLOOKUP(Input!Q150,'Measures List'!A142:C5139,3,FALSE),"","Multiple sectors for this project")),"")</f>
        <v/>
      </c>
    </row>
    <row r="150" spans="2:45" x14ac:dyDescent="0.25">
      <c r="B150" s="125" t="str">
        <f>Input!A152</f>
        <v/>
      </c>
      <c r="C150" s="126" t="str">
        <f>IF(ISERROR(IF(AND(Input!$A152="",SUMPRODUCT(--(LEN(Input!$A153:'Input'!$A$510)&gt;0))&lt;&gt;0),"Row is skipped.",IF(AND(Input!$A152="",Input!$A153=""),"", IF(Input!C152="","Data is missing.","")))),"",IF(AND(Input!$A152="",SUMPRODUCT(--(LEN(Input!$A153:'Input'!$A$510)&gt;0))&lt;&gt;0),"Row is skipped.",IF(AND(Input!$A152="",Input!$A153=""),"", IF(Input!C152="","Data is missing.",""))))</f>
        <v/>
      </c>
      <c r="D150" s="126" t="str">
        <f>IF(ISERROR(IF(AND(Input!$A152="",SUMPRODUCT(--(LEN(Input!$A153:'Input'!$A$510)&gt;0))&lt;&gt;0),"Row is skipped.",IF(AND(Input!$A152="",Input!$A153=""),"", IF(Input!D152="","Data is missing.","")))),"",IF(AND(Input!$A152="",SUMPRODUCT(--(LEN(Input!$A153:'Input'!$A$510)&gt;0))&lt;&gt;0),"Row is skipped.",IF(AND(Input!$A152="",Input!$A153=""),"", IF(Input!D152="","Data is missing.",""))))</f>
        <v/>
      </c>
      <c r="E150" s="126" t="str">
        <f>IF(ISERROR(IF(AND(Input!$A152="",SUMPRODUCT(--(LEN(Input!$A153:'Input'!$A$510)&gt;0))&lt;&gt;0),"Row is skipped.",IF(AND(Input!$A152="",Input!$A153=""),"", IF(Input!E152="","Data is missing.","")))),"",IF(AND(Input!$A152="",SUMPRODUCT(--(LEN(Input!$A153:'Input'!$A$510)&gt;0))&lt;&gt;0),"Row is skipped.",IF(AND(Input!$A152="",Input!$A153=""),"", IF(Input!E152="","Data is missing.",""))))</f>
        <v/>
      </c>
      <c r="F150" s="126" t="str">
        <f>IF(ISERROR(IF(AND(Input!$A152="",SUMPRODUCT(--(LEN(Input!$A153:'Input'!$A$510)&gt;0))&lt;&gt;0),"Row is skipped.",IF(AND(Input!$A152="",Input!$A153=""),"", IF(Input!F152="","Data is missing.","")))),"",IF(AND(Input!$A152="",SUMPRODUCT(--(LEN(Input!$A153:'Input'!$A$510)&gt;0))&lt;&gt;0),"Row is skipped.",IF(AND(Input!$A152="",Input!$A153=""),"", IF(Input!F152="","Data is missing.",""))))</f>
        <v/>
      </c>
      <c r="G150" s="126" t="str">
        <f>IF(ISERROR(IF(AND(Input!$A152="",SUMPRODUCT(--(LEN(Input!$A153:'Input'!$A$510)&gt;0))&lt;&gt;0),"Row is skipped.",IF(AND(Input!$A152="",Input!$A153=""),"", IF(Input!G152="","Data is missing.","")))),"",IF(AND(Input!$A152="",SUMPRODUCT(--(LEN(Input!$A153:'Input'!$A$510)&gt;0))&lt;&gt;0),"Row is skipped.",IF(AND(Input!$A152="",Input!$A153=""),"", IF(Input!G152="","Data is missing.",""))))</f>
        <v/>
      </c>
      <c r="H150" s="126" t="str">
        <f>IF(ISERROR(IF(AND(Input!$A152="",SUMPRODUCT(--(LEN(Input!$A153:'Input'!$A$510)&gt;0))&lt;&gt;0),"Row is skipped.",IF(AND(Input!$A152="",Input!$A153=""),"", IF(Input!H152="","Data is missing.","")))),"",IF(AND(Input!$A152="",SUMPRODUCT(--(LEN(Input!$A153:'Input'!$A$510)&gt;0))&lt;&gt;0),"Row is skipped.",IF(AND(Input!$A152="",Input!$A153=""),"", IF(Input!H152="","Data is missing.",""))))</f>
        <v/>
      </c>
      <c r="I150" s="126" t="str">
        <f>IF(ISERROR(IF(AND(Input!$A152="",SUMPRODUCT(--(LEN(Input!$A153:'Input'!$A$510)&gt;0))&lt;&gt;0),"Row is skipped.",IF(AND(Input!$A152="",Input!$A153=""),"", IF(Input!I152="","Data is missing.","")))),"",IF(AND(Input!$A152="",SUMPRODUCT(--(LEN(Input!$A153:'Input'!$A$510)&gt;0))&lt;&gt;0),"Row is skipped.",IF(AND(Input!$A152="",Input!$A153=""),"", IF(Input!I152="","Data is missing.",""))))</f>
        <v/>
      </c>
      <c r="J150" s="126" t="str">
        <f>IF(ISERROR(IF(AND(Input!$A152="",SUMPRODUCT(--(LEN(Input!$A153:'Input'!$A$510)&gt;0))&lt;&gt;0),"Row is skipped.",IF(AND(Input!$A152="",Input!$A153=""),"", IF(Input!J152="","Data is missing.","")))),"",IF(AND(Input!$A152="",SUMPRODUCT(--(LEN(Input!$A153:'Input'!$A$510)&gt;0))&lt;&gt;0),"Row is skipped.",IF(AND(Input!$A152="",Input!$A153=""),"", IF(Input!J152="","Data is missing.",""))))</f>
        <v/>
      </c>
      <c r="K150" s="127" t="str">
        <f>IF(ISERROR(IF(AND(Input!$A152="",SUMPRODUCT(--(LEN(Input!$A153:'Input'!$A$510)&gt;0))&lt;&gt;0),"Row is skipped.",IF(AND(Input!$A152="",Input!$A153=""),"", IF(Input!K152="","Data is missing.","")))),"",IF(AND(Input!$A152="",SUMPRODUCT(--(LEN(Input!$A153:'Input'!$A$510)&gt;0))&lt;&gt;0),"Row is skipped.",IF(AND(Input!$A152="",Input!$A153=""),"", IF(Input!K152="","Data is missing.",""))))</f>
        <v/>
      </c>
      <c r="L150" s="126" t="str">
        <f>IF(ISERROR(IF(AND(Input!$A152="",SUMPRODUCT(--(LEN(Input!$A153:'Input'!$A$510)&gt;0))&lt;&gt;0),"Row is skipped.",IF(AND(Input!$A152="",Input!$A153=""),"", IF(Input!L152="","Data is missing.","")))),"",IF(AND(Input!$A152="",SUMPRODUCT(--(LEN(Input!$A153:'Input'!$A$510)&gt;0))&lt;&gt;0),"Row is skipped.",IF(AND(Input!$A152="",Input!$A153=""),"", IF(Input!L152="","Data is missing.",""))))</f>
        <v/>
      </c>
      <c r="M150" s="126" t="str">
        <f>IF(ISERROR(IF(AND(Input!$A152="",SUMPRODUCT(--(LEN(Input!$A153:'Input'!$A$510)&gt;0))&lt;&gt;0),"Row is skipped.",IF(AND(Input!$A152="",Input!$A153=""),"", IF(Input!M152="","Data is missing.","")))),"",IF(AND(Input!$A152="",SUMPRODUCT(--(LEN(Input!$A153:'Input'!$A$510)&gt;0))&lt;&gt;0),"Row is skipped.",IF(AND(Input!$A152="",Input!$A153=""),"", IF(Input!M152="","Data is missing.",""))))</f>
        <v/>
      </c>
      <c r="N150" s="126" t="str">
        <f>IF(ISERROR(IF(AND(Input!$A152="",SUMPRODUCT(--(LEN(Input!$A153:'Input'!$A$510)&gt;0))&lt;&gt;0),"Row is skipped.",IF(AND(Input!$A152="",Input!$A153=""),"", IF(Input!O152="","Data is missing.","")))),"",IF(AND(Input!$A152="",SUMPRODUCT(--(LEN(Input!$A153:'Input'!$A$510)&gt;0))&lt;&gt;0),"Row is skipped.",IF(AND(Input!$A152="",Input!$A153=""),"", IF(Input!O152="","Data is missing.",""))))</f>
        <v/>
      </c>
      <c r="O150" s="126" t="str">
        <f>IF(ISERROR(IF(AND(Input!$A152="",SUMPRODUCT(--(LEN(Input!$A153:'Input'!$A$510)&gt;0))&lt;&gt;0),"Row is skipped.",IF(AND(Input!$A152="",Input!$A153=""),"", IF(Input!P152="","Data is missing.","")))),"",IF(AND(Input!$A152="",SUMPRODUCT(--(LEN(Input!$A153:'Input'!$A$510)&gt;0))&lt;&gt;0),"Row is skipped.",IF(AND(Input!$A152="",Input!$A153=""),"", IF(Input!P152="","Data is missing.",""))))</f>
        <v/>
      </c>
      <c r="P150" s="126" t="str">
        <f>IF(ISERROR(IF(AND(Input!$A152="",SUMPRODUCT(--(LEN(Input!$A153:'Input'!$A$510)&gt;0))&lt;&gt;0),"Row is skipped.",IF(AND(Input!$A152="",Input!$A153=""),"", IF(Input!Q152="","Data is missing.","")))),"",IF(AND(Input!$A152="",SUMPRODUCT(--(LEN(Input!$A153:'Input'!$A$510)&gt;0))&lt;&gt;0),"Row is skipped.",IF(AND(Input!$A152="",Input!$A153=""),"", IF(Input!Q152="","Data is missing.",""))))</f>
        <v/>
      </c>
      <c r="Q150" s="126" t="str">
        <f>IF(ISERROR(IF(AND(Input!$A152="",SUMPRODUCT(--(LEN(Input!$A153:'Input'!$A$510)&gt;0))&lt;&gt;0),"Row is skipped.",IF(AND(Input!$A152="",Input!$A153=""),"", IF(Input!S152="","Data is missing.","")))),"",IF(AND(Input!$A152="",SUMPRODUCT(--(LEN(Input!$A153:'Input'!$A$510)&gt;0))&lt;&gt;0),"Row is skipped.",IF(AND(Input!$A152="",Input!$A153=""),"", IF(Input!S152="","Data is missing.",""))))</f>
        <v/>
      </c>
      <c r="R150" s="128" t="str">
        <f>IF(ISERROR(IF(AND(Input!$A152="",SUMPRODUCT(--(LEN(Input!$A153:'Input'!$A$510)&gt;0))&lt;&gt;0),"Row is skipped.",IF(AND(Input!$A152="",Input!$A153=""),"", IF(Input!T152="","Data is missing.","")))),"",IF(AND(Input!$A152="",SUMPRODUCT(--(LEN(Input!$A153:'Input'!$A$510)&gt;0))&lt;&gt;0),"Row is skipped.",IF(AND(Input!$A152="",Input!$A153=""),"", IF(Input!T152="","Data is missing.",""))))</f>
        <v/>
      </c>
      <c r="S150" s="129"/>
      <c r="T150" s="130" t="str">
        <f>IF(ISERROR(IF(Input!Q152="","",IF(ISERROR(VLOOKUP(Input!Q152,'Measures List'!$A$3:$A$30000,1,0)),"Invalid RefNo",""))),"",IF(Input!Q152="","",IF(ISERROR(VLOOKUP(Input!Q152,'Measures List'!$A$3:$A$30000,1,0)),"Invalid RefNo","")))</f>
        <v/>
      </c>
      <c r="U150" s="129"/>
      <c r="V150" s="129"/>
      <c r="W150" s="129"/>
      <c r="X150" s="129"/>
      <c r="Y150" s="129"/>
      <c r="Z150" s="129"/>
      <c r="AA150" s="129"/>
      <c r="AB150" s="129"/>
      <c r="AC150" s="129"/>
      <c r="AD150" s="129"/>
      <c r="AE150" s="129"/>
      <c r="AF150" s="130" t="str">
        <f>IF(Input!P152="","",IF(OR(VALUE(Input!P152)&lt;0,VALUE(Input!P152)&gt;1), "Invalid EEI %",""))</f>
        <v/>
      </c>
      <c r="AG150" s="129"/>
      <c r="AH150" s="137" t="str">
        <f>IF(B150="","",IF(AND(Input!O152=Input!O151,Input!P152&lt;&gt;Input!P151), "EEI% Mismatch within Project",""))</f>
        <v/>
      </c>
      <c r="AI150" s="129"/>
      <c r="AJ150" s="138" t="str">
        <f>IF(Input!B152="","",IF(ISNUMBER(VALUE(Input!B152)),"","Needs to be a number."))</f>
        <v/>
      </c>
      <c r="AK150" s="135" t="str">
        <f>IF(Input!P152="","",IF(ISNUMBER(VALUE(Input!P152)),"","Needs to be a number."))</f>
        <v/>
      </c>
      <c r="AL150" s="135" t="str">
        <f>IF(Input!S152="","",IF(ISNUMBER(VALUE(Input!S152)),"","Needs to be a number."))</f>
        <v/>
      </c>
      <c r="AM150" s="135" t="str">
        <f>IF(Input!T152="","",IF(ISNUMBER(VALUE(Input!T152)),"","Needs to be a number."))</f>
        <v/>
      </c>
      <c r="AN150" s="135" t="str">
        <f>IF(Input!U152="","",IF(ISNUMBER(VALUE(Input!U152)),"","Needs to be a number."))</f>
        <v/>
      </c>
      <c r="AO150" s="136" t="str">
        <f>IF(Input!V152="","",IF(ISNUMBER(VALUE(Input!V152)),"","Needs to be a number."))</f>
        <v/>
      </c>
      <c r="AP150" s="129"/>
      <c r="AQ150" s="197" t="str">
        <f ca="1">IF(Input!Q152="","",IF(OFFSET('Measures List'!$K$2,MATCH(Input!Q152,'Measures List'!$A$3:$A$5000,0),MATCH(Input!K152,'Measures List'!$K$2:$BA$2)-1)="NA","Project start date occurred after measure expiration date.",""))</f>
        <v/>
      </c>
      <c r="AS150" s="197" t="str">
        <f>IFERROR(IF(Input!O152&lt;&gt;Input!O151,"",IF( VLOOKUP(Input!Q152,'Measures List'!A143:C5140,3,FALSE)= VLOOKUP(Input!Q151,'Measures List'!A143:C5140,3,FALSE),"","Multiple sectors for this project")),"")</f>
        <v/>
      </c>
    </row>
    <row r="151" spans="2:45" x14ac:dyDescent="0.25">
      <c r="B151" s="125" t="str">
        <f>Input!A153</f>
        <v/>
      </c>
      <c r="C151" s="126" t="str">
        <f>IF(ISERROR(IF(AND(Input!$A153="",SUMPRODUCT(--(LEN(Input!$A154:'Input'!$A$510)&gt;0))&lt;&gt;0),"Row is skipped.",IF(AND(Input!$A153="",Input!$A154=""),"", IF(Input!C153="","Data is missing.","")))),"",IF(AND(Input!$A153="",SUMPRODUCT(--(LEN(Input!$A154:'Input'!$A$510)&gt;0))&lt;&gt;0),"Row is skipped.",IF(AND(Input!$A153="",Input!$A154=""),"", IF(Input!C153="","Data is missing.",""))))</f>
        <v/>
      </c>
      <c r="D151" s="126" t="str">
        <f>IF(ISERROR(IF(AND(Input!$A153="",SUMPRODUCT(--(LEN(Input!$A154:'Input'!$A$510)&gt;0))&lt;&gt;0),"Row is skipped.",IF(AND(Input!$A153="",Input!$A154=""),"", IF(Input!D153="","Data is missing.","")))),"",IF(AND(Input!$A153="",SUMPRODUCT(--(LEN(Input!$A154:'Input'!$A$510)&gt;0))&lt;&gt;0),"Row is skipped.",IF(AND(Input!$A153="",Input!$A154=""),"", IF(Input!D153="","Data is missing.",""))))</f>
        <v/>
      </c>
      <c r="E151" s="126" t="str">
        <f>IF(ISERROR(IF(AND(Input!$A153="",SUMPRODUCT(--(LEN(Input!$A154:'Input'!$A$510)&gt;0))&lt;&gt;0),"Row is skipped.",IF(AND(Input!$A153="",Input!$A154=""),"", IF(Input!E153="","Data is missing.","")))),"",IF(AND(Input!$A153="",SUMPRODUCT(--(LEN(Input!$A154:'Input'!$A$510)&gt;0))&lt;&gt;0),"Row is skipped.",IF(AND(Input!$A153="",Input!$A154=""),"", IF(Input!E153="","Data is missing.",""))))</f>
        <v/>
      </c>
      <c r="F151" s="126" t="str">
        <f>IF(ISERROR(IF(AND(Input!$A153="",SUMPRODUCT(--(LEN(Input!$A154:'Input'!$A$510)&gt;0))&lt;&gt;0),"Row is skipped.",IF(AND(Input!$A153="",Input!$A154=""),"", IF(Input!F153="","Data is missing.","")))),"",IF(AND(Input!$A153="",SUMPRODUCT(--(LEN(Input!$A154:'Input'!$A$510)&gt;0))&lt;&gt;0),"Row is skipped.",IF(AND(Input!$A153="",Input!$A154=""),"", IF(Input!F153="","Data is missing.",""))))</f>
        <v/>
      </c>
      <c r="G151" s="126" t="str">
        <f>IF(ISERROR(IF(AND(Input!$A153="",SUMPRODUCT(--(LEN(Input!$A154:'Input'!$A$510)&gt;0))&lt;&gt;0),"Row is skipped.",IF(AND(Input!$A153="",Input!$A154=""),"", IF(Input!G153="","Data is missing.","")))),"",IF(AND(Input!$A153="",SUMPRODUCT(--(LEN(Input!$A154:'Input'!$A$510)&gt;0))&lt;&gt;0),"Row is skipped.",IF(AND(Input!$A153="",Input!$A154=""),"", IF(Input!G153="","Data is missing.",""))))</f>
        <v/>
      </c>
      <c r="H151" s="126" t="str">
        <f>IF(ISERROR(IF(AND(Input!$A153="",SUMPRODUCT(--(LEN(Input!$A154:'Input'!$A$510)&gt;0))&lt;&gt;0),"Row is skipped.",IF(AND(Input!$A153="",Input!$A154=""),"", IF(Input!H153="","Data is missing.","")))),"",IF(AND(Input!$A153="",SUMPRODUCT(--(LEN(Input!$A154:'Input'!$A$510)&gt;0))&lt;&gt;0),"Row is skipped.",IF(AND(Input!$A153="",Input!$A154=""),"", IF(Input!H153="","Data is missing.",""))))</f>
        <v/>
      </c>
      <c r="I151" s="126" t="str">
        <f>IF(ISERROR(IF(AND(Input!$A153="",SUMPRODUCT(--(LEN(Input!$A154:'Input'!$A$510)&gt;0))&lt;&gt;0),"Row is skipped.",IF(AND(Input!$A153="",Input!$A154=""),"", IF(Input!I153="","Data is missing.","")))),"",IF(AND(Input!$A153="",SUMPRODUCT(--(LEN(Input!$A154:'Input'!$A$510)&gt;0))&lt;&gt;0),"Row is skipped.",IF(AND(Input!$A153="",Input!$A154=""),"", IF(Input!I153="","Data is missing.",""))))</f>
        <v/>
      </c>
      <c r="J151" s="126" t="str">
        <f>IF(ISERROR(IF(AND(Input!$A153="",SUMPRODUCT(--(LEN(Input!$A154:'Input'!$A$510)&gt;0))&lt;&gt;0),"Row is skipped.",IF(AND(Input!$A153="",Input!$A154=""),"", IF(Input!J153="","Data is missing.","")))),"",IF(AND(Input!$A153="",SUMPRODUCT(--(LEN(Input!$A154:'Input'!$A$510)&gt;0))&lt;&gt;0),"Row is skipped.",IF(AND(Input!$A153="",Input!$A154=""),"", IF(Input!J153="","Data is missing.",""))))</f>
        <v/>
      </c>
      <c r="K151" s="127" t="str">
        <f>IF(ISERROR(IF(AND(Input!$A153="",SUMPRODUCT(--(LEN(Input!$A154:'Input'!$A$510)&gt;0))&lt;&gt;0),"Row is skipped.",IF(AND(Input!$A153="",Input!$A154=""),"", IF(Input!K153="","Data is missing.","")))),"",IF(AND(Input!$A153="",SUMPRODUCT(--(LEN(Input!$A154:'Input'!$A$510)&gt;0))&lt;&gt;0),"Row is skipped.",IF(AND(Input!$A153="",Input!$A154=""),"", IF(Input!K153="","Data is missing.",""))))</f>
        <v/>
      </c>
      <c r="L151" s="126" t="str">
        <f>IF(ISERROR(IF(AND(Input!$A153="",SUMPRODUCT(--(LEN(Input!$A154:'Input'!$A$510)&gt;0))&lt;&gt;0),"Row is skipped.",IF(AND(Input!$A153="",Input!$A154=""),"", IF(Input!L153="","Data is missing.","")))),"",IF(AND(Input!$A153="",SUMPRODUCT(--(LEN(Input!$A154:'Input'!$A$510)&gt;0))&lt;&gt;0),"Row is skipped.",IF(AND(Input!$A153="",Input!$A154=""),"", IF(Input!L153="","Data is missing.",""))))</f>
        <v/>
      </c>
      <c r="M151" s="126" t="str">
        <f>IF(ISERROR(IF(AND(Input!$A153="",SUMPRODUCT(--(LEN(Input!$A154:'Input'!$A$510)&gt;0))&lt;&gt;0),"Row is skipped.",IF(AND(Input!$A153="",Input!$A154=""),"", IF(Input!M153="","Data is missing.","")))),"",IF(AND(Input!$A153="",SUMPRODUCT(--(LEN(Input!$A154:'Input'!$A$510)&gt;0))&lt;&gt;0),"Row is skipped.",IF(AND(Input!$A153="",Input!$A154=""),"", IF(Input!M153="","Data is missing.",""))))</f>
        <v/>
      </c>
      <c r="N151" s="126" t="str">
        <f>IF(ISERROR(IF(AND(Input!$A153="",SUMPRODUCT(--(LEN(Input!$A154:'Input'!$A$510)&gt;0))&lt;&gt;0),"Row is skipped.",IF(AND(Input!$A153="",Input!$A154=""),"", IF(Input!O153="","Data is missing.","")))),"",IF(AND(Input!$A153="",SUMPRODUCT(--(LEN(Input!$A154:'Input'!$A$510)&gt;0))&lt;&gt;0),"Row is skipped.",IF(AND(Input!$A153="",Input!$A154=""),"", IF(Input!O153="","Data is missing.",""))))</f>
        <v/>
      </c>
      <c r="O151" s="126" t="str">
        <f>IF(ISERROR(IF(AND(Input!$A153="",SUMPRODUCT(--(LEN(Input!$A154:'Input'!$A$510)&gt;0))&lt;&gt;0),"Row is skipped.",IF(AND(Input!$A153="",Input!$A154=""),"", IF(Input!P153="","Data is missing.","")))),"",IF(AND(Input!$A153="",SUMPRODUCT(--(LEN(Input!$A154:'Input'!$A$510)&gt;0))&lt;&gt;0),"Row is skipped.",IF(AND(Input!$A153="",Input!$A154=""),"", IF(Input!P153="","Data is missing.",""))))</f>
        <v/>
      </c>
      <c r="P151" s="126" t="str">
        <f>IF(ISERROR(IF(AND(Input!$A153="",SUMPRODUCT(--(LEN(Input!$A154:'Input'!$A$510)&gt;0))&lt;&gt;0),"Row is skipped.",IF(AND(Input!$A153="",Input!$A154=""),"", IF(Input!Q153="","Data is missing.","")))),"",IF(AND(Input!$A153="",SUMPRODUCT(--(LEN(Input!$A154:'Input'!$A$510)&gt;0))&lt;&gt;0),"Row is skipped.",IF(AND(Input!$A153="",Input!$A154=""),"", IF(Input!Q153="","Data is missing.",""))))</f>
        <v/>
      </c>
      <c r="Q151" s="126" t="str">
        <f>IF(ISERROR(IF(AND(Input!$A153="",SUMPRODUCT(--(LEN(Input!$A154:'Input'!$A$510)&gt;0))&lt;&gt;0),"Row is skipped.",IF(AND(Input!$A153="",Input!$A154=""),"", IF(Input!S153="","Data is missing.","")))),"",IF(AND(Input!$A153="",SUMPRODUCT(--(LEN(Input!$A154:'Input'!$A$510)&gt;0))&lt;&gt;0),"Row is skipped.",IF(AND(Input!$A153="",Input!$A154=""),"", IF(Input!S153="","Data is missing.",""))))</f>
        <v/>
      </c>
      <c r="R151" s="128" t="str">
        <f>IF(ISERROR(IF(AND(Input!$A153="",SUMPRODUCT(--(LEN(Input!$A154:'Input'!$A$510)&gt;0))&lt;&gt;0),"Row is skipped.",IF(AND(Input!$A153="",Input!$A154=""),"", IF(Input!T153="","Data is missing.","")))),"",IF(AND(Input!$A153="",SUMPRODUCT(--(LEN(Input!$A154:'Input'!$A$510)&gt;0))&lt;&gt;0),"Row is skipped.",IF(AND(Input!$A153="",Input!$A154=""),"", IF(Input!T153="","Data is missing.",""))))</f>
        <v/>
      </c>
      <c r="S151" s="129"/>
      <c r="T151" s="130" t="str">
        <f>IF(ISERROR(IF(Input!Q153="","",IF(ISERROR(VLOOKUP(Input!Q153,'Measures List'!$A$3:$A$30000,1,0)),"Invalid RefNo",""))),"",IF(Input!Q153="","",IF(ISERROR(VLOOKUP(Input!Q153,'Measures List'!$A$3:$A$30000,1,0)),"Invalid RefNo","")))</f>
        <v/>
      </c>
      <c r="U151" s="129"/>
      <c r="V151" s="129"/>
      <c r="W151" s="129"/>
      <c r="X151" s="129"/>
      <c r="Y151" s="129"/>
      <c r="Z151" s="129"/>
      <c r="AA151" s="129"/>
      <c r="AB151" s="129"/>
      <c r="AC151" s="129"/>
      <c r="AD151" s="129"/>
      <c r="AE151" s="129"/>
      <c r="AF151" s="130" t="str">
        <f>IF(Input!P153="","",IF(OR(VALUE(Input!P153)&lt;0,VALUE(Input!P153)&gt;1), "Invalid EEI %",""))</f>
        <v/>
      </c>
      <c r="AG151" s="129"/>
      <c r="AH151" s="137" t="str">
        <f>IF(B151="","",IF(AND(Input!O153=Input!O152,Input!P153&lt;&gt;Input!P152), "EEI% Mismatch within Project",""))</f>
        <v/>
      </c>
      <c r="AI151" s="129"/>
      <c r="AJ151" s="138" t="str">
        <f>IF(Input!B153="","",IF(ISNUMBER(VALUE(Input!B153)),"","Needs to be a number."))</f>
        <v/>
      </c>
      <c r="AK151" s="135" t="str">
        <f>IF(Input!P153="","",IF(ISNUMBER(VALUE(Input!P153)),"","Needs to be a number."))</f>
        <v/>
      </c>
      <c r="AL151" s="135" t="str">
        <f>IF(Input!S153="","",IF(ISNUMBER(VALUE(Input!S153)),"","Needs to be a number."))</f>
        <v/>
      </c>
      <c r="AM151" s="135" t="str">
        <f>IF(Input!T153="","",IF(ISNUMBER(VALUE(Input!T153)),"","Needs to be a number."))</f>
        <v/>
      </c>
      <c r="AN151" s="135" t="str">
        <f>IF(Input!U153="","",IF(ISNUMBER(VALUE(Input!U153)),"","Needs to be a number."))</f>
        <v/>
      </c>
      <c r="AO151" s="136" t="str">
        <f>IF(Input!V153="","",IF(ISNUMBER(VALUE(Input!V153)),"","Needs to be a number."))</f>
        <v/>
      </c>
      <c r="AP151" s="129"/>
      <c r="AQ151" s="197" t="str">
        <f ca="1">IF(Input!Q153="","",IF(OFFSET('Measures List'!$K$2,MATCH(Input!Q153,'Measures List'!$A$3:$A$5000,0),MATCH(Input!K153,'Measures List'!$K$2:$BA$2)-1)="NA","Project start date occurred after measure expiration date.",""))</f>
        <v/>
      </c>
      <c r="AS151" s="197" t="str">
        <f>IFERROR(IF(Input!O153&lt;&gt;Input!O152,"",IF( VLOOKUP(Input!Q153,'Measures List'!A144:C5141,3,FALSE)= VLOOKUP(Input!Q152,'Measures List'!A144:C5141,3,FALSE),"","Multiple sectors for this project")),"")</f>
        <v/>
      </c>
    </row>
    <row r="152" spans="2:45" x14ac:dyDescent="0.25">
      <c r="B152" s="125" t="str">
        <f>Input!A154</f>
        <v/>
      </c>
      <c r="C152" s="126" t="str">
        <f>IF(ISERROR(IF(AND(Input!$A154="",SUMPRODUCT(--(LEN(Input!$A155:'Input'!$A$510)&gt;0))&lt;&gt;0),"Row is skipped.",IF(AND(Input!$A154="",Input!$A155=""),"", IF(Input!C154="","Data is missing.","")))),"",IF(AND(Input!$A154="",SUMPRODUCT(--(LEN(Input!$A155:'Input'!$A$510)&gt;0))&lt;&gt;0),"Row is skipped.",IF(AND(Input!$A154="",Input!$A155=""),"", IF(Input!C154="","Data is missing.",""))))</f>
        <v/>
      </c>
      <c r="D152" s="126" t="str">
        <f>IF(ISERROR(IF(AND(Input!$A154="",SUMPRODUCT(--(LEN(Input!$A155:'Input'!$A$510)&gt;0))&lt;&gt;0),"Row is skipped.",IF(AND(Input!$A154="",Input!$A155=""),"", IF(Input!D154="","Data is missing.","")))),"",IF(AND(Input!$A154="",SUMPRODUCT(--(LEN(Input!$A155:'Input'!$A$510)&gt;0))&lt;&gt;0),"Row is skipped.",IF(AND(Input!$A154="",Input!$A155=""),"", IF(Input!D154="","Data is missing.",""))))</f>
        <v/>
      </c>
      <c r="E152" s="126" t="str">
        <f>IF(ISERROR(IF(AND(Input!$A154="",SUMPRODUCT(--(LEN(Input!$A155:'Input'!$A$510)&gt;0))&lt;&gt;0),"Row is skipped.",IF(AND(Input!$A154="",Input!$A155=""),"", IF(Input!E154="","Data is missing.","")))),"",IF(AND(Input!$A154="",SUMPRODUCT(--(LEN(Input!$A155:'Input'!$A$510)&gt;0))&lt;&gt;0),"Row is skipped.",IF(AND(Input!$A154="",Input!$A155=""),"", IF(Input!E154="","Data is missing.",""))))</f>
        <v/>
      </c>
      <c r="F152" s="126" t="str">
        <f>IF(ISERROR(IF(AND(Input!$A154="",SUMPRODUCT(--(LEN(Input!$A155:'Input'!$A$510)&gt;0))&lt;&gt;0),"Row is skipped.",IF(AND(Input!$A154="",Input!$A155=""),"", IF(Input!F154="","Data is missing.","")))),"",IF(AND(Input!$A154="",SUMPRODUCT(--(LEN(Input!$A155:'Input'!$A$510)&gt;0))&lt;&gt;0),"Row is skipped.",IF(AND(Input!$A154="",Input!$A155=""),"", IF(Input!F154="","Data is missing.",""))))</f>
        <v/>
      </c>
      <c r="G152" s="126" t="str">
        <f>IF(ISERROR(IF(AND(Input!$A154="",SUMPRODUCT(--(LEN(Input!$A155:'Input'!$A$510)&gt;0))&lt;&gt;0),"Row is skipped.",IF(AND(Input!$A154="",Input!$A155=""),"", IF(Input!G154="","Data is missing.","")))),"",IF(AND(Input!$A154="",SUMPRODUCT(--(LEN(Input!$A155:'Input'!$A$510)&gt;0))&lt;&gt;0),"Row is skipped.",IF(AND(Input!$A154="",Input!$A155=""),"", IF(Input!G154="","Data is missing.",""))))</f>
        <v/>
      </c>
      <c r="H152" s="126" t="str">
        <f>IF(ISERROR(IF(AND(Input!$A154="",SUMPRODUCT(--(LEN(Input!$A155:'Input'!$A$510)&gt;0))&lt;&gt;0),"Row is skipped.",IF(AND(Input!$A154="",Input!$A155=""),"", IF(Input!H154="","Data is missing.","")))),"",IF(AND(Input!$A154="",SUMPRODUCT(--(LEN(Input!$A155:'Input'!$A$510)&gt;0))&lt;&gt;0),"Row is skipped.",IF(AND(Input!$A154="",Input!$A155=""),"", IF(Input!H154="","Data is missing.",""))))</f>
        <v/>
      </c>
      <c r="I152" s="126" t="str">
        <f>IF(ISERROR(IF(AND(Input!$A154="",SUMPRODUCT(--(LEN(Input!$A155:'Input'!$A$510)&gt;0))&lt;&gt;0),"Row is skipped.",IF(AND(Input!$A154="",Input!$A155=""),"", IF(Input!I154="","Data is missing.","")))),"",IF(AND(Input!$A154="",SUMPRODUCT(--(LEN(Input!$A155:'Input'!$A$510)&gt;0))&lt;&gt;0),"Row is skipped.",IF(AND(Input!$A154="",Input!$A155=""),"", IF(Input!I154="","Data is missing.",""))))</f>
        <v/>
      </c>
      <c r="J152" s="126" t="str">
        <f>IF(ISERROR(IF(AND(Input!$A154="",SUMPRODUCT(--(LEN(Input!$A155:'Input'!$A$510)&gt;0))&lt;&gt;0),"Row is skipped.",IF(AND(Input!$A154="",Input!$A155=""),"", IF(Input!J154="","Data is missing.","")))),"",IF(AND(Input!$A154="",SUMPRODUCT(--(LEN(Input!$A155:'Input'!$A$510)&gt;0))&lt;&gt;0),"Row is skipped.",IF(AND(Input!$A154="",Input!$A155=""),"", IF(Input!J154="","Data is missing.",""))))</f>
        <v/>
      </c>
      <c r="K152" s="127" t="str">
        <f>IF(ISERROR(IF(AND(Input!$A154="",SUMPRODUCT(--(LEN(Input!$A155:'Input'!$A$510)&gt;0))&lt;&gt;0),"Row is skipped.",IF(AND(Input!$A154="",Input!$A155=""),"", IF(Input!K154="","Data is missing.","")))),"",IF(AND(Input!$A154="",SUMPRODUCT(--(LEN(Input!$A155:'Input'!$A$510)&gt;0))&lt;&gt;0),"Row is skipped.",IF(AND(Input!$A154="",Input!$A155=""),"", IF(Input!K154="","Data is missing.",""))))</f>
        <v/>
      </c>
      <c r="L152" s="126" t="str">
        <f>IF(ISERROR(IF(AND(Input!$A154="",SUMPRODUCT(--(LEN(Input!$A155:'Input'!$A$510)&gt;0))&lt;&gt;0),"Row is skipped.",IF(AND(Input!$A154="",Input!$A155=""),"", IF(Input!L154="","Data is missing.","")))),"",IF(AND(Input!$A154="",SUMPRODUCT(--(LEN(Input!$A155:'Input'!$A$510)&gt;0))&lt;&gt;0),"Row is skipped.",IF(AND(Input!$A154="",Input!$A155=""),"", IF(Input!L154="","Data is missing.",""))))</f>
        <v/>
      </c>
      <c r="M152" s="126" t="str">
        <f>IF(ISERROR(IF(AND(Input!$A154="",SUMPRODUCT(--(LEN(Input!$A155:'Input'!$A$510)&gt;0))&lt;&gt;0),"Row is skipped.",IF(AND(Input!$A154="",Input!$A155=""),"", IF(Input!M154="","Data is missing.","")))),"",IF(AND(Input!$A154="",SUMPRODUCT(--(LEN(Input!$A155:'Input'!$A$510)&gt;0))&lt;&gt;0),"Row is skipped.",IF(AND(Input!$A154="",Input!$A155=""),"", IF(Input!M154="","Data is missing.",""))))</f>
        <v/>
      </c>
      <c r="N152" s="126" t="str">
        <f>IF(ISERROR(IF(AND(Input!$A154="",SUMPRODUCT(--(LEN(Input!$A155:'Input'!$A$510)&gt;0))&lt;&gt;0),"Row is skipped.",IF(AND(Input!$A154="",Input!$A155=""),"", IF(Input!O154="","Data is missing.","")))),"",IF(AND(Input!$A154="",SUMPRODUCT(--(LEN(Input!$A155:'Input'!$A$510)&gt;0))&lt;&gt;0),"Row is skipped.",IF(AND(Input!$A154="",Input!$A155=""),"", IF(Input!O154="","Data is missing.",""))))</f>
        <v/>
      </c>
      <c r="O152" s="126" t="str">
        <f>IF(ISERROR(IF(AND(Input!$A154="",SUMPRODUCT(--(LEN(Input!$A155:'Input'!$A$510)&gt;0))&lt;&gt;0),"Row is skipped.",IF(AND(Input!$A154="",Input!$A155=""),"", IF(Input!P154="","Data is missing.","")))),"",IF(AND(Input!$A154="",SUMPRODUCT(--(LEN(Input!$A155:'Input'!$A$510)&gt;0))&lt;&gt;0),"Row is skipped.",IF(AND(Input!$A154="",Input!$A155=""),"", IF(Input!P154="","Data is missing.",""))))</f>
        <v/>
      </c>
      <c r="P152" s="126" t="str">
        <f>IF(ISERROR(IF(AND(Input!$A154="",SUMPRODUCT(--(LEN(Input!$A155:'Input'!$A$510)&gt;0))&lt;&gt;0),"Row is skipped.",IF(AND(Input!$A154="",Input!$A155=""),"", IF(Input!Q154="","Data is missing.","")))),"",IF(AND(Input!$A154="",SUMPRODUCT(--(LEN(Input!$A155:'Input'!$A$510)&gt;0))&lt;&gt;0),"Row is skipped.",IF(AND(Input!$A154="",Input!$A155=""),"", IF(Input!Q154="","Data is missing.",""))))</f>
        <v/>
      </c>
      <c r="Q152" s="126" t="str">
        <f>IF(ISERROR(IF(AND(Input!$A154="",SUMPRODUCT(--(LEN(Input!$A155:'Input'!$A$510)&gt;0))&lt;&gt;0),"Row is skipped.",IF(AND(Input!$A154="",Input!$A155=""),"", IF(Input!S154="","Data is missing.","")))),"",IF(AND(Input!$A154="",SUMPRODUCT(--(LEN(Input!$A155:'Input'!$A$510)&gt;0))&lt;&gt;0),"Row is skipped.",IF(AND(Input!$A154="",Input!$A155=""),"", IF(Input!S154="","Data is missing.",""))))</f>
        <v/>
      </c>
      <c r="R152" s="128" t="str">
        <f>IF(ISERROR(IF(AND(Input!$A154="",SUMPRODUCT(--(LEN(Input!$A155:'Input'!$A$510)&gt;0))&lt;&gt;0),"Row is skipped.",IF(AND(Input!$A154="",Input!$A155=""),"", IF(Input!T154="","Data is missing.","")))),"",IF(AND(Input!$A154="",SUMPRODUCT(--(LEN(Input!$A155:'Input'!$A$510)&gt;0))&lt;&gt;0),"Row is skipped.",IF(AND(Input!$A154="",Input!$A155=""),"", IF(Input!T154="","Data is missing.",""))))</f>
        <v/>
      </c>
      <c r="S152" s="129"/>
      <c r="T152" s="130" t="str">
        <f>IF(ISERROR(IF(Input!Q154="","",IF(ISERROR(VLOOKUP(Input!Q154,'Measures List'!$A$3:$A$30000,1,0)),"Invalid RefNo",""))),"",IF(Input!Q154="","",IF(ISERROR(VLOOKUP(Input!Q154,'Measures List'!$A$3:$A$30000,1,0)),"Invalid RefNo","")))</f>
        <v/>
      </c>
      <c r="U152" s="129"/>
      <c r="V152" s="129"/>
      <c r="W152" s="129"/>
      <c r="X152" s="129"/>
      <c r="Y152" s="129"/>
      <c r="Z152" s="129"/>
      <c r="AA152" s="129"/>
      <c r="AB152" s="129"/>
      <c r="AC152" s="129"/>
      <c r="AD152" s="129"/>
      <c r="AE152" s="129"/>
      <c r="AF152" s="130" t="str">
        <f>IF(Input!P154="","",IF(OR(VALUE(Input!P154)&lt;0,VALUE(Input!P154)&gt;1), "Invalid EEI %",""))</f>
        <v/>
      </c>
      <c r="AG152" s="129"/>
      <c r="AH152" s="137" t="str">
        <f>IF(B152="","",IF(AND(Input!O154=Input!O153,Input!P154&lt;&gt;Input!P153), "EEI% Mismatch within Project",""))</f>
        <v/>
      </c>
      <c r="AI152" s="129"/>
      <c r="AJ152" s="138" t="str">
        <f>IF(Input!B154="","",IF(ISNUMBER(VALUE(Input!B154)),"","Needs to be a number."))</f>
        <v/>
      </c>
      <c r="AK152" s="135" t="str">
        <f>IF(Input!P154="","",IF(ISNUMBER(VALUE(Input!P154)),"","Needs to be a number."))</f>
        <v/>
      </c>
      <c r="AL152" s="135" t="str">
        <f>IF(Input!S154="","",IF(ISNUMBER(VALUE(Input!S154)),"","Needs to be a number."))</f>
        <v/>
      </c>
      <c r="AM152" s="135" t="str">
        <f>IF(Input!T154="","",IF(ISNUMBER(VALUE(Input!T154)),"","Needs to be a number."))</f>
        <v/>
      </c>
      <c r="AN152" s="135" t="str">
        <f>IF(Input!U154="","",IF(ISNUMBER(VALUE(Input!U154)),"","Needs to be a number."))</f>
        <v/>
      </c>
      <c r="AO152" s="136" t="str">
        <f>IF(Input!V154="","",IF(ISNUMBER(VALUE(Input!V154)),"","Needs to be a number."))</f>
        <v/>
      </c>
      <c r="AP152" s="129"/>
      <c r="AQ152" s="197" t="str">
        <f ca="1">IF(Input!Q154="","",IF(OFFSET('Measures List'!$K$2,MATCH(Input!Q154,'Measures List'!$A$3:$A$5000,0),MATCH(Input!K154,'Measures List'!$K$2:$BA$2)-1)="NA","Project start date occurred after measure expiration date.",""))</f>
        <v/>
      </c>
      <c r="AS152" s="197" t="str">
        <f>IFERROR(IF(Input!O154&lt;&gt;Input!O153,"",IF( VLOOKUP(Input!Q154,'Measures List'!A145:C5142,3,FALSE)= VLOOKUP(Input!Q153,'Measures List'!A145:C5142,3,FALSE),"","Multiple sectors for this project")),"")</f>
        <v/>
      </c>
    </row>
    <row r="153" spans="2:45" x14ac:dyDescent="0.25">
      <c r="B153" s="125" t="str">
        <f>Input!A155</f>
        <v/>
      </c>
      <c r="C153" s="126" t="str">
        <f>IF(ISERROR(IF(AND(Input!$A155="",SUMPRODUCT(--(LEN(Input!$A156:'Input'!$A$510)&gt;0))&lt;&gt;0),"Row is skipped.",IF(AND(Input!$A155="",Input!$A156=""),"", IF(Input!C155="","Data is missing.","")))),"",IF(AND(Input!$A155="",SUMPRODUCT(--(LEN(Input!$A156:'Input'!$A$510)&gt;0))&lt;&gt;0),"Row is skipped.",IF(AND(Input!$A155="",Input!$A156=""),"", IF(Input!C155="","Data is missing.",""))))</f>
        <v/>
      </c>
      <c r="D153" s="126" t="str">
        <f>IF(ISERROR(IF(AND(Input!$A155="",SUMPRODUCT(--(LEN(Input!$A156:'Input'!$A$510)&gt;0))&lt;&gt;0),"Row is skipped.",IF(AND(Input!$A155="",Input!$A156=""),"", IF(Input!D155="","Data is missing.","")))),"",IF(AND(Input!$A155="",SUMPRODUCT(--(LEN(Input!$A156:'Input'!$A$510)&gt;0))&lt;&gt;0),"Row is skipped.",IF(AND(Input!$A155="",Input!$A156=""),"", IF(Input!D155="","Data is missing.",""))))</f>
        <v/>
      </c>
      <c r="E153" s="126" t="str">
        <f>IF(ISERROR(IF(AND(Input!$A155="",SUMPRODUCT(--(LEN(Input!$A156:'Input'!$A$510)&gt;0))&lt;&gt;0),"Row is skipped.",IF(AND(Input!$A155="",Input!$A156=""),"", IF(Input!E155="","Data is missing.","")))),"",IF(AND(Input!$A155="",SUMPRODUCT(--(LEN(Input!$A156:'Input'!$A$510)&gt;0))&lt;&gt;0),"Row is skipped.",IF(AND(Input!$A155="",Input!$A156=""),"", IF(Input!E155="","Data is missing.",""))))</f>
        <v/>
      </c>
      <c r="F153" s="126" t="str">
        <f>IF(ISERROR(IF(AND(Input!$A155="",SUMPRODUCT(--(LEN(Input!$A156:'Input'!$A$510)&gt;0))&lt;&gt;0),"Row is skipped.",IF(AND(Input!$A155="",Input!$A156=""),"", IF(Input!F155="","Data is missing.","")))),"",IF(AND(Input!$A155="",SUMPRODUCT(--(LEN(Input!$A156:'Input'!$A$510)&gt;0))&lt;&gt;0),"Row is skipped.",IF(AND(Input!$A155="",Input!$A156=""),"", IF(Input!F155="","Data is missing.",""))))</f>
        <v/>
      </c>
      <c r="G153" s="126" t="str">
        <f>IF(ISERROR(IF(AND(Input!$A155="",SUMPRODUCT(--(LEN(Input!$A156:'Input'!$A$510)&gt;0))&lt;&gt;0),"Row is skipped.",IF(AND(Input!$A155="",Input!$A156=""),"", IF(Input!G155="","Data is missing.","")))),"",IF(AND(Input!$A155="",SUMPRODUCT(--(LEN(Input!$A156:'Input'!$A$510)&gt;0))&lt;&gt;0),"Row is skipped.",IF(AND(Input!$A155="",Input!$A156=""),"", IF(Input!G155="","Data is missing.",""))))</f>
        <v/>
      </c>
      <c r="H153" s="126" t="str">
        <f>IF(ISERROR(IF(AND(Input!$A155="",SUMPRODUCT(--(LEN(Input!$A156:'Input'!$A$510)&gt;0))&lt;&gt;0),"Row is skipped.",IF(AND(Input!$A155="",Input!$A156=""),"", IF(Input!H155="","Data is missing.","")))),"",IF(AND(Input!$A155="",SUMPRODUCT(--(LEN(Input!$A156:'Input'!$A$510)&gt;0))&lt;&gt;0),"Row is skipped.",IF(AND(Input!$A155="",Input!$A156=""),"", IF(Input!H155="","Data is missing.",""))))</f>
        <v/>
      </c>
      <c r="I153" s="126" t="str">
        <f>IF(ISERROR(IF(AND(Input!$A155="",SUMPRODUCT(--(LEN(Input!$A156:'Input'!$A$510)&gt;0))&lt;&gt;0),"Row is skipped.",IF(AND(Input!$A155="",Input!$A156=""),"", IF(Input!I155="","Data is missing.","")))),"",IF(AND(Input!$A155="",SUMPRODUCT(--(LEN(Input!$A156:'Input'!$A$510)&gt;0))&lt;&gt;0),"Row is skipped.",IF(AND(Input!$A155="",Input!$A156=""),"", IF(Input!I155="","Data is missing.",""))))</f>
        <v/>
      </c>
      <c r="J153" s="126" t="str">
        <f>IF(ISERROR(IF(AND(Input!$A155="",SUMPRODUCT(--(LEN(Input!$A156:'Input'!$A$510)&gt;0))&lt;&gt;0),"Row is skipped.",IF(AND(Input!$A155="",Input!$A156=""),"", IF(Input!J155="","Data is missing.","")))),"",IF(AND(Input!$A155="",SUMPRODUCT(--(LEN(Input!$A156:'Input'!$A$510)&gt;0))&lt;&gt;0),"Row is skipped.",IF(AND(Input!$A155="",Input!$A156=""),"", IF(Input!J155="","Data is missing.",""))))</f>
        <v/>
      </c>
      <c r="K153" s="127" t="str">
        <f>IF(ISERROR(IF(AND(Input!$A155="",SUMPRODUCT(--(LEN(Input!$A156:'Input'!$A$510)&gt;0))&lt;&gt;0),"Row is skipped.",IF(AND(Input!$A155="",Input!$A156=""),"", IF(Input!K155="","Data is missing.","")))),"",IF(AND(Input!$A155="",SUMPRODUCT(--(LEN(Input!$A156:'Input'!$A$510)&gt;0))&lt;&gt;0),"Row is skipped.",IF(AND(Input!$A155="",Input!$A156=""),"", IF(Input!K155="","Data is missing.",""))))</f>
        <v/>
      </c>
      <c r="L153" s="126" t="str">
        <f>IF(ISERROR(IF(AND(Input!$A155="",SUMPRODUCT(--(LEN(Input!$A156:'Input'!$A$510)&gt;0))&lt;&gt;0),"Row is skipped.",IF(AND(Input!$A155="",Input!$A156=""),"", IF(Input!L155="","Data is missing.","")))),"",IF(AND(Input!$A155="",SUMPRODUCT(--(LEN(Input!$A156:'Input'!$A$510)&gt;0))&lt;&gt;0),"Row is skipped.",IF(AND(Input!$A155="",Input!$A156=""),"", IF(Input!L155="","Data is missing.",""))))</f>
        <v/>
      </c>
      <c r="M153" s="126" t="str">
        <f>IF(ISERROR(IF(AND(Input!$A155="",SUMPRODUCT(--(LEN(Input!$A156:'Input'!$A$510)&gt;0))&lt;&gt;0),"Row is skipped.",IF(AND(Input!$A155="",Input!$A156=""),"", IF(Input!M155="","Data is missing.","")))),"",IF(AND(Input!$A155="",SUMPRODUCT(--(LEN(Input!$A156:'Input'!$A$510)&gt;0))&lt;&gt;0),"Row is skipped.",IF(AND(Input!$A155="",Input!$A156=""),"", IF(Input!M155="","Data is missing.",""))))</f>
        <v/>
      </c>
      <c r="N153" s="126" t="str">
        <f>IF(ISERROR(IF(AND(Input!$A155="",SUMPRODUCT(--(LEN(Input!$A156:'Input'!$A$510)&gt;0))&lt;&gt;0),"Row is skipped.",IF(AND(Input!$A155="",Input!$A156=""),"", IF(Input!O155="","Data is missing.","")))),"",IF(AND(Input!$A155="",SUMPRODUCT(--(LEN(Input!$A156:'Input'!$A$510)&gt;0))&lt;&gt;0),"Row is skipped.",IF(AND(Input!$A155="",Input!$A156=""),"", IF(Input!O155="","Data is missing.",""))))</f>
        <v/>
      </c>
      <c r="O153" s="126" t="str">
        <f>IF(ISERROR(IF(AND(Input!$A155="",SUMPRODUCT(--(LEN(Input!$A156:'Input'!$A$510)&gt;0))&lt;&gt;0),"Row is skipped.",IF(AND(Input!$A155="",Input!$A156=""),"", IF(Input!P155="","Data is missing.","")))),"",IF(AND(Input!$A155="",SUMPRODUCT(--(LEN(Input!$A156:'Input'!$A$510)&gt;0))&lt;&gt;0),"Row is skipped.",IF(AND(Input!$A155="",Input!$A156=""),"", IF(Input!P155="","Data is missing.",""))))</f>
        <v/>
      </c>
      <c r="P153" s="126" t="str">
        <f>IF(ISERROR(IF(AND(Input!$A155="",SUMPRODUCT(--(LEN(Input!$A156:'Input'!$A$510)&gt;0))&lt;&gt;0),"Row is skipped.",IF(AND(Input!$A155="",Input!$A156=""),"", IF(Input!Q155="","Data is missing.","")))),"",IF(AND(Input!$A155="",SUMPRODUCT(--(LEN(Input!$A156:'Input'!$A$510)&gt;0))&lt;&gt;0),"Row is skipped.",IF(AND(Input!$A155="",Input!$A156=""),"", IF(Input!Q155="","Data is missing.",""))))</f>
        <v/>
      </c>
      <c r="Q153" s="126" t="str">
        <f>IF(ISERROR(IF(AND(Input!$A155="",SUMPRODUCT(--(LEN(Input!$A156:'Input'!$A$510)&gt;0))&lt;&gt;0),"Row is skipped.",IF(AND(Input!$A155="",Input!$A156=""),"", IF(Input!S155="","Data is missing.","")))),"",IF(AND(Input!$A155="",SUMPRODUCT(--(LEN(Input!$A156:'Input'!$A$510)&gt;0))&lt;&gt;0),"Row is skipped.",IF(AND(Input!$A155="",Input!$A156=""),"", IF(Input!S155="","Data is missing.",""))))</f>
        <v/>
      </c>
      <c r="R153" s="128" t="str">
        <f>IF(ISERROR(IF(AND(Input!$A155="",SUMPRODUCT(--(LEN(Input!$A156:'Input'!$A$510)&gt;0))&lt;&gt;0),"Row is skipped.",IF(AND(Input!$A155="",Input!$A156=""),"", IF(Input!T155="","Data is missing.","")))),"",IF(AND(Input!$A155="",SUMPRODUCT(--(LEN(Input!$A156:'Input'!$A$510)&gt;0))&lt;&gt;0),"Row is skipped.",IF(AND(Input!$A155="",Input!$A156=""),"", IF(Input!T155="","Data is missing.",""))))</f>
        <v/>
      </c>
      <c r="S153" s="129"/>
      <c r="T153" s="130" t="str">
        <f>IF(ISERROR(IF(Input!Q155="","",IF(ISERROR(VLOOKUP(Input!Q155,'Measures List'!$A$3:$A$30000,1,0)),"Invalid RefNo",""))),"",IF(Input!Q155="","",IF(ISERROR(VLOOKUP(Input!Q155,'Measures List'!$A$3:$A$30000,1,0)),"Invalid RefNo","")))</f>
        <v/>
      </c>
      <c r="U153" s="129"/>
      <c r="V153" s="129"/>
      <c r="W153" s="129"/>
      <c r="X153" s="129"/>
      <c r="Y153" s="129"/>
      <c r="Z153" s="129"/>
      <c r="AA153" s="129"/>
      <c r="AB153" s="129"/>
      <c r="AC153" s="129"/>
      <c r="AD153" s="129"/>
      <c r="AE153" s="129"/>
      <c r="AF153" s="130" t="str">
        <f>IF(Input!P155="","",IF(OR(VALUE(Input!P155)&lt;0,VALUE(Input!P155)&gt;1), "Invalid EEI %",""))</f>
        <v/>
      </c>
      <c r="AG153" s="129"/>
      <c r="AH153" s="137" t="str">
        <f>IF(B153="","",IF(AND(Input!O155=Input!O154,Input!P155&lt;&gt;Input!P154), "EEI% Mismatch within Project",""))</f>
        <v/>
      </c>
      <c r="AI153" s="129"/>
      <c r="AJ153" s="138" t="str">
        <f>IF(Input!B155="","",IF(ISNUMBER(VALUE(Input!B155)),"","Needs to be a number."))</f>
        <v/>
      </c>
      <c r="AK153" s="135" t="str">
        <f>IF(Input!P155="","",IF(ISNUMBER(VALUE(Input!P155)),"","Needs to be a number."))</f>
        <v/>
      </c>
      <c r="AL153" s="135" t="str">
        <f>IF(Input!S155="","",IF(ISNUMBER(VALUE(Input!S155)),"","Needs to be a number."))</f>
        <v/>
      </c>
      <c r="AM153" s="135" t="str">
        <f>IF(Input!T155="","",IF(ISNUMBER(VALUE(Input!T155)),"","Needs to be a number."))</f>
        <v/>
      </c>
      <c r="AN153" s="135" t="str">
        <f>IF(Input!U155="","",IF(ISNUMBER(VALUE(Input!U155)),"","Needs to be a number."))</f>
        <v/>
      </c>
      <c r="AO153" s="136" t="str">
        <f>IF(Input!V155="","",IF(ISNUMBER(VALUE(Input!V155)),"","Needs to be a number."))</f>
        <v/>
      </c>
      <c r="AP153" s="129"/>
      <c r="AQ153" s="197" t="str">
        <f ca="1">IF(Input!Q155="","",IF(OFFSET('Measures List'!$K$2,MATCH(Input!Q155,'Measures List'!$A$3:$A$5000,0),MATCH(Input!K155,'Measures List'!$K$2:$BA$2)-1)="NA","Project start date occurred after measure expiration date.",""))</f>
        <v/>
      </c>
      <c r="AS153" s="197" t="str">
        <f>IFERROR(IF(Input!O155&lt;&gt;Input!O154,"",IF( VLOOKUP(Input!Q155,'Measures List'!A146:C5143,3,FALSE)= VLOOKUP(Input!Q154,'Measures List'!A146:C5143,3,FALSE),"","Multiple sectors for this project")),"")</f>
        <v/>
      </c>
    </row>
    <row r="154" spans="2:45" x14ac:dyDescent="0.25">
      <c r="B154" s="125" t="str">
        <f>Input!A156</f>
        <v/>
      </c>
      <c r="C154" s="126" t="str">
        <f>IF(ISERROR(IF(AND(Input!$A156="",SUMPRODUCT(--(LEN(Input!$A157:'Input'!$A$510)&gt;0))&lt;&gt;0),"Row is skipped.",IF(AND(Input!$A156="",Input!$A157=""),"", IF(Input!C156="","Data is missing.","")))),"",IF(AND(Input!$A156="",SUMPRODUCT(--(LEN(Input!$A157:'Input'!$A$510)&gt;0))&lt;&gt;0),"Row is skipped.",IF(AND(Input!$A156="",Input!$A157=""),"", IF(Input!C156="","Data is missing.",""))))</f>
        <v/>
      </c>
      <c r="D154" s="126" t="str">
        <f>IF(ISERROR(IF(AND(Input!$A156="",SUMPRODUCT(--(LEN(Input!$A157:'Input'!$A$510)&gt;0))&lt;&gt;0),"Row is skipped.",IF(AND(Input!$A156="",Input!$A157=""),"", IF(Input!D156="","Data is missing.","")))),"",IF(AND(Input!$A156="",SUMPRODUCT(--(LEN(Input!$A157:'Input'!$A$510)&gt;0))&lt;&gt;0),"Row is skipped.",IF(AND(Input!$A156="",Input!$A157=""),"", IF(Input!D156="","Data is missing.",""))))</f>
        <v/>
      </c>
      <c r="E154" s="126" t="str">
        <f>IF(ISERROR(IF(AND(Input!$A156="",SUMPRODUCT(--(LEN(Input!$A157:'Input'!$A$510)&gt;0))&lt;&gt;0),"Row is skipped.",IF(AND(Input!$A156="",Input!$A157=""),"", IF(Input!E156="","Data is missing.","")))),"",IF(AND(Input!$A156="",SUMPRODUCT(--(LEN(Input!$A157:'Input'!$A$510)&gt;0))&lt;&gt;0),"Row is skipped.",IF(AND(Input!$A156="",Input!$A157=""),"", IF(Input!E156="","Data is missing.",""))))</f>
        <v/>
      </c>
      <c r="F154" s="126" t="str">
        <f>IF(ISERROR(IF(AND(Input!$A156="",SUMPRODUCT(--(LEN(Input!$A157:'Input'!$A$510)&gt;0))&lt;&gt;0),"Row is skipped.",IF(AND(Input!$A156="",Input!$A157=""),"", IF(Input!F156="","Data is missing.","")))),"",IF(AND(Input!$A156="",SUMPRODUCT(--(LEN(Input!$A157:'Input'!$A$510)&gt;0))&lt;&gt;0),"Row is skipped.",IF(AND(Input!$A156="",Input!$A157=""),"", IF(Input!F156="","Data is missing.",""))))</f>
        <v/>
      </c>
      <c r="G154" s="126" t="str">
        <f>IF(ISERROR(IF(AND(Input!$A156="",SUMPRODUCT(--(LEN(Input!$A157:'Input'!$A$510)&gt;0))&lt;&gt;0),"Row is skipped.",IF(AND(Input!$A156="",Input!$A157=""),"", IF(Input!G156="","Data is missing.","")))),"",IF(AND(Input!$A156="",SUMPRODUCT(--(LEN(Input!$A157:'Input'!$A$510)&gt;0))&lt;&gt;0),"Row is skipped.",IF(AND(Input!$A156="",Input!$A157=""),"", IF(Input!G156="","Data is missing.",""))))</f>
        <v/>
      </c>
      <c r="H154" s="126" t="str">
        <f>IF(ISERROR(IF(AND(Input!$A156="",SUMPRODUCT(--(LEN(Input!$A157:'Input'!$A$510)&gt;0))&lt;&gt;0),"Row is skipped.",IF(AND(Input!$A156="",Input!$A157=""),"", IF(Input!H156="","Data is missing.","")))),"",IF(AND(Input!$A156="",SUMPRODUCT(--(LEN(Input!$A157:'Input'!$A$510)&gt;0))&lt;&gt;0),"Row is skipped.",IF(AND(Input!$A156="",Input!$A157=""),"", IF(Input!H156="","Data is missing.",""))))</f>
        <v/>
      </c>
      <c r="I154" s="126" t="str">
        <f>IF(ISERROR(IF(AND(Input!$A156="",SUMPRODUCT(--(LEN(Input!$A157:'Input'!$A$510)&gt;0))&lt;&gt;0),"Row is skipped.",IF(AND(Input!$A156="",Input!$A157=""),"", IF(Input!I156="","Data is missing.","")))),"",IF(AND(Input!$A156="",SUMPRODUCT(--(LEN(Input!$A157:'Input'!$A$510)&gt;0))&lt;&gt;0),"Row is skipped.",IF(AND(Input!$A156="",Input!$A157=""),"", IF(Input!I156="","Data is missing.",""))))</f>
        <v/>
      </c>
      <c r="J154" s="126" t="str">
        <f>IF(ISERROR(IF(AND(Input!$A156="",SUMPRODUCT(--(LEN(Input!$A157:'Input'!$A$510)&gt;0))&lt;&gt;0),"Row is skipped.",IF(AND(Input!$A156="",Input!$A157=""),"", IF(Input!J156="","Data is missing.","")))),"",IF(AND(Input!$A156="",SUMPRODUCT(--(LEN(Input!$A157:'Input'!$A$510)&gt;0))&lt;&gt;0),"Row is skipped.",IF(AND(Input!$A156="",Input!$A157=""),"", IF(Input!J156="","Data is missing.",""))))</f>
        <v/>
      </c>
      <c r="K154" s="127" t="str">
        <f>IF(ISERROR(IF(AND(Input!$A156="",SUMPRODUCT(--(LEN(Input!$A157:'Input'!$A$510)&gt;0))&lt;&gt;0),"Row is skipped.",IF(AND(Input!$A156="",Input!$A157=""),"", IF(Input!K156="","Data is missing.","")))),"",IF(AND(Input!$A156="",SUMPRODUCT(--(LEN(Input!$A157:'Input'!$A$510)&gt;0))&lt;&gt;0),"Row is skipped.",IF(AND(Input!$A156="",Input!$A157=""),"", IF(Input!K156="","Data is missing.",""))))</f>
        <v/>
      </c>
      <c r="L154" s="126" t="str">
        <f>IF(ISERROR(IF(AND(Input!$A156="",SUMPRODUCT(--(LEN(Input!$A157:'Input'!$A$510)&gt;0))&lt;&gt;0),"Row is skipped.",IF(AND(Input!$A156="",Input!$A157=""),"", IF(Input!L156="","Data is missing.","")))),"",IF(AND(Input!$A156="",SUMPRODUCT(--(LEN(Input!$A157:'Input'!$A$510)&gt;0))&lt;&gt;0),"Row is skipped.",IF(AND(Input!$A156="",Input!$A157=""),"", IF(Input!L156="","Data is missing.",""))))</f>
        <v/>
      </c>
      <c r="M154" s="126" t="str">
        <f>IF(ISERROR(IF(AND(Input!$A156="",SUMPRODUCT(--(LEN(Input!$A157:'Input'!$A$510)&gt;0))&lt;&gt;0),"Row is skipped.",IF(AND(Input!$A156="",Input!$A157=""),"", IF(Input!M156="","Data is missing.","")))),"",IF(AND(Input!$A156="",SUMPRODUCT(--(LEN(Input!$A157:'Input'!$A$510)&gt;0))&lt;&gt;0),"Row is skipped.",IF(AND(Input!$A156="",Input!$A157=""),"", IF(Input!M156="","Data is missing.",""))))</f>
        <v/>
      </c>
      <c r="N154" s="126" t="str">
        <f>IF(ISERROR(IF(AND(Input!$A156="",SUMPRODUCT(--(LEN(Input!$A157:'Input'!$A$510)&gt;0))&lt;&gt;0),"Row is skipped.",IF(AND(Input!$A156="",Input!$A157=""),"", IF(Input!O156="","Data is missing.","")))),"",IF(AND(Input!$A156="",SUMPRODUCT(--(LEN(Input!$A157:'Input'!$A$510)&gt;0))&lt;&gt;0),"Row is skipped.",IF(AND(Input!$A156="",Input!$A157=""),"", IF(Input!O156="","Data is missing.",""))))</f>
        <v/>
      </c>
      <c r="O154" s="126" t="str">
        <f>IF(ISERROR(IF(AND(Input!$A156="",SUMPRODUCT(--(LEN(Input!$A157:'Input'!$A$510)&gt;0))&lt;&gt;0),"Row is skipped.",IF(AND(Input!$A156="",Input!$A157=""),"", IF(Input!P156="","Data is missing.","")))),"",IF(AND(Input!$A156="",SUMPRODUCT(--(LEN(Input!$A157:'Input'!$A$510)&gt;0))&lt;&gt;0),"Row is skipped.",IF(AND(Input!$A156="",Input!$A157=""),"", IF(Input!P156="","Data is missing.",""))))</f>
        <v/>
      </c>
      <c r="P154" s="126" t="str">
        <f>IF(ISERROR(IF(AND(Input!$A156="",SUMPRODUCT(--(LEN(Input!$A157:'Input'!$A$510)&gt;0))&lt;&gt;0),"Row is skipped.",IF(AND(Input!$A156="",Input!$A157=""),"", IF(Input!Q156="","Data is missing.","")))),"",IF(AND(Input!$A156="",SUMPRODUCT(--(LEN(Input!$A157:'Input'!$A$510)&gt;0))&lt;&gt;0),"Row is skipped.",IF(AND(Input!$A156="",Input!$A157=""),"", IF(Input!Q156="","Data is missing.",""))))</f>
        <v/>
      </c>
      <c r="Q154" s="126" t="str">
        <f>IF(ISERROR(IF(AND(Input!$A156="",SUMPRODUCT(--(LEN(Input!$A157:'Input'!$A$510)&gt;0))&lt;&gt;0),"Row is skipped.",IF(AND(Input!$A156="",Input!$A157=""),"", IF(Input!S156="","Data is missing.","")))),"",IF(AND(Input!$A156="",SUMPRODUCT(--(LEN(Input!$A157:'Input'!$A$510)&gt;0))&lt;&gt;0),"Row is skipped.",IF(AND(Input!$A156="",Input!$A157=""),"", IF(Input!S156="","Data is missing.",""))))</f>
        <v/>
      </c>
      <c r="R154" s="128" t="str">
        <f>IF(ISERROR(IF(AND(Input!$A156="",SUMPRODUCT(--(LEN(Input!$A157:'Input'!$A$510)&gt;0))&lt;&gt;0),"Row is skipped.",IF(AND(Input!$A156="",Input!$A157=""),"", IF(Input!T156="","Data is missing.","")))),"",IF(AND(Input!$A156="",SUMPRODUCT(--(LEN(Input!$A157:'Input'!$A$510)&gt;0))&lt;&gt;0),"Row is skipped.",IF(AND(Input!$A156="",Input!$A157=""),"", IF(Input!T156="","Data is missing.",""))))</f>
        <v/>
      </c>
      <c r="S154" s="129"/>
      <c r="T154" s="130" t="str">
        <f>IF(ISERROR(IF(Input!Q156="","",IF(ISERROR(VLOOKUP(Input!Q156,'Measures List'!$A$3:$A$30000,1,0)),"Invalid RefNo",""))),"",IF(Input!Q156="","",IF(ISERROR(VLOOKUP(Input!Q156,'Measures List'!$A$3:$A$30000,1,0)),"Invalid RefNo","")))</f>
        <v/>
      </c>
      <c r="U154" s="129"/>
      <c r="V154" s="129"/>
      <c r="W154" s="129"/>
      <c r="X154" s="129"/>
      <c r="Y154" s="129"/>
      <c r="Z154" s="129"/>
      <c r="AA154" s="129"/>
      <c r="AB154" s="129"/>
      <c r="AC154" s="129"/>
      <c r="AD154" s="129"/>
      <c r="AE154" s="129"/>
      <c r="AF154" s="130" t="str">
        <f>IF(Input!P156="","",IF(OR(VALUE(Input!P156)&lt;0,VALUE(Input!P156)&gt;1), "Invalid EEI %",""))</f>
        <v/>
      </c>
      <c r="AG154" s="129"/>
      <c r="AH154" s="137" t="str">
        <f>IF(B154="","",IF(AND(Input!O156=Input!O155,Input!P156&lt;&gt;Input!P155), "EEI% Mismatch within Project",""))</f>
        <v/>
      </c>
      <c r="AI154" s="129"/>
      <c r="AJ154" s="138" t="str">
        <f>IF(Input!B156="","",IF(ISNUMBER(VALUE(Input!B156)),"","Needs to be a number."))</f>
        <v/>
      </c>
      <c r="AK154" s="135" t="str">
        <f>IF(Input!P156="","",IF(ISNUMBER(VALUE(Input!P156)),"","Needs to be a number."))</f>
        <v/>
      </c>
      <c r="AL154" s="135" t="str">
        <f>IF(Input!S156="","",IF(ISNUMBER(VALUE(Input!S156)),"","Needs to be a number."))</f>
        <v/>
      </c>
      <c r="AM154" s="135" t="str">
        <f>IF(Input!T156="","",IF(ISNUMBER(VALUE(Input!T156)),"","Needs to be a number."))</f>
        <v/>
      </c>
      <c r="AN154" s="135" t="str">
        <f>IF(Input!U156="","",IF(ISNUMBER(VALUE(Input!U156)),"","Needs to be a number."))</f>
        <v/>
      </c>
      <c r="AO154" s="136" t="str">
        <f>IF(Input!V156="","",IF(ISNUMBER(VALUE(Input!V156)),"","Needs to be a number."))</f>
        <v/>
      </c>
      <c r="AP154" s="129"/>
      <c r="AQ154" s="197" t="str">
        <f ca="1">IF(Input!Q156="","",IF(OFFSET('Measures List'!$K$2,MATCH(Input!Q156,'Measures List'!$A$3:$A$5000,0),MATCH(Input!K156,'Measures List'!$K$2:$BA$2)-1)="NA","Project start date occurred after measure expiration date.",""))</f>
        <v/>
      </c>
      <c r="AS154" s="197" t="str">
        <f>IFERROR(IF(Input!O156&lt;&gt;Input!O155,"",IF( VLOOKUP(Input!Q156,'Measures List'!A147:C5144,3,FALSE)= VLOOKUP(Input!Q155,'Measures List'!A147:C5144,3,FALSE),"","Multiple sectors for this project")),"")</f>
        <v/>
      </c>
    </row>
    <row r="155" spans="2:45" x14ac:dyDescent="0.25">
      <c r="B155" s="125" t="str">
        <f>Input!A157</f>
        <v/>
      </c>
      <c r="C155" s="126" t="str">
        <f>IF(ISERROR(IF(AND(Input!$A157="",SUMPRODUCT(--(LEN(Input!$A158:'Input'!$A$510)&gt;0))&lt;&gt;0),"Row is skipped.",IF(AND(Input!$A157="",Input!$A158=""),"", IF(Input!C157="","Data is missing.","")))),"",IF(AND(Input!$A157="",SUMPRODUCT(--(LEN(Input!$A158:'Input'!$A$510)&gt;0))&lt;&gt;0),"Row is skipped.",IF(AND(Input!$A157="",Input!$A158=""),"", IF(Input!C157="","Data is missing.",""))))</f>
        <v/>
      </c>
      <c r="D155" s="126" t="str">
        <f>IF(ISERROR(IF(AND(Input!$A157="",SUMPRODUCT(--(LEN(Input!$A158:'Input'!$A$510)&gt;0))&lt;&gt;0),"Row is skipped.",IF(AND(Input!$A157="",Input!$A158=""),"", IF(Input!D157="","Data is missing.","")))),"",IF(AND(Input!$A157="",SUMPRODUCT(--(LEN(Input!$A158:'Input'!$A$510)&gt;0))&lt;&gt;0),"Row is skipped.",IF(AND(Input!$A157="",Input!$A158=""),"", IF(Input!D157="","Data is missing.",""))))</f>
        <v/>
      </c>
      <c r="E155" s="126" t="str">
        <f>IF(ISERROR(IF(AND(Input!$A157="",SUMPRODUCT(--(LEN(Input!$A158:'Input'!$A$510)&gt;0))&lt;&gt;0),"Row is skipped.",IF(AND(Input!$A157="",Input!$A158=""),"", IF(Input!E157="","Data is missing.","")))),"",IF(AND(Input!$A157="",SUMPRODUCT(--(LEN(Input!$A158:'Input'!$A$510)&gt;0))&lt;&gt;0),"Row is skipped.",IF(AND(Input!$A157="",Input!$A158=""),"", IF(Input!E157="","Data is missing.",""))))</f>
        <v/>
      </c>
      <c r="F155" s="126" t="str">
        <f>IF(ISERROR(IF(AND(Input!$A157="",SUMPRODUCT(--(LEN(Input!$A158:'Input'!$A$510)&gt;0))&lt;&gt;0),"Row is skipped.",IF(AND(Input!$A157="",Input!$A158=""),"", IF(Input!F157="","Data is missing.","")))),"",IF(AND(Input!$A157="",SUMPRODUCT(--(LEN(Input!$A158:'Input'!$A$510)&gt;0))&lt;&gt;0),"Row is skipped.",IF(AND(Input!$A157="",Input!$A158=""),"", IF(Input!F157="","Data is missing.",""))))</f>
        <v/>
      </c>
      <c r="G155" s="126" t="str">
        <f>IF(ISERROR(IF(AND(Input!$A157="",SUMPRODUCT(--(LEN(Input!$A158:'Input'!$A$510)&gt;0))&lt;&gt;0),"Row is skipped.",IF(AND(Input!$A157="",Input!$A158=""),"", IF(Input!G157="","Data is missing.","")))),"",IF(AND(Input!$A157="",SUMPRODUCT(--(LEN(Input!$A158:'Input'!$A$510)&gt;0))&lt;&gt;0),"Row is skipped.",IF(AND(Input!$A157="",Input!$A158=""),"", IF(Input!G157="","Data is missing.",""))))</f>
        <v/>
      </c>
      <c r="H155" s="126" t="str">
        <f>IF(ISERROR(IF(AND(Input!$A157="",SUMPRODUCT(--(LEN(Input!$A158:'Input'!$A$510)&gt;0))&lt;&gt;0),"Row is skipped.",IF(AND(Input!$A157="",Input!$A158=""),"", IF(Input!H157="","Data is missing.","")))),"",IF(AND(Input!$A157="",SUMPRODUCT(--(LEN(Input!$A158:'Input'!$A$510)&gt;0))&lt;&gt;0),"Row is skipped.",IF(AND(Input!$A157="",Input!$A158=""),"", IF(Input!H157="","Data is missing.",""))))</f>
        <v/>
      </c>
      <c r="I155" s="126" t="str">
        <f>IF(ISERROR(IF(AND(Input!$A157="",SUMPRODUCT(--(LEN(Input!$A158:'Input'!$A$510)&gt;0))&lt;&gt;0),"Row is skipped.",IF(AND(Input!$A157="",Input!$A158=""),"", IF(Input!I157="","Data is missing.","")))),"",IF(AND(Input!$A157="",SUMPRODUCT(--(LEN(Input!$A158:'Input'!$A$510)&gt;0))&lt;&gt;0),"Row is skipped.",IF(AND(Input!$A157="",Input!$A158=""),"", IF(Input!I157="","Data is missing.",""))))</f>
        <v/>
      </c>
      <c r="J155" s="126" t="str">
        <f>IF(ISERROR(IF(AND(Input!$A157="",SUMPRODUCT(--(LEN(Input!$A158:'Input'!$A$510)&gt;0))&lt;&gt;0),"Row is skipped.",IF(AND(Input!$A157="",Input!$A158=""),"", IF(Input!J157="","Data is missing.","")))),"",IF(AND(Input!$A157="",SUMPRODUCT(--(LEN(Input!$A158:'Input'!$A$510)&gt;0))&lt;&gt;0),"Row is skipped.",IF(AND(Input!$A157="",Input!$A158=""),"", IF(Input!J157="","Data is missing.",""))))</f>
        <v/>
      </c>
      <c r="K155" s="127" t="str">
        <f>IF(ISERROR(IF(AND(Input!$A157="",SUMPRODUCT(--(LEN(Input!$A158:'Input'!$A$510)&gt;0))&lt;&gt;0),"Row is skipped.",IF(AND(Input!$A157="",Input!$A158=""),"", IF(Input!K157="","Data is missing.","")))),"",IF(AND(Input!$A157="",SUMPRODUCT(--(LEN(Input!$A158:'Input'!$A$510)&gt;0))&lt;&gt;0),"Row is skipped.",IF(AND(Input!$A157="",Input!$A158=""),"", IF(Input!K157="","Data is missing.",""))))</f>
        <v/>
      </c>
      <c r="L155" s="126" t="str">
        <f>IF(ISERROR(IF(AND(Input!$A157="",SUMPRODUCT(--(LEN(Input!$A158:'Input'!$A$510)&gt;0))&lt;&gt;0),"Row is skipped.",IF(AND(Input!$A157="",Input!$A158=""),"", IF(Input!L157="","Data is missing.","")))),"",IF(AND(Input!$A157="",SUMPRODUCT(--(LEN(Input!$A158:'Input'!$A$510)&gt;0))&lt;&gt;0),"Row is skipped.",IF(AND(Input!$A157="",Input!$A158=""),"", IF(Input!L157="","Data is missing.",""))))</f>
        <v/>
      </c>
      <c r="M155" s="126" t="str">
        <f>IF(ISERROR(IF(AND(Input!$A157="",SUMPRODUCT(--(LEN(Input!$A158:'Input'!$A$510)&gt;0))&lt;&gt;0),"Row is skipped.",IF(AND(Input!$A157="",Input!$A158=""),"", IF(Input!M157="","Data is missing.","")))),"",IF(AND(Input!$A157="",SUMPRODUCT(--(LEN(Input!$A158:'Input'!$A$510)&gt;0))&lt;&gt;0),"Row is skipped.",IF(AND(Input!$A157="",Input!$A158=""),"", IF(Input!M157="","Data is missing.",""))))</f>
        <v/>
      </c>
      <c r="N155" s="126" t="str">
        <f>IF(ISERROR(IF(AND(Input!$A157="",SUMPRODUCT(--(LEN(Input!$A158:'Input'!$A$510)&gt;0))&lt;&gt;0),"Row is skipped.",IF(AND(Input!$A157="",Input!$A158=""),"", IF(Input!O157="","Data is missing.","")))),"",IF(AND(Input!$A157="",SUMPRODUCT(--(LEN(Input!$A158:'Input'!$A$510)&gt;0))&lt;&gt;0),"Row is skipped.",IF(AND(Input!$A157="",Input!$A158=""),"", IF(Input!O157="","Data is missing.",""))))</f>
        <v/>
      </c>
      <c r="O155" s="126" t="str">
        <f>IF(ISERROR(IF(AND(Input!$A157="",SUMPRODUCT(--(LEN(Input!$A158:'Input'!$A$510)&gt;0))&lt;&gt;0),"Row is skipped.",IF(AND(Input!$A157="",Input!$A158=""),"", IF(Input!P157="","Data is missing.","")))),"",IF(AND(Input!$A157="",SUMPRODUCT(--(LEN(Input!$A158:'Input'!$A$510)&gt;0))&lt;&gt;0),"Row is skipped.",IF(AND(Input!$A157="",Input!$A158=""),"", IF(Input!P157="","Data is missing.",""))))</f>
        <v/>
      </c>
      <c r="P155" s="126" t="str">
        <f>IF(ISERROR(IF(AND(Input!$A157="",SUMPRODUCT(--(LEN(Input!$A158:'Input'!$A$510)&gt;0))&lt;&gt;0),"Row is skipped.",IF(AND(Input!$A157="",Input!$A158=""),"", IF(Input!Q157="","Data is missing.","")))),"",IF(AND(Input!$A157="",SUMPRODUCT(--(LEN(Input!$A158:'Input'!$A$510)&gt;0))&lt;&gt;0),"Row is skipped.",IF(AND(Input!$A157="",Input!$A158=""),"", IF(Input!Q157="","Data is missing.",""))))</f>
        <v/>
      </c>
      <c r="Q155" s="126" t="str">
        <f>IF(ISERROR(IF(AND(Input!$A157="",SUMPRODUCT(--(LEN(Input!$A158:'Input'!$A$510)&gt;0))&lt;&gt;0),"Row is skipped.",IF(AND(Input!$A157="",Input!$A158=""),"", IF(Input!S157="","Data is missing.","")))),"",IF(AND(Input!$A157="",SUMPRODUCT(--(LEN(Input!$A158:'Input'!$A$510)&gt;0))&lt;&gt;0),"Row is skipped.",IF(AND(Input!$A157="",Input!$A158=""),"", IF(Input!S157="","Data is missing.",""))))</f>
        <v/>
      </c>
      <c r="R155" s="128" t="str">
        <f>IF(ISERROR(IF(AND(Input!$A157="",SUMPRODUCT(--(LEN(Input!$A158:'Input'!$A$510)&gt;0))&lt;&gt;0),"Row is skipped.",IF(AND(Input!$A157="",Input!$A158=""),"", IF(Input!T157="","Data is missing.","")))),"",IF(AND(Input!$A157="",SUMPRODUCT(--(LEN(Input!$A158:'Input'!$A$510)&gt;0))&lt;&gt;0),"Row is skipped.",IF(AND(Input!$A157="",Input!$A158=""),"", IF(Input!T157="","Data is missing.",""))))</f>
        <v/>
      </c>
      <c r="S155" s="129"/>
      <c r="T155" s="130" t="str">
        <f>IF(ISERROR(IF(Input!Q157="","",IF(ISERROR(VLOOKUP(Input!Q157,'Measures List'!$A$3:$A$30000,1,0)),"Invalid RefNo",""))),"",IF(Input!Q157="","",IF(ISERROR(VLOOKUP(Input!Q157,'Measures List'!$A$3:$A$30000,1,0)),"Invalid RefNo","")))</f>
        <v/>
      </c>
      <c r="U155" s="129"/>
      <c r="V155" s="129"/>
      <c r="W155" s="129"/>
      <c r="X155" s="129"/>
      <c r="Y155" s="129"/>
      <c r="Z155" s="129"/>
      <c r="AA155" s="129"/>
      <c r="AB155" s="129"/>
      <c r="AC155" s="129"/>
      <c r="AD155" s="129"/>
      <c r="AE155" s="129"/>
      <c r="AF155" s="130" t="str">
        <f>IF(Input!P157="","",IF(OR(VALUE(Input!P157)&lt;0,VALUE(Input!P157)&gt;1), "Invalid EEI %",""))</f>
        <v/>
      </c>
      <c r="AG155" s="129"/>
      <c r="AH155" s="137" t="str">
        <f>IF(B155="","",IF(AND(Input!O157=Input!O156,Input!P157&lt;&gt;Input!P156), "EEI% Mismatch within Project",""))</f>
        <v/>
      </c>
      <c r="AI155" s="129"/>
      <c r="AJ155" s="138" t="str">
        <f>IF(Input!B157="","",IF(ISNUMBER(VALUE(Input!B157)),"","Needs to be a number."))</f>
        <v/>
      </c>
      <c r="AK155" s="135" t="str">
        <f>IF(Input!P157="","",IF(ISNUMBER(VALUE(Input!P157)),"","Needs to be a number."))</f>
        <v/>
      </c>
      <c r="AL155" s="135" t="str">
        <f>IF(Input!S157="","",IF(ISNUMBER(VALUE(Input!S157)),"","Needs to be a number."))</f>
        <v/>
      </c>
      <c r="AM155" s="135" t="str">
        <f>IF(Input!T157="","",IF(ISNUMBER(VALUE(Input!T157)),"","Needs to be a number."))</f>
        <v/>
      </c>
      <c r="AN155" s="135" t="str">
        <f>IF(Input!U157="","",IF(ISNUMBER(VALUE(Input!U157)),"","Needs to be a number."))</f>
        <v/>
      </c>
      <c r="AO155" s="136" t="str">
        <f>IF(Input!V157="","",IF(ISNUMBER(VALUE(Input!V157)),"","Needs to be a number."))</f>
        <v/>
      </c>
      <c r="AP155" s="129"/>
      <c r="AQ155" s="197" t="str">
        <f ca="1">IF(Input!Q157="","",IF(OFFSET('Measures List'!$K$2,MATCH(Input!Q157,'Measures List'!$A$3:$A$5000,0),MATCH(Input!K157,'Measures List'!$K$2:$BA$2)-1)="NA","Project start date occurred after measure expiration date.",""))</f>
        <v/>
      </c>
      <c r="AS155" s="197" t="str">
        <f>IFERROR(IF(Input!O157&lt;&gt;Input!O156,"",IF( VLOOKUP(Input!Q157,'Measures List'!A148:C5145,3,FALSE)= VLOOKUP(Input!Q156,'Measures List'!A148:C5145,3,FALSE),"","Multiple sectors for this project")),"")</f>
        <v/>
      </c>
    </row>
    <row r="156" spans="2:45" x14ac:dyDescent="0.25">
      <c r="B156" s="125" t="str">
        <f>Input!A158</f>
        <v/>
      </c>
      <c r="C156" s="126" t="str">
        <f>IF(ISERROR(IF(AND(Input!$A158="",SUMPRODUCT(--(LEN(Input!$A159:'Input'!$A$510)&gt;0))&lt;&gt;0),"Row is skipped.",IF(AND(Input!$A158="",Input!$A159=""),"", IF(Input!C158="","Data is missing.","")))),"",IF(AND(Input!$A158="",SUMPRODUCT(--(LEN(Input!$A159:'Input'!$A$510)&gt;0))&lt;&gt;0),"Row is skipped.",IF(AND(Input!$A158="",Input!$A159=""),"", IF(Input!C158="","Data is missing.",""))))</f>
        <v/>
      </c>
      <c r="D156" s="126" t="str">
        <f>IF(ISERROR(IF(AND(Input!$A158="",SUMPRODUCT(--(LEN(Input!$A159:'Input'!$A$510)&gt;0))&lt;&gt;0),"Row is skipped.",IF(AND(Input!$A158="",Input!$A159=""),"", IF(Input!D158="","Data is missing.","")))),"",IF(AND(Input!$A158="",SUMPRODUCT(--(LEN(Input!$A159:'Input'!$A$510)&gt;0))&lt;&gt;0),"Row is skipped.",IF(AND(Input!$A158="",Input!$A159=""),"", IF(Input!D158="","Data is missing.",""))))</f>
        <v/>
      </c>
      <c r="E156" s="126" t="str">
        <f>IF(ISERROR(IF(AND(Input!$A158="",SUMPRODUCT(--(LEN(Input!$A159:'Input'!$A$510)&gt;0))&lt;&gt;0),"Row is skipped.",IF(AND(Input!$A158="",Input!$A159=""),"", IF(Input!E158="","Data is missing.","")))),"",IF(AND(Input!$A158="",SUMPRODUCT(--(LEN(Input!$A159:'Input'!$A$510)&gt;0))&lt;&gt;0),"Row is skipped.",IF(AND(Input!$A158="",Input!$A159=""),"", IF(Input!E158="","Data is missing.",""))))</f>
        <v/>
      </c>
      <c r="F156" s="126" t="str">
        <f>IF(ISERROR(IF(AND(Input!$A158="",SUMPRODUCT(--(LEN(Input!$A159:'Input'!$A$510)&gt;0))&lt;&gt;0),"Row is skipped.",IF(AND(Input!$A158="",Input!$A159=""),"", IF(Input!F158="","Data is missing.","")))),"",IF(AND(Input!$A158="",SUMPRODUCT(--(LEN(Input!$A159:'Input'!$A$510)&gt;0))&lt;&gt;0),"Row is skipped.",IF(AND(Input!$A158="",Input!$A159=""),"", IF(Input!F158="","Data is missing.",""))))</f>
        <v/>
      </c>
      <c r="G156" s="126" t="str">
        <f>IF(ISERROR(IF(AND(Input!$A158="",SUMPRODUCT(--(LEN(Input!$A159:'Input'!$A$510)&gt;0))&lt;&gt;0),"Row is skipped.",IF(AND(Input!$A158="",Input!$A159=""),"", IF(Input!G158="","Data is missing.","")))),"",IF(AND(Input!$A158="",SUMPRODUCT(--(LEN(Input!$A159:'Input'!$A$510)&gt;0))&lt;&gt;0),"Row is skipped.",IF(AND(Input!$A158="",Input!$A159=""),"", IF(Input!G158="","Data is missing.",""))))</f>
        <v/>
      </c>
      <c r="H156" s="126" t="str">
        <f>IF(ISERROR(IF(AND(Input!$A158="",SUMPRODUCT(--(LEN(Input!$A159:'Input'!$A$510)&gt;0))&lt;&gt;0),"Row is skipped.",IF(AND(Input!$A158="",Input!$A159=""),"", IF(Input!H158="","Data is missing.","")))),"",IF(AND(Input!$A158="",SUMPRODUCT(--(LEN(Input!$A159:'Input'!$A$510)&gt;0))&lt;&gt;0),"Row is skipped.",IF(AND(Input!$A158="",Input!$A159=""),"", IF(Input!H158="","Data is missing.",""))))</f>
        <v/>
      </c>
      <c r="I156" s="126" t="str">
        <f>IF(ISERROR(IF(AND(Input!$A158="",SUMPRODUCT(--(LEN(Input!$A159:'Input'!$A$510)&gt;0))&lt;&gt;0),"Row is skipped.",IF(AND(Input!$A158="",Input!$A159=""),"", IF(Input!I158="","Data is missing.","")))),"",IF(AND(Input!$A158="",SUMPRODUCT(--(LEN(Input!$A159:'Input'!$A$510)&gt;0))&lt;&gt;0),"Row is skipped.",IF(AND(Input!$A158="",Input!$A159=""),"", IF(Input!I158="","Data is missing.",""))))</f>
        <v/>
      </c>
      <c r="J156" s="126" t="str">
        <f>IF(ISERROR(IF(AND(Input!$A158="",SUMPRODUCT(--(LEN(Input!$A159:'Input'!$A$510)&gt;0))&lt;&gt;0),"Row is skipped.",IF(AND(Input!$A158="",Input!$A159=""),"", IF(Input!J158="","Data is missing.","")))),"",IF(AND(Input!$A158="",SUMPRODUCT(--(LEN(Input!$A159:'Input'!$A$510)&gt;0))&lt;&gt;0),"Row is skipped.",IF(AND(Input!$A158="",Input!$A159=""),"", IF(Input!J158="","Data is missing.",""))))</f>
        <v/>
      </c>
      <c r="K156" s="127" t="str">
        <f>IF(ISERROR(IF(AND(Input!$A158="",SUMPRODUCT(--(LEN(Input!$A159:'Input'!$A$510)&gt;0))&lt;&gt;0),"Row is skipped.",IF(AND(Input!$A158="",Input!$A159=""),"", IF(Input!K158="","Data is missing.","")))),"",IF(AND(Input!$A158="",SUMPRODUCT(--(LEN(Input!$A159:'Input'!$A$510)&gt;0))&lt;&gt;0),"Row is skipped.",IF(AND(Input!$A158="",Input!$A159=""),"", IF(Input!K158="","Data is missing.",""))))</f>
        <v/>
      </c>
      <c r="L156" s="126" t="str">
        <f>IF(ISERROR(IF(AND(Input!$A158="",SUMPRODUCT(--(LEN(Input!$A159:'Input'!$A$510)&gt;0))&lt;&gt;0),"Row is skipped.",IF(AND(Input!$A158="",Input!$A159=""),"", IF(Input!L158="","Data is missing.","")))),"",IF(AND(Input!$A158="",SUMPRODUCT(--(LEN(Input!$A159:'Input'!$A$510)&gt;0))&lt;&gt;0),"Row is skipped.",IF(AND(Input!$A158="",Input!$A159=""),"", IF(Input!L158="","Data is missing.",""))))</f>
        <v/>
      </c>
      <c r="M156" s="126" t="str">
        <f>IF(ISERROR(IF(AND(Input!$A158="",SUMPRODUCT(--(LEN(Input!$A159:'Input'!$A$510)&gt;0))&lt;&gt;0),"Row is skipped.",IF(AND(Input!$A158="",Input!$A159=""),"", IF(Input!M158="","Data is missing.","")))),"",IF(AND(Input!$A158="",SUMPRODUCT(--(LEN(Input!$A159:'Input'!$A$510)&gt;0))&lt;&gt;0),"Row is skipped.",IF(AND(Input!$A158="",Input!$A159=""),"", IF(Input!M158="","Data is missing.",""))))</f>
        <v/>
      </c>
      <c r="N156" s="126" t="str">
        <f>IF(ISERROR(IF(AND(Input!$A158="",SUMPRODUCT(--(LEN(Input!$A159:'Input'!$A$510)&gt;0))&lt;&gt;0),"Row is skipped.",IF(AND(Input!$A158="",Input!$A159=""),"", IF(Input!O158="","Data is missing.","")))),"",IF(AND(Input!$A158="",SUMPRODUCT(--(LEN(Input!$A159:'Input'!$A$510)&gt;0))&lt;&gt;0),"Row is skipped.",IF(AND(Input!$A158="",Input!$A159=""),"", IF(Input!O158="","Data is missing.",""))))</f>
        <v/>
      </c>
      <c r="O156" s="126" t="str">
        <f>IF(ISERROR(IF(AND(Input!$A158="",SUMPRODUCT(--(LEN(Input!$A159:'Input'!$A$510)&gt;0))&lt;&gt;0),"Row is skipped.",IF(AND(Input!$A158="",Input!$A159=""),"", IF(Input!P158="","Data is missing.","")))),"",IF(AND(Input!$A158="",SUMPRODUCT(--(LEN(Input!$A159:'Input'!$A$510)&gt;0))&lt;&gt;0),"Row is skipped.",IF(AND(Input!$A158="",Input!$A159=""),"", IF(Input!P158="","Data is missing.",""))))</f>
        <v/>
      </c>
      <c r="P156" s="126" t="str">
        <f>IF(ISERROR(IF(AND(Input!$A158="",SUMPRODUCT(--(LEN(Input!$A159:'Input'!$A$510)&gt;0))&lt;&gt;0),"Row is skipped.",IF(AND(Input!$A158="",Input!$A159=""),"", IF(Input!Q158="","Data is missing.","")))),"",IF(AND(Input!$A158="",SUMPRODUCT(--(LEN(Input!$A159:'Input'!$A$510)&gt;0))&lt;&gt;0),"Row is skipped.",IF(AND(Input!$A158="",Input!$A159=""),"", IF(Input!Q158="","Data is missing.",""))))</f>
        <v/>
      </c>
      <c r="Q156" s="126" t="str">
        <f>IF(ISERROR(IF(AND(Input!$A158="",SUMPRODUCT(--(LEN(Input!$A159:'Input'!$A$510)&gt;0))&lt;&gt;0),"Row is skipped.",IF(AND(Input!$A158="",Input!$A159=""),"", IF(Input!S158="","Data is missing.","")))),"",IF(AND(Input!$A158="",SUMPRODUCT(--(LEN(Input!$A159:'Input'!$A$510)&gt;0))&lt;&gt;0),"Row is skipped.",IF(AND(Input!$A158="",Input!$A159=""),"", IF(Input!S158="","Data is missing.",""))))</f>
        <v/>
      </c>
      <c r="R156" s="128" t="str">
        <f>IF(ISERROR(IF(AND(Input!$A158="",SUMPRODUCT(--(LEN(Input!$A159:'Input'!$A$510)&gt;0))&lt;&gt;0),"Row is skipped.",IF(AND(Input!$A158="",Input!$A159=""),"", IF(Input!T158="","Data is missing.","")))),"",IF(AND(Input!$A158="",SUMPRODUCT(--(LEN(Input!$A159:'Input'!$A$510)&gt;0))&lt;&gt;0),"Row is skipped.",IF(AND(Input!$A158="",Input!$A159=""),"", IF(Input!T158="","Data is missing.",""))))</f>
        <v/>
      </c>
      <c r="S156" s="129"/>
      <c r="T156" s="130" t="str">
        <f>IF(ISERROR(IF(Input!Q158="","",IF(ISERROR(VLOOKUP(Input!Q158,'Measures List'!$A$3:$A$30000,1,0)),"Invalid RefNo",""))),"",IF(Input!Q158="","",IF(ISERROR(VLOOKUP(Input!Q158,'Measures List'!$A$3:$A$30000,1,0)),"Invalid RefNo","")))</f>
        <v/>
      </c>
      <c r="U156" s="129"/>
      <c r="V156" s="129"/>
      <c r="W156" s="129"/>
      <c r="X156" s="129"/>
      <c r="Y156" s="129"/>
      <c r="Z156" s="129"/>
      <c r="AA156" s="129"/>
      <c r="AB156" s="129"/>
      <c r="AC156" s="129"/>
      <c r="AD156" s="129"/>
      <c r="AE156" s="129"/>
      <c r="AF156" s="130" t="str">
        <f>IF(Input!P158="","",IF(OR(VALUE(Input!P158)&lt;0,VALUE(Input!P158)&gt;1), "Invalid EEI %",""))</f>
        <v/>
      </c>
      <c r="AG156" s="129"/>
      <c r="AH156" s="137" t="str">
        <f>IF(B156="","",IF(AND(Input!O158=Input!O157,Input!P158&lt;&gt;Input!P157), "EEI% Mismatch within Project",""))</f>
        <v/>
      </c>
      <c r="AI156" s="129"/>
      <c r="AJ156" s="138" t="str">
        <f>IF(Input!B158="","",IF(ISNUMBER(VALUE(Input!B158)),"","Needs to be a number."))</f>
        <v/>
      </c>
      <c r="AK156" s="135" t="str">
        <f>IF(Input!P158="","",IF(ISNUMBER(VALUE(Input!P158)),"","Needs to be a number."))</f>
        <v/>
      </c>
      <c r="AL156" s="135" t="str">
        <f>IF(Input!S158="","",IF(ISNUMBER(VALUE(Input!S158)),"","Needs to be a number."))</f>
        <v/>
      </c>
      <c r="AM156" s="135" t="str">
        <f>IF(Input!T158="","",IF(ISNUMBER(VALUE(Input!T158)),"","Needs to be a number."))</f>
        <v/>
      </c>
      <c r="AN156" s="135" t="str">
        <f>IF(Input!U158="","",IF(ISNUMBER(VALUE(Input!U158)),"","Needs to be a number."))</f>
        <v/>
      </c>
      <c r="AO156" s="136" t="str">
        <f>IF(Input!V158="","",IF(ISNUMBER(VALUE(Input!V158)),"","Needs to be a number."))</f>
        <v/>
      </c>
      <c r="AP156" s="129"/>
      <c r="AQ156" s="197" t="str">
        <f ca="1">IF(Input!Q158="","",IF(OFFSET('Measures List'!$K$2,MATCH(Input!Q158,'Measures List'!$A$3:$A$5000,0),MATCH(Input!K158,'Measures List'!$K$2:$BA$2)-1)="NA","Project start date occurred after measure expiration date.",""))</f>
        <v/>
      </c>
      <c r="AS156" s="197" t="str">
        <f>IFERROR(IF(Input!O158&lt;&gt;Input!O157,"",IF( VLOOKUP(Input!Q158,'Measures List'!A149:C5146,3,FALSE)= VLOOKUP(Input!Q157,'Measures List'!A149:C5146,3,FALSE),"","Multiple sectors for this project")),"")</f>
        <v/>
      </c>
    </row>
    <row r="157" spans="2:45" x14ac:dyDescent="0.25">
      <c r="B157" s="125" t="str">
        <f>Input!A159</f>
        <v/>
      </c>
      <c r="C157" s="126" t="str">
        <f>IF(ISERROR(IF(AND(Input!$A159="",SUMPRODUCT(--(LEN(Input!$A160:'Input'!$A$510)&gt;0))&lt;&gt;0),"Row is skipped.",IF(AND(Input!$A159="",Input!$A160=""),"", IF(Input!C159="","Data is missing.","")))),"",IF(AND(Input!$A159="",SUMPRODUCT(--(LEN(Input!$A160:'Input'!$A$510)&gt;0))&lt;&gt;0),"Row is skipped.",IF(AND(Input!$A159="",Input!$A160=""),"", IF(Input!C159="","Data is missing.",""))))</f>
        <v/>
      </c>
      <c r="D157" s="126" t="str">
        <f>IF(ISERROR(IF(AND(Input!$A159="",SUMPRODUCT(--(LEN(Input!$A160:'Input'!$A$510)&gt;0))&lt;&gt;0),"Row is skipped.",IF(AND(Input!$A159="",Input!$A160=""),"", IF(Input!D159="","Data is missing.","")))),"",IF(AND(Input!$A159="",SUMPRODUCT(--(LEN(Input!$A160:'Input'!$A$510)&gt;0))&lt;&gt;0),"Row is skipped.",IF(AND(Input!$A159="",Input!$A160=""),"", IF(Input!D159="","Data is missing.",""))))</f>
        <v/>
      </c>
      <c r="E157" s="126" t="str">
        <f>IF(ISERROR(IF(AND(Input!$A159="",SUMPRODUCT(--(LEN(Input!$A160:'Input'!$A$510)&gt;0))&lt;&gt;0),"Row is skipped.",IF(AND(Input!$A159="",Input!$A160=""),"", IF(Input!E159="","Data is missing.","")))),"",IF(AND(Input!$A159="",SUMPRODUCT(--(LEN(Input!$A160:'Input'!$A$510)&gt;0))&lt;&gt;0),"Row is skipped.",IF(AND(Input!$A159="",Input!$A160=""),"", IF(Input!E159="","Data is missing.",""))))</f>
        <v/>
      </c>
      <c r="F157" s="126" t="str">
        <f>IF(ISERROR(IF(AND(Input!$A159="",SUMPRODUCT(--(LEN(Input!$A160:'Input'!$A$510)&gt;0))&lt;&gt;0),"Row is skipped.",IF(AND(Input!$A159="",Input!$A160=""),"", IF(Input!F159="","Data is missing.","")))),"",IF(AND(Input!$A159="",SUMPRODUCT(--(LEN(Input!$A160:'Input'!$A$510)&gt;0))&lt;&gt;0),"Row is skipped.",IF(AND(Input!$A159="",Input!$A160=""),"", IF(Input!F159="","Data is missing.",""))))</f>
        <v/>
      </c>
      <c r="G157" s="126" t="str">
        <f>IF(ISERROR(IF(AND(Input!$A159="",SUMPRODUCT(--(LEN(Input!$A160:'Input'!$A$510)&gt;0))&lt;&gt;0),"Row is skipped.",IF(AND(Input!$A159="",Input!$A160=""),"", IF(Input!G159="","Data is missing.","")))),"",IF(AND(Input!$A159="",SUMPRODUCT(--(LEN(Input!$A160:'Input'!$A$510)&gt;0))&lt;&gt;0),"Row is skipped.",IF(AND(Input!$A159="",Input!$A160=""),"", IF(Input!G159="","Data is missing.",""))))</f>
        <v/>
      </c>
      <c r="H157" s="126" t="str">
        <f>IF(ISERROR(IF(AND(Input!$A159="",SUMPRODUCT(--(LEN(Input!$A160:'Input'!$A$510)&gt;0))&lt;&gt;0),"Row is skipped.",IF(AND(Input!$A159="",Input!$A160=""),"", IF(Input!H159="","Data is missing.","")))),"",IF(AND(Input!$A159="",SUMPRODUCT(--(LEN(Input!$A160:'Input'!$A$510)&gt;0))&lt;&gt;0),"Row is skipped.",IF(AND(Input!$A159="",Input!$A160=""),"", IF(Input!H159="","Data is missing.",""))))</f>
        <v/>
      </c>
      <c r="I157" s="126" t="str">
        <f>IF(ISERROR(IF(AND(Input!$A159="",SUMPRODUCT(--(LEN(Input!$A160:'Input'!$A$510)&gt;0))&lt;&gt;0),"Row is skipped.",IF(AND(Input!$A159="",Input!$A160=""),"", IF(Input!I159="","Data is missing.","")))),"",IF(AND(Input!$A159="",SUMPRODUCT(--(LEN(Input!$A160:'Input'!$A$510)&gt;0))&lt;&gt;0),"Row is skipped.",IF(AND(Input!$A159="",Input!$A160=""),"", IF(Input!I159="","Data is missing.",""))))</f>
        <v/>
      </c>
      <c r="J157" s="126" t="str">
        <f>IF(ISERROR(IF(AND(Input!$A159="",SUMPRODUCT(--(LEN(Input!$A160:'Input'!$A$510)&gt;0))&lt;&gt;0),"Row is skipped.",IF(AND(Input!$A159="",Input!$A160=""),"", IF(Input!J159="","Data is missing.","")))),"",IF(AND(Input!$A159="",SUMPRODUCT(--(LEN(Input!$A160:'Input'!$A$510)&gt;0))&lt;&gt;0),"Row is skipped.",IF(AND(Input!$A159="",Input!$A160=""),"", IF(Input!J159="","Data is missing.",""))))</f>
        <v/>
      </c>
      <c r="K157" s="127" t="str">
        <f>IF(ISERROR(IF(AND(Input!$A159="",SUMPRODUCT(--(LEN(Input!$A160:'Input'!$A$510)&gt;0))&lt;&gt;0),"Row is skipped.",IF(AND(Input!$A159="",Input!$A160=""),"", IF(Input!K159="","Data is missing.","")))),"",IF(AND(Input!$A159="",SUMPRODUCT(--(LEN(Input!$A160:'Input'!$A$510)&gt;0))&lt;&gt;0),"Row is skipped.",IF(AND(Input!$A159="",Input!$A160=""),"", IF(Input!K159="","Data is missing.",""))))</f>
        <v/>
      </c>
      <c r="L157" s="126" t="str">
        <f>IF(ISERROR(IF(AND(Input!$A159="",SUMPRODUCT(--(LEN(Input!$A160:'Input'!$A$510)&gt;0))&lt;&gt;0),"Row is skipped.",IF(AND(Input!$A159="",Input!$A160=""),"", IF(Input!L159="","Data is missing.","")))),"",IF(AND(Input!$A159="",SUMPRODUCT(--(LEN(Input!$A160:'Input'!$A$510)&gt;0))&lt;&gt;0),"Row is skipped.",IF(AND(Input!$A159="",Input!$A160=""),"", IF(Input!L159="","Data is missing.",""))))</f>
        <v/>
      </c>
      <c r="M157" s="126" t="str">
        <f>IF(ISERROR(IF(AND(Input!$A159="",SUMPRODUCT(--(LEN(Input!$A160:'Input'!$A$510)&gt;0))&lt;&gt;0),"Row is skipped.",IF(AND(Input!$A159="",Input!$A160=""),"", IF(Input!M159="","Data is missing.","")))),"",IF(AND(Input!$A159="",SUMPRODUCT(--(LEN(Input!$A160:'Input'!$A$510)&gt;0))&lt;&gt;0),"Row is skipped.",IF(AND(Input!$A159="",Input!$A160=""),"", IF(Input!M159="","Data is missing.",""))))</f>
        <v/>
      </c>
      <c r="N157" s="126" t="str">
        <f>IF(ISERROR(IF(AND(Input!$A159="",SUMPRODUCT(--(LEN(Input!$A160:'Input'!$A$510)&gt;0))&lt;&gt;0),"Row is skipped.",IF(AND(Input!$A159="",Input!$A160=""),"", IF(Input!O159="","Data is missing.","")))),"",IF(AND(Input!$A159="",SUMPRODUCT(--(LEN(Input!$A160:'Input'!$A$510)&gt;0))&lt;&gt;0),"Row is skipped.",IF(AND(Input!$A159="",Input!$A160=""),"", IF(Input!O159="","Data is missing.",""))))</f>
        <v/>
      </c>
      <c r="O157" s="126" t="str">
        <f>IF(ISERROR(IF(AND(Input!$A159="",SUMPRODUCT(--(LEN(Input!$A160:'Input'!$A$510)&gt;0))&lt;&gt;0),"Row is skipped.",IF(AND(Input!$A159="",Input!$A160=""),"", IF(Input!P159="","Data is missing.","")))),"",IF(AND(Input!$A159="",SUMPRODUCT(--(LEN(Input!$A160:'Input'!$A$510)&gt;0))&lt;&gt;0),"Row is skipped.",IF(AND(Input!$A159="",Input!$A160=""),"", IF(Input!P159="","Data is missing.",""))))</f>
        <v/>
      </c>
      <c r="P157" s="126" t="str">
        <f>IF(ISERROR(IF(AND(Input!$A159="",SUMPRODUCT(--(LEN(Input!$A160:'Input'!$A$510)&gt;0))&lt;&gt;0),"Row is skipped.",IF(AND(Input!$A159="",Input!$A160=""),"", IF(Input!Q159="","Data is missing.","")))),"",IF(AND(Input!$A159="",SUMPRODUCT(--(LEN(Input!$A160:'Input'!$A$510)&gt;0))&lt;&gt;0),"Row is skipped.",IF(AND(Input!$A159="",Input!$A160=""),"", IF(Input!Q159="","Data is missing.",""))))</f>
        <v/>
      </c>
      <c r="Q157" s="126" t="str">
        <f>IF(ISERROR(IF(AND(Input!$A159="",SUMPRODUCT(--(LEN(Input!$A160:'Input'!$A$510)&gt;0))&lt;&gt;0),"Row is skipped.",IF(AND(Input!$A159="",Input!$A160=""),"", IF(Input!S159="","Data is missing.","")))),"",IF(AND(Input!$A159="",SUMPRODUCT(--(LEN(Input!$A160:'Input'!$A$510)&gt;0))&lt;&gt;0),"Row is skipped.",IF(AND(Input!$A159="",Input!$A160=""),"", IF(Input!S159="","Data is missing.",""))))</f>
        <v/>
      </c>
      <c r="R157" s="128" t="str">
        <f>IF(ISERROR(IF(AND(Input!$A159="",SUMPRODUCT(--(LEN(Input!$A160:'Input'!$A$510)&gt;0))&lt;&gt;0),"Row is skipped.",IF(AND(Input!$A159="",Input!$A160=""),"", IF(Input!T159="","Data is missing.","")))),"",IF(AND(Input!$A159="",SUMPRODUCT(--(LEN(Input!$A160:'Input'!$A$510)&gt;0))&lt;&gt;0),"Row is skipped.",IF(AND(Input!$A159="",Input!$A160=""),"", IF(Input!T159="","Data is missing.",""))))</f>
        <v/>
      </c>
      <c r="S157" s="129"/>
      <c r="T157" s="130" t="str">
        <f>IF(ISERROR(IF(Input!Q159="","",IF(ISERROR(VLOOKUP(Input!Q159,'Measures List'!$A$3:$A$30000,1,0)),"Invalid RefNo",""))),"",IF(Input!Q159="","",IF(ISERROR(VLOOKUP(Input!Q159,'Measures List'!$A$3:$A$30000,1,0)),"Invalid RefNo","")))</f>
        <v/>
      </c>
      <c r="U157" s="129"/>
      <c r="V157" s="129"/>
      <c r="W157" s="129"/>
      <c r="X157" s="129"/>
      <c r="Y157" s="129"/>
      <c r="Z157" s="129"/>
      <c r="AA157" s="129"/>
      <c r="AB157" s="129"/>
      <c r="AC157" s="129"/>
      <c r="AD157" s="129"/>
      <c r="AE157" s="129"/>
      <c r="AF157" s="130" t="str">
        <f>IF(Input!P159="","",IF(OR(VALUE(Input!P159)&lt;0,VALUE(Input!P159)&gt;1), "Invalid EEI %",""))</f>
        <v/>
      </c>
      <c r="AG157" s="129"/>
      <c r="AH157" s="137" t="str">
        <f>IF(B157="","",IF(AND(Input!O159=Input!O158,Input!P159&lt;&gt;Input!P158), "EEI% Mismatch within Project",""))</f>
        <v/>
      </c>
      <c r="AI157" s="129"/>
      <c r="AJ157" s="138" t="str">
        <f>IF(Input!B159="","",IF(ISNUMBER(VALUE(Input!B159)),"","Needs to be a number."))</f>
        <v/>
      </c>
      <c r="AK157" s="135" t="str">
        <f>IF(Input!P159="","",IF(ISNUMBER(VALUE(Input!P159)),"","Needs to be a number."))</f>
        <v/>
      </c>
      <c r="AL157" s="135" t="str">
        <f>IF(Input!S159="","",IF(ISNUMBER(VALUE(Input!S159)),"","Needs to be a number."))</f>
        <v/>
      </c>
      <c r="AM157" s="135" t="str">
        <f>IF(Input!T159="","",IF(ISNUMBER(VALUE(Input!T159)),"","Needs to be a number."))</f>
        <v/>
      </c>
      <c r="AN157" s="135" t="str">
        <f>IF(Input!U159="","",IF(ISNUMBER(VALUE(Input!U159)),"","Needs to be a number."))</f>
        <v/>
      </c>
      <c r="AO157" s="136" t="str">
        <f>IF(Input!V159="","",IF(ISNUMBER(VALUE(Input!V159)),"","Needs to be a number."))</f>
        <v/>
      </c>
      <c r="AP157" s="129"/>
      <c r="AQ157" s="197" t="str">
        <f ca="1">IF(Input!Q159="","",IF(OFFSET('Measures List'!$K$2,MATCH(Input!Q159,'Measures List'!$A$3:$A$5000,0),MATCH(Input!K159,'Measures List'!$K$2:$BA$2)-1)="NA","Project start date occurred after measure expiration date.",""))</f>
        <v/>
      </c>
      <c r="AS157" s="197" t="str">
        <f>IFERROR(IF(Input!O159&lt;&gt;Input!O158,"",IF( VLOOKUP(Input!Q159,'Measures List'!A150:C5147,3,FALSE)= VLOOKUP(Input!Q158,'Measures List'!A150:C5147,3,FALSE),"","Multiple sectors for this project")),"")</f>
        <v/>
      </c>
    </row>
    <row r="158" spans="2:45" x14ac:dyDescent="0.25">
      <c r="B158" s="125" t="str">
        <f>Input!A160</f>
        <v/>
      </c>
      <c r="C158" s="126" t="str">
        <f>IF(ISERROR(IF(AND(Input!$A160="",SUMPRODUCT(--(LEN(Input!$A161:'Input'!$A$510)&gt;0))&lt;&gt;0),"Row is skipped.",IF(AND(Input!$A160="",Input!$A161=""),"", IF(Input!C160="","Data is missing.","")))),"",IF(AND(Input!$A160="",SUMPRODUCT(--(LEN(Input!$A161:'Input'!$A$510)&gt;0))&lt;&gt;0),"Row is skipped.",IF(AND(Input!$A160="",Input!$A161=""),"", IF(Input!C160="","Data is missing.",""))))</f>
        <v/>
      </c>
      <c r="D158" s="126" t="str">
        <f>IF(ISERROR(IF(AND(Input!$A160="",SUMPRODUCT(--(LEN(Input!$A161:'Input'!$A$510)&gt;0))&lt;&gt;0),"Row is skipped.",IF(AND(Input!$A160="",Input!$A161=""),"", IF(Input!D160="","Data is missing.","")))),"",IF(AND(Input!$A160="",SUMPRODUCT(--(LEN(Input!$A161:'Input'!$A$510)&gt;0))&lt;&gt;0),"Row is skipped.",IF(AND(Input!$A160="",Input!$A161=""),"", IF(Input!D160="","Data is missing.",""))))</f>
        <v/>
      </c>
      <c r="E158" s="126" t="str">
        <f>IF(ISERROR(IF(AND(Input!$A160="",SUMPRODUCT(--(LEN(Input!$A161:'Input'!$A$510)&gt;0))&lt;&gt;0),"Row is skipped.",IF(AND(Input!$A160="",Input!$A161=""),"", IF(Input!E160="","Data is missing.","")))),"",IF(AND(Input!$A160="",SUMPRODUCT(--(LEN(Input!$A161:'Input'!$A$510)&gt;0))&lt;&gt;0),"Row is skipped.",IF(AND(Input!$A160="",Input!$A161=""),"", IF(Input!E160="","Data is missing.",""))))</f>
        <v/>
      </c>
      <c r="F158" s="126" t="str">
        <f>IF(ISERROR(IF(AND(Input!$A160="",SUMPRODUCT(--(LEN(Input!$A161:'Input'!$A$510)&gt;0))&lt;&gt;0),"Row is skipped.",IF(AND(Input!$A160="",Input!$A161=""),"", IF(Input!F160="","Data is missing.","")))),"",IF(AND(Input!$A160="",SUMPRODUCT(--(LEN(Input!$A161:'Input'!$A$510)&gt;0))&lt;&gt;0),"Row is skipped.",IF(AND(Input!$A160="",Input!$A161=""),"", IF(Input!F160="","Data is missing.",""))))</f>
        <v/>
      </c>
      <c r="G158" s="126" t="str">
        <f>IF(ISERROR(IF(AND(Input!$A160="",SUMPRODUCT(--(LEN(Input!$A161:'Input'!$A$510)&gt;0))&lt;&gt;0),"Row is skipped.",IF(AND(Input!$A160="",Input!$A161=""),"", IF(Input!G160="","Data is missing.","")))),"",IF(AND(Input!$A160="",SUMPRODUCT(--(LEN(Input!$A161:'Input'!$A$510)&gt;0))&lt;&gt;0),"Row is skipped.",IF(AND(Input!$A160="",Input!$A161=""),"", IF(Input!G160="","Data is missing.",""))))</f>
        <v/>
      </c>
      <c r="H158" s="126" t="str">
        <f>IF(ISERROR(IF(AND(Input!$A160="",SUMPRODUCT(--(LEN(Input!$A161:'Input'!$A$510)&gt;0))&lt;&gt;0),"Row is skipped.",IF(AND(Input!$A160="",Input!$A161=""),"", IF(Input!H160="","Data is missing.","")))),"",IF(AND(Input!$A160="",SUMPRODUCT(--(LEN(Input!$A161:'Input'!$A$510)&gt;0))&lt;&gt;0),"Row is skipped.",IF(AND(Input!$A160="",Input!$A161=""),"", IF(Input!H160="","Data is missing.",""))))</f>
        <v/>
      </c>
      <c r="I158" s="126" t="str">
        <f>IF(ISERROR(IF(AND(Input!$A160="",SUMPRODUCT(--(LEN(Input!$A161:'Input'!$A$510)&gt;0))&lt;&gt;0),"Row is skipped.",IF(AND(Input!$A160="",Input!$A161=""),"", IF(Input!I160="","Data is missing.","")))),"",IF(AND(Input!$A160="",SUMPRODUCT(--(LEN(Input!$A161:'Input'!$A$510)&gt;0))&lt;&gt;0),"Row is skipped.",IF(AND(Input!$A160="",Input!$A161=""),"", IF(Input!I160="","Data is missing.",""))))</f>
        <v/>
      </c>
      <c r="J158" s="126" t="str">
        <f>IF(ISERROR(IF(AND(Input!$A160="",SUMPRODUCT(--(LEN(Input!$A161:'Input'!$A$510)&gt;0))&lt;&gt;0),"Row is skipped.",IF(AND(Input!$A160="",Input!$A161=""),"", IF(Input!J160="","Data is missing.","")))),"",IF(AND(Input!$A160="",SUMPRODUCT(--(LEN(Input!$A161:'Input'!$A$510)&gt;0))&lt;&gt;0),"Row is skipped.",IF(AND(Input!$A160="",Input!$A161=""),"", IF(Input!J160="","Data is missing.",""))))</f>
        <v/>
      </c>
      <c r="K158" s="127" t="str">
        <f>IF(ISERROR(IF(AND(Input!$A160="",SUMPRODUCT(--(LEN(Input!$A161:'Input'!$A$510)&gt;0))&lt;&gt;0),"Row is skipped.",IF(AND(Input!$A160="",Input!$A161=""),"", IF(Input!K160="","Data is missing.","")))),"",IF(AND(Input!$A160="",SUMPRODUCT(--(LEN(Input!$A161:'Input'!$A$510)&gt;0))&lt;&gt;0),"Row is skipped.",IF(AND(Input!$A160="",Input!$A161=""),"", IF(Input!K160="","Data is missing.",""))))</f>
        <v/>
      </c>
      <c r="L158" s="126" t="str">
        <f>IF(ISERROR(IF(AND(Input!$A160="",SUMPRODUCT(--(LEN(Input!$A161:'Input'!$A$510)&gt;0))&lt;&gt;0),"Row is skipped.",IF(AND(Input!$A160="",Input!$A161=""),"", IF(Input!L160="","Data is missing.","")))),"",IF(AND(Input!$A160="",SUMPRODUCT(--(LEN(Input!$A161:'Input'!$A$510)&gt;0))&lt;&gt;0),"Row is skipped.",IF(AND(Input!$A160="",Input!$A161=""),"", IF(Input!L160="","Data is missing.",""))))</f>
        <v/>
      </c>
      <c r="M158" s="126" t="str">
        <f>IF(ISERROR(IF(AND(Input!$A160="",SUMPRODUCT(--(LEN(Input!$A161:'Input'!$A$510)&gt;0))&lt;&gt;0),"Row is skipped.",IF(AND(Input!$A160="",Input!$A161=""),"", IF(Input!M160="","Data is missing.","")))),"",IF(AND(Input!$A160="",SUMPRODUCT(--(LEN(Input!$A161:'Input'!$A$510)&gt;0))&lt;&gt;0),"Row is skipped.",IF(AND(Input!$A160="",Input!$A161=""),"", IF(Input!M160="","Data is missing.",""))))</f>
        <v/>
      </c>
      <c r="N158" s="126" t="str">
        <f>IF(ISERROR(IF(AND(Input!$A160="",SUMPRODUCT(--(LEN(Input!$A161:'Input'!$A$510)&gt;0))&lt;&gt;0),"Row is skipped.",IF(AND(Input!$A160="",Input!$A161=""),"", IF(Input!O160="","Data is missing.","")))),"",IF(AND(Input!$A160="",SUMPRODUCT(--(LEN(Input!$A161:'Input'!$A$510)&gt;0))&lt;&gt;0),"Row is skipped.",IF(AND(Input!$A160="",Input!$A161=""),"", IF(Input!O160="","Data is missing.",""))))</f>
        <v/>
      </c>
      <c r="O158" s="126" t="str">
        <f>IF(ISERROR(IF(AND(Input!$A160="",SUMPRODUCT(--(LEN(Input!$A161:'Input'!$A$510)&gt;0))&lt;&gt;0),"Row is skipped.",IF(AND(Input!$A160="",Input!$A161=""),"", IF(Input!P160="","Data is missing.","")))),"",IF(AND(Input!$A160="",SUMPRODUCT(--(LEN(Input!$A161:'Input'!$A$510)&gt;0))&lt;&gt;0),"Row is skipped.",IF(AND(Input!$A160="",Input!$A161=""),"", IF(Input!P160="","Data is missing.",""))))</f>
        <v/>
      </c>
      <c r="P158" s="126" t="str">
        <f>IF(ISERROR(IF(AND(Input!$A160="",SUMPRODUCT(--(LEN(Input!$A161:'Input'!$A$510)&gt;0))&lt;&gt;0),"Row is skipped.",IF(AND(Input!$A160="",Input!$A161=""),"", IF(Input!Q160="","Data is missing.","")))),"",IF(AND(Input!$A160="",SUMPRODUCT(--(LEN(Input!$A161:'Input'!$A$510)&gt;0))&lt;&gt;0),"Row is skipped.",IF(AND(Input!$A160="",Input!$A161=""),"", IF(Input!Q160="","Data is missing.",""))))</f>
        <v/>
      </c>
      <c r="Q158" s="126" t="str">
        <f>IF(ISERROR(IF(AND(Input!$A160="",SUMPRODUCT(--(LEN(Input!$A161:'Input'!$A$510)&gt;0))&lt;&gt;0),"Row is skipped.",IF(AND(Input!$A160="",Input!$A161=""),"", IF(Input!S160="","Data is missing.","")))),"",IF(AND(Input!$A160="",SUMPRODUCT(--(LEN(Input!$A161:'Input'!$A$510)&gt;0))&lt;&gt;0),"Row is skipped.",IF(AND(Input!$A160="",Input!$A161=""),"", IF(Input!S160="","Data is missing.",""))))</f>
        <v/>
      </c>
      <c r="R158" s="128" t="str">
        <f>IF(ISERROR(IF(AND(Input!$A160="",SUMPRODUCT(--(LEN(Input!$A161:'Input'!$A$510)&gt;0))&lt;&gt;0),"Row is skipped.",IF(AND(Input!$A160="",Input!$A161=""),"", IF(Input!T160="","Data is missing.","")))),"",IF(AND(Input!$A160="",SUMPRODUCT(--(LEN(Input!$A161:'Input'!$A$510)&gt;0))&lt;&gt;0),"Row is skipped.",IF(AND(Input!$A160="",Input!$A161=""),"", IF(Input!T160="","Data is missing.",""))))</f>
        <v/>
      </c>
      <c r="S158" s="129"/>
      <c r="T158" s="130" t="str">
        <f>IF(ISERROR(IF(Input!Q160="","",IF(ISERROR(VLOOKUP(Input!Q160,'Measures List'!$A$3:$A$30000,1,0)),"Invalid RefNo",""))),"",IF(Input!Q160="","",IF(ISERROR(VLOOKUP(Input!Q160,'Measures List'!$A$3:$A$30000,1,0)),"Invalid RefNo","")))</f>
        <v/>
      </c>
      <c r="U158" s="129"/>
      <c r="V158" s="129"/>
      <c r="W158" s="129"/>
      <c r="X158" s="129"/>
      <c r="Y158" s="129"/>
      <c r="Z158" s="129"/>
      <c r="AA158" s="129"/>
      <c r="AB158" s="129"/>
      <c r="AC158" s="129"/>
      <c r="AD158" s="129"/>
      <c r="AE158" s="129"/>
      <c r="AF158" s="130" t="str">
        <f>IF(Input!P160="","",IF(OR(VALUE(Input!P160)&lt;0,VALUE(Input!P160)&gt;1), "Invalid EEI %",""))</f>
        <v/>
      </c>
      <c r="AG158" s="129"/>
      <c r="AH158" s="137" t="str">
        <f>IF(B158="","",IF(AND(Input!O160=Input!O159,Input!P160&lt;&gt;Input!P159), "EEI% Mismatch within Project",""))</f>
        <v/>
      </c>
      <c r="AI158" s="129"/>
      <c r="AJ158" s="138" t="str">
        <f>IF(Input!B160="","",IF(ISNUMBER(VALUE(Input!B160)),"","Needs to be a number."))</f>
        <v/>
      </c>
      <c r="AK158" s="135" t="str">
        <f>IF(Input!P160="","",IF(ISNUMBER(VALUE(Input!P160)),"","Needs to be a number."))</f>
        <v/>
      </c>
      <c r="AL158" s="135" t="str">
        <f>IF(Input!S160="","",IF(ISNUMBER(VALUE(Input!S160)),"","Needs to be a number."))</f>
        <v/>
      </c>
      <c r="AM158" s="135" t="str">
        <f>IF(Input!T160="","",IF(ISNUMBER(VALUE(Input!T160)),"","Needs to be a number."))</f>
        <v/>
      </c>
      <c r="AN158" s="135" t="str">
        <f>IF(Input!U160="","",IF(ISNUMBER(VALUE(Input!U160)),"","Needs to be a number."))</f>
        <v/>
      </c>
      <c r="AO158" s="136" t="str">
        <f>IF(Input!V160="","",IF(ISNUMBER(VALUE(Input!V160)),"","Needs to be a number."))</f>
        <v/>
      </c>
      <c r="AP158" s="129"/>
      <c r="AQ158" s="197" t="str">
        <f ca="1">IF(Input!Q160="","",IF(OFFSET('Measures List'!$K$2,MATCH(Input!Q160,'Measures List'!$A$3:$A$5000,0),MATCH(Input!K160,'Measures List'!$K$2:$BA$2)-1)="NA","Project start date occurred after measure expiration date.",""))</f>
        <v/>
      </c>
      <c r="AS158" s="197" t="str">
        <f>IFERROR(IF(Input!O160&lt;&gt;Input!O159,"",IF( VLOOKUP(Input!Q160,'Measures List'!A151:C5148,3,FALSE)= VLOOKUP(Input!Q159,'Measures List'!A151:C5148,3,FALSE),"","Multiple sectors for this project")),"")</f>
        <v/>
      </c>
    </row>
    <row r="159" spans="2:45" x14ac:dyDescent="0.25">
      <c r="B159" s="125" t="str">
        <f>Input!A161</f>
        <v/>
      </c>
      <c r="C159" s="126" t="str">
        <f>IF(ISERROR(IF(AND(Input!$A161="",SUMPRODUCT(--(LEN(Input!$A162:'Input'!$A$510)&gt;0))&lt;&gt;0),"Row is skipped.",IF(AND(Input!$A161="",Input!$A162=""),"", IF(Input!C161="","Data is missing.","")))),"",IF(AND(Input!$A161="",SUMPRODUCT(--(LEN(Input!$A162:'Input'!$A$510)&gt;0))&lt;&gt;0),"Row is skipped.",IF(AND(Input!$A161="",Input!$A162=""),"", IF(Input!C161="","Data is missing.",""))))</f>
        <v/>
      </c>
      <c r="D159" s="126" t="str">
        <f>IF(ISERROR(IF(AND(Input!$A161="",SUMPRODUCT(--(LEN(Input!$A162:'Input'!$A$510)&gt;0))&lt;&gt;0),"Row is skipped.",IF(AND(Input!$A161="",Input!$A162=""),"", IF(Input!D161="","Data is missing.","")))),"",IF(AND(Input!$A161="",SUMPRODUCT(--(LEN(Input!$A162:'Input'!$A$510)&gt;0))&lt;&gt;0),"Row is skipped.",IF(AND(Input!$A161="",Input!$A162=""),"", IF(Input!D161="","Data is missing.",""))))</f>
        <v/>
      </c>
      <c r="E159" s="126" t="str">
        <f>IF(ISERROR(IF(AND(Input!$A161="",SUMPRODUCT(--(LEN(Input!$A162:'Input'!$A$510)&gt;0))&lt;&gt;0),"Row is skipped.",IF(AND(Input!$A161="",Input!$A162=""),"", IF(Input!E161="","Data is missing.","")))),"",IF(AND(Input!$A161="",SUMPRODUCT(--(LEN(Input!$A162:'Input'!$A$510)&gt;0))&lt;&gt;0),"Row is skipped.",IF(AND(Input!$A161="",Input!$A162=""),"", IF(Input!E161="","Data is missing.",""))))</f>
        <v/>
      </c>
      <c r="F159" s="126" t="str">
        <f>IF(ISERROR(IF(AND(Input!$A161="",SUMPRODUCT(--(LEN(Input!$A162:'Input'!$A$510)&gt;0))&lt;&gt;0),"Row is skipped.",IF(AND(Input!$A161="",Input!$A162=""),"", IF(Input!F161="","Data is missing.","")))),"",IF(AND(Input!$A161="",SUMPRODUCT(--(LEN(Input!$A162:'Input'!$A$510)&gt;0))&lt;&gt;0),"Row is skipped.",IF(AND(Input!$A161="",Input!$A162=""),"", IF(Input!F161="","Data is missing.",""))))</f>
        <v/>
      </c>
      <c r="G159" s="126" t="str">
        <f>IF(ISERROR(IF(AND(Input!$A161="",SUMPRODUCT(--(LEN(Input!$A162:'Input'!$A$510)&gt;0))&lt;&gt;0),"Row is skipped.",IF(AND(Input!$A161="",Input!$A162=""),"", IF(Input!G161="","Data is missing.","")))),"",IF(AND(Input!$A161="",SUMPRODUCT(--(LEN(Input!$A162:'Input'!$A$510)&gt;0))&lt;&gt;0),"Row is skipped.",IF(AND(Input!$A161="",Input!$A162=""),"", IF(Input!G161="","Data is missing.",""))))</f>
        <v/>
      </c>
      <c r="H159" s="126" t="str">
        <f>IF(ISERROR(IF(AND(Input!$A161="",SUMPRODUCT(--(LEN(Input!$A162:'Input'!$A$510)&gt;0))&lt;&gt;0),"Row is skipped.",IF(AND(Input!$A161="",Input!$A162=""),"", IF(Input!H161="","Data is missing.","")))),"",IF(AND(Input!$A161="",SUMPRODUCT(--(LEN(Input!$A162:'Input'!$A$510)&gt;0))&lt;&gt;0),"Row is skipped.",IF(AND(Input!$A161="",Input!$A162=""),"", IF(Input!H161="","Data is missing.",""))))</f>
        <v/>
      </c>
      <c r="I159" s="126" t="str">
        <f>IF(ISERROR(IF(AND(Input!$A161="",SUMPRODUCT(--(LEN(Input!$A162:'Input'!$A$510)&gt;0))&lt;&gt;0),"Row is skipped.",IF(AND(Input!$A161="",Input!$A162=""),"", IF(Input!I161="","Data is missing.","")))),"",IF(AND(Input!$A161="",SUMPRODUCT(--(LEN(Input!$A162:'Input'!$A$510)&gt;0))&lt;&gt;0),"Row is skipped.",IF(AND(Input!$A161="",Input!$A162=""),"", IF(Input!I161="","Data is missing.",""))))</f>
        <v/>
      </c>
      <c r="J159" s="126" t="str">
        <f>IF(ISERROR(IF(AND(Input!$A161="",SUMPRODUCT(--(LEN(Input!$A162:'Input'!$A$510)&gt;0))&lt;&gt;0),"Row is skipped.",IF(AND(Input!$A161="",Input!$A162=""),"", IF(Input!J161="","Data is missing.","")))),"",IF(AND(Input!$A161="",SUMPRODUCT(--(LEN(Input!$A162:'Input'!$A$510)&gt;0))&lt;&gt;0),"Row is skipped.",IF(AND(Input!$A161="",Input!$A162=""),"", IF(Input!J161="","Data is missing.",""))))</f>
        <v/>
      </c>
      <c r="K159" s="127" t="str">
        <f>IF(ISERROR(IF(AND(Input!$A161="",SUMPRODUCT(--(LEN(Input!$A162:'Input'!$A$510)&gt;0))&lt;&gt;0),"Row is skipped.",IF(AND(Input!$A161="",Input!$A162=""),"", IF(Input!K161="","Data is missing.","")))),"",IF(AND(Input!$A161="",SUMPRODUCT(--(LEN(Input!$A162:'Input'!$A$510)&gt;0))&lt;&gt;0),"Row is skipped.",IF(AND(Input!$A161="",Input!$A162=""),"", IF(Input!K161="","Data is missing.",""))))</f>
        <v/>
      </c>
      <c r="L159" s="126" t="str">
        <f>IF(ISERROR(IF(AND(Input!$A161="",SUMPRODUCT(--(LEN(Input!$A162:'Input'!$A$510)&gt;0))&lt;&gt;0),"Row is skipped.",IF(AND(Input!$A161="",Input!$A162=""),"", IF(Input!L161="","Data is missing.","")))),"",IF(AND(Input!$A161="",SUMPRODUCT(--(LEN(Input!$A162:'Input'!$A$510)&gt;0))&lt;&gt;0),"Row is skipped.",IF(AND(Input!$A161="",Input!$A162=""),"", IF(Input!L161="","Data is missing.",""))))</f>
        <v/>
      </c>
      <c r="M159" s="126" t="str">
        <f>IF(ISERROR(IF(AND(Input!$A161="",SUMPRODUCT(--(LEN(Input!$A162:'Input'!$A$510)&gt;0))&lt;&gt;0),"Row is skipped.",IF(AND(Input!$A161="",Input!$A162=""),"", IF(Input!M161="","Data is missing.","")))),"",IF(AND(Input!$A161="",SUMPRODUCT(--(LEN(Input!$A162:'Input'!$A$510)&gt;0))&lt;&gt;0),"Row is skipped.",IF(AND(Input!$A161="",Input!$A162=""),"", IF(Input!M161="","Data is missing.",""))))</f>
        <v/>
      </c>
      <c r="N159" s="126" t="str">
        <f>IF(ISERROR(IF(AND(Input!$A161="",SUMPRODUCT(--(LEN(Input!$A162:'Input'!$A$510)&gt;0))&lt;&gt;0),"Row is skipped.",IF(AND(Input!$A161="",Input!$A162=""),"", IF(Input!O161="","Data is missing.","")))),"",IF(AND(Input!$A161="",SUMPRODUCT(--(LEN(Input!$A162:'Input'!$A$510)&gt;0))&lt;&gt;0),"Row is skipped.",IF(AND(Input!$A161="",Input!$A162=""),"", IF(Input!O161="","Data is missing.",""))))</f>
        <v/>
      </c>
      <c r="O159" s="126" t="str">
        <f>IF(ISERROR(IF(AND(Input!$A161="",SUMPRODUCT(--(LEN(Input!$A162:'Input'!$A$510)&gt;0))&lt;&gt;0),"Row is skipped.",IF(AND(Input!$A161="",Input!$A162=""),"", IF(Input!P161="","Data is missing.","")))),"",IF(AND(Input!$A161="",SUMPRODUCT(--(LEN(Input!$A162:'Input'!$A$510)&gt;0))&lt;&gt;0),"Row is skipped.",IF(AND(Input!$A161="",Input!$A162=""),"", IF(Input!P161="","Data is missing.",""))))</f>
        <v/>
      </c>
      <c r="P159" s="126" t="str">
        <f>IF(ISERROR(IF(AND(Input!$A161="",SUMPRODUCT(--(LEN(Input!$A162:'Input'!$A$510)&gt;0))&lt;&gt;0),"Row is skipped.",IF(AND(Input!$A161="",Input!$A162=""),"", IF(Input!Q161="","Data is missing.","")))),"",IF(AND(Input!$A161="",SUMPRODUCT(--(LEN(Input!$A162:'Input'!$A$510)&gt;0))&lt;&gt;0),"Row is skipped.",IF(AND(Input!$A161="",Input!$A162=""),"", IF(Input!Q161="","Data is missing.",""))))</f>
        <v/>
      </c>
      <c r="Q159" s="126" t="str">
        <f>IF(ISERROR(IF(AND(Input!$A161="",SUMPRODUCT(--(LEN(Input!$A162:'Input'!$A$510)&gt;0))&lt;&gt;0),"Row is skipped.",IF(AND(Input!$A161="",Input!$A162=""),"", IF(Input!S161="","Data is missing.","")))),"",IF(AND(Input!$A161="",SUMPRODUCT(--(LEN(Input!$A162:'Input'!$A$510)&gt;0))&lt;&gt;0),"Row is skipped.",IF(AND(Input!$A161="",Input!$A162=""),"", IF(Input!S161="","Data is missing.",""))))</f>
        <v/>
      </c>
      <c r="R159" s="128" t="str">
        <f>IF(ISERROR(IF(AND(Input!$A161="",SUMPRODUCT(--(LEN(Input!$A162:'Input'!$A$510)&gt;0))&lt;&gt;0),"Row is skipped.",IF(AND(Input!$A161="",Input!$A162=""),"", IF(Input!T161="","Data is missing.","")))),"",IF(AND(Input!$A161="",SUMPRODUCT(--(LEN(Input!$A162:'Input'!$A$510)&gt;0))&lt;&gt;0),"Row is skipped.",IF(AND(Input!$A161="",Input!$A162=""),"", IF(Input!T161="","Data is missing.",""))))</f>
        <v/>
      </c>
      <c r="S159" s="129"/>
      <c r="T159" s="130" t="str">
        <f>IF(ISERROR(IF(Input!Q161="","",IF(ISERROR(VLOOKUP(Input!Q161,'Measures List'!$A$3:$A$30000,1,0)),"Invalid RefNo",""))),"",IF(Input!Q161="","",IF(ISERROR(VLOOKUP(Input!Q161,'Measures List'!$A$3:$A$30000,1,0)),"Invalid RefNo","")))</f>
        <v/>
      </c>
      <c r="U159" s="129"/>
      <c r="V159" s="129"/>
      <c r="W159" s="129"/>
      <c r="X159" s="129"/>
      <c r="Y159" s="129"/>
      <c r="Z159" s="129"/>
      <c r="AA159" s="129"/>
      <c r="AB159" s="129"/>
      <c r="AC159" s="129"/>
      <c r="AD159" s="129"/>
      <c r="AE159" s="129"/>
      <c r="AF159" s="130" t="str">
        <f>IF(Input!P161="","",IF(OR(VALUE(Input!P161)&lt;0,VALUE(Input!P161)&gt;1), "Invalid EEI %",""))</f>
        <v/>
      </c>
      <c r="AG159" s="129"/>
      <c r="AH159" s="137" t="str">
        <f>IF(B159="","",IF(AND(Input!O161=Input!O160,Input!P161&lt;&gt;Input!P160), "EEI% Mismatch within Project",""))</f>
        <v/>
      </c>
      <c r="AI159" s="129"/>
      <c r="AJ159" s="138" t="str">
        <f>IF(Input!B161="","",IF(ISNUMBER(VALUE(Input!B161)),"","Needs to be a number."))</f>
        <v/>
      </c>
      <c r="AK159" s="135" t="str">
        <f>IF(Input!P161="","",IF(ISNUMBER(VALUE(Input!P161)),"","Needs to be a number."))</f>
        <v/>
      </c>
      <c r="AL159" s="135" t="str">
        <f>IF(Input!S161="","",IF(ISNUMBER(VALUE(Input!S161)),"","Needs to be a number."))</f>
        <v/>
      </c>
      <c r="AM159" s="135" t="str">
        <f>IF(Input!T161="","",IF(ISNUMBER(VALUE(Input!T161)),"","Needs to be a number."))</f>
        <v/>
      </c>
      <c r="AN159" s="135" t="str">
        <f>IF(Input!U161="","",IF(ISNUMBER(VALUE(Input!U161)),"","Needs to be a number."))</f>
        <v/>
      </c>
      <c r="AO159" s="136" t="str">
        <f>IF(Input!V161="","",IF(ISNUMBER(VALUE(Input!V161)),"","Needs to be a number."))</f>
        <v/>
      </c>
      <c r="AP159" s="129"/>
      <c r="AQ159" s="197" t="str">
        <f ca="1">IF(Input!Q161="","",IF(OFFSET('Measures List'!$K$2,MATCH(Input!Q161,'Measures List'!$A$3:$A$5000,0),MATCH(Input!K161,'Measures List'!$K$2:$BA$2)-1)="NA","Project start date occurred after measure expiration date.",""))</f>
        <v/>
      </c>
      <c r="AS159" s="197" t="str">
        <f>IFERROR(IF(Input!O161&lt;&gt;Input!O160,"",IF( VLOOKUP(Input!Q161,'Measures List'!A152:C5149,3,FALSE)= VLOOKUP(Input!Q160,'Measures List'!A152:C5149,3,FALSE),"","Multiple sectors for this project")),"")</f>
        <v/>
      </c>
    </row>
    <row r="160" spans="2:45" x14ac:dyDescent="0.25">
      <c r="B160" s="125" t="str">
        <f>Input!A162</f>
        <v/>
      </c>
      <c r="C160" s="126" t="str">
        <f>IF(ISERROR(IF(AND(Input!$A162="",SUMPRODUCT(--(LEN(Input!$A163:'Input'!$A$510)&gt;0))&lt;&gt;0),"Row is skipped.",IF(AND(Input!$A162="",Input!$A163=""),"", IF(Input!C162="","Data is missing.","")))),"",IF(AND(Input!$A162="",SUMPRODUCT(--(LEN(Input!$A163:'Input'!$A$510)&gt;0))&lt;&gt;0),"Row is skipped.",IF(AND(Input!$A162="",Input!$A163=""),"", IF(Input!C162="","Data is missing.",""))))</f>
        <v/>
      </c>
      <c r="D160" s="126" t="str">
        <f>IF(ISERROR(IF(AND(Input!$A162="",SUMPRODUCT(--(LEN(Input!$A163:'Input'!$A$510)&gt;0))&lt;&gt;0),"Row is skipped.",IF(AND(Input!$A162="",Input!$A163=""),"", IF(Input!D162="","Data is missing.","")))),"",IF(AND(Input!$A162="",SUMPRODUCT(--(LEN(Input!$A163:'Input'!$A$510)&gt;0))&lt;&gt;0),"Row is skipped.",IF(AND(Input!$A162="",Input!$A163=""),"", IF(Input!D162="","Data is missing.",""))))</f>
        <v/>
      </c>
      <c r="E160" s="126" t="str">
        <f>IF(ISERROR(IF(AND(Input!$A162="",SUMPRODUCT(--(LEN(Input!$A163:'Input'!$A$510)&gt;0))&lt;&gt;0),"Row is skipped.",IF(AND(Input!$A162="",Input!$A163=""),"", IF(Input!E162="","Data is missing.","")))),"",IF(AND(Input!$A162="",SUMPRODUCT(--(LEN(Input!$A163:'Input'!$A$510)&gt;0))&lt;&gt;0),"Row is skipped.",IF(AND(Input!$A162="",Input!$A163=""),"", IF(Input!E162="","Data is missing.",""))))</f>
        <v/>
      </c>
      <c r="F160" s="126" t="str">
        <f>IF(ISERROR(IF(AND(Input!$A162="",SUMPRODUCT(--(LEN(Input!$A163:'Input'!$A$510)&gt;0))&lt;&gt;0),"Row is skipped.",IF(AND(Input!$A162="",Input!$A163=""),"", IF(Input!F162="","Data is missing.","")))),"",IF(AND(Input!$A162="",SUMPRODUCT(--(LEN(Input!$A163:'Input'!$A$510)&gt;0))&lt;&gt;0),"Row is skipped.",IF(AND(Input!$A162="",Input!$A163=""),"", IF(Input!F162="","Data is missing.",""))))</f>
        <v/>
      </c>
      <c r="G160" s="126" t="str">
        <f>IF(ISERROR(IF(AND(Input!$A162="",SUMPRODUCT(--(LEN(Input!$A163:'Input'!$A$510)&gt;0))&lt;&gt;0),"Row is skipped.",IF(AND(Input!$A162="",Input!$A163=""),"", IF(Input!G162="","Data is missing.","")))),"",IF(AND(Input!$A162="",SUMPRODUCT(--(LEN(Input!$A163:'Input'!$A$510)&gt;0))&lt;&gt;0),"Row is skipped.",IF(AND(Input!$A162="",Input!$A163=""),"", IF(Input!G162="","Data is missing.",""))))</f>
        <v/>
      </c>
      <c r="H160" s="126" t="str">
        <f>IF(ISERROR(IF(AND(Input!$A162="",SUMPRODUCT(--(LEN(Input!$A163:'Input'!$A$510)&gt;0))&lt;&gt;0),"Row is skipped.",IF(AND(Input!$A162="",Input!$A163=""),"", IF(Input!H162="","Data is missing.","")))),"",IF(AND(Input!$A162="",SUMPRODUCT(--(LEN(Input!$A163:'Input'!$A$510)&gt;0))&lt;&gt;0),"Row is skipped.",IF(AND(Input!$A162="",Input!$A163=""),"", IF(Input!H162="","Data is missing.",""))))</f>
        <v/>
      </c>
      <c r="I160" s="126" t="str">
        <f>IF(ISERROR(IF(AND(Input!$A162="",SUMPRODUCT(--(LEN(Input!$A163:'Input'!$A$510)&gt;0))&lt;&gt;0),"Row is skipped.",IF(AND(Input!$A162="",Input!$A163=""),"", IF(Input!I162="","Data is missing.","")))),"",IF(AND(Input!$A162="",SUMPRODUCT(--(LEN(Input!$A163:'Input'!$A$510)&gt;0))&lt;&gt;0),"Row is skipped.",IF(AND(Input!$A162="",Input!$A163=""),"", IF(Input!I162="","Data is missing.",""))))</f>
        <v/>
      </c>
      <c r="J160" s="126" t="str">
        <f>IF(ISERROR(IF(AND(Input!$A162="",SUMPRODUCT(--(LEN(Input!$A163:'Input'!$A$510)&gt;0))&lt;&gt;0),"Row is skipped.",IF(AND(Input!$A162="",Input!$A163=""),"", IF(Input!J162="","Data is missing.","")))),"",IF(AND(Input!$A162="",SUMPRODUCT(--(LEN(Input!$A163:'Input'!$A$510)&gt;0))&lt;&gt;0),"Row is skipped.",IF(AND(Input!$A162="",Input!$A163=""),"", IF(Input!J162="","Data is missing.",""))))</f>
        <v/>
      </c>
      <c r="K160" s="127" t="str">
        <f>IF(ISERROR(IF(AND(Input!$A162="",SUMPRODUCT(--(LEN(Input!$A163:'Input'!$A$510)&gt;0))&lt;&gt;0),"Row is skipped.",IF(AND(Input!$A162="",Input!$A163=""),"", IF(Input!K162="","Data is missing.","")))),"",IF(AND(Input!$A162="",SUMPRODUCT(--(LEN(Input!$A163:'Input'!$A$510)&gt;0))&lt;&gt;0),"Row is skipped.",IF(AND(Input!$A162="",Input!$A163=""),"", IF(Input!K162="","Data is missing.",""))))</f>
        <v/>
      </c>
      <c r="L160" s="126" t="str">
        <f>IF(ISERROR(IF(AND(Input!$A162="",SUMPRODUCT(--(LEN(Input!$A163:'Input'!$A$510)&gt;0))&lt;&gt;0),"Row is skipped.",IF(AND(Input!$A162="",Input!$A163=""),"", IF(Input!L162="","Data is missing.","")))),"",IF(AND(Input!$A162="",SUMPRODUCT(--(LEN(Input!$A163:'Input'!$A$510)&gt;0))&lt;&gt;0),"Row is skipped.",IF(AND(Input!$A162="",Input!$A163=""),"", IF(Input!L162="","Data is missing.",""))))</f>
        <v/>
      </c>
      <c r="M160" s="126" t="str">
        <f>IF(ISERROR(IF(AND(Input!$A162="",SUMPRODUCT(--(LEN(Input!$A163:'Input'!$A$510)&gt;0))&lt;&gt;0),"Row is skipped.",IF(AND(Input!$A162="",Input!$A163=""),"", IF(Input!M162="","Data is missing.","")))),"",IF(AND(Input!$A162="",SUMPRODUCT(--(LEN(Input!$A163:'Input'!$A$510)&gt;0))&lt;&gt;0),"Row is skipped.",IF(AND(Input!$A162="",Input!$A163=""),"", IF(Input!M162="","Data is missing.",""))))</f>
        <v/>
      </c>
      <c r="N160" s="126" t="str">
        <f>IF(ISERROR(IF(AND(Input!$A162="",SUMPRODUCT(--(LEN(Input!$A163:'Input'!$A$510)&gt;0))&lt;&gt;0),"Row is skipped.",IF(AND(Input!$A162="",Input!$A163=""),"", IF(Input!O162="","Data is missing.","")))),"",IF(AND(Input!$A162="",SUMPRODUCT(--(LEN(Input!$A163:'Input'!$A$510)&gt;0))&lt;&gt;0),"Row is skipped.",IF(AND(Input!$A162="",Input!$A163=""),"", IF(Input!O162="","Data is missing.",""))))</f>
        <v/>
      </c>
      <c r="O160" s="126" t="str">
        <f>IF(ISERROR(IF(AND(Input!$A162="",SUMPRODUCT(--(LEN(Input!$A163:'Input'!$A$510)&gt;0))&lt;&gt;0),"Row is skipped.",IF(AND(Input!$A162="",Input!$A163=""),"", IF(Input!P162="","Data is missing.","")))),"",IF(AND(Input!$A162="",SUMPRODUCT(--(LEN(Input!$A163:'Input'!$A$510)&gt;0))&lt;&gt;0),"Row is skipped.",IF(AND(Input!$A162="",Input!$A163=""),"", IF(Input!P162="","Data is missing.",""))))</f>
        <v/>
      </c>
      <c r="P160" s="126" t="str">
        <f>IF(ISERROR(IF(AND(Input!$A162="",SUMPRODUCT(--(LEN(Input!$A163:'Input'!$A$510)&gt;0))&lt;&gt;0),"Row is skipped.",IF(AND(Input!$A162="",Input!$A163=""),"", IF(Input!Q162="","Data is missing.","")))),"",IF(AND(Input!$A162="",SUMPRODUCT(--(LEN(Input!$A163:'Input'!$A$510)&gt;0))&lt;&gt;0),"Row is skipped.",IF(AND(Input!$A162="",Input!$A163=""),"", IF(Input!Q162="","Data is missing.",""))))</f>
        <v/>
      </c>
      <c r="Q160" s="126" t="str">
        <f>IF(ISERROR(IF(AND(Input!$A162="",SUMPRODUCT(--(LEN(Input!$A163:'Input'!$A$510)&gt;0))&lt;&gt;0),"Row is skipped.",IF(AND(Input!$A162="",Input!$A163=""),"", IF(Input!S162="","Data is missing.","")))),"",IF(AND(Input!$A162="",SUMPRODUCT(--(LEN(Input!$A163:'Input'!$A$510)&gt;0))&lt;&gt;0),"Row is skipped.",IF(AND(Input!$A162="",Input!$A163=""),"", IF(Input!S162="","Data is missing.",""))))</f>
        <v/>
      </c>
      <c r="R160" s="128" t="str">
        <f>IF(ISERROR(IF(AND(Input!$A162="",SUMPRODUCT(--(LEN(Input!$A163:'Input'!$A$510)&gt;0))&lt;&gt;0),"Row is skipped.",IF(AND(Input!$A162="",Input!$A163=""),"", IF(Input!T162="","Data is missing.","")))),"",IF(AND(Input!$A162="",SUMPRODUCT(--(LEN(Input!$A163:'Input'!$A$510)&gt;0))&lt;&gt;0),"Row is skipped.",IF(AND(Input!$A162="",Input!$A163=""),"", IF(Input!T162="","Data is missing.",""))))</f>
        <v/>
      </c>
      <c r="S160" s="129"/>
      <c r="T160" s="130" t="str">
        <f>IF(ISERROR(IF(Input!Q162="","",IF(ISERROR(VLOOKUP(Input!Q162,'Measures List'!$A$3:$A$30000,1,0)),"Invalid RefNo",""))),"",IF(Input!Q162="","",IF(ISERROR(VLOOKUP(Input!Q162,'Measures List'!$A$3:$A$30000,1,0)),"Invalid RefNo","")))</f>
        <v/>
      </c>
      <c r="U160" s="129"/>
      <c r="V160" s="129"/>
      <c r="W160" s="129"/>
      <c r="X160" s="129"/>
      <c r="Y160" s="129"/>
      <c r="Z160" s="129"/>
      <c r="AA160" s="129"/>
      <c r="AB160" s="129"/>
      <c r="AC160" s="129"/>
      <c r="AD160" s="129"/>
      <c r="AE160" s="129"/>
      <c r="AF160" s="130" t="str">
        <f>IF(Input!P162="","",IF(OR(VALUE(Input!P162)&lt;0,VALUE(Input!P162)&gt;1), "Invalid EEI %",""))</f>
        <v/>
      </c>
      <c r="AG160" s="129"/>
      <c r="AH160" s="137" t="str">
        <f>IF(B160="","",IF(AND(Input!O162=Input!O161,Input!P162&lt;&gt;Input!P161), "EEI% Mismatch within Project",""))</f>
        <v/>
      </c>
      <c r="AI160" s="129"/>
      <c r="AJ160" s="138" t="str">
        <f>IF(Input!B162="","",IF(ISNUMBER(VALUE(Input!B162)),"","Needs to be a number."))</f>
        <v/>
      </c>
      <c r="AK160" s="135" t="str">
        <f>IF(Input!P162="","",IF(ISNUMBER(VALUE(Input!P162)),"","Needs to be a number."))</f>
        <v/>
      </c>
      <c r="AL160" s="135" t="str">
        <f>IF(Input!S162="","",IF(ISNUMBER(VALUE(Input!S162)),"","Needs to be a number."))</f>
        <v/>
      </c>
      <c r="AM160" s="135" t="str">
        <f>IF(Input!T162="","",IF(ISNUMBER(VALUE(Input!T162)),"","Needs to be a number."))</f>
        <v/>
      </c>
      <c r="AN160" s="135" t="str">
        <f>IF(Input!U162="","",IF(ISNUMBER(VALUE(Input!U162)),"","Needs to be a number."))</f>
        <v/>
      </c>
      <c r="AO160" s="136" t="str">
        <f>IF(Input!V162="","",IF(ISNUMBER(VALUE(Input!V162)),"","Needs to be a number."))</f>
        <v/>
      </c>
      <c r="AP160" s="129"/>
      <c r="AQ160" s="197" t="str">
        <f ca="1">IF(Input!Q162="","",IF(OFFSET('Measures List'!$K$2,MATCH(Input!Q162,'Measures List'!$A$3:$A$5000,0),MATCH(Input!K162,'Measures List'!$K$2:$BA$2)-1)="NA","Project start date occurred after measure expiration date.",""))</f>
        <v/>
      </c>
      <c r="AS160" s="197" t="str">
        <f>IFERROR(IF(Input!O162&lt;&gt;Input!O161,"",IF( VLOOKUP(Input!Q162,'Measures List'!A153:C5150,3,FALSE)= VLOOKUP(Input!Q161,'Measures List'!A153:C5150,3,FALSE),"","Multiple sectors for this project")),"")</f>
        <v/>
      </c>
    </row>
    <row r="161" spans="2:45" x14ac:dyDescent="0.25">
      <c r="B161" s="125" t="str">
        <f>Input!A163</f>
        <v/>
      </c>
      <c r="C161" s="126" t="str">
        <f>IF(ISERROR(IF(AND(Input!$A163="",SUMPRODUCT(--(LEN(Input!$A164:'Input'!$A$510)&gt;0))&lt;&gt;0),"Row is skipped.",IF(AND(Input!$A163="",Input!$A164=""),"", IF(Input!C163="","Data is missing.","")))),"",IF(AND(Input!$A163="",SUMPRODUCT(--(LEN(Input!$A164:'Input'!$A$510)&gt;0))&lt;&gt;0),"Row is skipped.",IF(AND(Input!$A163="",Input!$A164=""),"", IF(Input!C163="","Data is missing.",""))))</f>
        <v/>
      </c>
      <c r="D161" s="126" t="str">
        <f>IF(ISERROR(IF(AND(Input!$A163="",SUMPRODUCT(--(LEN(Input!$A164:'Input'!$A$510)&gt;0))&lt;&gt;0),"Row is skipped.",IF(AND(Input!$A163="",Input!$A164=""),"", IF(Input!D163="","Data is missing.","")))),"",IF(AND(Input!$A163="",SUMPRODUCT(--(LEN(Input!$A164:'Input'!$A$510)&gt;0))&lt;&gt;0),"Row is skipped.",IF(AND(Input!$A163="",Input!$A164=""),"", IF(Input!D163="","Data is missing.",""))))</f>
        <v/>
      </c>
      <c r="E161" s="126" t="str">
        <f>IF(ISERROR(IF(AND(Input!$A163="",SUMPRODUCT(--(LEN(Input!$A164:'Input'!$A$510)&gt;0))&lt;&gt;0),"Row is skipped.",IF(AND(Input!$A163="",Input!$A164=""),"", IF(Input!E163="","Data is missing.","")))),"",IF(AND(Input!$A163="",SUMPRODUCT(--(LEN(Input!$A164:'Input'!$A$510)&gt;0))&lt;&gt;0),"Row is skipped.",IF(AND(Input!$A163="",Input!$A164=""),"", IF(Input!E163="","Data is missing.",""))))</f>
        <v/>
      </c>
      <c r="F161" s="126" t="str">
        <f>IF(ISERROR(IF(AND(Input!$A163="",SUMPRODUCT(--(LEN(Input!$A164:'Input'!$A$510)&gt;0))&lt;&gt;0),"Row is skipped.",IF(AND(Input!$A163="",Input!$A164=""),"", IF(Input!F163="","Data is missing.","")))),"",IF(AND(Input!$A163="",SUMPRODUCT(--(LEN(Input!$A164:'Input'!$A$510)&gt;0))&lt;&gt;0),"Row is skipped.",IF(AND(Input!$A163="",Input!$A164=""),"", IF(Input!F163="","Data is missing.",""))))</f>
        <v/>
      </c>
      <c r="G161" s="126" t="str">
        <f>IF(ISERROR(IF(AND(Input!$A163="",SUMPRODUCT(--(LEN(Input!$A164:'Input'!$A$510)&gt;0))&lt;&gt;0),"Row is skipped.",IF(AND(Input!$A163="",Input!$A164=""),"", IF(Input!G163="","Data is missing.","")))),"",IF(AND(Input!$A163="",SUMPRODUCT(--(LEN(Input!$A164:'Input'!$A$510)&gt;0))&lt;&gt;0),"Row is skipped.",IF(AND(Input!$A163="",Input!$A164=""),"", IF(Input!G163="","Data is missing.",""))))</f>
        <v/>
      </c>
      <c r="H161" s="126" t="str">
        <f>IF(ISERROR(IF(AND(Input!$A163="",SUMPRODUCT(--(LEN(Input!$A164:'Input'!$A$510)&gt;0))&lt;&gt;0),"Row is skipped.",IF(AND(Input!$A163="",Input!$A164=""),"", IF(Input!H163="","Data is missing.","")))),"",IF(AND(Input!$A163="",SUMPRODUCT(--(LEN(Input!$A164:'Input'!$A$510)&gt;0))&lt;&gt;0),"Row is skipped.",IF(AND(Input!$A163="",Input!$A164=""),"", IF(Input!H163="","Data is missing.",""))))</f>
        <v/>
      </c>
      <c r="I161" s="126" t="str">
        <f>IF(ISERROR(IF(AND(Input!$A163="",SUMPRODUCT(--(LEN(Input!$A164:'Input'!$A$510)&gt;0))&lt;&gt;0),"Row is skipped.",IF(AND(Input!$A163="",Input!$A164=""),"", IF(Input!I163="","Data is missing.","")))),"",IF(AND(Input!$A163="",SUMPRODUCT(--(LEN(Input!$A164:'Input'!$A$510)&gt;0))&lt;&gt;0),"Row is skipped.",IF(AND(Input!$A163="",Input!$A164=""),"", IF(Input!I163="","Data is missing.",""))))</f>
        <v/>
      </c>
      <c r="J161" s="126" t="str">
        <f>IF(ISERROR(IF(AND(Input!$A163="",SUMPRODUCT(--(LEN(Input!$A164:'Input'!$A$510)&gt;0))&lt;&gt;0),"Row is skipped.",IF(AND(Input!$A163="",Input!$A164=""),"", IF(Input!J163="","Data is missing.","")))),"",IF(AND(Input!$A163="",SUMPRODUCT(--(LEN(Input!$A164:'Input'!$A$510)&gt;0))&lt;&gt;0),"Row is skipped.",IF(AND(Input!$A163="",Input!$A164=""),"", IF(Input!J163="","Data is missing.",""))))</f>
        <v/>
      </c>
      <c r="K161" s="127" t="str">
        <f>IF(ISERROR(IF(AND(Input!$A163="",SUMPRODUCT(--(LEN(Input!$A164:'Input'!$A$510)&gt;0))&lt;&gt;0),"Row is skipped.",IF(AND(Input!$A163="",Input!$A164=""),"", IF(Input!K163="","Data is missing.","")))),"",IF(AND(Input!$A163="",SUMPRODUCT(--(LEN(Input!$A164:'Input'!$A$510)&gt;0))&lt;&gt;0),"Row is skipped.",IF(AND(Input!$A163="",Input!$A164=""),"", IF(Input!K163="","Data is missing.",""))))</f>
        <v/>
      </c>
      <c r="L161" s="126" t="str">
        <f>IF(ISERROR(IF(AND(Input!$A163="",SUMPRODUCT(--(LEN(Input!$A164:'Input'!$A$510)&gt;0))&lt;&gt;0),"Row is skipped.",IF(AND(Input!$A163="",Input!$A164=""),"", IF(Input!L163="","Data is missing.","")))),"",IF(AND(Input!$A163="",SUMPRODUCT(--(LEN(Input!$A164:'Input'!$A$510)&gt;0))&lt;&gt;0),"Row is skipped.",IF(AND(Input!$A163="",Input!$A164=""),"", IF(Input!L163="","Data is missing.",""))))</f>
        <v/>
      </c>
      <c r="M161" s="126" t="str">
        <f>IF(ISERROR(IF(AND(Input!$A163="",SUMPRODUCT(--(LEN(Input!$A164:'Input'!$A$510)&gt;0))&lt;&gt;0),"Row is skipped.",IF(AND(Input!$A163="",Input!$A164=""),"", IF(Input!M163="","Data is missing.","")))),"",IF(AND(Input!$A163="",SUMPRODUCT(--(LEN(Input!$A164:'Input'!$A$510)&gt;0))&lt;&gt;0),"Row is skipped.",IF(AND(Input!$A163="",Input!$A164=""),"", IF(Input!M163="","Data is missing.",""))))</f>
        <v/>
      </c>
      <c r="N161" s="126" t="str">
        <f>IF(ISERROR(IF(AND(Input!$A163="",SUMPRODUCT(--(LEN(Input!$A164:'Input'!$A$510)&gt;0))&lt;&gt;0),"Row is skipped.",IF(AND(Input!$A163="",Input!$A164=""),"", IF(Input!O163="","Data is missing.","")))),"",IF(AND(Input!$A163="",SUMPRODUCT(--(LEN(Input!$A164:'Input'!$A$510)&gt;0))&lt;&gt;0),"Row is skipped.",IF(AND(Input!$A163="",Input!$A164=""),"", IF(Input!O163="","Data is missing.",""))))</f>
        <v/>
      </c>
      <c r="O161" s="126" t="str">
        <f>IF(ISERROR(IF(AND(Input!$A163="",SUMPRODUCT(--(LEN(Input!$A164:'Input'!$A$510)&gt;0))&lt;&gt;0),"Row is skipped.",IF(AND(Input!$A163="",Input!$A164=""),"", IF(Input!P163="","Data is missing.","")))),"",IF(AND(Input!$A163="",SUMPRODUCT(--(LEN(Input!$A164:'Input'!$A$510)&gt;0))&lt;&gt;0),"Row is skipped.",IF(AND(Input!$A163="",Input!$A164=""),"", IF(Input!P163="","Data is missing.",""))))</f>
        <v/>
      </c>
      <c r="P161" s="126" t="str">
        <f>IF(ISERROR(IF(AND(Input!$A163="",SUMPRODUCT(--(LEN(Input!$A164:'Input'!$A$510)&gt;0))&lt;&gt;0),"Row is skipped.",IF(AND(Input!$A163="",Input!$A164=""),"", IF(Input!Q163="","Data is missing.","")))),"",IF(AND(Input!$A163="",SUMPRODUCT(--(LEN(Input!$A164:'Input'!$A$510)&gt;0))&lt;&gt;0),"Row is skipped.",IF(AND(Input!$A163="",Input!$A164=""),"", IF(Input!Q163="","Data is missing.",""))))</f>
        <v/>
      </c>
      <c r="Q161" s="126" t="str">
        <f>IF(ISERROR(IF(AND(Input!$A163="",SUMPRODUCT(--(LEN(Input!$A164:'Input'!$A$510)&gt;0))&lt;&gt;0),"Row is skipped.",IF(AND(Input!$A163="",Input!$A164=""),"", IF(Input!S163="","Data is missing.","")))),"",IF(AND(Input!$A163="",SUMPRODUCT(--(LEN(Input!$A164:'Input'!$A$510)&gt;0))&lt;&gt;0),"Row is skipped.",IF(AND(Input!$A163="",Input!$A164=""),"", IF(Input!S163="","Data is missing.",""))))</f>
        <v/>
      </c>
      <c r="R161" s="128" t="str">
        <f>IF(ISERROR(IF(AND(Input!$A163="",SUMPRODUCT(--(LEN(Input!$A164:'Input'!$A$510)&gt;0))&lt;&gt;0),"Row is skipped.",IF(AND(Input!$A163="",Input!$A164=""),"", IF(Input!T163="","Data is missing.","")))),"",IF(AND(Input!$A163="",SUMPRODUCT(--(LEN(Input!$A164:'Input'!$A$510)&gt;0))&lt;&gt;0),"Row is skipped.",IF(AND(Input!$A163="",Input!$A164=""),"", IF(Input!T163="","Data is missing.",""))))</f>
        <v/>
      </c>
      <c r="S161" s="129"/>
      <c r="T161" s="130" t="str">
        <f>IF(ISERROR(IF(Input!Q163="","",IF(ISERROR(VLOOKUP(Input!Q163,'Measures List'!$A$3:$A$30000,1,0)),"Invalid RefNo",""))),"",IF(Input!Q163="","",IF(ISERROR(VLOOKUP(Input!Q163,'Measures List'!$A$3:$A$30000,1,0)),"Invalid RefNo","")))</f>
        <v/>
      </c>
      <c r="U161" s="129"/>
      <c r="V161" s="129"/>
      <c r="W161" s="129"/>
      <c r="X161" s="129"/>
      <c r="Y161" s="129"/>
      <c r="Z161" s="129"/>
      <c r="AA161" s="129"/>
      <c r="AB161" s="129"/>
      <c r="AC161" s="129"/>
      <c r="AD161" s="129"/>
      <c r="AE161" s="129"/>
      <c r="AF161" s="130" t="str">
        <f>IF(Input!P163="","",IF(OR(VALUE(Input!P163)&lt;0,VALUE(Input!P163)&gt;1), "Invalid EEI %",""))</f>
        <v/>
      </c>
      <c r="AG161" s="129"/>
      <c r="AH161" s="137" t="str">
        <f>IF(B161="","",IF(AND(Input!O163=Input!O162,Input!P163&lt;&gt;Input!P162), "EEI% Mismatch within Project",""))</f>
        <v/>
      </c>
      <c r="AI161" s="129"/>
      <c r="AJ161" s="138" t="str">
        <f>IF(Input!B163="","",IF(ISNUMBER(VALUE(Input!B163)),"","Needs to be a number."))</f>
        <v/>
      </c>
      <c r="AK161" s="135" t="str">
        <f>IF(Input!P163="","",IF(ISNUMBER(VALUE(Input!P163)),"","Needs to be a number."))</f>
        <v/>
      </c>
      <c r="AL161" s="135" t="str">
        <f>IF(Input!S163="","",IF(ISNUMBER(VALUE(Input!S163)),"","Needs to be a number."))</f>
        <v/>
      </c>
      <c r="AM161" s="135" t="str">
        <f>IF(Input!T163="","",IF(ISNUMBER(VALUE(Input!T163)),"","Needs to be a number."))</f>
        <v/>
      </c>
      <c r="AN161" s="135" t="str">
        <f>IF(Input!U163="","",IF(ISNUMBER(VALUE(Input!U163)),"","Needs to be a number."))</f>
        <v/>
      </c>
      <c r="AO161" s="136" t="str">
        <f>IF(Input!V163="","",IF(ISNUMBER(VALUE(Input!V163)),"","Needs to be a number."))</f>
        <v/>
      </c>
      <c r="AP161" s="129"/>
      <c r="AQ161" s="197" t="str">
        <f ca="1">IF(Input!Q163="","",IF(OFFSET('Measures List'!$K$2,MATCH(Input!Q163,'Measures List'!$A$3:$A$5000,0),MATCH(Input!K163,'Measures List'!$K$2:$BA$2)-1)="NA","Project start date occurred after measure expiration date.",""))</f>
        <v/>
      </c>
      <c r="AS161" s="197" t="str">
        <f>IFERROR(IF(Input!O163&lt;&gt;Input!O162,"",IF( VLOOKUP(Input!Q163,'Measures List'!A154:C5151,3,FALSE)= VLOOKUP(Input!Q162,'Measures List'!A154:C5151,3,FALSE),"","Multiple sectors for this project")),"")</f>
        <v/>
      </c>
    </row>
    <row r="162" spans="2:45" x14ac:dyDescent="0.25">
      <c r="B162" s="125" t="str">
        <f>Input!A164</f>
        <v/>
      </c>
      <c r="C162" s="126" t="str">
        <f>IF(ISERROR(IF(AND(Input!$A164="",SUMPRODUCT(--(LEN(Input!$A165:'Input'!$A$510)&gt;0))&lt;&gt;0),"Row is skipped.",IF(AND(Input!$A164="",Input!$A165=""),"", IF(Input!C164="","Data is missing.","")))),"",IF(AND(Input!$A164="",SUMPRODUCT(--(LEN(Input!$A165:'Input'!$A$510)&gt;0))&lt;&gt;0),"Row is skipped.",IF(AND(Input!$A164="",Input!$A165=""),"", IF(Input!C164="","Data is missing.",""))))</f>
        <v/>
      </c>
      <c r="D162" s="126" t="str">
        <f>IF(ISERROR(IF(AND(Input!$A164="",SUMPRODUCT(--(LEN(Input!$A165:'Input'!$A$510)&gt;0))&lt;&gt;0),"Row is skipped.",IF(AND(Input!$A164="",Input!$A165=""),"", IF(Input!D164="","Data is missing.","")))),"",IF(AND(Input!$A164="",SUMPRODUCT(--(LEN(Input!$A165:'Input'!$A$510)&gt;0))&lt;&gt;0),"Row is skipped.",IF(AND(Input!$A164="",Input!$A165=""),"", IF(Input!D164="","Data is missing.",""))))</f>
        <v/>
      </c>
      <c r="E162" s="126" t="str">
        <f>IF(ISERROR(IF(AND(Input!$A164="",SUMPRODUCT(--(LEN(Input!$A165:'Input'!$A$510)&gt;0))&lt;&gt;0),"Row is skipped.",IF(AND(Input!$A164="",Input!$A165=""),"", IF(Input!E164="","Data is missing.","")))),"",IF(AND(Input!$A164="",SUMPRODUCT(--(LEN(Input!$A165:'Input'!$A$510)&gt;0))&lt;&gt;0),"Row is skipped.",IF(AND(Input!$A164="",Input!$A165=""),"", IF(Input!E164="","Data is missing.",""))))</f>
        <v/>
      </c>
      <c r="F162" s="126" t="str">
        <f>IF(ISERROR(IF(AND(Input!$A164="",SUMPRODUCT(--(LEN(Input!$A165:'Input'!$A$510)&gt;0))&lt;&gt;0),"Row is skipped.",IF(AND(Input!$A164="",Input!$A165=""),"", IF(Input!F164="","Data is missing.","")))),"",IF(AND(Input!$A164="",SUMPRODUCT(--(LEN(Input!$A165:'Input'!$A$510)&gt;0))&lt;&gt;0),"Row is skipped.",IF(AND(Input!$A164="",Input!$A165=""),"", IF(Input!F164="","Data is missing.",""))))</f>
        <v/>
      </c>
      <c r="G162" s="126" t="str">
        <f>IF(ISERROR(IF(AND(Input!$A164="",SUMPRODUCT(--(LEN(Input!$A165:'Input'!$A$510)&gt;0))&lt;&gt;0),"Row is skipped.",IF(AND(Input!$A164="",Input!$A165=""),"", IF(Input!G164="","Data is missing.","")))),"",IF(AND(Input!$A164="",SUMPRODUCT(--(LEN(Input!$A165:'Input'!$A$510)&gt;0))&lt;&gt;0),"Row is skipped.",IF(AND(Input!$A164="",Input!$A165=""),"", IF(Input!G164="","Data is missing.",""))))</f>
        <v/>
      </c>
      <c r="H162" s="126" t="str">
        <f>IF(ISERROR(IF(AND(Input!$A164="",SUMPRODUCT(--(LEN(Input!$A165:'Input'!$A$510)&gt;0))&lt;&gt;0),"Row is skipped.",IF(AND(Input!$A164="",Input!$A165=""),"", IF(Input!H164="","Data is missing.","")))),"",IF(AND(Input!$A164="",SUMPRODUCT(--(LEN(Input!$A165:'Input'!$A$510)&gt;0))&lt;&gt;0),"Row is skipped.",IF(AND(Input!$A164="",Input!$A165=""),"", IF(Input!H164="","Data is missing.",""))))</f>
        <v/>
      </c>
      <c r="I162" s="126" t="str">
        <f>IF(ISERROR(IF(AND(Input!$A164="",SUMPRODUCT(--(LEN(Input!$A165:'Input'!$A$510)&gt;0))&lt;&gt;0),"Row is skipped.",IF(AND(Input!$A164="",Input!$A165=""),"", IF(Input!I164="","Data is missing.","")))),"",IF(AND(Input!$A164="",SUMPRODUCT(--(LEN(Input!$A165:'Input'!$A$510)&gt;0))&lt;&gt;0),"Row is skipped.",IF(AND(Input!$A164="",Input!$A165=""),"", IF(Input!I164="","Data is missing.",""))))</f>
        <v/>
      </c>
      <c r="J162" s="126" t="str">
        <f>IF(ISERROR(IF(AND(Input!$A164="",SUMPRODUCT(--(LEN(Input!$A165:'Input'!$A$510)&gt;0))&lt;&gt;0),"Row is skipped.",IF(AND(Input!$A164="",Input!$A165=""),"", IF(Input!J164="","Data is missing.","")))),"",IF(AND(Input!$A164="",SUMPRODUCT(--(LEN(Input!$A165:'Input'!$A$510)&gt;0))&lt;&gt;0),"Row is skipped.",IF(AND(Input!$A164="",Input!$A165=""),"", IF(Input!J164="","Data is missing.",""))))</f>
        <v/>
      </c>
      <c r="K162" s="127" t="str">
        <f>IF(ISERROR(IF(AND(Input!$A164="",SUMPRODUCT(--(LEN(Input!$A165:'Input'!$A$510)&gt;0))&lt;&gt;0),"Row is skipped.",IF(AND(Input!$A164="",Input!$A165=""),"", IF(Input!K164="","Data is missing.","")))),"",IF(AND(Input!$A164="",SUMPRODUCT(--(LEN(Input!$A165:'Input'!$A$510)&gt;0))&lt;&gt;0),"Row is skipped.",IF(AND(Input!$A164="",Input!$A165=""),"", IF(Input!K164="","Data is missing.",""))))</f>
        <v/>
      </c>
      <c r="L162" s="126" t="str">
        <f>IF(ISERROR(IF(AND(Input!$A164="",SUMPRODUCT(--(LEN(Input!$A165:'Input'!$A$510)&gt;0))&lt;&gt;0),"Row is skipped.",IF(AND(Input!$A164="",Input!$A165=""),"", IF(Input!L164="","Data is missing.","")))),"",IF(AND(Input!$A164="",SUMPRODUCT(--(LEN(Input!$A165:'Input'!$A$510)&gt;0))&lt;&gt;0),"Row is skipped.",IF(AND(Input!$A164="",Input!$A165=""),"", IF(Input!L164="","Data is missing.",""))))</f>
        <v/>
      </c>
      <c r="M162" s="126" t="str">
        <f>IF(ISERROR(IF(AND(Input!$A164="",SUMPRODUCT(--(LEN(Input!$A165:'Input'!$A$510)&gt;0))&lt;&gt;0),"Row is skipped.",IF(AND(Input!$A164="",Input!$A165=""),"", IF(Input!M164="","Data is missing.","")))),"",IF(AND(Input!$A164="",SUMPRODUCT(--(LEN(Input!$A165:'Input'!$A$510)&gt;0))&lt;&gt;0),"Row is skipped.",IF(AND(Input!$A164="",Input!$A165=""),"", IF(Input!M164="","Data is missing.",""))))</f>
        <v/>
      </c>
      <c r="N162" s="126" t="str">
        <f>IF(ISERROR(IF(AND(Input!$A164="",SUMPRODUCT(--(LEN(Input!$A165:'Input'!$A$510)&gt;0))&lt;&gt;0),"Row is skipped.",IF(AND(Input!$A164="",Input!$A165=""),"", IF(Input!O164="","Data is missing.","")))),"",IF(AND(Input!$A164="",SUMPRODUCT(--(LEN(Input!$A165:'Input'!$A$510)&gt;0))&lt;&gt;0),"Row is skipped.",IF(AND(Input!$A164="",Input!$A165=""),"", IF(Input!O164="","Data is missing.",""))))</f>
        <v/>
      </c>
      <c r="O162" s="126" t="str">
        <f>IF(ISERROR(IF(AND(Input!$A164="",SUMPRODUCT(--(LEN(Input!$A165:'Input'!$A$510)&gt;0))&lt;&gt;0),"Row is skipped.",IF(AND(Input!$A164="",Input!$A165=""),"", IF(Input!P164="","Data is missing.","")))),"",IF(AND(Input!$A164="",SUMPRODUCT(--(LEN(Input!$A165:'Input'!$A$510)&gt;0))&lt;&gt;0),"Row is skipped.",IF(AND(Input!$A164="",Input!$A165=""),"", IF(Input!P164="","Data is missing.",""))))</f>
        <v/>
      </c>
      <c r="P162" s="126" t="str">
        <f>IF(ISERROR(IF(AND(Input!$A164="",SUMPRODUCT(--(LEN(Input!$A165:'Input'!$A$510)&gt;0))&lt;&gt;0),"Row is skipped.",IF(AND(Input!$A164="",Input!$A165=""),"", IF(Input!Q164="","Data is missing.","")))),"",IF(AND(Input!$A164="",SUMPRODUCT(--(LEN(Input!$A165:'Input'!$A$510)&gt;0))&lt;&gt;0),"Row is skipped.",IF(AND(Input!$A164="",Input!$A165=""),"", IF(Input!Q164="","Data is missing.",""))))</f>
        <v/>
      </c>
      <c r="Q162" s="126" t="str">
        <f>IF(ISERROR(IF(AND(Input!$A164="",SUMPRODUCT(--(LEN(Input!$A165:'Input'!$A$510)&gt;0))&lt;&gt;0),"Row is skipped.",IF(AND(Input!$A164="",Input!$A165=""),"", IF(Input!S164="","Data is missing.","")))),"",IF(AND(Input!$A164="",SUMPRODUCT(--(LEN(Input!$A165:'Input'!$A$510)&gt;0))&lt;&gt;0),"Row is skipped.",IF(AND(Input!$A164="",Input!$A165=""),"", IF(Input!S164="","Data is missing.",""))))</f>
        <v/>
      </c>
      <c r="R162" s="128" t="str">
        <f>IF(ISERROR(IF(AND(Input!$A164="",SUMPRODUCT(--(LEN(Input!$A165:'Input'!$A$510)&gt;0))&lt;&gt;0),"Row is skipped.",IF(AND(Input!$A164="",Input!$A165=""),"", IF(Input!T164="","Data is missing.","")))),"",IF(AND(Input!$A164="",SUMPRODUCT(--(LEN(Input!$A165:'Input'!$A$510)&gt;0))&lt;&gt;0),"Row is skipped.",IF(AND(Input!$A164="",Input!$A165=""),"", IF(Input!T164="","Data is missing.",""))))</f>
        <v/>
      </c>
      <c r="S162" s="129"/>
      <c r="T162" s="130" t="str">
        <f>IF(ISERROR(IF(Input!Q164="","",IF(ISERROR(VLOOKUP(Input!Q164,'Measures List'!$A$3:$A$30000,1,0)),"Invalid RefNo",""))),"",IF(Input!Q164="","",IF(ISERROR(VLOOKUP(Input!Q164,'Measures List'!$A$3:$A$30000,1,0)),"Invalid RefNo","")))</f>
        <v/>
      </c>
      <c r="U162" s="129"/>
      <c r="V162" s="129"/>
      <c r="W162" s="129"/>
      <c r="X162" s="129"/>
      <c r="Y162" s="129"/>
      <c r="Z162" s="129"/>
      <c r="AA162" s="129"/>
      <c r="AB162" s="129"/>
      <c r="AC162" s="129"/>
      <c r="AD162" s="129"/>
      <c r="AE162" s="129"/>
      <c r="AF162" s="130" t="str">
        <f>IF(Input!P164="","",IF(OR(VALUE(Input!P164)&lt;0,VALUE(Input!P164)&gt;1), "Invalid EEI %",""))</f>
        <v/>
      </c>
      <c r="AG162" s="129"/>
      <c r="AH162" s="137" t="str">
        <f>IF(B162="","",IF(AND(Input!O164=Input!O163,Input!P164&lt;&gt;Input!P163), "EEI% Mismatch within Project",""))</f>
        <v/>
      </c>
      <c r="AI162" s="129"/>
      <c r="AJ162" s="138" t="str">
        <f>IF(Input!B164="","",IF(ISNUMBER(VALUE(Input!B164)),"","Needs to be a number."))</f>
        <v/>
      </c>
      <c r="AK162" s="135" t="str">
        <f>IF(Input!P164="","",IF(ISNUMBER(VALUE(Input!P164)),"","Needs to be a number."))</f>
        <v/>
      </c>
      <c r="AL162" s="135" t="str">
        <f>IF(Input!S164="","",IF(ISNUMBER(VALUE(Input!S164)),"","Needs to be a number."))</f>
        <v/>
      </c>
      <c r="AM162" s="135" t="str">
        <f>IF(Input!T164="","",IF(ISNUMBER(VALUE(Input!T164)),"","Needs to be a number."))</f>
        <v/>
      </c>
      <c r="AN162" s="135" t="str">
        <f>IF(Input!U164="","",IF(ISNUMBER(VALUE(Input!U164)),"","Needs to be a number."))</f>
        <v/>
      </c>
      <c r="AO162" s="136" t="str">
        <f>IF(Input!V164="","",IF(ISNUMBER(VALUE(Input!V164)),"","Needs to be a number."))</f>
        <v/>
      </c>
      <c r="AP162" s="129"/>
      <c r="AQ162" s="197" t="str">
        <f ca="1">IF(Input!Q164="","",IF(OFFSET('Measures List'!$K$2,MATCH(Input!Q164,'Measures List'!$A$3:$A$5000,0),MATCH(Input!K164,'Measures List'!$K$2:$BA$2)-1)="NA","Project start date occurred after measure expiration date.",""))</f>
        <v/>
      </c>
      <c r="AS162" s="197" t="str">
        <f>IFERROR(IF(Input!O164&lt;&gt;Input!O163,"",IF( VLOOKUP(Input!Q164,'Measures List'!A155:C5152,3,FALSE)= VLOOKUP(Input!Q163,'Measures List'!A155:C5152,3,FALSE),"","Multiple sectors for this project")),"")</f>
        <v/>
      </c>
    </row>
    <row r="163" spans="2:45" x14ac:dyDescent="0.25">
      <c r="B163" s="125" t="str">
        <f>Input!A165</f>
        <v/>
      </c>
      <c r="C163" s="126" t="str">
        <f>IF(ISERROR(IF(AND(Input!$A165="",SUMPRODUCT(--(LEN(Input!$A166:'Input'!$A$510)&gt;0))&lt;&gt;0),"Row is skipped.",IF(AND(Input!$A165="",Input!$A166=""),"", IF(Input!C165="","Data is missing.","")))),"",IF(AND(Input!$A165="",SUMPRODUCT(--(LEN(Input!$A166:'Input'!$A$510)&gt;0))&lt;&gt;0),"Row is skipped.",IF(AND(Input!$A165="",Input!$A166=""),"", IF(Input!C165="","Data is missing.",""))))</f>
        <v/>
      </c>
      <c r="D163" s="126" t="str">
        <f>IF(ISERROR(IF(AND(Input!$A165="",SUMPRODUCT(--(LEN(Input!$A166:'Input'!$A$510)&gt;0))&lt;&gt;0),"Row is skipped.",IF(AND(Input!$A165="",Input!$A166=""),"", IF(Input!D165="","Data is missing.","")))),"",IF(AND(Input!$A165="",SUMPRODUCT(--(LEN(Input!$A166:'Input'!$A$510)&gt;0))&lt;&gt;0),"Row is skipped.",IF(AND(Input!$A165="",Input!$A166=""),"", IF(Input!D165="","Data is missing.",""))))</f>
        <v/>
      </c>
      <c r="E163" s="126" t="str">
        <f>IF(ISERROR(IF(AND(Input!$A165="",SUMPRODUCT(--(LEN(Input!$A166:'Input'!$A$510)&gt;0))&lt;&gt;0),"Row is skipped.",IF(AND(Input!$A165="",Input!$A166=""),"", IF(Input!E165="","Data is missing.","")))),"",IF(AND(Input!$A165="",SUMPRODUCT(--(LEN(Input!$A166:'Input'!$A$510)&gt;0))&lt;&gt;0),"Row is skipped.",IF(AND(Input!$A165="",Input!$A166=""),"", IF(Input!E165="","Data is missing.",""))))</f>
        <v/>
      </c>
      <c r="F163" s="126" t="str">
        <f>IF(ISERROR(IF(AND(Input!$A165="",SUMPRODUCT(--(LEN(Input!$A166:'Input'!$A$510)&gt;0))&lt;&gt;0),"Row is skipped.",IF(AND(Input!$A165="",Input!$A166=""),"", IF(Input!F165="","Data is missing.","")))),"",IF(AND(Input!$A165="",SUMPRODUCT(--(LEN(Input!$A166:'Input'!$A$510)&gt;0))&lt;&gt;0),"Row is skipped.",IF(AND(Input!$A165="",Input!$A166=""),"", IF(Input!F165="","Data is missing.",""))))</f>
        <v/>
      </c>
      <c r="G163" s="126" t="str">
        <f>IF(ISERROR(IF(AND(Input!$A165="",SUMPRODUCT(--(LEN(Input!$A166:'Input'!$A$510)&gt;0))&lt;&gt;0),"Row is skipped.",IF(AND(Input!$A165="",Input!$A166=""),"", IF(Input!G165="","Data is missing.","")))),"",IF(AND(Input!$A165="",SUMPRODUCT(--(LEN(Input!$A166:'Input'!$A$510)&gt;0))&lt;&gt;0),"Row is skipped.",IF(AND(Input!$A165="",Input!$A166=""),"", IF(Input!G165="","Data is missing.",""))))</f>
        <v/>
      </c>
      <c r="H163" s="126" t="str">
        <f>IF(ISERROR(IF(AND(Input!$A165="",SUMPRODUCT(--(LEN(Input!$A166:'Input'!$A$510)&gt;0))&lt;&gt;0),"Row is skipped.",IF(AND(Input!$A165="",Input!$A166=""),"", IF(Input!H165="","Data is missing.","")))),"",IF(AND(Input!$A165="",SUMPRODUCT(--(LEN(Input!$A166:'Input'!$A$510)&gt;0))&lt;&gt;0),"Row is skipped.",IF(AND(Input!$A165="",Input!$A166=""),"", IF(Input!H165="","Data is missing.",""))))</f>
        <v/>
      </c>
      <c r="I163" s="126" t="str">
        <f>IF(ISERROR(IF(AND(Input!$A165="",SUMPRODUCT(--(LEN(Input!$A166:'Input'!$A$510)&gt;0))&lt;&gt;0),"Row is skipped.",IF(AND(Input!$A165="",Input!$A166=""),"", IF(Input!I165="","Data is missing.","")))),"",IF(AND(Input!$A165="",SUMPRODUCT(--(LEN(Input!$A166:'Input'!$A$510)&gt;0))&lt;&gt;0),"Row is skipped.",IF(AND(Input!$A165="",Input!$A166=""),"", IF(Input!I165="","Data is missing.",""))))</f>
        <v/>
      </c>
      <c r="J163" s="126" t="str">
        <f>IF(ISERROR(IF(AND(Input!$A165="",SUMPRODUCT(--(LEN(Input!$A166:'Input'!$A$510)&gt;0))&lt;&gt;0),"Row is skipped.",IF(AND(Input!$A165="",Input!$A166=""),"", IF(Input!J165="","Data is missing.","")))),"",IF(AND(Input!$A165="",SUMPRODUCT(--(LEN(Input!$A166:'Input'!$A$510)&gt;0))&lt;&gt;0),"Row is skipped.",IF(AND(Input!$A165="",Input!$A166=""),"", IF(Input!J165="","Data is missing.",""))))</f>
        <v/>
      </c>
      <c r="K163" s="127" t="str">
        <f>IF(ISERROR(IF(AND(Input!$A165="",SUMPRODUCT(--(LEN(Input!$A166:'Input'!$A$510)&gt;0))&lt;&gt;0),"Row is skipped.",IF(AND(Input!$A165="",Input!$A166=""),"", IF(Input!K165="","Data is missing.","")))),"",IF(AND(Input!$A165="",SUMPRODUCT(--(LEN(Input!$A166:'Input'!$A$510)&gt;0))&lt;&gt;0),"Row is skipped.",IF(AND(Input!$A165="",Input!$A166=""),"", IF(Input!K165="","Data is missing.",""))))</f>
        <v/>
      </c>
      <c r="L163" s="126" t="str">
        <f>IF(ISERROR(IF(AND(Input!$A165="",SUMPRODUCT(--(LEN(Input!$A166:'Input'!$A$510)&gt;0))&lt;&gt;0),"Row is skipped.",IF(AND(Input!$A165="",Input!$A166=""),"", IF(Input!L165="","Data is missing.","")))),"",IF(AND(Input!$A165="",SUMPRODUCT(--(LEN(Input!$A166:'Input'!$A$510)&gt;0))&lt;&gt;0),"Row is skipped.",IF(AND(Input!$A165="",Input!$A166=""),"", IF(Input!L165="","Data is missing.",""))))</f>
        <v/>
      </c>
      <c r="M163" s="126" t="str">
        <f>IF(ISERROR(IF(AND(Input!$A165="",SUMPRODUCT(--(LEN(Input!$A166:'Input'!$A$510)&gt;0))&lt;&gt;0),"Row is skipped.",IF(AND(Input!$A165="",Input!$A166=""),"", IF(Input!M165="","Data is missing.","")))),"",IF(AND(Input!$A165="",SUMPRODUCT(--(LEN(Input!$A166:'Input'!$A$510)&gt;0))&lt;&gt;0),"Row is skipped.",IF(AND(Input!$A165="",Input!$A166=""),"", IF(Input!M165="","Data is missing.",""))))</f>
        <v/>
      </c>
      <c r="N163" s="126" t="str">
        <f>IF(ISERROR(IF(AND(Input!$A165="",SUMPRODUCT(--(LEN(Input!$A166:'Input'!$A$510)&gt;0))&lt;&gt;0),"Row is skipped.",IF(AND(Input!$A165="",Input!$A166=""),"", IF(Input!O165="","Data is missing.","")))),"",IF(AND(Input!$A165="",SUMPRODUCT(--(LEN(Input!$A166:'Input'!$A$510)&gt;0))&lt;&gt;0),"Row is skipped.",IF(AND(Input!$A165="",Input!$A166=""),"", IF(Input!O165="","Data is missing.",""))))</f>
        <v/>
      </c>
      <c r="O163" s="126" t="str">
        <f>IF(ISERROR(IF(AND(Input!$A165="",SUMPRODUCT(--(LEN(Input!$A166:'Input'!$A$510)&gt;0))&lt;&gt;0),"Row is skipped.",IF(AND(Input!$A165="",Input!$A166=""),"", IF(Input!P165="","Data is missing.","")))),"",IF(AND(Input!$A165="",SUMPRODUCT(--(LEN(Input!$A166:'Input'!$A$510)&gt;0))&lt;&gt;0),"Row is skipped.",IF(AND(Input!$A165="",Input!$A166=""),"", IF(Input!P165="","Data is missing.",""))))</f>
        <v/>
      </c>
      <c r="P163" s="126" t="str">
        <f>IF(ISERROR(IF(AND(Input!$A165="",SUMPRODUCT(--(LEN(Input!$A166:'Input'!$A$510)&gt;0))&lt;&gt;0),"Row is skipped.",IF(AND(Input!$A165="",Input!$A166=""),"", IF(Input!Q165="","Data is missing.","")))),"",IF(AND(Input!$A165="",SUMPRODUCT(--(LEN(Input!$A166:'Input'!$A$510)&gt;0))&lt;&gt;0),"Row is skipped.",IF(AND(Input!$A165="",Input!$A166=""),"", IF(Input!Q165="","Data is missing.",""))))</f>
        <v/>
      </c>
      <c r="Q163" s="126" t="str">
        <f>IF(ISERROR(IF(AND(Input!$A165="",SUMPRODUCT(--(LEN(Input!$A166:'Input'!$A$510)&gt;0))&lt;&gt;0),"Row is skipped.",IF(AND(Input!$A165="",Input!$A166=""),"", IF(Input!S165="","Data is missing.","")))),"",IF(AND(Input!$A165="",SUMPRODUCT(--(LEN(Input!$A166:'Input'!$A$510)&gt;0))&lt;&gt;0),"Row is skipped.",IF(AND(Input!$A165="",Input!$A166=""),"", IF(Input!S165="","Data is missing.",""))))</f>
        <v/>
      </c>
      <c r="R163" s="128" t="str">
        <f>IF(ISERROR(IF(AND(Input!$A165="",SUMPRODUCT(--(LEN(Input!$A166:'Input'!$A$510)&gt;0))&lt;&gt;0),"Row is skipped.",IF(AND(Input!$A165="",Input!$A166=""),"", IF(Input!T165="","Data is missing.","")))),"",IF(AND(Input!$A165="",SUMPRODUCT(--(LEN(Input!$A166:'Input'!$A$510)&gt;0))&lt;&gt;0),"Row is skipped.",IF(AND(Input!$A165="",Input!$A166=""),"", IF(Input!T165="","Data is missing.",""))))</f>
        <v/>
      </c>
      <c r="S163" s="129"/>
      <c r="T163" s="130" t="str">
        <f>IF(ISERROR(IF(Input!Q165="","",IF(ISERROR(VLOOKUP(Input!Q165,'Measures List'!$A$3:$A$30000,1,0)),"Invalid RefNo",""))),"",IF(Input!Q165="","",IF(ISERROR(VLOOKUP(Input!Q165,'Measures List'!$A$3:$A$30000,1,0)),"Invalid RefNo","")))</f>
        <v/>
      </c>
      <c r="U163" s="129"/>
      <c r="V163" s="129"/>
      <c r="W163" s="129"/>
      <c r="X163" s="129"/>
      <c r="Y163" s="129"/>
      <c r="Z163" s="129"/>
      <c r="AA163" s="129"/>
      <c r="AB163" s="129"/>
      <c r="AC163" s="129"/>
      <c r="AD163" s="129"/>
      <c r="AE163" s="129"/>
      <c r="AF163" s="130" t="str">
        <f>IF(Input!P165="","",IF(OR(VALUE(Input!P165)&lt;0,VALUE(Input!P165)&gt;1), "Invalid EEI %",""))</f>
        <v/>
      </c>
      <c r="AG163" s="129"/>
      <c r="AH163" s="137" t="str">
        <f>IF(B163="","",IF(AND(Input!O165=Input!O164,Input!P165&lt;&gt;Input!P164), "EEI% Mismatch within Project",""))</f>
        <v/>
      </c>
      <c r="AI163" s="129"/>
      <c r="AJ163" s="138" t="str">
        <f>IF(Input!B165="","",IF(ISNUMBER(VALUE(Input!B165)),"","Needs to be a number."))</f>
        <v/>
      </c>
      <c r="AK163" s="135" t="str">
        <f>IF(Input!P165="","",IF(ISNUMBER(VALUE(Input!P165)),"","Needs to be a number."))</f>
        <v/>
      </c>
      <c r="AL163" s="135" t="str">
        <f>IF(Input!S165="","",IF(ISNUMBER(VALUE(Input!S165)),"","Needs to be a number."))</f>
        <v/>
      </c>
      <c r="AM163" s="135" t="str">
        <f>IF(Input!T165="","",IF(ISNUMBER(VALUE(Input!T165)),"","Needs to be a number."))</f>
        <v/>
      </c>
      <c r="AN163" s="135" t="str">
        <f>IF(Input!U165="","",IF(ISNUMBER(VALUE(Input!U165)),"","Needs to be a number."))</f>
        <v/>
      </c>
      <c r="AO163" s="136" t="str">
        <f>IF(Input!V165="","",IF(ISNUMBER(VALUE(Input!V165)),"","Needs to be a number."))</f>
        <v/>
      </c>
      <c r="AP163" s="129"/>
      <c r="AQ163" s="197" t="str">
        <f ca="1">IF(Input!Q165="","",IF(OFFSET('Measures List'!$K$2,MATCH(Input!Q165,'Measures List'!$A$3:$A$5000,0),MATCH(Input!K165,'Measures List'!$K$2:$BA$2)-1)="NA","Project start date occurred after measure expiration date.",""))</f>
        <v/>
      </c>
      <c r="AS163" s="197" t="str">
        <f>IFERROR(IF(Input!O165&lt;&gt;Input!O164,"",IF( VLOOKUP(Input!Q165,'Measures List'!A156:C5153,3,FALSE)= VLOOKUP(Input!Q164,'Measures List'!A156:C5153,3,FALSE),"","Multiple sectors for this project")),"")</f>
        <v/>
      </c>
    </row>
    <row r="164" spans="2:45" x14ac:dyDescent="0.25">
      <c r="B164" s="125" t="str">
        <f>Input!A166</f>
        <v/>
      </c>
      <c r="C164" s="126" t="str">
        <f>IF(ISERROR(IF(AND(Input!$A166="",SUMPRODUCT(--(LEN(Input!$A167:'Input'!$A$510)&gt;0))&lt;&gt;0),"Row is skipped.",IF(AND(Input!$A166="",Input!$A167=""),"", IF(Input!C166="","Data is missing.","")))),"",IF(AND(Input!$A166="",SUMPRODUCT(--(LEN(Input!$A167:'Input'!$A$510)&gt;0))&lt;&gt;0),"Row is skipped.",IF(AND(Input!$A166="",Input!$A167=""),"", IF(Input!C166="","Data is missing.",""))))</f>
        <v/>
      </c>
      <c r="D164" s="126" t="str">
        <f>IF(ISERROR(IF(AND(Input!$A166="",SUMPRODUCT(--(LEN(Input!$A167:'Input'!$A$510)&gt;0))&lt;&gt;0),"Row is skipped.",IF(AND(Input!$A166="",Input!$A167=""),"", IF(Input!D166="","Data is missing.","")))),"",IF(AND(Input!$A166="",SUMPRODUCT(--(LEN(Input!$A167:'Input'!$A$510)&gt;0))&lt;&gt;0),"Row is skipped.",IF(AND(Input!$A166="",Input!$A167=""),"", IF(Input!D166="","Data is missing.",""))))</f>
        <v/>
      </c>
      <c r="E164" s="126" t="str">
        <f>IF(ISERROR(IF(AND(Input!$A166="",SUMPRODUCT(--(LEN(Input!$A167:'Input'!$A$510)&gt;0))&lt;&gt;0),"Row is skipped.",IF(AND(Input!$A166="",Input!$A167=""),"", IF(Input!E166="","Data is missing.","")))),"",IF(AND(Input!$A166="",SUMPRODUCT(--(LEN(Input!$A167:'Input'!$A$510)&gt;0))&lt;&gt;0),"Row is skipped.",IF(AND(Input!$A166="",Input!$A167=""),"", IF(Input!E166="","Data is missing.",""))))</f>
        <v/>
      </c>
      <c r="F164" s="126" t="str">
        <f>IF(ISERROR(IF(AND(Input!$A166="",SUMPRODUCT(--(LEN(Input!$A167:'Input'!$A$510)&gt;0))&lt;&gt;0),"Row is skipped.",IF(AND(Input!$A166="",Input!$A167=""),"", IF(Input!F166="","Data is missing.","")))),"",IF(AND(Input!$A166="",SUMPRODUCT(--(LEN(Input!$A167:'Input'!$A$510)&gt;0))&lt;&gt;0),"Row is skipped.",IF(AND(Input!$A166="",Input!$A167=""),"", IF(Input!F166="","Data is missing.",""))))</f>
        <v/>
      </c>
      <c r="G164" s="126" t="str">
        <f>IF(ISERROR(IF(AND(Input!$A166="",SUMPRODUCT(--(LEN(Input!$A167:'Input'!$A$510)&gt;0))&lt;&gt;0),"Row is skipped.",IF(AND(Input!$A166="",Input!$A167=""),"", IF(Input!G166="","Data is missing.","")))),"",IF(AND(Input!$A166="",SUMPRODUCT(--(LEN(Input!$A167:'Input'!$A$510)&gt;0))&lt;&gt;0),"Row is skipped.",IF(AND(Input!$A166="",Input!$A167=""),"", IF(Input!G166="","Data is missing.",""))))</f>
        <v/>
      </c>
      <c r="H164" s="126" t="str">
        <f>IF(ISERROR(IF(AND(Input!$A166="",SUMPRODUCT(--(LEN(Input!$A167:'Input'!$A$510)&gt;0))&lt;&gt;0),"Row is skipped.",IF(AND(Input!$A166="",Input!$A167=""),"", IF(Input!H166="","Data is missing.","")))),"",IF(AND(Input!$A166="",SUMPRODUCT(--(LEN(Input!$A167:'Input'!$A$510)&gt;0))&lt;&gt;0),"Row is skipped.",IF(AND(Input!$A166="",Input!$A167=""),"", IF(Input!H166="","Data is missing.",""))))</f>
        <v/>
      </c>
      <c r="I164" s="126" t="str">
        <f>IF(ISERROR(IF(AND(Input!$A166="",SUMPRODUCT(--(LEN(Input!$A167:'Input'!$A$510)&gt;0))&lt;&gt;0),"Row is skipped.",IF(AND(Input!$A166="",Input!$A167=""),"", IF(Input!I166="","Data is missing.","")))),"",IF(AND(Input!$A166="",SUMPRODUCT(--(LEN(Input!$A167:'Input'!$A$510)&gt;0))&lt;&gt;0),"Row is skipped.",IF(AND(Input!$A166="",Input!$A167=""),"", IF(Input!I166="","Data is missing.",""))))</f>
        <v/>
      </c>
      <c r="J164" s="126" t="str">
        <f>IF(ISERROR(IF(AND(Input!$A166="",SUMPRODUCT(--(LEN(Input!$A167:'Input'!$A$510)&gt;0))&lt;&gt;0),"Row is skipped.",IF(AND(Input!$A166="",Input!$A167=""),"", IF(Input!J166="","Data is missing.","")))),"",IF(AND(Input!$A166="",SUMPRODUCT(--(LEN(Input!$A167:'Input'!$A$510)&gt;0))&lt;&gt;0),"Row is skipped.",IF(AND(Input!$A166="",Input!$A167=""),"", IF(Input!J166="","Data is missing.",""))))</f>
        <v/>
      </c>
      <c r="K164" s="127" t="str">
        <f>IF(ISERROR(IF(AND(Input!$A166="",SUMPRODUCT(--(LEN(Input!$A167:'Input'!$A$510)&gt;0))&lt;&gt;0),"Row is skipped.",IF(AND(Input!$A166="",Input!$A167=""),"", IF(Input!K166="","Data is missing.","")))),"",IF(AND(Input!$A166="",SUMPRODUCT(--(LEN(Input!$A167:'Input'!$A$510)&gt;0))&lt;&gt;0),"Row is skipped.",IF(AND(Input!$A166="",Input!$A167=""),"", IF(Input!K166="","Data is missing.",""))))</f>
        <v/>
      </c>
      <c r="L164" s="126" t="str">
        <f>IF(ISERROR(IF(AND(Input!$A166="",SUMPRODUCT(--(LEN(Input!$A167:'Input'!$A$510)&gt;0))&lt;&gt;0),"Row is skipped.",IF(AND(Input!$A166="",Input!$A167=""),"", IF(Input!L166="","Data is missing.","")))),"",IF(AND(Input!$A166="",SUMPRODUCT(--(LEN(Input!$A167:'Input'!$A$510)&gt;0))&lt;&gt;0),"Row is skipped.",IF(AND(Input!$A166="",Input!$A167=""),"", IF(Input!L166="","Data is missing.",""))))</f>
        <v/>
      </c>
      <c r="M164" s="126" t="str">
        <f>IF(ISERROR(IF(AND(Input!$A166="",SUMPRODUCT(--(LEN(Input!$A167:'Input'!$A$510)&gt;0))&lt;&gt;0),"Row is skipped.",IF(AND(Input!$A166="",Input!$A167=""),"", IF(Input!M166="","Data is missing.","")))),"",IF(AND(Input!$A166="",SUMPRODUCT(--(LEN(Input!$A167:'Input'!$A$510)&gt;0))&lt;&gt;0),"Row is skipped.",IF(AND(Input!$A166="",Input!$A167=""),"", IF(Input!M166="","Data is missing.",""))))</f>
        <v/>
      </c>
      <c r="N164" s="126" t="str">
        <f>IF(ISERROR(IF(AND(Input!$A166="",SUMPRODUCT(--(LEN(Input!$A167:'Input'!$A$510)&gt;0))&lt;&gt;0),"Row is skipped.",IF(AND(Input!$A166="",Input!$A167=""),"", IF(Input!O166="","Data is missing.","")))),"",IF(AND(Input!$A166="",SUMPRODUCT(--(LEN(Input!$A167:'Input'!$A$510)&gt;0))&lt;&gt;0),"Row is skipped.",IF(AND(Input!$A166="",Input!$A167=""),"", IF(Input!O166="","Data is missing.",""))))</f>
        <v/>
      </c>
      <c r="O164" s="126" t="str">
        <f>IF(ISERROR(IF(AND(Input!$A166="",SUMPRODUCT(--(LEN(Input!$A167:'Input'!$A$510)&gt;0))&lt;&gt;0),"Row is skipped.",IF(AND(Input!$A166="",Input!$A167=""),"", IF(Input!P166="","Data is missing.","")))),"",IF(AND(Input!$A166="",SUMPRODUCT(--(LEN(Input!$A167:'Input'!$A$510)&gt;0))&lt;&gt;0),"Row is skipped.",IF(AND(Input!$A166="",Input!$A167=""),"", IF(Input!P166="","Data is missing.",""))))</f>
        <v/>
      </c>
      <c r="P164" s="126" t="str">
        <f>IF(ISERROR(IF(AND(Input!$A166="",SUMPRODUCT(--(LEN(Input!$A167:'Input'!$A$510)&gt;0))&lt;&gt;0),"Row is skipped.",IF(AND(Input!$A166="",Input!$A167=""),"", IF(Input!Q166="","Data is missing.","")))),"",IF(AND(Input!$A166="",SUMPRODUCT(--(LEN(Input!$A167:'Input'!$A$510)&gt;0))&lt;&gt;0),"Row is skipped.",IF(AND(Input!$A166="",Input!$A167=""),"", IF(Input!Q166="","Data is missing.",""))))</f>
        <v/>
      </c>
      <c r="Q164" s="126" t="str">
        <f>IF(ISERROR(IF(AND(Input!$A166="",SUMPRODUCT(--(LEN(Input!$A167:'Input'!$A$510)&gt;0))&lt;&gt;0),"Row is skipped.",IF(AND(Input!$A166="",Input!$A167=""),"", IF(Input!S166="","Data is missing.","")))),"",IF(AND(Input!$A166="",SUMPRODUCT(--(LEN(Input!$A167:'Input'!$A$510)&gt;0))&lt;&gt;0),"Row is skipped.",IF(AND(Input!$A166="",Input!$A167=""),"", IF(Input!S166="","Data is missing.",""))))</f>
        <v/>
      </c>
      <c r="R164" s="128" t="str">
        <f>IF(ISERROR(IF(AND(Input!$A166="",SUMPRODUCT(--(LEN(Input!$A167:'Input'!$A$510)&gt;0))&lt;&gt;0),"Row is skipped.",IF(AND(Input!$A166="",Input!$A167=""),"", IF(Input!T166="","Data is missing.","")))),"",IF(AND(Input!$A166="",SUMPRODUCT(--(LEN(Input!$A167:'Input'!$A$510)&gt;0))&lt;&gt;0),"Row is skipped.",IF(AND(Input!$A166="",Input!$A167=""),"", IF(Input!T166="","Data is missing.",""))))</f>
        <v/>
      </c>
      <c r="S164" s="129"/>
      <c r="T164" s="130" t="str">
        <f>IF(ISERROR(IF(Input!Q166="","",IF(ISERROR(VLOOKUP(Input!Q166,'Measures List'!$A$3:$A$30000,1,0)),"Invalid RefNo",""))),"",IF(Input!Q166="","",IF(ISERROR(VLOOKUP(Input!Q166,'Measures List'!$A$3:$A$30000,1,0)),"Invalid RefNo","")))</f>
        <v/>
      </c>
      <c r="U164" s="129"/>
      <c r="V164" s="129"/>
      <c r="W164" s="129"/>
      <c r="X164" s="129"/>
      <c r="Y164" s="129"/>
      <c r="Z164" s="129"/>
      <c r="AA164" s="129"/>
      <c r="AB164" s="129"/>
      <c r="AC164" s="129"/>
      <c r="AD164" s="129"/>
      <c r="AE164" s="129"/>
      <c r="AF164" s="130" t="str">
        <f>IF(Input!P166="","",IF(OR(VALUE(Input!P166)&lt;0,VALUE(Input!P166)&gt;1), "Invalid EEI %",""))</f>
        <v/>
      </c>
      <c r="AG164" s="129"/>
      <c r="AH164" s="137" t="str">
        <f>IF(B164="","",IF(AND(Input!O166=Input!O165,Input!P166&lt;&gt;Input!P165), "EEI% Mismatch within Project",""))</f>
        <v/>
      </c>
      <c r="AI164" s="129"/>
      <c r="AJ164" s="138" t="str">
        <f>IF(Input!B166="","",IF(ISNUMBER(VALUE(Input!B166)),"","Needs to be a number."))</f>
        <v/>
      </c>
      <c r="AK164" s="135" t="str">
        <f>IF(Input!P166="","",IF(ISNUMBER(VALUE(Input!P166)),"","Needs to be a number."))</f>
        <v/>
      </c>
      <c r="AL164" s="135" t="str">
        <f>IF(Input!S166="","",IF(ISNUMBER(VALUE(Input!S166)),"","Needs to be a number."))</f>
        <v/>
      </c>
      <c r="AM164" s="135" t="str">
        <f>IF(Input!T166="","",IF(ISNUMBER(VALUE(Input!T166)),"","Needs to be a number."))</f>
        <v/>
      </c>
      <c r="AN164" s="135" t="str">
        <f>IF(Input!U166="","",IF(ISNUMBER(VALUE(Input!U166)),"","Needs to be a number."))</f>
        <v/>
      </c>
      <c r="AO164" s="136" t="str">
        <f>IF(Input!V166="","",IF(ISNUMBER(VALUE(Input!V166)),"","Needs to be a number."))</f>
        <v/>
      </c>
      <c r="AP164" s="129"/>
      <c r="AQ164" s="197" t="str">
        <f ca="1">IF(Input!Q166="","",IF(OFFSET('Measures List'!$K$2,MATCH(Input!Q166,'Measures List'!$A$3:$A$5000,0),MATCH(Input!K166,'Measures List'!$K$2:$BA$2)-1)="NA","Project start date occurred after measure expiration date.",""))</f>
        <v/>
      </c>
      <c r="AS164" s="197" t="str">
        <f>IFERROR(IF(Input!O166&lt;&gt;Input!O165,"",IF( VLOOKUP(Input!Q166,'Measures List'!A157:C5154,3,FALSE)= VLOOKUP(Input!Q165,'Measures List'!A157:C5154,3,FALSE),"","Multiple sectors for this project")),"")</f>
        <v/>
      </c>
    </row>
    <row r="165" spans="2:45" x14ac:dyDescent="0.25">
      <c r="B165" s="125" t="str">
        <f>Input!A167</f>
        <v/>
      </c>
      <c r="C165" s="126" t="str">
        <f>IF(ISERROR(IF(AND(Input!$A167="",SUMPRODUCT(--(LEN(Input!$A168:'Input'!$A$510)&gt;0))&lt;&gt;0),"Row is skipped.",IF(AND(Input!$A167="",Input!$A168=""),"", IF(Input!C167="","Data is missing.","")))),"",IF(AND(Input!$A167="",SUMPRODUCT(--(LEN(Input!$A168:'Input'!$A$510)&gt;0))&lt;&gt;0),"Row is skipped.",IF(AND(Input!$A167="",Input!$A168=""),"", IF(Input!C167="","Data is missing.",""))))</f>
        <v/>
      </c>
      <c r="D165" s="126" t="str">
        <f>IF(ISERROR(IF(AND(Input!$A167="",SUMPRODUCT(--(LEN(Input!$A168:'Input'!$A$510)&gt;0))&lt;&gt;0),"Row is skipped.",IF(AND(Input!$A167="",Input!$A168=""),"", IF(Input!D167="","Data is missing.","")))),"",IF(AND(Input!$A167="",SUMPRODUCT(--(LEN(Input!$A168:'Input'!$A$510)&gt;0))&lt;&gt;0),"Row is skipped.",IF(AND(Input!$A167="",Input!$A168=""),"", IF(Input!D167="","Data is missing.",""))))</f>
        <v/>
      </c>
      <c r="E165" s="126" t="str">
        <f>IF(ISERROR(IF(AND(Input!$A167="",SUMPRODUCT(--(LEN(Input!$A168:'Input'!$A$510)&gt;0))&lt;&gt;0),"Row is skipped.",IF(AND(Input!$A167="",Input!$A168=""),"", IF(Input!E167="","Data is missing.","")))),"",IF(AND(Input!$A167="",SUMPRODUCT(--(LEN(Input!$A168:'Input'!$A$510)&gt;0))&lt;&gt;0),"Row is skipped.",IF(AND(Input!$A167="",Input!$A168=""),"", IF(Input!E167="","Data is missing.",""))))</f>
        <v/>
      </c>
      <c r="F165" s="126" t="str">
        <f>IF(ISERROR(IF(AND(Input!$A167="",SUMPRODUCT(--(LEN(Input!$A168:'Input'!$A$510)&gt;0))&lt;&gt;0),"Row is skipped.",IF(AND(Input!$A167="",Input!$A168=""),"", IF(Input!F167="","Data is missing.","")))),"",IF(AND(Input!$A167="",SUMPRODUCT(--(LEN(Input!$A168:'Input'!$A$510)&gt;0))&lt;&gt;0),"Row is skipped.",IF(AND(Input!$A167="",Input!$A168=""),"", IF(Input!F167="","Data is missing.",""))))</f>
        <v/>
      </c>
      <c r="G165" s="126" t="str">
        <f>IF(ISERROR(IF(AND(Input!$A167="",SUMPRODUCT(--(LEN(Input!$A168:'Input'!$A$510)&gt;0))&lt;&gt;0),"Row is skipped.",IF(AND(Input!$A167="",Input!$A168=""),"", IF(Input!G167="","Data is missing.","")))),"",IF(AND(Input!$A167="",SUMPRODUCT(--(LEN(Input!$A168:'Input'!$A$510)&gt;0))&lt;&gt;0),"Row is skipped.",IF(AND(Input!$A167="",Input!$A168=""),"", IF(Input!G167="","Data is missing.",""))))</f>
        <v/>
      </c>
      <c r="H165" s="126" t="str">
        <f>IF(ISERROR(IF(AND(Input!$A167="",SUMPRODUCT(--(LEN(Input!$A168:'Input'!$A$510)&gt;0))&lt;&gt;0),"Row is skipped.",IF(AND(Input!$A167="",Input!$A168=""),"", IF(Input!H167="","Data is missing.","")))),"",IF(AND(Input!$A167="",SUMPRODUCT(--(LEN(Input!$A168:'Input'!$A$510)&gt;0))&lt;&gt;0),"Row is skipped.",IF(AND(Input!$A167="",Input!$A168=""),"", IF(Input!H167="","Data is missing.",""))))</f>
        <v/>
      </c>
      <c r="I165" s="126" t="str">
        <f>IF(ISERROR(IF(AND(Input!$A167="",SUMPRODUCT(--(LEN(Input!$A168:'Input'!$A$510)&gt;0))&lt;&gt;0),"Row is skipped.",IF(AND(Input!$A167="",Input!$A168=""),"", IF(Input!I167="","Data is missing.","")))),"",IF(AND(Input!$A167="",SUMPRODUCT(--(LEN(Input!$A168:'Input'!$A$510)&gt;0))&lt;&gt;0),"Row is skipped.",IF(AND(Input!$A167="",Input!$A168=""),"", IF(Input!I167="","Data is missing.",""))))</f>
        <v/>
      </c>
      <c r="J165" s="126" t="str">
        <f>IF(ISERROR(IF(AND(Input!$A167="",SUMPRODUCT(--(LEN(Input!$A168:'Input'!$A$510)&gt;0))&lt;&gt;0),"Row is skipped.",IF(AND(Input!$A167="",Input!$A168=""),"", IF(Input!J167="","Data is missing.","")))),"",IF(AND(Input!$A167="",SUMPRODUCT(--(LEN(Input!$A168:'Input'!$A$510)&gt;0))&lt;&gt;0),"Row is skipped.",IF(AND(Input!$A167="",Input!$A168=""),"", IF(Input!J167="","Data is missing.",""))))</f>
        <v/>
      </c>
      <c r="K165" s="127" t="str">
        <f>IF(ISERROR(IF(AND(Input!$A167="",SUMPRODUCT(--(LEN(Input!$A168:'Input'!$A$510)&gt;0))&lt;&gt;0),"Row is skipped.",IF(AND(Input!$A167="",Input!$A168=""),"", IF(Input!K167="","Data is missing.","")))),"",IF(AND(Input!$A167="",SUMPRODUCT(--(LEN(Input!$A168:'Input'!$A$510)&gt;0))&lt;&gt;0),"Row is skipped.",IF(AND(Input!$A167="",Input!$A168=""),"", IF(Input!K167="","Data is missing.",""))))</f>
        <v/>
      </c>
      <c r="L165" s="126" t="str">
        <f>IF(ISERROR(IF(AND(Input!$A167="",SUMPRODUCT(--(LEN(Input!$A168:'Input'!$A$510)&gt;0))&lt;&gt;0),"Row is skipped.",IF(AND(Input!$A167="",Input!$A168=""),"", IF(Input!L167="","Data is missing.","")))),"",IF(AND(Input!$A167="",SUMPRODUCT(--(LEN(Input!$A168:'Input'!$A$510)&gt;0))&lt;&gt;0),"Row is skipped.",IF(AND(Input!$A167="",Input!$A168=""),"", IF(Input!L167="","Data is missing.",""))))</f>
        <v/>
      </c>
      <c r="M165" s="126" t="str">
        <f>IF(ISERROR(IF(AND(Input!$A167="",SUMPRODUCT(--(LEN(Input!$A168:'Input'!$A$510)&gt;0))&lt;&gt;0),"Row is skipped.",IF(AND(Input!$A167="",Input!$A168=""),"", IF(Input!M167="","Data is missing.","")))),"",IF(AND(Input!$A167="",SUMPRODUCT(--(LEN(Input!$A168:'Input'!$A$510)&gt;0))&lt;&gt;0),"Row is skipped.",IF(AND(Input!$A167="",Input!$A168=""),"", IF(Input!M167="","Data is missing.",""))))</f>
        <v/>
      </c>
      <c r="N165" s="126" t="str">
        <f>IF(ISERROR(IF(AND(Input!$A167="",SUMPRODUCT(--(LEN(Input!$A168:'Input'!$A$510)&gt;0))&lt;&gt;0),"Row is skipped.",IF(AND(Input!$A167="",Input!$A168=""),"", IF(Input!O167="","Data is missing.","")))),"",IF(AND(Input!$A167="",SUMPRODUCT(--(LEN(Input!$A168:'Input'!$A$510)&gt;0))&lt;&gt;0),"Row is skipped.",IF(AND(Input!$A167="",Input!$A168=""),"", IF(Input!O167="","Data is missing.",""))))</f>
        <v/>
      </c>
      <c r="O165" s="126" t="str">
        <f>IF(ISERROR(IF(AND(Input!$A167="",SUMPRODUCT(--(LEN(Input!$A168:'Input'!$A$510)&gt;0))&lt;&gt;0),"Row is skipped.",IF(AND(Input!$A167="",Input!$A168=""),"", IF(Input!P167="","Data is missing.","")))),"",IF(AND(Input!$A167="",SUMPRODUCT(--(LEN(Input!$A168:'Input'!$A$510)&gt;0))&lt;&gt;0),"Row is skipped.",IF(AND(Input!$A167="",Input!$A168=""),"", IF(Input!P167="","Data is missing.",""))))</f>
        <v/>
      </c>
      <c r="P165" s="126" t="str">
        <f>IF(ISERROR(IF(AND(Input!$A167="",SUMPRODUCT(--(LEN(Input!$A168:'Input'!$A$510)&gt;0))&lt;&gt;0),"Row is skipped.",IF(AND(Input!$A167="",Input!$A168=""),"", IF(Input!Q167="","Data is missing.","")))),"",IF(AND(Input!$A167="",SUMPRODUCT(--(LEN(Input!$A168:'Input'!$A$510)&gt;0))&lt;&gt;0),"Row is skipped.",IF(AND(Input!$A167="",Input!$A168=""),"", IF(Input!Q167="","Data is missing.",""))))</f>
        <v/>
      </c>
      <c r="Q165" s="126" t="str">
        <f>IF(ISERROR(IF(AND(Input!$A167="",SUMPRODUCT(--(LEN(Input!$A168:'Input'!$A$510)&gt;0))&lt;&gt;0),"Row is skipped.",IF(AND(Input!$A167="",Input!$A168=""),"", IF(Input!S167="","Data is missing.","")))),"",IF(AND(Input!$A167="",SUMPRODUCT(--(LEN(Input!$A168:'Input'!$A$510)&gt;0))&lt;&gt;0),"Row is skipped.",IF(AND(Input!$A167="",Input!$A168=""),"", IF(Input!S167="","Data is missing.",""))))</f>
        <v/>
      </c>
      <c r="R165" s="128" t="str">
        <f>IF(ISERROR(IF(AND(Input!$A167="",SUMPRODUCT(--(LEN(Input!$A168:'Input'!$A$510)&gt;0))&lt;&gt;0),"Row is skipped.",IF(AND(Input!$A167="",Input!$A168=""),"", IF(Input!T167="","Data is missing.","")))),"",IF(AND(Input!$A167="",SUMPRODUCT(--(LEN(Input!$A168:'Input'!$A$510)&gt;0))&lt;&gt;0),"Row is skipped.",IF(AND(Input!$A167="",Input!$A168=""),"", IF(Input!T167="","Data is missing.",""))))</f>
        <v/>
      </c>
      <c r="S165" s="129"/>
      <c r="T165" s="130" t="str">
        <f>IF(ISERROR(IF(Input!Q167="","",IF(ISERROR(VLOOKUP(Input!Q167,'Measures List'!$A$3:$A$30000,1,0)),"Invalid RefNo",""))),"",IF(Input!Q167="","",IF(ISERROR(VLOOKUP(Input!Q167,'Measures List'!$A$3:$A$30000,1,0)),"Invalid RefNo","")))</f>
        <v/>
      </c>
      <c r="U165" s="129"/>
      <c r="V165" s="129"/>
      <c r="W165" s="129"/>
      <c r="X165" s="129"/>
      <c r="Y165" s="129"/>
      <c r="Z165" s="129"/>
      <c r="AA165" s="129"/>
      <c r="AB165" s="129"/>
      <c r="AC165" s="129"/>
      <c r="AD165" s="129"/>
      <c r="AE165" s="129"/>
      <c r="AF165" s="130" t="str">
        <f>IF(Input!P167="","",IF(OR(VALUE(Input!P167)&lt;0,VALUE(Input!P167)&gt;1), "Invalid EEI %",""))</f>
        <v/>
      </c>
      <c r="AG165" s="129"/>
      <c r="AH165" s="137" t="str">
        <f>IF(B165="","",IF(AND(Input!O167=Input!O166,Input!P167&lt;&gt;Input!P166), "EEI% Mismatch within Project",""))</f>
        <v/>
      </c>
      <c r="AI165" s="129"/>
      <c r="AJ165" s="138" t="str">
        <f>IF(Input!B167="","",IF(ISNUMBER(VALUE(Input!B167)),"","Needs to be a number."))</f>
        <v/>
      </c>
      <c r="AK165" s="135" t="str">
        <f>IF(Input!P167="","",IF(ISNUMBER(VALUE(Input!P167)),"","Needs to be a number."))</f>
        <v/>
      </c>
      <c r="AL165" s="135" t="str">
        <f>IF(Input!S167="","",IF(ISNUMBER(VALUE(Input!S167)),"","Needs to be a number."))</f>
        <v/>
      </c>
      <c r="AM165" s="135" t="str">
        <f>IF(Input!T167="","",IF(ISNUMBER(VALUE(Input!T167)),"","Needs to be a number."))</f>
        <v/>
      </c>
      <c r="AN165" s="135" t="str">
        <f>IF(Input!U167="","",IF(ISNUMBER(VALUE(Input!U167)),"","Needs to be a number."))</f>
        <v/>
      </c>
      <c r="AO165" s="136" t="str">
        <f>IF(Input!V167="","",IF(ISNUMBER(VALUE(Input!V167)),"","Needs to be a number."))</f>
        <v/>
      </c>
      <c r="AP165" s="129"/>
      <c r="AQ165" s="197" t="str">
        <f ca="1">IF(Input!Q167="","",IF(OFFSET('Measures List'!$K$2,MATCH(Input!Q167,'Measures List'!$A$3:$A$5000,0),MATCH(Input!K167,'Measures List'!$K$2:$BA$2)-1)="NA","Project start date occurred after measure expiration date.",""))</f>
        <v/>
      </c>
      <c r="AS165" s="197" t="str">
        <f>IFERROR(IF(Input!O167&lt;&gt;Input!O166,"",IF( VLOOKUP(Input!Q167,'Measures List'!A158:C5155,3,FALSE)= VLOOKUP(Input!Q166,'Measures List'!A158:C5155,3,FALSE),"","Multiple sectors for this project")),"")</f>
        <v/>
      </c>
    </row>
    <row r="166" spans="2:45" x14ac:dyDescent="0.25">
      <c r="B166" s="125" t="str">
        <f>Input!A168</f>
        <v/>
      </c>
      <c r="C166" s="126" t="str">
        <f>IF(ISERROR(IF(AND(Input!$A168="",SUMPRODUCT(--(LEN(Input!$A169:'Input'!$A$510)&gt;0))&lt;&gt;0),"Row is skipped.",IF(AND(Input!$A168="",Input!$A169=""),"", IF(Input!C168="","Data is missing.","")))),"",IF(AND(Input!$A168="",SUMPRODUCT(--(LEN(Input!$A169:'Input'!$A$510)&gt;0))&lt;&gt;0),"Row is skipped.",IF(AND(Input!$A168="",Input!$A169=""),"", IF(Input!C168="","Data is missing.",""))))</f>
        <v/>
      </c>
      <c r="D166" s="126" t="str">
        <f>IF(ISERROR(IF(AND(Input!$A168="",SUMPRODUCT(--(LEN(Input!$A169:'Input'!$A$510)&gt;0))&lt;&gt;0),"Row is skipped.",IF(AND(Input!$A168="",Input!$A169=""),"", IF(Input!D168="","Data is missing.","")))),"",IF(AND(Input!$A168="",SUMPRODUCT(--(LEN(Input!$A169:'Input'!$A$510)&gt;0))&lt;&gt;0),"Row is skipped.",IF(AND(Input!$A168="",Input!$A169=""),"", IF(Input!D168="","Data is missing.",""))))</f>
        <v/>
      </c>
      <c r="E166" s="126" t="str">
        <f>IF(ISERROR(IF(AND(Input!$A168="",SUMPRODUCT(--(LEN(Input!$A169:'Input'!$A$510)&gt;0))&lt;&gt;0),"Row is skipped.",IF(AND(Input!$A168="",Input!$A169=""),"", IF(Input!E168="","Data is missing.","")))),"",IF(AND(Input!$A168="",SUMPRODUCT(--(LEN(Input!$A169:'Input'!$A$510)&gt;0))&lt;&gt;0),"Row is skipped.",IF(AND(Input!$A168="",Input!$A169=""),"", IF(Input!E168="","Data is missing.",""))))</f>
        <v/>
      </c>
      <c r="F166" s="126" t="str">
        <f>IF(ISERROR(IF(AND(Input!$A168="",SUMPRODUCT(--(LEN(Input!$A169:'Input'!$A$510)&gt;0))&lt;&gt;0),"Row is skipped.",IF(AND(Input!$A168="",Input!$A169=""),"", IF(Input!F168="","Data is missing.","")))),"",IF(AND(Input!$A168="",SUMPRODUCT(--(LEN(Input!$A169:'Input'!$A$510)&gt;0))&lt;&gt;0),"Row is skipped.",IF(AND(Input!$A168="",Input!$A169=""),"", IF(Input!F168="","Data is missing.",""))))</f>
        <v/>
      </c>
      <c r="G166" s="126" t="str">
        <f>IF(ISERROR(IF(AND(Input!$A168="",SUMPRODUCT(--(LEN(Input!$A169:'Input'!$A$510)&gt;0))&lt;&gt;0),"Row is skipped.",IF(AND(Input!$A168="",Input!$A169=""),"", IF(Input!G168="","Data is missing.","")))),"",IF(AND(Input!$A168="",SUMPRODUCT(--(LEN(Input!$A169:'Input'!$A$510)&gt;0))&lt;&gt;0),"Row is skipped.",IF(AND(Input!$A168="",Input!$A169=""),"", IF(Input!G168="","Data is missing.",""))))</f>
        <v/>
      </c>
      <c r="H166" s="126" t="str">
        <f>IF(ISERROR(IF(AND(Input!$A168="",SUMPRODUCT(--(LEN(Input!$A169:'Input'!$A$510)&gt;0))&lt;&gt;0),"Row is skipped.",IF(AND(Input!$A168="",Input!$A169=""),"", IF(Input!H168="","Data is missing.","")))),"",IF(AND(Input!$A168="",SUMPRODUCT(--(LEN(Input!$A169:'Input'!$A$510)&gt;0))&lt;&gt;0),"Row is skipped.",IF(AND(Input!$A168="",Input!$A169=""),"", IF(Input!H168="","Data is missing.",""))))</f>
        <v/>
      </c>
      <c r="I166" s="126" t="str">
        <f>IF(ISERROR(IF(AND(Input!$A168="",SUMPRODUCT(--(LEN(Input!$A169:'Input'!$A$510)&gt;0))&lt;&gt;0),"Row is skipped.",IF(AND(Input!$A168="",Input!$A169=""),"", IF(Input!I168="","Data is missing.","")))),"",IF(AND(Input!$A168="",SUMPRODUCT(--(LEN(Input!$A169:'Input'!$A$510)&gt;0))&lt;&gt;0),"Row is skipped.",IF(AND(Input!$A168="",Input!$A169=""),"", IF(Input!I168="","Data is missing.",""))))</f>
        <v/>
      </c>
      <c r="J166" s="126" t="str">
        <f>IF(ISERROR(IF(AND(Input!$A168="",SUMPRODUCT(--(LEN(Input!$A169:'Input'!$A$510)&gt;0))&lt;&gt;0),"Row is skipped.",IF(AND(Input!$A168="",Input!$A169=""),"", IF(Input!J168="","Data is missing.","")))),"",IF(AND(Input!$A168="",SUMPRODUCT(--(LEN(Input!$A169:'Input'!$A$510)&gt;0))&lt;&gt;0),"Row is skipped.",IF(AND(Input!$A168="",Input!$A169=""),"", IF(Input!J168="","Data is missing.",""))))</f>
        <v/>
      </c>
      <c r="K166" s="127" t="str">
        <f>IF(ISERROR(IF(AND(Input!$A168="",SUMPRODUCT(--(LEN(Input!$A169:'Input'!$A$510)&gt;0))&lt;&gt;0),"Row is skipped.",IF(AND(Input!$A168="",Input!$A169=""),"", IF(Input!K168="","Data is missing.","")))),"",IF(AND(Input!$A168="",SUMPRODUCT(--(LEN(Input!$A169:'Input'!$A$510)&gt;0))&lt;&gt;0),"Row is skipped.",IF(AND(Input!$A168="",Input!$A169=""),"", IF(Input!K168="","Data is missing.",""))))</f>
        <v/>
      </c>
      <c r="L166" s="126" t="str">
        <f>IF(ISERROR(IF(AND(Input!$A168="",SUMPRODUCT(--(LEN(Input!$A169:'Input'!$A$510)&gt;0))&lt;&gt;0),"Row is skipped.",IF(AND(Input!$A168="",Input!$A169=""),"", IF(Input!L168="","Data is missing.","")))),"",IF(AND(Input!$A168="",SUMPRODUCT(--(LEN(Input!$A169:'Input'!$A$510)&gt;0))&lt;&gt;0),"Row is skipped.",IF(AND(Input!$A168="",Input!$A169=""),"", IF(Input!L168="","Data is missing.",""))))</f>
        <v/>
      </c>
      <c r="M166" s="126" t="str">
        <f>IF(ISERROR(IF(AND(Input!$A168="",SUMPRODUCT(--(LEN(Input!$A169:'Input'!$A$510)&gt;0))&lt;&gt;0),"Row is skipped.",IF(AND(Input!$A168="",Input!$A169=""),"", IF(Input!M168="","Data is missing.","")))),"",IF(AND(Input!$A168="",SUMPRODUCT(--(LEN(Input!$A169:'Input'!$A$510)&gt;0))&lt;&gt;0),"Row is skipped.",IF(AND(Input!$A168="",Input!$A169=""),"", IF(Input!M168="","Data is missing.",""))))</f>
        <v/>
      </c>
      <c r="N166" s="126" t="str">
        <f>IF(ISERROR(IF(AND(Input!$A168="",SUMPRODUCT(--(LEN(Input!$A169:'Input'!$A$510)&gt;0))&lt;&gt;0),"Row is skipped.",IF(AND(Input!$A168="",Input!$A169=""),"", IF(Input!O168="","Data is missing.","")))),"",IF(AND(Input!$A168="",SUMPRODUCT(--(LEN(Input!$A169:'Input'!$A$510)&gt;0))&lt;&gt;0),"Row is skipped.",IF(AND(Input!$A168="",Input!$A169=""),"", IF(Input!O168="","Data is missing.",""))))</f>
        <v/>
      </c>
      <c r="O166" s="126" t="str">
        <f>IF(ISERROR(IF(AND(Input!$A168="",SUMPRODUCT(--(LEN(Input!$A169:'Input'!$A$510)&gt;0))&lt;&gt;0),"Row is skipped.",IF(AND(Input!$A168="",Input!$A169=""),"", IF(Input!P168="","Data is missing.","")))),"",IF(AND(Input!$A168="",SUMPRODUCT(--(LEN(Input!$A169:'Input'!$A$510)&gt;0))&lt;&gt;0),"Row is skipped.",IF(AND(Input!$A168="",Input!$A169=""),"", IF(Input!P168="","Data is missing.",""))))</f>
        <v/>
      </c>
      <c r="P166" s="126" t="str">
        <f>IF(ISERROR(IF(AND(Input!$A168="",SUMPRODUCT(--(LEN(Input!$A169:'Input'!$A$510)&gt;0))&lt;&gt;0),"Row is skipped.",IF(AND(Input!$A168="",Input!$A169=""),"", IF(Input!Q168="","Data is missing.","")))),"",IF(AND(Input!$A168="",SUMPRODUCT(--(LEN(Input!$A169:'Input'!$A$510)&gt;0))&lt;&gt;0),"Row is skipped.",IF(AND(Input!$A168="",Input!$A169=""),"", IF(Input!Q168="","Data is missing.",""))))</f>
        <v/>
      </c>
      <c r="Q166" s="126" t="str">
        <f>IF(ISERROR(IF(AND(Input!$A168="",SUMPRODUCT(--(LEN(Input!$A169:'Input'!$A$510)&gt;0))&lt;&gt;0),"Row is skipped.",IF(AND(Input!$A168="",Input!$A169=""),"", IF(Input!S168="","Data is missing.","")))),"",IF(AND(Input!$A168="",SUMPRODUCT(--(LEN(Input!$A169:'Input'!$A$510)&gt;0))&lt;&gt;0),"Row is skipped.",IF(AND(Input!$A168="",Input!$A169=""),"", IF(Input!S168="","Data is missing.",""))))</f>
        <v/>
      </c>
      <c r="R166" s="128" t="str">
        <f>IF(ISERROR(IF(AND(Input!$A168="",SUMPRODUCT(--(LEN(Input!$A169:'Input'!$A$510)&gt;0))&lt;&gt;0),"Row is skipped.",IF(AND(Input!$A168="",Input!$A169=""),"", IF(Input!T168="","Data is missing.","")))),"",IF(AND(Input!$A168="",SUMPRODUCT(--(LEN(Input!$A169:'Input'!$A$510)&gt;0))&lt;&gt;0),"Row is skipped.",IF(AND(Input!$A168="",Input!$A169=""),"", IF(Input!T168="","Data is missing.",""))))</f>
        <v/>
      </c>
      <c r="S166" s="129"/>
      <c r="T166" s="130" t="str">
        <f>IF(ISERROR(IF(Input!Q168="","",IF(ISERROR(VLOOKUP(Input!Q168,'Measures List'!$A$3:$A$30000,1,0)),"Invalid RefNo",""))),"",IF(Input!Q168="","",IF(ISERROR(VLOOKUP(Input!Q168,'Measures List'!$A$3:$A$30000,1,0)),"Invalid RefNo","")))</f>
        <v/>
      </c>
      <c r="U166" s="129"/>
      <c r="V166" s="129"/>
      <c r="W166" s="129"/>
      <c r="X166" s="129"/>
      <c r="Y166" s="129"/>
      <c r="Z166" s="129"/>
      <c r="AA166" s="129"/>
      <c r="AB166" s="129"/>
      <c r="AC166" s="129"/>
      <c r="AD166" s="129"/>
      <c r="AE166" s="129"/>
      <c r="AF166" s="130" t="str">
        <f>IF(Input!P168="","",IF(OR(VALUE(Input!P168)&lt;0,VALUE(Input!P168)&gt;1), "Invalid EEI %",""))</f>
        <v/>
      </c>
      <c r="AG166" s="129"/>
      <c r="AH166" s="137" t="str">
        <f>IF(B166="","",IF(AND(Input!O168=Input!O167,Input!P168&lt;&gt;Input!P167), "EEI% Mismatch within Project",""))</f>
        <v/>
      </c>
      <c r="AI166" s="129"/>
      <c r="AJ166" s="138" t="str">
        <f>IF(Input!B168="","",IF(ISNUMBER(VALUE(Input!B168)),"","Needs to be a number."))</f>
        <v/>
      </c>
      <c r="AK166" s="135" t="str">
        <f>IF(Input!P168="","",IF(ISNUMBER(VALUE(Input!P168)),"","Needs to be a number."))</f>
        <v/>
      </c>
      <c r="AL166" s="135" t="str">
        <f>IF(Input!S168="","",IF(ISNUMBER(VALUE(Input!S168)),"","Needs to be a number."))</f>
        <v/>
      </c>
      <c r="AM166" s="135" t="str">
        <f>IF(Input!T168="","",IF(ISNUMBER(VALUE(Input!T168)),"","Needs to be a number."))</f>
        <v/>
      </c>
      <c r="AN166" s="135" t="str">
        <f>IF(Input!U168="","",IF(ISNUMBER(VALUE(Input!U168)),"","Needs to be a number."))</f>
        <v/>
      </c>
      <c r="AO166" s="136" t="str">
        <f>IF(Input!V168="","",IF(ISNUMBER(VALUE(Input!V168)),"","Needs to be a number."))</f>
        <v/>
      </c>
      <c r="AP166" s="129"/>
      <c r="AQ166" s="197" t="str">
        <f ca="1">IF(Input!Q168="","",IF(OFFSET('Measures List'!$K$2,MATCH(Input!Q168,'Measures List'!$A$3:$A$5000,0),MATCH(Input!K168,'Measures List'!$K$2:$BA$2)-1)="NA","Project start date occurred after measure expiration date.",""))</f>
        <v/>
      </c>
      <c r="AS166" s="197" t="str">
        <f>IFERROR(IF(Input!O168&lt;&gt;Input!O167,"",IF( VLOOKUP(Input!Q168,'Measures List'!A159:C5156,3,FALSE)= VLOOKUP(Input!Q167,'Measures List'!A159:C5156,3,FALSE),"","Multiple sectors for this project")),"")</f>
        <v/>
      </c>
    </row>
    <row r="167" spans="2:45" x14ac:dyDescent="0.25">
      <c r="B167" s="125" t="str">
        <f>Input!A169</f>
        <v/>
      </c>
      <c r="C167" s="126" t="str">
        <f>IF(ISERROR(IF(AND(Input!$A169="",SUMPRODUCT(--(LEN(Input!$A170:'Input'!$A$510)&gt;0))&lt;&gt;0),"Row is skipped.",IF(AND(Input!$A169="",Input!$A170=""),"", IF(Input!C169="","Data is missing.","")))),"",IF(AND(Input!$A169="",SUMPRODUCT(--(LEN(Input!$A170:'Input'!$A$510)&gt;0))&lt;&gt;0),"Row is skipped.",IF(AND(Input!$A169="",Input!$A170=""),"", IF(Input!C169="","Data is missing.",""))))</f>
        <v/>
      </c>
      <c r="D167" s="126" t="str">
        <f>IF(ISERROR(IF(AND(Input!$A169="",SUMPRODUCT(--(LEN(Input!$A170:'Input'!$A$510)&gt;0))&lt;&gt;0),"Row is skipped.",IF(AND(Input!$A169="",Input!$A170=""),"", IF(Input!D169="","Data is missing.","")))),"",IF(AND(Input!$A169="",SUMPRODUCT(--(LEN(Input!$A170:'Input'!$A$510)&gt;0))&lt;&gt;0),"Row is skipped.",IF(AND(Input!$A169="",Input!$A170=""),"", IF(Input!D169="","Data is missing.",""))))</f>
        <v/>
      </c>
      <c r="E167" s="126" t="str">
        <f>IF(ISERROR(IF(AND(Input!$A169="",SUMPRODUCT(--(LEN(Input!$A170:'Input'!$A$510)&gt;0))&lt;&gt;0),"Row is skipped.",IF(AND(Input!$A169="",Input!$A170=""),"", IF(Input!E169="","Data is missing.","")))),"",IF(AND(Input!$A169="",SUMPRODUCT(--(LEN(Input!$A170:'Input'!$A$510)&gt;0))&lt;&gt;0),"Row is skipped.",IF(AND(Input!$A169="",Input!$A170=""),"", IF(Input!E169="","Data is missing.",""))))</f>
        <v/>
      </c>
      <c r="F167" s="126" t="str">
        <f>IF(ISERROR(IF(AND(Input!$A169="",SUMPRODUCT(--(LEN(Input!$A170:'Input'!$A$510)&gt;0))&lt;&gt;0),"Row is skipped.",IF(AND(Input!$A169="",Input!$A170=""),"", IF(Input!F169="","Data is missing.","")))),"",IF(AND(Input!$A169="",SUMPRODUCT(--(LEN(Input!$A170:'Input'!$A$510)&gt;0))&lt;&gt;0),"Row is skipped.",IF(AND(Input!$A169="",Input!$A170=""),"", IF(Input!F169="","Data is missing.",""))))</f>
        <v/>
      </c>
      <c r="G167" s="126" t="str">
        <f>IF(ISERROR(IF(AND(Input!$A169="",SUMPRODUCT(--(LEN(Input!$A170:'Input'!$A$510)&gt;0))&lt;&gt;0),"Row is skipped.",IF(AND(Input!$A169="",Input!$A170=""),"", IF(Input!G169="","Data is missing.","")))),"",IF(AND(Input!$A169="",SUMPRODUCT(--(LEN(Input!$A170:'Input'!$A$510)&gt;0))&lt;&gt;0),"Row is skipped.",IF(AND(Input!$A169="",Input!$A170=""),"", IF(Input!G169="","Data is missing.",""))))</f>
        <v/>
      </c>
      <c r="H167" s="126" t="str">
        <f>IF(ISERROR(IF(AND(Input!$A169="",SUMPRODUCT(--(LEN(Input!$A170:'Input'!$A$510)&gt;0))&lt;&gt;0),"Row is skipped.",IF(AND(Input!$A169="",Input!$A170=""),"", IF(Input!H169="","Data is missing.","")))),"",IF(AND(Input!$A169="",SUMPRODUCT(--(LEN(Input!$A170:'Input'!$A$510)&gt;0))&lt;&gt;0),"Row is skipped.",IF(AND(Input!$A169="",Input!$A170=""),"", IF(Input!H169="","Data is missing.",""))))</f>
        <v/>
      </c>
      <c r="I167" s="126" t="str">
        <f>IF(ISERROR(IF(AND(Input!$A169="",SUMPRODUCT(--(LEN(Input!$A170:'Input'!$A$510)&gt;0))&lt;&gt;0),"Row is skipped.",IF(AND(Input!$A169="",Input!$A170=""),"", IF(Input!I169="","Data is missing.","")))),"",IF(AND(Input!$A169="",SUMPRODUCT(--(LEN(Input!$A170:'Input'!$A$510)&gt;0))&lt;&gt;0),"Row is skipped.",IF(AND(Input!$A169="",Input!$A170=""),"", IF(Input!I169="","Data is missing.",""))))</f>
        <v/>
      </c>
      <c r="J167" s="126" t="str">
        <f>IF(ISERROR(IF(AND(Input!$A169="",SUMPRODUCT(--(LEN(Input!$A170:'Input'!$A$510)&gt;0))&lt;&gt;0),"Row is skipped.",IF(AND(Input!$A169="",Input!$A170=""),"", IF(Input!J169="","Data is missing.","")))),"",IF(AND(Input!$A169="",SUMPRODUCT(--(LEN(Input!$A170:'Input'!$A$510)&gt;0))&lt;&gt;0),"Row is skipped.",IF(AND(Input!$A169="",Input!$A170=""),"", IF(Input!J169="","Data is missing.",""))))</f>
        <v/>
      </c>
      <c r="K167" s="127" t="str">
        <f>IF(ISERROR(IF(AND(Input!$A169="",SUMPRODUCT(--(LEN(Input!$A170:'Input'!$A$510)&gt;0))&lt;&gt;0),"Row is skipped.",IF(AND(Input!$A169="",Input!$A170=""),"", IF(Input!K169="","Data is missing.","")))),"",IF(AND(Input!$A169="",SUMPRODUCT(--(LEN(Input!$A170:'Input'!$A$510)&gt;0))&lt;&gt;0),"Row is skipped.",IF(AND(Input!$A169="",Input!$A170=""),"", IF(Input!K169="","Data is missing.",""))))</f>
        <v/>
      </c>
      <c r="L167" s="126" t="str">
        <f>IF(ISERROR(IF(AND(Input!$A169="",SUMPRODUCT(--(LEN(Input!$A170:'Input'!$A$510)&gt;0))&lt;&gt;0),"Row is skipped.",IF(AND(Input!$A169="",Input!$A170=""),"", IF(Input!L169="","Data is missing.","")))),"",IF(AND(Input!$A169="",SUMPRODUCT(--(LEN(Input!$A170:'Input'!$A$510)&gt;0))&lt;&gt;0),"Row is skipped.",IF(AND(Input!$A169="",Input!$A170=""),"", IF(Input!L169="","Data is missing.",""))))</f>
        <v/>
      </c>
      <c r="M167" s="126" t="str">
        <f>IF(ISERROR(IF(AND(Input!$A169="",SUMPRODUCT(--(LEN(Input!$A170:'Input'!$A$510)&gt;0))&lt;&gt;0),"Row is skipped.",IF(AND(Input!$A169="",Input!$A170=""),"", IF(Input!M169="","Data is missing.","")))),"",IF(AND(Input!$A169="",SUMPRODUCT(--(LEN(Input!$A170:'Input'!$A$510)&gt;0))&lt;&gt;0),"Row is skipped.",IF(AND(Input!$A169="",Input!$A170=""),"", IF(Input!M169="","Data is missing.",""))))</f>
        <v/>
      </c>
      <c r="N167" s="126" t="str">
        <f>IF(ISERROR(IF(AND(Input!$A169="",SUMPRODUCT(--(LEN(Input!$A170:'Input'!$A$510)&gt;0))&lt;&gt;0),"Row is skipped.",IF(AND(Input!$A169="",Input!$A170=""),"", IF(Input!O169="","Data is missing.","")))),"",IF(AND(Input!$A169="",SUMPRODUCT(--(LEN(Input!$A170:'Input'!$A$510)&gt;0))&lt;&gt;0),"Row is skipped.",IF(AND(Input!$A169="",Input!$A170=""),"", IF(Input!O169="","Data is missing.",""))))</f>
        <v/>
      </c>
      <c r="O167" s="126" t="str">
        <f>IF(ISERROR(IF(AND(Input!$A169="",SUMPRODUCT(--(LEN(Input!$A170:'Input'!$A$510)&gt;0))&lt;&gt;0),"Row is skipped.",IF(AND(Input!$A169="",Input!$A170=""),"", IF(Input!P169="","Data is missing.","")))),"",IF(AND(Input!$A169="",SUMPRODUCT(--(LEN(Input!$A170:'Input'!$A$510)&gt;0))&lt;&gt;0),"Row is skipped.",IF(AND(Input!$A169="",Input!$A170=""),"", IF(Input!P169="","Data is missing.",""))))</f>
        <v/>
      </c>
      <c r="P167" s="126" t="str">
        <f>IF(ISERROR(IF(AND(Input!$A169="",SUMPRODUCT(--(LEN(Input!$A170:'Input'!$A$510)&gt;0))&lt;&gt;0),"Row is skipped.",IF(AND(Input!$A169="",Input!$A170=""),"", IF(Input!Q169="","Data is missing.","")))),"",IF(AND(Input!$A169="",SUMPRODUCT(--(LEN(Input!$A170:'Input'!$A$510)&gt;0))&lt;&gt;0),"Row is skipped.",IF(AND(Input!$A169="",Input!$A170=""),"", IF(Input!Q169="","Data is missing.",""))))</f>
        <v/>
      </c>
      <c r="Q167" s="126" t="str">
        <f>IF(ISERROR(IF(AND(Input!$A169="",SUMPRODUCT(--(LEN(Input!$A170:'Input'!$A$510)&gt;0))&lt;&gt;0),"Row is skipped.",IF(AND(Input!$A169="",Input!$A170=""),"", IF(Input!S169="","Data is missing.","")))),"",IF(AND(Input!$A169="",SUMPRODUCT(--(LEN(Input!$A170:'Input'!$A$510)&gt;0))&lt;&gt;0),"Row is skipped.",IF(AND(Input!$A169="",Input!$A170=""),"", IF(Input!S169="","Data is missing.",""))))</f>
        <v/>
      </c>
      <c r="R167" s="128" t="str">
        <f>IF(ISERROR(IF(AND(Input!$A169="",SUMPRODUCT(--(LEN(Input!$A170:'Input'!$A$510)&gt;0))&lt;&gt;0),"Row is skipped.",IF(AND(Input!$A169="",Input!$A170=""),"", IF(Input!T169="","Data is missing.","")))),"",IF(AND(Input!$A169="",SUMPRODUCT(--(LEN(Input!$A170:'Input'!$A$510)&gt;0))&lt;&gt;0),"Row is skipped.",IF(AND(Input!$A169="",Input!$A170=""),"", IF(Input!T169="","Data is missing.",""))))</f>
        <v/>
      </c>
      <c r="S167" s="129"/>
      <c r="T167" s="130" t="str">
        <f>IF(ISERROR(IF(Input!Q169="","",IF(ISERROR(VLOOKUP(Input!Q169,'Measures List'!$A$3:$A$30000,1,0)),"Invalid RefNo",""))),"",IF(Input!Q169="","",IF(ISERROR(VLOOKUP(Input!Q169,'Measures List'!$A$3:$A$30000,1,0)),"Invalid RefNo","")))</f>
        <v/>
      </c>
      <c r="U167" s="129"/>
      <c r="V167" s="129"/>
      <c r="W167" s="129"/>
      <c r="X167" s="129"/>
      <c r="Y167" s="129"/>
      <c r="Z167" s="129"/>
      <c r="AA167" s="129"/>
      <c r="AB167" s="129"/>
      <c r="AC167" s="129"/>
      <c r="AD167" s="129"/>
      <c r="AE167" s="129"/>
      <c r="AF167" s="130" t="str">
        <f>IF(Input!P169="","",IF(OR(VALUE(Input!P169)&lt;0,VALUE(Input!P169)&gt;1), "Invalid EEI %",""))</f>
        <v/>
      </c>
      <c r="AG167" s="129"/>
      <c r="AH167" s="137" t="str">
        <f>IF(B167="","",IF(AND(Input!O169=Input!O168,Input!P169&lt;&gt;Input!P168), "EEI% Mismatch within Project",""))</f>
        <v/>
      </c>
      <c r="AI167" s="129"/>
      <c r="AJ167" s="138" t="str">
        <f>IF(Input!B169="","",IF(ISNUMBER(VALUE(Input!B169)),"","Needs to be a number."))</f>
        <v/>
      </c>
      <c r="AK167" s="135" t="str">
        <f>IF(Input!P169="","",IF(ISNUMBER(VALUE(Input!P169)),"","Needs to be a number."))</f>
        <v/>
      </c>
      <c r="AL167" s="135" t="str">
        <f>IF(Input!S169="","",IF(ISNUMBER(VALUE(Input!S169)),"","Needs to be a number."))</f>
        <v/>
      </c>
      <c r="AM167" s="135" t="str">
        <f>IF(Input!T169="","",IF(ISNUMBER(VALUE(Input!T169)),"","Needs to be a number."))</f>
        <v/>
      </c>
      <c r="AN167" s="135" t="str">
        <f>IF(Input!U169="","",IF(ISNUMBER(VALUE(Input!U169)),"","Needs to be a number."))</f>
        <v/>
      </c>
      <c r="AO167" s="136" t="str">
        <f>IF(Input!V169="","",IF(ISNUMBER(VALUE(Input!V169)),"","Needs to be a number."))</f>
        <v/>
      </c>
      <c r="AP167" s="129"/>
      <c r="AQ167" s="197" t="str">
        <f ca="1">IF(Input!Q169="","",IF(OFFSET('Measures List'!$K$2,MATCH(Input!Q169,'Measures List'!$A$3:$A$5000,0),MATCH(Input!K169,'Measures List'!$K$2:$BA$2)-1)="NA","Project start date occurred after measure expiration date.",""))</f>
        <v/>
      </c>
      <c r="AS167" s="197" t="str">
        <f>IFERROR(IF(Input!O169&lt;&gt;Input!O168,"",IF( VLOOKUP(Input!Q169,'Measures List'!A160:C5157,3,FALSE)= VLOOKUP(Input!Q168,'Measures List'!A160:C5157,3,FALSE),"","Multiple sectors for this project")),"")</f>
        <v/>
      </c>
    </row>
    <row r="168" spans="2:45" x14ac:dyDescent="0.25">
      <c r="B168" s="125" t="str">
        <f>Input!A170</f>
        <v/>
      </c>
      <c r="C168" s="126" t="str">
        <f>IF(ISERROR(IF(AND(Input!$A170="",SUMPRODUCT(--(LEN(Input!$A171:'Input'!$A$510)&gt;0))&lt;&gt;0),"Row is skipped.",IF(AND(Input!$A170="",Input!$A171=""),"", IF(Input!C170="","Data is missing.","")))),"",IF(AND(Input!$A170="",SUMPRODUCT(--(LEN(Input!$A171:'Input'!$A$510)&gt;0))&lt;&gt;0),"Row is skipped.",IF(AND(Input!$A170="",Input!$A171=""),"", IF(Input!C170="","Data is missing.",""))))</f>
        <v/>
      </c>
      <c r="D168" s="126" t="str">
        <f>IF(ISERROR(IF(AND(Input!$A170="",SUMPRODUCT(--(LEN(Input!$A171:'Input'!$A$510)&gt;0))&lt;&gt;0),"Row is skipped.",IF(AND(Input!$A170="",Input!$A171=""),"", IF(Input!D170="","Data is missing.","")))),"",IF(AND(Input!$A170="",SUMPRODUCT(--(LEN(Input!$A171:'Input'!$A$510)&gt;0))&lt;&gt;0),"Row is skipped.",IF(AND(Input!$A170="",Input!$A171=""),"", IF(Input!D170="","Data is missing.",""))))</f>
        <v/>
      </c>
      <c r="E168" s="126" t="str">
        <f>IF(ISERROR(IF(AND(Input!$A170="",SUMPRODUCT(--(LEN(Input!$A171:'Input'!$A$510)&gt;0))&lt;&gt;0),"Row is skipped.",IF(AND(Input!$A170="",Input!$A171=""),"", IF(Input!E170="","Data is missing.","")))),"",IF(AND(Input!$A170="",SUMPRODUCT(--(LEN(Input!$A171:'Input'!$A$510)&gt;0))&lt;&gt;0),"Row is skipped.",IF(AND(Input!$A170="",Input!$A171=""),"", IF(Input!E170="","Data is missing.",""))))</f>
        <v/>
      </c>
      <c r="F168" s="126" t="str">
        <f>IF(ISERROR(IF(AND(Input!$A170="",SUMPRODUCT(--(LEN(Input!$A171:'Input'!$A$510)&gt;0))&lt;&gt;0),"Row is skipped.",IF(AND(Input!$A170="",Input!$A171=""),"", IF(Input!F170="","Data is missing.","")))),"",IF(AND(Input!$A170="",SUMPRODUCT(--(LEN(Input!$A171:'Input'!$A$510)&gt;0))&lt;&gt;0),"Row is skipped.",IF(AND(Input!$A170="",Input!$A171=""),"", IF(Input!F170="","Data is missing.",""))))</f>
        <v/>
      </c>
      <c r="G168" s="126" t="str">
        <f>IF(ISERROR(IF(AND(Input!$A170="",SUMPRODUCT(--(LEN(Input!$A171:'Input'!$A$510)&gt;0))&lt;&gt;0),"Row is skipped.",IF(AND(Input!$A170="",Input!$A171=""),"", IF(Input!G170="","Data is missing.","")))),"",IF(AND(Input!$A170="",SUMPRODUCT(--(LEN(Input!$A171:'Input'!$A$510)&gt;0))&lt;&gt;0),"Row is skipped.",IF(AND(Input!$A170="",Input!$A171=""),"", IF(Input!G170="","Data is missing.",""))))</f>
        <v/>
      </c>
      <c r="H168" s="126" t="str">
        <f>IF(ISERROR(IF(AND(Input!$A170="",SUMPRODUCT(--(LEN(Input!$A171:'Input'!$A$510)&gt;0))&lt;&gt;0),"Row is skipped.",IF(AND(Input!$A170="",Input!$A171=""),"", IF(Input!H170="","Data is missing.","")))),"",IF(AND(Input!$A170="",SUMPRODUCT(--(LEN(Input!$A171:'Input'!$A$510)&gt;0))&lt;&gt;0),"Row is skipped.",IF(AND(Input!$A170="",Input!$A171=""),"", IF(Input!H170="","Data is missing.",""))))</f>
        <v/>
      </c>
      <c r="I168" s="126" t="str">
        <f>IF(ISERROR(IF(AND(Input!$A170="",SUMPRODUCT(--(LEN(Input!$A171:'Input'!$A$510)&gt;0))&lt;&gt;0),"Row is skipped.",IF(AND(Input!$A170="",Input!$A171=""),"", IF(Input!I170="","Data is missing.","")))),"",IF(AND(Input!$A170="",SUMPRODUCT(--(LEN(Input!$A171:'Input'!$A$510)&gt;0))&lt;&gt;0),"Row is skipped.",IF(AND(Input!$A170="",Input!$A171=""),"", IF(Input!I170="","Data is missing.",""))))</f>
        <v/>
      </c>
      <c r="J168" s="126" t="str">
        <f>IF(ISERROR(IF(AND(Input!$A170="",SUMPRODUCT(--(LEN(Input!$A171:'Input'!$A$510)&gt;0))&lt;&gt;0),"Row is skipped.",IF(AND(Input!$A170="",Input!$A171=""),"", IF(Input!J170="","Data is missing.","")))),"",IF(AND(Input!$A170="",SUMPRODUCT(--(LEN(Input!$A171:'Input'!$A$510)&gt;0))&lt;&gt;0),"Row is skipped.",IF(AND(Input!$A170="",Input!$A171=""),"", IF(Input!J170="","Data is missing.",""))))</f>
        <v/>
      </c>
      <c r="K168" s="127" t="str">
        <f>IF(ISERROR(IF(AND(Input!$A170="",SUMPRODUCT(--(LEN(Input!$A171:'Input'!$A$510)&gt;0))&lt;&gt;0),"Row is skipped.",IF(AND(Input!$A170="",Input!$A171=""),"", IF(Input!K170="","Data is missing.","")))),"",IF(AND(Input!$A170="",SUMPRODUCT(--(LEN(Input!$A171:'Input'!$A$510)&gt;0))&lt;&gt;0),"Row is skipped.",IF(AND(Input!$A170="",Input!$A171=""),"", IF(Input!K170="","Data is missing.",""))))</f>
        <v/>
      </c>
      <c r="L168" s="126" t="str">
        <f>IF(ISERROR(IF(AND(Input!$A170="",SUMPRODUCT(--(LEN(Input!$A171:'Input'!$A$510)&gt;0))&lt;&gt;0),"Row is skipped.",IF(AND(Input!$A170="",Input!$A171=""),"", IF(Input!L170="","Data is missing.","")))),"",IF(AND(Input!$A170="",SUMPRODUCT(--(LEN(Input!$A171:'Input'!$A$510)&gt;0))&lt;&gt;0),"Row is skipped.",IF(AND(Input!$A170="",Input!$A171=""),"", IF(Input!L170="","Data is missing.",""))))</f>
        <v/>
      </c>
      <c r="M168" s="126" t="str">
        <f>IF(ISERROR(IF(AND(Input!$A170="",SUMPRODUCT(--(LEN(Input!$A171:'Input'!$A$510)&gt;0))&lt;&gt;0),"Row is skipped.",IF(AND(Input!$A170="",Input!$A171=""),"", IF(Input!M170="","Data is missing.","")))),"",IF(AND(Input!$A170="",SUMPRODUCT(--(LEN(Input!$A171:'Input'!$A$510)&gt;0))&lt;&gt;0),"Row is skipped.",IF(AND(Input!$A170="",Input!$A171=""),"", IF(Input!M170="","Data is missing.",""))))</f>
        <v/>
      </c>
      <c r="N168" s="126" t="str">
        <f>IF(ISERROR(IF(AND(Input!$A170="",SUMPRODUCT(--(LEN(Input!$A171:'Input'!$A$510)&gt;0))&lt;&gt;0),"Row is skipped.",IF(AND(Input!$A170="",Input!$A171=""),"", IF(Input!O170="","Data is missing.","")))),"",IF(AND(Input!$A170="",SUMPRODUCT(--(LEN(Input!$A171:'Input'!$A$510)&gt;0))&lt;&gt;0),"Row is skipped.",IF(AND(Input!$A170="",Input!$A171=""),"", IF(Input!O170="","Data is missing.",""))))</f>
        <v/>
      </c>
      <c r="O168" s="126" t="str">
        <f>IF(ISERROR(IF(AND(Input!$A170="",SUMPRODUCT(--(LEN(Input!$A171:'Input'!$A$510)&gt;0))&lt;&gt;0),"Row is skipped.",IF(AND(Input!$A170="",Input!$A171=""),"", IF(Input!P170="","Data is missing.","")))),"",IF(AND(Input!$A170="",SUMPRODUCT(--(LEN(Input!$A171:'Input'!$A$510)&gt;0))&lt;&gt;0),"Row is skipped.",IF(AND(Input!$A170="",Input!$A171=""),"", IF(Input!P170="","Data is missing.",""))))</f>
        <v/>
      </c>
      <c r="P168" s="126" t="str">
        <f>IF(ISERROR(IF(AND(Input!$A170="",SUMPRODUCT(--(LEN(Input!$A171:'Input'!$A$510)&gt;0))&lt;&gt;0),"Row is skipped.",IF(AND(Input!$A170="",Input!$A171=""),"", IF(Input!Q170="","Data is missing.","")))),"",IF(AND(Input!$A170="",SUMPRODUCT(--(LEN(Input!$A171:'Input'!$A$510)&gt;0))&lt;&gt;0),"Row is skipped.",IF(AND(Input!$A170="",Input!$A171=""),"", IF(Input!Q170="","Data is missing.",""))))</f>
        <v/>
      </c>
      <c r="Q168" s="126" t="str">
        <f>IF(ISERROR(IF(AND(Input!$A170="",SUMPRODUCT(--(LEN(Input!$A171:'Input'!$A$510)&gt;0))&lt;&gt;0),"Row is skipped.",IF(AND(Input!$A170="",Input!$A171=""),"", IF(Input!S170="","Data is missing.","")))),"",IF(AND(Input!$A170="",SUMPRODUCT(--(LEN(Input!$A171:'Input'!$A$510)&gt;0))&lt;&gt;0),"Row is skipped.",IF(AND(Input!$A170="",Input!$A171=""),"", IF(Input!S170="","Data is missing.",""))))</f>
        <v/>
      </c>
      <c r="R168" s="128" t="str">
        <f>IF(ISERROR(IF(AND(Input!$A170="",SUMPRODUCT(--(LEN(Input!$A171:'Input'!$A$510)&gt;0))&lt;&gt;0),"Row is skipped.",IF(AND(Input!$A170="",Input!$A171=""),"", IF(Input!T170="","Data is missing.","")))),"",IF(AND(Input!$A170="",SUMPRODUCT(--(LEN(Input!$A171:'Input'!$A$510)&gt;0))&lt;&gt;0),"Row is skipped.",IF(AND(Input!$A170="",Input!$A171=""),"", IF(Input!T170="","Data is missing.",""))))</f>
        <v/>
      </c>
      <c r="S168" s="129"/>
      <c r="T168" s="130" t="str">
        <f>IF(ISERROR(IF(Input!Q170="","",IF(ISERROR(VLOOKUP(Input!Q170,'Measures List'!$A$3:$A$30000,1,0)),"Invalid RefNo",""))),"",IF(Input!Q170="","",IF(ISERROR(VLOOKUP(Input!Q170,'Measures List'!$A$3:$A$30000,1,0)),"Invalid RefNo","")))</f>
        <v/>
      </c>
      <c r="U168" s="129"/>
      <c r="V168" s="129"/>
      <c r="W168" s="129"/>
      <c r="X168" s="129"/>
      <c r="Y168" s="129"/>
      <c r="Z168" s="129"/>
      <c r="AA168" s="129"/>
      <c r="AB168" s="129"/>
      <c r="AC168" s="129"/>
      <c r="AD168" s="129"/>
      <c r="AE168" s="129"/>
      <c r="AF168" s="130" t="str">
        <f>IF(Input!P170="","",IF(OR(VALUE(Input!P170)&lt;0,VALUE(Input!P170)&gt;1), "Invalid EEI %",""))</f>
        <v/>
      </c>
      <c r="AG168" s="129"/>
      <c r="AH168" s="137" t="str">
        <f>IF(B168="","",IF(AND(Input!O170=Input!O169,Input!P170&lt;&gt;Input!P169), "EEI% Mismatch within Project",""))</f>
        <v/>
      </c>
      <c r="AI168" s="129"/>
      <c r="AJ168" s="138" t="str">
        <f>IF(Input!B170="","",IF(ISNUMBER(VALUE(Input!B170)),"","Needs to be a number."))</f>
        <v/>
      </c>
      <c r="AK168" s="135" t="str">
        <f>IF(Input!P170="","",IF(ISNUMBER(VALUE(Input!P170)),"","Needs to be a number."))</f>
        <v/>
      </c>
      <c r="AL168" s="135" t="str">
        <f>IF(Input!S170="","",IF(ISNUMBER(VALUE(Input!S170)),"","Needs to be a number."))</f>
        <v/>
      </c>
      <c r="AM168" s="135" t="str">
        <f>IF(Input!T170="","",IF(ISNUMBER(VALUE(Input!T170)),"","Needs to be a number."))</f>
        <v/>
      </c>
      <c r="AN168" s="135" t="str">
        <f>IF(Input!U170="","",IF(ISNUMBER(VALUE(Input!U170)),"","Needs to be a number."))</f>
        <v/>
      </c>
      <c r="AO168" s="136" t="str">
        <f>IF(Input!V170="","",IF(ISNUMBER(VALUE(Input!V170)),"","Needs to be a number."))</f>
        <v/>
      </c>
      <c r="AP168" s="129"/>
      <c r="AQ168" s="197" t="str">
        <f ca="1">IF(Input!Q170="","",IF(OFFSET('Measures List'!$K$2,MATCH(Input!Q170,'Measures List'!$A$3:$A$5000,0),MATCH(Input!K170,'Measures List'!$K$2:$BA$2)-1)="NA","Project start date occurred after measure expiration date.",""))</f>
        <v/>
      </c>
      <c r="AS168" s="197" t="str">
        <f>IFERROR(IF(Input!O170&lt;&gt;Input!O169,"",IF( VLOOKUP(Input!Q170,'Measures List'!A161:C5158,3,FALSE)= VLOOKUP(Input!Q169,'Measures List'!A161:C5158,3,FALSE),"","Multiple sectors for this project")),"")</f>
        <v/>
      </c>
    </row>
    <row r="169" spans="2:45" x14ac:dyDescent="0.25">
      <c r="B169" s="125" t="str">
        <f>Input!A171</f>
        <v/>
      </c>
      <c r="C169" s="126" t="str">
        <f>IF(ISERROR(IF(AND(Input!$A171="",SUMPRODUCT(--(LEN(Input!$A172:'Input'!$A$510)&gt;0))&lt;&gt;0),"Row is skipped.",IF(AND(Input!$A171="",Input!$A172=""),"", IF(Input!C171="","Data is missing.","")))),"",IF(AND(Input!$A171="",SUMPRODUCT(--(LEN(Input!$A172:'Input'!$A$510)&gt;0))&lt;&gt;0),"Row is skipped.",IF(AND(Input!$A171="",Input!$A172=""),"", IF(Input!C171="","Data is missing.",""))))</f>
        <v/>
      </c>
      <c r="D169" s="126" t="str">
        <f>IF(ISERROR(IF(AND(Input!$A171="",SUMPRODUCT(--(LEN(Input!$A172:'Input'!$A$510)&gt;0))&lt;&gt;0),"Row is skipped.",IF(AND(Input!$A171="",Input!$A172=""),"", IF(Input!D171="","Data is missing.","")))),"",IF(AND(Input!$A171="",SUMPRODUCT(--(LEN(Input!$A172:'Input'!$A$510)&gt;0))&lt;&gt;0),"Row is skipped.",IF(AND(Input!$A171="",Input!$A172=""),"", IF(Input!D171="","Data is missing.",""))))</f>
        <v/>
      </c>
      <c r="E169" s="126" t="str">
        <f>IF(ISERROR(IF(AND(Input!$A171="",SUMPRODUCT(--(LEN(Input!$A172:'Input'!$A$510)&gt;0))&lt;&gt;0),"Row is skipped.",IF(AND(Input!$A171="",Input!$A172=""),"", IF(Input!E171="","Data is missing.","")))),"",IF(AND(Input!$A171="",SUMPRODUCT(--(LEN(Input!$A172:'Input'!$A$510)&gt;0))&lt;&gt;0),"Row is skipped.",IF(AND(Input!$A171="",Input!$A172=""),"", IF(Input!E171="","Data is missing.",""))))</f>
        <v/>
      </c>
      <c r="F169" s="126" t="str">
        <f>IF(ISERROR(IF(AND(Input!$A171="",SUMPRODUCT(--(LEN(Input!$A172:'Input'!$A$510)&gt;0))&lt;&gt;0),"Row is skipped.",IF(AND(Input!$A171="",Input!$A172=""),"", IF(Input!F171="","Data is missing.","")))),"",IF(AND(Input!$A171="",SUMPRODUCT(--(LEN(Input!$A172:'Input'!$A$510)&gt;0))&lt;&gt;0),"Row is skipped.",IF(AND(Input!$A171="",Input!$A172=""),"", IF(Input!F171="","Data is missing.",""))))</f>
        <v/>
      </c>
      <c r="G169" s="126" t="str">
        <f>IF(ISERROR(IF(AND(Input!$A171="",SUMPRODUCT(--(LEN(Input!$A172:'Input'!$A$510)&gt;0))&lt;&gt;0),"Row is skipped.",IF(AND(Input!$A171="",Input!$A172=""),"", IF(Input!G171="","Data is missing.","")))),"",IF(AND(Input!$A171="",SUMPRODUCT(--(LEN(Input!$A172:'Input'!$A$510)&gt;0))&lt;&gt;0),"Row is skipped.",IF(AND(Input!$A171="",Input!$A172=""),"", IF(Input!G171="","Data is missing.",""))))</f>
        <v/>
      </c>
      <c r="H169" s="126" t="str">
        <f>IF(ISERROR(IF(AND(Input!$A171="",SUMPRODUCT(--(LEN(Input!$A172:'Input'!$A$510)&gt;0))&lt;&gt;0),"Row is skipped.",IF(AND(Input!$A171="",Input!$A172=""),"", IF(Input!H171="","Data is missing.","")))),"",IF(AND(Input!$A171="",SUMPRODUCT(--(LEN(Input!$A172:'Input'!$A$510)&gt;0))&lt;&gt;0),"Row is skipped.",IF(AND(Input!$A171="",Input!$A172=""),"", IF(Input!H171="","Data is missing.",""))))</f>
        <v/>
      </c>
      <c r="I169" s="126" t="str">
        <f>IF(ISERROR(IF(AND(Input!$A171="",SUMPRODUCT(--(LEN(Input!$A172:'Input'!$A$510)&gt;0))&lt;&gt;0),"Row is skipped.",IF(AND(Input!$A171="",Input!$A172=""),"", IF(Input!I171="","Data is missing.","")))),"",IF(AND(Input!$A171="",SUMPRODUCT(--(LEN(Input!$A172:'Input'!$A$510)&gt;0))&lt;&gt;0),"Row is skipped.",IF(AND(Input!$A171="",Input!$A172=""),"", IF(Input!I171="","Data is missing.",""))))</f>
        <v/>
      </c>
      <c r="J169" s="126" t="str">
        <f>IF(ISERROR(IF(AND(Input!$A171="",SUMPRODUCT(--(LEN(Input!$A172:'Input'!$A$510)&gt;0))&lt;&gt;0),"Row is skipped.",IF(AND(Input!$A171="",Input!$A172=""),"", IF(Input!J171="","Data is missing.","")))),"",IF(AND(Input!$A171="",SUMPRODUCT(--(LEN(Input!$A172:'Input'!$A$510)&gt;0))&lt;&gt;0),"Row is skipped.",IF(AND(Input!$A171="",Input!$A172=""),"", IF(Input!J171="","Data is missing.",""))))</f>
        <v/>
      </c>
      <c r="K169" s="127" t="str">
        <f>IF(ISERROR(IF(AND(Input!$A171="",SUMPRODUCT(--(LEN(Input!$A172:'Input'!$A$510)&gt;0))&lt;&gt;0),"Row is skipped.",IF(AND(Input!$A171="",Input!$A172=""),"", IF(Input!K171="","Data is missing.","")))),"",IF(AND(Input!$A171="",SUMPRODUCT(--(LEN(Input!$A172:'Input'!$A$510)&gt;0))&lt;&gt;0),"Row is skipped.",IF(AND(Input!$A171="",Input!$A172=""),"", IF(Input!K171="","Data is missing.",""))))</f>
        <v/>
      </c>
      <c r="L169" s="126" t="str">
        <f>IF(ISERROR(IF(AND(Input!$A171="",SUMPRODUCT(--(LEN(Input!$A172:'Input'!$A$510)&gt;0))&lt;&gt;0),"Row is skipped.",IF(AND(Input!$A171="",Input!$A172=""),"", IF(Input!L171="","Data is missing.","")))),"",IF(AND(Input!$A171="",SUMPRODUCT(--(LEN(Input!$A172:'Input'!$A$510)&gt;0))&lt;&gt;0),"Row is skipped.",IF(AND(Input!$A171="",Input!$A172=""),"", IF(Input!L171="","Data is missing.",""))))</f>
        <v/>
      </c>
      <c r="M169" s="126" t="str">
        <f>IF(ISERROR(IF(AND(Input!$A171="",SUMPRODUCT(--(LEN(Input!$A172:'Input'!$A$510)&gt;0))&lt;&gt;0),"Row is skipped.",IF(AND(Input!$A171="",Input!$A172=""),"", IF(Input!M171="","Data is missing.","")))),"",IF(AND(Input!$A171="",SUMPRODUCT(--(LEN(Input!$A172:'Input'!$A$510)&gt;0))&lt;&gt;0),"Row is skipped.",IF(AND(Input!$A171="",Input!$A172=""),"", IF(Input!M171="","Data is missing.",""))))</f>
        <v/>
      </c>
      <c r="N169" s="126" t="str">
        <f>IF(ISERROR(IF(AND(Input!$A171="",SUMPRODUCT(--(LEN(Input!$A172:'Input'!$A$510)&gt;0))&lt;&gt;0),"Row is skipped.",IF(AND(Input!$A171="",Input!$A172=""),"", IF(Input!O171="","Data is missing.","")))),"",IF(AND(Input!$A171="",SUMPRODUCT(--(LEN(Input!$A172:'Input'!$A$510)&gt;0))&lt;&gt;0),"Row is skipped.",IF(AND(Input!$A171="",Input!$A172=""),"", IF(Input!O171="","Data is missing.",""))))</f>
        <v/>
      </c>
      <c r="O169" s="126" t="str">
        <f>IF(ISERROR(IF(AND(Input!$A171="",SUMPRODUCT(--(LEN(Input!$A172:'Input'!$A$510)&gt;0))&lt;&gt;0),"Row is skipped.",IF(AND(Input!$A171="",Input!$A172=""),"", IF(Input!P171="","Data is missing.","")))),"",IF(AND(Input!$A171="",SUMPRODUCT(--(LEN(Input!$A172:'Input'!$A$510)&gt;0))&lt;&gt;0),"Row is skipped.",IF(AND(Input!$A171="",Input!$A172=""),"", IF(Input!P171="","Data is missing.",""))))</f>
        <v/>
      </c>
      <c r="P169" s="126" t="str">
        <f>IF(ISERROR(IF(AND(Input!$A171="",SUMPRODUCT(--(LEN(Input!$A172:'Input'!$A$510)&gt;0))&lt;&gt;0),"Row is skipped.",IF(AND(Input!$A171="",Input!$A172=""),"", IF(Input!Q171="","Data is missing.","")))),"",IF(AND(Input!$A171="",SUMPRODUCT(--(LEN(Input!$A172:'Input'!$A$510)&gt;0))&lt;&gt;0),"Row is skipped.",IF(AND(Input!$A171="",Input!$A172=""),"", IF(Input!Q171="","Data is missing.",""))))</f>
        <v/>
      </c>
      <c r="Q169" s="126" t="str">
        <f>IF(ISERROR(IF(AND(Input!$A171="",SUMPRODUCT(--(LEN(Input!$A172:'Input'!$A$510)&gt;0))&lt;&gt;0),"Row is skipped.",IF(AND(Input!$A171="",Input!$A172=""),"", IF(Input!S171="","Data is missing.","")))),"",IF(AND(Input!$A171="",SUMPRODUCT(--(LEN(Input!$A172:'Input'!$A$510)&gt;0))&lt;&gt;0),"Row is skipped.",IF(AND(Input!$A171="",Input!$A172=""),"", IF(Input!S171="","Data is missing.",""))))</f>
        <v/>
      </c>
      <c r="R169" s="128" t="str">
        <f>IF(ISERROR(IF(AND(Input!$A171="",SUMPRODUCT(--(LEN(Input!$A172:'Input'!$A$510)&gt;0))&lt;&gt;0),"Row is skipped.",IF(AND(Input!$A171="",Input!$A172=""),"", IF(Input!T171="","Data is missing.","")))),"",IF(AND(Input!$A171="",SUMPRODUCT(--(LEN(Input!$A172:'Input'!$A$510)&gt;0))&lt;&gt;0),"Row is skipped.",IF(AND(Input!$A171="",Input!$A172=""),"", IF(Input!T171="","Data is missing.",""))))</f>
        <v/>
      </c>
      <c r="S169" s="129"/>
      <c r="T169" s="130" t="str">
        <f>IF(ISERROR(IF(Input!Q171="","",IF(ISERROR(VLOOKUP(Input!Q171,'Measures List'!$A$3:$A$30000,1,0)),"Invalid RefNo",""))),"",IF(Input!Q171="","",IF(ISERROR(VLOOKUP(Input!Q171,'Measures List'!$A$3:$A$30000,1,0)),"Invalid RefNo","")))</f>
        <v/>
      </c>
      <c r="U169" s="129"/>
      <c r="V169" s="129"/>
      <c r="W169" s="129"/>
      <c r="X169" s="129"/>
      <c r="Y169" s="129"/>
      <c r="Z169" s="129"/>
      <c r="AA169" s="129"/>
      <c r="AB169" s="129"/>
      <c r="AC169" s="129"/>
      <c r="AD169" s="129"/>
      <c r="AE169" s="129"/>
      <c r="AF169" s="130" t="str">
        <f>IF(Input!P171="","",IF(OR(VALUE(Input!P171)&lt;0,VALUE(Input!P171)&gt;1), "Invalid EEI %",""))</f>
        <v/>
      </c>
      <c r="AG169" s="129"/>
      <c r="AH169" s="137" t="str">
        <f>IF(B169="","",IF(AND(Input!O171=Input!O170,Input!P171&lt;&gt;Input!P170), "EEI% Mismatch within Project",""))</f>
        <v/>
      </c>
      <c r="AI169" s="129"/>
      <c r="AJ169" s="138" t="str">
        <f>IF(Input!B171="","",IF(ISNUMBER(VALUE(Input!B171)),"","Needs to be a number."))</f>
        <v/>
      </c>
      <c r="AK169" s="135" t="str">
        <f>IF(Input!P171="","",IF(ISNUMBER(VALUE(Input!P171)),"","Needs to be a number."))</f>
        <v/>
      </c>
      <c r="AL169" s="135" t="str">
        <f>IF(Input!S171="","",IF(ISNUMBER(VALUE(Input!S171)),"","Needs to be a number."))</f>
        <v/>
      </c>
      <c r="AM169" s="135" t="str">
        <f>IF(Input!T171="","",IF(ISNUMBER(VALUE(Input!T171)),"","Needs to be a number."))</f>
        <v/>
      </c>
      <c r="AN169" s="135" t="str">
        <f>IF(Input!U171="","",IF(ISNUMBER(VALUE(Input!U171)),"","Needs to be a number."))</f>
        <v/>
      </c>
      <c r="AO169" s="136" t="str">
        <f>IF(Input!V171="","",IF(ISNUMBER(VALUE(Input!V171)),"","Needs to be a number."))</f>
        <v/>
      </c>
      <c r="AP169" s="129"/>
      <c r="AQ169" s="197" t="str">
        <f ca="1">IF(Input!Q171="","",IF(OFFSET('Measures List'!$K$2,MATCH(Input!Q171,'Measures List'!$A$3:$A$5000,0),MATCH(Input!K171,'Measures List'!$K$2:$BA$2)-1)="NA","Project start date occurred after measure expiration date.",""))</f>
        <v/>
      </c>
      <c r="AS169" s="197" t="str">
        <f>IFERROR(IF(Input!O171&lt;&gt;Input!O170,"",IF( VLOOKUP(Input!Q171,'Measures List'!A162:C5159,3,FALSE)= VLOOKUP(Input!Q170,'Measures List'!A162:C5159,3,FALSE),"","Multiple sectors for this project")),"")</f>
        <v/>
      </c>
    </row>
    <row r="170" spans="2:45" x14ac:dyDescent="0.25">
      <c r="B170" s="125" t="str">
        <f>Input!A172</f>
        <v/>
      </c>
      <c r="C170" s="126" t="str">
        <f>IF(ISERROR(IF(AND(Input!$A172="",SUMPRODUCT(--(LEN(Input!$A173:'Input'!$A$510)&gt;0))&lt;&gt;0),"Row is skipped.",IF(AND(Input!$A172="",Input!$A173=""),"", IF(Input!C172="","Data is missing.","")))),"",IF(AND(Input!$A172="",SUMPRODUCT(--(LEN(Input!$A173:'Input'!$A$510)&gt;0))&lt;&gt;0),"Row is skipped.",IF(AND(Input!$A172="",Input!$A173=""),"", IF(Input!C172="","Data is missing.",""))))</f>
        <v/>
      </c>
      <c r="D170" s="126" t="str">
        <f>IF(ISERROR(IF(AND(Input!$A172="",SUMPRODUCT(--(LEN(Input!$A173:'Input'!$A$510)&gt;0))&lt;&gt;0),"Row is skipped.",IF(AND(Input!$A172="",Input!$A173=""),"", IF(Input!D172="","Data is missing.","")))),"",IF(AND(Input!$A172="",SUMPRODUCT(--(LEN(Input!$A173:'Input'!$A$510)&gt;0))&lt;&gt;0),"Row is skipped.",IF(AND(Input!$A172="",Input!$A173=""),"", IF(Input!D172="","Data is missing.",""))))</f>
        <v/>
      </c>
      <c r="E170" s="126" t="str">
        <f>IF(ISERROR(IF(AND(Input!$A172="",SUMPRODUCT(--(LEN(Input!$A173:'Input'!$A$510)&gt;0))&lt;&gt;0),"Row is skipped.",IF(AND(Input!$A172="",Input!$A173=""),"", IF(Input!E172="","Data is missing.","")))),"",IF(AND(Input!$A172="",SUMPRODUCT(--(LEN(Input!$A173:'Input'!$A$510)&gt;0))&lt;&gt;0),"Row is skipped.",IF(AND(Input!$A172="",Input!$A173=""),"", IF(Input!E172="","Data is missing.",""))))</f>
        <v/>
      </c>
      <c r="F170" s="126" t="str">
        <f>IF(ISERROR(IF(AND(Input!$A172="",SUMPRODUCT(--(LEN(Input!$A173:'Input'!$A$510)&gt;0))&lt;&gt;0),"Row is skipped.",IF(AND(Input!$A172="",Input!$A173=""),"", IF(Input!F172="","Data is missing.","")))),"",IF(AND(Input!$A172="",SUMPRODUCT(--(LEN(Input!$A173:'Input'!$A$510)&gt;0))&lt;&gt;0),"Row is skipped.",IF(AND(Input!$A172="",Input!$A173=""),"", IF(Input!F172="","Data is missing.",""))))</f>
        <v/>
      </c>
      <c r="G170" s="126" t="str">
        <f>IF(ISERROR(IF(AND(Input!$A172="",SUMPRODUCT(--(LEN(Input!$A173:'Input'!$A$510)&gt;0))&lt;&gt;0),"Row is skipped.",IF(AND(Input!$A172="",Input!$A173=""),"", IF(Input!G172="","Data is missing.","")))),"",IF(AND(Input!$A172="",SUMPRODUCT(--(LEN(Input!$A173:'Input'!$A$510)&gt;0))&lt;&gt;0),"Row is skipped.",IF(AND(Input!$A172="",Input!$A173=""),"", IF(Input!G172="","Data is missing.",""))))</f>
        <v/>
      </c>
      <c r="H170" s="126" t="str">
        <f>IF(ISERROR(IF(AND(Input!$A172="",SUMPRODUCT(--(LEN(Input!$A173:'Input'!$A$510)&gt;0))&lt;&gt;0),"Row is skipped.",IF(AND(Input!$A172="",Input!$A173=""),"", IF(Input!H172="","Data is missing.","")))),"",IF(AND(Input!$A172="",SUMPRODUCT(--(LEN(Input!$A173:'Input'!$A$510)&gt;0))&lt;&gt;0),"Row is skipped.",IF(AND(Input!$A172="",Input!$A173=""),"", IF(Input!H172="","Data is missing.",""))))</f>
        <v/>
      </c>
      <c r="I170" s="126" t="str">
        <f>IF(ISERROR(IF(AND(Input!$A172="",SUMPRODUCT(--(LEN(Input!$A173:'Input'!$A$510)&gt;0))&lt;&gt;0),"Row is skipped.",IF(AND(Input!$A172="",Input!$A173=""),"", IF(Input!I172="","Data is missing.","")))),"",IF(AND(Input!$A172="",SUMPRODUCT(--(LEN(Input!$A173:'Input'!$A$510)&gt;0))&lt;&gt;0),"Row is skipped.",IF(AND(Input!$A172="",Input!$A173=""),"", IF(Input!I172="","Data is missing.",""))))</f>
        <v/>
      </c>
      <c r="J170" s="126" t="str">
        <f>IF(ISERROR(IF(AND(Input!$A172="",SUMPRODUCT(--(LEN(Input!$A173:'Input'!$A$510)&gt;0))&lt;&gt;0),"Row is skipped.",IF(AND(Input!$A172="",Input!$A173=""),"", IF(Input!J172="","Data is missing.","")))),"",IF(AND(Input!$A172="",SUMPRODUCT(--(LEN(Input!$A173:'Input'!$A$510)&gt;0))&lt;&gt;0),"Row is skipped.",IF(AND(Input!$A172="",Input!$A173=""),"", IF(Input!J172="","Data is missing.",""))))</f>
        <v/>
      </c>
      <c r="K170" s="127" t="str">
        <f>IF(ISERROR(IF(AND(Input!$A172="",SUMPRODUCT(--(LEN(Input!$A173:'Input'!$A$510)&gt;0))&lt;&gt;0),"Row is skipped.",IF(AND(Input!$A172="",Input!$A173=""),"", IF(Input!K172="","Data is missing.","")))),"",IF(AND(Input!$A172="",SUMPRODUCT(--(LEN(Input!$A173:'Input'!$A$510)&gt;0))&lt;&gt;0),"Row is skipped.",IF(AND(Input!$A172="",Input!$A173=""),"", IF(Input!K172="","Data is missing.",""))))</f>
        <v/>
      </c>
      <c r="L170" s="126" t="str">
        <f>IF(ISERROR(IF(AND(Input!$A172="",SUMPRODUCT(--(LEN(Input!$A173:'Input'!$A$510)&gt;0))&lt;&gt;0),"Row is skipped.",IF(AND(Input!$A172="",Input!$A173=""),"", IF(Input!L172="","Data is missing.","")))),"",IF(AND(Input!$A172="",SUMPRODUCT(--(LEN(Input!$A173:'Input'!$A$510)&gt;0))&lt;&gt;0),"Row is skipped.",IF(AND(Input!$A172="",Input!$A173=""),"", IF(Input!L172="","Data is missing.",""))))</f>
        <v/>
      </c>
      <c r="M170" s="126" t="str">
        <f>IF(ISERROR(IF(AND(Input!$A172="",SUMPRODUCT(--(LEN(Input!$A173:'Input'!$A$510)&gt;0))&lt;&gt;0),"Row is skipped.",IF(AND(Input!$A172="",Input!$A173=""),"", IF(Input!M172="","Data is missing.","")))),"",IF(AND(Input!$A172="",SUMPRODUCT(--(LEN(Input!$A173:'Input'!$A$510)&gt;0))&lt;&gt;0),"Row is skipped.",IF(AND(Input!$A172="",Input!$A173=""),"", IF(Input!M172="","Data is missing.",""))))</f>
        <v/>
      </c>
      <c r="N170" s="126" t="str">
        <f>IF(ISERROR(IF(AND(Input!$A172="",SUMPRODUCT(--(LEN(Input!$A173:'Input'!$A$510)&gt;0))&lt;&gt;0),"Row is skipped.",IF(AND(Input!$A172="",Input!$A173=""),"", IF(Input!O172="","Data is missing.","")))),"",IF(AND(Input!$A172="",SUMPRODUCT(--(LEN(Input!$A173:'Input'!$A$510)&gt;0))&lt;&gt;0),"Row is skipped.",IF(AND(Input!$A172="",Input!$A173=""),"", IF(Input!O172="","Data is missing.",""))))</f>
        <v/>
      </c>
      <c r="O170" s="126" t="str">
        <f>IF(ISERROR(IF(AND(Input!$A172="",SUMPRODUCT(--(LEN(Input!$A173:'Input'!$A$510)&gt;0))&lt;&gt;0),"Row is skipped.",IF(AND(Input!$A172="",Input!$A173=""),"", IF(Input!P172="","Data is missing.","")))),"",IF(AND(Input!$A172="",SUMPRODUCT(--(LEN(Input!$A173:'Input'!$A$510)&gt;0))&lt;&gt;0),"Row is skipped.",IF(AND(Input!$A172="",Input!$A173=""),"", IF(Input!P172="","Data is missing.",""))))</f>
        <v/>
      </c>
      <c r="P170" s="126" t="str">
        <f>IF(ISERROR(IF(AND(Input!$A172="",SUMPRODUCT(--(LEN(Input!$A173:'Input'!$A$510)&gt;0))&lt;&gt;0),"Row is skipped.",IF(AND(Input!$A172="",Input!$A173=""),"", IF(Input!Q172="","Data is missing.","")))),"",IF(AND(Input!$A172="",SUMPRODUCT(--(LEN(Input!$A173:'Input'!$A$510)&gt;0))&lt;&gt;0),"Row is skipped.",IF(AND(Input!$A172="",Input!$A173=""),"", IF(Input!Q172="","Data is missing.",""))))</f>
        <v/>
      </c>
      <c r="Q170" s="126" t="str">
        <f>IF(ISERROR(IF(AND(Input!$A172="",SUMPRODUCT(--(LEN(Input!$A173:'Input'!$A$510)&gt;0))&lt;&gt;0),"Row is skipped.",IF(AND(Input!$A172="",Input!$A173=""),"", IF(Input!S172="","Data is missing.","")))),"",IF(AND(Input!$A172="",SUMPRODUCT(--(LEN(Input!$A173:'Input'!$A$510)&gt;0))&lt;&gt;0),"Row is skipped.",IF(AND(Input!$A172="",Input!$A173=""),"", IF(Input!S172="","Data is missing.",""))))</f>
        <v/>
      </c>
      <c r="R170" s="128" t="str">
        <f>IF(ISERROR(IF(AND(Input!$A172="",SUMPRODUCT(--(LEN(Input!$A173:'Input'!$A$510)&gt;0))&lt;&gt;0),"Row is skipped.",IF(AND(Input!$A172="",Input!$A173=""),"", IF(Input!T172="","Data is missing.","")))),"",IF(AND(Input!$A172="",SUMPRODUCT(--(LEN(Input!$A173:'Input'!$A$510)&gt;0))&lt;&gt;0),"Row is skipped.",IF(AND(Input!$A172="",Input!$A173=""),"", IF(Input!T172="","Data is missing.",""))))</f>
        <v/>
      </c>
      <c r="S170" s="129"/>
      <c r="T170" s="130" t="str">
        <f>IF(ISERROR(IF(Input!Q172="","",IF(ISERROR(VLOOKUP(Input!Q172,'Measures List'!$A$3:$A$30000,1,0)),"Invalid RefNo",""))),"",IF(Input!Q172="","",IF(ISERROR(VLOOKUP(Input!Q172,'Measures List'!$A$3:$A$30000,1,0)),"Invalid RefNo","")))</f>
        <v/>
      </c>
      <c r="U170" s="129"/>
      <c r="V170" s="129"/>
      <c r="W170" s="129"/>
      <c r="X170" s="129"/>
      <c r="Y170" s="129"/>
      <c r="Z170" s="129"/>
      <c r="AA170" s="129"/>
      <c r="AB170" s="129"/>
      <c r="AC170" s="129"/>
      <c r="AD170" s="129"/>
      <c r="AE170" s="129"/>
      <c r="AF170" s="130" t="str">
        <f>IF(Input!P172="","",IF(OR(VALUE(Input!P172)&lt;0,VALUE(Input!P172)&gt;1), "Invalid EEI %",""))</f>
        <v/>
      </c>
      <c r="AG170" s="129"/>
      <c r="AH170" s="137" t="str">
        <f>IF(B170="","",IF(AND(Input!O172=Input!O171,Input!P172&lt;&gt;Input!P171), "EEI% Mismatch within Project",""))</f>
        <v/>
      </c>
      <c r="AI170" s="129"/>
      <c r="AJ170" s="138" t="str">
        <f>IF(Input!B172="","",IF(ISNUMBER(VALUE(Input!B172)),"","Needs to be a number."))</f>
        <v/>
      </c>
      <c r="AK170" s="135" t="str">
        <f>IF(Input!P172="","",IF(ISNUMBER(VALUE(Input!P172)),"","Needs to be a number."))</f>
        <v/>
      </c>
      <c r="AL170" s="135" t="str">
        <f>IF(Input!S172="","",IF(ISNUMBER(VALUE(Input!S172)),"","Needs to be a number."))</f>
        <v/>
      </c>
      <c r="AM170" s="135" t="str">
        <f>IF(Input!T172="","",IF(ISNUMBER(VALUE(Input!T172)),"","Needs to be a number."))</f>
        <v/>
      </c>
      <c r="AN170" s="135" t="str">
        <f>IF(Input!U172="","",IF(ISNUMBER(VALUE(Input!U172)),"","Needs to be a number."))</f>
        <v/>
      </c>
      <c r="AO170" s="136" t="str">
        <f>IF(Input!V172="","",IF(ISNUMBER(VALUE(Input!V172)),"","Needs to be a number."))</f>
        <v/>
      </c>
      <c r="AP170" s="129"/>
      <c r="AQ170" s="197" t="str">
        <f ca="1">IF(Input!Q172="","",IF(OFFSET('Measures List'!$K$2,MATCH(Input!Q172,'Measures List'!$A$3:$A$5000,0),MATCH(Input!K172,'Measures List'!$K$2:$BA$2)-1)="NA","Project start date occurred after measure expiration date.",""))</f>
        <v/>
      </c>
      <c r="AS170" s="197" t="str">
        <f>IFERROR(IF(Input!O172&lt;&gt;Input!O171,"",IF( VLOOKUP(Input!Q172,'Measures List'!A163:C5160,3,FALSE)= VLOOKUP(Input!Q171,'Measures List'!A163:C5160,3,FALSE),"","Multiple sectors for this project")),"")</f>
        <v/>
      </c>
    </row>
    <row r="171" spans="2:45" x14ac:dyDescent="0.25">
      <c r="B171" s="125" t="str">
        <f>Input!A173</f>
        <v/>
      </c>
      <c r="C171" s="126" t="str">
        <f>IF(ISERROR(IF(AND(Input!$A173="",SUMPRODUCT(--(LEN(Input!$A174:'Input'!$A$510)&gt;0))&lt;&gt;0),"Row is skipped.",IF(AND(Input!$A173="",Input!$A174=""),"", IF(Input!C173="","Data is missing.","")))),"",IF(AND(Input!$A173="",SUMPRODUCT(--(LEN(Input!$A174:'Input'!$A$510)&gt;0))&lt;&gt;0),"Row is skipped.",IF(AND(Input!$A173="",Input!$A174=""),"", IF(Input!C173="","Data is missing.",""))))</f>
        <v/>
      </c>
      <c r="D171" s="126" t="str">
        <f>IF(ISERROR(IF(AND(Input!$A173="",SUMPRODUCT(--(LEN(Input!$A174:'Input'!$A$510)&gt;0))&lt;&gt;0),"Row is skipped.",IF(AND(Input!$A173="",Input!$A174=""),"", IF(Input!D173="","Data is missing.","")))),"",IF(AND(Input!$A173="",SUMPRODUCT(--(LEN(Input!$A174:'Input'!$A$510)&gt;0))&lt;&gt;0),"Row is skipped.",IF(AND(Input!$A173="",Input!$A174=""),"", IF(Input!D173="","Data is missing.",""))))</f>
        <v/>
      </c>
      <c r="E171" s="126" t="str">
        <f>IF(ISERROR(IF(AND(Input!$A173="",SUMPRODUCT(--(LEN(Input!$A174:'Input'!$A$510)&gt;0))&lt;&gt;0),"Row is skipped.",IF(AND(Input!$A173="",Input!$A174=""),"", IF(Input!E173="","Data is missing.","")))),"",IF(AND(Input!$A173="",SUMPRODUCT(--(LEN(Input!$A174:'Input'!$A$510)&gt;0))&lt;&gt;0),"Row is skipped.",IF(AND(Input!$A173="",Input!$A174=""),"", IF(Input!E173="","Data is missing.",""))))</f>
        <v/>
      </c>
      <c r="F171" s="126" t="str">
        <f>IF(ISERROR(IF(AND(Input!$A173="",SUMPRODUCT(--(LEN(Input!$A174:'Input'!$A$510)&gt;0))&lt;&gt;0),"Row is skipped.",IF(AND(Input!$A173="",Input!$A174=""),"", IF(Input!F173="","Data is missing.","")))),"",IF(AND(Input!$A173="",SUMPRODUCT(--(LEN(Input!$A174:'Input'!$A$510)&gt;0))&lt;&gt;0),"Row is skipped.",IF(AND(Input!$A173="",Input!$A174=""),"", IF(Input!F173="","Data is missing.",""))))</f>
        <v/>
      </c>
      <c r="G171" s="126" t="str">
        <f>IF(ISERROR(IF(AND(Input!$A173="",SUMPRODUCT(--(LEN(Input!$A174:'Input'!$A$510)&gt;0))&lt;&gt;0),"Row is skipped.",IF(AND(Input!$A173="",Input!$A174=""),"", IF(Input!G173="","Data is missing.","")))),"",IF(AND(Input!$A173="",SUMPRODUCT(--(LEN(Input!$A174:'Input'!$A$510)&gt;0))&lt;&gt;0),"Row is skipped.",IF(AND(Input!$A173="",Input!$A174=""),"", IF(Input!G173="","Data is missing.",""))))</f>
        <v/>
      </c>
      <c r="H171" s="126" t="str">
        <f>IF(ISERROR(IF(AND(Input!$A173="",SUMPRODUCT(--(LEN(Input!$A174:'Input'!$A$510)&gt;0))&lt;&gt;0),"Row is skipped.",IF(AND(Input!$A173="",Input!$A174=""),"", IF(Input!H173="","Data is missing.","")))),"",IF(AND(Input!$A173="",SUMPRODUCT(--(LEN(Input!$A174:'Input'!$A$510)&gt;0))&lt;&gt;0),"Row is skipped.",IF(AND(Input!$A173="",Input!$A174=""),"", IF(Input!H173="","Data is missing.",""))))</f>
        <v/>
      </c>
      <c r="I171" s="126" t="str">
        <f>IF(ISERROR(IF(AND(Input!$A173="",SUMPRODUCT(--(LEN(Input!$A174:'Input'!$A$510)&gt;0))&lt;&gt;0),"Row is skipped.",IF(AND(Input!$A173="",Input!$A174=""),"", IF(Input!I173="","Data is missing.","")))),"",IF(AND(Input!$A173="",SUMPRODUCT(--(LEN(Input!$A174:'Input'!$A$510)&gt;0))&lt;&gt;0),"Row is skipped.",IF(AND(Input!$A173="",Input!$A174=""),"", IF(Input!I173="","Data is missing.",""))))</f>
        <v/>
      </c>
      <c r="J171" s="126" t="str">
        <f>IF(ISERROR(IF(AND(Input!$A173="",SUMPRODUCT(--(LEN(Input!$A174:'Input'!$A$510)&gt;0))&lt;&gt;0),"Row is skipped.",IF(AND(Input!$A173="",Input!$A174=""),"", IF(Input!J173="","Data is missing.","")))),"",IF(AND(Input!$A173="",SUMPRODUCT(--(LEN(Input!$A174:'Input'!$A$510)&gt;0))&lt;&gt;0),"Row is skipped.",IF(AND(Input!$A173="",Input!$A174=""),"", IF(Input!J173="","Data is missing.",""))))</f>
        <v/>
      </c>
      <c r="K171" s="127" t="str">
        <f>IF(ISERROR(IF(AND(Input!$A173="",SUMPRODUCT(--(LEN(Input!$A174:'Input'!$A$510)&gt;0))&lt;&gt;0),"Row is skipped.",IF(AND(Input!$A173="",Input!$A174=""),"", IF(Input!K173="","Data is missing.","")))),"",IF(AND(Input!$A173="",SUMPRODUCT(--(LEN(Input!$A174:'Input'!$A$510)&gt;0))&lt;&gt;0),"Row is skipped.",IF(AND(Input!$A173="",Input!$A174=""),"", IF(Input!K173="","Data is missing.",""))))</f>
        <v/>
      </c>
      <c r="L171" s="126" t="str">
        <f>IF(ISERROR(IF(AND(Input!$A173="",SUMPRODUCT(--(LEN(Input!$A174:'Input'!$A$510)&gt;0))&lt;&gt;0),"Row is skipped.",IF(AND(Input!$A173="",Input!$A174=""),"", IF(Input!L173="","Data is missing.","")))),"",IF(AND(Input!$A173="",SUMPRODUCT(--(LEN(Input!$A174:'Input'!$A$510)&gt;0))&lt;&gt;0),"Row is skipped.",IF(AND(Input!$A173="",Input!$A174=""),"", IF(Input!L173="","Data is missing.",""))))</f>
        <v/>
      </c>
      <c r="M171" s="126" t="str">
        <f>IF(ISERROR(IF(AND(Input!$A173="",SUMPRODUCT(--(LEN(Input!$A174:'Input'!$A$510)&gt;0))&lt;&gt;0),"Row is skipped.",IF(AND(Input!$A173="",Input!$A174=""),"", IF(Input!M173="","Data is missing.","")))),"",IF(AND(Input!$A173="",SUMPRODUCT(--(LEN(Input!$A174:'Input'!$A$510)&gt;0))&lt;&gt;0),"Row is skipped.",IF(AND(Input!$A173="",Input!$A174=""),"", IF(Input!M173="","Data is missing.",""))))</f>
        <v/>
      </c>
      <c r="N171" s="126" t="str">
        <f>IF(ISERROR(IF(AND(Input!$A173="",SUMPRODUCT(--(LEN(Input!$A174:'Input'!$A$510)&gt;0))&lt;&gt;0),"Row is skipped.",IF(AND(Input!$A173="",Input!$A174=""),"", IF(Input!O173="","Data is missing.","")))),"",IF(AND(Input!$A173="",SUMPRODUCT(--(LEN(Input!$A174:'Input'!$A$510)&gt;0))&lt;&gt;0),"Row is skipped.",IF(AND(Input!$A173="",Input!$A174=""),"", IF(Input!O173="","Data is missing.",""))))</f>
        <v/>
      </c>
      <c r="O171" s="126" t="str">
        <f>IF(ISERROR(IF(AND(Input!$A173="",SUMPRODUCT(--(LEN(Input!$A174:'Input'!$A$510)&gt;0))&lt;&gt;0),"Row is skipped.",IF(AND(Input!$A173="",Input!$A174=""),"", IF(Input!P173="","Data is missing.","")))),"",IF(AND(Input!$A173="",SUMPRODUCT(--(LEN(Input!$A174:'Input'!$A$510)&gt;0))&lt;&gt;0),"Row is skipped.",IF(AND(Input!$A173="",Input!$A174=""),"", IF(Input!P173="","Data is missing.",""))))</f>
        <v/>
      </c>
      <c r="P171" s="126" t="str">
        <f>IF(ISERROR(IF(AND(Input!$A173="",SUMPRODUCT(--(LEN(Input!$A174:'Input'!$A$510)&gt;0))&lt;&gt;0),"Row is skipped.",IF(AND(Input!$A173="",Input!$A174=""),"", IF(Input!Q173="","Data is missing.","")))),"",IF(AND(Input!$A173="",SUMPRODUCT(--(LEN(Input!$A174:'Input'!$A$510)&gt;0))&lt;&gt;0),"Row is skipped.",IF(AND(Input!$A173="",Input!$A174=""),"", IF(Input!Q173="","Data is missing.",""))))</f>
        <v/>
      </c>
      <c r="Q171" s="126" t="str">
        <f>IF(ISERROR(IF(AND(Input!$A173="",SUMPRODUCT(--(LEN(Input!$A174:'Input'!$A$510)&gt;0))&lt;&gt;0),"Row is skipped.",IF(AND(Input!$A173="",Input!$A174=""),"", IF(Input!S173="","Data is missing.","")))),"",IF(AND(Input!$A173="",SUMPRODUCT(--(LEN(Input!$A174:'Input'!$A$510)&gt;0))&lt;&gt;0),"Row is skipped.",IF(AND(Input!$A173="",Input!$A174=""),"", IF(Input!S173="","Data is missing.",""))))</f>
        <v/>
      </c>
      <c r="R171" s="128" t="str">
        <f>IF(ISERROR(IF(AND(Input!$A173="",SUMPRODUCT(--(LEN(Input!$A174:'Input'!$A$510)&gt;0))&lt;&gt;0),"Row is skipped.",IF(AND(Input!$A173="",Input!$A174=""),"", IF(Input!T173="","Data is missing.","")))),"",IF(AND(Input!$A173="",SUMPRODUCT(--(LEN(Input!$A174:'Input'!$A$510)&gt;0))&lt;&gt;0),"Row is skipped.",IF(AND(Input!$A173="",Input!$A174=""),"", IF(Input!T173="","Data is missing.",""))))</f>
        <v/>
      </c>
      <c r="S171" s="129"/>
      <c r="T171" s="130" t="str">
        <f>IF(ISERROR(IF(Input!Q173="","",IF(ISERROR(VLOOKUP(Input!Q173,'Measures List'!$A$3:$A$30000,1,0)),"Invalid RefNo",""))),"",IF(Input!Q173="","",IF(ISERROR(VLOOKUP(Input!Q173,'Measures List'!$A$3:$A$30000,1,0)),"Invalid RefNo","")))</f>
        <v/>
      </c>
      <c r="U171" s="129"/>
      <c r="V171" s="129"/>
      <c r="W171" s="129"/>
      <c r="X171" s="129"/>
      <c r="Y171" s="129"/>
      <c r="Z171" s="129"/>
      <c r="AA171" s="129"/>
      <c r="AB171" s="129"/>
      <c r="AC171" s="129"/>
      <c r="AD171" s="129"/>
      <c r="AE171" s="129"/>
      <c r="AF171" s="130" t="str">
        <f>IF(Input!P173="","",IF(OR(VALUE(Input!P173)&lt;0,VALUE(Input!P173)&gt;1), "Invalid EEI %",""))</f>
        <v/>
      </c>
      <c r="AG171" s="129"/>
      <c r="AH171" s="137" t="str">
        <f>IF(B171="","",IF(AND(Input!O173=Input!O172,Input!P173&lt;&gt;Input!P172), "EEI% Mismatch within Project",""))</f>
        <v/>
      </c>
      <c r="AI171" s="129"/>
      <c r="AJ171" s="138" t="str">
        <f>IF(Input!B173="","",IF(ISNUMBER(VALUE(Input!B173)),"","Needs to be a number."))</f>
        <v/>
      </c>
      <c r="AK171" s="135" t="str">
        <f>IF(Input!P173="","",IF(ISNUMBER(VALUE(Input!P173)),"","Needs to be a number."))</f>
        <v/>
      </c>
      <c r="AL171" s="135" t="str">
        <f>IF(Input!S173="","",IF(ISNUMBER(VALUE(Input!S173)),"","Needs to be a number."))</f>
        <v/>
      </c>
      <c r="AM171" s="135" t="str">
        <f>IF(Input!T173="","",IF(ISNUMBER(VALUE(Input!T173)),"","Needs to be a number."))</f>
        <v/>
      </c>
      <c r="AN171" s="135" t="str">
        <f>IF(Input!U173="","",IF(ISNUMBER(VALUE(Input!U173)),"","Needs to be a number."))</f>
        <v/>
      </c>
      <c r="AO171" s="136" t="str">
        <f>IF(Input!V173="","",IF(ISNUMBER(VALUE(Input!V173)),"","Needs to be a number."))</f>
        <v/>
      </c>
      <c r="AP171" s="129"/>
      <c r="AQ171" s="197" t="str">
        <f ca="1">IF(Input!Q173="","",IF(OFFSET('Measures List'!$K$2,MATCH(Input!Q173,'Measures List'!$A$3:$A$5000,0),MATCH(Input!K173,'Measures List'!$K$2:$BA$2)-1)="NA","Project start date occurred after measure expiration date.",""))</f>
        <v/>
      </c>
      <c r="AS171" s="197" t="str">
        <f>IFERROR(IF(Input!O173&lt;&gt;Input!O172,"",IF( VLOOKUP(Input!Q173,'Measures List'!A164:C5161,3,FALSE)= VLOOKUP(Input!Q172,'Measures List'!A164:C5161,3,FALSE),"","Multiple sectors for this project")),"")</f>
        <v/>
      </c>
    </row>
    <row r="172" spans="2:45" x14ac:dyDescent="0.25">
      <c r="B172" s="125" t="str">
        <f>Input!A174</f>
        <v/>
      </c>
      <c r="C172" s="126" t="str">
        <f>IF(ISERROR(IF(AND(Input!$A174="",SUMPRODUCT(--(LEN(Input!$A175:'Input'!$A$510)&gt;0))&lt;&gt;0),"Row is skipped.",IF(AND(Input!$A174="",Input!$A175=""),"", IF(Input!C174="","Data is missing.","")))),"",IF(AND(Input!$A174="",SUMPRODUCT(--(LEN(Input!$A175:'Input'!$A$510)&gt;0))&lt;&gt;0),"Row is skipped.",IF(AND(Input!$A174="",Input!$A175=""),"", IF(Input!C174="","Data is missing.",""))))</f>
        <v/>
      </c>
      <c r="D172" s="126" t="str">
        <f>IF(ISERROR(IF(AND(Input!$A174="",SUMPRODUCT(--(LEN(Input!$A175:'Input'!$A$510)&gt;0))&lt;&gt;0),"Row is skipped.",IF(AND(Input!$A174="",Input!$A175=""),"", IF(Input!D174="","Data is missing.","")))),"",IF(AND(Input!$A174="",SUMPRODUCT(--(LEN(Input!$A175:'Input'!$A$510)&gt;0))&lt;&gt;0),"Row is skipped.",IF(AND(Input!$A174="",Input!$A175=""),"", IF(Input!D174="","Data is missing.",""))))</f>
        <v/>
      </c>
      <c r="E172" s="126" t="str">
        <f>IF(ISERROR(IF(AND(Input!$A174="",SUMPRODUCT(--(LEN(Input!$A175:'Input'!$A$510)&gt;0))&lt;&gt;0),"Row is skipped.",IF(AND(Input!$A174="",Input!$A175=""),"", IF(Input!E174="","Data is missing.","")))),"",IF(AND(Input!$A174="",SUMPRODUCT(--(LEN(Input!$A175:'Input'!$A$510)&gt;0))&lt;&gt;0),"Row is skipped.",IF(AND(Input!$A174="",Input!$A175=""),"", IF(Input!E174="","Data is missing.",""))))</f>
        <v/>
      </c>
      <c r="F172" s="126" t="str">
        <f>IF(ISERROR(IF(AND(Input!$A174="",SUMPRODUCT(--(LEN(Input!$A175:'Input'!$A$510)&gt;0))&lt;&gt;0),"Row is skipped.",IF(AND(Input!$A174="",Input!$A175=""),"", IF(Input!F174="","Data is missing.","")))),"",IF(AND(Input!$A174="",SUMPRODUCT(--(LEN(Input!$A175:'Input'!$A$510)&gt;0))&lt;&gt;0),"Row is skipped.",IF(AND(Input!$A174="",Input!$A175=""),"", IF(Input!F174="","Data is missing.",""))))</f>
        <v/>
      </c>
      <c r="G172" s="126" t="str">
        <f>IF(ISERROR(IF(AND(Input!$A174="",SUMPRODUCT(--(LEN(Input!$A175:'Input'!$A$510)&gt;0))&lt;&gt;0),"Row is skipped.",IF(AND(Input!$A174="",Input!$A175=""),"", IF(Input!G174="","Data is missing.","")))),"",IF(AND(Input!$A174="",SUMPRODUCT(--(LEN(Input!$A175:'Input'!$A$510)&gt;0))&lt;&gt;0),"Row is skipped.",IF(AND(Input!$A174="",Input!$A175=""),"", IF(Input!G174="","Data is missing.",""))))</f>
        <v/>
      </c>
      <c r="H172" s="126" t="str">
        <f>IF(ISERROR(IF(AND(Input!$A174="",SUMPRODUCT(--(LEN(Input!$A175:'Input'!$A$510)&gt;0))&lt;&gt;0),"Row is skipped.",IF(AND(Input!$A174="",Input!$A175=""),"", IF(Input!H174="","Data is missing.","")))),"",IF(AND(Input!$A174="",SUMPRODUCT(--(LEN(Input!$A175:'Input'!$A$510)&gt;0))&lt;&gt;0),"Row is skipped.",IF(AND(Input!$A174="",Input!$A175=""),"", IF(Input!H174="","Data is missing.",""))))</f>
        <v/>
      </c>
      <c r="I172" s="126" t="str">
        <f>IF(ISERROR(IF(AND(Input!$A174="",SUMPRODUCT(--(LEN(Input!$A175:'Input'!$A$510)&gt;0))&lt;&gt;0),"Row is skipped.",IF(AND(Input!$A174="",Input!$A175=""),"", IF(Input!I174="","Data is missing.","")))),"",IF(AND(Input!$A174="",SUMPRODUCT(--(LEN(Input!$A175:'Input'!$A$510)&gt;0))&lt;&gt;0),"Row is skipped.",IF(AND(Input!$A174="",Input!$A175=""),"", IF(Input!I174="","Data is missing.",""))))</f>
        <v/>
      </c>
      <c r="J172" s="126" t="str">
        <f>IF(ISERROR(IF(AND(Input!$A174="",SUMPRODUCT(--(LEN(Input!$A175:'Input'!$A$510)&gt;0))&lt;&gt;0),"Row is skipped.",IF(AND(Input!$A174="",Input!$A175=""),"", IF(Input!J174="","Data is missing.","")))),"",IF(AND(Input!$A174="",SUMPRODUCT(--(LEN(Input!$A175:'Input'!$A$510)&gt;0))&lt;&gt;0),"Row is skipped.",IF(AND(Input!$A174="",Input!$A175=""),"", IF(Input!J174="","Data is missing.",""))))</f>
        <v/>
      </c>
      <c r="K172" s="127" t="str">
        <f>IF(ISERROR(IF(AND(Input!$A174="",SUMPRODUCT(--(LEN(Input!$A175:'Input'!$A$510)&gt;0))&lt;&gt;0),"Row is skipped.",IF(AND(Input!$A174="",Input!$A175=""),"", IF(Input!K174="","Data is missing.","")))),"",IF(AND(Input!$A174="",SUMPRODUCT(--(LEN(Input!$A175:'Input'!$A$510)&gt;0))&lt;&gt;0),"Row is skipped.",IF(AND(Input!$A174="",Input!$A175=""),"", IF(Input!K174="","Data is missing.",""))))</f>
        <v/>
      </c>
      <c r="L172" s="126" t="str">
        <f>IF(ISERROR(IF(AND(Input!$A174="",SUMPRODUCT(--(LEN(Input!$A175:'Input'!$A$510)&gt;0))&lt;&gt;0),"Row is skipped.",IF(AND(Input!$A174="",Input!$A175=""),"", IF(Input!L174="","Data is missing.","")))),"",IF(AND(Input!$A174="",SUMPRODUCT(--(LEN(Input!$A175:'Input'!$A$510)&gt;0))&lt;&gt;0),"Row is skipped.",IF(AND(Input!$A174="",Input!$A175=""),"", IF(Input!L174="","Data is missing.",""))))</f>
        <v/>
      </c>
      <c r="M172" s="126" t="str">
        <f>IF(ISERROR(IF(AND(Input!$A174="",SUMPRODUCT(--(LEN(Input!$A175:'Input'!$A$510)&gt;0))&lt;&gt;0),"Row is skipped.",IF(AND(Input!$A174="",Input!$A175=""),"", IF(Input!M174="","Data is missing.","")))),"",IF(AND(Input!$A174="",SUMPRODUCT(--(LEN(Input!$A175:'Input'!$A$510)&gt;0))&lt;&gt;0),"Row is skipped.",IF(AND(Input!$A174="",Input!$A175=""),"", IF(Input!M174="","Data is missing.",""))))</f>
        <v/>
      </c>
      <c r="N172" s="126" t="str">
        <f>IF(ISERROR(IF(AND(Input!$A174="",SUMPRODUCT(--(LEN(Input!$A175:'Input'!$A$510)&gt;0))&lt;&gt;0),"Row is skipped.",IF(AND(Input!$A174="",Input!$A175=""),"", IF(Input!O174="","Data is missing.","")))),"",IF(AND(Input!$A174="",SUMPRODUCT(--(LEN(Input!$A175:'Input'!$A$510)&gt;0))&lt;&gt;0),"Row is skipped.",IF(AND(Input!$A174="",Input!$A175=""),"", IF(Input!O174="","Data is missing.",""))))</f>
        <v/>
      </c>
      <c r="O172" s="126" t="str">
        <f>IF(ISERROR(IF(AND(Input!$A174="",SUMPRODUCT(--(LEN(Input!$A175:'Input'!$A$510)&gt;0))&lt;&gt;0),"Row is skipped.",IF(AND(Input!$A174="",Input!$A175=""),"", IF(Input!P174="","Data is missing.","")))),"",IF(AND(Input!$A174="",SUMPRODUCT(--(LEN(Input!$A175:'Input'!$A$510)&gt;0))&lt;&gt;0),"Row is skipped.",IF(AND(Input!$A174="",Input!$A175=""),"", IF(Input!P174="","Data is missing.",""))))</f>
        <v/>
      </c>
      <c r="P172" s="126" t="str">
        <f>IF(ISERROR(IF(AND(Input!$A174="",SUMPRODUCT(--(LEN(Input!$A175:'Input'!$A$510)&gt;0))&lt;&gt;0),"Row is skipped.",IF(AND(Input!$A174="",Input!$A175=""),"", IF(Input!Q174="","Data is missing.","")))),"",IF(AND(Input!$A174="",SUMPRODUCT(--(LEN(Input!$A175:'Input'!$A$510)&gt;0))&lt;&gt;0),"Row is skipped.",IF(AND(Input!$A174="",Input!$A175=""),"", IF(Input!Q174="","Data is missing.",""))))</f>
        <v/>
      </c>
      <c r="Q172" s="126" t="str">
        <f>IF(ISERROR(IF(AND(Input!$A174="",SUMPRODUCT(--(LEN(Input!$A175:'Input'!$A$510)&gt;0))&lt;&gt;0),"Row is skipped.",IF(AND(Input!$A174="",Input!$A175=""),"", IF(Input!S174="","Data is missing.","")))),"",IF(AND(Input!$A174="",SUMPRODUCT(--(LEN(Input!$A175:'Input'!$A$510)&gt;0))&lt;&gt;0),"Row is skipped.",IF(AND(Input!$A174="",Input!$A175=""),"", IF(Input!S174="","Data is missing.",""))))</f>
        <v/>
      </c>
      <c r="R172" s="128" t="str">
        <f>IF(ISERROR(IF(AND(Input!$A174="",SUMPRODUCT(--(LEN(Input!$A175:'Input'!$A$510)&gt;0))&lt;&gt;0),"Row is skipped.",IF(AND(Input!$A174="",Input!$A175=""),"", IF(Input!T174="","Data is missing.","")))),"",IF(AND(Input!$A174="",SUMPRODUCT(--(LEN(Input!$A175:'Input'!$A$510)&gt;0))&lt;&gt;0),"Row is skipped.",IF(AND(Input!$A174="",Input!$A175=""),"", IF(Input!T174="","Data is missing.",""))))</f>
        <v/>
      </c>
      <c r="S172" s="129"/>
      <c r="T172" s="130" t="str">
        <f>IF(ISERROR(IF(Input!Q174="","",IF(ISERROR(VLOOKUP(Input!Q174,'Measures List'!$A$3:$A$30000,1,0)),"Invalid RefNo",""))),"",IF(Input!Q174="","",IF(ISERROR(VLOOKUP(Input!Q174,'Measures List'!$A$3:$A$30000,1,0)),"Invalid RefNo","")))</f>
        <v/>
      </c>
      <c r="U172" s="129"/>
      <c r="V172" s="129"/>
      <c r="W172" s="129"/>
      <c r="X172" s="129"/>
      <c r="Y172" s="129"/>
      <c r="Z172" s="129"/>
      <c r="AA172" s="129"/>
      <c r="AB172" s="129"/>
      <c r="AC172" s="129"/>
      <c r="AD172" s="129"/>
      <c r="AE172" s="129"/>
      <c r="AF172" s="130" t="str">
        <f>IF(Input!P174="","",IF(OR(VALUE(Input!P174)&lt;0,VALUE(Input!P174)&gt;1), "Invalid EEI %",""))</f>
        <v/>
      </c>
      <c r="AG172" s="129"/>
      <c r="AH172" s="137" t="str">
        <f>IF(B172="","",IF(AND(Input!O174=Input!O173,Input!P174&lt;&gt;Input!P173), "EEI% Mismatch within Project",""))</f>
        <v/>
      </c>
      <c r="AI172" s="129"/>
      <c r="AJ172" s="138" t="str">
        <f>IF(Input!B174="","",IF(ISNUMBER(VALUE(Input!B174)),"","Needs to be a number."))</f>
        <v/>
      </c>
      <c r="AK172" s="135" t="str">
        <f>IF(Input!P174="","",IF(ISNUMBER(VALUE(Input!P174)),"","Needs to be a number."))</f>
        <v/>
      </c>
      <c r="AL172" s="135" t="str">
        <f>IF(Input!S174="","",IF(ISNUMBER(VALUE(Input!S174)),"","Needs to be a number."))</f>
        <v/>
      </c>
      <c r="AM172" s="135" t="str">
        <f>IF(Input!T174="","",IF(ISNUMBER(VALUE(Input!T174)),"","Needs to be a number."))</f>
        <v/>
      </c>
      <c r="AN172" s="135" t="str">
        <f>IF(Input!U174="","",IF(ISNUMBER(VALUE(Input!U174)),"","Needs to be a number."))</f>
        <v/>
      </c>
      <c r="AO172" s="136" t="str">
        <f>IF(Input!V174="","",IF(ISNUMBER(VALUE(Input!V174)),"","Needs to be a number."))</f>
        <v/>
      </c>
      <c r="AP172" s="129"/>
      <c r="AQ172" s="197" t="str">
        <f ca="1">IF(Input!Q174="","",IF(OFFSET('Measures List'!$K$2,MATCH(Input!Q174,'Measures List'!$A$3:$A$5000,0),MATCH(Input!K174,'Measures List'!$K$2:$BA$2)-1)="NA","Project start date occurred after measure expiration date.",""))</f>
        <v/>
      </c>
      <c r="AS172" s="197" t="str">
        <f>IFERROR(IF(Input!O174&lt;&gt;Input!O173,"",IF( VLOOKUP(Input!Q174,'Measures List'!A165:C5162,3,FALSE)= VLOOKUP(Input!Q173,'Measures List'!A165:C5162,3,FALSE),"","Multiple sectors for this project")),"")</f>
        <v/>
      </c>
    </row>
    <row r="173" spans="2:45" x14ac:dyDescent="0.25">
      <c r="B173" s="125" t="str">
        <f>Input!A175</f>
        <v/>
      </c>
      <c r="C173" s="126" t="str">
        <f>IF(ISERROR(IF(AND(Input!$A175="",SUMPRODUCT(--(LEN(Input!$A176:'Input'!$A$510)&gt;0))&lt;&gt;0),"Row is skipped.",IF(AND(Input!$A175="",Input!$A176=""),"", IF(Input!C175="","Data is missing.","")))),"",IF(AND(Input!$A175="",SUMPRODUCT(--(LEN(Input!$A176:'Input'!$A$510)&gt;0))&lt;&gt;0),"Row is skipped.",IF(AND(Input!$A175="",Input!$A176=""),"", IF(Input!C175="","Data is missing.",""))))</f>
        <v/>
      </c>
      <c r="D173" s="126" t="str">
        <f>IF(ISERROR(IF(AND(Input!$A175="",SUMPRODUCT(--(LEN(Input!$A176:'Input'!$A$510)&gt;0))&lt;&gt;0),"Row is skipped.",IF(AND(Input!$A175="",Input!$A176=""),"", IF(Input!D175="","Data is missing.","")))),"",IF(AND(Input!$A175="",SUMPRODUCT(--(LEN(Input!$A176:'Input'!$A$510)&gt;0))&lt;&gt;0),"Row is skipped.",IF(AND(Input!$A175="",Input!$A176=""),"", IF(Input!D175="","Data is missing.",""))))</f>
        <v/>
      </c>
      <c r="E173" s="126" t="str">
        <f>IF(ISERROR(IF(AND(Input!$A175="",SUMPRODUCT(--(LEN(Input!$A176:'Input'!$A$510)&gt;0))&lt;&gt;0),"Row is skipped.",IF(AND(Input!$A175="",Input!$A176=""),"", IF(Input!E175="","Data is missing.","")))),"",IF(AND(Input!$A175="",SUMPRODUCT(--(LEN(Input!$A176:'Input'!$A$510)&gt;0))&lt;&gt;0),"Row is skipped.",IF(AND(Input!$A175="",Input!$A176=""),"", IF(Input!E175="","Data is missing.",""))))</f>
        <v/>
      </c>
      <c r="F173" s="126" t="str">
        <f>IF(ISERROR(IF(AND(Input!$A175="",SUMPRODUCT(--(LEN(Input!$A176:'Input'!$A$510)&gt;0))&lt;&gt;0),"Row is skipped.",IF(AND(Input!$A175="",Input!$A176=""),"", IF(Input!F175="","Data is missing.","")))),"",IF(AND(Input!$A175="",SUMPRODUCT(--(LEN(Input!$A176:'Input'!$A$510)&gt;0))&lt;&gt;0),"Row is skipped.",IF(AND(Input!$A175="",Input!$A176=""),"", IF(Input!F175="","Data is missing.",""))))</f>
        <v/>
      </c>
      <c r="G173" s="126" t="str">
        <f>IF(ISERROR(IF(AND(Input!$A175="",SUMPRODUCT(--(LEN(Input!$A176:'Input'!$A$510)&gt;0))&lt;&gt;0),"Row is skipped.",IF(AND(Input!$A175="",Input!$A176=""),"", IF(Input!G175="","Data is missing.","")))),"",IF(AND(Input!$A175="",SUMPRODUCT(--(LEN(Input!$A176:'Input'!$A$510)&gt;0))&lt;&gt;0),"Row is skipped.",IF(AND(Input!$A175="",Input!$A176=""),"", IF(Input!G175="","Data is missing.",""))))</f>
        <v/>
      </c>
      <c r="H173" s="126" t="str">
        <f>IF(ISERROR(IF(AND(Input!$A175="",SUMPRODUCT(--(LEN(Input!$A176:'Input'!$A$510)&gt;0))&lt;&gt;0),"Row is skipped.",IF(AND(Input!$A175="",Input!$A176=""),"", IF(Input!H175="","Data is missing.","")))),"",IF(AND(Input!$A175="",SUMPRODUCT(--(LEN(Input!$A176:'Input'!$A$510)&gt;0))&lt;&gt;0),"Row is skipped.",IF(AND(Input!$A175="",Input!$A176=""),"", IF(Input!H175="","Data is missing.",""))))</f>
        <v/>
      </c>
      <c r="I173" s="126" t="str">
        <f>IF(ISERROR(IF(AND(Input!$A175="",SUMPRODUCT(--(LEN(Input!$A176:'Input'!$A$510)&gt;0))&lt;&gt;0),"Row is skipped.",IF(AND(Input!$A175="",Input!$A176=""),"", IF(Input!I175="","Data is missing.","")))),"",IF(AND(Input!$A175="",SUMPRODUCT(--(LEN(Input!$A176:'Input'!$A$510)&gt;0))&lt;&gt;0),"Row is skipped.",IF(AND(Input!$A175="",Input!$A176=""),"", IF(Input!I175="","Data is missing.",""))))</f>
        <v/>
      </c>
      <c r="J173" s="126" t="str">
        <f>IF(ISERROR(IF(AND(Input!$A175="",SUMPRODUCT(--(LEN(Input!$A176:'Input'!$A$510)&gt;0))&lt;&gt;0),"Row is skipped.",IF(AND(Input!$A175="",Input!$A176=""),"", IF(Input!J175="","Data is missing.","")))),"",IF(AND(Input!$A175="",SUMPRODUCT(--(LEN(Input!$A176:'Input'!$A$510)&gt;0))&lt;&gt;0),"Row is skipped.",IF(AND(Input!$A175="",Input!$A176=""),"", IF(Input!J175="","Data is missing.",""))))</f>
        <v/>
      </c>
      <c r="K173" s="127" t="str">
        <f>IF(ISERROR(IF(AND(Input!$A175="",SUMPRODUCT(--(LEN(Input!$A176:'Input'!$A$510)&gt;0))&lt;&gt;0),"Row is skipped.",IF(AND(Input!$A175="",Input!$A176=""),"", IF(Input!K175="","Data is missing.","")))),"",IF(AND(Input!$A175="",SUMPRODUCT(--(LEN(Input!$A176:'Input'!$A$510)&gt;0))&lt;&gt;0),"Row is skipped.",IF(AND(Input!$A175="",Input!$A176=""),"", IF(Input!K175="","Data is missing.",""))))</f>
        <v/>
      </c>
      <c r="L173" s="126" t="str">
        <f>IF(ISERROR(IF(AND(Input!$A175="",SUMPRODUCT(--(LEN(Input!$A176:'Input'!$A$510)&gt;0))&lt;&gt;0),"Row is skipped.",IF(AND(Input!$A175="",Input!$A176=""),"", IF(Input!L175="","Data is missing.","")))),"",IF(AND(Input!$A175="",SUMPRODUCT(--(LEN(Input!$A176:'Input'!$A$510)&gt;0))&lt;&gt;0),"Row is skipped.",IF(AND(Input!$A175="",Input!$A176=""),"", IF(Input!L175="","Data is missing.",""))))</f>
        <v/>
      </c>
      <c r="M173" s="126" t="str">
        <f>IF(ISERROR(IF(AND(Input!$A175="",SUMPRODUCT(--(LEN(Input!$A176:'Input'!$A$510)&gt;0))&lt;&gt;0),"Row is skipped.",IF(AND(Input!$A175="",Input!$A176=""),"", IF(Input!M175="","Data is missing.","")))),"",IF(AND(Input!$A175="",SUMPRODUCT(--(LEN(Input!$A176:'Input'!$A$510)&gt;0))&lt;&gt;0),"Row is skipped.",IF(AND(Input!$A175="",Input!$A176=""),"", IF(Input!M175="","Data is missing.",""))))</f>
        <v/>
      </c>
      <c r="N173" s="126" t="str">
        <f>IF(ISERROR(IF(AND(Input!$A175="",SUMPRODUCT(--(LEN(Input!$A176:'Input'!$A$510)&gt;0))&lt;&gt;0),"Row is skipped.",IF(AND(Input!$A175="",Input!$A176=""),"", IF(Input!O175="","Data is missing.","")))),"",IF(AND(Input!$A175="",SUMPRODUCT(--(LEN(Input!$A176:'Input'!$A$510)&gt;0))&lt;&gt;0),"Row is skipped.",IF(AND(Input!$A175="",Input!$A176=""),"", IF(Input!O175="","Data is missing.",""))))</f>
        <v/>
      </c>
      <c r="O173" s="126" t="str">
        <f>IF(ISERROR(IF(AND(Input!$A175="",SUMPRODUCT(--(LEN(Input!$A176:'Input'!$A$510)&gt;0))&lt;&gt;0),"Row is skipped.",IF(AND(Input!$A175="",Input!$A176=""),"", IF(Input!P175="","Data is missing.","")))),"",IF(AND(Input!$A175="",SUMPRODUCT(--(LEN(Input!$A176:'Input'!$A$510)&gt;0))&lt;&gt;0),"Row is skipped.",IF(AND(Input!$A175="",Input!$A176=""),"", IF(Input!P175="","Data is missing.",""))))</f>
        <v/>
      </c>
      <c r="P173" s="126" t="str">
        <f>IF(ISERROR(IF(AND(Input!$A175="",SUMPRODUCT(--(LEN(Input!$A176:'Input'!$A$510)&gt;0))&lt;&gt;0),"Row is skipped.",IF(AND(Input!$A175="",Input!$A176=""),"", IF(Input!Q175="","Data is missing.","")))),"",IF(AND(Input!$A175="",SUMPRODUCT(--(LEN(Input!$A176:'Input'!$A$510)&gt;0))&lt;&gt;0),"Row is skipped.",IF(AND(Input!$A175="",Input!$A176=""),"", IF(Input!Q175="","Data is missing.",""))))</f>
        <v/>
      </c>
      <c r="Q173" s="126" t="str">
        <f>IF(ISERROR(IF(AND(Input!$A175="",SUMPRODUCT(--(LEN(Input!$A176:'Input'!$A$510)&gt;0))&lt;&gt;0),"Row is skipped.",IF(AND(Input!$A175="",Input!$A176=""),"", IF(Input!S175="","Data is missing.","")))),"",IF(AND(Input!$A175="",SUMPRODUCT(--(LEN(Input!$A176:'Input'!$A$510)&gt;0))&lt;&gt;0),"Row is skipped.",IF(AND(Input!$A175="",Input!$A176=""),"", IF(Input!S175="","Data is missing.",""))))</f>
        <v/>
      </c>
      <c r="R173" s="128" t="str">
        <f>IF(ISERROR(IF(AND(Input!$A175="",SUMPRODUCT(--(LEN(Input!$A176:'Input'!$A$510)&gt;0))&lt;&gt;0),"Row is skipped.",IF(AND(Input!$A175="",Input!$A176=""),"", IF(Input!T175="","Data is missing.","")))),"",IF(AND(Input!$A175="",SUMPRODUCT(--(LEN(Input!$A176:'Input'!$A$510)&gt;0))&lt;&gt;0),"Row is skipped.",IF(AND(Input!$A175="",Input!$A176=""),"", IF(Input!T175="","Data is missing.",""))))</f>
        <v/>
      </c>
      <c r="S173" s="129"/>
      <c r="T173" s="130" t="str">
        <f>IF(ISERROR(IF(Input!Q175="","",IF(ISERROR(VLOOKUP(Input!Q175,'Measures List'!$A$3:$A$30000,1,0)),"Invalid RefNo",""))),"",IF(Input!Q175="","",IF(ISERROR(VLOOKUP(Input!Q175,'Measures List'!$A$3:$A$30000,1,0)),"Invalid RefNo","")))</f>
        <v/>
      </c>
      <c r="U173" s="129"/>
      <c r="V173" s="129"/>
      <c r="W173" s="129"/>
      <c r="X173" s="129"/>
      <c r="Y173" s="129"/>
      <c r="Z173" s="129"/>
      <c r="AA173" s="129"/>
      <c r="AB173" s="129"/>
      <c r="AC173" s="129"/>
      <c r="AD173" s="129"/>
      <c r="AE173" s="129"/>
      <c r="AF173" s="130" t="str">
        <f>IF(Input!P175="","",IF(OR(VALUE(Input!P175)&lt;0,VALUE(Input!P175)&gt;1), "Invalid EEI %",""))</f>
        <v/>
      </c>
      <c r="AG173" s="129"/>
      <c r="AH173" s="137" t="str">
        <f>IF(B173="","",IF(AND(Input!O175=Input!O174,Input!P175&lt;&gt;Input!P174), "EEI% Mismatch within Project",""))</f>
        <v/>
      </c>
      <c r="AI173" s="129"/>
      <c r="AJ173" s="138" t="str">
        <f>IF(Input!B175="","",IF(ISNUMBER(VALUE(Input!B175)),"","Needs to be a number."))</f>
        <v/>
      </c>
      <c r="AK173" s="135" t="str">
        <f>IF(Input!P175="","",IF(ISNUMBER(VALUE(Input!P175)),"","Needs to be a number."))</f>
        <v/>
      </c>
      <c r="AL173" s="135" t="str">
        <f>IF(Input!S175="","",IF(ISNUMBER(VALUE(Input!S175)),"","Needs to be a number."))</f>
        <v/>
      </c>
      <c r="AM173" s="135" t="str">
        <f>IF(Input!T175="","",IF(ISNUMBER(VALUE(Input!T175)),"","Needs to be a number."))</f>
        <v/>
      </c>
      <c r="AN173" s="135" t="str">
        <f>IF(Input!U175="","",IF(ISNUMBER(VALUE(Input!U175)),"","Needs to be a number."))</f>
        <v/>
      </c>
      <c r="AO173" s="136" t="str">
        <f>IF(Input!V175="","",IF(ISNUMBER(VALUE(Input!V175)),"","Needs to be a number."))</f>
        <v/>
      </c>
      <c r="AP173" s="129"/>
      <c r="AQ173" s="197" t="str">
        <f ca="1">IF(Input!Q175="","",IF(OFFSET('Measures List'!$K$2,MATCH(Input!Q175,'Measures List'!$A$3:$A$5000,0),MATCH(Input!K175,'Measures List'!$K$2:$BA$2)-1)="NA","Project start date occurred after measure expiration date.",""))</f>
        <v/>
      </c>
      <c r="AS173" s="197" t="str">
        <f>IFERROR(IF(Input!O175&lt;&gt;Input!O174,"",IF( VLOOKUP(Input!Q175,'Measures List'!A166:C5163,3,FALSE)= VLOOKUP(Input!Q174,'Measures List'!A166:C5163,3,FALSE),"","Multiple sectors for this project")),"")</f>
        <v/>
      </c>
    </row>
    <row r="174" spans="2:45" x14ac:dyDescent="0.25">
      <c r="B174" s="125" t="str">
        <f>Input!A176</f>
        <v/>
      </c>
      <c r="C174" s="126" t="str">
        <f>IF(ISERROR(IF(AND(Input!$A176="",SUMPRODUCT(--(LEN(Input!$A177:'Input'!$A$510)&gt;0))&lt;&gt;0),"Row is skipped.",IF(AND(Input!$A176="",Input!$A177=""),"", IF(Input!C176="","Data is missing.","")))),"",IF(AND(Input!$A176="",SUMPRODUCT(--(LEN(Input!$A177:'Input'!$A$510)&gt;0))&lt;&gt;0),"Row is skipped.",IF(AND(Input!$A176="",Input!$A177=""),"", IF(Input!C176="","Data is missing.",""))))</f>
        <v/>
      </c>
      <c r="D174" s="126" t="str">
        <f>IF(ISERROR(IF(AND(Input!$A176="",SUMPRODUCT(--(LEN(Input!$A177:'Input'!$A$510)&gt;0))&lt;&gt;0),"Row is skipped.",IF(AND(Input!$A176="",Input!$A177=""),"", IF(Input!D176="","Data is missing.","")))),"",IF(AND(Input!$A176="",SUMPRODUCT(--(LEN(Input!$A177:'Input'!$A$510)&gt;0))&lt;&gt;0),"Row is skipped.",IF(AND(Input!$A176="",Input!$A177=""),"", IF(Input!D176="","Data is missing.",""))))</f>
        <v/>
      </c>
      <c r="E174" s="126" t="str">
        <f>IF(ISERROR(IF(AND(Input!$A176="",SUMPRODUCT(--(LEN(Input!$A177:'Input'!$A$510)&gt;0))&lt;&gt;0),"Row is skipped.",IF(AND(Input!$A176="",Input!$A177=""),"", IF(Input!E176="","Data is missing.","")))),"",IF(AND(Input!$A176="",SUMPRODUCT(--(LEN(Input!$A177:'Input'!$A$510)&gt;0))&lt;&gt;0),"Row is skipped.",IF(AND(Input!$A176="",Input!$A177=""),"", IF(Input!E176="","Data is missing.",""))))</f>
        <v/>
      </c>
      <c r="F174" s="126" t="str">
        <f>IF(ISERROR(IF(AND(Input!$A176="",SUMPRODUCT(--(LEN(Input!$A177:'Input'!$A$510)&gt;0))&lt;&gt;0),"Row is skipped.",IF(AND(Input!$A176="",Input!$A177=""),"", IF(Input!F176="","Data is missing.","")))),"",IF(AND(Input!$A176="",SUMPRODUCT(--(LEN(Input!$A177:'Input'!$A$510)&gt;0))&lt;&gt;0),"Row is skipped.",IF(AND(Input!$A176="",Input!$A177=""),"", IF(Input!F176="","Data is missing.",""))))</f>
        <v/>
      </c>
      <c r="G174" s="126" t="str">
        <f>IF(ISERROR(IF(AND(Input!$A176="",SUMPRODUCT(--(LEN(Input!$A177:'Input'!$A$510)&gt;0))&lt;&gt;0),"Row is skipped.",IF(AND(Input!$A176="",Input!$A177=""),"", IF(Input!G176="","Data is missing.","")))),"",IF(AND(Input!$A176="",SUMPRODUCT(--(LEN(Input!$A177:'Input'!$A$510)&gt;0))&lt;&gt;0),"Row is skipped.",IF(AND(Input!$A176="",Input!$A177=""),"", IF(Input!G176="","Data is missing.",""))))</f>
        <v/>
      </c>
      <c r="H174" s="126" t="str">
        <f>IF(ISERROR(IF(AND(Input!$A176="",SUMPRODUCT(--(LEN(Input!$A177:'Input'!$A$510)&gt;0))&lt;&gt;0),"Row is skipped.",IF(AND(Input!$A176="",Input!$A177=""),"", IF(Input!H176="","Data is missing.","")))),"",IF(AND(Input!$A176="",SUMPRODUCT(--(LEN(Input!$A177:'Input'!$A$510)&gt;0))&lt;&gt;0),"Row is skipped.",IF(AND(Input!$A176="",Input!$A177=""),"", IF(Input!H176="","Data is missing.",""))))</f>
        <v/>
      </c>
      <c r="I174" s="126" t="str">
        <f>IF(ISERROR(IF(AND(Input!$A176="",SUMPRODUCT(--(LEN(Input!$A177:'Input'!$A$510)&gt;0))&lt;&gt;0),"Row is skipped.",IF(AND(Input!$A176="",Input!$A177=""),"", IF(Input!I176="","Data is missing.","")))),"",IF(AND(Input!$A176="",SUMPRODUCT(--(LEN(Input!$A177:'Input'!$A$510)&gt;0))&lt;&gt;0),"Row is skipped.",IF(AND(Input!$A176="",Input!$A177=""),"", IF(Input!I176="","Data is missing.",""))))</f>
        <v/>
      </c>
      <c r="J174" s="126" t="str">
        <f>IF(ISERROR(IF(AND(Input!$A176="",SUMPRODUCT(--(LEN(Input!$A177:'Input'!$A$510)&gt;0))&lt;&gt;0),"Row is skipped.",IF(AND(Input!$A176="",Input!$A177=""),"", IF(Input!J176="","Data is missing.","")))),"",IF(AND(Input!$A176="",SUMPRODUCT(--(LEN(Input!$A177:'Input'!$A$510)&gt;0))&lt;&gt;0),"Row is skipped.",IF(AND(Input!$A176="",Input!$A177=""),"", IF(Input!J176="","Data is missing.",""))))</f>
        <v/>
      </c>
      <c r="K174" s="127" t="str">
        <f>IF(ISERROR(IF(AND(Input!$A176="",SUMPRODUCT(--(LEN(Input!$A177:'Input'!$A$510)&gt;0))&lt;&gt;0),"Row is skipped.",IF(AND(Input!$A176="",Input!$A177=""),"", IF(Input!K176="","Data is missing.","")))),"",IF(AND(Input!$A176="",SUMPRODUCT(--(LEN(Input!$A177:'Input'!$A$510)&gt;0))&lt;&gt;0),"Row is skipped.",IF(AND(Input!$A176="",Input!$A177=""),"", IF(Input!K176="","Data is missing.",""))))</f>
        <v/>
      </c>
      <c r="L174" s="126" t="str">
        <f>IF(ISERROR(IF(AND(Input!$A176="",SUMPRODUCT(--(LEN(Input!$A177:'Input'!$A$510)&gt;0))&lt;&gt;0),"Row is skipped.",IF(AND(Input!$A176="",Input!$A177=""),"", IF(Input!L176="","Data is missing.","")))),"",IF(AND(Input!$A176="",SUMPRODUCT(--(LEN(Input!$A177:'Input'!$A$510)&gt;0))&lt;&gt;0),"Row is skipped.",IF(AND(Input!$A176="",Input!$A177=""),"", IF(Input!L176="","Data is missing.",""))))</f>
        <v/>
      </c>
      <c r="M174" s="126" t="str">
        <f>IF(ISERROR(IF(AND(Input!$A176="",SUMPRODUCT(--(LEN(Input!$A177:'Input'!$A$510)&gt;0))&lt;&gt;0),"Row is skipped.",IF(AND(Input!$A176="",Input!$A177=""),"", IF(Input!M176="","Data is missing.","")))),"",IF(AND(Input!$A176="",SUMPRODUCT(--(LEN(Input!$A177:'Input'!$A$510)&gt;0))&lt;&gt;0),"Row is skipped.",IF(AND(Input!$A176="",Input!$A177=""),"", IF(Input!M176="","Data is missing.",""))))</f>
        <v/>
      </c>
      <c r="N174" s="126" t="str">
        <f>IF(ISERROR(IF(AND(Input!$A176="",SUMPRODUCT(--(LEN(Input!$A177:'Input'!$A$510)&gt;0))&lt;&gt;0),"Row is skipped.",IF(AND(Input!$A176="",Input!$A177=""),"", IF(Input!O176="","Data is missing.","")))),"",IF(AND(Input!$A176="",SUMPRODUCT(--(LEN(Input!$A177:'Input'!$A$510)&gt;0))&lt;&gt;0),"Row is skipped.",IF(AND(Input!$A176="",Input!$A177=""),"", IF(Input!O176="","Data is missing.",""))))</f>
        <v/>
      </c>
      <c r="O174" s="126" t="str">
        <f>IF(ISERROR(IF(AND(Input!$A176="",SUMPRODUCT(--(LEN(Input!$A177:'Input'!$A$510)&gt;0))&lt;&gt;0),"Row is skipped.",IF(AND(Input!$A176="",Input!$A177=""),"", IF(Input!P176="","Data is missing.","")))),"",IF(AND(Input!$A176="",SUMPRODUCT(--(LEN(Input!$A177:'Input'!$A$510)&gt;0))&lt;&gt;0),"Row is skipped.",IF(AND(Input!$A176="",Input!$A177=""),"", IF(Input!P176="","Data is missing.",""))))</f>
        <v/>
      </c>
      <c r="P174" s="126" t="str">
        <f>IF(ISERROR(IF(AND(Input!$A176="",SUMPRODUCT(--(LEN(Input!$A177:'Input'!$A$510)&gt;0))&lt;&gt;0),"Row is skipped.",IF(AND(Input!$A176="",Input!$A177=""),"", IF(Input!Q176="","Data is missing.","")))),"",IF(AND(Input!$A176="",SUMPRODUCT(--(LEN(Input!$A177:'Input'!$A$510)&gt;0))&lt;&gt;0),"Row is skipped.",IF(AND(Input!$A176="",Input!$A177=""),"", IF(Input!Q176="","Data is missing.",""))))</f>
        <v/>
      </c>
      <c r="Q174" s="126" t="str">
        <f>IF(ISERROR(IF(AND(Input!$A176="",SUMPRODUCT(--(LEN(Input!$A177:'Input'!$A$510)&gt;0))&lt;&gt;0),"Row is skipped.",IF(AND(Input!$A176="",Input!$A177=""),"", IF(Input!S176="","Data is missing.","")))),"",IF(AND(Input!$A176="",SUMPRODUCT(--(LEN(Input!$A177:'Input'!$A$510)&gt;0))&lt;&gt;0),"Row is skipped.",IF(AND(Input!$A176="",Input!$A177=""),"", IF(Input!S176="","Data is missing.",""))))</f>
        <v/>
      </c>
      <c r="R174" s="128" t="str">
        <f>IF(ISERROR(IF(AND(Input!$A176="",SUMPRODUCT(--(LEN(Input!$A177:'Input'!$A$510)&gt;0))&lt;&gt;0),"Row is skipped.",IF(AND(Input!$A176="",Input!$A177=""),"", IF(Input!T176="","Data is missing.","")))),"",IF(AND(Input!$A176="",SUMPRODUCT(--(LEN(Input!$A177:'Input'!$A$510)&gt;0))&lt;&gt;0),"Row is skipped.",IF(AND(Input!$A176="",Input!$A177=""),"", IF(Input!T176="","Data is missing.",""))))</f>
        <v/>
      </c>
      <c r="S174" s="129"/>
      <c r="T174" s="130" t="str">
        <f>IF(ISERROR(IF(Input!Q176="","",IF(ISERROR(VLOOKUP(Input!Q176,'Measures List'!$A$3:$A$30000,1,0)),"Invalid RefNo",""))),"",IF(Input!Q176="","",IF(ISERROR(VLOOKUP(Input!Q176,'Measures List'!$A$3:$A$30000,1,0)),"Invalid RefNo","")))</f>
        <v/>
      </c>
      <c r="U174" s="129"/>
      <c r="V174" s="129"/>
      <c r="W174" s="129"/>
      <c r="X174" s="129"/>
      <c r="Y174" s="129"/>
      <c r="Z174" s="129"/>
      <c r="AA174" s="129"/>
      <c r="AB174" s="129"/>
      <c r="AC174" s="129"/>
      <c r="AD174" s="129"/>
      <c r="AE174" s="129"/>
      <c r="AF174" s="130" t="str">
        <f>IF(Input!P176="","",IF(OR(VALUE(Input!P176)&lt;0,VALUE(Input!P176)&gt;1), "Invalid EEI %",""))</f>
        <v/>
      </c>
      <c r="AG174" s="129"/>
      <c r="AH174" s="137" t="str">
        <f>IF(B174="","",IF(AND(Input!O176=Input!O175,Input!P176&lt;&gt;Input!P175), "EEI% Mismatch within Project",""))</f>
        <v/>
      </c>
      <c r="AI174" s="129"/>
      <c r="AJ174" s="138" t="str">
        <f>IF(Input!B176="","",IF(ISNUMBER(VALUE(Input!B176)),"","Needs to be a number."))</f>
        <v/>
      </c>
      <c r="AK174" s="135" t="str">
        <f>IF(Input!P176="","",IF(ISNUMBER(VALUE(Input!P176)),"","Needs to be a number."))</f>
        <v/>
      </c>
      <c r="AL174" s="135" t="str">
        <f>IF(Input!S176="","",IF(ISNUMBER(VALUE(Input!S176)),"","Needs to be a number."))</f>
        <v/>
      </c>
      <c r="AM174" s="135" t="str">
        <f>IF(Input!T176="","",IF(ISNUMBER(VALUE(Input!T176)),"","Needs to be a number."))</f>
        <v/>
      </c>
      <c r="AN174" s="135" t="str">
        <f>IF(Input!U176="","",IF(ISNUMBER(VALUE(Input!U176)),"","Needs to be a number."))</f>
        <v/>
      </c>
      <c r="AO174" s="136" t="str">
        <f>IF(Input!V176="","",IF(ISNUMBER(VALUE(Input!V176)),"","Needs to be a number."))</f>
        <v/>
      </c>
      <c r="AP174" s="129"/>
      <c r="AQ174" s="197" t="str">
        <f ca="1">IF(Input!Q176="","",IF(OFFSET('Measures List'!$K$2,MATCH(Input!Q176,'Measures List'!$A$3:$A$5000,0),MATCH(Input!K176,'Measures List'!$K$2:$BA$2)-1)="NA","Project start date occurred after measure expiration date.",""))</f>
        <v/>
      </c>
      <c r="AS174" s="197" t="str">
        <f>IFERROR(IF(Input!O176&lt;&gt;Input!O175,"",IF( VLOOKUP(Input!Q176,'Measures List'!A167:C5164,3,FALSE)= VLOOKUP(Input!Q175,'Measures List'!A167:C5164,3,FALSE),"","Multiple sectors for this project")),"")</f>
        <v/>
      </c>
    </row>
    <row r="175" spans="2:45" x14ac:dyDescent="0.25">
      <c r="B175" s="125" t="str">
        <f>Input!A177</f>
        <v/>
      </c>
      <c r="C175" s="126" t="str">
        <f>IF(ISERROR(IF(AND(Input!$A177="",SUMPRODUCT(--(LEN(Input!$A178:'Input'!$A$510)&gt;0))&lt;&gt;0),"Row is skipped.",IF(AND(Input!$A177="",Input!$A178=""),"", IF(Input!C177="","Data is missing.","")))),"",IF(AND(Input!$A177="",SUMPRODUCT(--(LEN(Input!$A178:'Input'!$A$510)&gt;0))&lt;&gt;0),"Row is skipped.",IF(AND(Input!$A177="",Input!$A178=""),"", IF(Input!C177="","Data is missing.",""))))</f>
        <v/>
      </c>
      <c r="D175" s="126" t="str">
        <f>IF(ISERROR(IF(AND(Input!$A177="",SUMPRODUCT(--(LEN(Input!$A178:'Input'!$A$510)&gt;0))&lt;&gt;0),"Row is skipped.",IF(AND(Input!$A177="",Input!$A178=""),"", IF(Input!D177="","Data is missing.","")))),"",IF(AND(Input!$A177="",SUMPRODUCT(--(LEN(Input!$A178:'Input'!$A$510)&gt;0))&lt;&gt;0),"Row is skipped.",IF(AND(Input!$A177="",Input!$A178=""),"", IF(Input!D177="","Data is missing.",""))))</f>
        <v/>
      </c>
      <c r="E175" s="126" t="str">
        <f>IF(ISERROR(IF(AND(Input!$A177="",SUMPRODUCT(--(LEN(Input!$A178:'Input'!$A$510)&gt;0))&lt;&gt;0),"Row is skipped.",IF(AND(Input!$A177="",Input!$A178=""),"", IF(Input!E177="","Data is missing.","")))),"",IF(AND(Input!$A177="",SUMPRODUCT(--(LEN(Input!$A178:'Input'!$A$510)&gt;0))&lt;&gt;0),"Row is skipped.",IF(AND(Input!$A177="",Input!$A178=""),"", IF(Input!E177="","Data is missing.",""))))</f>
        <v/>
      </c>
      <c r="F175" s="126" t="str">
        <f>IF(ISERROR(IF(AND(Input!$A177="",SUMPRODUCT(--(LEN(Input!$A178:'Input'!$A$510)&gt;0))&lt;&gt;0),"Row is skipped.",IF(AND(Input!$A177="",Input!$A178=""),"", IF(Input!F177="","Data is missing.","")))),"",IF(AND(Input!$A177="",SUMPRODUCT(--(LEN(Input!$A178:'Input'!$A$510)&gt;0))&lt;&gt;0),"Row is skipped.",IF(AND(Input!$A177="",Input!$A178=""),"", IF(Input!F177="","Data is missing.",""))))</f>
        <v/>
      </c>
      <c r="G175" s="126" t="str">
        <f>IF(ISERROR(IF(AND(Input!$A177="",SUMPRODUCT(--(LEN(Input!$A178:'Input'!$A$510)&gt;0))&lt;&gt;0),"Row is skipped.",IF(AND(Input!$A177="",Input!$A178=""),"", IF(Input!G177="","Data is missing.","")))),"",IF(AND(Input!$A177="",SUMPRODUCT(--(LEN(Input!$A178:'Input'!$A$510)&gt;0))&lt;&gt;0),"Row is skipped.",IF(AND(Input!$A177="",Input!$A178=""),"", IF(Input!G177="","Data is missing.",""))))</f>
        <v/>
      </c>
      <c r="H175" s="126" t="str">
        <f>IF(ISERROR(IF(AND(Input!$A177="",SUMPRODUCT(--(LEN(Input!$A178:'Input'!$A$510)&gt;0))&lt;&gt;0),"Row is skipped.",IF(AND(Input!$A177="",Input!$A178=""),"", IF(Input!H177="","Data is missing.","")))),"",IF(AND(Input!$A177="",SUMPRODUCT(--(LEN(Input!$A178:'Input'!$A$510)&gt;0))&lt;&gt;0),"Row is skipped.",IF(AND(Input!$A177="",Input!$A178=""),"", IF(Input!H177="","Data is missing.",""))))</f>
        <v/>
      </c>
      <c r="I175" s="126" t="str">
        <f>IF(ISERROR(IF(AND(Input!$A177="",SUMPRODUCT(--(LEN(Input!$A178:'Input'!$A$510)&gt;0))&lt;&gt;0),"Row is skipped.",IF(AND(Input!$A177="",Input!$A178=""),"", IF(Input!I177="","Data is missing.","")))),"",IF(AND(Input!$A177="",SUMPRODUCT(--(LEN(Input!$A178:'Input'!$A$510)&gt;0))&lt;&gt;0),"Row is skipped.",IF(AND(Input!$A177="",Input!$A178=""),"", IF(Input!I177="","Data is missing.",""))))</f>
        <v/>
      </c>
      <c r="J175" s="126" t="str">
        <f>IF(ISERROR(IF(AND(Input!$A177="",SUMPRODUCT(--(LEN(Input!$A178:'Input'!$A$510)&gt;0))&lt;&gt;0),"Row is skipped.",IF(AND(Input!$A177="",Input!$A178=""),"", IF(Input!J177="","Data is missing.","")))),"",IF(AND(Input!$A177="",SUMPRODUCT(--(LEN(Input!$A178:'Input'!$A$510)&gt;0))&lt;&gt;0),"Row is skipped.",IF(AND(Input!$A177="",Input!$A178=""),"", IF(Input!J177="","Data is missing.",""))))</f>
        <v/>
      </c>
      <c r="K175" s="127" t="str">
        <f>IF(ISERROR(IF(AND(Input!$A177="",SUMPRODUCT(--(LEN(Input!$A178:'Input'!$A$510)&gt;0))&lt;&gt;0),"Row is skipped.",IF(AND(Input!$A177="",Input!$A178=""),"", IF(Input!K177="","Data is missing.","")))),"",IF(AND(Input!$A177="",SUMPRODUCT(--(LEN(Input!$A178:'Input'!$A$510)&gt;0))&lt;&gt;0),"Row is skipped.",IF(AND(Input!$A177="",Input!$A178=""),"", IF(Input!K177="","Data is missing.",""))))</f>
        <v/>
      </c>
      <c r="L175" s="126" t="str">
        <f>IF(ISERROR(IF(AND(Input!$A177="",SUMPRODUCT(--(LEN(Input!$A178:'Input'!$A$510)&gt;0))&lt;&gt;0),"Row is skipped.",IF(AND(Input!$A177="",Input!$A178=""),"", IF(Input!L177="","Data is missing.","")))),"",IF(AND(Input!$A177="",SUMPRODUCT(--(LEN(Input!$A178:'Input'!$A$510)&gt;0))&lt;&gt;0),"Row is skipped.",IF(AND(Input!$A177="",Input!$A178=""),"", IF(Input!L177="","Data is missing.",""))))</f>
        <v/>
      </c>
      <c r="M175" s="126" t="str">
        <f>IF(ISERROR(IF(AND(Input!$A177="",SUMPRODUCT(--(LEN(Input!$A178:'Input'!$A$510)&gt;0))&lt;&gt;0),"Row is skipped.",IF(AND(Input!$A177="",Input!$A178=""),"", IF(Input!M177="","Data is missing.","")))),"",IF(AND(Input!$A177="",SUMPRODUCT(--(LEN(Input!$A178:'Input'!$A$510)&gt;0))&lt;&gt;0),"Row is skipped.",IF(AND(Input!$A177="",Input!$A178=""),"", IF(Input!M177="","Data is missing.",""))))</f>
        <v/>
      </c>
      <c r="N175" s="126" t="str">
        <f>IF(ISERROR(IF(AND(Input!$A177="",SUMPRODUCT(--(LEN(Input!$A178:'Input'!$A$510)&gt;0))&lt;&gt;0),"Row is skipped.",IF(AND(Input!$A177="",Input!$A178=""),"", IF(Input!O177="","Data is missing.","")))),"",IF(AND(Input!$A177="",SUMPRODUCT(--(LEN(Input!$A178:'Input'!$A$510)&gt;0))&lt;&gt;0),"Row is skipped.",IF(AND(Input!$A177="",Input!$A178=""),"", IF(Input!O177="","Data is missing.",""))))</f>
        <v/>
      </c>
      <c r="O175" s="126" t="str">
        <f>IF(ISERROR(IF(AND(Input!$A177="",SUMPRODUCT(--(LEN(Input!$A178:'Input'!$A$510)&gt;0))&lt;&gt;0),"Row is skipped.",IF(AND(Input!$A177="",Input!$A178=""),"", IF(Input!P177="","Data is missing.","")))),"",IF(AND(Input!$A177="",SUMPRODUCT(--(LEN(Input!$A178:'Input'!$A$510)&gt;0))&lt;&gt;0),"Row is skipped.",IF(AND(Input!$A177="",Input!$A178=""),"", IF(Input!P177="","Data is missing.",""))))</f>
        <v/>
      </c>
      <c r="P175" s="126" t="str">
        <f>IF(ISERROR(IF(AND(Input!$A177="",SUMPRODUCT(--(LEN(Input!$A178:'Input'!$A$510)&gt;0))&lt;&gt;0),"Row is skipped.",IF(AND(Input!$A177="",Input!$A178=""),"", IF(Input!Q177="","Data is missing.","")))),"",IF(AND(Input!$A177="",SUMPRODUCT(--(LEN(Input!$A178:'Input'!$A$510)&gt;0))&lt;&gt;0),"Row is skipped.",IF(AND(Input!$A177="",Input!$A178=""),"", IF(Input!Q177="","Data is missing.",""))))</f>
        <v/>
      </c>
      <c r="Q175" s="126" t="str">
        <f>IF(ISERROR(IF(AND(Input!$A177="",SUMPRODUCT(--(LEN(Input!$A178:'Input'!$A$510)&gt;0))&lt;&gt;0),"Row is skipped.",IF(AND(Input!$A177="",Input!$A178=""),"", IF(Input!S177="","Data is missing.","")))),"",IF(AND(Input!$A177="",SUMPRODUCT(--(LEN(Input!$A178:'Input'!$A$510)&gt;0))&lt;&gt;0),"Row is skipped.",IF(AND(Input!$A177="",Input!$A178=""),"", IF(Input!S177="","Data is missing.",""))))</f>
        <v/>
      </c>
      <c r="R175" s="128" t="str">
        <f>IF(ISERROR(IF(AND(Input!$A177="",SUMPRODUCT(--(LEN(Input!$A178:'Input'!$A$510)&gt;0))&lt;&gt;0),"Row is skipped.",IF(AND(Input!$A177="",Input!$A178=""),"", IF(Input!T177="","Data is missing.","")))),"",IF(AND(Input!$A177="",SUMPRODUCT(--(LEN(Input!$A178:'Input'!$A$510)&gt;0))&lt;&gt;0),"Row is skipped.",IF(AND(Input!$A177="",Input!$A178=""),"", IF(Input!T177="","Data is missing.",""))))</f>
        <v/>
      </c>
      <c r="S175" s="129"/>
      <c r="T175" s="130" t="str">
        <f>IF(ISERROR(IF(Input!Q177="","",IF(ISERROR(VLOOKUP(Input!Q177,'Measures List'!$A$3:$A$30000,1,0)),"Invalid RefNo",""))),"",IF(Input!Q177="","",IF(ISERROR(VLOOKUP(Input!Q177,'Measures List'!$A$3:$A$30000,1,0)),"Invalid RefNo","")))</f>
        <v/>
      </c>
      <c r="U175" s="129"/>
      <c r="V175" s="129"/>
      <c r="W175" s="129"/>
      <c r="X175" s="129"/>
      <c r="Y175" s="129"/>
      <c r="Z175" s="129"/>
      <c r="AA175" s="129"/>
      <c r="AB175" s="129"/>
      <c r="AC175" s="129"/>
      <c r="AD175" s="129"/>
      <c r="AE175" s="129"/>
      <c r="AF175" s="130" t="str">
        <f>IF(Input!P177="","",IF(OR(VALUE(Input!P177)&lt;0,VALUE(Input!P177)&gt;1), "Invalid EEI %",""))</f>
        <v/>
      </c>
      <c r="AG175" s="129"/>
      <c r="AH175" s="137" t="str">
        <f>IF(B175="","",IF(AND(Input!O177=Input!O176,Input!P177&lt;&gt;Input!P176), "EEI% Mismatch within Project",""))</f>
        <v/>
      </c>
      <c r="AI175" s="129"/>
      <c r="AJ175" s="138" t="str">
        <f>IF(Input!B177="","",IF(ISNUMBER(VALUE(Input!B177)),"","Needs to be a number."))</f>
        <v/>
      </c>
      <c r="AK175" s="135" t="str">
        <f>IF(Input!P177="","",IF(ISNUMBER(VALUE(Input!P177)),"","Needs to be a number."))</f>
        <v/>
      </c>
      <c r="AL175" s="135" t="str">
        <f>IF(Input!S177="","",IF(ISNUMBER(VALUE(Input!S177)),"","Needs to be a number."))</f>
        <v/>
      </c>
      <c r="AM175" s="135" t="str">
        <f>IF(Input!T177="","",IF(ISNUMBER(VALUE(Input!T177)),"","Needs to be a number."))</f>
        <v/>
      </c>
      <c r="AN175" s="135" t="str">
        <f>IF(Input!U177="","",IF(ISNUMBER(VALUE(Input!U177)),"","Needs to be a number."))</f>
        <v/>
      </c>
      <c r="AO175" s="136" t="str">
        <f>IF(Input!V177="","",IF(ISNUMBER(VALUE(Input!V177)),"","Needs to be a number."))</f>
        <v/>
      </c>
      <c r="AP175" s="129"/>
      <c r="AQ175" s="197" t="str">
        <f ca="1">IF(Input!Q177="","",IF(OFFSET('Measures List'!$K$2,MATCH(Input!Q177,'Measures List'!$A$3:$A$5000,0),MATCH(Input!K177,'Measures List'!$K$2:$BA$2)-1)="NA","Project start date occurred after measure expiration date.",""))</f>
        <v/>
      </c>
      <c r="AS175" s="197" t="str">
        <f>IFERROR(IF(Input!O177&lt;&gt;Input!O176,"",IF( VLOOKUP(Input!Q177,'Measures List'!A168:C5165,3,FALSE)= VLOOKUP(Input!Q176,'Measures List'!A168:C5165,3,FALSE),"","Multiple sectors for this project")),"")</f>
        <v/>
      </c>
    </row>
    <row r="176" spans="2:45" x14ac:dyDescent="0.25">
      <c r="B176" s="125" t="str">
        <f>Input!A178</f>
        <v/>
      </c>
      <c r="C176" s="126" t="str">
        <f>IF(ISERROR(IF(AND(Input!$A178="",SUMPRODUCT(--(LEN(Input!$A179:'Input'!$A$510)&gt;0))&lt;&gt;0),"Row is skipped.",IF(AND(Input!$A178="",Input!$A179=""),"", IF(Input!C178="","Data is missing.","")))),"",IF(AND(Input!$A178="",SUMPRODUCT(--(LEN(Input!$A179:'Input'!$A$510)&gt;0))&lt;&gt;0),"Row is skipped.",IF(AND(Input!$A178="",Input!$A179=""),"", IF(Input!C178="","Data is missing.",""))))</f>
        <v/>
      </c>
      <c r="D176" s="126" t="str">
        <f>IF(ISERROR(IF(AND(Input!$A178="",SUMPRODUCT(--(LEN(Input!$A179:'Input'!$A$510)&gt;0))&lt;&gt;0),"Row is skipped.",IF(AND(Input!$A178="",Input!$A179=""),"", IF(Input!D178="","Data is missing.","")))),"",IF(AND(Input!$A178="",SUMPRODUCT(--(LEN(Input!$A179:'Input'!$A$510)&gt;0))&lt;&gt;0),"Row is skipped.",IF(AND(Input!$A178="",Input!$A179=""),"", IF(Input!D178="","Data is missing.",""))))</f>
        <v/>
      </c>
      <c r="E176" s="126" t="str">
        <f>IF(ISERROR(IF(AND(Input!$A178="",SUMPRODUCT(--(LEN(Input!$A179:'Input'!$A$510)&gt;0))&lt;&gt;0),"Row is skipped.",IF(AND(Input!$A178="",Input!$A179=""),"", IF(Input!E178="","Data is missing.","")))),"",IF(AND(Input!$A178="",SUMPRODUCT(--(LEN(Input!$A179:'Input'!$A$510)&gt;0))&lt;&gt;0),"Row is skipped.",IF(AND(Input!$A178="",Input!$A179=""),"", IF(Input!E178="","Data is missing.",""))))</f>
        <v/>
      </c>
      <c r="F176" s="126" t="str">
        <f>IF(ISERROR(IF(AND(Input!$A178="",SUMPRODUCT(--(LEN(Input!$A179:'Input'!$A$510)&gt;0))&lt;&gt;0),"Row is skipped.",IF(AND(Input!$A178="",Input!$A179=""),"", IF(Input!F178="","Data is missing.","")))),"",IF(AND(Input!$A178="",SUMPRODUCT(--(LEN(Input!$A179:'Input'!$A$510)&gt;0))&lt;&gt;0),"Row is skipped.",IF(AND(Input!$A178="",Input!$A179=""),"", IF(Input!F178="","Data is missing.",""))))</f>
        <v/>
      </c>
      <c r="G176" s="126" t="str">
        <f>IF(ISERROR(IF(AND(Input!$A178="",SUMPRODUCT(--(LEN(Input!$A179:'Input'!$A$510)&gt;0))&lt;&gt;0),"Row is skipped.",IF(AND(Input!$A178="",Input!$A179=""),"", IF(Input!G178="","Data is missing.","")))),"",IF(AND(Input!$A178="",SUMPRODUCT(--(LEN(Input!$A179:'Input'!$A$510)&gt;0))&lt;&gt;0),"Row is skipped.",IF(AND(Input!$A178="",Input!$A179=""),"", IF(Input!G178="","Data is missing.",""))))</f>
        <v/>
      </c>
      <c r="H176" s="126" t="str">
        <f>IF(ISERROR(IF(AND(Input!$A178="",SUMPRODUCT(--(LEN(Input!$A179:'Input'!$A$510)&gt;0))&lt;&gt;0),"Row is skipped.",IF(AND(Input!$A178="",Input!$A179=""),"", IF(Input!H178="","Data is missing.","")))),"",IF(AND(Input!$A178="",SUMPRODUCT(--(LEN(Input!$A179:'Input'!$A$510)&gt;0))&lt;&gt;0),"Row is skipped.",IF(AND(Input!$A178="",Input!$A179=""),"", IF(Input!H178="","Data is missing.",""))))</f>
        <v/>
      </c>
      <c r="I176" s="126" t="str">
        <f>IF(ISERROR(IF(AND(Input!$A178="",SUMPRODUCT(--(LEN(Input!$A179:'Input'!$A$510)&gt;0))&lt;&gt;0),"Row is skipped.",IF(AND(Input!$A178="",Input!$A179=""),"", IF(Input!I178="","Data is missing.","")))),"",IF(AND(Input!$A178="",SUMPRODUCT(--(LEN(Input!$A179:'Input'!$A$510)&gt;0))&lt;&gt;0),"Row is skipped.",IF(AND(Input!$A178="",Input!$A179=""),"", IF(Input!I178="","Data is missing.",""))))</f>
        <v/>
      </c>
      <c r="J176" s="126" t="str">
        <f>IF(ISERROR(IF(AND(Input!$A178="",SUMPRODUCT(--(LEN(Input!$A179:'Input'!$A$510)&gt;0))&lt;&gt;0),"Row is skipped.",IF(AND(Input!$A178="",Input!$A179=""),"", IF(Input!J178="","Data is missing.","")))),"",IF(AND(Input!$A178="",SUMPRODUCT(--(LEN(Input!$A179:'Input'!$A$510)&gt;0))&lt;&gt;0),"Row is skipped.",IF(AND(Input!$A178="",Input!$A179=""),"", IF(Input!J178="","Data is missing.",""))))</f>
        <v/>
      </c>
      <c r="K176" s="127" t="str">
        <f>IF(ISERROR(IF(AND(Input!$A178="",SUMPRODUCT(--(LEN(Input!$A179:'Input'!$A$510)&gt;0))&lt;&gt;0),"Row is skipped.",IF(AND(Input!$A178="",Input!$A179=""),"", IF(Input!K178="","Data is missing.","")))),"",IF(AND(Input!$A178="",SUMPRODUCT(--(LEN(Input!$A179:'Input'!$A$510)&gt;0))&lt;&gt;0),"Row is skipped.",IF(AND(Input!$A178="",Input!$A179=""),"", IF(Input!K178="","Data is missing.",""))))</f>
        <v/>
      </c>
      <c r="L176" s="126" t="str">
        <f>IF(ISERROR(IF(AND(Input!$A178="",SUMPRODUCT(--(LEN(Input!$A179:'Input'!$A$510)&gt;0))&lt;&gt;0),"Row is skipped.",IF(AND(Input!$A178="",Input!$A179=""),"", IF(Input!L178="","Data is missing.","")))),"",IF(AND(Input!$A178="",SUMPRODUCT(--(LEN(Input!$A179:'Input'!$A$510)&gt;0))&lt;&gt;0),"Row is skipped.",IF(AND(Input!$A178="",Input!$A179=""),"", IF(Input!L178="","Data is missing.",""))))</f>
        <v/>
      </c>
      <c r="M176" s="126" t="str">
        <f>IF(ISERROR(IF(AND(Input!$A178="",SUMPRODUCT(--(LEN(Input!$A179:'Input'!$A$510)&gt;0))&lt;&gt;0),"Row is skipped.",IF(AND(Input!$A178="",Input!$A179=""),"", IF(Input!M178="","Data is missing.","")))),"",IF(AND(Input!$A178="",SUMPRODUCT(--(LEN(Input!$A179:'Input'!$A$510)&gt;0))&lt;&gt;0),"Row is skipped.",IF(AND(Input!$A178="",Input!$A179=""),"", IF(Input!M178="","Data is missing.",""))))</f>
        <v/>
      </c>
      <c r="N176" s="126" t="str">
        <f>IF(ISERROR(IF(AND(Input!$A178="",SUMPRODUCT(--(LEN(Input!$A179:'Input'!$A$510)&gt;0))&lt;&gt;0),"Row is skipped.",IF(AND(Input!$A178="",Input!$A179=""),"", IF(Input!O178="","Data is missing.","")))),"",IF(AND(Input!$A178="",SUMPRODUCT(--(LEN(Input!$A179:'Input'!$A$510)&gt;0))&lt;&gt;0),"Row is skipped.",IF(AND(Input!$A178="",Input!$A179=""),"", IF(Input!O178="","Data is missing.",""))))</f>
        <v/>
      </c>
      <c r="O176" s="126" t="str">
        <f>IF(ISERROR(IF(AND(Input!$A178="",SUMPRODUCT(--(LEN(Input!$A179:'Input'!$A$510)&gt;0))&lt;&gt;0),"Row is skipped.",IF(AND(Input!$A178="",Input!$A179=""),"", IF(Input!P178="","Data is missing.","")))),"",IF(AND(Input!$A178="",SUMPRODUCT(--(LEN(Input!$A179:'Input'!$A$510)&gt;0))&lt;&gt;0),"Row is skipped.",IF(AND(Input!$A178="",Input!$A179=""),"", IF(Input!P178="","Data is missing.",""))))</f>
        <v/>
      </c>
      <c r="P176" s="126" t="str">
        <f>IF(ISERROR(IF(AND(Input!$A178="",SUMPRODUCT(--(LEN(Input!$A179:'Input'!$A$510)&gt;0))&lt;&gt;0),"Row is skipped.",IF(AND(Input!$A178="",Input!$A179=""),"", IF(Input!Q178="","Data is missing.","")))),"",IF(AND(Input!$A178="",SUMPRODUCT(--(LEN(Input!$A179:'Input'!$A$510)&gt;0))&lt;&gt;0),"Row is skipped.",IF(AND(Input!$A178="",Input!$A179=""),"", IF(Input!Q178="","Data is missing.",""))))</f>
        <v/>
      </c>
      <c r="Q176" s="126" t="str">
        <f>IF(ISERROR(IF(AND(Input!$A178="",SUMPRODUCT(--(LEN(Input!$A179:'Input'!$A$510)&gt;0))&lt;&gt;0),"Row is skipped.",IF(AND(Input!$A178="",Input!$A179=""),"", IF(Input!S178="","Data is missing.","")))),"",IF(AND(Input!$A178="",SUMPRODUCT(--(LEN(Input!$A179:'Input'!$A$510)&gt;0))&lt;&gt;0),"Row is skipped.",IF(AND(Input!$A178="",Input!$A179=""),"", IF(Input!S178="","Data is missing.",""))))</f>
        <v/>
      </c>
      <c r="R176" s="128" t="str">
        <f>IF(ISERROR(IF(AND(Input!$A178="",SUMPRODUCT(--(LEN(Input!$A179:'Input'!$A$510)&gt;0))&lt;&gt;0),"Row is skipped.",IF(AND(Input!$A178="",Input!$A179=""),"", IF(Input!T178="","Data is missing.","")))),"",IF(AND(Input!$A178="",SUMPRODUCT(--(LEN(Input!$A179:'Input'!$A$510)&gt;0))&lt;&gt;0),"Row is skipped.",IF(AND(Input!$A178="",Input!$A179=""),"", IF(Input!T178="","Data is missing.",""))))</f>
        <v/>
      </c>
      <c r="S176" s="129"/>
      <c r="T176" s="130" t="str">
        <f>IF(ISERROR(IF(Input!Q178="","",IF(ISERROR(VLOOKUP(Input!Q178,'Measures List'!$A$3:$A$30000,1,0)),"Invalid RefNo",""))),"",IF(Input!Q178="","",IF(ISERROR(VLOOKUP(Input!Q178,'Measures List'!$A$3:$A$30000,1,0)),"Invalid RefNo","")))</f>
        <v/>
      </c>
      <c r="U176" s="129"/>
      <c r="V176" s="129"/>
      <c r="W176" s="129"/>
      <c r="X176" s="129"/>
      <c r="Y176" s="129"/>
      <c r="Z176" s="129"/>
      <c r="AA176" s="129"/>
      <c r="AB176" s="129"/>
      <c r="AC176" s="129"/>
      <c r="AD176" s="129"/>
      <c r="AE176" s="129"/>
      <c r="AF176" s="130" t="str">
        <f>IF(Input!P178="","",IF(OR(VALUE(Input!P178)&lt;0,VALUE(Input!P178)&gt;1), "Invalid EEI %",""))</f>
        <v/>
      </c>
      <c r="AG176" s="129"/>
      <c r="AH176" s="137" t="str">
        <f>IF(B176="","",IF(AND(Input!O178=Input!O177,Input!P178&lt;&gt;Input!P177), "EEI% Mismatch within Project",""))</f>
        <v/>
      </c>
      <c r="AI176" s="129"/>
      <c r="AJ176" s="138" t="str">
        <f>IF(Input!B178="","",IF(ISNUMBER(VALUE(Input!B178)),"","Needs to be a number."))</f>
        <v/>
      </c>
      <c r="AK176" s="135" t="str">
        <f>IF(Input!P178="","",IF(ISNUMBER(VALUE(Input!P178)),"","Needs to be a number."))</f>
        <v/>
      </c>
      <c r="AL176" s="135" t="str">
        <f>IF(Input!S178="","",IF(ISNUMBER(VALUE(Input!S178)),"","Needs to be a number."))</f>
        <v/>
      </c>
      <c r="AM176" s="135" t="str">
        <f>IF(Input!T178="","",IF(ISNUMBER(VALUE(Input!T178)),"","Needs to be a number."))</f>
        <v/>
      </c>
      <c r="AN176" s="135" t="str">
        <f>IF(Input!U178="","",IF(ISNUMBER(VALUE(Input!U178)),"","Needs to be a number."))</f>
        <v/>
      </c>
      <c r="AO176" s="136" t="str">
        <f>IF(Input!V178="","",IF(ISNUMBER(VALUE(Input!V178)),"","Needs to be a number."))</f>
        <v/>
      </c>
      <c r="AP176" s="129"/>
      <c r="AQ176" s="197" t="str">
        <f ca="1">IF(Input!Q178="","",IF(OFFSET('Measures List'!$K$2,MATCH(Input!Q178,'Measures List'!$A$3:$A$5000,0),MATCH(Input!K178,'Measures List'!$K$2:$BA$2)-1)="NA","Project start date occurred after measure expiration date.",""))</f>
        <v/>
      </c>
      <c r="AS176" s="197" t="str">
        <f>IFERROR(IF(Input!O178&lt;&gt;Input!O177,"",IF( VLOOKUP(Input!Q178,'Measures List'!A169:C5166,3,FALSE)= VLOOKUP(Input!Q177,'Measures List'!A169:C5166,3,FALSE),"","Multiple sectors for this project")),"")</f>
        <v/>
      </c>
    </row>
    <row r="177" spans="2:45" x14ac:dyDescent="0.25">
      <c r="B177" s="125" t="str">
        <f>Input!A179</f>
        <v/>
      </c>
      <c r="C177" s="126" t="str">
        <f>IF(ISERROR(IF(AND(Input!$A179="",SUMPRODUCT(--(LEN(Input!$A180:'Input'!$A$510)&gt;0))&lt;&gt;0),"Row is skipped.",IF(AND(Input!$A179="",Input!$A180=""),"", IF(Input!C179="","Data is missing.","")))),"",IF(AND(Input!$A179="",SUMPRODUCT(--(LEN(Input!$A180:'Input'!$A$510)&gt;0))&lt;&gt;0),"Row is skipped.",IF(AND(Input!$A179="",Input!$A180=""),"", IF(Input!C179="","Data is missing.",""))))</f>
        <v/>
      </c>
      <c r="D177" s="126" t="str">
        <f>IF(ISERROR(IF(AND(Input!$A179="",SUMPRODUCT(--(LEN(Input!$A180:'Input'!$A$510)&gt;0))&lt;&gt;0),"Row is skipped.",IF(AND(Input!$A179="",Input!$A180=""),"", IF(Input!D179="","Data is missing.","")))),"",IF(AND(Input!$A179="",SUMPRODUCT(--(LEN(Input!$A180:'Input'!$A$510)&gt;0))&lt;&gt;0),"Row is skipped.",IF(AND(Input!$A179="",Input!$A180=""),"", IF(Input!D179="","Data is missing.",""))))</f>
        <v/>
      </c>
      <c r="E177" s="126" t="str">
        <f>IF(ISERROR(IF(AND(Input!$A179="",SUMPRODUCT(--(LEN(Input!$A180:'Input'!$A$510)&gt;0))&lt;&gt;0),"Row is skipped.",IF(AND(Input!$A179="",Input!$A180=""),"", IF(Input!E179="","Data is missing.","")))),"",IF(AND(Input!$A179="",SUMPRODUCT(--(LEN(Input!$A180:'Input'!$A$510)&gt;0))&lt;&gt;0),"Row is skipped.",IF(AND(Input!$A179="",Input!$A180=""),"", IF(Input!E179="","Data is missing.",""))))</f>
        <v/>
      </c>
      <c r="F177" s="126" t="str">
        <f>IF(ISERROR(IF(AND(Input!$A179="",SUMPRODUCT(--(LEN(Input!$A180:'Input'!$A$510)&gt;0))&lt;&gt;0),"Row is skipped.",IF(AND(Input!$A179="",Input!$A180=""),"", IF(Input!F179="","Data is missing.","")))),"",IF(AND(Input!$A179="",SUMPRODUCT(--(LEN(Input!$A180:'Input'!$A$510)&gt;0))&lt;&gt;0),"Row is skipped.",IF(AND(Input!$A179="",Input!$A180=""),"", IF(Input!F179="","Data is missing.",""))))</f>
        <v/>
      </c>
      <c r="G177" s="126" t="str">
        <f>IF(ISERROR(IF(AND(Input!$A179="",SUMPRODUCT(--(LEN(Input!$A180:'Input'!$A$510)&gt;0))&lt;&gt;0),"Row is skipped.",IF(AND(Input!$A179="",Input!$A180=""),"", IF(Input!G179="","Data is missing.","")))),"",IF(AND(Input!$A179="",SUMPRODUCT(--(LEN(Input!$A180:'Input'!$A$510)&gt;0))&lt;&gt;0),"Row is skipped.",IF(AND(Input!$A179="",Input!$A180=""),"", IF(Input!G179="","Data is missing.",""))))</f>
        <v/>
      </c>
      <c r="H177" s="126" t="str">
        <f>IF(ISERROR(IF(AND(Input!$A179="",SUMPRODUCT(--(LEN(Input!$A180:'Input'!$A$510)&gt;0))&lt;&gt;0),"Row is skipped.",IF(AND(Input!$A179="",Input!$A180=""),"", IF(Input!H179="","Data is missing.","")))),"",IF(AND(Input!$A179="",SUMPRODUCT(--(LEN(Input!$A180:'Input'!$A$510)&gt;0))&lt;&gt;0),"Row is skipped.",IF(AND(Input!$A179="",Input!$A180=""),"", IF(Input!H179="","Data is missing.",""))))</f>
        <v/>
      </c>
      <c r="I177" s="126" t="str">
        <f>IF(ISERROR(IF(AND(Input!$A179="",SUMPRODUCT(--(LEN(Input!$A180:'Input'!$A$510)&gt;0))&lt;&gt;0),"Row is skipped.",IF(AND(Input!$A179="",Input!$A180=""),"", IF(Input!I179="","Data is missing.","")))),"",IF(AND(Input!$A179="",SUMPRODUCT(--(LEN(Input!$A180:'Input'!$A$510)&gt;0))&lt;&gt;0),"Row is skipped.",IF(AND(Input!$A179="",Input!$A180=""),"", IF(Input!I179="","Data is missing.",""))))</f>
        <v/>
      </c>
      <c r="J177" s="126" t="str">
        <f>IF(ISERROR(IF(AND(Input!$A179="",SUMPRODUCT(--(LEN(Input!$A180:'Input'!$A$510)&gt;0))&lt;&gt;0),"Row is skipped.",IF(AND(Input!$A179="",Input!$A180=""),"", IF(Input!J179="","Data is missing.","")))),"",IF(AND(Input!$A179="",SUMPRODUCT(--(LEN(Input!$A180:'Input'!$A$510)&gt;0))&lt;&gt;0),"Row is skipped.",IF(AND(Input!$A179="",Input!$A180=""),"", IF(Input!J179="","Data is missing.",""))))</f>
        <v/>
      </c>
      <c r="K177" s="127" t="str">
        <f>IF(ISERROR(IF(AND(Input!$A179="",SUMPRODUCT(--(LEN(Input!$A180:'Input'!$A$510)&gt;0))&lt;&gt;0),"Row is skipped.",IF(AND(Input!$A179="",Input!$A180=""),"", IF(Input!K179="","Data is missing.","")))),"",IF(AND(Input!$A179="",SUMPRODUCT(--(LEN(Input!$A180:'Input'!$A$510)&gt;0))&lt;&gt;0),"Row is skipped.",IF(AND(Input!$A179="",Input!$A180=""),"", IF(Input!K179="","Data is missing.",""))))</f>
        <v/>
      </c>
      <c r="L177" s="126" t="str">
        <f>IF(ISERROR(IF(AND(Input!$A179="",SUMPRODUCT(--(LEN(Input!$A180:'Input'!$A$510)&gt;0))&lt;&gt;0),"Row is skipped.",IF(AND(Input!$A179="",Input!$A180=""),"", IF(Input!L179="","Data is missing.","")))),"",IF(AND(Input!$A179="",SUMPRODUCT(--(LEN(Input!$A180:'Input'!$A$510)&gt;0))&lt;&gt;0),"Row is skipped.",IF(AND(Input!$A179="",Input!$A180=""),"", IF(Input!L179="","Data is missing.",""))))</f>
        <v/>
      </c>
      <c r="M177" s="126" t="str">
        <f>IF(ISERROR(IF(AND(Input!$A179="",SUMPRODUCT(--(LEN(Input!$A180:'Input'!$A$510)&gt;0))&lt;&gt;0),"Row is skipped.",IF(AND(Input!$A179="",Input!$A180=""),"", IF(Input!M179="","Data is missing.","")))),"",IF(AND(Input!$A179="",SUMPRODUCT(--(LEN(Input!$A180:'Input'!$A$510)&gt;0))&lt;&gt;0),"Row is skipped.",IF(AND(Input!$A179="",Input!$A180=""),"", IF(Input!M179="","Data is missing.",""))))</f>
        <v/>
      </c>
      <c r="N177" s="126" t="str">
        <f>IF(ISERROR(IF(AND(Input!$A179="",SUMPRODUCT(--(LEN(Input!$A180:'Input'!$A$510)&gt;0))&lt;&gt;0),"Row is skipped.",IF(AND(Input!$A179="",Input!$A180=""),"", IF(Input!O179="","Data is missing.","")))),"",IF(AND(Input!$A179="",SUMPRODUCT(--(LEN(Input!$A180:'Input'!$A$510)&gt;0))&lt;&gt;0),"Row is skipped.",IF(AND(Input!$A179="",Input!$A180=""),"", IF(Input!O179="","Data is missing.",""))))</f>
        <v/>
      </c>
      <c r="O177" s="126" t="str">
        <f>IF(ISERROR(IF(AND(Input!$A179="",SUMPRODUCT(--(LEN(Input!$A180:'Input'!$A$510)&gt;0))&lt;&gt;0),"Row is skipped.",IF(AND(Input!$A179="",Input!$A180=""),"", IF(Input!P179="","Data is missing.","")))),"",IF(AND(Input!$A179="",SUMPRODUCT(--(LEN(Input!$A180:'Input'!$A$510)&gt;0))&lt;&gt;0),"Row is skipped.",IF(AND(Input!$A179="",Input!$A180=""),"", IF(Input!P179="","Data is missing.",""))))</f>
        <v/>
      </c>
      <c r="P177" s="126" t="str">
        <f>IF(ISERROR(IF(AND(Input!$A179="",SUMPRODUCT(--(LEN(Input!$A180:'Input'!$A$510)&gt;0))&lt;&gt;0),"Row is skipped.",IF(AND(Input!$A179="",Input!$A180=""),"", IF(Input!Q179="","Data is missing.","")))),"",IF(AND(Input!$A179="",SUMPRODUCT(--(LEN(Input!$A180:'Input'!$A$510)&gt;0))&lt;&gt;0),"Row is skipped.",IF(AND(Input!$A179="",Input!$A180=""),"", IF(Input!Q179="","Data is missing.",""))))</f>
        <v/>
      </c>
      <c r="Q177" s="126" t="str">
        <f>IF(ISERROR(IF(AND(Input!$A179="",SUMPRODUCT(--(LEN(Input!$A180:'Input'!$A$510)&gt;0))&lt;&gt;0),"Row is skipped.",IF(AND(Input!$A179="",Input!$A180=""),"", IF(Input!S179="","Data is missing.","")))),"",IF(AND(Input!$A179="",SUMPRODUCT(--(LEN(Input!$A180:'Input'!$A$510)&gt;0))&lt;&gt;0),"Row is skipped.",IF(AND(Input!$A179="",Input!$A180=""),"", IF(Input!S179="","Data is missing.",""))))</f>
        <v/>
      </c>
      <c r="R177" s="128" t="str">
        <f>IF(ISERROR(IF(AND(Input!$A179="",SUMPRODUCT(--(LEN(Input!$A180:'Input'!$A$510)&gt;0))&lt;&gt;0),"Row is skipped.",IF(AND(Input!$A179="",Input!$A180=""),"", IF(Input!T179="","Data is missing.","")))),"",IF(AND(Input!$A179="",SUMPRODUCT(--(LEN(Input!$A180:'Input'!$A$510)&gt;0))&lt;&gt;0),"Row is skipped.",IF(AND(Input!$A179="",Input!$A180=""),"", IF(Input!T179="","Data is missing.",""))))</f>
        <v/>
      </c>
      <c r="S177" s="129"/>
      <c r="T177" s="130" t="str">
        <f>IF(ISERROR(IF(Input!Q179="","",IF(ISERROR(VLOOKUP(Input!Q179,'Measures List'!$A$3:$A$30000,1,0)),"Invalid RefNo",""))),"",IF(Input!Q179="","",IF(ISERROR(VLOOKUP(Input!Q179,'Measures List'!$A$3:$A$30000,1,0)),"Invalid RefNo","")))</f>
        <v/>
      </c>
      <c r="U177" s="129"/>
      <c r="V177" s="129"/>
      <c r="W177" s="129"/>
      <c r="X177" s="129"/>
      <c r="Y177" s="129"/>
      <c r="Z177" s="129"/>
      <c r="AA177" s="129"/>
      <c r="AB177" s="129"/>
      <c r="AC177" s="129"/>
      <c r="AD177" s="129"/>
      <c r="AE177" s="129"/>
      <c r="AF177" s="130" t="str">
        <f>IF(Input!P179="","",IF(OR(VALUE(Input!P179)&lt;0,VALUE(Input!P179)&gt;1), "Invalid EEI %",""))</f>
        <v/>
      </c>
      <c r="AG177" s="129"/>
      <c r="AH177" s="137" t="str">
        <f>IF(B177="","",IF(AND(Input!O179=Input!O178,Input!P179&lt;&gt;Input!P178), "EEI% Mismatch within Project",""))</f>
        <v/>
      </c>
      <c r="AI177" s="129"/>
      <c r="AJ177" s="138" t="str">
        <f>IF(Input!B179="","",IF(ISNUMBER(VALUE(Input!B179)),"","Needs to be a number."))</f>
        <v/>
      </c>
      <c r="AK177" s="135" t="str">
        <f>IF(Input!P179="","",IF(ISNUMBER(VALUE(Input!P179)),"","Needs to be a number."))</f>
        <v/>
      </c>
      <c r="AL177" s="135" t="str">
        <f>IF(Input!S179="","",IF(ISNUMBER(VALUE(Input!S179)),"","Needs to be a number."))</f>
        <v/>
      </c>
      <c r="AM177" s="135" t="str">
        <f>IF(Input!T179="","",IF(ISNUMBER(VALUE(Input!T179)),"","Needs to be a number."))</f>
        <v/>
      </c>
      <c r="AN177" s="135" t="str">
        <f>IF(Input!U179="","",IF(ISNUMBER(VALUE(Input!U179)),"","Needs to be a number."))</f>
        <v/>
      </c>
      <c r="AO177" s="136" t="str">
        <f>IF(Input!V179="","",IF(ISNUMBER(VALUE(Input!V179)),"","Needs to be a number."))</f>
        <v/>
      </c>
      <c r="AP177" s="129"/>
      <c r="AQ177" s="197" t="str">
        <f ca="1">IF(Input!Q179="","",IF(OFFSET('Measures List'!$K$2,MATCH(Input!Q179,'Measures List'!$A$3:$A$5000,0),MATCH(Input!K179,'Measures List'!$K$2:$BA$2)-1)="NA","Project start date occurred after measure expiration date.",""))</f>
        <v/>
      </c>
      <c r="AS177" s="197" t="str">
        <f>IFERROR(IF(Input!O179&lt;&gt;Input!O178,"",IF( VLOOKUP(Input!Q179,'Measures List'!A170:C5167,3,FALSE)= VLOOKUP(Input!Q178,'Measures List'!A170:C5167,3,FALSE),"","Multiple sectors for this project")),"")</f>
        <v/>
      </c>
    </row>
    <row r="178" spans="2:45" x14ac:dyDescent="0.25">
      <c r="B178" s="125" t="str">
        <f>Input!A180</f>
        <v/>
      </c>
      <c r="C178" s="126" t="str">
        <f>IF(ISERROR(IF(AND(Input!$A180="",SUMPRODUCT(--(LEN(Input!$A181:'Input'!$A$510)&gt;0))&lt;&gt;0),"Row is skipped.",IF(AND(Input!$A180="",Input!$A181=""),"", IF(Input!C180="","Data is missing.","")))),"",IF(AND(Input!$A180="",SUMPRODUCT(--(LEN(Input!$A181:'Input'!$A$510)&gt;0))&lt;&gt;0),"Row is skipped.",IF(AND(Input!$A180="",Input!$A181=""),"", IF(Input!C180="","Data is missing.",""))))</f>
        <v/>
      </c>
      <c r="D178" s="126" t="str">
        <f>IF(ISERROR(IF(AND(Input!$A180="",SUMPRODUCT(--(LEN(Input!$A181:'Input'!$A$510)&gt;0))&lt;&gt;0),"Row is skipped.",IF(AND(Input!$A180="",Input!$A181=""),"", IF(Input!D180="","Data is missing.","")))),"",IF(AND(Input!$A180="",SUMPRODUCT(--(LEN(Input!$A181:'Input'!$A$510)&gt;0))&lt;&gt;0),"Row is skipped.",IF(AND(Input!$A180="",Input!$A181=""),"", IF(Input!D180="","Data is missing.",""))))</f>
        <v/>
      </c>
      <c r="E178" s="126" t="str">
        <f>IF(ISERROR(IF(AND(Input!$A180="",SUMPRODUCT(--(LEN(Input!$A181:'Input'!$A$510)&gt;0))&lt;&gt;0),"Row is skipped.",IF(AND(Input!$A180="",Input!$A181=""),"", IF(Input!E180="","Data is missing.","")))),"",IF(AND(Input!$A180="",SUMPRODUCT(--(LEN(Input!$A181:'Input'!$A$510)&gt;0))&lt;&gt;0),"Row is skipped.",IF(AND(Input!$A180="",Input!$A181=""),"", IF(Input!E180="","Data is missing.",""))))</f>
        <v/>
      </c>
      <c r="F178" s="126" t="str">
        <f>IF(ISERROR(IF(AND(Input!$A180="",SUMPRODUCT(--(LEN(Input!$A181:'Input'!$A$510)&gt;0))&lt;&gt;0),"Row is skipped.",IF(AND(Input!$A180="",Input!$A181=""),"", IF(Input!F180="","Data is missing.","")))),"",IF(AND(Input!$A180="",SUMPRODUCT(--(LEN(Input!$A181:'Input'!$A$510)&gt;0))&lt;&gt;0),"Row is skipped.",IF(AND(Input!$A180="",Input!$A181=""),"", IF(Input!F180="","Data is missing.",""))))</f>
        <v/>
      </c>
      <c r="G178" s="126" t="str">
        <f>IF(ISERROR(IF(AND(Input!$A180="",SUMPRODUCT(--(LEN(Input!$A181:'Input'!$A$510)&gt;0))&lt;&gt;0),"Row is skipped.",IF(AND(Input!$A180="",Input!$A181=""),"", IF(Input!G180="","Data is missing.","")))),"",IF(AND(Input!$A180="",SUMPRODUCT(--(LEN(Input!$A181:'Input'!$A$510)&gt;0))&lt;&gt;0),"Row is skipped.",IF(AND(Input!$A180="",Input!$A181=""),"", IF(Input!G180="","Data is missing.",""))))</f>
        <v/>
      </c>
      <c r="H178" s="126" t="str">
        <f>IF(ISERROR(IF(AND(Input!$A180="",SUMPRODUCT(--(LEN(Input!$A181:'Input'!$A$510)&gt;0))&lt;&gt;0),"Row is skipped.",IF(AND(Input!$A180="",Input!$A181=""),"", IF(Input!H180="","Data is missing.","")))),"",IF(AND(Input!$A180="",SUMPRODUCT(--(LEN(Input!$A181:'Input'!$A$510)&gt;0))&lt;&gt;0),"Row is skipped.",IF(AND(Input!$A180="",Input!$A181=""),"", IF(Input!H180="","Data is missing.",""))))</f>
        <v/>
      </c>
      <c r="I178" s="126" t="str">
        <f>IF(ISERROR(IF(AND(Input!$A180="",SUMPRODUCT(--(LEN(Input!$A181:'Input'!$A$510)&gt;0))&lt;&gt;0),"Row is skipped.",IF(AND(Input!$A180="",Input!$A181=""),"", IF(Input!I180="","Data is missing.","")))),"",IF(AND(Input!$A180="",SUMPRODUCT(--(LEN(Input!$A181:'Input'!$A$510)&gt;0))&lt;&gt;0),"Row is skipped.",IF(AND(Input!$A180="",Input!$A181=""),"", IF(Input!I180="","Data is missing.",""))))</f>
        <v/>
      </c>
      <c r="J178" s="126" t="str">
        <f>IF(ISERROR(IF(AND(Input!$A180="",SUMPRODUCT(--(LEN(Input!$A181:'Input'!$A$510)&gt;0))&lt;&gt;0),"Row is skipped.",IF(AND(Input!$A180="",Input!$A181=""),"", IF(Input!J180="","Data is missing.","")))),"",IF(AND(Input!$A180="",SUMPRODUCT(--(LEN(Input!$A181:'Input'!$A$510)&gt;0))&lt;&gt;0),"Row is skipped.",IF(AND(Input!$A180="",Input!$A181=""),"", IF(Input!J180="","Data is missing.",""))))</f>
        <v/>
      </c>
      <c r="K178" s="127" t="str">
        <f>IF(ISERROR(IF(AND(Input!$A180="",SUMPRODUCT(--(LEN(Input!$A181:'Input'!$A$510)&gt;0))&lt;&gt;0),"Row is skipped.",IF(AND(Input!$A180="",Input!$A181=""),"", IF(Input!K180="","Data is missing.","")))),"",IF(AND(Input!$A180="",SUMPRODUCT(--(LEN(Input!$A181:'Input'!$A$510)&gt;0))&lt;&gt;0),"Row is skipped.",IF(AND(Input!$A180="",Input!$A181=""),"", IF(Input!K180="","Data is missing.",""))))</f>
        <v/>
      </c>
      <c r="L178" s="126" t="str">
        <f>IF(ISERROR(IF(AND(Input!$A180="",SUMPRODUCT(--(LEN(Input!$A181:'Input'!$A$510)&gt;0))&lt;&gt;0),"Row is skipped.",IF(AND(Input!$A180="",Input!$A181=""),"", IF(Input!L180="","Data is missing.","")))),"",IF(AND(Input!$A180="",SUMPRODUCT(--(LEN(Input!$A181:'Input'!$A$510)&gt;0))&lt;&gt;0),"Row is skipped.",IF(AND(Input!$A180="",Input!$A181=""),"", IF(Input!L180="","Data is missing.",""))))</f>
        <v/>
      </c>
      <c r="M178" s="126" t="str">
        <f>IF(ISERROR(IF(AND(Input!$A180="",SUMPRODUCT(--(LEN(Input!$A181:'Input'!$A$510)&gt;0))&lt;&gt;0),"Row is skipped.",IF(AND(Input!$A180="",Input!$A181=""),"", IF(Input!M180="","Data is missing.","")))),"",IF(AND(Input!$A180="",SUMPRODUCT(--(LEN(Input!$A181:'Input'!$A$510)&gt;0))&lt;&gt;0),"Row is skipped.",IF(AND(Input!$A180="",Input!$A181=""),"", IF(Input!M180="","Data is missing.",""))))</f>
        <v/>
      </c>
      <c r="N178" s="126" t="str">
        <f>IF(ISERROR(IF(AND(Input!$A180="",SUMPRODUCT(--(LEN(Input!$A181:'Input'!$A$510)&gt;0))&lt;&gt;0),"Row is skipped.",IF(AND(Input!$A180="",Input!$A181=""),"", IF(Input!O180="","Data is missing.","")))),"",IF(AND(Input!$A180="",SUMPRODUCT(--(LEN(Input!$A181:'Input'!$A$510)&gt;0))&lt;&gt;0),"Row is skipped.",IF(AND(Input!$A180="",Input!$A181=""),"", IF(Input!O180="","Data is missing.",""))))</f>
        <v/>
      </c>
      <c r="O178" s="126" t="str">
        <f>IF(ISERROR(IF(AND(Input!$A180="",SUMPRODUCT(--(LEN(Input!$A181:'Input'!$A$510)&gt;0))&lt;&gt;0),"Row is skipped.",IF(AND(Input!$A180="",Input!$A181=""),"", IF(Input!P180="","Data is missing.","")))),"",IF(AND(Input!$A180="",SUMPRODUCT(--(LEN(Input!$A181:'Input'!$A$510)&gt;0))&lt;&gt;0),"Row is skipped.",IF(AND(Input!$A180="",Input!$A181=""),"", IF(Input!P180="","Data is missing.",""))))</f>
        <v/>
      </c>
      <c r="P178" s="126" t="str">
        <f>IF(ISERROR(IF(AND(Input!$A180="",SUMPRODUCT(--(LEN(Input!$A181:'Input'!$A$510)&gt;0))&lt;&gt;0),"Row is skipped.",IF(AND(Input!$A180="",Input!$A181=""),"", IF(Input!Q180="","Data is missing.","")))),"",IF(AND(Input!$A180="",SUMPRODUCT(--(LEN(Input!$A181:'Input'!$A$510)&gt;0))&lt;&gt;0),"Row is skipped.",IF(AND(Input!$A180="",Input!$A181=""),"", IF(Input!Q180="","Data is missing.",""))))</f>
        <v/>
      </c>
      <c r="Q178" s="126" t="str">
        <f>IF(ISERROR(IF(AND(Input!$A180="",SUMPRODUCT(--(LEN(Input!$A181:'Input'!$A$510)&gt;0))&lt;&gt;0),"Row is skipped.",IF(AND(Input!$A180="",Input!$A181=""),"", IF(Input!S180="","Data is missing.","")))),"",IF(AND(Input!$A180="",SUMPRODUCT(--(LEN(Input!$A181:'Input'!$A$510)&gt;0))&lt;&gt;0),"Row is skipped.",IF(AND(Input!$A180="",Input!$A181=""),"", IF(Input!S180="","Data is missing.",""))))</f>
        <v/>
      </c>
      <c r="R178" s="128" t="str">
        <f>IF(ISERROR(IF(AND(Input!$A180="",SUMPRODUCT(--(LEN(Input!$A181:'Input'!$A$510)&gt;0))&lt;&gt;0),"Row is skipped.",IF(AND(Input!$A180="",Input!$A181=""),"", IF(Input!T180="","Data is missing.","")))),"",IF(AND(Input!$A180="",SUMPRODUCT(--(LEN(Input!$A181:'Input'!$A$510)&gt;0))&lt;&gt;0),"Row is skipped.",IF(AND(Input!$A180="",Input!$A181=""),"", IF(Input!T180="","Data is missing.",""))))</f>
        <v/>
      </c>
      <c r="S178" s="129"/>
      <c r="T178" s="130" t="str">
        <f>IF(ISERROR(IF(Input!Q180="","",IF(ISERROR(VLOOKUP(Input!Q180,'Measures List'!$A$3:$A$30000,1,0)),"Invalid RefNo",""))),"",IF(Input!Q180="","",IF(ISERROR(VLOOKUP(Input!Q180,'Measures List'!$A$3:$A$30000,1,0)),"Invalid RefNo","")))</f>
        <v/>
      </c>
      <c r="U178" s="129"/>
      <c r="V178" s="129"/>
      <c r="W178" s="129"/>
      <c r="X178" s="129"/>
      <c r="Y178" s="129"/>
      <c r="Z178" s="129"/>
      <c r="AA178" s="129"/>
      <c r="AB178" s="129"/>
      <c r="AC178" s="129"/>
      <c r="AD178" s="129"/>
      <c r="AE178" s="129"/>
      <c r="AF178" s="130" t="str">
        <f>IF(Input!P180="","",IF(OR(VALUE(Input!P180)&lt;0,VALUE(Input!P180)&gt;1), "Invalid EEI %",""))</f>
        <v/>
      </c>
      <c r="AG178" s="129"/>
      <c r="AH178" s="137" t="str">
        <f>IF(B178="","",IF(AND(Input!O180=Input!O179,Input!P180&lt;&gt;Input!P179), "EEI% Mismatch within Project",""))</f>
        <v/>
      </c>
      <c r="AI178" s="129"/>
      <c r="AJ178" s="138" t="str">
        <f>IF(Input!B180="","",IF(ISNUMBER(VALUE(Input!B180)),"","Needs to be a number."))</f>
        <v/>
      </c>
      <c r="AK178" s="135" t="str">
        <f>IF(Input!P180="","",IF(ISNUMBER(VALUE(Input!P180)),"","Needs to be a number."))</f>
        <v/>
      </c>
      <c r="AL178" s="135" t="str">
        <f>IF(Input!S180="","",IF(ISNUMBER(VALUE(Input!S180)),"","Needs to be a number."))</f>
        <v/>
      </c>
      <c r="AM178" s="135" t="str">
        <f>IF(Input!T180="","",IF(ISNUMBER(VALUE(Input!T180)),"","Needs to be a number."))</f>
        <v/>
      </c>
      <c r="AN178" s="135" t="str">
        <f>IF(Input!U180="","",IF(ISNUMBER(VALUE(Input!U180)),"","Needs to be a number."))</f>
        <v/>
      </c>
      <c r="AO178" s="136" t="str">
        <f>IF(Input!V180="","",IF(ISNUMBER(VALUE(Input!V180)),"","Needs to be a number."))</f>
        <v/>
      </c>
      <c r="AP178" s="129"/>
      <c r="AQ178" s="197" t="str">
        <f ca="1">IF(Input!Q180="","",IF(OFFSET('Measures List'!$K$2,MATCH(Input!Q180,'Measures List'!$A$3:$A$5000,0),MATCH(Input!K180,'Measures List'!$K$2:$BA$2)-1)="NA","Project start date occurred after measure expiration date.",""))</f>
        <v/>
      </c>
      <c r="AS178" s="197" t="str">
        <f>IFERROR(IF(Input!O180&lt;&gt;Input!O179,"",IF( VLOOKUP(Input!Q180,'Measures List'!A171:C5168,3,FALSE)= VLOOKUP(Input!Q179,'Measures List'!A171:C5168,3,FALSE),"","Multiple sectors for this project")),"")</f>
        <v/>
      </c>
    </row>
    <row r="179" spans="2:45" x14ac:dyDescent="0.25">
      <c r="B179" s="125" t="str">
        <f>Input!A181</f>
        <v/>
      </c>
      <c r="C179" s="126" t="str">
        <f>IF(ISERROR(IF(AND(Input!$A181="",SUMPRODUCT(--(LEN(Input!$A182:'Input'!$A$510)&gt;0))&lt;&gt;0),"Row is skipped.",IF(AND(Input!$A181="",Input!$A182=""),"", IF(Input!C181="","Data is missing.","")))),"",IF(AND(Input!$A181="",SUMPRODUCT(--(LEN(Input!$A182:'Input'!$A$510)&gt;0))&lt;&gt;0),"Row is skipped.",IF(AND(Input!$A181="",Input!$A182=""),"", IF(Input!C181="","Data is missing.",""))))</f>
        <v/>
      </c>
      <c r="D179" s="126" t="str">
        <f>IF(ISERROR(IF(AND(Input!$A181="",SUMPRODUCT(--(LEN(Input!$A182:'Input'!$A$510)&gt;0))&lt;&gt;0),"Row is skipped.",IF(AND(Input!$A181="",Input!$A182=""),"", IF(Input!D181="","Data is missing.","")))),"",IF(AND(Input!$A181="",SUMPRODUCT(--(LEN(Input!$A182:'Input'!$A$510)&gt;0))&lt;&gt;0),"Row is skipped.",IF(AND(Input!$A181="",Input!$A182=""),"", IF(Input!D181="","Data is missing.",""))))</f>
        <v/>
      </c>
      <c r="E179" s="126" t="str">
        <f>IF(ISERROR(IF(AND(Input!$A181="",SUMPRODUCT(--(LEN(Input!$A182:'Input'!$A$510)&gt;0))&lt;&gt;0),"Row is skipped.",IF(AND(Input!$A181="",Input!$A182=""),"", IF(Input!E181="","Data is missing.","")))),"",IF(AND(Input!$A181="",SUMPRODUCT(--(LEN(Input!$A182:'Input'!$A$510)&gt;0))&lt;&gt;0),"Row is skipped.",IF(AND(Input!$A181="",Input!$A182=""),"", IF(Input!E181="","Data is missing.",""))))</f>
        <v/>
      </c>
      <c r="F179" s="126" t="str">
        <f>IF(ISERROR(IF(AND(Input!$A181="",SUMPRODUCT(--(LEN(Input!$A182:'Input'!$A$510)&gt;0))&lt;&gt;0),"Row is skipped.",IF(AND(Input!$A181="",Input!$A182=""),"", IF(Input!F181="","Data is missing.","")))),"",IF(AND(Input!$A181="",SUMPRODUCT(--(LEN(Input!$A182:'Input'!$A$510)&gt;0))&lt;&gt;0),"Row is skipped.",IF(AND(Input!$A181="",Input!$A182=""),"", IF(Input!F181="","Data is missing.",""))))</f>
        <v/>
      </c>
      <c r="G179" s="126" t="str">
        <f>IF(ISERROR(IF(AND(Input!$A181="",SUMPRODUCT(--(LEN(Input!$A182:'Input'!$A$510)&gt;0))&lt;&gt;0),"Row is skipped.",IF(AND(Input!$A181="",Input!$A182=""),"", IF(Input!G181="","Data is missing.","")))),"",IF(AND(Input!$A181="",SUMPRODUCT(--(LEN(Input!$A182:'Input'!$A$510)&gt;0))&lt;&gt;0),"Row is skipped.",IF(AND(Input!$A181="",Input!$A182=""),"", IF(Input!G181="","Data is missing.",""))))</f>
        <v/>
      </c>
      <c r="H179" s="126" t="str">
        <f>IF(ISERROR(IF(AND(Input!$A181="",SUMPRODUCT(--(LEN(Input!$A182:'Input'!$A$510)&gt;0))&lt;&gt;0),"Row is skipped.",IF(AND(Input!$A181="",Input!$A182=""),"", IF(Input!H181="","Data is missing.","")))),"",IF(AND(Input!$A181="",SUMPRODUCT(--(LEN(Input!$A182:'Input'!$A$510)&gt;0))&lt;&gt;0),"Row is skipped.",IF(AND(Input!$A181="",Input!$A182=""),"", IF(Input!H181="","Data is missing.",""))))</f>
        <v/>
      </c>
      <c r="I179" s="126" t="str">
        <f>IF(ISERROR(IF(AND(Input!$A181="",SUMPRODUCT(--(LEN(Input!$A182:'Input'!$A$510)&gt;0))&lt;&gt;0),"Row is skipped.",IF(AND(Input!$A181="",Input!$A182=""),"", IF(Input!I181="","Data is missing.","")))),"",IF(AND(Input!$A181="",SUMPRODUCT(--(LEN(Input!$A182:'Input'!$A$510)&gt;0))&lt;&gt;0),"Row is skipped.",IF(AND(Input!$A181="",Input!$A182=""),"", IF(Input!I181="","Data is missing.",""))))</f>
        <v/>
      </c>
      <c r="J179" s="126" t="str">
        <f>IF(ISERROR(IF(AND(Input!$A181="",SUMPRODUCT(--(LEN(Input!$A182:'Input'!$A$510)&gt;0))&lt;&gt;0),"Row is skipped.",IF(AND(Input!$A181="",Input!$A182=""),"", IF(Input!J181="","Data is missing.","")))),"",IF(AND(Input!$A181="",SUMPRODUCT(--(LEN(Input!$A182:'Input'!$A$510)&gt;0))&lt;&gt;0),"Row is skipped.",IF(AND(Input!$A181="",Input!$A182=""),"", IF(Input!J181="","Data is missing.",""))))</f>
        <v/>
      </c>
      <c r="K179" s="127" t="str">
        <f>IF(ISERROR(IF(AND(Input!$A181="",SUMPRODUCT(--(LEN(Input!$A182:'Input'!$A$510)&gt;0))&lt;&gt;0),"Row is skipped.",IF(AND(Input!$A181="",Input!$A182=""),"", IF(Input!K181="","Data is missing.","")))),"",IF(AND(Input!$A181="",SUMPRODUCT(--(LEN(Input!$A182:'Input'!$A$510)&gt;0))&lt;&gt;0),"Row is skipped.",IF(AND(Input!$A181="",Input!$A182=""),"", IF(Input!K181="","Data is missing.",""))))</f>
        <v/>
      </c>
      <c r="L179" s="126" t="str">
        <f>IF(ISERROR(IF(AND(Input!$A181="",SUMPRODUCT(--(LEN(Input!$A182:'Input'!$A$510)&gt;0))&lt;&gt;0),"Row is skipped.",IF(AND(Input!$A181="",Input!$A182=""),"", IF(Input!L181="","Data is missing.","")))),"",IF(AND(Input!$A181="",SUMPRODUCT(--(LEN(Input!$A182:'Input'!$A$510)&gt;0))&lt;&gt;0),"Row is skipped.",IF(AND(Input!$A181="",Input!$A182=""),"", IF(Input!L181="","Data is missing.",""))))</f>
        <v/>
      </c>
      <c r="M179" s="126" t="str">
        <f>IF(ISERROR(IF(AND(Input!$A181="",SUMPRODUCT(--(LEN(Input!$A182:'Input'!$A$510)&gt;0))&lt;&gt;0),"Row is skipped.",IF(AND(Input!$A181="",Input!$A182=""),"", IF(Input!M181="","Data is missing.","")))),"",IF(AND(Input!$A181="",SUMPRODUCT(--(LEN(Input!$A182:'Input'!$A$510)&gt;0))&lt;&gt;0),"Row is skipped.",IF(AND(Input!$A181="",Input!$A182=""),"", IF(Input!M181="","Data is missing.",""))))</f>
        <v/>
      </c>
      <c r="N179" s="126" t="str">
        <f>IF(ISERROR(IF(AND(Input!$A181="",SUMPRODUCT(--(LEN(Input!$A182:'Input'!$A$510)&gt;0))&lt;&gt;0),"Row is skipped.",IF(AND(Input!$A181="",Input!$A182=""),"", IF(Input!O181="","Data is missing.","")))),"",IF(AND(Input!$A181="",SUMPRODUCT(--(LEN(Input!$A182:'Input'!$A$510)&gt;0))&lt;&gt;0),"Row is skipped.",IF(AND(Input!$A181="",Input!$A182=""),"", IF(Input!O181="","Data is missing.",""))))</f>
        <v/>
      </c>
      <c r="O179" s="126" t="str">
        <f>IF(ISERROR(IF(AND(Input!$A181="",SUMPRODUCT(--(LEN(Input!$A182:'Input'!$A$510)&gt;0))&lt;&gt;0),"Row is skipped.",IF(AND(Input!$A181="",Input!$A182=""),"", IF(Input!P181="","Data is missing.","")))),"",IF(AND(Input!$A181="",SUMPRODUCT(--(LEN(Input!$A182:'Input'!$A$510)&gt;0))&lt;&gt;0),"Row is skipped.",IF(AND(Input!$A181="",Input!$A182=""),"", IF(Input!P181="","Data is missing.",""))))</f>
        <v/>
      </c>
      <c r="P179" s="126" t="str">
        <f>IF(ISERROR(IF(AND(Input!$A181="",SUMPRODUCT(--(LEN(Input!$A182:'Input'!$A$510)&gt;0))&lt;&gt;0),"Row is skipped.",IF(AND(Input!$A181="",Input!$A182=""),"", IF(Input!Q181="","Data is missing.","")))),"",IF(AND(Input!$A181="",SUMPRODUCT(--(LEN(Input!$A182:'Input'!$A$510)&gt;0))&lt;&gt;0),"Row is skipped.",IF(AND(Input!$A181="",Input!$A182=""),"", IF(Input!Q181="","Data is missing.",""))))</f>
        <v/>
      </c>
      <c r="Q179" s="126" t="str">
        <f>IF(ISERROR(IF(AND(Input!$A181="",SUMPRODUCT(--(LEN(Input!$A182:'Input'!$A$510)&gt;0))&lt;&gt;0),"Row is skipped.",IF(AND(Input!$A181="",Input!$A182=""),"", IF(Input!S181="","Data is missing.","")))),"",IF(AND(Input!$A181="",SUMPRODUCT(--(LEN(Input!$A182:'Input'!$A$510)&gt;0))&lt;&gt;0),"Row is skipped.",IF(AND(Input!$A181="",Input!$A182=""),"", IF(Input!S181="","Data is missing.",""))))</f>
        <v/>
      </c>
      <c r="R179" s="128" t="str">
        <f>IF(ISERROR(IF(AND(Input!$A181="",SUMPRODUCT(--(LEN(Input!$A182:'Input'!$A$510)&gt;0))&lt;&gt;0),"Row is skipped.",IF(AND(Input!$A181="",Input!$A182=""),"", IF(Input!T181="","Data is missing.","")))),"",IF(AND(Input!$A181="",SUMPRODUCT(--(LEN(Input!$A182:'Input'!$A$510)&gt;0))&lt;&gt;0),"Row is skipped.",IF(AND(Input!$A181="",Input!$A182=""),"", IF(Input!T181="","Data is missing.",""))))</f>
        <v/>
      </c>
      <c r="S179" s="129"/>
      <c r="T179" s="130" t="str">
        <f>IF(ISERROR(IF(Input!Q181="","",IF(ISERROR(VLOOKUP(Input!Q181,'Measures List'!$A$3:$A$30000,1,0)),"Invalid RefNo",""))),"",IF(Input!Q181="","",IF(ISERROR(VLOOKUP(Input!Q181,'Measures List'!$A$3:$A$30000,1,0)),"Invalid RefNo","")))</f>
        <v/>
      </c>
      <c r="U179" s="129"/>
      <c r="V179" s="129"/>
      <c r="W179" s="129"/>
      <c r="X179" s="129"/>
      <c r="Y179" s="129"/>
      <c r="Z179" s="129"/>
      <c r="AA179" s="129"/>
      <c r="AB179" s="129"/>
      <c r="AC179" s="129"/>
      <c r="AD179" s="129"/>
      <c r="AE179" s="129"/>
      <c r="AF179" s="130" t="str">
        <f>IF(Input!P181="","",IF(OR(VALUE(Input!P181)&lt;0,VALUE(Input!P181)&gt;1), "Invalid EEI %",""))</f>
        <v/>
      </c>
      <c r="AG179" s="129"/>
      <c r="AH179" s="137" t="str">
        <f>IF(B179="","",IF(AND(Input!O181=Input!O180,Input!P181&lt;&gt;Input!P180), "EEI% Mismatch within Project",""))</f>
        <v/>
      </c>
      <c r="AI179" s="129"/>
      <c r="AJ179" s="138" t="str">
        <f>IF(Input!B181="","",IF(ISNUMBER(VALUE(Input!B181)),"","Needs to be a number."))</f>
        <v/>
      </c>
      <c r="AK179" s="135" t="str">
        <f>IF(Input!P181="","",IF(ISNUMBER(VALUE(Input!P181)),"","Needs to be a number."))</f>
        <v/>
      </c>
      <c r="AL179" s="135" t="str">
        <f>IF(Input!S181="","",IF(ISNUMBER(VALUE(Input!S181)),"","Needs to be a number."))</f>
        <v/>
      </c>
      <c r="AM179" s="135" t="str">
        <f>IF(Input!T181="","",IF(ISNUMBER(VALUE(Input!T181)),"","Needs to be a number."))</f>
        <v/>
      </c>
      <c r="AN179" s="135" t="str">
        <f>IF(Input!U181="","",IF(ISNUMBER(VALUE(Input!U181)),"","Needs to be a number."))</f>
        <v/>
      </c>
      <c r="AO179" s="136" t="str">
        <f>IF(Input!V181="","",IF(ISNUMBER(VALUE(Input!V181)),"","Needs to be a number."))</f>
        <v/>
      </c>
      <c r="AP179" s="129"/>
      <c r="AQ179" s="197" t="str">
        <f ca="1">IF(Input!Q181="","",IF(OFFSET('Measures List'!$K$2,MATCH(Input!Q181,'Measures List'!$A$3:$A$5000,0),MATCH(Input!K181,'Measures List'!$K$2:$BA$2)-1)="NA","Project start date occurred after measure expiration date.",""))</f>
        <v/>
      </c>
      <c r="AS179" s="197" t="str">
        <f>IFERROR(IF(Input!O181&lt;&gt;Input!O180,"",IF( VLOOKUP(Input!Q181,'Measures List'!A172:C5169,3,FALSE)= VLOOKUP(Input!Q180,'Measures List'!A172:C5169,3,FALSE),"","Multiple sectors for this project")),"")</f>
        <v/>
      </c>
    </row>
    <row r="180" spans="2:45" x14ac:dyDescent="0.25">
      <c r="B180" s="125" t="str">
        <f>Input!A182</f>
        <v/>
      </c>
      <c r="C180" s="126" t="str">
        <f>IF(ISERROR(IF(AND(Input!$A182="",SUMPRODUCT(--(LEN(Input!$A183:'Input'!$A$510)&gt;0))&lt;&gt;0),"Row is skipped.",IF(AND(Input!$A182="",Input!$A183=""),"", IF(Input!C182="","Data is missing.","")))),"",IF(AND(Input!$A182="",SUMPRODUCT(--(LEN(Input!$A183:'Input'!$A$510)&gt;0))&lt;&gt;0),"Row is skipped.",IF(AND(Input!$A182="",Input!$A183=""),"", IF(Input!C182="","Data is missing.",""))))</f>
        <v/>
      </c>
      <c r="D180" s="126" t="str">
        <f>IF(ISERROR(IF(AND(Input!$A182="",SUMPRODUCT(--(LEN(Input!$A183:'Input'!$A$510)&gt;0))&lt;&gt;0),"Row is skipped.",IF(AND(Input!$A182="",Input!$A183=""),"", IF(Input!D182="","Data is missing.","")))),"",IF(AND(Input!$A182="",SUMPRODUCT(--(LEN(Input!$A183:'Input'!$A$510)&gt;0))&lt;&gt;0),"Row is skipped.",IF(AND(Input!$A182="",Input!$A183=""),"", IF(Input!D182="","Data is missing.",""))))</f>
        <v/>
      </c>
      <c r="E180" s="126" t="str">
        <f>IF(ISERROR(IF(AND(Input!$A182="",SUMPRODUCT(--(LEN(Input!$A183:'Input'!$A$510)&gt;0))&lt;&gt;0),"Row is skipped.",IF(AND(Input!$A182="",Input!$A183=""),"", IF(Input!E182="","Data is missing.","")))),"",IF(AND(Input!$A182="",SUMPRODUCT(--(LEN(Input!$A183:'Input'!$A$510)&gt;0))&lt;&gt;0),"Row is skipped.",IF(AND(Input!$A182="",Input!$A183=""),"", IF(Input!E182="","Data is missing.",""))))</f>
        <v/>
      </c>
      <c r="F180" s="126" t="str">
        <f>IF(ISERROR(IF(AND(Input!$A182="",SUMPRODUCT(--(LEN(Input!$A183:'Input'!$A$510)&gt;0))&lt;&gt;0),"Row is skipped.",IF(AND(Input!$A182="",Input!$A183=""),"", IF(Input!F182="","Data is missing.","")))),"",IF(AND(Input!$A182="",SUMPRODUCT(--(LEN(Input!$A183:'Input'!$A$510)&gt;0))&lt;&gt;0),"Row is skipped.",IF(AND(Input!$A182="",Input!$A183=""),"", IF(Input!F182="","Data is missing.",""))))</f>
        <v/>
      </c>
      <c r="G180" s="126" t="str">
        <f>IF(ISERROR(IF(AND(Input!$A182="",SUMPRODUCT(--(LEN(Input!$A183:'Input'!$A$510)&gt;0))&lt;&gt;0),"Row is skipped.",IF(AND(Input!$A182="",Input!$A183=""),"", IF(Input!G182="","Data is missing.","")))),"",IF(AND(Input!$A182="",SUMPRODUCT(--(LEN(Input!$A183:'Input'!$A$510)&gt;0))&lt;&gt;0),"Row is skipped.",IF(AND(Input!$A182="",Input!$A183=""),"", IF(Input!G182="","Data is missing.",""))))</f>
        <v/>
      </c>
      <c r="H180" s="126" t="str">
        <f>IF(ISERROR(IF(AND(Input!$A182="",SUMPRODUCT(--(LEN(Input!$A183:'Input'!$A$510)&gt;0))&lt;&gt;0),"Row is skipped.",IF(AND(Input!$A182="",Input!$A183=""),"", IF(Input!H182="","Data is missing.","")))),"",IF(AND(Input!$A182="",SUMPRODUCT(--(LEN(Input!$A183:'Input'!$A$510)&gt;0))&lt;&gt;0),"Row is skipped.",IF(AND(Input!$A182="",Input!$A183=""),"", IF(Input!H182="","Data is missing.",""))))</f>
        <v/>
      </c>
      <c r="I180" s="126" t="str">
        <f>IF(ISERROR(IF(AND(Input!$A182="",SUMPRODUCT(--(LEN(Input!$A183:'Input'!$A$510)&gt;0))&lt;&gt;0),"Row is skipped.",IF(AND(Input!$A182="",Input!$A183=""),"", IF(Input!I182="","Data is missing.","")))),"",IF(AND(Input!$A182="",SUMPRODUCT(--(LEN(Input!$A183:'Input'!$A$510)&gt;0))&lt;&gt;0),"Row is skipped.",IF(AND(Input!$A182="",Input!$A183=""),"", IF(Input!I182="","Data is missing.",""))))</f>
        <v/>
      </c>
      <c r="J180" s="126" t="str">
        <f>IF(ISERROR(IF(AND(Input!$A182="",SUMPRODUCT(--(LEN(Input!$A183:'Input'!$A$510)&gt;0))&lt;&gt;0),"Row is skipped.",IF(AND(Input!$A182="",Input!$A183=""),"", IF(Input!J182="","Data is missing.","")))),"",IF(AND(Input!$A182="",SUMPRODUCT(--(LEN(Input!$A183:'Input'!$A$510)&gt;0))&lt;&gt;0),"Row is skipped.",IF(AND(Input!$A182="",Input!$A183=""),"", IF(Input!J182="","Data is missing.",""))))</f>
        <v/>
      </c>
      <c r="K180" s="127" t="str">
        <f>IF(ISERROR(IF(AND(Input!$A182="",SUMPRODUCT(--(LEN(Input!$A183:'Input'!$A$510)&gt;0))&lt;&gt;0),"Row is skipped.",IF(AND(Input!$A182="",Input!$A183=""),"", IF(Input!K182="","Data is missing.","")))),"",IF(AND(Input!$A182="",SUMPRODUCT(--(LEN(Input!$A183:'Input'!$A$510)&gt;0))&lt;&gt;0),"Row is skipped.",IF(AND(Input!$A182="",Input!$A183=""),"", IF(Input!K182="","Data is missing.",""))))</f>
        <v/>
      </c>
      <c r="L180" s="126" t="str">
        <f>IF(ISERROR(IF(AND(Input!$A182="",SUMPRODUCT(--(LEN(Input!$A183:'Input'!$A$510)&gt;0))&lt;&gt;0),"Row is skipped.",IF(AND(Input!$A182="",Input!$A183=""),"", IF(Input!L182="","Data is missing.","")))),"",IF(AND(Input!$A182="",SUMPRODUCT(--(LEN(Input!$A183:'Input'!$A$510)&gt;0))&lt;&gt;0),"Row is skipped.",IF(AND(Input!$A182="",Input!$A183=""),"", IF(Input!L182="","Data is missing.",""))))</f>
        <v/>
      </c>
      <c r="M180" s="126" t="str">
        <f>IF(ISERROR(IF(AND(Input!$A182="",SUMPRODUCT(--(LEN(Input!$A183:'Input'!$A$510)&gt;0))&lt;&gt;0),"Row is skipped.",IF(AND(Input!$A182="",Input!$A183=""),"", IF(Input!M182="","Data is missing.","")))),"",IF(AND(Input!$A182="",SUMPRODUCT(--(LEN(Input!$A183:'Input'!$A$510)&gt;0))&lt;&gt;0),"Row is skipped.",IF(AND(Input!$A182="",Input!$A183=""),"", IF(Input!M182="","Data is missing.",""))))</f>
        <v/>
      </c>
      <c r="N180" s="126" t="str">
        <f>IF(ISERROR(IF(AND(Input!$A182="",SUMPRODUCT(--(LEN(Input!$A183:'Input'!$A$510)&gt;0))&lt;&gt;0),"Row is skipped.",IF(AND(Input!$A182="",Input!$A183=""),"", IF(Input!O182="","Data is missing.","")))),"",IF(AND(Input!$A182="",SUMPRODUCT(--(LEN(Input!$A183:'Input'!$A$510)&gt;0))&lt;&gt;0),"Row is skipped.",IF(AND(Input!$A182="",Input!$A183=""),"", IF(Input!O182="","Data is missing.",""))))</f>
        <v/>
      </c>
      <c r="O180" s="126" t="str">
        <f>IF(ISERROR(IF(AND(Input!$A182="",SUMPRODUCT(--(LEN(Input!$A183:'Input'!$A$510)&gt;0))&lt;&gt;0),"Row is skipped.",IF(AND(Input!$A182="",Input!$A183=""),"", IF(Input!P182="","Data is missing.","")))),"",IF(AND(Input!$A182="",SUMPRODUCT(--(LEN(Input!$A183:'Input'!$A$510)&gt;0))&lt;&gt;0),"Row is skipped.",IF(AND(Input!$A182="",Input!$A183=""),"", IF(Input!P182="","Data is missing.",""))))</f>
        <v/>
      </c>
      <c r="P180" s="126" t="str">
        <f>IF(ISERROR(IF(AND(Input!$A182="",SUMPRODUCT(--(LEN(Input!$A183:'Input'!$A$510)&gt;0))&lt;&gt;0),"Row is skipped.",IF(AND(Input!$A182="",Input!$A183=""),"", IF(Input!Q182="","Data is missing.","")))),"",IF(AND(Input!$A182="",SUMPRODUCT(--(LEN(Input!$A183:'Input'!$A$510)&gt;0))&lt;&gt;0),"Row is skipped.",IF(AND(Input!$A182="",Input!$A183=""),"", IF(Input!Q182="","Data is missing.",""))))</f>
        <v/>
      </c>
      <c r="Q180" s="126" t="str">
        <f>IF(ISERROR(IF(AND(Input!$A182="",SUMPRODUCT(--(LEN(Input!$A183:'Input'!$A$510)&gt;0))&lt;&gt;0),"Row is skipped.",IF(AND(Input!$A182="",Input!$A183=""),"", IF(Input!S182="","Data is missing.","")))),"",IF(AND(Input!$A182="",SUMPRODUCT(--(LEN(Input!$A183:'Input'!$A$510)&gt;0))&lt;&gt;0),"Row is skipped.",IF(AND(Input!$A182="",Input!$A183=""),"", IF(Input!S182="","Data is missing.",""))))</f>
        <v/>
      </c>
      <c r="R180" s="128" t="str">
        <f>IF(ISERROR(IF(AND(Input!$A182="",SUMPRODUCT(--(LEN(Input!$A183:'Input'!$A$510)&gt;0))&lt;&gt;0),"Row is skipped.",IF(AND(Input!$A182="",Input!$A183=""),"", IF(Input!T182="","Data is missing.","")))),"",IF(AND(Input!$A182="",SUMPRODUCT(--(LEN(Input!$A183:'Input'!$A$510)&gt;0))&lt;&gt;0),"Row is skipped.",IF(AND(Input!$A182="",Input!$A183=""),"", IF(Input!T182="","Data is missing.",""))))</f>
        <v/>
      </c>
      <c r="S180" s="129"/>
      <c r="T180" s="130" t="str">
        <f>IF(ISERROR(IF(Input!Q182="","",IF(ISERROR(VLOOKUP(Input!Q182,'Measures List'!$A$3:$A$30000,1,0)),"Invalid RefNo",""))),"",IF(Input!Q182="","",IF(ISERROR(VLOOKUP(Input!Q182,'Measures List'!$A$3:$A$30000,1,0)),"Invalid RefNo","")))</f>
        <v/>
      </c>
      <c r="U180" s="129"/>
      <c r="V180" s="129"/>
      <c r="W180" s="129"/>
      <c r="X180" s="129"/>
      <c r="Y180" s="129"/>
      <c r="Z180" s="129"/>
      <c r="AA180" s="129"/>
      <c r="AB180" s="129"/>
      <c r="AC180" s="129"/>
      <c r="AD180" s="129"/>
      <c r="AE180" s="129"/>
      <c r="AF180" s="130" t="str">
        <f>IF(Input!P182="","",IF(OR(VALUE(Input!P182)&lt;0,VALUE(Input!P182)&gt;1), "Invalid EEI %",""))</f>
        <v/>
      </c>
      <c r="AG180" s="129"/>
      <c r="AH180" s="137" t="str">
        <f>IF(B180="","",IF(AND(Input!O182=Input!O181,Input!P182&lt;&gt;Input!P181), "EEI% Mismatch within Project",""))</f>
        <v/>
      </c>
      <c r="AI180" s="129"/>
      <c r="AJ180" s="138" t="str">
        <f>IF(Input!B182="","",IF(ISNUMBER(VALUE(Input!B182)),"","Needs to be a number."))</f>
        <v/>
      </c>
      <c r="AK180" s="135" t="str">
        <f>IF(Input!P182="","",IF(ISNUMBER(VALUE(Input!P182)),"","Needs to be a number."))</f>
        <v/>
      </c>
      <c r="AL180" s="135" t="str">
        <f>IF(Input!S182="","",IF(ISNUMBER(VALUE(Input!S182)),"","Needs to be a number."))</f>
        <v/>
      </c>
      <c r="AM180" s="135" t="str">
        <f>IF(Input!T182="","",IF(ISNUMBER(VALUE(Input!T182)),"","Needs to be a number."))</f>
        <v/>
      </c>
      <c r="AN180" s="135" t="str">
        <f>IF(Input!U182="","",IF(ISNUMBER(VALUE(Input!U182)),"","Needs to be a number."))</f>
        <v/>
      </c>
      <c r="AO180" s="136" t="str">
        <f>IF(Input!V182="","",IF(ISNUMBER(VALUE(Input!V182)),"","Needs to be a number."))</f>
        <v/>
      </c>
      <c r="AP180" s="129"/>
      <c r="AQ180" s="197" t="str">
        <f ca="1">IF(Input!Q182="","",IF(OFFSET('Measures List'!$K$2,MATCH(Input!Q182,'Measures List'!$A$3:$A$5000,0),MATCH(Input!K182,'Measures List'!$K$2:$BA$2)-1)="NA","Project start date occurred after measure expiration date.",""))</f>
        <v/>
      </c>
      <c r="AS180" s="197" t="str">
        <f>IFERROR(IF(Input!O182&lt;&gt;Input!O181,"",IF( VLOOKUP(Input!Q182,'Measures List'!A173:C5170,3,FALSE)= VLOOKUP(Input!Q181,'Measures List'!A173:C5170,3,FALSE),"","Multiple sectors for this project")),"")</f>
        <v/>
      </c>
    </row>
    <row r="181" spans="2:45" x14ac:dyDescent="0.25">
      <c r="B181" s="125" t="str">
        <f>Input!A183</f>
        <v/>
      </c>
      <c r="C181" s="126" t="str">
        <f>IF(ISERROR(IF(AND(Input!$A183="",SUMPRODUCT(--(LEN(Input!$A184:'Input'!$A$510)&gt;0))&lt;&gt;0),"Row is skipped.",IF(AND(Input!$A183="",Input!$A184=""),"", IF(Input!C183="","Data is missing.","")))),"",IF(AND(Input!$A183="",SUMPRODUCT(--(LEN(Input!$A184:'Input'!$A$510)&gt;0))&lt;&gt;0),"Row is skipped.",IF(AND(Input!$A183="",Input!$A184=""),"", IF(Input!C183="","Data is missing.",""))))</f>
        <v/>
      </c>
      <c r="D181" s="126" t="str">
        <f>IF(ISERROR(IF(AND(Input!$A183="",SUMPRODUCT(--(LEN(Input!$A184:'Input'!$A$510)&gt;0))&lt;&gt;0),"Row is skipped.",IF(AND(Input!$A183="",Input!$A184=""),"", IF(Input!D183="","Data is missing.","")))),"",IF(AND(Input!$A183="",SUMPRODUCT(--(LEN(Input!$A184:'Input'!$A$510)&gt;0))&lt;&gt;0),"Row is skipped.",IF(AND(Input!$A183="",Input!$A184=""),"", IF(Input!D183="","Data is missing.",""))))</f>
        <v/>
      </c>
      <c r="E181" s="126" t="str">
        <f>IF(ISERROR(IF(AND(Input!$A183="",SUMPRODUCT(--(LEN(Input!$A184:'Input'!$A$510)&gt;0))&lt;&gt;0),"Row is skipped.",IF(AND(Input!$A183="",Input!$A184=""),"", IF(Input!E183="","Data is missing.","")))),"",IF(AND(Input!$A183="",SUMPRODUCT(--(LEN(Input!$A184:'Input'!$A$510)&gt;0))&lt;&gt;0),"Row is skipped.",IF(AND(Input!$A183="",Input!$A184=""),"", IF(Input!E183="","Data is missing.",""))))</f>
        <v/>
      </c>
      <c r="F181" s="126" t="str">
        <f>IF(ISERROR(IF(AND(Input!$A183="",SUMPRODUCT(--(LEN(Input!$A184:'Input'!$A$510)&gt;0))&lt;&gt;0),"Row is skipped.",IF(AND(Input!$A183="",Input!$A184=""),"", IF(Input!F183="","Data is missing.","")))),"",IF(AND(Input!$A183="",SUMPRODUCT(--(LEN(Input!$A184:'Input'!$A$510)&gt;0))&lt;&gt;0),"Row is skipped.",IF(AND(Input!$A183="",Input!$A184=""),"", IF(Input!F183="","Data is missing.",""))))</f>
        <v/>
      </c>
      <c r="G181" s="126" t="str">
        <f>IF(ISERROR(IF(AND(Input!$A183="",SUMPRODUCT(--(LEN(Input!$A184:'Input'!$A$510)&gt;0))&lt;&gt;0),"Row is skipped.",IF(AND(Input!$A183="",Input!$A184=""),"", IF(Input!G183="","Data is missing.","")))),"",IF(AND(Input!$A183="",SUMPRODUCT(--(LEN(Input!$A184:'Input'!$A$510)&gt;0))&lt;&gt;0),"Row is skipped.",IF(AND(Input!$A183="",Input!$A184=""),"", IF(Input!G183="","Data is missing.",""))))</f>
        <v/>
      </c>
      <c r="H181" s="126" t="str">
        <f>IF(ISERROR(IF(AND(Input!$A183="",SUMPRODUCT(--(LEN(Input!$A184:'Input'!$A$510)&gt;0))&lt;&gt;0),"Row is skipped.",IF(AND(Input!$A183="",Input!$A184=""),"", IF(Input!H183="","Data is missing.","")))),"",IF(AND(Input!$A183="",SUMPRODUCT(--(LEN(Input!$A184:'Input'!$A$510)&gt;0))&lt;&gt;0),"Row is skipped.",IF(AND(Input!$A183="",Input!$A184=""),"", IF(Input!H183="","Data is missing.",""))))</f>
        <v/>
      </c>
      <c r="I181" s="126" t="str">
        <f>IF(ISERROR(IF(AND(Input!$A183="",SUMPRODUCT(--(LEN(Input!$A184:'Input'!$A$510)&gt;0))&lt;&gt;0),"Row is skipped.",IF(AND(Input!$A183="",Input!$A184=""),"", IF(Input!I183="","Data is missing.","")))),"",IF(AND(Input!$A183="",SUMPRODUCT(--(LEN(Input!$A184:'Input'!$A$510)&gt;0))&lt;&gt;0),"Row is skipped.",IF(AND(Input!$A183="",Input!$A184=""),"", IF(Input!I183="","Data is missing.",""))))</f>
        <v/>
      </c>
      <c r="J181" s="126" t="str">
        <f>IF(ISERROR(IF(AND(Input!$A183="",SUMPRODUCT(--(LEN(Input!$A184:'Input'!$A$510)&gt;0))&lt;&gt;0),"Row is skipped.",IF(AND(Input!$A183="",Input!$A184=""),"", IF(Input!J183="","Data is missing.","")))),"",IF(AND(Input!$A183="",SUMPRODUCT(--(LEN(Input!$A184:'Input'!$A$510)&gt;0))&lt;&gt;0),"Row is skipped.",IF(AND(Input!$A183="",Input!$A184=""),"", IF(Input!J183="","Data is missing.",""))))</f>
        <v/>
      </c>
      <c r="K181" s="127" t="str">
        <f>IF(ISERROR(IF(AND(Input!$A183="",SUMPRODUCT(--(LEN(Input!$A184:'Input'!$A$510)&gt;0))&lt;&gt;0),"Row is skipped.",IF(AND(Input!$A183="",Input!$A184=""),"", IF(Input!K183="","Data is missing.","")))),"",IF(AND(Input!$A183="",SUMPRODUCT(--(LEN(Input!$A184:'Input'!$A$510)&gt;0))&lt;&gt;0),"Row is skipped.",IF(AND(Input!$A183="",Input!$A184=""),"", IF(Input!K183="","Data is missing.",""))))</f>
        <v/>
      </c>
      <c r="L181" s="126" t="str">
        <f>IF(ISERROR(IF(AND(Input!$A183="",SUMPRODUCT(--(LEN(Input!$A184:'Input'!$A$510)&gt;0))&lt;&gt;0),"Row is skipped.",IF(AND(Input!$A183="",Input!$A184=""),"", IF(Input!L183="","Data is missing.","")))),"",IF(AND(Input!$A183="",SUMPRODUCT(--(LEN(Input!$A184:'Input'!$A$510)&gt;0))&lt;&gt;0),"Row is skipped.",IF(AND(Input!$A183="",Input!$A184=""),"", IF(Input!L183="","Data is missing.",""))))</f>
        <v/>
      </c>
      <c r="M181" s="126" t="str">
        <f>IF(ISERROR(IF(AND(Input!$A183="",SUMPRODUCT(--(LEN(Input!$A184:'Input'!$A$510)&gt;0))&lt;&gt;0),"Row is skipped.",IF(AND(Input!$A183="",Input!$A184=""),"", IF(Input!M183="","Data is missing.","")))),"",IF(AND(Input!$A183="",SUMPRODUCT(--(LEN(Input!$A184:'Input'!$A$510)&gt;0))&lt;&gt;0),"Row is skipped.",IF(AND(Input!$A183="",Input!$A184=""),"", IF(Input!M183="","Data is missing.",""))))</f>
        <v/>
      </c>
      <c r="N181" s="126" t="str">
        <f>IF(ISERROR(IF(AND(Input!$A183="",SUMPRODUCT(--(LEN(Input!$A184:'Input'!$A$510)&gt;0))&lt;&gt;0),"Row is skipped.",IF(AND(Input!$A183="",Input!$A184=""),"", IF(Input!O183="","Data is missing.","")))),"",IF(AND(Input!$A183="",SUMPRODUCT(--(LEN(Input!$A184:'Input'!$A$510)&gt;0))&lt;&gt;0),"Row is skipped.",IF(AND(Input!$A183="",Input!$A184=""),"", IF(Input!O183="","Data is missing.",""))))</f>
        <v/>
      </c>
      <c r="O181" s="126" t="str">
        <f>IF(ISERROR(IF(AND(Input!$A183="",SUMPRODUCT(--(LEN(Input!$A184:'Input'!$A$510)&gt;0))&lt;&gt;0),"Row is skipped.",IF(AND(Input!$A183="",Input!$A184=""),"", IF(Input!P183="","Data is missing.","")))),"",IF(AND(Input!$A183="",SUMPRODUCT(--(LEN(Input!$A184:'Input'!$A$510)&gt;0))&lt;&gt;0),"Row is skipped.",IF(AND(Input!$A183="",Input!$A184=""),"", IF(Input!P183="","Data is missing.",""))))</f>
        <v/>
      </c>
      <c r="P181" s="126" t="str">
        <f>IF(ISERROR(IF(AND(Input!$A183="",SUMPRODUCT(--(LEN(Input!$A184:'Input'!$A$510)&gt;0))&lt;&gt;0),"Row is skipped.",IF(AND(Input!$A183="",Input!$A184=""),"", IF(Input!Q183="","Data is missing.","")))),"",IF(AND(Input!$A183="",SUMPRODUCT(--(LEN(Input!$A184:'Input'!$A$510)&gt;0))&lt;&gt;0),"Row is skipped.",IF(AND(Input!$A183="",Input!$A184=""),"", IF(Input!Q183="","Data is missing.",""))))</f>
        <v/>
      </c>
      <c r="Q181" s="126" t="str">
        <f>IF(ISERROR(IF(AND(Input!$A183="",SUMPRODUCT(--(LEN(Input!$A184:'Input'!$A$510)&gt;0))&lt;&gt;0),"Row is skipped.",IF(AND(Input!$A183="",Input!$A184=""),"", IF(Input!S183="","Data is missing.","")))),"",IF(AND(Input!$A183="",SUMPRODUCT(--(LEN(Input!$A184:'Input'!$A$510)&gt;0))&lt;&gt;0),"Row is skipped.",IF(AND(Input!$A183="",Input!$A184=""),"", IF(Input!S183="","Data is missing.",""))))</f>
        <v/>
      </c>
      <c r="R181" s="128" t="str">
        <f>IF(ISERROR(IF(AND(Input!$A183="",SUMPRODUCT(--(LEN(Input!$A184:'Input'!$A$510)&gt;0))&lt;&gt;0),"Row is skipped.",IF(AND(Input!$A183="",Input!$A184=""),"", IF(Input!T183="","Data is missing.","")))),"",IF(AND(Input!$A183="",SUMPRODUCT(--(LEN(Input!$A184:'Input'!$A$510)&gt;0))&lt;&gt;0),"Row is skipped.",IF(AND(Input!$A183="",Input!$A184=""),"", IF(Input!T183="","Data is missing.",""))))</f>
        <v/>
      </c>
      <c r="S181" s="129"/>
      <c r="T181" s="130" t="str">
        <f>IF(ISERROR(IF(Input!Q183="","",IF(ISERROR(VLOOKUP(Input!Q183,'Measures List'!$A$3:$A$30000,1,0)),"Invalid RefNo",""))),"",IF(Input!Q183="","",IF(ISERROR(VLOOKUP(Input!Q183,'Measures List'!$A$3:$A$30000,1,0)),"Invalid RefNo","")))</f>
        <v/>
      </c>
      <c r="U181" s="129"/>
      <c r="V181" s="129"/>
      <c r="W181" s="129"/>
      <c r="X181" s="129"/>
      <c r="Y181" s="129"/>
      <c r="Z181" s="129"/>
      <c r="AA181" s="129"/>
      <c r="AB181" s="129"/>
      <c r="AC181" s="129"/>
      <c r="AD181" s="129"/>
      <c r="AE181" s="129"/>
      <c r="AF181" s="130" t="str">
        <f>IF(Input!P183="","",IF(OR(VALUE(Input!P183)&lt;0,VALUE(Input!P183)&gt;1), "Invalid EEI %",""))</f>
        <v/>
      </c>
      <c r="AG181" s="129"/>
      <c r="AH181" s="137" t="str">
        <f>IF(B181="","",IF(AND(Input!O183=Input!O182,Input!P183&lt;&gt;Input!P182), "EEI% Mismatch within Project",""))</f>
        <v/>
      </c>
      <c r="AI181" s="129"/>
      <c r="AJ181" s="138" t="str">
        <f>IF(Input!B183="","",IF(ISNUMBER(VALUE(Input!B183)),"","Needs to be a number."))</f>
        <v/>
      </c>
      <c r="AK181" s="135" t="str">
        <f>IF(Input!P183="","",IF(ISNUMBER(VALUE(Input!P183)),"","Needs to be a number."))</f>
        <v/>
      </c>
      <c r="AL181" s="135" t="str">
        <f>IF(Input!S183="","",IF(ISNUMBER(VALUE(Input!S183)),"","Needs to be a number."))</f>
        <v/>
      </c>
      <c r="AM181" s="135" t="str">
        <f>IF(Input!T183="","",IF(ISNUMBER(VALUE(Input!T183)),"","Needs to be a number."))</f>
        <v/>
      </c>
      <c r="AN181" s="135" t="str">
        <f>IF(Input!U183="","",IF(ISNUMBER(VALUE(Input!U183)),"","Needs to be a number."))</f>
        <v/>
      </c>
      <c r="AO181" s="136" t="str">
        <f>IF(Input!V183="","",IF(ISNUMBER(VALUE(Input!V183)),"","Needs to be a number."))</f>
        <v/>
      </c>
      <c r="AP181" s="129"/>
      <c r="AQ181" s="197" t="str">
        <f ca="1">IF(Input!Q183="","",IF(OFFSET('Measures List'!$K$2,MATCH(Input!Q183,'Measures List'!$A$3:$A$5000,0),MATCH(Input!K183,'Measures List'!$K$2:$BA$2)-1)="NA","Project start date occurred after measure expiration date.",""))</f>
        <v/>
      </c>
      <c r="AS181" s="197" t="str">
        <f>IFERROR(IF(Input!O183&lt;&gt;Input!O182,"",IF( VLOOKUP(Input!Q183,'Measures List'!A174:C5171,3,FALSE)= VLOOKUP(Input!Q182,'Measures List'!A174:C5171,3,FALSE),"","Multiple sectors for this project")),"")</f>
        <v/>
      </c>
    </row>
    <row r="182" spans="2:45" x14ac:dyDescent="0.25">
      <c r="B182" s="125" t="str">
        <f>Input!A184</f>
        <v/>
      </c>
      <c r="C182" s="126" t="str">
        <f>IF(ISERROR(IF(AND(Input!$A184="",SUMPRODUCT(--(LEN(Input!$A185:'Input'!$A$510)&gt;0))&lt;&gt;0),"Row is skipped.",IF(AND(Input!$A184="",Input!$A185=""),"", IF(Input!C184="","Data is missing.","")))),"",IF(AND(Input!$A184="",SUMPRODUCT(--(LEN(Input!$A185:'Input'!$A$510)&gt;0))&lt;&gt;0),"Row is skipped.",IF(AND(Input!$A184="",Input!$A185=""),"", IF(Input!C184="","Data is missing.",""))))</f>
        <v/>
      </c>
      <c r="D182" s="126" t="str">
        <f>IF(ISERROR(IF(AND(Input!$A184="",SUMPRODUCT(--(LEN(Input!$A185:'Input'!$A$510)&gt;0))&lt;&gt;0),"Row is skipped.",IF(AND(Input!$A184="",Input!$A185=""),"", IF(Input!D184="","Data is missing.","")))),"",IF(AND(Input!$A184="",SUMPRODUCT(--(LEN(Input!$A185:'Input'!$A$510)&gt;0))&lt;&gt;0),"Row is skipped.",IF(AND(Input!$A184="",Input!$A185=""),"", IF(Input!D184="","Data is missing.",""))))</f>
        <v/>
      </c>
      <c r="E182" s="126" t="str">
        <f>IF(ISERROR(IF(AND(Input!$A184="",SUMPRODUCT(--(LEN(Input!$A185:'Input'!$A$510)&gt;0))&lt;&gt;0),"Row is skipped.",IF(AND(Input!$A184="",Input!$A185=""),"", IF(Input!E184="","Data is missing.","")))),"",IF(AND(Input!$A184="",SUMPRODUCT(--(LEN(Input!$A185:'Input'!$A$510)&gt;0))&lt;&gt;0),"Row is skipped.",IF(AND(Input!$A184="",Input!$A185=""),"", IF(Input!E184="","Data is missing.",""))))</f>
        <v/>
      </c>
      <c r="F182" s="126" t="str">
        <f>IF(ISERROR(IF(AND(Input!$A184="",SUMPRODUCT(--(LEN(Input!$A185:'Input'!$A$510)&gt;0))&lt;&gt;0),"Row is skipped.",IF(AND(Input!$A184="",Input!$A185=""),"", IF(Input!F184="","Data is missing.","")))),"",IF(AND(Input!$A184="",SUMPRODUCT(--(LEN(Input!$A185:'Input'!$A$510)&gt;0))&lt;&gt;0),"Row is skipped.",IF(AND(Input!$A184="",Input!$A185=""),"", IF(Input!F184="","Data is missing.",""))))</f>
        <v/>
      </c>
      <c r="G182" s="126" t="str">
        <f>IF(ISERROR(IF(AND(Input!$A184="",SUMPRODUCT(--(LEN(Input!$A185:'Input'!$A$510)&gt;0))&lt;&gt;0),"Row is skipped.",IF(AND(Input!$A184="",Input!$A185=""),"", IF(Input!G184="","Data is missing.","")))),"",IF(AND(Input!$A184="",SUMPRODUCT(--(LEN(Input!$A185:'Input'!$A$510)&gt;0))&lt;&gt;0),"Row is skipped.",IF(AND(Input!$A184="",Input!$A185=""),"", IF(Input!G184="","Data is missing.",""))))</f>
        <v/>
      </c>
      <c r="H182" s="126" t="str">
        <f>IF(ISERROR(IF(AND(Input!$A184="",SUMPRODUCT(--(LEN(Input!$A185:'Input'!$A$510)&gt;0))&lt;&gt;0),"Row is skipped.",IF(AND(Input!$A184="",Input!$A185=""),"", IF(Input!H184="","Data is missing.","")))),"",IF(AND(Input!$A184="",SUMPRODUCT(--(LEN(Input!$A185:'Input'!$A$510)&gt;0))&lt;&gt;0),"Row is skipped.",IF(AND(Input!$A184="",Input!$A185=""),"", IF(Input!H184="","Data is missing.",""))))</f>
        <v/>
      </c>
      <c r="I182" s="126" t="str">
        <f>IF(ISERROR(IF(AND(Input!$A184="",SUMPRODUCT(--(LEN(Input!$A185:'Input'!$A$510)&gt;0))&lt;&gt;0),"Row is skipped.",IF(AND(Input!$A184="",Input!$A185=""),"", IF(Input!I184="","Data is missing.","")))),"",IF(AND(Input!$A184="",SUMPRODUCT(--(LEN(Input!$A185:'Input'!$A$510)&gt;0))&lt;&gt;0),"Row is skipped.",IF(AND(Input!$A184="",Input!$A185=""),"", IF(Input!I184="","Data is missing.",""))))</f>
        <v/>
      </c>
      <c r="J182" s="126" t="str">
        <f>IF(ISERROR(IF(AND(Input!$A184="",SUMPRODUCT(--(LEN(Input!$A185:'Input'!$A$510)&gt;0))&lt;&gt;0),"Row is skipped.",IF(AND(Input!$A184="",Input!$A185=""),"", IF(Input!J184="","Data is missing.","")))),"",IF(AND(Input!$A184="",SUMPRODUCT(--(LEN(Input!$A185:'Input'!$A$510)&gt;0))&lt;&gt;0),"Row is skipped.",IF(AND(Input!$A184="",Input!$A185=""),"", IF(Input!J184="","Data is missing.",""))))</f>
        <v/>
      </c>
      <c r="K182" s="127" t="str">
        <f>IF(ISERROR(IF(AND(Input!$A184="",SUMPRODUCT(--(LEN(Input!$A185:'Input'!$A$510)&gt;0))&lt;&gt;0),"Row is skipped.",IF(AND(Input!$A184="",Input!$A185=""),"", IF(Input!K184="","Data is missing.","")))),"",IF(AND(Input!$A184="",SUMPRODUCT(--(LEN(Input!$A185:'Input'!$A$510)&gt;0))&lt;&gt;0),"Row is skipped.",IF(AND(Input!$A184="",Input!$A185=""),"", IF(Input!K184="","Data is missing.",""))))</f>
        <v/>
      </c>
      <c r="L182" s="126" t="str">
        <f>IF(ISERROR(IF(AND(Input!$A184="",SUMPRODUCT(--(LEN(Input!$A185:'Input'!$A$510)&gt;0))&lt;&gt;0),"Row is skipped.",IF(AND(Input!$A184="",Input!$A185=""),"", IF(Input!L184="","Data is missing.","")))),"",IF(AND(Input!$A184="",SUMPRODUCT(--(LEN(Input!$A185:'Input'!$A$510)&gt;0))&lt;&gt;0),"Row is skipped.",IF(AND(Input!$A184="",Input!$A185=""),"", IF(Input!L184="","Data is missing.",""))))</f>
        <v/>
      </c>
      <c r="M182" s="126" t="str">
        <f>IF(ISERROR(IF(AND(Input!$A184="",SUMPRODUCT(--(LEN(Input!$A185:'Input'!$A$510)&gt;0))&lt;&gt;0),"Row is skipped.",IF(AND(Input!$A184="",Input!$A185=""),"", IF(Input!M184="","Data is missing.","")))),"",IF(AND(Input!$A184="",SUMPRODUCT(--(LEN(Input!$A185:'Input'!$A$510)&gt;0))&lt;&gt;0),"Row is skipped.",IF(AND(Input!$A184="",Input!$A185=""),"", IF(Input!M184="","Data is missing.",""))))</f>
        <v/>
      </c>
      <c r="N182" s="126" t="str">
        <f>IF(ISERROR(IF(AND(Input!$A184="",SUMPRODUCT(--(LEN(Input!$A185:'Input'!$A$510)&gt;0))&lt;&gt;0),"Row is skipped.",IF(AND(Input!$A184="",Input!$A185=""),"", IF(Input!O184="","Data is missing.","")))),"",IF(AND(Input!$A184="",SUMPRODUCT(--(LEN(Input!$A185:'Input'!$A$510)&gt;0))&lt;&gt;0),"Row is skipped.",IF(AND(Input!$A184="",Input!$A185=""),"", IF(Input!O184="","Data is missing.",""))))</f>
        <v/>
      </c>
      <c r="O182" s="126" t="str">
        <f>IF(ISERROR(IF(AND(Input!$A184="",SUMPRODUCT(--(LEN(Input!$A185:'Input'!$A$510)&gt;0))&lt;&gt;0),"Row is skipped.",IF(AND(Input!$A184="",Input!$A185=""),"", IF(Input!P184="","Data is missing.","")))),"",IF(AND(Input!$A184="",SUMPRODUCT(--(LEN(Input!$A185:'Input'!$A$510)&gt;0))&lt;&gt;0),"Row is skipped.",IF(AND(Input!$A184="",Input!$A185=""),"", IF(Input!P184="","Data is missing.",""))))</f>
        <v/>
      </c>
      <c r="P182" s="126" t="str">
        <f>IF(ISERROR(IF(AND(Input!$A184="",SUMPRODUCT(--(LEN(Input!$A185:'Input'!$A$510)&gt;0))&lt;&gt;0),"Row is skipped.",IF(AND(Input!$A184="",Input!$A185=""),"", IF(Input!Q184="","Data is missing.","")))),"",IF(AND(Input!$A184="",SUMPRODUCT(--(LEN(Input!$A185:'Input'!$A$510)&gt;0))&lt;&gt;0),"Row is skipped.",IF(AND(Input!$A184="",Input!$A185=""),"", IF(Input!Q184="","Data is missing.",""))))</f>
        <v/>
      </c>
      <c r="Q182" s="126" t="str">
        <f>IF(ISERROR(IF(AND(Input!$A184="",SUMPRODUCT(--(LEN(Input!$A185:'Input'!$A$510)&gt;0))&lt;&gt;0),"Row is skipped.",IF(AND(Input!$A184="",Input!$A185=""),"", IF(Input!S184="","Data is missing.","")))),"",IF(AND(Input!$A184="",SUMPRODUCT(--(LEN(Input!$A185:'Input'!$A$510)&gt;0))&lt;&gt;0),"Row is skipped.",IF(AND(Input!$A184="",Input!$A185=""),"", IF(Input!S184="","Data is missing.",""))))</f>
        <v/>
      </c>
      <c r="R182" s="128" t="str">
        <f>IF(ISERROR(IF(AND(Input!$A184="",SUMPRODUCT(--(LEN(Input!$A185:'Input'!$A$510)&gt;0))&lt;&gt;0),"Row is skipped.",IF(AND(Input!$A184="",Input!$A185=""),"", IF(Input!T184="","Data is missing.","")))),"",IF(AND(Input!$A184="",SUMPRODUCT(--(LEN(Input!$A185:'Input'!$A$510)&gt;0))&lt;&gt;0),"Row is skipped.",IF(AND(Input!$A184="",Input!$A185=""),"", IF(Input!T184="","Data is missing.",""))))</f>
        <v/>
      </c>
      <c r="S182" s="129"/>
      <c r="T182" s="130" t="str">
        <f>IF(ISERROR(IF(Input!Q184="","",IF(ISERROR(VLOOKUP(Input!Q184,'Measures List'!$A$3:$A$30000,1,0)),"Invalid RefNo",""))),"",IF(Input!Q184="","",IF(ISERROR(VLOOKUP(Input!Q184,'Measures List'!$A$3:$A$30000,1,0)),"Invalid RefNo","")))</f>
        <v/>
      </c>
      <c r="U182" s="129"/>
      <c r="V182" s="129"/>
      <c r="W182" s="129"/>
      <c r="X182" s="129"/>
      <c r="Y182" s="129"/>
      <c r="Z182" s="129"/>
      <c r="AA182" s="129"/>
      <c r="AB182" s="129"/>
      <c r="AC182" s="129"/>
      <c r="AD182" s="129"/>
      <c r="AE182" s="129"/>
      <c r="AF182" s="130" t="str">
        <f>IF(Input!P184="","",IF(OR(VALUE(Input!P184)&lt;0,VALUE(Input!P184)&gt;1), "Invalid EEI %",""))</f>
        <v/>
      </c>
      <c r="AG182" s="129"/>
      <c r="AH182" s="137" t="str">
        <f>IF(B182="","",IF(AND(Input!O184=Input!O183,Input!P184&lt;&gt;Input!P183), "EEI% Mismatch within Project",""))</f>
        <v/>
      </c>
      <c r="AI182" s="129"/>
      <c r="AJ182" s="138" t="str">
        <f>IF(Input!B184="","",IF(ISNUMBER(VALUE(Input!B184)),"","Needs to be a number."))</f>
        <v/>
      </c>
      <c r="AK182" s="135" t="str">
        <f>IF(Input!P184="","",IF(ISNUMBER(VALUE(Input!P184)),"","Needs to be a number."))</f>
        <v/>
      </c>
      <c r="AL182" s="135" t="str">
        <f>IF(Input!S184="","",IF(ISNUMBER(VALUE(Input!S184)),"","Needs to be a number."))</f>
        <v/>
      </c>
      <c r="AM182" s="135" t="str">
        <f>IF(Input!T184="","",IF(ISNUMBER(VALUE(Input!T184)),"","Needs to be a number."))</f>
        <v/>
      </c>
      <c r="AN182" s="135" t="str">
        <f>IF(Input!U184="","",IF(ISNUMBER(VALUE(Input!U184)),"","Needs to be a number."))</f>
        <v/>
      </c>
      <c r="AO182" s="136" t="str">
        <f>IF(Input!V184="","",IF(ISNUMBER(VALUE(Input!V184)),"","Needs to be a number."))</f>
        <v/>
      </c>
      <c r="AP182" s="129"/>
      <c r="AQ182" s="197" t="str">
        <f ca="1">IF(Input!Q184="","",IF(OFFSET('Measures List'!$K$2,MATCH(Input!Q184,'Measures List'!$A$3:$A$5000,0),MATCH(Input!K184,'Measures List'!$K$2:$BA$2)-1)="NA","Project start date occurred after measure expiration date.",""))</f>
        <v/>
      </c>
      <c r="AS182" s="197" t="str">
        <f>IFERROR(IF(Input!O184&lt;&gt;Input!O183,"",IF( VLOOKUP(Input!Q184,'Measures List'!A175:C5172,3,FALSE)= VLOOKUP(Input!Q183,'Measures List'!A175:C5172,3,FALSE),"","Multiple sectors for this project")),"")</f>
        <v/>
      </c>
    </row>
    <row r="183" spans="2:45" x14ac:dyDescent="0.25">
      <c r="B183" s="125" t="str">
        <f>Input!A185</f>
        <v/>
      </c>
      <c r="C183" s="126" t="str">
        <f>IF(ISERROR(IF(AND(Input!$A185="",SUMPRODUCT(--(LEN(Input!$A186:'Input'!$A$510)&gt;0))&lt;&gt;0),"Row is skipped.",IF(AND(Input!$A185="",Input!$A186=""),"", IF(Input!C185="","Data is missing.","")))),"",IF(AND(Input!$A185="",SUMPRODUCT(--(LEN(Input!$A186:'Input'!$A$510)&gt;0))&lt;&gt;0),"Row is skipped.",IF(AND(Input!$A185="",Input!$A186=""),"", IF(Input!C185="","Data is missing.",""))))</f>
        <v/>
      </c>
      <c r="D183" s="126" t="str">
        <f>IF(ISERROR(IF(AND(Input!$A185="",SUMPRODUCT(--(LEN(Input!$A186:'Input'!$A$510)&gt;0))&lt;&gt;0),"Row is skipped.",IF(AND(Input!$A185="",Input!$A186=""),"", IF(Input!D185="","Data is missing.","")))),"",IF(AND(Input!$A185="",SUMPRODUCT(--(LEN(Input!$A186:'Input'!$A$510)&gt;0))&lt;&gt;0),"Row is skipped.",IF(AND(Input!$A185="",Input!$A186=""),"", IF(Input!D185="","Data is missing.",""))))</f>
        <v/>
      </c>
      <c r="E183" s="126" t="str">
        <f>IF(ISERROR(IF(AND(Input!$A185="",SUMPRODUCT(--(LEN(Input!$A186:'Input'!$A$510)&gt;0))&lt;&gt;0),"Row is skipped.",IF(AND(Input!$A185="",Input!$A186=""),"", IF(Input!E185="","Data is missing.","")))),"",IF(AND(Input!$A185="",SUMPRODUCT(--(LEN(Input!$A186:'Input'!$A$510)&gt;0))&lt;&gt;0),"Row is skipped.",IF(AND(Input!$A185="",Input!$A186=""),"", IF(Input!E185="","Data is missing.",""))))</f>
        <v/>
      </c>
      <c r="F183" s="126" t="str">
        <f>IF(ISERROR(IF(AND(Input!$A185="",SUMPRODUCT(--(LEN(Input!$A186:'Input'!$A$510)&gt;0))&lt;&gt;0),"Row is skipped.",IF(AND(Input!$A185="",Input!$A186=""),"", IF(Input!F185="","Data is missing.","")))),"",IF(AND(Input!$A185="",SUMPRODUCT(--(LEN(Input!$A186:'Input'!$A$510)&gt;0))&lt;&gt;0),"Row is skipped.",IF(AND(Input!$A185="",Input!$A186=""),"", IF(Input!F185="","Data is missing.",""))))</f>
        <v/>
      </c>
      <c r="G183" s="126" t="str">
        <f>IF(ISERROR(IF(AND(Input!$A185="",SUMPRODUCT(--(LEN(Input!$A186:'Input'!$A$510)&gt;0))&lt;&gt;0),"Row is skipped.",IF(AND(Input!$A185="",Input!$A186=""),"", IF(Input!G185="","Data is missing.","")))),"",IF(AND(Input!$A185="",SUMPRODUCT(--(LEN(Input!$A186:'Input'!$A$510)&gt;0))&lt;&gt;0),"Row is skipped.",IF(AND(Input!$A185="",Input!$A186=""),"", IF(Input!G185="","Data is missing.",""))))</f>
        <v/>
      </c>
      <c r="H183" s="126" t="str">
        <f>IF(ISERROR(IF(AND(Input!$A185="",SUMPRODUCT(--(LEN(Input!$A186:'Input'!$A$510)&gt;0))&lt;&gt;0),"Row is skipped.",IF(AND(Input!$A185="",Input!$A186=""),"", IF(Input!H185="","Data is missing.","")))),"",IF(AND(Input!$A185="",SUMPRODUCT(--(LEN(Input!$A186:'Input'!$A$510)&gt;0))&lt;&gt;0),"Row is skipped.",IF(AND(Input!$A185="",Input!$A186=""),"", IF(Input!H185="","Data is missing.",""))))</f>
        <v/>
      </c>
      <c r="I183" s="126" t="str">
        <f>IF(ISERROR(IF(AND(Input!$A185="",SUMPRODUCT(--(LEN(Input!$A186:'Input'!$A$510)&gt;0))&lt;&gt;0),"Row is skipped.",IF(AND(Input!$A185="",Input!$A186=""),"", IF(Input!I185="","Data is missing.","")))),"",IF(AND(Input!$A185="",SUMPRODUCT(--(LEN(Input!$A186:'Input'!$A$510)&gt;0))&lt;&gt;0),"Row is skipped.",IF(AND(Input!$A185="",Input!$A186=""),"", IF(Input!I185="","Data is missing.",""))))</f>
        <v/>
      </c>
      <c r="J183" s="126" t="str">
        <f>IF(ISERROR(IF(AND(Input!$A185="",SUMPRODUCT(--(LEN(Input!$A186:'Input'!$A$510)&gt;0))&lt;&gt;0),"Row is skipped.",IF(AND(Input!$A185="",Input!$A186=""),"", IF(Input!J185="","Data is missing.","")))),"",IF(AND(Input!$A185="",SUMPRODUCT(--(LEN(Input!$A186:'Input'!$A$510)&gt;0))&lt;&gt;0),"Row is skipped.",IF(AND(Input!$A185="",Input!$A186=""),"", IF(Input!J185="","Data is missing.",""))))</f>
        <v/>
      </c>
      <c r="K183" s="127" t="str">
        <f>IF(ISERROR(IF(AND(Input!$A185="",SUMPRODUCT(--(LEN(Input!$A186:'Input'!$A$510)&gt;0))&lt;&gt;0),"Row is skipped.",IF(AND(Input!$A185="",Input!$A186=""),"", IF(Input!K185="","Data is missing.","")))),"",IF(AND(Input!$A185="",SUMPRODUCT(--(LEN(Input!$A186:'Input'!$A$510)&gt;0))&lt;&gt;0),"Row is skipped.",IF(AND(Input!$A185="",Input!$A186=""),"", IF(Input!K185="","Data is missing.",""))))</f>
        <v/>
      </c>
      <c r="L183" s="126" t="str">
        <f>IF(ISERROR(IF(AND(Input!$A185="",SUMPRODUCT(--(LEN(Input!$A186:'Input'!$A$510)&gt;0))&lt;&gt;0),"Row is skipped.",IF(AND(Input!$A185="",Input!$A186=""),"", IF(Input!L185="","Data is missing.","")))),"",IF(AND(Input!$A185="",SUMPRODUCT(--(LEN(Input!$A186:'Input'!$A$510)&gt;0))&lt;&gt;0),"Row is skipped.",IF(AND(Input!$A185="",Input!$A186=""),"", IF(Input!L185="","Data is missing.",""))))</f>
        <v/>
      </c>
      <c r="M183" s="126" t="str">
        <f>IF(ISERROR(IF(AND(Input!$A185="",SUMPRODUCT(--(LEN(Input!$A186:'Input'!$A$510)&gt;0))&lt;&gt;0),"Row is skipped.",IF(AND(Input!$A185="",Input!$A186=""),"", IF(Input!M185="","Data is missing.","")))),"",IF(AND(Input!$A185="",SUMPRODUCT(--(LEN(Input!$A186:'Input'!$A$510)&gt;0))&lt;&gt;0),"Row is skipped.",IF(AND(Input!$A185="",Input!$A186=""),"", IF(Input!M185="","Data is missing.",""))))</f>
        <v/>
      </c>
      <c r="N183" s="126" t="str">
        <f>IF(ISERROR(IF(AND(Input!$A185="",SUMPRODUCT(--(LEN(Input!$A186:'Input'!$A$510)&gt;0))&lt;&gt;0),"Row is skipped.",IF(AND(Input!$A185="",Input!$A186=""),"", IF(Input!O185="","Data is missing.","")))),"",IF(AND(Input!$A185="",SUMPRODUCT(--(LEN(Input!$A186:'Input'!$A$510)&gt;0))&lt;&gt;0),"Row is skipped.",IF(AND(Input!$A185="",Input!$A186=""),"", IF(Input!O185="","Data is missing.",""))))</f>
        <v/>
      </c>
      <c r="O183" s="126" t="str">
        <f>IF(ISERROR(IF(AND(Input!$A185="",SUMPRODUCT(--(LEN(Input!$A186:'Input'!$A$510)&gt;0))&lt;&gt;0),"Row is skipped.",IF(AND(Input!$A185="",Input!$A186=""),"", IF(Input!P185="","Data is missing.","")))),"",IF(AND(Input!$A185="",SUMPRODUCT(--(LEN(Input!$A186:'Input'!$A$510)&gt;0))&lt;&gt;0),"Row is skipped.",IF(AND(Input!$A185="",Input!$A186=""),"", IF(Input!P185="","Data is missing.",""))))</f>
        <v/>
      </c>
      <c r="P183" s="126" t="str">
        <f>IF(ISERROR(IF(AND(Input!$A185="",SUMPRODUCT(--(LEN(Input!$A186:'Input'!$A$510)&gt;0))&lt;&gt;0),"Row is skipped.",IF(AND(Input!$A185="",Input!$A186=""),"", IF(Input!Q185="","Data is missing.","")))),"",IF(AND(Input!$A185="",SUMPRODUCT(--(LEN(Input!$A186:'Input'!$A$510)&gt;0))&lt;&gt;0),"Row is skipped.",IF(AND(Input!$A185="",Input!$A186=""),"", IF(Input!Q185="","Data is missing.",""))))</f>
        <v/>
      </c>
      <c r="Q183" s="126" t="str">
        <f>IF(ISERROR(IF(AND(Input!$A185="",SUMPRODUCT(--(LEN(Input!$A186:'Input'!$A$510)&gt;0))&lt;&gt;0),"Row is skipped.",IF(AND(Input!$A185="",Input!$A186=""),"", IF(Input!S185="","Data is missing.","")))),"",IF(AND(Input!$A185="",SUMPRODUCT(--(LEN(Input!$A186:'Input'!$A$510)&gt;0))&lt;&gt;0),"Row is skipped.",IF(AND(Input!$A185="",Input!$A186=""),"", IF(Input!S185="","Data is missing.",""))))</f>
        <v/>
      </c>
      <c r="R183" s="128" t="str">
        <f>IF(ISERROR(IF(AND(Input!$A185="",SUMPRODUCT(--(LEN(Input!$A186:'Input'!$A$510)&gt;0))&lt;&gt;0),"Row is skipped.",IF(AND(Input!$A185="",Input!$A186=""),"", IF(Input!T185="","Data is missing.","")))),"",IF(AND(Input!$A185="",SUMPRODUCT(--(LEN(Input!$A186:'Input'!$A$510)&gt;0))&lt;&gt;0),"Row is skipped.",IF(AND(Input!$A185="",Input!$A186=""),"", IF(Input!T185="","Data is missing.",""))))</f>
        <v/>
      </c>
      <c r="S183" s="129"/>
      <c r="T183" s="130" t="str">
        <f>IF(ISERROR(IF(Input!Q185="","",IF(ISERROR(VLOOKUP(Input!Q185,'Measures List'!$A$3:$A$30000,1,0)),"Invalid RefNo",""))),"",IF(Input!Q185="","",IF(ISERROR(VLOOKUP(Input!Q185,'Measures List'!$A$3:$A$30000,1,0)),"Invalid RefNo","")))</f>
        <v/>
      </c>
      <c r="U183" s="129"/>
      <c r="V183" s="129"/>
      <c r="W183" s="129"/>
      <c r="X183" s="129"/>
      <c r="Y183" s="129"/>
      <c r="Z183" s="129"/>
      <c r="AA183" s="129"/>
      <c r="AB183" s="129"/>
      <c r="AC183" s="129"/>
      <c r="AD183" s="129"/>
      <c r="AE183" s="129"/>
      <c r="AF183" s="130" t="str">
        <f>IF(Input!P185="","",IF(OR(VALUE(Input!P185)&lt;0,VALUE(Input!P185)&gt;1), "Invalid EEI %",""))</f>
        <v/>
      </c>
      <c r="AG183" s="129"/>
      <c r="AH183" s="137" t="str">
        <f>IF(B183="","",IF(AND(Input!O185=Input!O184,Input!P185&lt;&gt;Input!P184), "EEI% Mismatch within Project",""))</f>
        <v/>
      </c>
      <c r="AI183" s="129"/>
      <c r="AJ183" s="138" t="str">
        <f>IF(Input!B185="","",IF(ISNUMBER(VALUE(Input!B185)),"","Needs to be a number."))</f>
        <v/>
      </c>
      <c r="AK183" s="135" t="str">
        <f>IF(Input!P185="","",IF(ISNUMBER(VALUE(Input!P185)),"","Needs to be a number."))</f>
        <v/>
      </c>
      <c r="AL183" s="135" t="str">
        <f>IF(Input!S185="","",IF(ISNUMBER(VALUE(Input!S185)),"","Needs to be a number."))</f>
        <v/>
      </c>
      <c r="AM183" s="135" t="str">
        <f>IF(Input!T185="","",IF(ISNUMBER(VALUE(Input!T185)),"","Needs to be a number."))</f>
        <v/>
      </c>
      <c r="AN183" s="135" t="str">
        <f>IF(Input!U185="","",IF(ISNUMBER(VALUE(Input!U185)),"","Needs to be a number."))</f>
        <v/>
      </c>
      <c r="AO183" s="136" t="str">
        <f>IF(Input!V185="","",IF(ISNUMBER(VALUE(Input!V185)),"","Needs to be a number."))</f>
        <v/>
      </c>
      <c r="AP183" s="129"/>
      <c r="AQ183" s="197" t="str">
        <f ca="1">IF(Input!Q185="","",IF(OFFSET('Measures List'!$K$2,MATCH(Input!Q185,'Measures List'!$A$3:$A$5000,0),MATCH(Input!K185,'Measures List'!$K$2:$BA$2)-1)="NA","Project start date occurred after measure expiration date.",""))</f>
        <v/>
      </c>
      <c r="AS183" s="197" t="str">
        <f>IFERROR(IF(Input!O185&lt;&gt;Input!O184,"",IF( VLOOKUP(Input!Q185,'Measures List'!A176:C5173,3,FALSE)= VLOOKUP(Input!Q184,'Measures List'!A176:C5173,3,FALSE),"","Multiple sectors for this project")),"")</f>
        <v/>
      </c>
    </row>
    <row r="184" spans="2:45" x14ac:dyDescent="0.25">
      <c r="B184" s="125" t="str">
        <f>Input!A186</f>
        <v/>
      </c>
      <c r="C184" s="126" t="str">
        <f>IF(ISERROR(IF(AND(Input!$A186="",SUMPRODUCT(--(LEN(Input!$A187:'Input'!$A$510)&gt;0))&lt;&gt;0),"Row is skipped.",IF(AND(Input!$A186="",Input!$A187=""),"", IF(Input!C186="","Data is missing.","")))),"",IF(AND(Input!$A186="",SUMPRODUCT(--(LEN(Input!$A187:'Input'!$A$510)&gt;0))&lt;&gt;0),"Row is skipped.",IF(AND(Input!$A186="",Input!$A187=""),"", IF(Input!C186="","Data is missing.",""))))</f>
        <v/>
      </c>
      <c r="D184" s="126" t="str">
        <f>IF(ISERROR(IF(AND(Input!$A186="",SUMPRODUCT(--(LEN(Input!$A187:'Input'!$A$510)&gt;0))&lt;&gt;0),"Row is skipped.",IF(AND(Input!$A186="",Input!$A187=""),"", IF(Input!D186="","Data is missing.","")))),"",IF(AND(Input!$A186="",SUMPRODUCT(--(LEN(Input!$A187:'Input'!$A$510)&gt;0))&lt;&gt;0),"Row is skipped.",IF(AND(Input!$A186="",Input!$A187=""),"", IF(Input!D186="","Data is missing.",""))))</f>
        <v/>
      </c>
      <c r="E184" s="126" t="str">
        <f>IF(ISERROR(IF(AND(Input!$A186="",SUMPRODUCT(--(LEN(Input!$A187:'Input'!$A$510)&gt;0))&lt;&gt;0),"Row is skipped.",IF(AND(Input!$A186="",Input!$A187=""),"", IF(Input!E186="","Data is missing.","")))),"",IF(AND(Input!$A186="",SUMPRODUCT(--(LEN(Input!$A187:'Input'!$A$510)&gt;0))&lt;&gt;0),"Row is skipped.",IF(AND(Input!$A186="",Input!$A187=""),"", IF(Input!E186="","Data is missing.",""))))</f>
        <v/>
      </c>
      <c r="F184" s="126" t="str">
        <f>IF(ISERROR(IF(AND(Input!$A186="",SUMPRODUCT(--(LEN(Input!$A187:'Input'!$A$510)&gt;0))&lt;&gt;0),"Row is skipped.",IF(AND(Input!$A186="",Input!$A187=""),"", IF(Input!F186="","Data is missing.","")))),"",IF(AND(Input!$A186="",SUMPRODUCT(--(LEN(Input!$A187:'Input'!$A$510)&gt;0))&lt;&gt;0),"Row is skipped.",IF(AND(Input!$A186="",Input!$A187=""),"", IF(Input!F186="","Data is missing.",""))))</f>
        <v/>
      </c>
      <c r="G184" s="126" t="str">
        <f>IF(ISERROR(IF(AND(Input!$A186="",SUMPRODUCT(--(LEN(Input!$A187:'Input'!$A$510)&gt;0))&lt;&gt;0),"Row is skipped.",IF(AND(Input!$A186="",Input!$A187=""),"", IF(Input!G186="","Data is missing.","")))),"",IF(AND(Input!$A186="",SUMPRODUCT(--(LEN(Input!$A187:'Input'!$A$510)&gt;0))&lt;&gt;0),"Row is skipped.",IF(AND(Input!$A186="",Input!$A187=""),"", IF(Input!G186="","Data is missing.",""))))</f>
        <v/>
      </c>
      <c r="H184" s="126" t="str">
        <f>IF(ISERROR(IF(AND(Input!$A186="",SUMPRODUCT(--(LEN(Input!$A187:'Input'!$A$510)&gt;0))&lt;&gt;0),"Row is skipped.",IF(AND(Input!$A186="",Input!$A187=""),"", IF(Input!H186="","Data is missing.","")))),"",IF(AND(Input!$A186="",SUMPRODUCT(--(LEN(Input!$A187:'Input'!$A$510)&gt;0))&lt;&gt;0),"Row is skipped.",IF(AND(Input!$A186="",Input!$A187=""),"", IF(Input!H186="","Data is missing.",""))))</f>
        <v/>
      </c>
      <c r="I184" s="126" t="str">
        <f>IF(ISERROR(IF(AND(Input!$A186="",SUMPRODUCT(--(LEN(Input!$A187:'Input'!$A$510)&gt;0))&lt;&gt;0),"Row is skipped.",IF(AND(Input!$A186="",Input!$A187=""),"", IF(Input!I186="","Data is missing.","")))),"",IF(AND(Input!$A186="",SUMPRODUCT(--(LEN(Input!$A187:'Input'!$A$510)&gt;0))&lt;&gt;0),"Row is skipped.",IF(AND(Input!$A186="",Input!$A187=""),"", IF(Input!I186="","Data is missing.",""))))</f>
        <v/>
      </c>
      <c r="J184" s="126" t="str">
        <f>IF(ISERROR(IF(AND(Input!$A186="",SUMPRODUCT(--(LEN(Input!$A187:'Input'!$A$510)&gt;0))&lt;&gt;0),"Row is skipped.",IF(AND(Input!$A186="",Input!$A187=""),"", IF(Input!J186="","Data is missing.","")))),"",IF(AND(Input!$A186="",SUMPRODUCT(--(LEN(Input!$A187:'Input'!$A$510)&gt;0))&lt;&gt;0),"Row is skipped.",IF(AND(Input!$A186="",Input!$A187=""),"", IF(Input!J186="","Data is missing.",""))))</f>
        <v/>
      </c>
      <c r="K184" s="127" t="str">
        <f>IF(ISERROR(IF(AND(Input!$A186="",SUMPRODUCT(--(LEN(Input!$A187:'Input'!$A$510)&gt;0))&lt;&gt;0),"Row is skipped.",IF(AND(Input!$A186="",Input!$A187=""),"", IF(Input!K186="","Data is missing.","")))),"",IF(AND(Input!$A186="",SUMPRODUCT(--(LEN(Input!$A187:'Input'!$A$510)&gt;0))&lt;&gt;0),"Row is skipped.",IF(AND(Input!$A186="",Input!$A187=""),"", IF(Input!K186="","Data is missing.",""))))</f>
        <v/>
      </c>
      <c r="L184" s="126" t="str">
        <f>IF(ISERROR(IF(AND(Input!$A186="",SUMPRODUCT(--(LEN(Input!$A187:'Input'!$A$510)&gt;0))&lt;&gt;0),"Row is skipped.",IF(AND(Input!$A186="",Input!$A187=""),"", IF(Input!L186="","Data is missing.","")))),"",IF(AND(Input!$A186="",SUMPRODUCT(--(LEN(Input!$A187:'Input'!$A$510)&gt;0))&lt;&gt;0),"Row is skipped.",IF(AND(Input!$A186="",Input!$A187=""),"", IF(Input!L186="","Data is missing.",""))))</f>
        <v/>
      </c>
      <c r="M184" s="126" t="str">
        <f>IF(ISERROR(IF(AND(Input!$A186="",SUMPRODUCT(--(LEN(Input!$A187:'Input'!$A$510)&gt;0))&lt;&gt;0),"Row is skipped.",IF(AND(Input!$A186="",Input!$A187=""),"", IF(Input!M186="","Data is missing.","")))),"",IF(AND(Input!$A186="",SUMPRODUCT(--(LEN(Input!$A187:'Input'!$A$510)&gt;0))&lt;&gt;0),"Row is skipped.",IF(AND(Input!$A186="",Input!$A187=""),"", IF(Input!M186="","Data is missing.",""))))</f>
        <v/>
      </c>
      <c r="N184" s="126" t="str">
        <f>IF(ISERROR(IF(AND(Input!$A186="",SUMPRODUCT(--(LEN(Input!$A187:'Input'!$A$510)&gt;0))&lt;&gt;0),"Row is skipped.",IF(AND(Input!$A186="",Input!$A187=""),"", IF(Input!O186="","Data is missing.","")))),"",IF(AND(Input!$A186="",SUMPRODUCT(--(LEN(Input!$A187:'Input'!$A$510)&gt;0))&lt;&gt;0),"Row is skipped.",IF(AND(Input!$A186="",Input!$A187=""),"", IF(Input!O186="","Data is missing.",""))))</f>
        <v/>
      </c>
      <c r="O184" s="126" t="str">
        <f>IF(ISERROR(IF(AND(Input!$A186="",SUMPRODUCT(--(LEN(Input!$A187:'Input'!$A$510)&gt;0))&lt;&gt;0),"Row is skipped.",IF(AND(Input!$A186="",Input!$A187=""),"", IF(Input!P186="","Data is missing.","")))),"",IF(AND(Input!$A186="",SUMPRODUCT(--(LEN(Input!$A187:'Input'!$A$510)&gt;0))&lt;&gt;0),"Row is skipped.",IF(AND(Input!$A186="",Input!$A187=""),"", IF(Input!P186="","Data is missing.",""))))</f>
        <v/>
      </c>
      <c r="P184" s="126" t="str">
        <f>IF(ISERROR(IF(AND(Input!$A186="",SUMPRODUCT(--(LEN(Input!$A187:'Input'!$A$510)&gt;0))&lt;&gt;0),"Row is skipped.",IF(AND(Input!$A186="",Input!$A187=""),"", IF(Input!Q186="","Data is missing.","")))),"",IF(AND(Input!$A186="",SUMPRODUCT(--(LEN(Input!$A187:'Input'!$A$510)&gt;0))&lt;&gt;0),"Row is skipped.",IF(AND(Input!$A186="",Input!$A187=""),"", IF(Input!Q186="","Data is missing.",""))))</f>
        <v/>
      </c>
      <c r="Q184" s="126" t="str">
        <f>IF(ISERROR(IF(AND(Input!$A186="",SUMPRODUCT(--(LEN(Input!$A187:'Input'!$A$510)&gt;0))&lt;&gt;0),"Row is skipped.",IF(AND(Input!$A186="",Input!$A187=""),"", IF(Input!S186="","Data is missing.","")))),"",IF(AND(Input!$A186="",SUMPRODUCT(--(LEN(Input!$A187:'Input'!$A$510)&gt;0))&lt;&gt;0),"Row is skipped.",IF(AND(Input!$A186="",Input!$A187=""),"", IF(Input!S186="","Data is missing.",""))))</f>
        <v/>
      </c>
      <c r="R184" s="128" t="str">
        <f>IF(ISERROR(IF(AND(Input!$A186="",SUMPRODUCT(--(LEN(Input!$A187:'Input'!$A$510)&gt;0))&lt;&gt;0),"Row is skipped.",IF(AND(Input!$A186="",Input!$A187=""),"", IF(Input!T186="","Data is missing.","")))),"",IF(AND(Input!$A186="",SUMPRODUCT(--(LEN(Input!$A187:'Input'!$A$510)&gt;0))&lt;&gt;0),"Row is skipped.",IF(AND(Input!$A186="",Input!$A187=""),"", IF(Input!T186="","Data is missing.",""))))</f>
        <v/>
      </c>
      <c r="S184" s="129"/>
      <c r="T184" s="130" t="str">
        <f>IF(ISERROR(IF(Input!Q186="","",IF(ISERROR(VLOOKUP(Input!Q186,'Measures List'!$A$3:$A$30000,1,0)),"Invalid RefNo",""))),"",IF(Input!Q186="","",IF(ISERROR(VLOOKUP(Input!Q186,'Measures List'!$A$3:$A$30000,1,0)),"Invalid RefNo","")))</f>
        <v/>
      </c>
      <c r="U184" s="129"/>
      <c r="V184" s="129"/>
      <c r="W184" s="129"/>
      <c r="X184" s="129"/>
      <c r="Y184" s="129"/>
      <c r="Z184" s="129"/>
      <c r="AA184" s="129"/>
      <c r="AB184" s="129"/>
      <c r="AC184" s="129"/>
      <c r="AD184" s="129"/>
      <c r="AE184" s="129"/>
      <c r="AF184" s="130" t="str">
        <f>IF(Input!P186="","",IF(OR(VALUE(Input!P186)&lt;0,VALUE(Input!P186)&gt;1), "Invalid EEI %",""))</f>
        <v/>
      </c>
      <c r="AG184" s="129"/>
      <c r="AH184" s="137" t="str">
        <f>IF(B184="","",IF(AND(Input!O186=Input!O185,Input!P186&lt;&gt;Input!P185), "EEI% Mismatch within Project",""))</f>
        <v/>
      </c>
      <c r="AI184" s="129"/>
      <c r="AJ184" s="138" t="str">
        <f>IF(Input!B186="","",IF(ISNUMBER(VALUE(Input!B186)),"","Needs to be a number."))</f>
        <v/>
      </c>
      <c r="AK184" s="135" t="str">
        <f>IF(Input!P186="","",IF(ISNUMBER(VALUE(Input!P186)),"","Needs to be a number."))</f>
        <v/>
      </c>
      <c r="AL184" s="135" t="str">
        <f>IF(Input!S186="","",IF(ISNUMBER(VALUE(Input!S186)),"","Needs to be a number."))</f>
        <v/>
      </c>
      <c r="AM184" s="135" t="str">
        <f>IF(Input!T186="","",IF(ISNUMBER(VALUE(Input!T186)),"","Needs to be a number."))</f>
        <v/>
      </c>
      <c r="AN184" s="135" t="str">
        <f>IF(Input!U186="","",IF(ISNUMBER(VALUE(Input!U186)),"","Needs to be a number."))</f>
        <v/>
      </c>
      <c r="AO184" s="136" t="str">
        <f>IF(Input!V186="","",IF(ISNUMBER(VALUE(Input!V186)),"","Needs to be a number."))</f>
        <v/>
      </c>
      <c r="AP184" s="129"/>
      <c r="AQ184" s="197" t="str">
        <f ca="1">IF(Input!Q186="","",IF(OFFSET('Measures List'!$K$2,MATCH(Input!Q186,'Measures List'!$A$3:$A$5000,0),MATCH(Input!K186,'Measures List'!$K$2:$BA$2)-1)="NA","Project start date occurred after measure expiration date.",""))</f>
        <v/>
      </c>
      <c r="AS184" s="197" t="str">
        <f>IFERROR(IF(Input!O186&lt;&gt;Input!O185,"",IF( VLOOKUP(Input!Q186,'Measures List'!A177:C5174,3,FALSE)= VLOOKUP(Input!Q185,'Measures List'!A177:C5174,3,FALSE),"","Multiple sectors for this project")),"")</f>
        <v/>
      </c>
    </row>
    <row r="185" spans="2:45" x14ac:dyDescent="0.25">
      <c r="B185" s="125" t="str">
        <f>Input!A187</f>
        <v/>
      </c>
      <c r="C185" s="126" t="str">
        <f>IF(ISERROR(IF(AND(Input!$A187="",SUMPRODUCT(--(LEN(Input!$A188:'Input'!$A$510)&gt;0))&lt;&gt;0),"Row is skipped.",IF(AND(Input!$A187="",Input!$A188=""),"", IF(Input!C187="","Data is missing.","")))),"",IF(AND(Input!$A187="",SUMPRODUCT(--(LEN(Input!$A188:'Input'!$A$510)&gt;0))&lt;&gt;0),"Row is skipped.",IF(AND(Input!$A187="",Input!$A188=""),"", IF(Input!C187="","Data is missing.",""))))</f>
        <v/>
      </c>
      <c r="D185" s="126" t="str">
        <f>IF(ISERROR(IF(AND(Input!$A187="",SUMPRODUCT(--(LEN(Input!$A188:'Input'!$A$510)&gt;0))&lt;&gt;0),"Row is skipped.",IF(AND(Input!$A187="",Input!$A188=""),"", IF(Input!D187="","Data is missing.","")))),"",IF(AND(Input!$A187="",SUMPRODUCT(--(LEN(Input!$A188:'Input'!$A$510)&gt;0))&lt;&gt;0),"Row is skipped.",IF(AND(Input!$A187="",Input!$A188=""),"", IF(Input!D187="","Data is missing.",""))))</f>
        <v/>
      </c>
      <c r="E185" s="126" t="str">
        <f>IF(ISERROR(IF(AND(Input!$A187="",SUMPRODUCT(--(LEN(Input!$A188:'Input'!$A$510)&gt;0))&lt;&gt;0),"Row is skipped.",IF(AND(Input!$A187="",Input!$A188=""),"", IF(Input!E187="","Data is missing.","")))),"",IF(AND(Input!$A187="",SUMPRODUCT(--(LEN(Input!$A188:'Input'!$A$510)&gt;0))&lt;&gt;0),"Row is skipped.",IF(AND(Input!$A187="",Input!$A188=""),"", IF(Input!E187="","Data is missing.",""))))</f>
        <v/>
      </c>
      <c r="F185" s="126" t="str">
        <f>IF(ISERROR(IF(AND(Input!$A187="",SUMPRODUCT(--(LEN(Input!$A188:'Input'!$A$510)&gt;0))&lt;&gt;0),"Row is skipped.",IF(AND(Input!$A187="",Input!$A188=""),"", IF(Input!F187="","Data is missing.","")))),"",IF(AND(Input!$A187="",SUMPRODUCT(--(LEN(Input!$A188:'Input'!$A$510)&gt;0))&lt;&gt;0),"Row is skipped.",IF(AND(Input!$A187="",Input!$A188=""),"", IF(Input!F187="","Data is missing.",""))))</f>
        <v/>
      </c>
      <c r="G185" s="126" t="str">
        <f>IF(ISERROR(IF(AND(Input!$A187="",SUMPRODUCT(--(LEN(Input!$A188:'Input'!$A$510)&gt;0))&lt;&gt;0),"Row is skipped.",IF(AND(Input!$A187="",Input!$A188=""),"", IF(Input!G187="","Data is missing.","")))),"",IF(AND(Input!$A187="",SUMPRODUCT(--(LEN(Input!$A188:'Input'!$A$510)&gt;0))&lt;&gt;0),"Row is skipped.",IF(AND(Input!$A187="",Input!$A188=""),"", IF(Input!G187="","Data is missing.",""))))</f>
        <v/>
      </c>
      <c r="H185" s="126" t="str">
        <f>IF(ISERROR(IF(AND(Input!$A187="",SUMPRODUCT(--(LEN(Input!$A188:'Input'!$A$510)&gt;0))&lt;&gt;0),"Row is skipped.",IF(AND(Input!$A187="",Input!$A188=""),"", IF(Input!H187="","Data is missing.","")))),"",IF(AND(Input!$A187="",SUMPRODUCT(--(LEN(Input!$A188:'Input'!$A$510)&gt;0))&lt;&gt;0),"Row is skipped.",IF(AND(Input!$A187="",Input!$A188=""),"", IF(Input!H187="","Data is missing.",""))))</f>
        <v/>
      </c>
      <c r="I185" s="126" t="str">
        <f>IF(ISERROR(IF(AND(Input!$A187="",SUMPRODUCT(--(LEN(Input!$A188:'Input'!$A$510)&gt;0))&lt;&gt;0),"Row is skipped.",IF(AND(Input!$A187="",Input!$A188=""),"", IF(Input!I187="","Data is missing.","")))),"",IF(AND(Input!$A187="",SUMPRODUCT(--(LEN(Input!$A188:'Input'!$A$510)&gt;0))&lt;&gt;0),"Row is skipped.",IF(AND(Input!$A187="",Input!$A188=""),"", IF(Input!I187="","Data is missing.",""))))</f>
        <v/>
      </c>
      <c r="J185" s="126" t="str">
        <f>IF(ISERROR(IF(AND(Input!$A187="",SUMPRODUCT(--(LEN(Input!$A188:'Input'!$A$510)&gt;0))&lt;&gt;0),"Row is skipped.",IF(AND(Input!$A187="",Input!$A188=""),"", IF(Input!J187="","Data is missing.","")))),"",IF(AND(Input!$A187="",SUMPRODUCT(--(LEN(Input!$A188:'Input'!$A$510)&gt;0))&lt;&gt;0),"Row is skipped.",IF(AND(Input!$A187="",Input!$A188=""),"", IF(Input!J187="","Data is missing.",""))))</f>
        <v/>
      </c>
      <c r="K185" s="127" t="str">
        <f>IF(ISERROR(IF(AND(Input!$A187="",SUMPRODUCT(--(LEN(Input!$A188:'Input'!$A$510)&gt;0))&lt;&gt;0),"Row is skipped.",IF(AND(Input!$A187="",Input!$A188=""),"", IF(Input!K187="","Data is missing.","")))),"",IF(AND(Input!$A187="",SUMPRODUCT(--(LEN(Input!$A188:'Input'!$A$510)&gt;0))&lt;&gt;0),"Row is skipped.",IF(AND(Input!$A187="",Input!$A188=""),"", IF(Input!K187="","Data is missing.",""))))</f>
        <v/>
      </c>
      <c r="L185" s="126" t="str">
        <f>IF(ISERROR(IF(AND(Input!$A187="",SUMPRODUCT(--(LEN(Input!$A188:'Input'!$A$510)&gt;0))&lt;&gt;0),"Row is skipped.",IF(AND(Input!$A187="",Input!$A188=""),"", IF(Input!L187="","Data is missing.","")))),"",IF(AND(Input!$A187="",SUMPRODUCT(--(LEN(Input!$A188:'Input'!$A$510)&gt;0))&lt;&gt;0),"Row is skipped.",IF(AND(Input!$A187="",Input!$A188=""),"", IF(Input!L187="","Data is missing.",""))))</f>
        <v/>
      </c>
      <c r="M185" s="126" t="str">
        <f>IF(ISERROR(IF(AND(Input!$A187="",SUMPRODUCT(--(LEN(Input!$A188:'Input'!$A$510)&gt;0))&lt;&gt;0),"Row is skipped.",IF(AND(Input!$A187="",Input!$A188=""),"", IF(Input!M187="","Data is missing.","")))),"",IF(AND(Input!$A187="",SUMPRODUCT(--(LEN(Input!$A188:'Input'!$A$510)&gt;0))&lt;&gt;0),"Row is skipped.",IF(AND(Input!$A187="",Input!$A188=""),"", IF(Input!M187="","Data is missing.",""))))</f>
        <v/>
      </c>
      <c r="N185" s="126" t="str">
        <f>IF(ISERROR(IF(AND(Input!$A187="",SUMPRODUCT(--(LEN(Input!$A188:'Input'!$A$510)&gt;0))&lt;&gt;0),"Row is skipped.",IF(AND(Input!$A187="",Input!$A188=""),"", IF(Input!O187="","Data is missing.","")))),"",IF(AND(Input!$A187="",SUMPRODUCT(--(LEN(Input!$A188:'Input'!$A$510)&gt;0))&lt;&gt;0),"Row is skipped.",IF(AND(Input!$A187="",Input!$A188=""),"", IF(Input!O187="","Data is missing.",""))))</f>
        <v/>
      </c>
      <c r="O185" s="126" t="str">
        <f>IF(ISERROR(IF(AND(Input!$A187="",SUMPRODUCT(--(LEN(Input!$A188:'Input'!$A$510)&gt;0))&lt;&gt;0),"Row is skipped.",IF(AND(Input!$A187="",Input!$A188=""),"", IF(Input!P187="","Data is missing.","")))),"",IF(AND(Input!$A187="",SUMPRODUCT(--(LEN(Input!$A188:'Input'!$A$510)&gt;0))&lt;&gt;0),"Row is skipped.",IF(AND(Input!$A187="",Input!$A188=""),"", IF(Input!P187="","Data is missing.",""))))</f>
        <v/>
      </c>
      <c r="P185" s="126" t="str">
        <f>IF(ISERROR(IF(AND(Input!$A187="",SUMPRODUCT(--(LEN(Input!$A188:'Input'!$A$510)&gt;0))&lt;&gt;0),"Row is skipped.",IF(AND(Input!$A187="",Input!$A188=""),"", IF(Input!Q187="","Data is missing.","")))),"",IF(AND(Input!$A187="",SUMPRODUCT(--(LEN(Input!$A188:'Input'!$A$510)&gt;0))&lt;&gt;0),"Row is skipped.",IF(AND(Input!$A187="",Input!$A188=""),"", IF(Input!Q187="","Data is missing.",""))))</f>
        <v/>
      </c>
      <c r="Q185" s="126" t="str">
        <f>IF(ISERROR(IF(AND(Input!$A187="",SUMPRODUCT(--(LEN(Input!$A188:'Input'!$A$510)&gt;0))&lt;&gt;0),"Row is skipped.",IF(AND(Input!$A187="",Input!$A188=""),"", IF(Input!S187="","Data is missing.","")))),"",IF(AND(Input!$A187="",SUMPRODUCT(--(LEN(Input!$A188:'Input'!$A$510)&gt;0))&lt;&gt;0),"Row is skipped.",IF(AND(Input!$A187="",Input!$A188=""),"", IF(Input!S187="","Data is missing.",""))))</f>
        <v/>
      </c>
      <c r="R185" s="128" t="str">
        <f>IF(ISERROR(IF(AND(Input!$A187="",SUMPRODUCT(--(LEN(Input!$A188:'Input'!$A$510)&gt;0))&lt;&gt;0),"Row is skipped.",IF(AND(Input!$A187="",Input!$A188=""),"", IF(Input!T187="","Data is missing.","")))),"",IF(AND(Input!$A187="",SUMPRODUCT(--(LEN(Input!$A188:'Input'!$A$510)&gt;0))&lt;&gt;0),"Row is skipped.",IF(AND(Input!$A187="",Input!$A188=""),"", IF(Input!T187="","Data is missing.",""))))</f>
        <v/>
      </c>
      <c r="S185" s="129"/>
      <c r="T185" s="130" t="str">
        <f>IF(ISERROR(IF(Input!Q187="","",IF(ISERROR(VLOOKUP(Input!Q187,'Measures List'!$A$3:$A$30000,1,0)),"Invalid RefNo",""))),"",IF(Input!Q187="","",IF(ISERROR(VLOOKUP(Input!Q187,'Measures List'!$A$3:$A$30000,1,0)),"Invalid RefNo","")))</f>
        <v/>
      </c>
      <c r="U185" s="129"/>
      <c r="V185" s="129"/>
      <c r="W185" s="129"/>
      <c r="X185" s="129"/>
      <c r="Y185" s="129"/>
      <c r="Z185" s="129"/>
      <c r="AA185" s="129"/>
      <c r="AB185" s="129"/>
      <c r="AC185" s="129"/>
      <c r="AD185" s="129"/>
      <c r="AE185" s="129"/>
      <c r="AF185" s="130" t="str">
        <f>IF(Input!P187="","",IF(OR(VALUE(Input!P187)&lt;0,VALUE(Input!P187)&gt;1), "Invalid EEI %",""))</f>
        <v/>
      </c>
      <c r="AG185" s="129"/>
      <c r="AH185" s="137" t="str">
        <f>IF(B185="","",IF(AND(Input!O187=Input!O186,Input!P187&lt;&gt;Input!P186), "EEI% Mismatch within Project",""))</f>
        <v/>
      </c>
      <c r="AI185" s="129"/>
      <c r="AJ185" s="138" t="str">
        <f>IF(Input!B187="","",IF(ISNUMBER(VALUE(Input!B187)),"","Needs to be a number."))</f>
        <v/>
      </c>
      <c r="AK185" s="135" t="str">
        <f>IF(Input!P187="","",IF(ISNUMBER(VALUE(Input!P187)),"","Needs to be a number."))</f>
        <v/>
      </c>
      <c r="AL185" s="135" t="str">
        <f>IF(Input!S187="","",IF(ISNUMBER(VALUE(Input!S187)),"","Needs to be a number."))</f>
        <v/>
      </c>
      <c r="AM185" s="135" t="str">
        <f>IF(Input!T187="","",IF(ISNUMBER(VALUE(Input!T187)),"","Needs to be a number."))</f>
        <v/>
      </c>
      <c r="AN185" s="135" t="str">
        <f>IF(Input!U187="","",IF(ISNUMBER(VALUE(Input!U187)),"","Needs to be a number."))</f>
        <v/>
      </c>
      <c r="AO185" s="136" t="str">
        <f>IF(Input!V187="","",IF(ISNUMBER(VALUE(Input!V187)),"","Needs to be a number."))</f>
        <v/>
      </c>
      <c r="AP185" s="129"/>
      <c r="AQ185" s="197" t="str">
        <f ca="1">IF(Input!Q187="","",IF(OFFSET('Measures List'!$K$2,MATCH(Input!Q187,'Measures List'!$A$3:$A$5000,0),MATCH(Input!K187,'Measures List'!$K$2:$BA$2)-1)="NA","Project start date occurred after measure expiration date.",""))</f>
        <v/>
      </c>
      <c r="AS185" s="197" t="str">
        <f>IFERROR(IF(Input!O187&lt;&gt;Input!O186,"",IF( VLOOKUP(Input!Q187,'Measures List'!A178:C5175,3,FALSE)= VLOOKUP(Input!Q186,'Measures List'!A178:C5175,3,FALSE),"","Multiple sectors for this project")),"")</f>
        <v/>
      </c>
    </row>
    <row r="186" spans="2:45" x14ac:dyDescent="0.25">
      <c r="B186" s="125" t="str">
        <f>Input!A188</f>
        <v/>
      </c>
      <c r="C186" s="126" t="str">
        <f>IF(ISERROR(IF(AND(Input!$A188="",SUMPRODUCT(--(LEN(Input!$A189:'Input'!$A$510)&gt;0))&lt;&gt;0),"Row is skipped.",IF(AND(Input!$A188="",Input!$A189=""),"", IF(Input!C188="","Data is missing.","")))),"",IF(AND(Input!$A188="",SUMPRODUCT(--(LEN(Input!$A189:'Input'!$A$510)&gt;0))&lt;&gt;0),"Row is skipped.",IF(AND(Input!$A188="",Input!$A189=""),"", IF(Input!C188="","Data is missing.",""))))</f>
        <v/>
      </c>
      <c r="D186" s="126" t="str">
        <f>IF(ISERROR(IF(AND(Input!$A188="",SUMPRODUCT(--(LEN(Input!$A189:'Input'!$A$510)&gt;0))&lt;&gt;0),"Row is skipped.",IF(AND(Input!$A188="",Input!$A189=""),"", IF(Input!D188="","Data is missing.","")))),"",IF(AND(Input!$A188="",SUMPRODUCT(--(LEN(Input!$A189:'Input'!$A$510)&gt;0))&lt;&gt;0),"Row is skipped.",IF(AND(Input!$A188="",Input!$A189=""),"", IF(Input!D188="","Data is missing.",""))))</f>
        <v/>
      </c>
      <c r="E186" s="126" t="str">
        <f>IF(ISERROR(IF(AND(Input!$A188="",SUMPRODUCT(--(LEN(Input!$A189:'Input'!$A$510)&gt;0))&lt;&gt;0),"Row is skipped.",IF(AND(Input!$A188="",Input!$A189=""),"", IF(Input!E188="","Data is missing.","")))),"",IF(AND(Input!$A188="",SUMPRODUCT(--(LEN(Input!$A189:'Input'!$A$510)&gt;0))&lt;&gt;0),"Row is skipped.",IF(AND(Input!$A188="",Input!$A189=""),"", IF(Input!E188="","Data is missing.",""))))</f>
        <v/>
      </c>
      <c r="F186" s="126" t="str">
        <f>IF(ISERROR(IF(AND(Input!$A188="",SUMPRODUCT(--(LEN(Input!$A189:'Input'!$A$510)&gt;0))&lt;&gt;0),"Row is skipped.",IF(AND(Input!$A188="",Input!$A189=""),"", IF(Input!F188="","Data is missing.","")))),"",IF(AND(Input!$A188="",SUMPRODUCT(--(LEN(Input!$A189:'Input'!$A$510)&gt;0))&lt;&gt;0),"Row is skipped.",IF(AND(Input!$A188="",Input!$A189=""),"", IF(Input!F188="","Data is missing.",""))))</f>
        <v/>
      </c>
      <c r="G186" s="126" t="str">
        <f>IF(ISERROR(IF(AND(Input!$A188="",SUMPRODUCT(--(LEN(Input!$A189:'Input'!$A$510)&gt;0))&lt;&gt;0),"Row is skipped.",IF(AND(Input!$A188="",Input!$A189=""),"", IF(Input!G188="","Data is missing.","")))),"",IF(AND(Input!$A188="",SUMPRODUCT(--(LEN(Input!$A189:'Input'!$A$510)&gt;0))&lt;&gt;0),"Row is skipped.",IF(AND(Input!$A188="",Input!$A189=""),"", IF(Input!G188="","Data is missing.",""))))</f>
        <v/>
      </c>
      <c r="H186" s="126" t="str">
        <f>IF(ISERROR(IF(AND(Input!$A188="",SUMPRODUCT(--(LEN(Input!$A189:'Input'!$A$510)&gt;0))&lt;&gt;0),"Row is skipped.",IF(AND(Input!$A188="",Input!$A189=""),"", IF(Input!H188="","Data is missing.","")))),"",IF(AND(Input!$A188="",SUMPRODUCT(--(LEN(Input!$A189:'Input'!$A$510)&gt;0))&lt;&gt;0),"Row is skipped.",IF(AND(Input!$A188="",Input!$A189=""),"", IF(Input!H188="","Data is missing.",""))))</f>
        <v/>
      </c>
      <c r="I186" s="126" t="str">
        <f>IF(ISERROR(IF(AND(Input!$A188="",SUMPRODUCT(--(LEN(Input!$A189:'Input'!$A$510)&gt;0))&lt;&gt;0),"Row is skipped.",IF(AND(Input!$A188="",Input!$A189=""),"", IF(Input!I188="","Data is missing.","")))),"",IF(AND(Input!$A188="",SUMPRODUCT(--(LEN(Input!$A189:'Input'!$A$510)&gt;0))&lt;&gt;0),"Row is skipped.",IF(AND(Input!$A188="",Input!$A189=""),"", IF(Input!I188="","Data is missing.",""))))</f>
        <v/>
      </c>
      <c r="J186" s="126" t="str">
        <f>IF(ISERROR(IF(AND(Input!$A188="",SUMPRODUCT(--(LEN(Input!$A189:'Input'!$A$510)&gt;0))&lt;&gt;0),"Row is skipped.",IF(AND(Input!$A188="",Input!$A189=""),"", IF(Input!J188="","Data is missing.","")))),"",IF(AND(Input!$A188="",SUMPRODUCT(--(LEN(Input!$A189:'Input'!$A$510)&gt;0))&lt;&gt;0),"Row is skipped.",IF(AND(Input!$A188="",Input!$A189=""),"", IF(Input!J188="","Data is missing.",""))))</f>
        <v/>
      </c>
      <c r="K186" s="127" t="str">
        <f>IF(ISERROR(IF(AND(Input!$A188="",SUMPRODUCT(--(LEN(Input!$A189:'Input'!$A$510)&gt;0))&lt;&gt;0),"Row is skipped.",IF(AND(Input!$A188="",Input!$A189=""),"", IF(Input!K188="","Data is missing.","")))),"",IF(AND(Input!$A188="",SUMPRODUCT(--(LEN(Input!$A189:'Input'!$A$510)&gt;0))&lt;&gt;0),"Row is skipped.",IF(AND(Input!$A188="",Input!$A189=""),"", IF(Input!K188="","Data is missing.",""))))</f>
        <v/>
      </c>
      <c r="L186" s="126" t="str">
        <f>IF(ISERROR(IF(AND(Input!$A188="",SUMPRODUCT(--(LEN(Input!$A189:'Input'!$A$510)&gt;0))&lt;&gt;0),"Row is skipped.",IF(AND(Input!$A188="",Input!$A189=""),"", IF(Input!L188="","Data is missing.","")))),"",IF(AND(Input!$A188="",SUMPRODUCT(--(LEN(Input!$A189:'Input'!$A$510)&gt;0))&lt;&gt;0),"Row is skipped.",IF(AND(Input!$A188="",Input!$A189=""),"", IF(Input!L188="","Data is missing.",""))))</f>
        <v/>
      </c>
      <c r="M186" s="126" t="str">
        <f>IF(ISERROR(IF(AND(Input!$A188="",SUMPRODUCT(--(LEN(Input!$A189:'Input'!$A$510)&gt;0))&lt;&gt;0),"Row is skipped.",IF(AND(Input!$A188="",Input!$A189=""),"", IF(Input!M188="","Data is missing.","")))),"",IF(AND(Input!$A188="",SUMPRODUCT(--(LEN(Input!$A189:'Input'!$A$510)&gt;0))&lt;&gt;0),"Row is skipped.",IF(AND(Input!$A188="",Input!$A189=""),"", IF(Input!M188="","Data is missing.",""))))</f>
        <v/>
      </c>
      <c r="N186" s="126" t="str">
        <f>IF(ISERROR(IF(AND(Input!$A188="",SUMPRODUCT(--(LEN(Input!$A189:'Input'!$A$510)&gt;0))&lt;&gt;0),"Row is skipped.",IF(AND(Input!$A188="",Input!$A189=""),"", IF(Input!O188="","Data is missing.","")))),"",IF(AND(Input!$A188="",SUMPRODUCT(--(LEN(Input!$A189:'Input'!$A$510)&gt;0))&lt;&gt;0),"Row is skipped.",IF(AND(Input!$A188="",Input!$A189=""),"", IF(Input!O188="","Data is missing.",""))))</f>
        <v/>
      </c>
      <c r="O186" s="126" t="str">
        <f>IF(ISERROR(IF(AND(Input!$A188="",SUMPRODUCT(--(LEN(Input!$A189:'Input'!$A$510)&gt;0))&lt;&gt;0),"Row is skipped.",IF(AND(Input!$A188="",Input!$A189=""),"", IF(Input!P188="","Data is missing.","")))),"",IF(AND(Input!$A188="",SUMPRODUCT(--(LEN(Input!$A189:'Input'!$A$510)&gt;0))&lt;&gt;0),"Row is skipped.",IF(AND(Input!$A188="",Input!$A189=""),"", IF(Input!P188="","Data is missing.",""))))</f>
        <v/>
      </c>
      <c r="P186" s="126" t="str">
        <f>IF(ISERROR(IF(AND(Input!$A188="",SUMPRODUCT(--(LEN(Input!$A189:'Input'!$A$510)&gt;0))&lt;&gt;0),"Row is skipped.",IF(AND(Input!$A188="",Input!$A189=""),"", IF(Input!Q188="","Data is missing.","")))),"",IF(AND(Input!$A188="",SUMPRODUCT(--(LEN(Input!$A189:'Input'!$A$510)&gt;0))&lt;&gt;0),"Row is skipped.",IF(AND(Input!$A188="",Input!$A189=""),"", IF(Input!Q188="","Data is missing.",""))))</f>
        <v/>
      </c>
      <c r="Q186" s="126" t="str">
        <f>IF(ISERROR(IF(AND(Input!$A188="",SUMPRODUCT(--(LEN(Input!$A189:'Input'!$A$510)&gt;0))&lt;&gt;0),"Row is skipped.",IF(AND(Input!$A188="",Input!$A189=""),"", IF(Input!S188="","Data is missing.","")))),"",IF(AND(Input!$A188="",SUMPRODUCT(--(LEN(Input!$A189:'Input'!$A$510)&gt;0))&lt;&gt;0),"Row is skipped.",IF(AND(Input!$A188="",Input!$A189=""),"", IF(Input!S188="","Data is missing.",""))))</f>
        <v/>
      </c>
      <c r="R186" s="128" t="str">
        <f>IF(ISERROR(IF(AND(Input!$A188="",SUMPRODUCT(--(LEN(Input!$A189:'Input'!$A$510)&gt;0))&lt;&gt;0),"Row is skipped.",IF(AND(Input!$A188="",Input!$A189=""),"", IF(Input!T188="","Data is missing.","")))),"",IF(AND(Input!$A188="",SUMPRODUCT(--(LEN(Input!$A189:'Input'!$A$510)&gt;0))&lt;&gt;0),"Row is skipped.",IF(AND(Input!$A188="",Input!$A189=""),"", IF(Input!T188="","Data is missing.",""))))</f>
        <v/>
      </c>
      <c r="S186" s="129"/>
      <c r="T186" s="130" t="str">
        <f>IF(ISERROR(IF(Input!Q188="","",IF(ISERROR(VLOOKUP(Input!Q188,'Measures List'!$A$3:$A$30000,1,0)),"Invalid RefNo",""))),"",IF(Input!Q188="","",IF(ISERROR(VLOOKUP(Input!Q188,'Measures List'!$A$3:$A$30000,1,0)),"Invalid RefNo","")))</f>
        <v/>
      </c>
      <c r="U186" s="129"/>
      <c r="V186" s="129"/>
      <c r="W186" s="129"/>
      <c r="X186" s="129"/>
      <c r="Y186" s="129"/>
      <c r="Z186" s="129"/>
      <c r="AA186" s="129"/>
      <c r="AB186" s="129"/>
      <c r="AC186" s="129"/>
      <c r="AD186" s="129"/>
      <c r="AE186" s="129"/>
      <c r="AF186" s="130" t="str">
        <f>IF(Input!P188="","",IF(OR(VALUE(Input!P188)&lt;0,VALUE(Input!P188)&gt;1), "Invalid EEI %",""))</f>
        <v/>
      </c>
      <c r="AG186" s="129"/>
      <c r="AH186" s="137" t="str">
        <f>IF(B186="","",IF(AND(Input!O188=Input!O187,Input!P188&lt;&gt;Input!P187), "EEI% Mismatch within Project",""))</f>
        <v/>
      </c>
      <c r="AI186" s="129"/>
      <c r="AJ186" s="138" t="str">
        <f>IF(Input!B188="","",IF(ISNUMBER(VALUE(Input!B188)),"","Needs to be a number."))</f>
        <v/>
      </c>
      <c r="AK186" s="135" t="str">
        <f>IF(Input!P188="","",IF(ISNUMBER(VALUE(Input!P188)),"","Needs to be a number."))</f>
        <v/>
      </c>
      <c r="AL186" s="135" t="str">
        <f>IF(Input!S188="","",IF(ISNUMBER(VALUE(Input!S188)),"","Needs to be a number."))</f>
        <v/>
      </c>
      <c r="AM186" s="135" t="str">
        <f>IF(Input!T188="","",IF(ISNUMBER(VALUE(Input!T188)),"","Needs to be a number."))</f>
        <v/>
      </c>
      <c r="AN186" s="135" t="str">
        <f>IF(Input!U188="","",IF(ISNUMBER(VALUE(Input!U188)),"","Needs to be a number."))</f>
        <v/>
      </c>
      <c r="AO186" s="136" t="str">
        <f>IF(Input!V188="","",IF(ISNUMBER(VALUE(Input!V188)),"","Needs to be a number."))</f>
        <v/>
      </c>
      <c r="AP186" s="129"/>
      <c r="AQ186" s="197" t="str">
        <f ca="1">IF(Input!Q188="","",IF(OFFSET('Measures List'!$K$2,MATCH(Input!Q188,'Measures List'!$A$3:$A$5000,0),MATCH(Input!K188,'Measures List'!$K$2:$BA$2)-1)="NA","Project start date occurred after measure expiration date.",""))</f>
        <v/>
      </c>
      <c r="AS186" s="197" t="str">
        <f>IFERROR(IF(Input!O188&lt;&gt;Input!O187,"",IF( VLOOKUP(Input!Q188,'Measures List'!A179:C5176,3,FALSE)= VLOOKUP(Input!Q187,'Measures List'!A179:C5176,3,FALSE),"","Multiple sectors for this project")),"")</f>
        <v/>
      </c>
    </row>
    <row r="187" spans="2:45" x14ac:dyDescent="0.25">
      <c r="B187" s="125" t="str">
        <f>Input!A189</f>
        <v/>
      </c>
      <c r="C187" s="126" t="str">
        <f>IF(ISERROR(IF(AND(Input!$A189="",SUMPRODUCT(--(LEN(Input!$A190:'Input'!$A$510)&gt;0))&lt;&gt;0),"Row is skipped.",IF(AND(Input!$A189="",Input!$A190=""),"", IF(Input!C189="","Data is missing.","")))),"",IF(AND(Input!$A189="",SUMPRODUCT(--(LEN(Input!$A190:'Input'!$A$510)&gt;0))&lt;&gt;0),"Row is skipped.",IF(AND(Input!$A189="",Input!$A190=""),"", IF(Input!C189="","Data is missing.",""))))</f>
        <v/>
      </c>
      <c r="D187" s="126" t="str">
        <f>IF(ISERROR(IF(AND(Input!$A189="",SUMPRODUCT(--(LEN(Input!$A190:'Input'!$A$510)&gt;0))&lt;&gt;0),"Row is skipped.",IF(AND(Input!$A189="",Input!$A190=""),"", IF(Input!D189="","Data is missing.","")))),"",IF(AND(Input!$A189="",SUMPRODUCT(--(LEN(Input!$A190:'Input'!$A$510)&gt;0))&lt;&gt;0),"Row is skipped.",IF(AND(Input!$A189="",Input!$A190=""),"", IF(Input!D189="","Data is missing.",""))))</f>
        <v/>
      </c>
      <c r="E187" s="126" t="str">
        <f>IF(ISERROR(IF(AND(Input!$A189="",SUMPRODUCT(--(LEN(Input!$A190:'Input'!$A$510)&gt;0))&lt;&gt;0),"Row is skipped.",IF(AND(Input!$A189="",Input!$A190=""),"", IF(Input!E189="","Data is missing.","")))),"",IF(AND(Input!$A189="",SUMPRODUCT(--(LEN(Input!$A190:'Input'!$A$510)&gt;0))&lt;&gt;0),"Row is skipped.",IF(AND(Input!$A189="",Input!$A190=""),"", IF(Input!E189="","Data is missing.",""))))</f>
        <v/>
      </c>
      <c r="F187" s="126" t="str">
        <f>IF(ISERROR(IF(AND(Input!$A189="",SUMPRODUCT(--(LEN(Input!$A190:'Input'!$A$510)&gt;0))&lt;&gt;0),"Row is skipped.",IF(AND(Input!$A189="",Input!$A190=""),"", IF(Input!F189="","Data is missing.","")))),"",IF(AND(Input!$A189="",SUMPRODUCT(--(LEN(Input!$A190:'Input'!$A$510)&gt;0))&lt;&gt;0),"Row is skipped.",IF(AND(Input!$A189="",Input!$A190=""),"", IF(Input!F189="","Data is missing.",""))))</f>
        <v/>
      </c>
      <c r="G187" s="126" t="str">
        <f>IF(ISERROR(IF(AND(Input!$A189="",SUMPRODUCT(--(LEN(Input!$A190:'Input'!$A$510)&gt;0))&lt;&gt;0),"Row is skipped.",IF(AND(Input!$A189="",Input!$A190=""),"", IF(Input!G189="","Data is missing.","")))),"",IF(AND(Input!$A189="",SUMPRODUCT(--(LEN(Input!$A190:'Input'!$A$510)&gt;0))&lt;&gt;0),"Row is skipped.",IF(AND(Input!$A189="",Input!$A190=""),"", IF(Input!G189="","Data is missing.",""))))</f>
        <v/>
      </c>
      <c r="H187" s="126" t="str">
        <f>IF(ISERROR(IF(AND(Input!$A189="",SUMPRODUCT(--(LEN(Input!$A190:'Input'!$A$510)&gt;0))&lt;&gt;0),"Row is skipped.",IF(AND(Input!$A189="",Input!$A190=""),"", IF(Input!H189="","Data is missing.","")))),"",IF(AND(Input!$A189="",SUMPRODUCT(--(LEN(Input!$A190:'Input'!$A$510)&gt;0))&lt;&gt;0),"Row is skipped.",IF(AND(Input!$A189="",Input!$A190=""),"", IF(Input!H189="","Data is missing.",""))))</f>
        <v/>
      </c>
      <c r="I187" s="126" t="str">
        <f>IF(ISERROR(IF(AND(Input!$A189="",SUMPRODUCT(--(LEN(Input!$A190:'Input'!$A$510)&gt;0))&lt;&gt;0),"Row is skipped.",IF(AND(Input!$A189="",Input!$A190=""),"", IF(Input!I189="","Data is missing.","")))),"",IF(AND(Input!$A189="",SUMPRODUCT(--(LEN(Input!$A190:'Input'!$A$510)&gt;0))&lt;&gt;0),"Row is skipped.",IF(AND(Input!$A189="",Input!$A190=""),"", IF(Input!I189="","Data is missing.",""))))</f>
        <v/>
      </c>
      <c r="J187" s="126" t="str">
        <f>IF(ISERROR(IF(AND(Input!$A189="",SUMPRODUCT(--(LEN(Input!$A190:'Input'!$A$510)&gt;0))&lt;&gt;0),"Row is skipped.",IF(AND(Input!$A189="",Input!$A190=""),"", IF(Input!J189="","Data is missing.","")))),"",IF(AND(Input!$A189="",SUMPRODUCT(--(LEN(Input!$A190:'Input'!$A$510)&gt;0))&lt;&gt;0),"Row is skipped.",IF(AND(Input!$A189="",Input!$A190=""),"", IF(Input!J189="","Data is missing.",""))))</f>
        <v/>
      </c>
      <c r="K187" s="127" t="str">
        <f>IF(ISERROR(IF(AND(Input!$A189="",SUMPRODUCT(--(LEN(Input!$A190:'Input'!$A$510)&gt;0))&lt;&gt;0),"Row is skipped.",IF(AND(Input!$A189="",Input!$A190=""),"", IF(Input!K189="","Data is missing.","")))),"",IF(AND(Input!$A189="",SUMPRODUCT(--(LEN(Input!$A190:'Input'!$A$510)&gt;0))&lt;&gt;0),"Row is skipped.",IF(AND(Input!$A189="",Input!$A190=""),"", IF(Input!K189="","Data is missing.",""))))</f>
        <v/>
      </c>
      <c r="L187" s="126" t="str">
        <f>IF(ISERROR(IF(AND(Input!$A189="",SUMPRODUCT(--(LEN(Input!$A190:'Input'!$A$510)&gt;0))&lt;&gt;0),"Row is skipped.",IF(AND(Input!$A189="",Input!$A190=""),"", IF(Input!L189="","Data is missing.","")))),"",IF(AND(Input!$A189="",SUMPRODUCT(--(LEN(Input!$A190:'Input'!$A$510)&gt;0))&lt;&gt;0),"Row is skipped.",IF(AND(Input!$A189="",Input!$A190=""),"", IF(Input!L189="","Data is missing.",""))))</f>
        <v/>
      </c>
      <c r="M187" s="126" t="str">
        <f>IF(ISERROR(IF(AND(Input!$A189="",SUMPRODUCT(--(LEN(Input!$A190:'Input'!$A$510)&gt;0))&lt;&gt;0),"Row is skipped.",IF(AND(Input!$A189="",Input!$A190=""),"", IF(Input!M189="","Data is missing.","")))),"",IF(AND(Input!$A189="",SUMPRODUCT(--(LEN(Input!$A190:'Input'!$A$510)&gt;0))&lt;&gt;0),"Row is skipped.",IF(AND(Input!$A189="",Input!$A190=""),"", IF(Input!M189="","Data is missing.",""))))</f>
        <v/>
      </c>
      <c r="N187" s="126" t="str">
        <f>IF(ISERROR(IF(AND(Input!$A189="",SUMPRODUCT(--(LEN(Input!$A190:'Input'!$A$510)&gt;0))&lt;&gt;0),"Row is skipped.",IF(AND(Input!$A189="",Input!$A190=""),"", IF(Input!O189="","Data is missing.","")))),"",IF(AND(Input!$A189="",SUMPRODUCT(--(LEN(Input!$A190:'Input'!$A$510)&gt;0))&lt;&gt;0),"Row is skipped.",IF(AND(Input!$A189="",Input!$A190=""),"", IF(Input!O189="","Data is missing.",""))))</f>
        <v/>
      </c>
      <c r="O187" s="126" t="str">
        <f>IF(ISERROR(IF(AND(Input!$A189="",SUMPRODUCT(--(LEN(Input!$A190:'Input'!$A$510)&gt;0))&lt;&gt;0),"Row is skipped.",IF(AND(Input!$A189="",Input!$A190=""),"", IF(Input!P189="","Data is missing.","")))),"",IF(AND(Input!$A189="",SUMPRODUCT(--(LEN(Input!$A190:'Input'!$A$510)&gt;0))&lt;&gt;0),"Row is skipped.",IF(AND(Input!$A189="",Input!$A190=""),"", IF(Input!P189="","Data is missing.",""))))</f>
        <v/>
      </c>
      <c r="P187" s="126" t="str">
        <f>IF(ISERROR(IF(AND(Input!$A189="",SUMPRODUCT(--(LEN(Input!$A190:'Input'!$A$510)&gt;0))&lt;&gt;0),"Row is skipped.",IF(AND(Input!$A189="",Input!$A190=""),"", IF(Input!Q189="","Data is missing.","")))),"",IF(AND(Input!$A189="",SUMPRODUCT(--(LEN(Input!$A190:'Input'!$A$510)&gt;0))&lt;&gt;0),"Row is skipped.",IF(AND(Input!$A189="",Input!$A190=""),"", IF(Input!Q189="","Data is missing.",""))))</f>
        <v/>
      </c>
      <c r="Q187" s="126" t="str">
        <f>IF(ISERROR(IF(AND(Input!$A189="",SUMPRODUCT(--(LEN(Input!$A190:'Input'!$A$510)&gt;0))&lt;&gt;0),"Row is skipped.",IF(AND(Input!$A189="",Input!$A190=""),"", IF(Input!S189="","Data is missing.","")))),"",IF(AND(Input!$A189="",SUMPRODUCT(--(LEN(Input!$A190:'Input'!$A$510)&gt;0))&lt;&gt;0),"Row is skipped.",IF(AND(Input!$A189="",Input!$A190=""),"", IF(Input!S189="","Data is missing.",""))))</f>
        <v/>
      </c>
      <c r="R187" s="128" t="str">
        <f>IF(ISERROR(IF(AND(Input!$A189="",SUMPRODUCT(--(LEN(Input!$A190:'Input'!$A$510)&gt;0))&lt;&gt;0),"Row is skipped.",IF(AND(Input!$A189="",Input!$A190=""),"", IF(Input!T189="","Data is missing.","")))),"",IF(AND(Input!$A189="",SUMPRODUCT(--(LEN(Input!$A190:'Input'!$A$510)&gt;0))&lt;&gt;0),"Row is skipped.",IF(AND(Input!$A189="",Input!$A190=""),"", IF(Input!T189="","Data is missing.",""))))</f>
        <v/>
      </c>
      <c r="S187" s="129"/>
      <c r="T187" s="130" t="str">
        <f>IF(ISERROR(IF(Input!Q189="","",IF(ISERROR(VLOOKUP(Input!Q189,'Measures List'!$A$3:$A$30000,1,0)),"Invalid RefNo",""))),"",IF(Input!Q189="","",IF(ISERROR(VLOOKUP(Input!Q189,'Measures List'!$A$3:$A$30000,1,0)),"Invalid RefNo","")))</f>
        <v/>
      </c>
      <c r="U187" s="129"/>
      <c r="V187" s="129"/>
      <c r="W187" s="129"/>
      <c r="X187" s="129"/>
      <c r="Y187" s="129"/>
      <c r="Z187" s="129"/>
      <c r="AA187" s="129"/>
      <c r="AB187" s="129"/>
      <c r="AC187" s="129"/>
      <c r="AD187" s="129"/>
      <c r="AE187" s="129"/>
      <c r="AF187" s="130" t="str">
        <f>IF(Input!P189="","",IF(OR(VALUE(Input!P189)&lt;0,VALUE(Input!P189)&gt;1), "Invalid EEI %",""))</f>
        <v/>
      </c>
      <c r="AG187" s="129"/>
      <c r="AH187" s="137" t="str">
        <f>IF(B187="","",IF(AND(Input!O189=Input!O188,Input!P189&lt;&gt;Input!P188), "EEI% Mismatch within Project",""))</f>
        <v/>
      </c>
      <c r="AI187" s="129"/>
      <c r="AJ187" s="138" t="str">
        <f>IF(Input!B189="","",IF(ISNUMBER(VALUE(Input!B189)),"","Needs to be a number."))</f>
        <v/>
      </c>
      <c r="AK187" s="135" t="str">
        <f>IF(Input!P189="","",IF(ISNUMBER(VALUE(Input!P189)),"","Needs to be a number."))</f>
        <v/>
      </c>
      <c r="AL187" s="135" t="str">
        <f>IF(Input!S189="","",IF(ISNUMBER(VALUE(Input!S189)),"","Needs to be a number."))</f>
        <v/>
      </c>
      <c r="AM187" s="135" t="str">
        <f>IF(Input!T189="","",IF(ISNUMBER(VALUE(Input!T189)),"","Needs to be a number."))</f>
        <v/>
      </c>
      <c r="AN187" s="135" t="str">
        <f>IF(Input!U189="","",IF(ISNUMBER(VALUE(Input!U189)),"","Needs to be a number."))</f>
        <v/>
      </c>
      <c r="AO187" s="136" t="str">
        <f>IF(Input!V189="","",IF(ISNUMBER(VALUE(Input!V189)),"","Needs to be a number."))</f>
        <v/>
      </c>
      <c r="AP187" s="129"/>
      <c r="AQ187" s="197" t="str">
        <f ca="1">IF(Input!Q189="","",IF(OFFSET('Measures List'!$K$2,MATCH(Input!Q189,'Measures List'!$A$3:$A$5000,0),MATCH(Input!K189,'Measures List'!$K$2:$BA$2)-1)="NA","Project start date occurred after measure expiration date.",""))</f>
        <v/>
      </c>
      <c r="AS187" s="197" t="str">
        <f>IFERROR(IF(Input!O189&lt;&gt;Input!O188,"",IF( VLOOKUP(Input!Q189,'Measures List'!A180:C5177,3,FALSE)= VLOOKUP(Input!Q188,'Measures List'!A180:C5177,3,FALSE),"","Multiple sectors for this project")),"")</f>
        <v/>
      </c>
    </row>
    <row r="188" spans="2:45" x14ac:dyDescent="0.25">
      <c r="B188" s="125" t="str">
        <f>Input!A190</f>
        <v/>
      </c>
      <c r="C188" s="126" t="str">
        <f>IF(ISERROR(IF(AND(Input!$A190="",SUMPRODUCT(--(LEN(Input!$A191:'Input'!$A$510)&gt;0))&lt;&gt;0),"Row is skipped.",IF(AND(Input!$A190="",Input!$A191=""),"", IF(Input!C190="","Data is missing.","")))),"",IF(AND(Input!$A190="",SUMPRODUCT(--(LEN(Input!$A191:'Input'!$A$510)&gt;0))&lt;&gt;0),"Row is skipped.",IF(AND(Input!$A190="",Input!$A191=""),"", IF(Input!C190="","Data is missing.",""))))</f>
        <v/>
      </c>
      <c r="D188" s="126" t="str">
        <f>IF(ISERROR(IF(AND(Input!$A190="",SUMPRODUCT(--(LEN(Input!$A191:'Input'!$A$510)&gt;0))&lt;&gt;0),"Row is skipped.",IF(AND(Input!$A190="",Input!$A191=""),"", IF(Input!D190="","Data is missing.","")))),"",IF(AND(Input!$A190="",SUMPRODUCT(--(LEN(Input!$A191:'Input'!$A$510)&gt;0))&lt;&gt;0),"Row is skipped.",IF(AND(Input!$A190="",Input!$A191=""),"", IF(Input!D190="","Data is missing.",""))))</f>
        <v/>
      </c>
      <c r="E188" s="126" t="str">
        <f>IF(ISERROR(IF(AND(Input!$A190="",SUMPRODUCT(--(LEN(Input!$A191:'Input'!$A$510)&gt;0))&lt;&gt;0),"Row is skipped.",IF(AND(Input!$A190="",Input!$A191=""),"", IF(Input!E190="","Data is missing.","")))),"",IF(AND(Input!$A190="",SUMPRODUCT(--(LEN(Input!$A191:'Input'!$A$510)&gt;0))&lt;&gt;0),"Row is skipped.",IF(AND(Input!$A190="",Input!$A191=""),"", IF(Input!E190="","Data is missing.",""))))</f>
        <v/>
      </c>
      <c r="F188" s="126" t="str">
        <f>IF(ISERROR(IF(AND(Input!$A190="",SUMPRODUCT(--(LEN(Input!$A191:'Input'!$A$510)&gt;0))&lt;&gt;0),"Row is skipped.",IF(AND(Input!$A190="",Input!$A191=""),"", IF(Input!F190="","Data is missing.","")))),"",IF(AND(Input!$A190="",SUMPRODUCT(--(LEN(Input!$A191:'Input'!$A$510)&gt;0))&lt;&gt;0),"Row is skipped.",IF(AND(Input!$A190="",Input!$A191=""),"", IF(Input!F190="","Data is missing.",""))))</f>
        <v/>
      </c>
      <c r="G188" s="126" t="str">
        <f>IF(ISERROR(IF(AND(Input!$A190="",SUMPRODUCT(--(LEN(Input!$A191:'Input'!$A$510)&gt;0))&lt;&gt;0),"Row is skipped.",IF(AND(Input!$A190="",Input!$A191=""),"", IF(Input!G190="","Data is missing.","")))),"",IF(AND(Input!$A190="",SUMPRODUCT(--(LEN(Input!$A191:'Input'!$A$510)&gt;0))&lt;&gt;0),"Row is skipped.",IF(AND(Input!$A190="",Input!$A191=""),"", IF(Input!G190="","Data is missing.",""))))</f>
        <v/>
      </c>
      <c r="H188" s="126" t="str">
        <f>IF(ISERROR(IF(AND(Input!$A190="",SUMPRODUCT(--(LEN(Input!$A191:'Input'!$A$510)&gt;0))&lt;&gt;0),"Row is skipped.",IF(AND(Input!$A190="",Input!$A191=""),"", IF(Input!H190="","Data is missing.","")))),"",IF(AND(Input!$A190="",SUMPRODUCT(--(LEN(Input!$A191:'Input'!$A$510)&gt;0))&lt;&gt;0),"Row is skipped.",IF(AND(Input!$A190="",Input!$A191=""),"", IF(Input!H190="","Data is missing.",""))))</f>
        <v/>
      </c>
      <c r="I188" s="126" t="str">
        <f>IF(ISERROR(IF(AND(Input!$A190="",SUMPRODUCT(--(LEN(Input!$A191:'Input'!$A$510)&gt;0))&lt;&gt;0),"Row is skipped.",IF(AND(Input!$A190="",Input!$A191=""),"", IF(Input!I190="","Data is missing.","")))),"",IF(AND(Input!$A190="",SUMPRODUCT(--(LEN(Input!$A191:'Input'!$A$510)&gt;0))&lt;&gt;0),"Row is skipped.",IF(AND(Input!$A190="",Input!$A191=""),"", IF(Input!I190="","Data is missing.",""))))</f>
        <v/>
      </c>
      <c r="J188" s="126" t="str">
        <f>IF(ISERROR(IF(AND(Input!$A190="",SUMPRODUCT(--(LEN(Input!$A191:'Input'!$A$510)&gt;0))&lt;&gt;0),"Row is skipped.",IF(AND(Input!$A190="",Input!$A191=""),"", IF(Input!J190="","Data is missing.","")))),"",IF(AND(Input!$A190="",SUMPRODUCT(--(LEN(Input!$A191:'Input'!$A$510)&gt;0))&lt;&gt;0),"Row is skipped.",IF(AND(Input!$A190="",Input!$A191=""),"", IF(Input!J190="","Data is missing.",""))))</f>
        <v/>
      </c>
      <c r="K188" s="127" t="str">
        <f>IF(ISERROR(IF(AND(Input!$A190="",SUMPRODUCT(--(LEN(Input!$A191:'Input'!$A$510)&gt;0))&lt;&gt;0),"Row is skipped.",IF(AND(Input!$A190="",Input!$A191=""),"", IF(Input!K190="","Data is missing.","")))),"",IF(AND(Input!$A190="",SUMPRODUCT(--(LEN(Input!$A191:'Input'!$A$510)&gt;0))&lt;&gt;0),"Row is skipped.",IF(AND(Input!$A190="",Input!$A191=""),"", IF(Input!K190="","Data is missing.",""))))</f>
        <v/>
      </c>
      <c r="L188" s="126" t="str">
        <f>IF(ISERROR(IF(AND(Input!$A190="",SUMPRODUCT(--(LEN(Input!$A191:'Input'!$A$510)&gt;0))&lt;&gt;0),"Row is skipped.",IF(AND(Input!$A190="",Input!$A191=""),"", IF(Input!L190="","Data is missing.","")))),"",IF(AND(Input!$A190="",SUMPRODUCT(--(LEN(Input!$A191:'Input'!$A$510)&gt;0))&lt;&gt;0),"Row is skipped.",IF(AND(Input!$A190="",Input!$A191=""),"", IF(Input!L190="","Data is missing.",""))))</f>
        <v/>
      </c>
      <c r="M188" s="126" t="str">
        <f>IF(ISERROR(IF(AND(Input!$A190="",SUMPRODUCT(--(LEN(Input!$A191:'Input'!$A$510)&gt;0))&lt;&gt;0),"Row is skipped.",IF(AND(Input!$A190="",Input!$A191=""),"", IF(Input!M190="","Data is missing.","")))),"",IF(AND(Input!$A190="",SUMPRODUCT(--(LEN(Input!$A191:'Input'!$A$510)&gt;0))&lt;&gt;0),"Row is skipped.",IF(AND(Input!$A190="",Input!$A191=""),"", IF(Input!M190="","Data is missing.",""))))</f>
        <v/>
      </c>
      <c r="N188" s="126" t="str">
        <f>IF(ISERROR(IF(AND(Input!$A190="",SUMPRODUCT(--(LEN(Input!$A191:'Input'!$A$510)&gt;0))&lt;&gt;0),"Row is skipped.",IF(AND(Input!$A190="",Input!$A191=""),"", IF(Input!O190="","Data is missing.","")))),"",IF(AND(Input!$A190="",SUMPRODUCT(--(LEN(Input!$A191:'Input'!$A$510)&gt;0))&lt;&gt;0),"Row is skipped.",IF(AND(Input!$A190="",Input!$A191=""),"", IF(Input!O190="","Data is missing.",""))))</f>
        <v/>
      </c>
      <c r="O188" s="126" t="str">
        <f>IF(ISERROR(IF(AND(Input!$A190="",SUMPRODUCT(--(LEN(Input!$A191:'Input'!$A$510)&gt;0))&lt;&gt;0),"Row is skipped.",IF(AND(Input!$A190="",Input!$A191=""),"", IF(Input!P190="","Data is missing.","")))),"",IF(AND(Input!$A190="",SUMPRODUCT(--(LEN(Input!$A191:'Input'!$A$510)&gt;0))&lt;&gt;0),"Row is skipped.",IF(AND(Input!$A190="",Input!$A191=""),"", IF(Input!P190="","Data is missing.",""))))</f>
        <v/>
      </c>
      <c r="P188" s="126" t="str">
        <f>IF(ISERROR(IF(AND(Input!$A190="",SUMPRODUCT(--(LEN(Input!$A191:'Input'!$A$510)&gt;0))&lt;&gt;0),"Row is skipped.",IF(AND(Input!$A190="",Input!$A191=""),"", IF(Input!Q190="","Data is missing.","")))),"",IF(AND(Input!$A190="",SUMPRODUCT(--(LEN(Input!$A191:'Input'!$A$510)&gt;0))&lt;&gt;0),"Row is skipped.",IF(AND(Input!$A190="",Input!$A191=""),"", IF(Input!Q190="","Data is missing.",""))))</f>
        <v/>
      </c>
      <c r="Q188" s="126" t="str">
        <f>IF(ISERROR(IF(AND(Input!$A190="",SUMPRODUCT(--(LEN(Input!$A191:'Input'!$A$510)&gt;0))&lt;&gt;0),"Row is skipped.",IF(AND(Input!$A190="",Input!$A191=""),"", IF(Input!S190="","Data is missing.","")))),"",IF(AND(Input!$A190="",SUMPRODUCT(--(LEN(Input!$A191:'Input'!$A$510)&gt;0))&lt;&gt;0),"Row is skipped.",IF(AND(Input!$A190="",Input!$A191=""),"", IF(Input!S190="","Data is missing.",""))))</f>
        <v/>
      </c>
      <c r="R188" s="128" t="str">
        <f>IF(ISERROR(IF(AND(Input!$A190="",SUMPRODUCT(--(LEN(Input!$A191:'Input'!$A$510)&gt;0))&lt;&gt;0),"Row is skipped.",IF(AND(Input!$A190="",Input!$A191=""),"", IF(Input!T190="","Data is missing.","")))),"",IF(AND(Input!$A190="",SUMPRODUCT(--(LEN(Input!$A191:'Input'!$A$510)&gt;0))&lt;&gt;0),"Row is skipped.",IF(AND(Input!$A190="",Input!$A191=""),"", IF(Input!T190="","Data is missing.",""))))</f>
        <v/>
      </c>
      <c r="S188" s="129"/>
      <c r="T188" s="130" t="str">
        <f>IF(ISERROR(IF(Input!Q190="","",IF(ISERROR(VLOOKUP(Input!Q190,'Measures List'!$A$3:$A$30000,1,0)),"Invalid RefNo",""))),"",IF(Input!Q190="","",IF(ISERROR(VLOOKUP(Input!Q190,'Measures List'!$A$3:$A$30000,1,0)),"Invalid RefNo","")))</f>
        <v/>
      </c>
      <c r="U188" s="129"/>
      <c r="V188" s="129"/>
      <c r="W188" s="129"/>
      <c r="X188" s="129"/>
      <c r="Y188" s="129"/>
      <c r="Z188" s="129"/>
      <c r="AA188" s="129"/>
      <c r="AB188" s="129"/>
      <c r="AC188" s="129"/>
      <c r="AD188" s="129"/>
      <c r="AE188" s="129"/>
      <c r="AF188" s="130" t="str">
        <f>IF(Input!P190="","",IF(OR(VALUE(Input!P190)&lt;0,VALUE(Input!P190)&gt;1), "Invalid EEI %",""))</f>
        <v/>
      </c>
      <c r="AG188" s="129"/>
      <c r="AH188" s="137" t="str">
        <f>IF(B188="","",IF(AND(Input!O190=Input!O189,Input!P190&lt;&gt;Input!P189), "EEI% Mismatch within Project",""))</f>
        <v/>
      </c>
      <c r="AI188" s="129"/>
      <c r="AJ188" s="138" t="str">
        <f>IF(Input!B190="","",IF(ISNUMBER(VALUE(Input!B190)),"","Needs to be a number."))</f>
        <v/>
      </c>
      <c r="AK188" s="135" t="str">
        <f>IF(Input!P190="","",IF(ISNUMBER(VALUE(Input!P190)),"","Needs to be a number."))</f>
        <v/>
      </c>
      <c r="AL188" s="135" t="str">
        <f>IF(Input!S190="","",IF(ISNUMBER(VALUE(Input!S190)),"","Needs to be a number."))</f>
        <v/>
      </c>
      <c r="AM188" s="135" t="str">
        <f>IF(Input!T190="","",IF(ISNUMBER(VALUE(Input!T190)),"","Needs to be a number."))</f>
        <v/>
      </c>
      <c r="AN188" s="135" t="str">
        <f>IF(Input!U190="","",IF(ISNUMBER(VALUE(Input!U190)),"","Needs to be a number."))</f>
        <v/>
      </c>
      <c r="AO188" s="136" t="str">
        <f>IF(Input!V190="","",IF(ISNUMBER(VALUE(Input!V190)),"","Needs to be a number."))</f>
        <v/>
      </c>
      <c r="AP188" s="129"/>
      <c r="AQ188" s="197" t="str">
        <f ca="1">IF(Input!Q190="","",IF(OFFSET('Measures List'!$K$2,MATCH(Input!Q190,'Measures List'!$A$3:$A$5000,0),MATCH(Input!K190,'Measures List'!$K$2:$BA$2)-1)="NA","Project start date occurred after measure expiration date.",""))</f>
        <v/>
      </c>
      <c r="AS188" s="197" t="str">
        <f>IFERROR(IF(Input!O190&lt;&gt;Input!O189,"",IF( VLOOKUP(Input!Q190,'Measures List'!A181:C5178,3,FALSE)= VLOOKUP(Input!Q189,'Measures List'!A181:C5178,3,FALSE),"","Multiple sectors for this project")),"")</f>
        <v/>
      </c>
    </row>
    <row r="189" spans="2:45" x14ac:dyDescent="0.25">
      <c r="B189" s="125" t="str">
        <f>Input!A191</f>
        <v/>
      </c>
      <c r="C189" s="126" t="str">
        <f>IF(ISERROR(IF(AND(Input!$A191="",SUMPRODUCT(--(LEN(Input!$A192:'Input'!$A$510)&gt;0))&lt;&gt;0),"Row is skipped.",IF(AND(Input!$A191="",Input!$A192=""),"", IF(Input!C191="","Data is missing.","")))),"",IF(AND(Input!$A191="",SUMPRODUCT(--(LEN(Input!$A192:'Input'!$A$510)&gt;0))&lt;&gt;0),"Row is skipped.",IF(AND(Input!$A191="",Input!$A192=""),"", IF(Input!C191="","Data is missing.",""))))</f>
        <v/>
      </c>
      <c r="D189" s="126" t="str">
        <f>IF(ISERROR(IF(AND(Input!$A191="",SUMPRODUCT(--(LEN(Input!$A192:'Input'!$A$510)&gt;0))&lt;&gt;0),"Row is skipped.",IF(AND(Input!$A191="",Input!$A192=""),"", IF(Input!D191="","Data is missing.","")))),"",IF(AND(Input!$A191="",SUMPRODUCT(--(LEN(Input!$A192:'Input'!$A$510)&gt;0))&lt;&gt;0),"Row is skipped.",IF(AND(Input!$A191="",Input!$A192=""),"", IF(Input!D191="","Data is missing.",""))))</f>
        <v/>
      </c>
      <c r="E189" s="126" t="str">
        <f>IF(ISERROR(IF(AND(Input!$A191="",SUMPRODUCT(--(LEN(Input!$A192:'Input'!$A$510)&gt;0))&lt;&gt;0),"Row is skipped.",IF(AND(Input!$A191="",Input!$A192=""),"", IF(Input!E191="","Data is missing.","")))),"",IF(AND(Input!$A191="",SUMPRODUCT(--(LEN(Input!$A192:'Input'!$A$510)&gt;0))&lt;&gt;0),"Row is skipped.",IF(AND(Input!$A191="",Input!$A192=""),"", IF(Input!E191="","Data is missing.",""))))</f>
        <v/>
      </c>
      <c r="F189" s="126" t="str">
        <f>IF(ISERROR(IF(AND(Input!$A191="",SUMPRODUCT(--(LEN(Input!$A192:'Input'!$A$510)&gt;0))&lt;&gt;0),"Row is skipped.",IF(AND(Input!$A191="",Input!$A192=""),"", IF(Input!F191="","Data is missing.","")))),"",IF(AND(Input!$A191="",SUMPRODUCT(--(LEN(Input!$A192:'Input'!$A$510)&gt;0))&lt;&gt;0),"Row is skipped.",IF(AND(Input!$A191="",Input!$A192=""),"", IF(Input!F191="","Data is missing.",""))))</f>
        <v/>
      </c>
      <c r="G189" s="126" t="str">
        <f>IF(ISERROR(IF(AND(Input!$A191="",SUMPRODUCT(--(LEN(Input!$A192:'Input'!$A$510)&gt;0))&lt;&gt;0),"Row is skipped.",IF(AND(Input!$A191="",Input!$A192=""),"", IF(Input!G191="","Data is missing.","")))),"",IF(AND(Input!$A191="",SUMPRODUCT(--(LEN(Input!$A192:'Input'!$A$510)&gt;0))&lt;&gt;0),"Row is skipped.",IF(AND(Input!$A191="",Input!$A192=""),"", IF(Input!G191="","Data is missing.",""))))</f>
        <v/>
      </c>
      <c r="H189" s="126" t="str">
        <f>IF(ISERROR(IF(AND(Input!$A191="",SUMPRODUCT(--(LEN(Input!$A192:'Input'!$A$510)&gt;0))&lt;&gt;0),"Row is skipped.",IF(AND(Input!$A191="",Input!$A192=""),"", IF(Input!H191="","Data is missing.","")))),"",IF(AND(Input!$A191="",SUMPRODUCT(--(LEN(Input!$A192:'Input'!$A$510)&gt;0))&lt;&gt;0),"Row is skipped.",IF(AND(Input!$A191="",Input!$A192=""),"", IF(Input!H191="","Data is missing.",""))))</f>
        <v/>
      </c>
      <c r="I189" s="126" t="str">
        <f>IF(ISERROR(IF(AND(Input!$A191="",SUMPRODUCT(--(LEN(Input!$A192:'Input'!$A$510)&gt;0))&lt;&gt;0),"Row is skipped.",IF(AND(Input!$A191="",Input!$A192=""),"", IF(Input!I191="","Data is missing.","")))),"",IF(AND(Input!$A191="",SUMPRODUCT(--(LEN(Input!$A192:'Input'!$A$510)&gt;0))&lt;&gt;0),"Row is skipped.",IF(AND(Input!$A191="",Input!$A192=""),"", IF(Input!I191="","Data is missing.",""))))</f>
        <v/>
      </c>
      <c r="J189" s="126" t="str">
        <f>IF(ISERROR(IF(AND(Input!$A191="",SUMPRODUCT(--(LEN(Input!$A192:'Input'!$A$510)&gt;0))&lt;&gt;0),"Row is skipped.",IF(AND(Input!$A191="",Input!$A192=""),"", IF(Input!J191="","Data is missing.","")))),"",IF(AND(Input!$A191="",SUMPRODUCT(--(LEN(Input!$A192:'Input'!$A$510)&gt;0))&lt;&gt;0),"Row is skipped.",IF(AND(Input!$A191="",Input!$A192=""),"", IF(Input!J191="","Data is missing.",""))))</f>
        <v/>
      </c>
      <c r="K189" s="127" t="str">
        <f>IF(ISERROR(IF(AND(Input!$A191="",SUMPRODUCT(--(LEN(Input!$A192:'Input'!$A$510)&gt;0))&lt;&gt;0),"Row is skipped.",IF(AND(Input!$A191="",Input!$A192=""),"", IF(Input!K191="","Data is missing.","")))),"",IF(AND(Input!$A191="",SUMPRODUCT(--(LEN(Input!$A192:'Input'!$A$510)&gt;0))&lt;&gt;0),"Row is skipped.",IF(AND(Input!$A191="",Input!$A192=""),"", IF(Input!K191="","Data is missing.",""))))</f>
        <v/>
      </c>
      <c r="L189" s="126" t="str">
        <f>IF(ISERROR(IF(AND(Input!$A191="",SUMPRODUCT(--(LEN(Input!$A192:'Input'!$A$510)&gt;0))&lt;&gt;0),"Row is skipped.",IF(AND(Input!$A191="",Input!$A192=""),"", IF(Input!L191="","Data is missing.","")))),"",IF(AND(Input!$A191="",SUMPRODUCT(--(LEN(Input!$A192:'Input'!$A$510)&gt;0))&lt;&gt;0),"Row is skipped.",IF(AND(Input!$A191="",Input!$A192=""),"", IF(Input!L191="","Data is missing.",""))))</f>
        <v/>
      </c>
      <c r="M189" s="126" t="str">
        <f>IF(ISERROR(IF(AND(Input!$A191="",SUMPRODUCT(--(LEN(Input!$A192:'Input'!$A$510)&gt;0))&lt;&gt;0),"Row is skipped.",IF(AND(Input!$A191="",Input!$A192=""),"", IF(Input!M191="","Data is missing.","")))),"",IF(AND(Input!$A191="",SUMPRODUCT(--(LEN(Input!$A192:'Input'!$A$510)&gt;0))&lt;&gt;0),"Row is skipped.",IF(AND(Input!$A191="",Input!$A192=""),"", IF(Input!M191="","Data is missing.",""))))</f>
        <v/>
      </c>
      <c r="N189" s="126" t="str">
        <f>IF(ISERROR(IF(AND(Input!$A191="",SUMPRODUCT(--(LEN(Input!$A192:'Input'!$A$510)&gt;0))&lt;&gt;0),"Row is skipped.",IF(AND(Input!$A191="",Input!$A192=""),"", IF(Input!O191="","Data is missing.","")))),"",IF(AND(Input!$A191="",SUMPRODUCT(--(LEN(Input!$A192:'Input'!$A$510)&gt;0))&lt;&gt;0),"Row is skipped.",IF(AND(Input!$A191="",Input!$A192=""),"", IF(Input!O191="","Data is missing.",""))))</f>
        <v/>
      </c>
      <c r="O189" s="126" t="str">
        <f>IF(ISERROR(IF(AND(Input!$A191="",SUMPRODUCT(--(LEN(Input!$A192:'Input'!$A$510)&gt;0))&lt;&gt;0),"Row is skipped.",IF(AND(Input!$A191="",Input!$A192=""),"", IF(Input!P191="","Data is missing.","")))),"",IF(AND(Input!$A191="",SUMPRODUCT(--(LEN(Input!$A192:'Input'!$A$510)&gt;0))&lt;&gt;0),"Row is skipped.",IF(AND(Input!$A191="",Input!$A192=""),"", IF(Input!P191="","Data is missing.",""))))</f>
        <v/>
      </c>
      <c r="P189" s="126" t="str">
        <f>IF(ISERROR(IF(AND(Input!$A191="",SUMPRODUCT(--(LEN(Input!$A192:'Input'!$A$510)&gt;0))&lt;&gt;0),"Row is skipped.",IF(AND(Input!$A191="",Input!$A192=""),"", IF(Input!Q191="","Data is missing.","")))),"",IF(AND(Input!$A191="",SUMPRODUCT(--(LEN(Input!$A192:'Input'!$A$510)&gt;0))&lt;&gt;0),"Row is skipped.",IF(AND(Input!$A191="",Input!$A192=""),"", IF(Input!Q191="","Data is missing.",""))))</f>
        <v/>
      </c>
      <c r="Q189" s="126" t="str">
        <f>IF(ISERROR(IF(AND(Input!$A191="",SUMPRODUCT(--(LEN(Input!$A192:'Input'!$A$510)&gt;0))&lt;&gt;0),"Row is skipped.",IF(AND(Input!$A191="",Input!$A192=""),"", IF(Input!S191="","Data is missing.","")))),"",IF(AND(Input!$A191="",SUMPRODUCT(--(LEN(Input!$A192:'Input'!$A$510)&gt;0))&lt;&gt;0),"Row is skipped.",IF(AND(Input!$A191="",Input!$A192=""),"", IF(Input!S191="","Data is missing.",""))))</f>
        <v/>
      </c>
      <c r="R189" s="128" t="str">
        <f>IF(ISERROR(IF(AND(Input!$A191="",SUMPRODUCT(--(LEN(Input!$A192:'Input'!$A$510)&gt;0))&lt;&gt;0),"Row is skipped.",IF(AND(Input!$A191="",Input!$A192=""),"", IF(Input!T191="","Data is missing.","")))),"",IF(AND(Input!$A191="",SUMPRODUCT(--(LEN(Input!$A192:'Input'!$A$510)&gt;0))&lt;&gt;0),"Row is skipped.",IF(AND(Input!$A191="",Input!$A192=""),"", IF(Input!T191="","Data is missing.",""))))</f>
        <v/>
      </c>
      <c r="S189" s="129"/>
      <c r="T189" s="130" t="str">
        <f>IF(ISERROR(IF(Input!Q191="","",IF(ISERROR(VLOOKUP(Input!Q191,'Measures List'!$A$3:$A$30000,1,0)),"Invalid RefNo",""))),"",IF(Input!Q191="","",IF(ISERROR(VLOOKUP(Input!Q191,'Measures List'!$A$3:$A$30000,1,0)),"Invalid RefNo","")))</f>
        <v/>
      </c>
      <c r="U189" s="129"/>
      <c r="V189" s="129"/>
      <c r="W189" s="129"/>
      <c r="X189" s="129"/>
      <c r="Y189" s="129"/>
      <c r="Z189" s="129"/>
      <c r="AA189" s="129"/>
      <c r="AB189" s="129"/>
      <c r="AC189" s="129"/>
      <c r="AD189" s="129"/>
      <c r="AE189" s="129"/>
      <c r="AF189" s="130" t="str">
        <f>IF(Input!P191="","",IF(OR(VALUE(Input!P191)&lt;0,VALUE(Input!P191)&gt;1), "Invalid EEI %",""))</f>
        <v/>
      </c>
      <c r="AG189" s="129"/>
      <c r="AH189" s="137" t="str">
        <f>IF(B189="","",IF(AND(Input!O191=Input!O190,Input!P191&lt;&gt;Input!P190), "EEI% Mismatch within Project",""))</f>
        <v/>
      </c>
      <c r="AI189" s="129"/>
      <c r="AJ189" s="138" t="str">
        <f>IF(Input!B191="","",IF(ISNUMBER(VALUE(Input!B191)),"","Needs to be a number."))</f>
        <v/>
      </c>
      <c r="AK189" s="135" t="str">
        <f>IF(Input!P191="","",IF(ISNUMBER(VALUE(Input!P191)),"","Needs to be a number."))</f>
        <v/>
      </c>
      <c r="AL189" s="135" t="str">
        <f>IF(Input!S191="","",IF(ISNUMBER(VALUE(Input!S191)),"","Needs to be a number."))</f>
        <v/>
      </c>
      <c r="AM189" s="135" t="str">
        <f>IF(Input!T191="","",IF(ISNUMBER(VALUE(Input!T191)),"","Needs to be a number."))</f>
        <v/>
      </c>
      <c r="AN189" s="135" t="str">
        <f>IF(Input!U191="","",IF(ISNUMBER(VALUE(Input!U191)),"","Needs to be a number."))</f>
        <v/>
      </c>
      <c r="AO189" s="136" t="str">
        <f>IF(Input!V191="","",IF(ISNUMBER(VALUE(Input!V191)),"","Needs to be a number."))</f>
        <v/>
      </c>
      <c r="AP189" s="129"/>
      <c r="AQ189" s="197" t="str">
        <f ca="1">IF(Input!Q191="","",IF(OFFSET('Measures List'!$K$2,MATCH(Input!Q191,'Measures List'!$A$3:$A$5000,0),MATCH(Input!K191,'Measures List'!$K$2:$BA$2)-1)="NA","Project start date occurred after measure expiration date.",""))</f>
        <v/>
      </c>
      <c r="AS189" s="197" t="str">
        <f>IFERROR(IF(Input!O191&lt;&gt;Input!O190,"",IF( VLOOKUP(Input!Q191,'Measures List'!A182:C5179,3,FALSE)= VLOOKUP(Input!Q190,'Measures List'!A182:C5179,3,FALSE),"","Multiple sectors for this project")),"")</f>
        <v/>
      </c>
    </row>
    <row r="190" spans="2:45" x14ac:dyDescent="0.25">
      <c r="B190" s="125" t="str">
        <f>Input!A192</f>
        <v/>
      </c>
      <c r="C190" s="126" t="str">
        <f>IF(ISERROR(IF(AND(Input!$A192="",SUMPRODUCT(--(LEN(Input!$A193:'Input'!$A$510)&gt;0))&lt;&gt;0),"Row is skipped.",IF(AND(Input!$A192="",Input!$A193=""),"", IF(Input!C192="","Data is missing.","")))),"",IF(AND(Input!$A192="",SUMPRODUCT(--(LEN(Input!$A193:'Input'!$A$510)&gt;0))&lt;&gt;0),"Row is skipped.",IF(AND(Input!$A192="",Input!$A193=""),"", IF(Input!C192="","Data is missing.",""))))</f>
        <v/>
      </c>
      <c r="D190" s="126" t="str">
        <f>IF(ISERROR(IF(AND(Input!$A192="",SUMPRODUCT(--(LEN(Input!$A193:'Input'!$A$510)&gt;0))&lt;&gt;0),"Row is skipped.",IF(AND(Input!$A192="",Input!$A193=""),"", IF(Input!D192="","Data is missing.","")))),"",IF(AND(Input!$A192="",SUMPRODUCT(--(LEN(Input!$A193:'Input'!$A$510)&gt;0))&lt;&gt;0),"Row is skipped.",IF(AND(Input!$A192="",Input!$A193=""),"", IF(Input!D192="","Data is missing.",""))))</f>
        <v/>
      </c>
      <c r="E190" s="126" t="str">
        <f>IF(ISERROR(IF(AND(Input!$A192="",SUMPRODUCT(--(LEN(Input!$A193:'Input'!$A$510)&gt;0))&lt;&gt;0),"Row is skipped.",IF(AND(Input!$A192="",Input!$A193=""),"", IF(Input!E192="","Data is missing.","")))),"",IF(AND(Input!$A192="",SUMPRODUCT(--(LEN(Input!$A193:'Input'!$A$510)&gt;0))&lt;&gt;0),"Row is skipped.",IF(AND(Input!$A192="",Input!$A193=""),"", IF(Input!E192="","Data is missing.",""))))</f>
        <v/>
      </c>
      <c r="F190" s="126" t="str">
        <f>IF(ISERROR(IF(AND(Input!$A192="",SUMPRODUCT(--(LEN(Input!$A193:'Input'!$A$510)&gt;0))&lt;&gt;0),"Row is skipped.",IF(AND(Input!$A192="",Input!$A193=""),"", IF(Input!F192="","Data is missing.","")))),"",IF(AND(Input!$A192="",SUMPRODUCT(--(LEN(Input!$A193:'Input'!$A$510)&gt;0))&lt;&gt;0),"Row is skipped.",IF(AND(Input!$A192="",Input!$A193=""),"", IF(Input!F192="","Data is missing.",""))))</f>
        <v/>
      </c>
      <c r="G190" s="126" t="str">
        <f>IF(ISERROR(IF(AND(Input!$A192="",SUMPRODUCT(--(LEN(Input!$A193:'Input'!$A$510)&gt;0))&lt;&gt;0),"Row is skipped.",IF(AND(Input!$A192="",Input!$A193=""),"", IF(Input!G192="","Data is missing.","")))),"",IF(AND(Input!$A192="",SUMPRODUCT(--(LEN(Input!$A193:'Input'!$A$510)&gt;0))&lt;&gt;0),"Row is skipped.",IF(AND(Input!$A192="",Input!$A193=""),"", IF(Input!G192="","Data is missing.",""))))</f>
        <v/>
      </c>
      <c r="H190" s="126" t="str">
        <f>IF(ISERROR(IF(AND(Input!$A192="",SUMPRODUCT(--(LEN(Input!$A193:'Input'!$A$510)&gt;0))&lt;&gt;0),"Row is skipped.",IF(AND(Input!$A192="",Input!$A193=""),"", IF(Input!H192="","Data is missing.","")))),"",IF(AND(Input!$A192="",SUMPRODUCT(--(LEN(Input!$A193:'Input'!$A$510)&gt;0))&lt;&gt;0),"Row is skipped.",IF(AND(Input!$A192="",Input!$A193=""),"", IF(Input!H192="","Data is missing.",""))))</f>
        <v/>
      </c>
      <c r="I190" s="126" t="str">
        <f>IF(ISERROR(IF(AND(Input!$A192="",SUMPRODUCT(--(LEN(Input!$A193:'Input'!$A$510)&gt;0))&lt;&gt;0),"Row is skipped.",IF(AND(Input!$A192="",Input!$A193=""),"", IF(Input!I192="","Data is missing.","")))),"",IF(AND(Input!$A192="",SUMPRODUCT(--(LEN(Input!$A193:'Input'!$A$510)&gt;0))&lt;&gt;0),"Row is skipped.",IF(AND(Input!$A192="",Input!$A193=""),"", IF(Input!I192="","Data is missing.",""))))</f>
        <v/>
      </c>
      <c r="J190" s="126" t="str">
        <f>IF(ISERROR(IF(AND(Input!$A192="",SUMPRODUCT(--(LEN(Input!$A193:'Input'!$A$510)&gt;0))&lt;&gt;0),"Row is skipped.",IF(AND(Input!$A192="",Input!$A193=""),"", IF(Input!J192="","Data is missing.","")))),"",IF(AND(Input!$A192="",SUMPRODUCT(--(LEN(Input!$A193:'Input'!$A$510)&gt;0))&lt;&gt;0),"Row is skipped.",IF(AND(Input!$A192="",Input!$A193=""),"", IF(Input!J192="","Data is missing.",""))))</f>
        <v/>
      </c>
      <c r="K190" s="127" t="str">
        <f>IF(ISERROR(IF(AND(Input!$A192="",SUMPRODUCT(--(LEN(Input!$A193:'Input'!$A$510)&gt;0))&lt;&gt;0),"Row is skipped.",IF(AND(Input!$A192="",Input!$A193=""),"", IF(Input!K192="","Data is missing.","")))),"",IF(AND(Input!$A192="",SUMPRODUCT(--(LEN(Input!$A193:'Input'!$A$510)&gt;0))&lt;&gt;0),"Row is skipped.",IF(AND(Input!$A192="",Input!$A193=""),"", IF(Input!K192="","Data is missing.",""))))</f>
        <v/>
      </c>
      <c r="L190" s="126" t="str">
        <f>IF(ISERROR(IF(AND(Input!$A192="",SUMPRODUCT(--(LEN(Input!$A193:'Input'!$A$510)&gt;0))&lt;&gt;0),"Row is skipped.",IF(AND(Input!$A192="",Input!$A193=""),"", IF(Input!L192="","Data is missing.","")))),"",IF(AND(Input!$A192="",SUMPRODUCT(--(LEN(Input!$A193:'Input'!$A$510)&gt;0))&lt;&gt;0),"Row is skipped.",IF(AND(Input!$A192="",Input!$A193=""),"", IF(Input!L192="","Data is missing.",""))))</f>
        <v/>
      </c>
      <c r="M190" s="126" t="str">
        <f>IF(ISERROR(IF(AND(Input!$A192="",SUMPRODUCT(--(LEN(Input!$A193:'Input'!$A$510)&gt;0))&lt;&gt;0),"Row is skipped.",IF(AND(Input!$A192="",Input!$A193=""),"", IF(Input!M192="","Data is missing.","")))),"",IF(AND(Input!$A192="",SUMPRODUCT(--(LEN(Input!$A193:'Input'!$A$510)&gt;0))&lt;&gt;0),"Row is skipped.",IF(AND(Input!$A192="",Input!$A193=""),"", IF(Input!M192="","Data is missing.",""))))</f>
        <v/>
      </c>
      <c r="N190" s="126" t="str">
        <f>IF(ISERROR(IF(AND(Input!$A192="",SUMPRODUCT(--(LEN(Input!$A193:'Input'!$A$510)&gt;0))&lt;&gt;0),"Row is skipped.",IF(AND(Input!$A192="",Input!$A193=""),"", IF(Input!O192="","Data is missing.","")))),"",IF(AND(Input!$A192="",SUMPRODUCT(--(LEN(Input!$A193:'Input'!$A$510)&gt;0))&lt;&gt;0),"Row is skipped.",IF(AND(Input!$A192="",Input!$A193=""),"", IF(Input!O192="","Data is missing.",""))))</f>
        <v/>
      </c>
      <c r="O190" s="126" t="str">
        <f>IF(ISERROR(IF(AND(Input!$A192="",SUMPRODUCT(--(LEN(Input!$A193:'Input'!$A$510)&gt;0))&lt;&gt;0),"Row is skipped.",IF(AND(Input!$A192="",Input!$A193=""),"", IF(Input!P192="","Data is missing.","")))),"",IF(AND(Input!$A192="",SUMPRODUCT(--(LEN(Input!$A193:'Input'!$A$510)&gt;0))&lt;&gt;0),"Row is skipped.",IF(AND(Input!$A192="",Input!$A193=""),"", IF(Input!P192="","Data is missing.",""))))</f>
        <v/>
      </c>
      <c r="P190" s="126" t="str">
        <f>IF(ISERROR(IF(AND(Input!$A192="",SUMPRODUCT(--(LEN(Input!$A193:'Input'!$A$510)&gt;0))&lt;&gt;0),"Row is skipped.",IF(AND(Input!$A192="",Input!$A193=""),"", IF(Input!Q192="","Data is missing.","")))),"",IF(AND(Input!$A192="",SUMPRODUCT(--(LEN(Input!$A193:'Input'!$A$510)&gt;0))&lt;&gt;0),"Row is skipped.",IF(AND(Input!$A192="",Input!$A193=""),"", IF(Input!Q192="","Data is missing.",""))))</f>
        <v/>
      </c>
      <c r="Q190" s="126" t="str">
        <f>IF(ISERROR(IF(AND(Input!$A192="",SUMPRODUCT(--(LEN(Input!$A193:'Input'!$A$510)&gt;0))&lt;&gt;0),"Row is skipped.",IF(AND(Input!$A192="",Input!$A193=""),"", IF(Input!S192="","Data is missing.","")))),"",IF(AND(Input!$A192="",SUMPRODUCT(--(LEN(Input!$A193:'Input'!$A$510)&gt;0))&lt;&gt;0),"Row is skipped.",IF(AND(Input!$A192="",Input!$A193=""),"", IF(Input!S192="","Data is missing.",""))))</f>
        <v/>
      </c>
      <c r="R190" s="128" t="str">
        <f>IF(ISERROR(IF(AND(Input!$A192="",SUMPRODUCT(--(LEN(Input!$A193:'Input'!$A$510)&gt;0))&lt;&gt;0),"Row is skipped.",IF(AND(Input!$A192="",Input!$A193=""),"", IF(Input!T192="","Data is missing.","")))),"",IF(AND(Input!$A192="",SUMPRODUCT(--(LEN(Input!$A193:'Input'!$A$510)&gt;0))&lt;&gt;0),"Row is skipped.",IF(AND(Input!$A192="",Input!$A193=""),"", IF(Input!T192="","Data is missing.",""))))</f>
        <v/>
      </c>
      <c r="S190" s="129"/>
      <c r="T190" s="130" t="str">
        <f>IF(ISERROR(IF(Input!Q192="","",IF(ISERROR(VLOOKUP(Input!Q192,'Measures List'!$A$3:$A$30000,1,0)),"Invalid RefNo",""))),"",IF(Input!Q192="","",IF(ISERROR(VLOOKUP(Input!Q192,'Measures List'!$A$3:$A$30000,1,0)),"Invalid RefNo","")))</f>
        <v/>
      </c>
      <c r="U190" s="129"/>
      <c r="V190" s="129"/>
      <c r="W190" s="129"/>
      <c r="X190" s="129"/>
      <c r="Y190" s="129"/>
      <c r="Z190" s="129"/>
      <c r="AA190" s="129"/>
      <c r="AB190" s="129"/>
      <c r="AC190" s="129"/>
      <c r="AD190" s="129"/>
      <c r="AE190" s="129"/>
      <c r="AF190" s="130" t="str">
        <f>IF(Input!P192="","",IF(OR(VALUE(Input!P192)&lt;0,VALUE(Input!P192)&gt;1), "Invalid EEI %",""))</f>
        <v/>
      </c>
      <c r="AG190" s="129"/>
      <c r="AH190" s="137" t="str">
        <f>IF(B190="","",IF(AND(Input!O192=Input!O191,Input!P192&lt;&gt;Input!P191), "EEI% Mismatch within Project",""))</f>
        <v/>
      </c>
      <c r="AI190" s="129"/>
      <c r="AJ190" s="138" t="str">
        <f>IF(Input!B192="","",IF(ISNUMBER(VALUE(Input!B192)),"","Needs to be a number."))</f>
        <v/>
      </c>
      <c r="AK190" s="135" t="str">
        <f>IF(Input!P192="","",IF(ISNUMBER(VALUE(Input!P192)),"","Needs to be a number."))</f>
        <v/>
      </c>
      <c r="AL190" s="135" t="str">
        <f>IF(Input!S192="","",IF(ISNUMBER(VALUE(Input!S192)),"","Needs to be a number."))</f>
        <v/>
      </c>
      <c r="AM190" s="135" t="str">
        <f>IF(Input!T192="","",IF(ISNUMBER(VALUE(Input!T192)),"","Needs to be a number."))</f>
        <v/>
      </c>
      <c r="AN190" s="135" t="str">
        <f>IF(Input!U192="","",IF(ISNUMBER(VALUE(Input!U192)),"","Needs to be a number."))</f>
        <v/>
      </c>
      <c r="AO190" s="136" t="str">
        <f>IF(Input!V192="","",IF(ISNUMBER(VALUE(Input!V192)),"","Needs to be a number."))</f>
        <v/>
      </c>
      <c r="AP190" s="129"/>
      <c r="AQ190" s="197" t="str">
        <f ca="1">IF(Input!Q192="","",IF(OFFSET('Measures List'!$K$2,MATCH(Input!Q192,'Measures List'!$A$3:$A$5000,0),MATCH(Input!K192,'Measures List'!$K$2:$BA$2)-1)="NA","Project start date occurred after measure expiration date.",""))</f>
        <v/>
      </c>
      <c r="AS190" s="197" t="str">
        <f>IFERROR(IF(Input!O192&lt;&gt;Input!O191,"",IF( VLOOKUP(Input!Q192,'Measures List'!A183:C5180,3,FALSE)= VLOOKUP(Input!Q191,'Measures List'!A183:C5180,3,FALSE),"","Multiple sectors for this project")),"")</f>
        <v/>
      </c>
    </row>
    <row r="191" spans="2:45" x14ac:dyDescent="0.25">
      <c r="B191" s="125" t="str">
        <f>Input!A193</f>
        <v/>
      </c>
      <c r="C191" s="126" t="str">
        <f>IF(ISERROR(IF(AND(Input!$A193="",SUMPRODUCT(--(LEN(Input!$A194:'Input'!$A$510)&gt;0))&lt;&gt;0),"Row is skipped.",IF(AND(Input!$A193="",Input!$A194=""),"", IF(Input!C193="","Data is missing.","")))),"",IF(AND(Input!$A193="",SUMPRODUCT(--(LEN(Input!$A194:'Input'!$A$510)&gt;0))&lt;&gt;0),"Row is skipped.",IF(AND(Input!$A193="",Input!$A194=""),"", IF(Input!C193="","Data is missing.",""))))</f>
        <v/>
      </c>
      <c r="D191" s="126" t="str">
        <f>IF(ISERROR(IF(AND(Input!$A193="",SUMPRODUCT(--(LEN(Input!$A194:'Input'!$A$510)&gt;0))&lt;&gt;0),"Row is skipped.",IF(AND(Input!$A193="",Input!$A194=""),"", IF(Input!D193="","Data is missing.","")))),"",IF(AND(Input!$A193="",SUMPRODUCT(--(LEN(Input!$A194:'Input'!$A$510)&gt;0))&lt;&gt;0),"Row is skipped.",IF(AND(Input!$A193="",Input!$A194=""),"", IF(Input!D193="","Data is missing.",""))))</f>
        <v/>
      </c>
      <c r="E191" s="126" t="str">
        <f>IF(ISERROR(IF(AND(Input!$A193="",SUMPRODUCT(--(LEN(Input!$A194:'Input'!$A$510)&gt;0))&lt;&gt;0),"Row is skipped.",IF(AND(Input!$A193="",Input!$A194=""),"", IF(Input!E193="","Data is missing.","")))),"",IF(AND(Input!$A193="",SUMPRODUCT(--(LEN(Input!$A194:'Input'!$A$510)&gt;0))&lt;&gt;0),"Row is skipped.",IF(AND(Input!$A193="",Input!$A194=""),"", IF(Input!E193="","Data is missing.",""))))</f>
        <v/>
      </c>
      <c r="F191" s="126" t="str">
        <f>IF(ISERROR(IF(AND(Input!$A193="",SUMPRODUCT(--(LEN(Input!$A194:'Input'!$A$510)&gt;0))&lt;&gt;0),"Row is skipped.",IF(AND(Input!$A193="",Input!$A194=""),"", IF(Input!F193="","Data is missing.","")))),"",IF(AND(Input!$A193="",SUMPRODUCT(--(LEN(Input!$A194:'Input'!$A$510)&gt;0))&lt;&gt;0),"Row is skipped.",IF(AND(Input!$A193="",Input!$A194=""),"", IF(Input!F193="","Data is missing.",""))))</f>
        <v/>
      </c>
      <c r="G191" s="126" t="str">
        <f>IF(ISERROR(IF(AND(Input!$A193="",SUMPRODUCT(--(LEN(Input!$A194:'Input'!$A$510)&gt;0))&lt;&gt;0),"Row is skipped.",IF(AND(Input!$A193="",Input!$A194=""),"", IF(Input!G193="","Data is missing.","")))),"",IF(AND(Input!$A193="",SUMPRODUCT(--(LEN(Input!$A194:'Input'!$A$510)&gt;0))&lt;&gt;0),"Row is skipped.",IF(AND(Input!$A193="",Input!$A194=""),"", IF(Input!G193="","Data is missing.",""))))</f>
        <v/>
      </c>
      <c r="H191" s="126" t="str">
        <f>IF(ISERROR(IF(AND(Input!$A193="",SUMPRODUCT(--(LEN(Input!$A194:'Input'!$A$510)&gt;0))&lt;&gt;0),"Row is skipped.",IF(AND(Input!$A193="",Input!$A194=""),"", IF(Input!H193="","Data is missing.","")))),"",IF(AND(Input!$A193="",SUMPRODUCT(--(LEN(Input!$A194:'Input'!$A$510)&gt;0))&lt;&gt;0),"Row is skipped.",IF(AND(Input!$A193="",Input!$A194=""),"", IF(Input!H193="","Data is missing.",""))))</f>
        <v/>
      </c>
      <c r="I191" s="126" t="str">
        <f>IF(ISERROR(IF(AND(Input!$A193="",SUMPRODUCT(--(LEN(Input!$A194:'Input'!$A$510)&gt;0))&lt;&gt;0),"Row is skipped.",IF(AND(Input!$A193="",Input!$A194=""),"", IF(Input!I193="","Data is missing.","")))),"",IF(AND(Input!$A193="",SUMPRODUCT(--(LEN(Input!$A194:'Input'!$A$510)&gt;0))&lt;&gt;0),"Row is skipped.",IF(AND(Input!$A193="",Input!$A194=""),"", IF(Input!I193="","Data is missing.",""))))</f>
        <v/>
      </c>
      <c r="J191" s="126" t="str">
        <f>IF(ISERROR(IF(AND(Input!$A193="",SUMPRODUCT(--(LEN(Input!$A194:'Input'!$A$510)&gt;0))&lt;&gt;0),"Row is skipped.",IF(AND(Input!$A193="",Input!$A194=""),"", IF(Input!J193="","Data is missing.","")))),"",IF(AND(Input!$A193="",SUMPRODUCT(--(LEN(Input!$A194:'Input'!$A$510)&gt;0))&lt;&gt;0),"Row is skipped.",IF(AND(Input!$A193="",Input!$A194=""),"", IF(Input!J193="","Data is missing.",""))))</f>
        <v/>
      </c>
      <c r="K191" s="127" t="str">
        <f>IF(ISERROR(IF(AND(Input!$A193="",SUMPRODUCT(--(LEN(Input!$A194:'Input'!$A$510)&gt;0))&lt;&gt;0),"Row is skipped.",IF(AND(Input!$A193="",Input!$A194=""),"", IF(Input!K193="","Data is missing.","")))),"",IF(AND(Input!$A193="",SUMPRODUCT(--(LEN(Input!$A194:'Input'!$A$510)&gt;0))&lt;&gt;0),"Row is skipped.",IF(AND(Input!$A193="",Input!$A194=""),"", IF(Input!K193="","Data is missing.",""))))</f>
        <v/>
      </c>
      <c r="L191" s="126" t="str">
        <f>IF(ISERROR(IF(AND(Input!$A193="",SUMPRODUCT(--(LEN(Input!$A194:'Input'!$A$510)&gt;0))&lt;&gt;0),"Row is skipped.",IF(AND(Input!$A193="",Input!$A194=""),"", IF(Input!L193="","Data is missing.","")))),"",IF(AND(Input!$A193="",SUMPRODUCT(--(LEN(Input!$A194:'Input'!$A$510)&gt;0))&lt;&gt;0),"Row is skipped.",IF(AND(Input!$A193="",Input!$A194=""),"", IF(Input!L193="","Data is missing.",""))))</f>
        <v/>
      </c>
      <c r="M191" s="126" t="str">
        <f>IF(ISERROR(IF(AND(Input!$A193="",SUMPRODUCT(--(LEN(Input!$A194:'Input'!$A$510)&gt;0))&lt;&gt;0),"Row is skipped.",IF(AND(Input!$A193="",Input!$A194=""),"", IF(Input!M193="","Data is missing.","")))),"",IF(AND(Input!$A193="",SUMPRODUCT(--(LEN(Input!$A194:'Input'!$A$510)&gt;0))&lt;&gt;0),"Row is skipped.",IF(AND(Input!$A193="",Input!$A194=""),"", IF(Input!M193="","Data is missing.",""))))</f>
        <v/>
      </c>
      <c r="N191" s="126" t="str">
        <f>IF(ISERROR(IF(AND(Input!$A193="",SUMPRODUCT(--(LEN(Input!$A194:'Input'!$A$510)&gt;0))&lt;&gt;0),"Row is skipped.",IF(AND(Input!$A193="",Input!$A194=""),"", IF(Input!O193="","Data is missing.","")))),"",IF(AND(Input!$A193="",SUMPRODUCT(--(LEN(Input!$A194:'Input'!$A$510)&gt;0))&lt;&gt;0),"Row is skipped.",IF(AND(Input!$A193="",Input!$A194=""),"", IF(Input!O193="","Data is missing.",""))))</f>
        <v/>
      </c>
      <c r="O191" s="126" t="str">
        <f>IF(ISERROR(IF(AND(Input!$A193="",SUMPRODUCT(--(LEN(Input!$A194:'Input'!$A$510)&gt;0))&lt;&gt;0),"Row is skipped.",IF(AND(Input!$A193="",Input!$A194=""),"", IF(Input!P193="","Data is missing.","")))),"",IF(AND(Input!$A193="",SUMPRODUCT(--(LEN(Input!$A194:'Input'!$A$510)&gt;0))&lt;&gt;0),"Row is skipped.",IF(AND(Input!$A193="",Input!$A194=""),"", IF(Input!P193="","Data is missing.",""))))</f>
        <v/>
      </c>
      <c r="P191" s="126" t="str">
        <f>IF(ISERROR(IF(AND(Input!$A193="",SUMPRODUCT(--(LEN(Input!$A194:'Input'!$A$510)&gt;0))&lt;&gt;0),"Row is skipped.",IF(AND(Input!$A193="",Input!$A194=""),"", IF(Input!Q193="","Data is missing.","")))),"",IF(AND(Input!$A193="",SUMPRODUCT(--(LEN(Input!$A194:'Input'!$A$510)&gt;0))&lt;&gt;0),"Row is skipped.",IF(AND(Input!$A193="",Input!$A194=""),"", IF(Input!Q193="","Data is missing.",""))))</f>
        <v/>
      </c>
      <c r="Q191" s="126" t="str">
        <f>IF(ISERROR(IF(AND(Input!$A193="",SUMPRODUCT(--(LEN(Input!$A194:'Input'!$A$510)&gt;0))&lt;&gt;0),"Row is skipped.",IF(AND(Input!$A193="",Input!$A194=""),"", IF(Input!S193="","Data is missing.","")))),"",IF(AND(Input!$A193="",SUMPRODUCT(--(LEN(Input!$A194:'Input'!$A$510)&gt;0))&lt;&gt;0),"Row is skipped.",IF(AND(Input!$A193="",Input!$A194=""),"", IF(Input!S193="","Data is missing.",""))))</f>
        <v/>
      </c>
      <c r="R191" s="128" t="str">
        <f>IF(ISERROR(IF(AND(Input!$A193="",SUMPRODUCT(--(LEN(Input!$A194:'Input'!$A$510)&gt;0))&lt;&gt;0),"Row is skipped.",IF(AND(Input!$A193="",Input!$A194=""),"", IF(Input!T193="","Data is missing.","")))),"",IF(AND(Input!$A193="",SUMPRODUCT(--(LEN(Input!$A194:'Input'!$A$510)&gt;0))&lt;&gt;0),"Row is skipped.",IF(AND(Input!$A193="",Input!$A194=""),"", IF(Input!T193="","Data is missing.",""))))</f>
        <v/>
      </c>
      <c r="S191" s="129"/>
      <c r="T191" s="130" t="str">
        <f>IF(ISERROR(IF(Input!Q193="","",IF(ISERROR(VLOOKUP(Input!Q193,'Measures List'!$A$3:$A$30000,1,0)),"Invalid RefNo",""))),"",IF(Input!Q193="","",IF(ISERROR(VLOOKUP(Input!Q193,'Measures List'!$A$3:$A$30000,1,0)),"Invalid RefNo","")))</f>
        <v/>
      </c>
      <c r="U191" s="129"/>
      <c r="V191" s="129"/>
      <c r="W191" s="129"/>
      <c r="X191" s="129"/>
      <c r="Y191" s="129"/>
      <c r="Z191" s="129"/>
      <c r="AA191" s="129"/>
      <c r="AB191" s="129"/>
      <c r="AC191" s="129"/>
      <c r="AD191" s="129"/>
      <c r="AE191" s="129"/>
      <c r="AF191" s="130" t="str">
        <f>IF(Input!P193="","",IF(OR(VALUE(Input!P193)&lt;0,VALUE(Input!P193)&gt;1), "Invalid EEI %",""))</f>
        <v/>
      </c>
      <c r="AG191" s="129"/>
      <c r="AH191" s="137" t="str">
        <f>IF(B191="","",IF(AND(Input!O193=Input!O192,Input!P193&lt;&gt;Input!P192), "EEI% Mismatch within Project",""))</f>
        <v/>
      </c>
      <c r="AI191" s="129"/>
      <c r="AJ191" s="138" t="str">
        <f>IF(Input!B193="","",IF(ISNUMBER(VALUE(Input!B193)),"","Needs to be a number."))</f>
        <v/>
      </c>
      <c r="AK191" s="135" t="str">
        <f>IF(Input!P193="","",IF(ISNUMBER(VALUE(Input!P193)),"","Needs to be a number."))</f>
        <v/>
      </c>
      <c r="AL191" s="135" t="str">
        <f>IF(Input!S193="","",IF(ISNUMBER(VALUE(Input!S193)),"","Needs to be a number."))</f>
        <v/>
      </c>
      <c r="AM191" s="135" t="str">
        <f>IF(Input!T193="","",IF(ISNUMBER(VALUE(Input!T193)),"","Needs to be a number."))</f>
        <v/>
      </c>
      <c r="AN191" s="135" t="str">
        <f>IF(Input!U193="","",IF(ISNUMBER(VALUE(Input!U193)),"","Needs to be a number."))</f>
        <v/>
      </c>
      <c r="AO191" s="136" t="str">
        <f>IF(Input!V193="","",IF(ISNUMBER(VALUE(Input!V193)),"","Needs to be a number."))</f>
        <v/>
      </c>
      <c r="AP191" s="129"/>
      <c r="AQ191" s="197" t="str">
        <f ca="1">IF(Input!Q193="","",IF(OFFSET('Measures List'!$K$2,MATCH(Input!Q193,'Measures List'!$A$3:$A$5000,0),MATCH(Input!K193,'Measures List'!$K$2:$BA$2)-1)="NA","Project start date occurred after measure expiration date.",""))</f>
        <v/>
      </c>
      <c r="AS191" s="197" t="str">
        <f>IFERROR(IF(Input!O193&lt;&gt;Input!O192,"",IF( VLOOKUP(Input!Q193,'Measures List'!A184:C5181,3,FALSE)= VLOOKUP(Input!Q192,'Measures List'!A184:C5181,3,FALSE),"","Multiple sectors for this project")),"")</f>
        <v/>
      </c>
    </row>
    <row r="192" spans="2:45" x14ac:dyDescent="0.25">
      <c r="B192" s="125" t="str">
        <f>Input!A194</f>
        <v/>
      </c>
      <c r="C192" s="126" t="str">
        <f>IF(ISERROR(IF(AND(Input!$A194="",SUMPRODUCT(--(LEN(Input!$A195:'Input'!$A$510)&gt;0))&lt;&gt;0),"Row is skipped.",IF(AND(Input!$A194="",Input!$A195=""),"", IF(Input!C194="","Data is missing.","")))),"",IF(AND(Input!$A194="",SUMPRODUCT(--(LEN(Input!$A195:'Input'!$A$510)&gt;0))&lt;&gt;0),"Row is skipped.",IF(AND(Input!$A194="",Input!$A195=""),"", IF(Input!C194="","Data is missing.",""))))</f>
        <v/>
      </c>
      <c r="D192" s="126" t="str">
        <f>IF(ISERROR(IF(AND(Input!$A194="",SUMPRODUCT(--(LEN(Input!$A195:'Input'!$A$510)&gt;0))&lt;&gt;0),"Row is skipped.",IF(AND(Input!$A194="",Input!$A195=""),"", IF(Input!D194="","Data is missing.","")))),"",IF(AND(Input!$A194="",SUMPRODUCT(--(LEN(Input!$A195:'Input'!$A$510)&gt;0))&lt;&gt;0),"Row is skipped.",IF(AND(Input!$A194="",Input!$A195=""),"", IF(Input!D194="","Data is missing.",""))))</f>
        <v/>
      </c>
      <c r="E192" s="126" t="str">
        <f>IF(ISERROR(IF(AND(Input!$A194="",SUMPRODUCT(--(LEN(Input!$A195:'Input'!$A$510)&gt;0))&lt;&gt;0),"Row is skipped.",IF(AND(Input!$A194="",Input!$A195=""),"", IF(Input!E194="","Data is missing.","")))),"",IF(AND(Input!$A194="",SUMPRODUCT(--(LEN(Input!$A195:'Input'!$A$510)&gt;0))&lt;&gt;0),"Row is skipped.",IF(AND(Input!$A194="",Input!$A195=""),"", IF(Input!E194="","Data is missing.",""))))</f>
        <v/>
      </c>
      <c r="F192" s="126" t="str">
        <f>IF(ISERROR(IF(AND(Input!$A194="",SUMPRODUCT(--(LEN(Input!$A195:'Input'!$A$510)&gt;0))&lt;&gt;0),"Row is skipped.",IF(AND(Input!$A194="",Input!$A195=""),"", IF(Input!F194="","Data is missing.","")))),"",IF(AND(Input!$A194="",SUMPRODUCT(--(LEN(Input!$A195:'Input'!$A$510)&gt;0))&lt;&gt;0),"Row is skipped.",IF(AND(Input!$A194="",Input!$A195=""),"", IF(Input!F194="","Data is missing.",""))))</f>
        <v/>
      </c>
      <c r="G192" s="126" t="str">
        <f>IF(ISERROR(IF(AND(Input!$A194="",SUMPRODUCT(--(LEN(Input!$A195:'Input'!$A$510)&gt;0))&lt;&gt;0),"Row is skipped.",IF(AND(Input!$A194="",Input!$A195=""),"", IF(Input!G194="","Data is missing.","")))),"",IF(AND(Input!$A194="",SUMPRODUCT(--(LEN(Input!$A195:'Input'!$A$510)&gt;0))&lt;&gt;0),"Row is skipped.",IF(AND(Input!$A194="",Input!$A195=""),"", IF(Input!G194="","Data is missing.",""))))</f>
        <v/>
      </c>
      <c r="H192" s="126" t="str">
        <f>IF(ISERROR(IF(AND(Input!$A194="",SUMPRODUCT(--(LEN(Input!$A195:'Input'!$A$510)&gt;0))&lt;&gt;0),"Row is skipped.",IF(AND(Input!$A194="",Input!$A195=""),"", IF(Input!H194="","Data is missing.","")))),"",IF(AND(Input!$A194="",SUMPRODUCT(--(LEN(Input!$A195:'Input'!$A$510)&gt;0))&lt;&gt;0),"Row is skipped.",IF(AND(Input!$A194="",Input!$A195=""),"", IF(Input!H194="","Data is missing.",""))))</f>
        <v/>
      </c>
      <c r="I192" s="126" t="str">
        <f>IF(ISERROR(IF(AND(Input!$A194="",SUMPRODUCT(--(LEN(Input!$A195:'Input'!$A$510)&gt;0))&lt;&gt;0),"Row is skipped.",IF(AND(Input!$A194="",Input!$A195=""),"", IF(Input!I194="","Data is missing.","")))),"",IF(AND(Input!$A194="",SUMPRODUCT(--(LEN(Input!$A195:'Input'!$A$510)&gt;0))&lt;&gt;0),"Row is skipped.",IF(AND(Input!$A194="",Input!$A195=""),"", IF(Input!I194="","Data is missing.",""))))</f>
        <v/>
      </c>
      <c r="J192" s="126" t="str">
        <f>IF(ISERROR(IF(AND(Input!$A194="",SUMPRODUCT(--(LEN(Input!$A195:'Input'!$A$510)&gt;0))&lt;&gt;0),"Row is skipped.",IF(AND(Input!$A194="",Input!$A195=""),"", IF(Input!J194="","Data is missing.","")))),"",IF(AND(Input!$A194="",SUMPRODUCT(--(LEN(Input!$A195:'Input'!$A$510)&gt;0))&lt;&gt;0),"Row is skipped.",IF(AND(Input!$A194="",Input!$A195=""),"", IF(Input!J194="","Data is missing.",""))))</f>
        <v/>
      </c>
      <c r="K192" s="127" t="str">
        <f>IF(ISERROR(IF(AND(Input!$A194="",SUMPRODUCT(--(LEN(Input!$A195:'Input'!$A$510)&gt;0))&lt;&gt;0),"Row is skipped.",IF(AND(Input!$A194="",Input!$A195=""),"", IF(Input!K194="","Data is missing.","")))),"",IF(AND(Input!$A194="",SUMPRODUCT(--(LEN(Input!$A195:'Input'!$A$510)&gt;0))&lt;&gt;0),"Row is skipped.",IF(AND(Input!$A194="",Input!$A195=""),"", IF(Input!K194="","Data is missing.",""))))</f>
        <v/>
      </c>
      <c r="L192" s="126" t="str">
        <f>IF(ISERROR(IF(AND(Input!$A194="",SUMPRODUCT(--(LEN(Input!$A195:'Input'!$A$510)&gt;0))&lt;&gt;0),"Row is skipped.",IF(AND(Input!$A194="",Input!$A195=""),"", IF(Input!L194="","Data is missing.","")))),"",IF(AND(Input!$A194="",SUMPRODUCT(--(LEN(Input!$A195:'Input'!$A$510)&gt;0))&lt;&gt;0),"Row is skipped.",IF(AND(Input!$A194="",Input!$A195=""),"", IF(Input!L194="","Data is missing.",""))))</f>
        <v/>
      </c>
      <c r="M192" s="126" t="str">
        <f>IF(ISERROR(IF(AND(Input!$A194="",SUMPRODUCT(--(LEN(Input!$A195:'Input'!$A$510)&gt;0))&lt;&gt;0),"Row is skipped.",IF(AND(Input!$A194="",Input!$A195=""),"", IF(Input!M194="","Data is missing.","")))),"",IF(AND(Input!$A194="",SUMPRODUCT(--(LEN(Input!$A195:'Input'!$A$510)&gt;0))&lt;&gt;0),"Row is skipped.",IF(AND(Input!$A194="",Input!$A195=""),"", IF(Input!M194="","Data is missing.",""))))</f>
        <v/>
      </c>
      <c r="N192" s="126" t="str">
        <f>IF(ISERROR(IF(AND(Input!$A194="",SUMPRODUCT(--(LEN(Input!$A195:'Input'!$A$510)&gt;0))&lt;&gt;0),"Row is skipped.",IF(AND(Input!$A194="",Input!$A195=""),"", IF(Input!O194="","Data is missing.","")))),"",IF(AND(Input!$A194="",SUMPRODUCT(--(LEN(Input!$A195:'Input'!$A$510)&gt;0))&lt;&gt;0),"Row is skipped.",IF(AND(Input!$A194="",Input!$A195=""),"", IF(Input!O194="","Data is missing.",""))))</f>
        <v/>
      </c>
      <c r="O192" s="126" t="str">
        <f>IF(ISERROR(IF(AND(Input!$A194="",SUMPRODUCT(--(LEN(Input!$A195:'Input'!$A$510)&gt;0))&lt;&gt;0),"Row is skipped.",IF(AND(Input!$A194="",Input!$A195=""),"", IF(Input!P194="","Data is missing.","")))),"",IF(AND(Input!$A194="",SUMPRODUCT(--(LEN(Input!$A195:'Input'!$A$510)&gt;0))&lt;&gt;0),"Row is skipped.",IF(AND(Input!$A194="",Input!$A195=""),"", IF(Input!P194="","Data is missing.",""))))</f>
        <v/>
      </c>
      <c r="P192" s="126" t="str">
        <f>IF(ISERROR(IF(AND(Input!$A194="",SUMPRODUCT(--(LEN(Input!$A195:'Input'!$A$510)&gt;0))&lt;&gt;0),"Row is skipped.",IF(AND(Input!$A194="",Input!$A195=""),"", IF(Input!Q194="","Data is missing.","")))),"",IF(AND(Input!$A194="",SUMPRODUCT(--(LEN(Input!$A195:'Input'!$A$510)&gt;0))&lt;&gt;0),"Row is skipped.",IF(AND(Input!$A194="",Input!$A195=""),"", IF(Input!Q194="","Data is missing.",""))))</f>
        <v/>
      </c>
      <c r="Q192" s="126" t="str">
        <f>IF(ISERROR(IF(AND(Input!$A194="",SUMPRODUCT(--(LEN(Input!$A195:'Input'!$A$510)&gt;0))&lt;&gt;0),"Row is skipped.",IF(AND(Input!$A194="",Input!$A195=""),"", IF(Input!S194="","Data is missing.","")))),"",IF(AND(Input!$A194="",SUMPRODUCT(--(LEN(Input!$A195:'Input'!$A$510)&gt;0))&lt;&gt;0),"Row is skipped.",IF(AND(Input!$A194="",Input!$A195=""),"", IF(Input!S194="","Data is missing.",""))))</f>
        <v/>
      </c>
      <c r="R192" s="128" t="str">
        <f>IF(ISERROR(IF(AND(Input!$A194="",SUMPRODUCT(--(LEN(Input!$A195:'Input'!$A$510)&gt;0))&lt;&gt;0),"Row is skipped.",IF(AND(Input!$A194="",Input!$A195=""),"", IF(Input!T194="","Data is missing.","")))),"",IF(AND(Input!$A194="",SUMPRODUCT(--(LEN(Input!$A195:'Input'!$A$510)&gt;0))&lt;&gt;0),"Row is skipped.",IF(AND(Input!$A194="",Input!$A195=""),"", IF(Input!T194="","Data is missing.",""))))</f>
        <v/>
      </c>
      <c r="S192" s="129"/>
      <c r="T192" s="130" t="str">
        <f>IF(ISERROR(IF(Input!Q194="","",IF(ISERROR(VLOOKUP(Input!Q194,'Measures List'!$A$3:$A$30000,1,0)),"Invalid RefNo",""))),"",IF(Input!Q194="","",IF(ISERROR(VLOOKUP(Input!Q194,'Measures List'!$A$3:$A$30000,1,0)),"Invalid RefNo","")))</f>
        <v/>
      </c>
      <c r="U192" s="129"/>
      <c r="V192" s="129"/>
      <c r="W192" s="129"/>
      <c r="X192" s="129"/>
      <c r="Y192" s="129"/>
      <c r="Z192" s="129"/>
      <c r="AA192" s="129"/>
      <c r="AB192" s="129"/>
      <c r="AC192" s="129"/>
      <c r="AD192" s="129"/>
      <c r="AE192" s="129"/>
      <c r="AF192" s="130" t="str">
        <f>IF(Input!P194="","",IF(OR(VALUE(Input!P194)&lt;0,VALUE(Input!P194)&gt;1), "Invalid EEI %",""))</f>
        <v/>
      </c>
      <c r="AG192" s="129"/>
      <c r="AH192" s="137" t="str">
        <f>IF(B192="","",IF(AND(Input!O194=Input!O193,Input!P194&lt;&gt;Input!P193), "EEI% Mismatch within Project",""))</f>
        <v/>
      </c>
      <c r="AI192" s="129"/>
      <c r="AJ192" s="138" t="str">
        <f>IF(Input!B194="","",IF(ISNUMBER(VALUE(Input!B194)),"","Needs to be a number."))</f>
        <v/>
      </c>
      <c r="AK192" s="135" t="str">
        <f>IF(Input!P194="","",IF(ISNUMBER(VALUE(Input!P194)),"","Needs to be a number."))</f>
        <v/>
      </c>
      <c r="AL192" s="135" t="str">
        <f>IF(Input!S194="","",IF(ISNUMBER(VALUE(Input!S194)),"","Needs to be a number."))</f>
        <v/>
      </c>
      <c r="AM192" s="135" t="str">
        <f>IF(Input!T194="","",IF(ISNUMBER(VALUE(Input!T194)),"","Needs to be a number."))</f>
        <v/>
      </c>
      <c r="AN192" s="135" t="str">
        <f>IF(Input!U194="","",IF(ISNUMBER(VALUE(Input!U194)),"","Needs to be a number."))</f>
        <v/>
      </c>
      <c r="AO192" s="136" t="str">
        <f>IF(Input!V194="","",IF(ISNUMBER(VALUE(Input!V194)),"","Needs to be a number."))</f>
        <v/>
      </c>
      <c r="AP192" s="129"/>
      <c r="AQ192" s="197" t="str">
        <f ca="1">IF(Input!Q194="","",IF(OFFSET('Measures List'!$K$2,MATCH(Input!Q194,'Measures List'!$A$3:$A$5000,0),MATCH(Input!K194,'Measures List'!$K$2:$BA$2)-1)="NA","Project start date occurred after measure expiration date.",""))</f>
        <v/>
      </c>
      <c r="AS192" s="197" t="str">
        <f>IFERROR(IF(Input!O194&lt;&gt;Input!O193,"",IF( VLOOKUP(Input!Q194,'Measures List'!A185:C5182,3,FALSE)= VLOOKUP(Input!Q193,'Measures List'!A185:C5182,3,FALSE),"","Multiple sectors for this project")),"")</f>
        <v/>
      </c>
    </row>
    <row r="193" spans="2:45" x14ac:dyDescent="0.25">
      <c r="B193" s="125" t="str">
        <f>Input!A195</f>
        <v/>
      </c>
      <c r="C193" s="126" t="str">
        <f>IF(ISERROR(IF(AND(Input!$A195="",SUMPRODUCT(--(LEN(Input!$A196:'Input'!$A$510)&gt;0))&lt;&gt;0),"Row is skipped.",IF(AND(Input!$A195="",Input!$A196=""),"", IF(Input!C195="","Data is missing.","")))),"",IF(AND(Input!$A195="",SUMPRODUCT(--(LEN(Input!$A196:'Input'!$A$510)&gt;0))&lt;&gt;0),"Row is skipped.",IF(AND(Input!$A195="",Input!$A196=""),"", IF(Input!C195="","Data is missing.",""))))</f>
        <v/>
      </c>
      <c r="D193" s="126" t="str">
        <f>IF(ISERROR(IF(AND(Input!$A195="",SUMPRODUCT(--(LEN(Input!$A196:'Input'!$A$510)&gt;0))&lt;&gt;0),"Row is skipped.",IF(AND(Input!$A195="",Input!$A196=""),"", IF(Input!D195="","Data is missing.","")))),"",IF(AND(Input!$A195="",SUMPRODUCT(--(LEN(Input!$A196:'Input'!$A$510)&gt;0))&lt;&gt;0),"Row is skipped.",IF(AND(Input!$A195="",Input!$A196=""),"", IF(Input!D195="","Data is missing.",""))))</f>
        <v/>
      </c>
      <c r="E193" s="126" t="str">
        <f>IF(ISERROR(IF(AND(Input!$A195="",SUMPRODUCT(--(LEN(Input!$A196:'Input'!$A$510)&gt;0))&lt;&gt;0),"Row is skipped.",IF(AND(Input!$A195="",Input!$A196=""),"", IF(Input!E195="","Data is missing.","")))),"",IF(AND(Input!$A195="",SUMPRODUCT(--(LEN(Input!$A196:'Input'!$A$510)&gt;0))&lt;&gt;0),"Row is skipped.",IF(AND(Input!$A195="",Input!$A196=""),"", IF(Input!E195="","Data is missing.",""))))</f>
        <v/>
      </c>
      <c r="F193" s="126" t="str">
        <f>IF(ISERROR(IF(AND(Input!$A195="",SUMPRODUCT(--(LEN(Input!$A196:'Input'!$A$510)&gt;0))&lt;&gt;0),"Row is skipped.",IF(AND(Input!$A195="",Input!$A196=""),"", IF(Input!F195="","Data is missing.","")))),"",IF(AND(Input!$A195="",SUMPRODUCT(--(LEN(Input!$A196:'Input'!$A$510)&gt;0))&lt;&gt;0),"Row is skipped.",IF(AND(Input!$A195="",Input!$A196=""),"", IF(Input!F195="","Data is missing.",""))))</f>
        <v/>
      </c>
      <c r="G193" s="126" t="str">
        <f>IF(ISERROR(IF(AND(Input!$A195="",SUMPRODUCT(--(LEN(Input!$A196:'Input'!$A$510)&gt;0))&lt;&gt;0),"Row is skipped.",IF(AND(Input!$A195="",Input!$A196=""),"", IF(Input!G195="","Data is missing.","")))),"",IF(AND(Input!$A195="",SUMPRODUCT(--(LEN(Input!$A196:'Input'!$A$510)&gt;0))&lt;&gt;0),"Row is skipped.",IF(AND(Input!$A195="",Input!$A196=""),"", IF(Input!G195="","Data is missing.",""))))</f>
        <v/>
      </c>
      <c r="H193" s="126" t="str">
        <f>IF(ISERROR(IF(AND(Input!$A195="",SUMPRODUCT(--(LEN(Input!$A196:'Input'!$A$510)&gt;0))&lt;&gt;0),"Row is skipped.",IF(AND(Input!$A195="",Input!$A196=""),"", IF(Input!H195="","Data is missing.","")))),"",IF(AND(Input!$A195="",SUMPRODUCT(--(LEN(Input!$A196:'Input'!$A$510)&gt;0))&lt;&gt;0),"Row is skipped.",IF(AND(Input!$A195="",Input!$A196=""),"", IF(Input!H195="","Data is missing.",""))))</f>
        <v/>
      </c>
      <c r="I193" s="126" t="str">
        <f>IF(ISERROR(IF(AND(Input!$A195="",SUMPRODUCT(--(LEN(Input!$A196:'Input'!$A$510)&gt;0))&lt;&gt;0),"Row is skipped.",IF(AND(Input!$A195="",Input!$A196=""),"", IF(Input!I195="","Data is missing.","")))),"",IF(AND(Input!$A195="",SUMPRODUCT(--(LEN(Input!$A196:'Input'!$A$510)&gt;0))&lt;&gt;0),"Row is skipped.",IF(AND(Input!$A195="",Input!$A196=""),"", IF(Input!I195="","Data is missing.",""))))</f>
        <v/>
      </c>
      <c r="J193" s="126" t="str">
        <f>IF(ISERROR(IF(AND(Input!$A195="",SUMPRODUCT(--(LEN(Input!$A196:'Input'!$A$510)&gt;0))&lt;&gt;0),"Row is skipped.",IF(AND(Input!$A195="",Input!$A196=""),"", IF(Input!J195="","Data is missing.","")))),"",IF(AND(Input!$A195="",SUMPRODUCT(--(LEN(Input!$A196:'Input'!$A$510)&gt;0))&lt;&gt;0),"Row is skipped.",IF(AND(Input!$A195="",Input!$A196=""),"", IF(Input!J195="","Data is missing.",""))))</f>
        <v/>
      </c>
      <c r="K193" s="127" t="str">
        <f>IF(ISERROR(IF(AND(Input!$A195="",SUMPRODUCT(--(LEN(Input!$A196:'Input'!$A$510)&gt;0))&lt;&gt;0),"Row is skipped.",IF(AND(Input!$A195="",Input!$A196=""),"", IF(Input!K195="","Data is missing.","")))),"",IF(AND(Input!$A195="",SUMPRODUCT(--(LEN(Input!$A196:'Input'!$A$510)&gt;0))&lt;&gt;0),"Row is skipped.",IF(AND(Input!$A195="",Input!$A196=""),"", IF(Input!K195="","Data is missing.",""))))</f>
        <v/>
      </c>
      <c r="L193" s="126" t="str">
        <f>IF(ISERROR(IF(AND(Input!$A195="",SUMPRODUCT(--(LEN(Input!$A196:'Input'!$A$510)&gt;0))&lt;&gt;0),"Row is skipped.",IF(AND(Input!$A195="",Input!$A196=""),"", IF(Input!L195="","Data is missing.","")))),"",IF(AND(Input!$A195="",SUMPRODUCT(--(LEN(Input!$A196:'Input'!$A$510)&gt;0))&lt;&gt;0),"Row is skipped.",IF(AND(Input!$A195="",Input!$A196=""),"", IF(Input!L195="","Data is missing.",""))))</f>
        <v/>
      </c>
      <c r="M193" s="126" t="str">
        <f>IF(ISERROR(IF(AND(Input!$A195="",SUMPRODUCT(--(LEN(Input!$A196:'Input'!$A$510)&gt;0))&lt;&gt;0),"Row is skipped.",IF(AND(Input!$A195="",Input!$A196=""),"", IF(Input!M195="","Data is missing.","")))),"",IF(AND(Input!$A195="",SUMPRODUCT(--(LEN(Input!$A196:'Input'!$A$510)&gt;0))&lt;&gt;0),"Row is skipped.",IF(AND(Input!$A195="",Input!$A196=""),"", IF(Input!M195="","Data is missing.",""))))</f>
        <v/>
      </c>
      <c r="N193" s="126" t="str">
        <f>IF(ISERROR(IF(AND(Input!$A195="",SUMPRODUCT(--(LEN(Input!$A196:'Input'!$A$510)&gt;0))&lt;&gt;0),"Row is skipped.",IF(AND(Input!$A195="",Input!$A196=""),"", IF(Input!O195="","Data is missing.","")))),"",IF(AND(Input!$A195="",SUMPRODUCT(--(LEN(Input!$A196:'Input'!$A$510)&gt;0))&lt;&gt;0),"Row is skipped.",IF(AND(Input!$A195="",Input!$A196=""),"", IF(Input!O195="","Data is missing.",""))))</f>
        <v/>
      </c>
      <c r="O193" s="126" t="str">
        <f>IF(ISERROR(IF(AND(Input!$A195="",SUMPRODUCT(--(LEN(Input!$A196:'Input'!$A$510)&gt;0))&lt;&gt;0),"Row is skipped.",IF(AND(Input!$A195="",Input!$A196=""),"", IF(Input!P195="","Data is missing.","")))),"",IF(AND(Input!$A195="",SUMPRODUCT(--(LEN(Input!$A196:'Input'!$A$510)&gt;0))&lt;&gt;0),"Row is skipped.",IF(AND(Input!$A195="",Input!$A196=""),"", IF(Input!P195="","Data is missing.",""))))</f>
        <v/>
      </c>
      <c r="P193" s="126" t="str">
        <f>IF(ISERROR(IF(AND(Input!$A195="",SUMPRODUCT(--(LEN(Input!$A196:'Input'!$A$510)&gt;0))&lt;&gt;0),"Row is skipped.",IF(AND(Input!$A195="",Input!$A196=""),"", IF(Input!Q195="","Data is missing.","")))),"",IF(AND(Input!$A195="",SUMPRODUCT(--(LEN(Input!$A196:'Input'!$A$510)&gt;0))&lt;&gt;0),"Row is skipped.",IF(AND(Input!$A195="",Input!$A196=""),"", IF(Input!Q195="","Data is missing.",""))))</f>
        <v/>
      </c>
      <c r="Q193" s="126" t="str">
        <f>IF(ISERROR(IF(AND(Input!$A195="",SUMPRODUCT(--(LEN(Input!$A196:'Input'!$A$510)&gt;0))&lt;&gt;0),"Row is skipped.",IF(AND(Input!$A195="",Input!$A196=""),"", IF(Input!S195="","Data is missing.","")))),"",IF(AND(Input!$A195="",SUMPRODUCT(--(LEN(Input!$A196:'Input'!$A$510)&gt;0))&lt;&gt;0),"Row is skipped.",IF(AND(Input!$A195="",Input!$A196=""),"", IF(Input!S195="","Data is missing.",""))))</f>
        <v/>
      </c>
      <c r="R193" s="128" t="str">
        <f>IF(ISERROR(IF(AND(Input!$A195="",SUMPRODUCT(--(LEN(Input!$A196:'Input'!$A$510)&gt;0))&lt;&gt;0),"Row is skipped.",IF(AND(Input!$A195="",Input!$A196=""),"", IF(Input!T195="","Data is missing.","")))),"",IF(AND(Input!$A195="",SUMPRODUCT(--(LEN(Input!$A196:'Input'!$A$510)&gt;0))&lt;&gt;0),"Row is skipped.",IF(AND(Input!$A195="",Input!$A196=""),"", IF(Input!T195="","Data is missing.",""))))</f>
        <v/>
      </c>
      <c r="S193" s="129"/>
      <c r="T193" s="130" t="str">
        <f>IF(ISERROR(IF(Input!Q195="","",IF(ISERROR(VLOOKUP(Input!Q195,'Measures List'!$A$3:$A$30000,1,0)),"Invalid RefNo",""))),"",IF(Input!Q195="","",IF(ISERROR(VLOOKUP(Input!Q195,'Measures List'!$A$3:$A$30000,1,0)),"Invalid RefNo","")))</f>
        <v/>
      </c>
      <c r="U193" s="129"/>
      <c r="V193" s="129"/>
      <c r="W193" s="129"/>
      <c r="X193" s="129"/>
      <c r="Y193" s="129"/>
      <c r="Z193" s="129"/>
      <c r="AA193" s="129"/>
      <c r="AB193" s="129"/>
      <c r="AC193" s="129"/>
      <c r="AD193" s="129"/>
      <c r="AE193" s="129"/>
      <c r="AF193" s="130" t="str">
        <f>IF(Input!P195="","",IF(OR(VALUE(Input!P195)&lt;0,VALUE(Input!P195)&gt;1), "Invalid EEI %",""))</f>
        <v/>
      </c>
      <c r="AG193" s="129"/>
      <c r="AH193" s="137" t="str">
        <f>IF(B193="","",IF(AND(Input!O195=Input!O194,Input!P195&lt;&gt;Input!P194), "EEI% Mismatch within Project",""))</f>
        <v/>
      </c>
      <c r="AI193" s="129"/>
      <c r="AJ193" s="138" t="str">
        <f>IF(Input!B195="","",IF(ISNUMBER(VALUE(Input!B195)),"","Needs to be a number."))</f>
        <v/>
      </c>
      <c r="AK193" s="135" t="str">
        <f>IF(Input!P195="","",IF(ISNUMBER(VALUE(Input!P195)),"","Needs to be a number."))</f>
        <v/>
      </c>
      <c r="AL193" s="135" t="str">
        <f>IF(Input!S195="","",IF(ISNUMBER(VALUE(Input!S195)),"","Needs to be a number."))</f>
        <v/>
      </c>
      <c r="AM193" s="135" t="str">
        <f>IF(Input!T195="","",IF(ISNUMBER(VALUE(Input!T195)),"","Needs to be a number."))</f>
        <v/>
      </c>
      <c r="AN193" s="135" t="str">
        <f>IF(Input!U195="","",IF(ISNUMBER(VALUE(Input!U195)),"","Needs to be a number."))</f>
        <v/>
      </c>
      <c r="AO193" s="136" t="str">
        <f>IF(Input!V195="","",IF(ISNUMBER(VALUE(Input!V195)),"","Needs to be a number."))</f>
        <v/>
      </c>
      <c r="AP193" s="129"/>
      <c r="AQ193" s="197" t="str">
        <f ca="1">IF(Input!Q195="","",IF(OFFSET('Measures List'!$K$2,MATCH(Input!Q195,'Measures List'!$A$3:$A$5000,0),MATCH(Input!K195,'Measures List'!$K$2:$BA$2)-1)="NA","Project start date occurred after measure expiration date.",""))</f>
        <v/>
      </c>
      <c r="AS193" s="197" t="str">
        <f>IFERROR(IF(Input!O195&lt;&gt;Input!O194,"",IF( VLOOKUP(Input!Q195,'Measures List'!A186:C5183,3,FALSE)= VLOOKUP(Input!Q194,'Measures List'!A186:C5183,3,FALSE),"","Multiple sectors for this project")),"")</f>
        <v/>
      </c>
    </row>
    <row r="194" spans="2:45" x14ac:dyDescent="0.25">
      <c r="B194" s="125" t="str">
        <f>Input!A196</f>
        <v/>
      </c>
      <c r="C194" s="126" t="str">
        <f>IF(ISERROR(IF(AND(Input!$A196="",SUMPRODUCT(--(LEN(Input!$A197:'Input'!$A$510)&gt;0))&lt;&gt;0),"Row is skipped.",IF(AND(Input!$A196="",Input!$A197=""),"", IF(Input!C196="","Data is missing.","")))),"",IF(AND(Input!$A196="",SUMPRODUCT(--(LEN(Input!$A197:'Input'!$A$510)&gt;0))&lt;&gt;0),"Row is skipped.",IF(AND(Input!$A196="",Input!$A197=""),"", IF(Input!C196="","Data is missing.",""))))</f>
        <v/>
      </c>
      <c r="D194" s="126" t="str">
        <f>IF(ISERROR(IF(AND(Input!$A196="",SUMPRODUCT(--(LEN(Input!$A197:'Input'!$A$510)&gt;0))&lt;&gt;0),"Row is skipped.",IF(AND(Input!$A196="",Input!$A197=""),"", IF(Input!D196="","Data is missing.","")))),"",IF(AND(Input!$A196="",SUMPRODUCT(--(LEN(Input!$A197:'Input'!$A$510)&gt;0))&lt;&gt;0),"Row is skipped.",IF(AND(Input!$A196="",Input!$A197=""),"", IF(Input!D196="","Data is missing.",""))))</f>
        <v/>
      </c>
      <c r="E194" s="126" t="str">
        <f>IF(ISERROR(IF(AND(Input!$A196="",SUMPRODUCT(--(LEN(Input!$A197:'Input'!$A$510)&gt;0))&lt;&gt;0),"Row is skipped.",IF(AND(Input!$A196="",Input!$A197=""),"", IF(Input!E196="","Data is missing.","")))),"",IF(AND(Input!$A196="",SUMPRODUCT(--(LEN(Input!$A197:'Input'!$A$510)&gt;0))&lt;&gt;0),"Row is skipped.",IF(AND(Input!$A196="",Input!$A197=""),"", IF(Input!E196="","Data is missing.",""))))</f>
        <v/>
      </c>
      <c r="F194" s="126" t="str">
        <f>IF(ISERROR(IF(AND(Input!$A196="",SUMPRODUCT(--(LEN(Input!$A197:'Input'!$A$510)&gt;0))&lt;&gt;0),"Row is skipped.",IF(AND(Input!$A196="",Input!$A197=""),"", IF(Input!F196="","Data is missing.","")))),"",IF(AND(Input!$A196="",SUMPRODUCT(--(LEN(Input!$A197:'Input'!$A$510)&gt;0))&lt;&gt;0),"Row is skipped.",IF(AND(Input!$A196="",Input!$A197=""),"", IF(Input!F196="","Data is missing.",""))))</f>
        <v/>
      </c>
      <c r="G194" s="126" t="str">
        <f>IF(ISERROR(IF(AND(Input!$A196="",SUMPRODUCT(--(LEN(Input!$A197:'Input'!$A$510)&gt;0))&lt;&gt;0),"Row is skipped.",IF(AND(Input!$A196="",Input!$A197=""),"", IF(Input!G196="","Data is missing.","")))),"",IF(AND(Input!$A196="",SUMPRODUCT(--(LEN(Input!$A197:'Input'!$A$510)&gt;0))&lt;&gt;0),"Row is skipped.",IF(AND(Input!$A196="",Input!$A197=""),"", IF(Input!G196="","Data is missing.",""))))</f>
        <v/>
      </c>
      <c r="H194" s="126" t="str">
        <f>IF(ISERROR(IF(AND(Input!$A196="",SUMPRODUCT(--(LEN(Input!$A197:'Input'!$A$510)&gt;0))&lt;&gt;0),"Row is skipped.",IF(AND(Input!$A196="",Input!$A197=""),"", IF(Input!H196="","Data is missing.","")))),"",IF(AND(Input!$A196="",SUMPRODUCT(--(LEN(Input!$A197:'Input'!$A$510)&gt;0))&lt;&gt;0),"Row is skipped.",IF(AND(Input!$A196="",Input!$A197=""),"", IF(Input!H196="","Data is missing.",""))))</f>
        <v/>
      </c>
      <c r="I194" s="126" t="str">
        <f>IF(ISERROR(IF(AND(Input!$A196="",SUMPRODUCT(--(LEN(Input!$A197:'Input'!$A$510)&gt;0))&lt;&gt;0),"Row is skipped.",IF(AND(Input!$A196="",Input!$A197=""),"", IF(Input!I196="","Data is missing.","")))),"",IF(AND(Input!$A196="",SUMPRODUCT(--(LEN(Input!$A197:'Input'!$A$510)&gt;0))&lt;&gt;0),"Row is skipped.",IF(AND(Input!$A196="",Input!$A197=""),"", IF(Input!I196="","Data is missing.",""))))</f>
        <v/>
      </c>
      <c r="J194" s="126" t="str">
        <f>IF(ISERROR(IF(AND(Input!$A196="",SUMPRODUCT(--(LEN(Input!$A197:'Input'!$A$510)&gt;0))&lt;&gt;0),"Row is skipped.",IF(AND(Input!$A196="",Input!$A197=""),"", IF(Input!J196="","Data is missing.","")))),"",IF(AND(Input!$A196="",SUMPRODUCT(--(LEN(Input!$A197:'Input'!$A$510)&gt;0))&lt;&gt;0),"Row is skipped.",IF(AND(Input!$A196="",Input!$A197=""),"", IF(Input!J196="","Data is missing.",""))))</f>
        <v/>
      </c>
      <c r="K194" s="127" t="str">
        <f>IF(ISERROR(IF(AND(Input!$A196="",SUMPRODUCT(--(LEN(Input!$A197:'Input'!$A$510)&gt;0))&lt;&gt;0),"Row is skipped.",IF(AND(Input!$A196="",Input!$A197=""),"", IF(Input!K196="","Data is missing.","")))),"",IF(AND(Input!$A196="",SUMPRODUCT(--(LEN(Input!$A197:'Input'!$A$510)&gt;0))&lt;&gt;0),"Row is skipped.",IF(AND(Input!$A196="",Input!$A197=""),"", IF(Input!K196="","Data is missing.",""))))</f>
        <v/>
      </c>
      <c r="L194" s="126" t="str">
        <f>IF(ISERROR(IF(AND(Input!$A196="",SUMPRODUCT(--(LEN(Input!$A197:'Input'!$A$510)&gt;0))&lt;&gt;0),"Row is skipped.",IF(AND(Input!$A196="",Input!$A197=""),"", IF(Input!L196="","Data is missing.","")))),"",IF(AND(Input!$A196="",SUMPRODUCT(--(LEN(Input!$A197:'Input'!$A$510)&gt;0))&lt;&gt;0),"Row is skipped.",IF(AND(Input!$A196="",Input!$A197=""),"", IF(Input!L196="","Data is missing.",""))))</f>
        <v/>
      </c>
      <c r="M194" s="126" t="str">
        <f>IF(ISERROR(IF(AND(Input!$A196="",SUMPRODUCT(--(LEN(Input!$A197:'Input'!$A$510)&gt;0))&lt;&gt;0),"Row is skipped.",IF(AND(Input!$A196="",Input!$A197=""),"", IF(Input!M196="","Data is missing.","")))),"",IF(AND(Input!$A196="",SUMPRODUCT(--(LEN(Input!$A197:'Input'!$A$510)&gt;0))&lt;&gt;0),"Row is skipped.",IF(AND(Input!$A196="",Input!$A197=""),"", IF(Input!M196="","Data is missing.",""))))</f>
        <v/>
      </c>
      <c r="N194" s="126" t="str">
        <f>IF(ISERROR(IF(AND(Input!$A196="",SUMPRODUCT(--(LEN(Input!$A197:'Input'!$A$510)&gt;0))&lt;&gt;0),"Row is skipped.",IF(AND(Input!$A196="",Input!$A197=""),"", IF(Input!O196="","Data is missing.","")))),"",IF(AND(Input!$A196="",SUMPRODUCT(--(LEN(Input!$A197:'Input'!$A$510)&gt;0))&lt;&gt;0),"Row is skipped.",IF(AND(Input!$A196="",Input!$A197=""),"", IF(Input!O196="","Data is missing.",""))))</f>
        <v/>
      </c>
      <c r="O194" s="126" t="str">
        <f>IF(ISERROR(IF(AND(Input!$A196="",SUMPRODUCT(--(LEN(Input!$A197:'Input'!$A$510)&gt;0))&lt;&gt;0),"Row is skipped.",IF(AND(Input!$A196="",Input!$A197=""),"", IF(Input!P196="","Data is missing.","")))),"",IF(AND(Input!$A196="",SUMPRODUCT(--(LEN(Input!$A197:'Input'!$A$510)&gt;0))&lt;&gt;0),"Row is skipped.",IF(AND(Input!$A196="",Input!$A197=""),"", IF(Input!P196="","Data is missing.",""))))</f>
        <v/>
      </c>
      <c r="P194" s="126" t="str">
        <f>IF(ISERROR(IF(AND(Input!$A196="",SUMPRODUCT(--(LEN(Input!$A197:'Input'!$A$510)&gt;0))&lt;&gt;0),"Row is skipped.",IF(AND(Input!$A196="",Input!$A197=""),"", IF(Input!Q196="","Data is missing.","")))),"",IF(AND(Input!$A196="",SUMPRODUCT(--(LEN(Input!$A197:'Input'!$A$510)&gt;0))&lt;&gt;0),"Row is skipped.",IF(AND(Input!$A196="",Input!$A197=""),"", IF(Input!Q196="","Data is missing.",""))))</f>
        <v/>
      </c>
      <c r="Q194" s="126" t="str">
        <f>IF(ISERROR(IF(AND(Input!$A196="",SUMPRODUCT(--(LEN(Input!$A197:'Input'!$A$510)&gt;0))&lt;&gt;0),"Row is skipped.",IF(AND(Input!$A196="",Input!$A197=""),"", IF(Input!S196="","Data is missing.","")))),"",IF(AND(Input!$A196="",SUMPRODUCT(--(LEN(Input!$A197:'Input'!$A$510)&gt;0))&lt;&gt;0),"Row is skipped.",IF(AND(Input!$A196="",Input!$A197=""),"", IF(Input!S196="","Data is missing.",""))))</f>
        <v/>
      </c>
      <c r="R194" s="128" t="str">
        <f>IF(ISERROR(IF(AND(Input!$A196="",SUMPRODUCT(--(LEN(Input!$A197:'Input'!$A$510)&gt;0))&lt;&gt;0),"Row is skipped.",IF(AND(Input!$A196="",Input!$A197=""),"", IF(Input!T196="","Data is missing.","")))),"",IF(AND(Input!$A196="",SUMPRODUCT(--(LEN(Input!$A197:'Input'!$A$510)&gt;0))&lt;&gt;0),"Row is skipped.",IF(AND(Input!$A196="",Input!$A197=""),"", IF(Input!T196="","Data is missing.",""))))</f>
        <v/>
      </c>
      <c r="S194" s="129"/>
      <c r="T194" s="130" t="str">
        <f>IF(ISERROR(IF(Input!Q196="","",IF(ISERROR(VLOOKUP(Input!Q196,'Measures List'!$A$3:$A$30000,1,0)),"Invalid RefNo",""))),"",IF(Input!Q196="","",IF(ISERROR(VLOOKUP(Input!Q196,'Measures List'!$A$3:$A$30000,1,0)),"Invalid RefNo","")))</f>
        <v/>
      </c>
      <c r="U194" s="129"/>
      <c r="V194" s="129"/>
      <c r="W194" s="129"/>
      <c r="X194" s="129"/>
      <c r="Y194" s="129"/>
      <c r="Z194" s="129"/>
      <c r="AA194" s="129"/>
      <c r="AB194" s="129"/>
      <c r="AC194" s="129"/>
      <c r="AD194" s="129"/>
      <c r="AE194" s="129"/>
      <c r="AF194" s="130" t="str">
        <f>IF(Input!P196="","",IF(OR(VALUE(Input!P196)&lt;0,VALUE(Input!P196)&gt;1), "Invalid EEI %",""))</f>
        <v/>
      </c>
      <c r="AG194" s="129"/>
      <c r="AH194" s="137" t="str">
        <f>IF(B194="","",IF(AND(Input!O196=Input!O195,Input!P196&lt;&gt;Input!P195), "EEI% Mismatch within Project",""))</f>
        <v/>
      </c>
      <c r="AI194" s="129"/>
      <c r="AJ194" s="138" t="str">
        <f>IF(Input!B196="","",IF(ISNUMBER(VALUE(Input!B196)),"","Needs to be a number."))</f>
        <v/>
      </c>
      <c r="AK194" s="135" t="str">
        <f>IF(Input!P196="","",IF(ISNUMBER(VALUE(Input!P196)),"","Needs to be a number."))</f>
        <v/>
      </c>
      <c r="AL194" s="135" t="str">
        <f>IF(Input!S196="","",IF(ISNUMBER(VALUE(Input!S196)),"","Needs to be a number."))</f>
        <v/>
      </c>
      <c r="AM194" s="135" t="str">
        <f>IF(Input!T196="","",IF(ISNUMBER(VALUE(Input!T196)),"","Needs to be a number."))</f>
        <v/>
      </c>
      <c r="AN194" s="135" t="str">
        <f>IF(Input!U196="","",IF(ISNUMBER(VALUE(Input!U196)),"","Needs to be a number."))</f>
        <v/>
      </c>
      <c r="AO194" s="136" t="str">
        <f>IF(Input!V196="","",IF(ISNUMBER(VALUE(Input!V196)),"","Needs to be a number."))</f>
        <v/>
      </c>
      <c r="AP194" s="129"/>
      <c r="AQ194" s="197" t="str">
        <f ca="1">IF(Input!Q196="","",IF(OFFSET('Measures List'!$K$2,MATCH(Input!Q196,'Measures List'!$A$3:$A$5000,0),MATCH(Input!K196,'Measures List'!$K$2:$BA$2)-1)="NA","Project start date occurred after measure expiration date.",""))</f>
        <v/>
      </c>
      <c r="AS194" s="197" t="str">
        <f>IFERROR(IF(Input!O196&lt;&gt;Input!O195,"",IF( VLOOKUP(Input!Q196,'Measures List'!A187:C5184,3,FALSE)= VLOOKUP(Input!Q195,'Measures List'!A187:C5184,3,FALSE),"","Multiple sectors for this project")),"")</f>
        <v/>
      </c>
    </row>
    <row r="195" spans="2:45" x14ac:dyDescent="0.25">
      <c r="B195" s="125" t="str">
        <f>Input!A197</f>
        <v/>
      </c>
      <c r="C195" s="126" t="str">
        <f>IF(ISERROR(IF(AND(Input!$A197="",SUMPRODUCT(--(LEN(Input!$A198:'Input'!$A$510)&gt;0))&lt;&gt;0),"Row is skipped.",IF(AND(Input!$A197="",Input!$A198=""),"", IF(Input!C197="","Data is missing.","")))),"",IF(AND(Input!$A197="",SUMPRODUCT(--(LEN(Input!$A198:'Input'!$A$510)&gt;0))&lt;&gt;0),"Row is skipped.",IF(AND(Input!$A197="",Input!$A198=""),"", IF(Input!C197="","Data is missing.",""))))</f>
        <v/>
      </c>
      <c r="D195" s="126" t="str">
        <f>IF(ISERROR(IF(AND(Input!$A197="",SUMPRODUCT(--(LEN(Input!$A198:'Input'!$A$510)&gt;0))&lt;&gt;0),"Row is skipped.",IF(AND(Input!$A197="",Input!$A198=""),"", IF(Input!D197="","Data is missing.","")))),"",IF(AND(Input!$A197="",SUMPRODUCT(--(LEN(Input!$A198:'Input'!$A$510)&gt;0))&lt;&gt;0),"Row is skipped.",IF(AND(Input!$A197="",Input!$A198=""),"", IF(Input!D197="","Data is missing.",""))))</f>
        <v/>
      </c>
      <c r="E195" s="126" t="str">
        <f>IF(ISERROR(IF(AND(Input!$A197="",SUMPRODUCT(--(LEN(Input!$A198:'Input'!$A$510)&gt;0))&lt;&gt;0),"Row is skipped.",IF(AND(Input!$A197="",Input!$A198=""),"", IF(Input!E197="","Data is missing.","")))),"",IF(AND(Input!$A197="",SUMPRODUCT(--(LEN(Input!$A198:'Input'!$A$510)&gt;0))&lt;&gt;0),"Row is skipped.",IF(AND(Input!$A197="",Input!$A198=""),"", IF(Input!E197="","Data is missing.",""))))</f>
        <v/>
      </c>
      <c r="F195" s="126" t="str">
        <f>IF(ISERROR(IF(AND(Input!$A197="",SUMPRODUCT(--(LEN(Input!$A198:'Input'!$A$510)&gt;0))&lt;&gt;0),"Row is skipped.",IF(AND(Input!$A197="",Input!$A198=""),"", IF(Input!F197="","Data is missing.","")))),"",IF(AND(Input!$A197="",SUMPRODUCT(--(LEN(Input!$A198:'Input'!$A$510)&gt;0))&lt;&gt;0),"Row is skipped.",IF(AND(Input!$A197="",Input!$A198=""),"", IF(Input!F197="","Data is missing.",""))))</f>
        <v/>
      </c>
      <c r="G195" s="126" t="str">
        <f>IF(ISERROR(IF(AND(Input!$A197="",SUMPRODUCT(--(LEN(Input!$A198:'Input'!$A$510)&gt;0))&lt;&gt;0),"Row is skipped.",IF(AND(Input!$A197="",Input!$A198=""),"", IF(Input!G197="","Data is missing.","")))),"",IF(AND(Input!$A197="",SUMPRODUCT(--(LEN(Input!$A198:'Input'!$A$510)&gt;0))&lt;&gt;0),"Row is skipped.",IF(AND(Input!$A197="",Input!$A198=""),"", IF(Input!G197="","Data is missing.",""))))</f>
        <v/>
      </c>
      <c r="H195" s="126" t="str">
        <f>IF(ISERROR(IF(AND(Input!$A197="",SUMPRODUCT(--(LEN(Input!$A198:'Input'!$A$510)&gt;0))&lt;&gt;0),"Row is skipped.",IF(AND(Input!$A197="",Input!$A198=""),"", IF(Input!H197="","Data is missing.","")))),"",IF(AND(Input!$A197="",SUMPRODUCT(--(LEN(Input!$A198:'Input'!$A$510)&gt;0))&lt;&gt;0),"Row is skipped.",IF(AND(Input!$A197="",Input!$A198=""),"", IF(Input!H197="","Data is missing.",""))))</f>
        <v/>
      </c>
      <c r="I195" s="126" t="str">
        <f>IF(ISERROR(IF(AND(Input!$A197="",SUMPRODUCT(--(LEN(Input!$A198:'Input'!$A$510)&gt;0))&lt;&gt;0),"Row is skipped.",IF(AND(Input!$A197="",Input!$A198=""),"", IF(Input!I197="","Data is missing.","")))),"",IF(AND(Input!$A197="",SUMPRODUCT(--(LEN(Input!$A198:'Input'!$A$510)&gt;0))&lt;&gt;0),"Row is skipped.",IF(AND(Input!$A197="",Input!$A198=""),"", IF(Input!I197="","Data is missing.",""))))</f>
        <v/>
      </c>
      <c r="J195" s="126" t="str">
        <f>IF(ISERROR(IF(AND(Input!$A197="",SUMPRODUCT(--(LEN(Input!$A198:'Input'!$A$510)&gt;0))&lt;&gt;0),"Row is skipped.",IF(AND(Input!$A197="",Input!$A198=""),"", IF(Input!J197="","Data is missing.","")))),"",IF(AND(Input!$A197="",SUMPRODUCT(--(LEN(Input!$A198:'Input'!$A$510)&gt;0))&lt;&gt;0),"Row is skipped.",IF(AND(Input!$A197="",Input!$A198=""),"", IF(Input!J197="","Data is missing.",""))))</f>
        <v/>
      </c>
      <c r="K195" s="127" t="str">
        <f>IF(ISERROR(IF(AND(Input!$A197="",SUMPRODUCT(--(LEN(Input!$A198:'Input'!$A$510)&gt;0))&lt;&gt;0),"Row is skipped.",IF(AND(Input!$A197="",Input!$A198=""),"", IF(Input!K197="","Data is missing.","")))),"",IF(AND(Input!$A197="",SUMPRODUCT(--(LEN(Input!$A198:'Input'!$A$510)&gt;0))&lt;&gt;0),"Row is skipped.",IF(AND(Input!$A197="",Input!$A198=""),"", IF(Input!K197="","Data is missing.",""))))</f>
        <v/>
      </c>
      <c r="L195" s="126" t="str">
        <f>IF(ISERROR(IF(AND(Input!$A197="",SUMPRODUCT(--(LEN(Input!$A198:'Input'!$A$510)&gt;0))&lt;&gt;0),"Row is skipped.",IF(AND(Input!$A197="",Input!$A198=""),"", IF(Input!L197="","Data is missing.","")))),"",IF(AND(Input!$A197="",SUMPRODUCT(--(LEN(Input!$A198:'Input'!$A$510)&gt;0))&lt;&gt;0),"Row is skipped.",IF(AND(Input!$A197="",Input!$A198=""),"", IF(Input!L197="","Data is missing.",""))))</f>
        <v/>
      </c>
      <c r="M195" s="126" t="str">
        <f>IF(ISERROR(IF(AND(Input!$A197="",SUMPRODUCT(--(LEN(Input!$A198:'Input'!$A$510)&gt;0))&lt;&gt;0),"Row is skipped.",IF(AND(Input!$A197="",Input!$A198=""),"", IF(Input!M197="","Data is missing.","")))),"",IF(AND(Input!$A197="",SUMPRODUCT(--(LEN(Input!$A198:'Input'!$A$510)&gt;0))&lt;&gt;0),"Row is skipped.",IF(AND(Input!$A197="",Input!$A198=""),"", IF(Input!M197="","Data is missing.",""))))</f>
        <v/>
      </c>
      <c r="N195" s="126" t="str">
        <f>IF(ISERROR(IF(AND(Input!$A197="",SUMPRODUCT(--(LEN(Input!$A198:'Input'!$A$510)&gt;0))&lt;&gt;0),"Row is skipped.",IF(AND(Input!$A197="",Input!$A198=""),"", IF(Input!O197="","Data is missing.","")))),"",IF(AND(Input!$A197="",SUMPRODUCT(--(LEN(Input!$A198:'Input'!$A$510)&gt;0))&lt;&gt;0),"Row is skipped.",IF(AND(Input!$A197="",Input!$A198=""),"", IF(Input!O197="","Data is missing.",""))))</f>
        <v/>
      </c>
      <c r="O195" s="126" t="str">
        <f>IF(ISERROR(IF(AND(Input!$A197="",SUMPRODUCT(--(LEN(Input!$A198:'Input'!$A$510)&gt;0))&lt;&gt;0),"Row is skipped.",IF(AND(Input!$A197="",Input!$A198=""),"", IF(Input!P197="","Data is missing.","")))),"",IF(AND(Input!$A197="",SUMPRODUCT(--(LEN(Input!$A198:'Input'!$A$510)&gt;0))&lt;&gt;0),"Row is skipped.",IF(AND(Input!$A197="",Input!$A198=""),"", IF(Input!P197="","Data is missing.",""))))</f>
        <v/>
      </c>
      <c r="P195" s="126" t="str">
        <f>IF(ISERROR(IF(AND(Input!$A197="",SUMPRODUCT(--(LEN(Input!$A198:'Input'!$A$510)&gt;0))&lt;&gt;0),"Row is skipped.",IF(AND(Input!$A197="",Input!$A198=""),"", IF(Input!Q197="","Data is missing.","")))),"",IF(AND(Input!$A197="",SUMPRODUCT(--(LEN(Input!$A198:'Input'!$A$510)&gt;0))&lt;&gt;0),"Row is skipped.",IF(AND(Input!$A197="",Input!$A198=""),"", IF(Input!Q197="","Data is missing.",""))))</f>
        <v/>
      </c>
      <c r="Q195" s="126" t="str">
        <f>IF(ISERROR(IF(AND(Input!$A197="",SUMPRODUCT(--(LEN(Input!$A198:'Input'!$A$510)&gt;0))&lt;&gt;0),"Row is skipped.",IF(AND(Input!$A197="",Input!$A198=""),"", IF(Input!S197="","Data is missing.","")))),"",IF(AND(Input!$A197="",SUMPRODUCT(--(LEN(Input!$A198:'Input'!$A$510)&gt;0))&lt;&gt;0),"Row is skipped.",IF(AND(Input!$A197="",Input!$A198=""),"", IF(Input!S197="","Data is missing.",""))))</f>
        <v/>
      </c>
      <c r="R195" s="128" t="str">
        <f>IF(ISERROR(IF(AND(Input!$A197="",SUMPRODUCT(--(LEN(Input!$A198:'Input'!$A$510)&gt;0))&lt;&gt;0),"Row is skipped.",IF(AND(Input!$A197="",Input!$A198=""),"", IF(Input!T197="","Data is missing.","")))),"",IF(AND(Input!$A197="",SUMPRODUCT(--(LEN(Input!$A198:'Input'!$A$510)&gt;0))&lt;&gt;0),"Row is skipped.",IF(AND(Input!$A197="",Input!$A198=""),"", IF(Input!T197="","Data is missing.",""))))</f>
        <v/>
      </c>
      <c r="S195" s="129"/>
      <c r="T195" s="130" t="str">
        <f>IF(ISERROR(IF(Input!Q197="","",IF(ISERROR(VLOOKUP(Input!Q197,'Measures List'!$A$3:$A$30000,1,0)),"Invalid RefNo",""))),"",IF(Input!Q197="","",IF(ISERROR(VLOOKUP(Input!Q197,'Measures List'!$A$3:$A$30000,1,0)),"Invalid RefNo","")))</f>
        <v/>
      </c>
      <c r="U195" s="129"/>
      <c r="V195" s="129"/>
      <c r="W195" s="129"/>
      <c r="X195" s="129"/>
      <c r="Y195" s="129"/>
      <c r="Z195" s="129"/>
      <c r="AA195" s="129"/>
      <c r="AB195" s="129"/>
      <c r="AC195" s="129"/>
      <c r="AD195" s="129"/>
      <c r="AE195" s="129"/>
      <c r="AF195" s="130" t="str">
        <f>IF(Input!P197="","",IF(OR(VALUE(Input!P197)&lt;0,VALUE(Input!P197)&gt;1), "Invalid EEI %",""))</f>
        <v/>
      </c>
      <c r="AG195" s="129"/>
      <c r="AH195" s="137" t="str">
        <f>IF(B195="","",IF(AND(Input!O197=Input!O196,Input!P197&lt;&gt;Input!P196), "EEI% Mismatch within Project",""))</f>
        <v/>
      </c>
      <c r="AI195" s="129"/>
      <c r="AJ195" s="138" t="str">
        <f>IF(Input!B197="","",IF(ISNUMBER(VALUE(Input!B197)),"","Needs to be a number."))</f>
        <v/>
      </c>
      <c r="AK195" s="135" t="str">
        <f>IF(Input!P197="","",IF(ISNUMBER(VALUE(Input!P197)),"","Needs to be a number."))</f>
        <v/>
      </c>
      <c r="AL195" s="135" t="str">
        <f>IF(Input!S197="","",IF(ISNUMBER(VALUE(Input!S197)),"","Needs to be a number."))</f>
        <v/>
      </c>
      <c r="AM195" s="135" t="str">
        <f>IF(Input!T197="","",IF(ISNUMBER(VALUE(Input!T197)),"","Needs to be a number."))</f>
        <v/>
      </c>
      <c r="AN195" s="135" t="str">
        <f>IF(Input!U197="","",IF(ISNUMBER(VALUE(Input!U197)),"","Needs to be a number."))</f>
        <v/>
      </c>
      <c r="AO195" s="136" t="str">
        <f>IF(Input!V197="","",IF(ISNUMBER(VALUE(Input!V197)),"","Needs to be a number."))</f>
        <v/>
      </c>
      <c r="AP195" s="129"/>
      <c r="AQ195" s="197" t="str">
        <f ca="1">IF(Input!Q197="","",IF(OFFSET('Measures List'!$K$2,MATCH(Input!Q197,'Measures List'!$A$3:$A$5000,0),MATCH(Input!K197,'Measures List'!$K$2:$BA$2)-1)="NA","Project start date occurred after measure expiration date.",""))</f>
        <v/>
      </c>
      <c r="AS195" s="197" t="str">
        <f>IFERROR(IF(Input!O197&lt;&gt;Input!O196,"",IF( VLOOKUP(Input!Q197,'Measures List'!A188:C5185,3,FALSE)= VLOOKUP(Input!Q196,'Measures List'!A188:C5185,3,FALSE),"","Multiple sectors for this project")),"")</f>
        <v/>
      </c>
    </row>
    <row r="196" spans="2:45" x14ac:dyDescent="0.25">
      <c r="B196" s="125" t="str">
        <f>Input!A198</f>
        <v/>
      </c>
      <c r="C196" s="126" t="str">
        <f>IF(ISERROR(IF(AND(Input!$A198="",SUMPRODUCT(--(LEN(Input!$A199:'Input'!$A$510)&gt;0))&lt;&gt;0),"Row is skipped.",IF(AND(Input!$A198="",Input!$A199=""),"", IF(Input!C198="","Data is missing.","")))),"",IF(AND(Input!$A198="",SUMPRODUCT(--(LEN(Input!$A199:'Input'!$A$510)&gt;0))&lt;&gt;0),"Row is skipped.",IF(AND(Input!$A198="",Input!$A199=""),"", IF(Input!C198="","Data is missing.",""))))</f>
        <v/>
      </c>
      <c r="D196" s="126" t="str">
        <f>IF(ISERROR(IF(AND(Input!$A198="",SUMPRODUCT(--(LEN(Input!$A199:'Input'!$A$510)&gt;0))&lt;&gt;0),"Row is skipped.",IF(AND(Input!$A198="",Input!$A199=""),"", IF(Input!D198="","Data is missing.","")))),"",IF(AND(Input!$A198="",SUMPRODUCT(--(LEN(Input!$A199:'Input'!$A$510)&gt;0))&lt;&gt;0),"Row is skipped.",IF(AND(Input!$A198="",Input!$A199=""),"", IF(Input!D198="","Data is missing.",""))))</f>
        <v/>
      </c>
      <c r="E196" s="126" t="str">
        <f>IF(ISERROR(IF(AND(Input!$A198="",SUMPRODUCT(--(LEN(Input!$A199:'Input'!$A$510)&gt;0))&lt;&gt;0),"Row is skipped.",IF(AND(Input!$A198="",Input!$A199=""),"", IF(Input!E198="","Data is missing.","")))),"",IF(AND(Input!$A198="",SUMPRODUCT(--(LEN(Input!$A199:'Input'!$A$510)&gt;0))&lt;&gt;0),"Row is skipped.",IF(AND(Input!$A198="",Input!$A199=""),"", IF(Input!E198="","Data is missing.",""))))</f>
        <v/>
      </c>
      <c r="F196" s="126" t="str">
        <f>IF(ISERROR(IF(AND(Input!$A198="",SUMPRODUCT(--(LEN(Input!$A199:'Input'!$A$510)&gt;0))&lt;&gt;0),"Row is skipped.",IF(AND(Input!$A198="",Input!$A199=""),"", IF(Input!F198="","Data is missing.","")))),"",IF(AND(Input!$A198="",SUMPRODUCT(--(LEN(Input!$A199:'Input'!$A$510)&gt;0))&lt;&gt;0),"Row is skipped.",IF(AND(Input!$A198="",Input!$A199=""),"", IF(Input!F198="","Data is missing.",""))))</f>
        <v/>
      </c>
      <c r="G196" s="126" t="str">
        <f>IF(ISERROR(IF(AND(Input!$A198="",SUMPRODUCT(--(LEN(Input!$A199:'Input'!$A$510)&gt;0))&lt;&gt;0),"Row is skipped.",IF(AND(Input!$A198="",Input!$A199=""),"", IF(Input!G198="","Data is missing.","")))),"",IF(AND(Input!$A198="",SUMPRODUCT(--(LEN(Input!$A199:'Input'!$A$510)&gt;0))&lt;&gt;0),"Row is skipped.",IF(AND(Input!$A198="",Input!$A199=""),"", IF(Input!G198="","Data is missing.",""))))</f>
        <v/>
      </c>
      <c r="H196" s="126" t="str">
        <f>IF(ISERROR(IF(AND(Input!$A198="",SUMPRODUCT(--(LEN(Input!$A199:'Input'!$A$510)&gt;0))&lt;&gt;0),"Row is skipped.",IF(AND(Input!$A198="",Input!$A199=""),"", IF(Input!H198="","Data is missing.","")))),"",IF(AND(Input!$A198="",SUMPRODUCT(--(LEN(Input!$A199:'Input'!$A$510)&gt;0))&lt;&gt;0),"Row is skipped.",IF(AND(Input!$A198="",Input!$A199=""),"", IF(Input!H198="","Data is missing.",""))))</f>
        <v/>
      </c>
      <c r="I196" s="126" t="str">
        <f>IF(ISERROR(IF(AND(Input!$A198="",SUMPRODUCT(--(LEN(Input!$A199:'Input'!$A$510)&gt;0))&lt;&gt;0),"Row is skipped.",IF(AND(Input!$A198="",Input!$A199=""),"", IF(Input!I198="","Data is missing.","")))),"",IF(AND(Input!$A198="",SUMPRODUCT(--(LEN(Input!$A199:'Input'!$A$510)&gt;0))&lt;&gt;0),"Row is skipped.",IF(AND(Input!$A198="",Input!$A199=""),"", IF(Input!I198="","Data is missing.",""))))</f>
        <v/>
      </c>
      <c r="J196" s="126" t="str">
        <f>IF(ISERROR(IF(AND(Input!$A198="",SUMPRODUCT(--(LEN(Input!$A199:'Input'!$A$510)&gt;0))&lt;&gt;0),"Row is skipped.",IF(AND(Input!$A198="",Input!$A199=""),"", IF(Input!J198="","Data is missing.","")))),"",IF(AND(Input!$A198="",SUMPRODUCT(--(LEN(Input!$A199:'Input'!$A$510)&gt;0))&lt;&gt;0),"Row is skipped.",IF(AND(Input!$A198="",Input!$A199=""),"", IF(Input!J198="","Data is missing.",""))))</f>
        <v/>
      </c>
      <c r="K196" s="127" t="str">
        <f>IF(ISERROR(IF(AND(Input!$A198="",SUMPRODUCT(--(LEN(Input!$A199:'Input'!$A$510)&gt;0))&lt;&gt;0),"Row is skipped.",IF(AND(Input!$A198="",Input!$A199=""),"", IF(Input!K198="","Data is missing.","")))),"",IF(AND(Input!$A198="",SUMPRODUCT(--(LEN(Input!$A199:'Input'!$A$510)&gt;0))&lt;&gt;0),"Row is skipped.",IF(AND(Input!$A198="",Input!$A199=""),"", IF(Input!K198="","Data is missing.",""))))</f>
        <v/>
      </c>
      <c r="L196" s="126" t="str">
        <f>IF(ISERROR(IF(AND(Input!$A198="",SUMPRODUCT(--(LEN(Input!$A199:'Input'!$A$510)&gt;0))&lt;&gt;0),"Row is skipped.",IF(AND(Input!$A198="",Input!$A199=""),"", IF(Input!L198="","Data is missing.","")))),"",IF(AND(Input!$A198="",SUMPRODUCT(--(LEN(Input!$A199:'Input'!$A$510)&gt;0))&lt;&gt;0),"Row is skipped.",IF(AND(Input!$A198="",Input!$A199=""),"", IF(Input!L198="","Data is missing.",""))))</f>
        <v/>
      </c>
      <c r="M196" s="126" t="str">
        <f>IF(ISERROR(IF(AND(Input!$A198="",SUMPRODUCT(--(LEN(Input!$A199:'Input'!$A$510)&gt;0))&lt;&gt;0),"Row is skipped.",IF(AND(Input!$A198="",Input!$A199=""),"", IF(Input!M198="","Data is missing.","")))),"",IF(AND(Input!$A198="",SUMPRODUCT(--(LEN(Input!$A199:'Input'!$A$510)&gt;0))&lt;&gt;0),"Row is skipped.",IF(AND(Input!$A198="",Input!$A199=""),"", IF(Input!M198="","Data is missing.",""))))</f>
        <v/>
      </c>
      <c r="N196" s="126" t="str">
        <f>IF(ISERROR(IF(AND(Input!$A198="",SUMPRODUCT(--(LEN(Input!$A199:'Input'!$A$510)&gt;0))&lt;&gt;0),"Row is skipped.",IF(AND(Input!$A198="",Input!$A199=""),"", IF(Input!O198="","Data is missing.","")))),"",IF(AND(Input!$A198="",SUMPRODUCT(--(LEN(Input!$A199:'Input'!$A$510)&gt;0))&lt;&gt;0),"Row is skipped.",IF(AND(Input!$A198="",Input!$A199=""),"", IF(Input!O198="","Data is missing.",""))))</f>
        <v/>
      </c>
      <c r="O196" s="126" t="str">
        <f>IF(ISERROR(IF(AND(Input!$A198="",SUMPRODUCT(--(LEN(Input!$A199:'Input'!$A$510)&gt;0))&lt;&gt;0),"Row is skipped.",IF(AND(Input!$A198="",Input!$A199=""),"", IF(Input!P198="","Data is missing.","")))),"",IF(AND(Input!$A198="",SUMPRODUCT(--(LEN(Input!$A199:'Input'!$A$510)&gt;0))&lt;&gt;0),"Row is skipped.",IF(AND(Input!$A198="",Input!$A199=""),"", IF(Input!P198="","Data is missing.",""))))</f>
        <v/>
      </c>
      <c r="P196" s="126" t="str">
        <f>IF(ISERROR(IF(AND(Input!$A198="",SUMPRODUCT(--(LEN(Input!$A199:'Input'!$A$510)&gt;0))&lt;&gt;0),"Row is skipped.",IF(AND(Input!$A198="",Input!$A199=""),"", IF(Input!Q198="","Data is missing.","")))),"",IF(AND(Input!$A198="",SUMPRODUCT(--(LEN(Input!$A199:'Input'!$A$510)&gt;0))&lt;&gt;0),"Row is skipped.",IF(AND(Input!$A198="",Input!$A199=""),"", IF(Input!Q198="","Data is missing.",""))))</f>
        <v/>
      </c>
      <c r="Q196" s="126" t="str">
        <f>IF(ISERROR(IF(AND(Input!$A198="",SUMPRODUCT(--(LEN(Input!$A199:'Input'!$A$510)&gt;0))&lt;&gt;0),"Row is skipped.",IF(AND(Input!$A198="",Input!$A199=""),"", IF(Input!S198="","Data is missing.","")))),"",IF(AND(Input!$A198="",SUMPRODUCT(--(LEN(Input!$A199:'Input'!$A$510)&gt;0))&lt;&gt;0),"Row is skipped.",IF(AND(Input!$A198="",Input!$A199=""),"", IF(Input!S198="","Data is missing.",""))))</f>
        <v/>
      </c>
      <c r="R196" s="128" t="str">
        <f>IF(ISERROR(IF(AND(Input!$A198="",SUMPRODUCT(--(LEN(Input!$A199:'Input'!$A$510)&gt;0))&lt;&gt;0),"Row is skipped.",IF(AND(Input!$A198="",Input!$A199=""),"", IF(Input!T198="","Data is missing.","")))),"",IF(AND(Input!$A198="",SUMPRODUCT(--(LEN(Input!$A199:'Input'!$A$510)&gt;0))&lt;&gt;0),"Row is skipped.",IF(AND(Input!$A198="",Input!$A199=""),"", IF(Input!T198="","Data is missing.",""))))</f>
        <v/>
      </c>
      <c r="S196" s="129"/>
      <c r="T196" s="130" t="str">
        <f>IF(ISERROR(IF(Input!Q198="","",IF(ISERROR(VLOOKUP(Input!Q198,'Measures List'!$A$3:$A$30000,1,0)),"Invalid RefNo",""))),"",IF(Input!Q198="","",IF(ISERROR(VLOOKUP(Input!Q198,'Measures List'!$A$3:$A$30000,1,0)),"Invalid RefNo","")))</f>
        <v/>
      </c>
      <c r="U196" s="129"/>
      <c r="V196" s="129"/>
      <c r="W196" s="129"/>
      <c r="X196" s="129"/>
      <c r="Y196" s="129"/>
      <c r="Z196" s="129"/>
      <c r="AA196" s="129"/>
      <c r="AB196" s="129"/>
      <c r="AC196" s="129"/>
      <c r="AD196" s="129"/>
      <c r="AE196" s="129"/>
      <c r="AF196" s="130" t="str">
        <f>IF(Input!P198="","",IF(OR(VALUE(Input!P198)&lt;0,VALUE(Input!P198)&gt;1), "Invalid EEI %",""))</f>
        <v/>
      </c>
      <c r="AG196" s="129"/>
      <c r="AH196" s="137" t="str">
        <f>IF(B196="","",IF(AND(Input!O198=Input!O197,Input!P198&lt;&gt;Input!P197), "EEI% Mismatch within Project",""))</f>
        <v/>
      </c>
      <c r="AI196" s="129"/>
      <c r="AJ196" s="138" t="str">
        <f>IF(Input!B198="","",IF(ISNUMBER(VALUE(Input!B198)),"","Needs to be a number."))</f>
        <v/>
      </c>
      <c r="AK196" s="135" t="str">
        <f>IF(Input!P198="","",IF(ISNUMBER(VALUE(Input!P198)),"","Needs to be a number."))</f>
        <v/>
      </c>
      <c r="AL196" s="135" t="str">
        <f>IF(Input!S198="","",IF(ISNUMBER(VALUE(Input!S198)),"","Needs to be a number."))</f>
        <v/>
      </c>
      <c r="AM196" s="135" t="str">
        <f>IF(Input!T198="","",IF(ISNUMBER(VALUE(Input!T198)),"","Needs to be a number."))</f>
        <v/>
      </c>
      <c r="AN196" s="135" t="str">
        <f>IF(Input!U198="","",IF(ISNUMBER(VALUE(Input!U198)),"","Needs to be a number."))</f>
        <v/>
      </c>
      <c r="AO196" s="136" t="str">
        <f>IF(Input!V198="","",IF(ISNUMBER(VALUE(Input!V198)),"","Needs to be a number."))</f>
        <v/>
      </c>
      <c r="AP196" s="129"/>
      <c r="AQ196" s="197" t="str">
        <f ca="1">IF(Input!Q198="","",IF(OFFSET('Measures List'!$K$2,MATCH(Input!Q198,'Measures List'!$A$3:$A$5000,0),MATCH(Input!K198,'Measures List'!$K$2:$BA$2)-1)="NA","Project start date occurred after measure expiration date.",""))</f>
        <v/>
      </c>
      <c r="AS196" s="197" t="str">
        <f>IFERROR(IF(Input!O198&lt;&gt;Input!O197,"",IF( VLOOKUP(Input!Q198,'Measures List'!A189:C5186,3,FALSE)= VLOOKUP(Input!Q197,'Measures List'!A189:C5186,3,FALSE),"","Multiple sectors for this project")),"")</f>
        <v/>
      </c>
    </row>
    <row r="197" spans="2:45" x14ac:dyDescent="0.25">
      <c r="B197" s="125" t="str">
        <f>Input!A199</f>
        <v/>
      </c>
      <c r="C197" s="126" t="str">
        <f>IF(ISERROR(IF(AND(Input!$A199="",SUMPRODUCT(--(LEN(Input!$A200:'Input'!$A$510)&gt;0))&lt;&gt;0),"Row is skipped.",IF(AND(Input!$A199="",Input!$A200=""),"", IF(Input!C199="","Data is missing.","")))),"",IF(AND(Input!$A199="",SUMPRODUCT(--(LEN(Input!$A200:'Input'!$A$510)&gt;0))&lt;&gt;0),"Row is skipped.",IF(AND(Input!$A199="",Input!$A200=""),"", IF(Input!C199="","Data is missing.",""))))</f>
        <v/>
      </c>
      <c r="D197" s="126" t="str">
        <f>IF(ISERROR(IF(AND(Input!$A199="",SUMPRODUCT(--(LEN(Input!$A200:'Input'!$A$510)&gt;0))&lt;&gt;0),"Row is skipped.",IF(AND(Input!$A199="",Input!$A200=""),"", IF(Input!D199="","Data is missing.","")))),"",IF(AND(Input!$A199="",SUMPRODUCT(--(LEN(Input!$A200:'Input'!$A$510)&gt;0))&lt;&gt;0),"Row is skipped.",IF(AND(Input!$A199="",Input!$A200=""),"", IF(Input!D199="","Data is missing.",""))))</f>
        <v/>
      </c>
      <c r="E197" s="126" t="str">
        <f>IF(ISERROR(IF(AND(Input!$A199="",SUMPRODUCT(--(LEN(Input!$A200:'Input'!$A$510)&gt;0))&lt;&gt;0),"Row is skipped.",IF(AND(Input!$A199="",Input!$A200=""),"", IF(Input!E199="","Data is missing.","")))),"",IF(AND(Input!$A199="",SUMPRODUCT(--(LEN(Input!$A200:'Input'!$A$510)&gt;0))&lt;&gt;0),"Row is skipped.",IF(AND(Input!$A199="",Input!$A200=""),"", IF(Input!E199="","Data is missing.",""))))</f>
        <v/>
      </c>
      <c r="F197" s="126" t="str">
        <f>IF(ISERROR(IF(AND(Input!$A199="",SUMPRODUCT(--(LEN(Input!$A200:'Input'!$A$510)&gt;0))&lt;&gt;0),"Row is skipped.",IF(AND(Input!$A199="",Input!$A200=""),"", IF(Input!F199="","Data is missing.","")))),"",IF(AND(Input!$A199="",SUMPRODUCT(--(LEN(Input!$A200:'Input'!$A$510)&gt;0))&lt;&gt;0),"Row is skipped.",IF(AND(Input!$A199="",Input!$A200=""),"", IF(Input!F199="","Data is missing.",""))))</f>
        <v/>
      </c>
      <c r="G197" s="126" t="str">
        <f>IF(ISERROR(IF(AND(Input!$A199="",SUMPRODUCT(--(LEN(Input!$A200:'Input'!$A$510)&gt;0))&lt;&gt;0),"Row is skipped.",IF(AND(Input!$A199="",Input!$A200=""),"", IF(Input!G199="","Data is missing.","")))),"",IF(AND(Input!$A199="",SUMPRODUCT(--(LEN(Input!$A200:'Input'!$A$510)&gt;0))&lt;&gt;0),"Row is skipped.",IF(AND(Input!$A199="",Input!$A200=""),"", IF(Input!G199="","Data is missing.",""))))</f>
        <v/>
      </c>
      <c r="H197" s="126" t="str">
        <f>IF(ISERROR(IF(AND(Input!$A199="",SUMPRODUCT(--(LEN(Input!$A200:'Input'!$A$510)&gt;0))&lt;&gt;0),"Row is skipped.",IF(AND(Input!$A199="",Input!$A200=""),"", IF(Input!H199="","Data is missing.","")))),"",IF(AND(Input!$A199="",SUMPRODUCT(--(LEN(Input!$A200:'Input'!$A$510)&gt;0))&lt;&gt;0),"Row is skipped.",IF(AND(Input!$A199="",Input!$A200=""),"", IF(Input!H199="","Data is missing.",""))))</f>
        <v/>
      </c>
      <c r="I197" s="126" t="str">
        <f>IF(ISERROR(IF(AND(Input!$A199="",SUMPRODUCT(--(LEN(Input!$A200:'Input'!$A$510)&gt;0))&lt;&gt;0),"Row is skipped.",IF(AND(Input!$A199="",Input!$A200=""),"", IF(Input!I199="","Data is missing.","")))),"",IF(AND(Input!$A199="",SUMPRODUCT(--(LEN(Input!$A200:'Input'!$A$510)&gt;0))&lt;&gt;0),"Row is skipped.",IF(AND(Input!$A199="",Input!$A200=""),"", IF(Input!I199="","Data is missing.",""))))</f>
        <v/>
      </c>
      <c r="J197" s="126" t="str">
        <f>IF(ISERROR(IF(AND(Input!$A199="",SUMPRODUCT(--(LEN(Input!$A200:'Input'!$A$510)&gt;0))&lt;&gt;0),"Row is skipped.",IF(AND(Input!$A199="",Input!$A200=""),"", IF(Input!J199="","Data is missing.","")))),"",IF(AND(Input!$A199="",SUMPRODUCT(--(LEN(Input!$A200:'Input'!$A$510)&gt;0))&lt;&gt;0),"Row is skipped.",IF(AND(Input!$A199="",Input!$A200=""),"", IF(Input!J199="","Data is missing.",""))))</f>
        <v/>
      </c>
      <c r="K197" s="127" t="str">
        <f>IF(ISERROR(IF(AND(Input!$A199="",SUMPRODUCT(--(LEN(Input!$A200:'Input'!$A$510)&gt;0))&lt;&gt;0),"Row is skipped.",IF(AND(Input!$A199="",Input!$A200=""),"", IF(Input!K199="","Data is missing.","")))),"",IF(AND(Input!$A199="",SUMPRODUCT(--(LEN(Input!$A200:'Input'!$A$510)&gt;0))&lt;&gt;0),"Row is skipped.",IF(AND(Input!$A199="",Input!$A200=""),"", IF(Input!K199="","Data is missing.",""))))</f>
        <v/>
      </c>
      <c r="L197" s="126" t="str">
        <f>IF(ISERROR(IF(AND(Input!$A199="",SUMPRODUCT(--(LEN(Input!$A200:'Input'!$A$510)&gt;0))&lt;&gt;0),"Row is skipped.",IF(AND(Input!$A199="",Input!$A200=""),"", IF(Input!L199="","Data is missing.","")))),"",IF(AND(Input!$A199="",SUMPRODUCT(--(LEN(Input!$A200:'Input'!$A$510)&gt;0))&lt;&gt;0),"Row is skipped.",IF(AND(Input!$A199="",Input!$A200=""),"", IF(Input!L199="","Data is missing.",""))))</f>
        <v/>
      </c>
      <c r="M197" s="126" t="str">
        <f>IF(ISERROR(IF(AND(Input!$A199="",SUMPRODUCT(--(LEN(Input!$A200:'Input'!$A$510)&gt;0))&lt;&gt;0),"Row is skipped.",IF(AND(Input!$A199="",Input!$A200=""),"", IF(Input!M199="","Data is missing.","")))),"",IF(AND(Input!$A199="",SUMPRODUCT(--(LEN(Input!$A200:'Input'!$A$510)&gt;0))&lt;&gt;0),"Row is skipped.",IF(AND(Input!$A199="",Input!$A200=""),"", IF(Input!M199="","Data is missing.",""))))</f>
        <v/>
      </c>
      <c r="N197" s="126" t="str">
        <f>IF(ISERROR(IF(AND(Input!$A199="",SUMPRODUCT(--(LEN(Input!$A200:'Input'!$A$510)&gt;0))&lt;&gt;0),"Row is skipped.",IF(AND(Input!$A199="",Input!$A200=""),"", IF(Input!O199="","Data is missing.","")))),"",IF(AND(Input!$A199="",SUMPRODUCT(--(LEN(Input!$A200:'Input'!$A$510)&gt;0))&lt;&gt;0),"Row is skipped.",IF(AND(Input!$A199="",Input!$A200=""),"", IF(Input!O199="","Data is missing.",""))))</f>
        <v/>
      </c>
      <c r="O197" s="126" t="str">
        <f>IF(ISERROR(IF(AND(Input!$A199="",SUMPRODUCT(--(LEN(Input!$A200:'Input'!$A$510)&gt;0))&lt;&gt;0),"Row is skipped.",IF(AND(Input!$A199="",Input!$A200=""),"", IF(Input!P199="","Data is missing.","")))),"",IF(AND(Input!$A199="",SUMPRODUCT(--(LEN(Input!$A200:'Input'!$A$510)&gt;0))&lt;&gt;0),"Row is skipped.",IF(AND(Input!$A199="",Input!$A200=""),"", IF(Input!P199="","Data is missing.",""))))</f>
        <v/>
      </c>
      <c r="P197" s="126" t="str">
        <f>IF(ISERROR(IF(AND(Input!$A199="",SUMPRODUCT(--(LEN(Input!$A200:'Input'!$A$510)&gt;0))&lt;&gt;0),"Row is skipped.",IF(AND(Input!$A199="",Input!$A200=""),"", IF(Input!Q199="","Data is missing.","")))),"",IF(AND(Input!$A199="",SUMPRODUCT(--(LEN(Input!$A200:'Input'!$A$510)&gt;0))&lt;&gt;0),"Row is skipped.",IF(AND(Input!$A199="",Input!$A200=""),"", IF(Input!Q199="","Data is missing.",""))))</f>
        <v/>
      </c>
      <c r="Q197" s="126" t="str">
        <f>IF(ISERROR(IF(AND(Input!$A199="",SUMPRODUCT(--(LEN(Input!$A200:'Input'!$A$510)&gt;0))&lt;&gt;0),"Row is skipped.",IF(AND(Input!$A199="",Input!$A200=""),"", IF(Input!S199="","Data is missing.","")))),"",IF(AND(Input!$A199="",SUMPRODUCT(--(LEN(Input!$A200:'Input'!$A$510)&gt;0))&lt;&gt;0),"Row is skipped.",IF(AND(Input!$A199="",Input!$A200=""),"", IF(Input!S199="","Data is missing.",""))))</f>
        <v/>
      </c>
      <c r="R197" s="128" t="str">
        <f>IF(ISERROR(IF(AND(Input!$A199="",SUMPRODUCT(--(LEN(Input!$A200:'Input'!$A$510)&gt;0))&lt;&gt;0),"Row is skipped.",IF(AND(Input!$A199="",Input!$A200=""),"", IF(Input!T199="","Data is missing.","")))),"",IF(AND(Input!$A199="",SUMPRODUCT(--(LEN(Input!$A200:'Input'!$A$510)&gt;0))&lt;&gt;0),"Row is skipped.",IF(AND(Input!$A199="",Input!$A200=""),"", IF(Input!T199="","Data is missing.",""))))</f>
        <v/>
      </c>
      <c r="S197" s="129"/>
      <c r="T197" s="130" t="str">
        <f>IF(ISERROR(IF(Input!Q199="","",IF(ISERROR(VLOOKUP(Input!Q199,'Measures List'!$A$3:$A$30000,1,0)),"Invalid RefNo",""))),"",IF(Input!Q199="","",IF(ISERROR(VLOOKUP(Input!Q199,'Measures List'!$A$3:$A$30000,1,0)),"Invalid RefNo","")))</f>
        <v/>
      </c>
      <c r="U197" s="129"/>
      <c r="V197" s="129"/>
      <c r="W197" s="129"/>
      <c r="X197" s="129"/>
      <c r="Y197" s="129"/>
      <c r="Z197" s="129"/>
      <c r="AA197" s="129"/>
      <c r="AB197" s="129"/>
      <c r="AC197" s="129"/>
      <c r="AD197" s="129"/>
      <c r="AE197" s="129"/>
      <c r="AF197" s="130" t="str">
        <f>IF(Input!P199="","",IF(OR(VALUE(Input!P199)&lt;0,VALUE(Input!P199)&gt;1), "Invalid EEI %",""))</f>
        <v/>
      </c>
      <c r="AG197" s="129"/>
      <c r="AH197" s="137" t="str">
        <f>IF(B197="","",IF(AND(Input!O199=Input!O198,Input!P199&lt;&gt;Input!P198), "EEI% Mismatch within Project",""))</f>
        <v/>
      </c>
      <c r="AI197" s="129"/>
      <c r="AJ197" s="138" t="str">
        <f>IF(Input!B199="","",IF(ISNUMBER(VALUE(Input!B199)),"","Needs to be a number."))</f>
        <v/>
      </c>
      <c r="AK197" s="135" t="str">
        <f>IF(Input!P199="","",IF(ISNUMBER(VALUE(Input!P199)),"","Needs to be a number."))</f>
        <v/>
      </c>
      <c r="AL197" s="135" t="str">
        <f>IF(Input!S199="","",IF(ISNUMBER(VALUE(Input!S199)),"","Needs to be a number."))</f>
        <v/>
      </c>
      <c r="AM197" s="135" t="str">
        <f>IF(Input!T199="","",IF(ISNUMBER(VALUE(Input!T199)),"","Needs to be a number."))</f>
        <v/>
      </c>
      <c r="AN197" s="135" t="str">
        <f>IF(Input!U199="","",IF(ISNUMBER(VALUE(Input!U199)),"","Needs to be a number."))</f>
        <v/>
      </c>
      <c r="AO197" s="136" t="str">
        <f>IF(Input!V199="","",IF(ISNUMBER(VALUE(Input!V199)),"","Needs to be a number."))</f>
        <v/>
      </c>
      <c r="AP197" s="129"/>
      <c r="AQ197" s="197" t="str">
        <f ca="1">IF(Input!Q199="","",IF(OFFSET('Measures List'!$K$2,MATCH(Input!Q199,'Measures List'!$A$3:$A$5000,0),MATCH(Input!K199,'Measures List'!$K$2:$BA$2)-1)="NA","Project start date occurred after measure expiration date.",""))</f>
        <v/>
      </c>
      <c r="AS197" s="197" t="str">
        <f>IFERROR(IF(Input!O199&lt;&gt;Input!O198,"",IF( VLOOKUP(Input!Q199,'Measures List'!A190:C5187,3,FALSE)= VLOOKUP(Input!Q198,'Measures List'!A190:C5187,3,FALSE),"","Multiple sectors for this project")),"")</f>
        <v/>
      </c>
    </row>
    <row r="198" spans="2:45" x14ac:dyDescent="0.25">
      <c r="B198" s="125" t="str">
        <f>Input!A200</f>
        <v/>
      </c>
      <c r="C198" s="126" t="str">
        <f>IF(ISERROR(IF(AND(Input!$A200="",SUMPRODUCT(--(LEN(Input!$A201:'Input'!$A$510)&gt;0))&lt;&gt;0),"Row is skipped.",IF(AND(Input!$A200="",Input!$A201=""),"", IF(Input!C200="","Data is missing.","")))),"",IF(AND(Input!$A200="",SUMPRODUCT(--(LEN(Input!$A201:'Input'!$A$510)&gt;0))&lt;&gt;0),"Row is skipped.",IF(AND(Input!$A200="",Input!$A201=""),"", IF(Input!C200="","Data is missing.",""))))</f>
        <v/>
      </c>
      <c r="D198" s="126" t="str">
        <f>IF(ISERROR(IF(AND(Input!$A200="",SUMPRODUCT(--(LEN(Input!$A201:'Input'!$A$510)&gt;0))&lt;&gt;0),"Row is skipped.",IF(AND(Input!$A200="",Input!$A201=""),"", IF(Input!D200="","Data is missing.","")))),"",IF(AND(Input!$A200="",SUMPRODUCT(--(LEN(Input!$A201:'Input'!$A$510)&gt;0))&lt;&gt;0),"Row is skipped.",IF(AND(Input!$A200="",Input!$A201=""),"", IF(Input!D200="","Data is missing.",""))))</f>
        <v/>
      </c>
      <c r="E198" s="126" t="str">
        <f>IF(ISERROR(IF(AND(Input!$A200="",SUMPRODUCT(--(LEN(Input!$A201:'Input'!$A$510)&gt;0))&lt;&gt;0),"Row is skipped.",IF(AND(Input!$A200="",Input!$A201=""),"", IF(Input!E200="","Data is missing.","")))),"",IF(AND(Input!$A200="",SUMPRODUCT(--(LEN(Input!$A201:'Input'!$A$510)&gt;0))&lt;&gt;0),"Row is skipped.",IF(AND(Input!$A200="",Input!$A201=""),"", IF(Input!E200="","Data is missing.",""))))</f>
        <v/>
      </c>
      <c r="F198" s="126" t="str">
        <f>IF(ISERROR(IF(AND(Input!$A200="",SUMPRODUCT(--(LEN(Input!$A201:'Input'!$A$510)&gt;0))&lt;&gt;0),"Row is skipped.",IF(AND(Input!$A200="",Input!$A201=""),"", IF(Input!F200="","Data is missing.","")))),"",IF(AND(Input!$A200="",SUMPRODUCT(--(LEN(Input!$A201:'Input'!$A$510)&gt;0))&lt;&gt;0),"Row is skipped.",IF(AND(Input!$A200="",Input!$A201=""),"", IF(Input!F200="","Data is missing.",""))))</f>
        <v/>
      </c>
      <c r="G198" s="126" t="str">
        <f>IF(ISERROR(IF(AND(Input!$A200="",SUMPRODUCT(--(LEN(Input!$A201:'Input'!$A$510)&gt;0))&lt;&gt;0),"Row is skipped.",IF(AND(Input!$A200="",Input!$A201=""),"", IF(Input!G200="","Data is missing.","")))),"",IF(AND(Input!$A200="",SUMPRODUCT(--(LEN(Input!$A201:'Input'!$A$510)&gt;0))&lt;&gt;0),"Row is skipped.",IF(AND(Input!$A200="",Input!$A201=""),"", IF(Input!G200="","Data is missing.",""))))</f>
        <v/>
      </c>
      <c r="H198" s="126" t="str">
        <f>IF(ISERROR(IF(AND(Input!$A200="",SUMPRODUCT(--(LEN(Input!$A201:'Input'!$A$510)&gt;0))&lt;&gt;0),"Row is skipped.",IF(AND(Input!$A200="",Input!$A201=""),"", IF(Input!H200="","Data is missing.","")))),"",IF(AND(Input!$A200="",SUMPRODUCT(--(LEN(Input!$A201:'Input'!$A$510)&gt;0))&lt;&gt;0),"Row is skipped.",IF(AND(Input!$A200="",Input!$A201=""),"", IF(Input!H200="","Data is missing.",""))))</f>
        <v/>
      </c>
      <c r="I198" s="126" t="str">
        <f>IF(ISERROR(IF(AND(Input!$A200="",SUMPRODUCT(--(LEN(Input!$A201:'Input'!$A$510)&gt;0))&lt;&gt;0),"Row is skipped.",IF(AND(Input!$A200="",Input!$A201=""),"", IF(Input!I200="","Data is missing.","")))),"",IF(AND(Input!$A200="",SUMPRODUCT(--(LEN(Input!$A201:'Input'!$A$510)&gt;0))&lt;&gt;0),"Row is skipped.",IF(AND(Input!$A200="",Input!$A201=""),"", IF(Input!I200="","Data is missing.",""))))</f>
        <v/>
      </c>
      <c r="J198" s="126" t="str">
        <f>IF(ISERROR(IF(AND(Input!$A200="",SUMPRODUCT(--(LEN(Input!$A201:'Input'!$A$510)&gt;0))&lt;&gt;0),"Row is skipped.",IF(AND(Input!$A200="",Input!$A201=""),"", IF(Input!J200="","Data is missing.","")))),"",IF(AND(Input!$A200="",SUMPRODUCT(--(LEN(Input!$A201:'Input'!$A$510)&gt;0))&lt;&gt;0),"Row is skipped.",IF(AND(Input!$A200="",Input!$A201=""),"", IF(Input!J200="","Data is missing.",""))))</f>
        <v/>
      </c>
      <c r="K198" s="127" t="str">
        <f>IF(ISERROR(IF(AND(Input!$A200="",SUMPRODUCT(--(LEN(Input!$A201:'Input'!$A$510)&gt;0))&lt;&gt;0),"Row is skipped.",IF(AND(Input!$A200="",Input!$A201=""),"", IF(Input!K200="","Data is missing.","")))),"",IF(AND(Input!$A200="",SUMPRODUCT(--(LEN(Input!$A201:'Input'!$A$510)&gt;0))&lt;&gt;0),"Row is skipped.",IF(AND(Input!$A200="",Input!$A201=""),"", IF(Input!K200="","Data is missing.",""))))</f>
        <v/>
      </c>
      <c r="L198" s="126" t="str">
        <f>IF(ISERROR(IF(AND(Input!$A200="",SUMPRODUCT(--(LEN(Input!$A201:'Input'!$A$510)&gt;0))&lt;&gt;0),"Row is skipped.",IF(AND(Input!$A200="",Input!$A201=""),"", IF(Input!L200="","Data is missing.","")))),"",IF(AND(Input!$A200="",SUMPRODUCT(--(LEN(Input!$A201:'Input'!$A$510)&gt;0))&lt;&gt;0),"Row is skipped.",IF(AND(Input!$A200="",Input!$A201=""),"", IF(Input!L200="","Data is missing.",""))))</f>
        <v/>
      </c>
      <c r="M198" s="126" t="str">
        <f>IF(ISERROR(IF(AND(Input!$A200="",SUMPRODUCT(--(LEN(Input!$A201:'Input'!$A$510)&gt;0))&lt;&gt;0),"Row is skipped.",IF(AND(Input!$A200="",Input!$A201=""),"", IF(Input!M200="","Data is missing.","")))),"",IF(AND(Input!$A200="",SUMPRODUCT(--(LEN(Input!$A201:'Input'!$A$510)&gt;0))&lt;&gt;0),"Row is skipped.",IF(AND(Input!$A200="",Input!$A201=""),"", IF(Input!M200="","Data is missing.",""))))</f>
        <v/>
      </c>
      <c r="N198" s="126" t="str">
        <f>IF(ISERROR(IF(AND(Input!$A200="",SUMPRODUCT(--(LEN(Input!$A201:'Input'!$A$510)&gt;0))&lt;&gt;0),"Row is skipped.",IF(AND(Input!$A200="",Input!$A201=""),"", IF(Input!O200="","Data is missing.","")))),"",IF(AND(Input!$A200="",SUMPRODUCT(--(LEN(Input!$A201:'Input'!$A$510)&gt;0))&lt;&gt;0),"Row is skipped.",IF(AND(Input!$A200="",Input!$A201=""),"", IF(Input!O200="","Data is missing.",""))))</f>
        <v/>
      </c>
      <c r="O198" s="126" t="str">
        <f>IF(ISERROR(IF(AND(Input!$A200="",SUMPRODUCT(--(LEN(Input!$A201:'Input'!$A$510)&gt;0))&lt;&gt;0),"Row is skipped.",IF(AND(Input!$A200="",Input!$A201=""),"", IF(Input!P200="","Data is missing.","")))),"",IF(AND(Input!$A200="",SUMPRODUCT(--(LEN(Input!$A201:'Input'!$A$510)&gt;0))&lt;&gt;0),"Row is skipped.",IF(AND(Input!$A200="",Input!$A201=""),"", IF(Input!P200="","Data is missing.",""))))</f>
        <v/>
      </c>
      <c r="P198" s="126" t="str">
        <f>IF(ISERROR(IF(AND(Input!$A200="",SUMPRODUCT(--(LEN(Input!$A201:'Input'!$A$510)&gt;0))&lt;&gt;0),"Row is skipped.",IF(AND(Input!$A200="",Input!$A201=""),"", IF(Input!Q200="","Data is missing.","")))),"",IF(AND(Input!$A200="",SUMPRODUCT(--(LEN(Input!$A201:'Input'!$A$510)&gt;0))&lt;&gt;0),"Row is skipped.",IF(AND(Input!$A200="",Input!$A201=""),"", IF(Input!Q200="","Data is missing.",""))))</f>
        <v/>
      </c>
      <c r="Q198" s="126" t="str">
        <f>IF(ISERROR(IF(AND(Input!$A200="",SUMPRODUCT(--(LEN(Input!$A201:'Input'!$A$510)&gt;0))&lt;&gt;0),"Row is skipped.",IF(AND(Input!$A200="",Input!$A201=""),"", IF(Input!S200="","Data is missing.","")))),"",IF(AND(Input!$A200="",SUMPRODUCT(--(LEN(Input!$A201:'Input'!$A$510)&gt;0))&lt;&gt;0),"Row is skipped.",IF(AND(Input!$A200="",Input!$A201=""),"", IF(Input!S200="","Data is missing.",""))))</f>
        <v/>
      </c>
      <c r="R198" s="128" t="str">
        <f>IF(ISERROR(IF(AND(Input!$A200="",SUMPRODUCT(--(LEN(Input!$A201:'Input'!$A$510)&gt;0))&lt;&gt;0),"Row is skipped.",IF(AND(Input!$A200="",Input!$A201=""),"", IF(Input!T200="","Data is missing.","")))),"",IF(AND(Input!$A200="",SUMPRODUCT(--(LEN(Input!$A201:'Input'!$A$510)&gt;0))&lt;&gt;0),"Row is skipped.",IF(AND(Input!$A200="",Input!$A201=""),"", IF(Input!T200="","Data is missing.",""))))</f>
        <v/>
      </c>
      <c r="S198" s="129"/>
      <c r="T198" s="130" t="str">
        <f>IF(ISERROR(IF(Input!Q200="","",IF(ISERROR(VLOOKUP(Input!Q200,'Measures List'!$A$3:$A$30000,1,0)),"Invalid RefNo",""))),"",IF(Input!Q200="","",IF(ISERROR(VLOOKUP(Input!Q200,'Measures List'!$A$3:$A$30000,1,0)),"Invalid RefNo","")))</f>
        <v/>
      </c>
      <c r="U198" s="129"/>
      <c r="V198" s="129"/>
      <c r="W198" s="129"/>
      <c r="X198" s="129"/>
      <c r="Y198" s="129"/>
      <c r="Z198" s="129"/>
      <c r="AA198" s="129"/>
      <c r="AB198" s="129"/>
      <c r="AC198" s="129"/>
      <c r="AD198" s="129"/>
      <c r="AE198" s="129"/>
      <c r="AF198" s="130" t="str">
        <f>IF(Input!P200="","",IF(OR(VALUE(Input!P200)&lt;0,VALUE(Input!P200)&gt;1), "Invalid EEI %",""))</f>
        <v/>
      </c>
      <c r="AG198" s="129"/>
      <c r="AH198" s="137" t="str">
        <f>IF(B198="","",IF(AND(Input!O200=Input!O199,Input!P200&lt;&gt;Input!P199), "EEI% Mismatch within Project",""))</f>
        <v/>
      </c>
      <c r="AI198" s="129"/>
      <c r="AJ198" s="138" t="str">
        <f>IF(Input!B200="","",IF(ISNUMBER(VALUE(Input!B200)),"","Needs to be a number."))</f>
        <v/>
      </c>
      <c r="AK198" s="135" t="str">
        <f>IF(Input!P200="","",IF(ISNUMBER(VALUE(Input!P200)),"","Needs to be a number."))</f>
        <v/>
      </c>
      <c r="AL198" s="135" t="str">
        <f>IF(Input!S200="","",IF(ISNUMBER(VALUE(Input!S200)),"","Needs to be a number."))</f>
        <v/>
      </c>
      <c r="AM198" s="135" t="str">
        <f>IF(Input!T200="","",IF(ISNUMBER(VALUE(Input!T200)),"","Needs to be a number."))</f>
        <v/>
      </c>
      <c r="AN198" s="135" t="str">
        <f>IF(Input!U200="","",IF(ISNUMBER(VALUE(Input!U200)),"","Needs to be a number."))</f>
        <v/>
      </c>
      <c r="AO198" s="136" t="str">
        <f>IF(Input!V200="","",IF(ISNUMBER(VALUE(Input!V200)),"","Needs to be a number."))</f>
        <v/>
      </c>
      <c r="AP198" s="129"/>
      <c r="AQ198" s="197" t="str">
        <f ca="1">IF(Input!Q200="","",IF(OFFSET('Measures List'!$K$2,MATCH(Input!Q200,'Measures List'!$A$3:$A$5000,0),MATCH(Input!K200,'Measures List'!$K$2:$BA$2)-1)="NA","Project start date occurred after measure expiration date.",""))</f>
        <v/>
      </c>
      <c r="AS198" s="197" t="str">
        <f>IFERROR(IF(Input!O200&lt;&gt;Input!O199,"",IF( VLOOKUP(Input!Q200,'Measures List'!A191:C5188,3,FALSE)= VLOOKUP(Input!Q199,'Measures List'!A191:C5188,3,FALSE),"","Multiple sectors for this project")),"")</f>
        <v/>
      </c>
    </row>
    <row r="199" spans="2:45" x14ac:dyDescent="0.25">
      <c r="B199" s="125" t="str">
        <f>Input!A201</f>
        <v/>
      </c>
      <c r="C199" s="126" t="str">
        <f>IF(ISERROR(IF(AND(Input!$A201="",SUMPRODUCT(--(LEN(Input!$A202:'Input'!$A$510)&gt;0))&lt;&gt;0),"Row is skipped.",IF(AND(Input!$A201="",Input!$A202=""),"", IF(Input!C201="","Data is missing.","")))),"",IF(AND(Input!$A201="",SUMPRODUCT(--(LEN(Input!$A202:'Input'!$A$510)&gt;0))&lt;&gt;0),"Row is skipped.",IF(AND(Input!$A201="",Input!$A202=""),"", IF(Input!C201="","Data is missing.",""))))</f>
        <v/>
      </c>
      <c r="D199" s="126" t="str">
        <f>IF(ISERROR(IF(AND(Input!$A201="",SUMPRODUCT(--(LEN(Input!$A202:'Input'!$A$510)&gt;0))&lt;&gt;0),"Row is skipped.",IF(AND(Input!$A201="",Input!$A202=""),"", IF(Input!D201="","Data is missing.","")))),"",IF(AND(Input!$A201="",SUMPRODUCT(--(LEN(Input!$A202:'Input'!$A$510)&gt;0))&lt;&gt;0),"Row is skipped.",IF(AND(Input!$A201="",Input!$A202=""),"", IF(Input!D201="","Data is missing.",""))))</f>
        <v/>
      </c>
      <c r="E199" s="126" t="str">
        <f>IF(ISERROR(IF(AND(Input!$A201="",SUMPRODUCT(--(LEN(Input!$A202:'Input'!$A$510)&gt;0))&lt;&gt;0),"Row is skipped.",IF(AND(Input!$A201="",Input!$A202=""),"", IF(Input!E201="","Data is missing.","")))),"",IF(AND(Input!$A201="",SUMPRODUCT(--(LEN(Input!$A202:'Input'!$A$510)&gt;0))&lt;&gt;0),"Row is skipped.",IF(AND(Input!$A201="",Input!$A202=""),"", IF(Input!E201="","Data is missing.",""))))</f>
        <v/>
      </c>
      <c r="F199" s="126" t="str">
        <f>IF(ISERROR(IF(AND(Input!$A201="",SUMPRODUCT(--(LEN(Input!$A202:'Input'!$A$510)&gt;0))&lt;&gt;0),"Row is skipped.",IF(AND(Input!$A201="",Input!$A202=""),"", IF(Input!F201="","Data is missing.","")))),"",IF(AND(Input!$A201="",SUMPRODUCT(--(LEN(Input!$A202:'Input'!$A$510)&gt;0))&lt;&gt;0),"Row is skipped.",IF(AND(Input!$A201="",Input!$A202=""),"", IF(Input!F201="","Data is missing.",""))))</f>
        <v/>
      </c>
      <c r="G199" s="126" t="str">
        <f>IF(ISERROR(IF(AND(Input!$A201="",SUMPRODUCT(--(LEN(Input!$A202:'Input'!$A$510)&gt;0))&lt;&gt;0),"Row is skipped.",IF(AND(Input!$A201="",Input!$A202=""),"", IF(Input!G201="","Data is missing.","")))),"",IF(AND(Input!$A201="",SUMPRODUCT(--(LEN(Input!$A202:'Input'!$A$510)&gt;0))&lt;&gt;0),"Row is skipped.",IF(AND(Input!$A201="",Input!$A202=""),"", IF(Input!G201="","Data is missing.",""))))</f>
        <v/>
      </c>
      <c r="H199" s="126" t="str">
        <f>IF(ISERROR(IF(AND(Input!$A201="",SUMPRODUCT(--(LEN(Input!$A202:'Input'!$A$510)&gt;0))&lt;&gt;0),"Row is skipped.",IF(AND(Input!$A201="",Input!$A202=""),"", IF(Input!H201="","Data is missing.","")))),"",IF(AND(Input!$A201="",SUMPRODUCT(--(LEN(Input!$A202:'Input'!$A$510)&gt;0))&lt;&gt;0),"Row is skipped.",IF(AND(Input!$A201="",Input!$A202=""),"", IF(Input!H201="","Data is missing.",""))))</f>
        <v/>
      </c>
      <c r="I199" s="126" t="str">
        <f>IF(ISERROR(IF(AND(Input!$A201="",SUMPRODUCT(--(LEN(Input!$A202:'Input'!$A$510)&gt;0))&lt;&gt;0),"Row is skipped.",IF(AND(Input!$A201="",Input!$A202=""),"", IF(Input!I201="","Data is missing.","")))),"",IF(AND(Input!$A201="",SUMPRODUCT(--(LEN(Input!$A202:'Input'!$A$510)&gt;0))&lt;&gt;0),"Row is skipped.",IF(AND(Input!$A201="",Input!$A202=""),"", IF(Input!I201="","Data is missing.",""))))</f>
        <v/>
      </c>
      <c r="J199" s="126" t="str">
        <f>IF(ISERROR(IF(AND(Input!$A201="",SUMPRODUCT(--(LEN(Input!$A202:'Input'!$A$510)&gt;0))&lt;&gt;0),"Row is skipped.",IF(AND(Input!$A201="",Input!$A202=""),"", IF(Input!J201="","Data is missing.","")))),"",IF(AND(Input!$A201="",SUMPRODUCT(--(LEN(Input!$A202:'Input'!$A$510)&gt;0))&lt;&gt;0),"Row is skipped.",IF(AND(Input!$A201="",Input!$A202=""),"", IF(Input!J201="","Data is missing.",""))))</f>
        <v/>
      </c>
      <c r="K199" s="127" t="str">
        <f>IF(ISERROR(IF(AND(Input!$A201="",SUMPRODUCT(--(LEN(Input!$A202:'Input'!$A$510)&gt;0))&lt;&gt;0),"Row is skipped.",IF(AND(Input!$A201="",Input!$A202=""),"", IF(Input!K201="","Data is missing.","")))),"",IF(AND(Input!$A201="",SUMPRODUCT(--(LEN(Input!$A202:'Input'!$A$510)&gt;0))&lt;&gt;0),"Row is skipped.",IF(AND(Input!$A201="",Input!$A202=""),"", IF(Input!K201="","Data is missing.",""))))</f>
        <v/>
      </c>
      <c r="L199" s="126" t="str">
        <f>IF(ISERROR(IF(AND(Input!$A201="",SUMPRODUCT(--(LEN(Input!$A202:'Input'!$A$510)&gt;0))&lt;&gt;0),"Row is skipped.",IF(AND(Input!$A201="",Input!$A202=""),"", IF(Input!L201="","Data is missing.","")))),"",IF(AND(Input!$A201="",SUMPRODUCT(--(LEN(Input!$A202:'Input'!$A$510)&gt;0))&lt;&gt;0),"Row is skipped.",IF(AND(Input!$A201="",Input!$A202=""),"", IF(Input!L201="","Data is missing.",""))))</f>
        <v/>
      </c>
      <c r="M199" s="126" t="str">
        <f>IF(ISERROR(IF(AND(Input!$A201="",SUMPRODUCT(--(LEN(Input!$A202:'Input'!$A$510)&gt;0))&lt;&gt;0),"Row is skipped.",IF(AND(Input!$A201="",Input!$A202=""),"", IF(Input!M201="","Data is missing.","")))),"",IF(AND(Input!$A201="",SUMPRODUCT(--(LEN(Input!$A202:'Input'!$A$510)&gt;0))&lt;&gt;0),"Row is skipped.",IF(AND(Input!$A201="",Input!$A202=""),"", IF(Input!M201="","Data is missing.",""))))</f>
        <v/>
      </c>
      <c r="N199" s="126" t="str">
        <f>IF(ISERROR(IF(AND(Input!$A201="",SUMPRODUCT(--(LEN(Input!$A202:'Input'!$A$510)&gt;0))&lt;&gt;0),"Row is skipped.",IF(AND(Input!$A201="",Input!$A202=""),"", IF(Input!O201="","Data is missing.","")))),"",IF(AND(Input!$A201="",SUMPRODUCT(--(LEN(Input!$A202:'Input'!$A$510)&gt;0))&lt;&gt;0),"Row is skipped.",IF(AND(Input!$A201="",Input!$A202=""),"", IF(Input!O201="","Data is missing.",""))))</f>
        <v/>
      </c>
      <c r="O199" s="126" t="str">
        <f>IF(ISERROR(IF(AND(Input!$A201="",SUMPRODUCT(--(LEN(Input!$A202:'Input'!$A$510)&gt;0))&lt;&gt;0),"Row is skipped.",IF(AND(Input!$A201="",Input!$A202=""),"", IF(Input!P201="","Data is missing.","")))),"",IF(AND(Input!$A201="",SUMPRODUCT(--(LEN(Input!$A202:'Input'!$A$510)&gt;0))&lt;&gt;0),"Row is skipped.",IF(AND(Input!$A201="",Input!$A202=""),"", IF(Input!P201="","Data is missing.",""))))</f>
        <v/>
      </c>
      <c r="P199" s="126" t="str">
        <f>IF(ISERROR(IF(AND(Input!$A201="",SUMPRODUCT(--(LEN(Input!$A202:'Input'!$A$510)&gt;0))&lt;&gt;0),"Row is skipped.",IF(AND(Input!$A201="",Input!$A202=""),"", IF(Input!Q201="","Data is missing.","")))),"",IF(AND(Input!$A201="",SUMPRODUCT(--(LEN(Input!$A202:'Input'!$A$510)&gt;0))&lt;&gt;0),"Row is skipped.",IF(AND(Input!$A201="",Input!$A202=""),"", IF(Input!Q201="","Data is missing.",""))))</f>
        <v/>
      </c>
      <c r="Q199" s="126" t="str">
        <f>IF(ISERROR(IF(AND(Input!$A201="",SUMPRODUCT(--(LEN(Input!$A202:'Input'!$A$510)&gt;0))&lt;&gt;0),"Row is skipped.",IF(AND(Input!$A201="",Input!$A202=""),"", IF(Input!S201="","Data is missing.","")))),"",IF(AND(Input!$A201="",SUMPRODUCT(--(LEN(Input!$A202:'Input'!$A$510)&gt;0))&lt;&gt;0),"Row is skipped.",IF(AND(Input!$A201="",Input!$A202=""),"", IF(Input!S201="","Data is missing.",""))))</f>
        <v/>
      </c>
      <c r="R199" s="128" t="str">
        <f>IF(ISERROR(IF(AND(Input!$A201="",SUMPRODUCT(--(LEN(Input!$A202:'Input'!$A$510)&gt;0))&lt;&gt;0),"Row is skipped.",IF(AND(Input!$A201="",Input!$A202=""),"", IF(Input!T201="","Data is missing.","")))),"",IF(AND(Input!$A201="",SUMPRODUCT(--(LEN(Input!$A202:'Input'!$A$510)&gt;0))&lt;&gt;0),"Row is skipped.",IF(AND(Input!$A201="",Input!$A202=""),"", IF(Input!T201="","Data is missing.",""))))</f>
        <v/>
      </c>
      <c r="S199" s="129"/>
      <c r="T199" s="130" t="str">
        <f>IF(ISERROR(IF(Input!Q201="","",IF(ISERROR(VLOOKUP(Input!Q201,'Measures List'!$A$3:$A$30000,1,0)),"Invalid RefNo",""))),"",IF(Input!Q201="","",IF(ISERROR(VLOOKUP(Input!Q201,'Measures List'!$A$3:$A$30000,1,0)),"Invalid RefNo","")))</f>
        <v/>
      </c>
      <c r="U199" s="129"/>
      <c r="V199" s="129"/>
      <c r="W199" s="129"/>
      <c r="X199" s="129"/>
      <c r="Y199" s="129"/>
      <c r="Z199" s="129"/>
      <c r="AA199" s="129"/>
      <c r="AB199" s="129"/>
      <c r="AC199" s="129"/>
      <c r="AD199" s="129"/>
      <c r="AE199" s="129"/>
      <c r="AF199" s="130" t="str">
        <f>IF(Input!P201="","",IF(OR(VALUE(Input!P201)&lt;0,VALUE(Input!P201)&gt;1), "Invalid EEI %",""))</f>
        <v/>
      </c>
      <c r="AG199" s="129"/>
      <c r="AH199" s="137" t="str">
        <f>IF(B199="","",IF(AND(Input!O201=Input!O200,Input!P201&lt;&gt;Input!P200), "EEI% Mismatch within Project",""))</f>
        <v/>
      </c>
      <c r="AI199" s="129"/>
      <c r="AJ199" s="138" t="str">
        <f>IF(Input!B201="","",IF(ISNUMBER(VALUE(Input!B201)),"","Needs to be a number."))</f>
        <v/>
      </c>
      <c r="AK199" s="135" t="str">
        <f>IF(Input!P201="","",IF(ISNUMBER(VALUE(Input!P201)),"","Needs to be a number."))</f>
        <v/>
      </c>
      <c r="AL199" s="135" t="str">
        <f>IF(Input!S201="","",IF(ISNUMBER(VALUE(Input!S201)),"","Needs to be a number."))</f>
        <v/>
      </c>
      <c r="AM199" s="135" t="str">
        <f>IF(Input!T201="","",IF(ISNUMBER(VALUE(Input!T201)),"","Needs to be a number."))</f>
        <v/>
      </c>
      <c r="AN199" s="135" t="str">
        <f>IF(Input!U201="","",IF(ISNUMBER(VALUE(Input!U201)),"","Needs to be a number."))</f>
        <v/>
      </c>
      <c r="AO199" s="136" t="str">
        <f>IF(Input!V201="","",IF(ISNUMBER(VALUE(Input!V201)),"","Needs to be a number."))</f>
        <v/>
      </c>
      <c r="AP199" s="129"/>
      <c r="AQ199" s="197" t="str">
        <f ca="1">IF(Input!Q201="","",IF(OFFSET('Measures List'!$K$2,MATCH(Input!Q201,'Measures List'!$A$3:$A$5000,0),MATCH(Input!K201,'Measures List'!$K$2:$BA$2)-1)="NA","Project start date occurred after measure expiration date.",""))</f>
        <v/>
      </c>
      <c r="AS199" s="197" t="str">
        <f>IFERROR(IF(Input!O201&lt;&gt;Input!O200,"",IF( VLOOKUP(Input!Q201,'Measures List'!A192:C5189,3,FALSE)= VLOOKUP(Input!Q200,'Measures List'!A192:C5189,3,FALSE),"","Multiple sectors for this project")),"")</f>
        <v/>
      </c>
    </row>
    <row r="200" spans="2:45" x14ac:dyDescent="0.25">
      <c r="B200" s="125" t="str">
        <f>Input!A202</f>
        <v/>
      </c>
      <c r="C200" s="126" t="str">
        <f>IF(ISERROR(IF(AND(Input!$A202="",SUMPRODUCT(--(LEN(Input!$A203:'Input'!$A$510)&gt;0))&lt;&gt;0),"Row is skipped.",IF(AND(Input!$A202="",Input!$A203=""),"", IF(Input!C202="","Data is missing.","")))),"",IF(AND(Input!$A202="",SUMPRODUCT(--(LEN(Input!$A203:'Input'!$A$510)&gt;0))&lt;&gt;0),"Row is skipped.",IF(AND(Input!$A202="",Input!$A203=""),"", IF(Input!C202="","Data is missing.",""))))</f>
        <v/>
      </c>
      <c r="D200" s="126" t="str">
        <f>IF(ISERROR(IF(AND(Input!$A202="",SUMPRODUCT(--(LEN(Input!$A203:'Input'!$A$510)&gt;0))&lt;&gt;0),"Row is skipped.",IF(AND(Input!$A202="",Input!$A203=""),"", IF(Input!D202="","Data is missing.","")))),"",IF(AND(Input!$A202="",SUMPRODUCT(--(LEN(Input!$A203:'Input'!$A$510)&gt;0))&lt;&gt;0),"Row is skipped.",IF(AND(Input!$A202="",Input!$A203=""),"", IF(Input!D202="","Data is missing.",""))))</f>
        <v/>
      </c>
      <c r="E200" s="126" t="str">
        <f>IF(ISERROR(IF(AND(Input!$A202="",SUMPRODUCT(--(LEN(Input!$A203:'Input'!$A$510)&gt;0))&lt;&gt;0),"Row is skipped.",IF(AND(Input!$A202="",Input!$A203=""),"", IF(Input!E202="","Data is missing.","")))),"",IF(AND(Input!$A202="",SUMPRODUCT(--(LEN(Input!$A203:'Input'!$A$510)&gt;0))&lt;&gt;0),"Row is skipped.",IF(AND(Input!$A202="",Input!$A203=""),"", IF(Input!E202="","Data is missing.",""))))</f>
        <v/>
      </c>
      <c r="F200" s="126" t="str">
        <f>IF(ISERROR(IF(AND(Input!$A202="",SUMPRODUCT(--(LEN(Input!$A203:'Input'!$A$510)&gt;0))&lt;&gt;0),"Row is skipped.",IF(AND(Input!$A202="",Input!$A203=""),"", IF(Input!F202="","Data is missing.","")))),"",IF(AND(Input!$A202="",SUMPRODUCT(--(LEN(Input!$A203:'Input'!$A$510)&gt;0))&lt;&gt;0),"Row is skipped.",IF(AND(Input!$A202="",Input!$A203=""),"", IF(Input!F202="","Data is missing.",""))))</f>
        <v/>
      </c>
      <c r="G200" s="126" t="str">
        <f>IF(ISERROR(IF(AND(Input!$A202="",SUMPRODUCT(--(LEN(Input!$A203:'Input'!$A$510)&gt;0))&lt;&gt;0),"Row is skipped.",IF(AND(Input!$A202="",Input!$A203=""),"", IF(Input!G202="","Data is missing.","")))),"",IF(AND(Input!$A202="",SUMPRODUCT(--(LEN(Input!$A203:'Input'!$A$510)&gt;0))&lt;&gt;0),"Row is skipped.",IF(AND(Input!$A202="",Input!$A203=""),"", IF(Input!G202="","Data is missing.",""))))</f>
        <v/>
      </c>
      <c r="H200" s="126" t="str">
        <f>IF(ISERROR(IF(AND(Input!$A202="",SUMPRODUCT(--(LEN(Input!$A203:'Input'!$A$510)&gt;0))&lt;&gt;0),"Row is skipped.",IF(AND(Input!$A202="",Input!$A203=""),"", IF(Input!H202="","Data is missing.","")))),"",IF(AND(Input!$A202="",SUMPRODUCT(--(LEN(Input!$A203:'Input'!$A$510)&gt;0))&lt;&gt;0),"Row is skipped.",IF(AND(Input!$A202="",Input!$A203=""),"", IF(Input!H202="","Data is missing.",""))))</f>
        <v/>
      </c>
      <c r="I200" s="126" t="str">
        <f>IF(ISERROR(IF(AND(Input!$A202="",SUMPRODUCT(--(LEN(Input!$A203:'Input'!$A$510)&gt;0))&lt;&gt;0),"Row is skipped.",IF(AND(Input!$A202="",Input!$A203=""),"", IF(Input!I202="","Data is missing.","")))),"",IF(AND(Input!$A202="",SUMPRODUCT(--(LEN(Input!$A203:'Input'!$A$510)&gt;0))&lt;&gt;0),"Row is skipped.",IF(AND(Input!$A202="",Input!$A203=""),"", IF(Input!I202="","Data is missing.",""))))</f>
        <v/>
      </c>
      <c r="J200" s="126" t="str">
        <f>IF(ISERROR(IF(AND(Input!$A202="",SUMPRODUCT(--(LEN(Input!$A203:'Input'!$A$510)&gt;0))&lt;&gt;0),"Row is skipped.",IF(AND(Input!$A202="",Input!$A203=""),"", IF(Input!J202="","Data is missing.","")))),"",IF(AND(Input!$A202="",SUMPRODUCT(--(LEN(Input!$A203:'Input'!$A$510)&gt;0))&lt;&gt;0),"Row is skipped.",IF(AND(Input!$A202="",Input!$A203=""),"", IF(Input!J202="","Data is missing.",""))))</f>
        <v/>
      </c>
      <c r="K200" s="127" t="str">
        <f>IF(ISERROR(IF(AND(Input!$A202="",SUMPRODUCT(--(LEN(Input!$A203:'Input'!$A$510)&gt;0))&lt;&gt;0),"Row is skipped.",IF(AND(Input!$A202="",Input!$A203=""),"", IF(Input!K202="","Data is missing.","")))),"",IF(AND(Input!$A202="",SUMPRODUCT(--(LEN(Input!$A203:'Input'!$A$510)&gt;0))&lt;&gt;0),"Row is skipped.",IF(AND(Input!$A202="",Input!$A203=""),"", IF(Input!K202="","Data is missing.",""))))</f>
        <v/>
      </c>
      <c r="L200" s="126" t="str">
        <f>IF(ISERROR(IF(AND(Input!$A202="",SUMPRODUCT(--(LEN(Input!$A203:'Input'!$A$510)&gt;0))&lt;&gt;0),"Row is skipped.",IF(AND(Input!$A202="",Input!$A203=""),"", IF(Input!L202="","Data is missing.","")))),"",IF(AND(Input!$A202="",SUMPRODUCT(--(LEN(Input!$A203:'Input'!$A$510)&gt;0))&lt;&gt;0),"Row is skipped.",IF(AND(Input!$A202="",Input!$A203=""),"", IF(Input!L202="","Data is missing.",""))))</f>
        <v/>
      </c>
      <c r="M200" s="126" t="str">
        <f>IF(ISERROR(IF(AND(Input!$A202="",SUMPRODUCT(--(LEN(Input!$A203:'Input'!$A$510)&gt;0))&lt;&gt;0),"Row is skipped.",IF(AND(Input!$A202="",Input!$A203=""),"", IF(Input!M202="","Data is missing.","")))),"",IF(AND(Input!$A202="",SUMPRODUCT(--(LEN(Input!$A203:'Input'!$A$510)&gt;0))&lt;&gt;0),"Row is skipped.",IF(AND(Input!$A202="",Input!$A203=""),"", IF(Input!M202="","Data is missing.",""))))</f>
        <v/>
      </c>
      <c r="N200" s="126" t="str">
        <f>IF(ISERROR(IF(AND(Input!$A202="",SUMPRODUCT(--(LEN(Input!$A203:'Input'!$A$510)&gt;0))&lt;&gt;0),"Row is skipped.",IF(AND(Input!$A202="",Input!$A203=""),"", IF(Input!O202="","Data is missing.","")))),"",IF(AND(Input!$A202="",SUMPRODUCT(--(LEN(Input!$A203:'Input'!$A$510)&gt;0))&lt;&gt;0),"Row is skipped.",IF(AND(Input!$A202="",Input!$A203=""),"", IF(Input!O202="","Data is missing.",""))))</f>
        <v/>
      </c>
      <c r="O200" s="126" t="str">
        <f>IF(ISERROR(IF(AND(Input!$A202="",SUMPRODUCT(--(LEN(Input!$A203:'Input'!$A$510)&gt;0))&lt;&gt;0),"Row is skipped.",IF(AND(Input!$A202="",Input!$A203=""),"", IF(Input!P202="","Data is missing.","")))),"",IF(AND(Input!$A202="",SUMPRODUCT(--(LEN(Input!$A203:'Input'!$A$510)&gt;0))&lt;&gt;0),"Row is skipped.",IF(AND(Input!$A202="",Input!$A203=""),"", IF(Input!P202="","Data is missing.",""))))</f>
        <v/>
      </c>
      <c r="P200" s="126" t="str">
        <f>IF(ISERROR(IF(AND(Input!$A202="",SUMPRODUCT(--(LEN(Input!$A203:'Input'!$A$510)&gt;0))&lt;&gt;0),"Row is skipped.",IF(AND(Input!$A202="",Input!$A203=""),"", IF(Input!Q202="","Data is missing.","")))),"",IF(AND(Input!$A202="",SUMPRODUCT(--(LEN(Input!$A203:'Input'!$A$510)&gt;0))&lt;&gt;0),"Row is skipped.",IF(AND(Input!$A202="",Input!$A203=""),"", IF(Input!Q202="","Data is missing.",""))))</f>
        <v/>
      </c>
      <c r="Q200" s="126" t="str">
        <f>IF(ISERROR(IF(AND(Input!$A202="",SUMPRODUCT(--(LEN(Input!$A203:'Input'!$A$510)&gt;0))&lt;&gt;0),"Row is skipped.",IF(AND(Input!$A202="",Input!$A203=""),"", IF(Input!S202="","Data is missing.","")))),"",IF(AND(Input!$A202="",SUMPRODUCT(--(LEN(Input!$A203:'Input'!$A$510)&gt;0))&lt;&gt;0),"Row is skipped.",IF(AND(Input!$A202="",Input!$A203=""),"", IF(Input!S202="","Data is missing.",""))))</f>
        <v/>
      </c>
      <c r="R200" s="128" t="str">
        <f>IF(ISERROR(IF(AND(Input!$A202="",SUMPRODUCT(--(LEN(Input!$A203:'Input'!$A$510)&gt;0))&lt;&gt;0),"Row is skipped.",IF(AND(Input!$A202="",Input!$A203=""),"", IF(Input!T202="","Data is missing.","")))),"",IF(AND(Input!$A202="",SUMPRODUCT(--(LEN(Input!$A203:'Input'!$A$510)&gt;0))&lt;&gt;0),"Row is skipped.",IF(AND(Input!$A202="",Input!$A203=""),"", IF(Input!T202="","Data is missing.",""))))</f>
        <v/>
      </c>
      <c r="S200" s="129"/>
      <c r="T200" s="130" t="str">
        <f>IF(ISERROR(IF(Input!Q202="","",IF(ISERROR(VLOOKUP(Input!Q202,'Measures List'!$A$3:$A$30000,1,0)),"Invalid RefNo",""))),"",IF(Input!Q202="","",IF(ISERROR(VLOOKUP(Input!Q202,'Measures List'!$A$3:$A$30000,1,0)),"Invalid RefNo","")))</f>
        <v/>
      </c>
      <c r="U200" s="129"/>
      <c r="V200" s="129"/>
      <c r="W200" s="129"/>
      <c r="X200" s="129"/>
      <c r="Y200" s="129"/>
      <c r="Z200" s="129"/>
      <c r="AA200" s="129"/>
      <c r="AB200" s="129"/>
      <c r="AC200" s="129"/>
      <c r="AD200" s="129"/>
      <c r="AE200" s="129"/>
      <c r="AF200" s="130" t="str">
        <f>IF(Input!P202="","",IF(OR(VALUE(Input!P202)&lt;0,VALUE(Input!P202)&gt;1), "Invalid EEI %",""))</f>
        <v/>
      </c>
      <c r="AG200" s="129"/>
      <c r="AH200" s="137" t="str">
        <f>IF(B200="","",IF(AND(Input!O202=Input!O201,Input!P202&lt;&gt;Input!P201), "EEI% Mismatch within Project",""))</f>
        <v/>
      </c>
      <c r="AI200" s="129"/>
      <c r="AJ200" s="138" t="str">
        <f>IF(Input!B202="","",IF(ISNUMBER(VALUE(Input!B202)),"","Needs to be a number."))</f>
        <v/>
      </c>
      <c r="AK200" s="135" t="str">
        <f>IF(Input!P202="","",IF(ISNUMBER(VALUE(Input!P202)),"","Needs to be a number."))</f>
        <v/>
      </c>
      <c r="AL200" s="135" t="str">
        <f>IF(Input!S202="","",IF(ISNUMBER(VALUE(Input!S202)),"","Needs to be a number."))</f>
        <v/>
      </c>
      <c r="AM200" s="135" t="str">
        <f>IF(Input!T202="","",IF(ISNUMBER(VALUE(Input!T202)),"","Needs to be a number."))</f>
        <v/>
      </c>
      <c r="AN200" s="135" t="str">
        <f>IF(Input!U202="","",IF(ISNUMBER(VALUE(Input!U202)),"","Needs to be a number."))</f>
        <v/>
      </c>
      <c r="AO200" s="136" t="str">
        <f>IF(Input!V202="","",IF(ISNUMBER(VALUE(Input!V202)),"","Needs to be a number."))</f>
        <v/>
      </c>
      <c r="AP200" s="129"/>
      <c r="AQ200" s="197" t="str">
        <f ca="1">IF(Input!Q202="","",IF(OFFSET('Measures List'!$K$2,MATCH(Input!Q202,'Measures List'!$A$3:$A$5000,0),MATCH(Input!K202,'Measures List'!$K$2:$BA$2)-1)="NA","Project start date occurred after measure expiration date.",""))</f>
        <v/>
      </c>
      <c r="AS200" s="197" t="str">
        <f>IFERROR(IF(Input!O202&lt;&gt;Input!O201,"",IF( VLOOKUP(Input!Q202,'Measures List'!A193:C5190,3,FALSE)= VLOOKUP(Input!Q201,'Measures List'!A193:C5190,3,FALSE),"","Multiple sectors for this project")),"")</f>
        <v/>
      </c>
    </row>
    <row r="201" spans="2:45" x14ac:dyDescent="0.25">
      <c r="B201" s="125" t="str">
        <f>Input!A203</f>
        <v/>
      </c>
      <c r="C201" s="126" t="str">
        <f>IF(ISERROR(IF(AND(Input!$A203="",SUMPRODUCT(--(LEN(Input!$A204:'Input'!$A$510)&gt;0))&lt;&gt;0),"Row is skipped.",IF(AND(Input!$A203="",Input!$A204=""),"", IF(Input!C203="","Data is missing.","")))),"",IF(AND(Input!$A203="",SUMPRODUCT(--(LEN(Input!$A204:'Input'!$A$510)&gt;0))&lt;&gt;0),"Row is skipped.",IF(AND(Input!$A203="",Input!$A204=""),"", IF(Input!C203="","Data is missing.",""))))</f>
        <v/>
      </c>
      <c r="D201" s="126" t="str">
        <f>IF(ISERROR(IF(AND(Input!$A203="",SUMPRODUCT(--(LEN(Input!$A204:'Input'!$A$510)&gt;0))&lt;&gt;0),"Row is skipped.",IF(AND(Input!$A203="",Input!$A204=""),"", IF(Input!D203="","Data is missing.","")))),"",IF(AND(Input!$A203="",SUMPRODUCT(--(LEN(Input!$A204:'Input'!$A$510)&gt;0))&lt;&gt;0),"Row is skipped.",IF(AND(Input!$A203="",Input!$A204=""),"", IF(Input!D203="","Data is missing.",""))))</f>
        <v/>
      </c>
      <c r="E201" s="126" t="str">
        <f>IF(ISERROR(IF(AND(Input!$A203="",SUMPRODUCT(--(LEN(Input!$A204:'Input'!$A$510)&gt;0))&lt;&gt;0),"Row is skipped.",IF(AND(Input!$A203="",Input!$A204=""),"", IF(Input!E203="","Data is missing.","")))),"",IF(AND(Input!$A203="",SUMPRODUCT(--(LEN(Input!$A204:'Input'!$A$510)&gt;0))&lt;&gt;0),"Row is skipped.",IF(AND(Input!$A203="",Input!$A204=""),"", IF(Input!E203="","Data is missing.",""))))</f>
        <v/>
      </c>
      <c r="F201" s="126" t="str">
        <f>IF(ISERROR(IF(AND(Input!$A203="",SUMPRODUCT(--(LEN(Input!$A204:'Input'!$A$510)&gt;0))&lt;&gt;0),"Row is skipped.",IF(AND(Input!$A203="",Input!$A204=""),"", IF(Input!F203="","Data is missing.","")))),"",IF(AND(Input!$A203="",SUMPRODUCT(--(LEN(Input!$A204:'Input'!$A$510)&gt;0))&lt;&gt;0),"Row is skipped.",IF(AND(Input!$A203="",Input!$A204=""),"", IF(Input!F203="","Data is missing.",""))))</f>
        <v/>
      </c>
      <c r="G201" s="126" t="str">
        <f>IF(ISERROR(IF(AND(Input!$A203="",SUMPRODUCT(--(LEN(Input!$A204:'Input'!$A$510)&gt;0))&lt;&gt;0),"Row is skipped.",IF(AND(Input!$A203="",Input!$A204=""),"", IF(Input!G203="","Data is missing.","")))),"",IF(AND(Input!$A203="",SUMPRODUCT(--(LEN(Input!$A204:'Input'!$A$510)&gt;0))&lt;&gt;0),"Row is skipped.",IF(AND(Input!$A203="",Input!$A204=""),"", IF(Input!G203="","Data is missing.",""))))</f>
        <v/>
      </c>
      <c r="H201" s="126" t="str">
        <f>IF(ISERROR(IF(AND(Input!$A203="",SUMPRODUCT(--(LEN(Input!$A204:'Input'!$A$510)&gt;0))&lt;&gt;0),"Row is skipped.",IF(AND(Input!$A203="",Input!$A204=""),"", IF(Input!H203="","Data is missing.","")))),"",IF(AND(Input!$A203="",SUMPRODUCT(--(LEN(Input!$A204:'Input'!$A$510)&gt;0))&lt;&gt;0),"Row is skipped.",IF(AND(Input!$A203="",Input!$A204=""),"", IF(Input!H203="","Data is missing.",""))))</f>
        <v/>
      </c>
      <c r="I201" s="126" t="str">
        <f>IF(ISERROR(IF(AND(Input!$A203="",SUMPRODUCT(--(LEN(Input!$A204:'Input'!$A$510)&gt;0))&lt;&gt;0),"Row is skipped.",IF(AND(Input!$A203="",Input!$A204=""),"", IF(Input!I203="","Data is missing.","")))),"",IF(AND(Input!$A203="",SUMPRODUCT(--(LEN(Input!$A204:'Input'!$A$510)&gt;0))&lt;&gt;0),"Row is skipped.",IF(AND(Input!$A203="",Input!$A204=""),"", IF(Input!I203="","Data is missing.",""))))</f>
        <v/>
      </c>
      <c r="J201" s="126" t="str">
        <f>IF(ISERROR(IF(AND(Input!$A203="",SUMPRODUCT(--(LEN(Input!$A204:'Input'!$A$510)&gt;0))&lt;&gt;0),"Row is skipped.",IF(AND(Input!$A203="",Input!$A204=""),"", IF(Input!J203="","Data is missing.","")))),"",IF(AND(Input!$A203="",SUMPRODUCT(--(LEN(Input!$A204:'Input'!$A$510)&gt;0))&lt;&gt;0),"Row is skipped.",IF(AND(Input!$A203="",Input!$A204=""),"", IF(Input!J203="","Data is missing.",""))))</f>
        <v/>
      </c>
      <c r="K201" s="127" t="str">
        <f>IF(ISERROR(IF(AND(Input!$A203="",SUMPRODUCT(--(LEN(Input!$A204:'Input'!$A$510)&gt;0))&lt;&gt;0),"Row is skipped.",IF(AND(Input!$A203="",Input!$A204=""),"", IF(Input!K203="","Data is missing.","")))),"",IF(AND(Input!$A203="",SUMPRODUCT(--(LEN(Input!$A204:'Input'!$A$510)&gt;0))&lt;&gt;0),"Row is skipped.",IF(AND(Input!$A203="",Input!$A204=""),"", IF(Input!K203="","Data is missing.",""))))</f>
        <v/>
      </c>
      <c r="L201" s="126" t="str">
        <f>IF(ISERROR(IF(AND(Input!$A203="",SUMPRODUCT(--(LEN(Input!$A204:'Input'!$A$510)&gt;0))&lt;&gt;0),"Row is skipped.",IF(AND(Input!$A203="",Input!$A204=""),"", IF(Input!L203="","Data is missing.","")))),"",IF(AND(Input!$A203="",SUMPRODUCT(--(LEN(Input!$A204:'Input'!$A$510)&gt;0))&lt;&gt;0),"Row is skipped.",IF(AND(Input!$A203="",Input!$A204=""),"", IF(Input!L203="","Data is missing.",""))))</f>
        <v/>
      </c>
      <c r="M201" s="126" t="str">
        <f>IF(ISERROR(IF(AND(Input!$A203="",SUMPRODUCT(--(LEN(Input!$A204:'Input'!$A$510)&gt;0))&lt;&gt;0),"Row is skipped.",IF(AND(Input!$A203="",Input!$A204=""),"", IF(Input!M203="","Data is missing.","")))),"",IF(AND(Input!$A203="",SUMPRODUCT(--(LEN(Input!$A204:'Input'!$A$510)&gt;0))&lt;&gt;0),"Row is skipped.",IF(AND(Input!$A203="",Input!$A204=""),"", IF(Input!M203="","Data is missing.",""))))</f>
        <v/>
      </c>
      <c r="N201" s="126" t="str">
        <f>IF(ISERROR(IF(AND(Input!$A203="",SUMPRODUCT(--(LEN(Input!$A204:'Input'!$A$510)&gt;0))&lt;&gt;0),"Row is skipped.",IF(AND(Input!$A203="",Input!$A204=""),"", IF(Input!O203="","Data is missing.","")))),"",IF(AND(Input!$A203="",SUMPRODUCT(--(LEN(Input!$A204:'Input'!$A$510)&gt;0))&lt;&gt;0),"Row is skipped.",IF(AND(Input!$A203="",Input!$A204=""),"", IF(Input!O203="","Data is missing.",""))))</f>
        <v/>
      </c>
      <c r="O201" s="126" t="str">
        <f>IF(ISERROR(IF(AND(Input!$A203="",SUMPRODUCT(--(LEN(Input!$A204:'Input'!$A$510)&gt;0))&lt;&gt;0),"Row is skipped.",IF(AND(Input!$A203="",Input!$A204=""),"", IF(Input!P203="","Data is missing.","")))),"",IF(AND(Input!$A203="",SUMPRODUCT(--(LEN(Input!$A204:'Input'!$A$510)&gt;0))&lt;&gt;0),"Row is skipped.",IF(AND(Input!$A203="",Input!$A204=""),"", IF(Input!P203="","Data is missing.",""))))</f>
        <v/>
      </c>
      <c r="P201" s="126" t="str">
        <f>IF(ISERROR(IF(AND(Input!$A203="",SUMPRODUCT(--(LEN(Input!$A204:'Input'!$A$510)&gt;0))&lt;&gt;0),"Row is skipped.",IF(AND(Input!$A203="",Input!$A204=""),"", IF(Input!Q203="","Data is missing.","")))),"",IF(AND(Input!$A203="",SUMPRODUCT(--(LEN(Input!$A204:'Input'!$A$510)&gt;0))&lt;&gt;0),"Row is skipped.",IF(AND(Input!$A203="",Input!$A204=""),"", IF(Input!Q203="","Data is missing.",""))))</f>
        <v/>
      </c>
      <c r="Q201" s="126" t="str">
        <f>IF(ISERROR(IF(AND(Input!$A203="",SUMPRODUCT(--(LEN(Input!$A204:'Input'!$A$510)&gt;0))&lt;&gt;0),"Row is skipped.",IF(AND(Input!$A203="",Input!$A204=""),"", IF(Input!S203="","Data is missing.","")))),"",IF(AND(Input!$A203="",SUMPRODUCT(--(LEN(Input!$A204:'Input'!$A$510)&gt;0))&lt;&gt;0),"Row is skipped.",IF(AND(Input!$A203="",Input!$A204=""),"", IF(Input!S203="","Data is missing.",""))))</f>
        <v/>
      </c>
      <c r="R201" s="128" t="str">
        <f>IF(ISERROR(IF(AND(Input!$A203="",SUMPRODUCT(--(LEN(Input!$A204:'Input'!$A$510)&gt;0))&lt;&gt;0),"Row is skipped.",IF(AND(Input!$A203="",Input!$A204=""),"", IF(Input!T203="","Data is missing.","")))),"",IF(AND(Input!$A203="",SUMPRODUCT(--(LEN(Input!$A204:'Input'!$A$510)&gt;0))&lt;&gt;0),"Row is skipped.",IF(AND(Input!$A203="",Input!$A204=""),"", IF(Input!T203="","Data is missing.",""))))</f>
        <v/>
      </c>
      <c r="S201" s="129"/>
      <c r="T201" s="130" t="str">
        <f>IF(ISERROR(IF(Input!Q203="","",IF(ISERROR(VLOOKUP(Input!Q203,'Measures List'!$A$3:$A$30000,1,0)),"Invalid RefNo",""))),"",IF(Input!Q203="","",IF(ISERROR(VLOOKUP(Input!Q203,'Measures List'!$A$3:$A$30000,1,0)),"Invalid RefNo","")))</f>
        <v/>
      </c>
      <c r="U201" s="129"/>
      <c r="V201" s="129"/>
      <c r="W201" s="129"/>
      <c r="X201" s="129"/>
      <c r="Y201" s="129"/>
      <c r="Z201" s="129"/>
      <c r="AA201" s="129"/>
      <c r="AB201" s="129"/>
      <c r="AC201" s="129"/>
      <c r="AD201" s="129"/>
      <c r="AE201" s="129"/>
      <c r="AF201" s="130" t="str">
        <f>IF(Input!P203="","",IF(OR(VALUE(Input!P203)&lt;0,VALUE(Input!P203)&gt;1), "Invalid EEI %",""))</f>
        <v/>
      </c>
      <c r="AG201" s="129"/>
      <c r="AH201" s="137" t="str">
        <f>IF(B201="","",IF(AND(Input!O203=Input!O202,Input!P203&lt;&gt;Input!P202), "EEI% Mismatch within Project",""))</f>
        <v/>
      </c>
      <c r="AI201" s="129"/>
      <c r="AJ201" s="138" t="str">
        <f>IF(Input!B203="","",IF(ISNUMBER(VALUE(Input!B203)),"","Needs to be a number."))</f>
        <v/>
      </c>
      <c r="AK201" s="135" t="str">
        <f>IF(Input!P203="","",IF(ISNUMBER(VALUE(Input!P203)),"","Needs to be a number."))</f>
        <v/>
      </c>
      <c r="AL201" s="135" t="str">
        <f>IF(Input!S203="","",IF(ISNUMBER(VALUE(Input!S203)),"","Needs to be a number."))</f>
        <v/>
      </c>
      <c r="AM201" s="135" t="str">
        <f>IF(Input!T203="","",IF(ISNUMBER(VALUE(Input!T203)),"","Needs to be a number."))</f>
        <v/>
      </c>
      <c r="AN201" s="135" t="str">
        <f>IF(Input!U203="","",IF(ISNUMBER(VALUE(Input!U203)),"","Needs to be a number."))</f>
        <v/>
      </c>
      <c r="AO201" s="136" t="str">
        <f>IF(Input!V203="","",IF(ISNUMBER(VALUE(Input!V203)),"","Needs to be a number."))</f>
        <v/>
      </c>
      <c r="AP201" s="129"/>
      <c r="AQ201" s="197" t="str">
        <f ca="1">IF(Input!Q203="","",IF(OFFSET('Measures List'!$K$2,MATCH(Input!Q203,'Measures List'!$A$3:$A$5000,0),MATCH(Input!K203,'Measures List'!$K$2:$BA$2)-1)="NA","Project start date occurred after measure expiration date.",""))</f>
        <v/>
      </c>
      <c r="AS201" s="197" t="str">
        <f>IFERROR(IF(Input!O203&lt;&gt;Input!O202,"",IF( VLOOKUP(Input!Q203,'Measures List'!A194:C5191,3,FALSE)= VLOOKUP(Input!Q202,'Measures List'!A194:C5191,3,FALSE),"","Multiple sectors for this project")),"")</f>
        <v/>
      </c>
    </row>
    <row r="202" spans="2:45" x14ac:dyDescent="0.25">
      <c r="B202" s="125" t="str">
        <f>Input!A204</f>
        <v/>
      </c>
      <c r="C202" s="126" t="str">
        <f>IF(ISERROR(IF(AND(Input!$A204="",SUMPRODUCT(--(LEN(Input!$A205:'Input'!$A$510)&gt;0))&lt;&gt;0),"Row is skipped.",IF(AND(Input!$A204="",Input!$A205=""),"", IF(Input!C204="","Data is missing.","")))),"",IF(AND(Input!$A204="",SUMPRODUCT(--(LEN(Input!$A205:'Input'!$A$510)&gt;0))&lt;&gt;0),"Row is skipped.",IF(AND(Input!$A204="",Input!$A205=""),"", IF(Input!C204="","Data is missing.",""))))</f>
        <v/>
      </c>
      <c r="D202" s="126" t="str">
        <f>IF(ISERROR(IF(AND(Input!$A204="",SUMPRODUCT(--(LEN(Input!$A205:'Input'!$A$510)&gt;0))&lt;&gt;0),"Row is skipped.",IF(AND(Input!$A204="",Input!$A205=""),"", IF(Input!D204="","Data is missing.","")))),"",IF(AND(Input!$A204="",SUMPRODUCT(--(LEN(Input!$A205:'Input'!$A$510)&gt;0))&lt;&gt;0),"Row is skipped.",IF(AND(Input!$A204="",Input!$A205=""),"", IF(Input!D204="","Data is missing.",""))))</f>
        <v/>
      </c>
      <c r="E202" s="126" t="str">
        <f>IF(ISERROR(IF(AND(Input!$A204="",SUMPRODUCT(--(LEN(Input!$A205:'Input'!$A$510)&gt;0))&lt;&gt;0),"Row is skipped.",IF(AND(Input!$A204="",Input!$A205=""),"", IF(Input!E204="","Data is missing.","")))),"",IF(AND(Input!$A204="",SUMPRODUCT(--(LEN(Input!$A205:'Input'!$A$510)&gt;0))&lt;&gt;0),"Row is skipped.",IF(AND(Input!$A204="",Input!$A205=""),"", IF(Input!E204="","Data is missing.",""))))</f>
        <v/>
      </c>
      <c r="F202" s="126" t="str">
        <f>IF(ISERROR(IF(AND(Input!$A204="",SUMPRODUCT(--(LEN(Input!$A205:'Input'!$A$510)&gt;0))&lt;&gt;0),"Row is skipped.",IF(AND(Input!$A204="",Input!$A205=""),"", IF(Input!F204="","Data is missing.","")))),"",IF(AND(Input!$A204="",SUMPRODUCT(--(LEN(Input!$A205:'Input'!$A$510)&gt;0))&lt;&gt;0),"Row is skipped.",IF(AND(Input!$A204="",Input!$A205=""),"", IF(Input!F204="","Data is missing.",""))))</f>
        <v/>
      </c>
      <c r="G202" s="126" t="str">
        <f>IF(ISERROR(IF(AND(Input!$A204="",SUMPRODUCT(--(LEN(Input!$A205:'Input'!$A$510)&gt;0))&lt;&gt;0),"Row is skipped.",IF(AND(Input!$A204="",Input!$A205=""),"", IF(Input!G204="","Data is missing.","")))),"",IF(AND(Input!$A204="",SUMPRODUCT(--(LEN(Input!$A205:'Input'!$A$510)&gt;0))&lt;&gt;0),"Row is skipped.",IF(AND(Input!$A204="",Input!$A205=""),"", IF(Input!G204="","Data is missing.",""))))</f>
        <v/>
      </c>
      <c r="H202" s="126" t="str">
        <f>IF(ISERROR(IF(AND(Input!$A204="",SUMPRODUCT(--(LEN(Input!$A205:'Input'!$A$510)&gt;0))&lt;&gt;0),"Row is skipped.",IF(AND(Input!$A204="",Input!$A205=""),"", IF(Input!H204="","Data is missing.","")))),"",IF(AND(Input!$A204="",SUMPRODUCT(--(LEN(Input!$A205:'Input'!$A$510)&gt;0))&lt;&gt;0),"Row is skipped.",IF(AND(Input!$A204="",Input!$A205=""),"", IF(Input!H204="","Data is missing.",""))))</f>
        <v/>
      </c>
      <c r="I202" s="126" t="str">
        <f>IF(ISERROR(IF(AND(Input!$A204="",SUMPRODUCT(--(LEN(Input!$A205:'Input'!$A$510)&gt;0))&lt;&gt;0),"Row is skipped.",IF(AND(Input!$A204="",Input!$A205=""),"", IF(Input!I204="","Data is missing.","")))),"",IF(AND(Input!$A204="",SUMPRODUCT(--(LEN(Input!$A205:'Input'!$A$510)&gt;0))&lt;&gt;0),"Row is skipped.",IF(AND(Input!$A204="",Input!$A205=""),"", IF(Input!I204="","Data is missing.",""))))</f>
        <v/>
      </c>
      <c r="J202" s="126" t="str">
        <f>IF(ISERROR(IF(AND(Input!$A204="",SUMPRODUCT(--(LEN(Input!$A205:'Input'!$A$510)&gt;0))&lt;&gt;0),"Row is skipped.",IF(AND(Input!$A204="",Input!$A205=""),"", IF(Input!J204="","Data is missing.","")))),"",IF(AND(Input!$A204="",SUMPRODUCT(--(LEN(Input!$A205:'Input'!$A$510)&gt;0))&lt;&gt;0),"Row is skipped.",IF(AND(Input!$A204="",Input!$A205=""),"", IF(Input!J204="","Data is missing.",""))))</f>
        <v/>
      </c>
      <c r="K202" s="127" t="str">
        <f>IF(ISERROR(IF(AND(Input!$A204="",SUMPRODUCT(--(LEN(Input!$A205:'Input'!$A$510)&gt;0))&lt;&gt;0),"Row is skipped.",IF(AND(Input!$A204="",Input!$A205=""),"", IF(Input!K204="","Data is missing.","")))),"",IF(AND(Input!$A204="",SUMPRODUCT(--(LEN(Input!$A205:'Input'!$A$510)&gt;0))&lt;&gt;0),"Row is skipped.",IF(AND(Input!$A204="",Input!$A205=""),"", IF(Input!K204="","Data is missing.",""))))</f>
        <v/>
      </c>
      <c r="L202" s="126" t="str">
        <f>IF(ISERROR(IF(AND(Input!$A204="",SUMPRODUCT(--(LEN(Input!$A205:'Input'!$A$510)&gt;0))&lt;&gt;0),"Row is skipped.",IF(AND(Input!$A204="",Input!$A205=""),"", IF(Input!L204="","Data is missing.","")))),"",IF(AND(Input!$A204="",SUMPRODUCT(--(LEN(Input!$A205:'Input'!$A$510)&gt;0))&lt;&gt;0),"Row is skipped.",IF(AND(Input!$A204="",Input!$A205=""),"", IF(Input!L204="","Data is missing.",""))))</f>
        <v/>
      </c>
      <c r="M202" s="126" t="str">
        <f>IF(ISERROR(IF(AND(Input!$A204="",SUMPRODUCT(--(LEN(Input!$A205:'Input'!$A$510)&gt;0))&lt;&gt;0),"Row is skipped.",IF(AND(Input!$A204="",Input!$A205=""),"", IF(Input!M204="","Data is missing.","")))),"",IF(AND(Input!$A204="",SUMPRODUCT(--(LEN(Input!$A205:'Input'!$A$510)&gt;0))&lt;&gt;0),"Row is skipped.",IF(AND(Input!$A204="",Input!$A205=""),"", IF(Input!M204="","Data is missing.",""))))</f>
        <v/>
      </c>
      <c r="N202" s="126" t="str">
        <f>IF(ISERROR(IF(AND(Input!$A204="",SUMPRODUCT(--(LEN(Input!$A205:'Input'!$A$510)&gt;0))&lt;&gt;0),"Row is skipped.",IF(AND(Input!$A204="",Input!$A205=""),"", IF(Input!O204="","Data is missing.","")))),"",IF(AND(Input!$A204="",SUMPRODUCT(--(LEN(Input!$A205:'Input'!$A$510)&gt;0))&lt;&gt;0),"Row is skipped.",IF(AND(Input!$A204="",Input!$A205=""),"", IF(Input!O204="","Data is missing.",""))))</f>
        <v/>
      </c>
      <c r="O202" s="126" t="str">
        <f>IF(ISERROR(IF(AND(Input!$A204="",SUMPRODUCT(--(LEN(Input!$A205:'Input'!$A$510)&gt;0))&lt;&gt;0),"Row is skipped.",IF(AND(Input!$A204="",Input!$A205=""),"", IF(Input!P204="","Data is missing.","")))),"",IF(AND(Input!$A204="",SUMPRODUCT(--(LEN(Input!$A205:'Input'!$A$510)&gt;0))&lt;&gt;0),"Row is skipped.",IF(AND(Input!$A204="",Input!$A205=""),"", IF(Input!P204="","Data is missing.",""))))</f>
        <v/>
      </c>
      <c r="P202" s="126" t="str">
        <f>IF(ISERROR(IF(AND(Input!$A204="",SUMPRODUCT(--(LEN(Input!$A205:'Input'!$A$510)&gt;0))&lt;&gt;0),"Row is skipped.",IF(AND(Input!$A204="",Input!$A205=""),"", IF(Input!Q204="","Data is missing.","")))),"",IF(AND(Input!$A204="",SUMPRODUCT(--(LEN(Input!$A205:'Input'!$A$510)&gt;0))&lt;&gt;0),"Row is skipped.",IF(AND(Input!$A204="",Input!$A205=""),"", IF(Input!Q204="","Data is missing.",""))))</f>
        <v/>
      </c>
      <c r="Q202" s="126" t="str">
        <f>IF(ISERROR(IF(AND(Input!$A204="",SUMPRODUCT(--(LEN(Input!$A205:'Input'!$A$510)&gt;0))&lt;&gt;0),"Row is skipped.",IF(AND(Input!$A204="",Input!$A205=""),"", IF(Input!S204="","Data is missing.","")))),"",IF(AND(Input!$A204="",SUMPRODUCT(--(LEN(Input!$A205:'Input'!$A$510)&gt;0))&lt;&gt;0),"Row is skipped.",IF(AND(Input!$A204="",Input!$A205=""),"", IF(Input!S204="","Data is missing.",""))))</f>
        <v/>
      </c>
      <c r="R202" s="128" t="str">
        <f>IF(ISERROR(IF(AND(Input!$A204="",SUMPRODUCT(--(LEN(Input!$A205:'Input'!$A$510)&gt;0))&lt;&gt;0),"Row is skipped.",IF(AND(Input!$A204="",Input!$A205=""),"", IF(Input!T204="","Data is missing.","")))),"",IF(AND(Input!$A204="",SUMPRODUCT(--(LEN(Input!$A205:'Input'!$A$510)&gt;0))&lt;&gt;0),"Row is skipped.",IF(AND(Input!$A204="",Input!$A205=""),"", IF(Input!T204="","Data is missing.",""))))</f>
        <v/>
      </c>
      <c r="S202" s="129"/>
      <c r="T202" s="130" t="str">
        <f>IF(ISERROR(IF(Input!Q204="","",IF(ISERROR(VLOOKUP(Input!Q204,'Measures List'!$A$3:$A$30000,1,0)),"Invalid RefNo",""))),"",IF(Input!Q204="","",IF(ISERROR(VLOOKUP(Input!Q204,'Measures List'!$A$3:$A$30000,1,0)),"Invalid RefNo","")))</f>
        <v/>
      </c>
      <c r="U202" s="129"/>
      <c r="V202" s="129"/>
      <c r="W202" s="129"/>
      <c r="X202" s="129"/>
      <c r="Y202" s="129"/>
      <c r="Z202" s="129"/>
      <c r="AA202" s="129"/>
      <c r="AB202" s="129"/>
      <c r="AC202" s="129"/>
      <c r="AD202" s="129"/>
      <c r="AE202" s="129"/>
      <c r="AF202" s="130" t="str">
        <f>IF(Input!P204="","",IF(OR(VALUE(Input!P204)&lt;0,VALUE(Input!P204)&gt;1), "Invalid EEI %",""))</f>
        <v/>
      </c>
      <c r="AG202" s="129"/>
      <c r="AH202" s="137" t="str">
        <f>IF(B202="","",IF(AND(Input!O204=Input!O203,Input!P204&lt;&gt;Input!P203), "EEI% Mismatch within Project",""))</f>
        <v/>
      </c>
      <c r="AI202" s="129"/>
      <c r="AJ202" s="138" t="str">
        <f>IF(Input!B204="","",IF(ISNUMBER(VALUE(Input!B204)),"","Needs to be a number."))</f>
        <v/>
      </c>
      <c r="AK202" s="135" t="str">
        <f>IF(Input!P204="","",IF(ISNUMBER(VALUE(Input!P204)),"","Needs to be a number."))</f>
        <v/>
      </c>
      <c r="AL202" s="135" t="str">
        <f>IF(Input!S204="","",IF(ISNUMBER(VALUE(Input!S204)),"","Needs to be a number."))</f>
        <v/>
      </c>
      <c r="AM202" s="135" t="str">
        <f>IF(Input!T204="","",IF(ISNUMBER(VALUE(Input!T204)),"","Needs to be a number."))</f>
        <v/>
      </c>
      <c r="AN202" s="135" t="str">
        <f>IF(Input!U204="","",IF(ISNUMBER(VALUE(Input!U204)),"","Needs to be a number."))</f>
        <v/>
      </c>
      <c r="AO202" s="136" t="str">
        <f>IF(Input!V204="","",IF(ISNUMBER(VALUE(Input!V204)),"","Needs to be a number."))</f>
        <v/>
      </c>
      <c r="AP202" s="129"/>
      <c r="AQ202" s="197" t="str">
        <f ca="1">IF(Input!Q204="","",IF(OFFSET('Measures List'!$K$2,MATCH(Input!Q204,'Measures List'!$A$3:$A$5000,0),MATCH(Input!K204,'Measures List'!$K$2:$BA$2)-1)="NA","Project start date occurred after measure expiration date.",""))</f>
        <v/>
      </c>
      <c r="AS202" s="197" t="str">
        <f>IFERROR(IF(Input!O204&lt;&gt;Input!O203,"",IF( VLOOKUP(Input!Q204,'Measures List'!A195:C5192,3,FALSE)= VLOOKUP(Input!Q203,'Measures List'!A195:C5192,3,FALSE),"","Multiple sectors for this project")),"")</f>
        <v/>
      </c>
    </row>
    <row r="203" spans="2:45" x14ac:dyDescent="0.25">
      <c r="B203" s="125" t="str">
        <f>Input!A205</f>
        <v/>
      </c>
      <c r="C203" s="126" t="str">
        <f>IF(ISERROR(IF(AND(Input!$A205="",SUMPRODUCT(--(LEN(Input!$A206:'Input'!$A$510)&gt;0))&lt;&gt;0),"Row is skipped.",IF(AND(Input!$A205="",Input!$A206=""),"", IF(Input!C205="","Data is missing.","")))),"",IF(AND(Input!$A205="",SUMPRODUCT(--(LEN(Input!$A206:'Input'!$A$510)&gt;0))&lt;&gt;0),"Row is skipped.",IF(AND(Input!$A205="",Input!$A206=""),"", IF(Input!C205="","Data is missing.",""))))</f>
        <v/>
      </c>
      <c r="D203" s="126" t="str">
        <f>IF(ISERROR(IF(AND(Input!$A205="",SUMPRODUCT(--(LEN(Input!$A206:'Input'!$A$510)&gt;0))&lt;&gt;0),"Row is skipped.",IF(AND(Input!$A205="",Input!$A206=""),"", IF(Input!D205="","Data is missing.","")))),"",IF(AND(Input!$A205="",SUMPRODUCT(--(LEN(Input!$A206:'Input'!$A$510)&gt;0))&lt;&gt;0),"Row is skipped.",IF(AND(Input!$A205="",Input!$A206=""),"", IF(Input!D205="","Data is missing.",""))))</f>
        <v/>
      </c>
      <c r="E203" s="126" t="str">
        <f>IF(ISERROR(IF(AND(Input!$A205="",SUMPRODUCT(--(LEN(Input!$A206:'Input'!$A$510)&gt;0))&lt;&gt;0),"Row is skipped.",IF(AND(Input!$A205="",Input!$A206=""),"", IF(Input!E205="","Data is missing.","")))),"",IF(AND(Input!$A205="",SUMPRODUCT(--(LEN(Input!$A206:'Input'!$A$510)&gt;0))&lt;&gt;0),"Row is skipped.",IF(AND(Input!$A205="",Input!$A206=""),"", IF(Input!E205="","Data is missing.",""))))</f>
        <v/>
      </c>
      <c r="F203" s="126" t="str">
        <f>IF(ISERROR(IF(AND(Input!$A205="",SUMPRODUCT(--(LEN(Input!$A206:'Input'!$A$510)&gt;0))&lt;&gt;0),"Row is skipped.",IF(AND(Input!$A205="",Input!$A206=""),"", IF(Input!F205="","Data is missing.","")))),"",IF(AND(Input!$A205="",SUMPRODUCT(--(LEN(Input!$A206:'Input'!$A$510)&gt;0))&lt;&gt;0),"Row is skipped.",IF(AND(Input!$A205="",Input!$A206=""),"", IF(Input!F205="","Data is missing.",""))))</f>
        <v/>
      </c>
      <c r="G203" s="126" t="str">
        <f>IF(ISERROR(IF(AND(Input!$A205="",SUMPRODUCT(--(LEN(Input!$A206:'Input'!$A$510)&gt;0))&lt;&gt;0),"Row is skipped.",IF(AND(Input!$A205="",Input!$A206=""),"", IF(Input!G205="","Data is missing.","")))),"",IF(AND(Input!$A205="",SUMPRODUCT(--(LEN(Input!$A206:'Input'!$A$510)&gt;0))&lt;&gt;0),"Row is skipped.",IF(AND(Input!$A205="",Input!$A206=""),"", IF(Input!G205="","Data is missing.",""))))</f>
        <v/>
      </c>
      <c r="H203" s="126" t="str">
        <f>IF(ISERROR(IF(AND(Input!$A205="",SUMPRODUCT(--(LEN(Input!$A206:'Input'!$A$510)&gt;0))&lt;&gt;0),"Row is skipped.",IF(AND(Input!$A205="",Input!$A206=""),"", IF(Input!H205="","Data is missing.","")))),"",IF(AND(Input!$A205="",SUMPRODUCT(--(LEN(Input!$A206:'Input'!$A$510)&gt;0))&lt;&gt;0),"Row is skipped.",IF(AND(Input!$A205="",Input!$A206=""),"", IF(Input!H205="","Data is missing.",""))))</f>
        <v/>
      </c>
      <c r="I203" s="126" t="str">
        <f>IF(ISERROR(IF(AND(Input!$A205="",SUMPRODUCT(--(LEN(Input!$A206:'Input'!$A$510)&gt;0))&lt;&gt;0),"Row is skipped.",IF(AND(Input!$A205="",Input!$A206=""),"", IF(Input!I205="","Data is missing.","")))),"",IF(AND(Input!$A205="",SUMPRODUCT(--(LEN(Input!$A206:'Input'!$A$510)&gt;0))&lt;&gt;0),"Row is skipped.",IF(AND(Input!$A205="",Input!$A206=""),"", IF(Input!I205="","Data is missing.",""))))</f>
        <v/>
      </c>
      <c r="J203" s="126" t="str">
        <f>IF(ISERROR(IF(AND(Input!$A205="",SUMPRODUCT(--(LEN(Input!$A206:'Input'!$A$510)&gt;0))&lt;&gt;0),"Row is skipped.",IF(AND(Input!$A205="",Input!$A206=""),"", IF(Input!J205="","Data is missing.","")))),"",IF(AND(Input!$A205="",SUMPRODUCT(--(LEN(Input!$A206:'Input'!$A$510)&gt;0))&lt;&gt;0),"Row is skipped.",IF(AND(Input!$A205="",Input!$A206=""),"", IF(Input!J205="","Data is missing.",""))))</f>
        <v/>
      </c>
      <c r="K203" s="127" t="str">
        <f>IF(ISERROR(IF(AND(Input!$A205="",SUMPRODUCT(--(LEN(Input!$A206:'Input'!$A$510)&gt;0))&lt;&gt;0),"Row is skipped.",IF(AND(Input!$A205="",Input!$A206=""),"", IF(Input!K205="","Data is missing.","")))),"",IF(AND(Input!$A205="",SUMPRODUCT(--(LEN(Input!$A206:'Input'!$A$510)&gt;0))&lt;&gt;0),"Row is skipped.",IF(AND(Input!$A205="",Input!$A206=""),"", IF(Input!K205="","Data is missing.",""))))</f>
        <v/>
      </c>
      <c r="L203" s="126" t="str">
        <f>IF(ISERROR(IF(AND(Input!$A205="",SUMPRODUCT(--(LEN(Input!$A206:'Input'!$A$510)&gt;0))&lt;&gt;0),"Row is skipped.",IF(AND(Input!$A205="",Input!$A206=""),"", IF(Input!L205="","Data is missing.","")))),"",IF(AND(Input!$A205="",SUMPRODUCT(--(LEN(Input!$A206:'Input'!$A$510)&gt;0))&lt;&gt;0),"Row is skipped.",IF(AND(Input!$A205="",Input!$A206=""),"", IF(Input!L205="","Data is missing.",""))))</f>
        <v/>
      </c>
      <c r="M203" s="126" t="str">
        <f>IF(ISERROR(IF(AND(Input!$A205="",SUMPRODUCT(--(LEN(Input!$A206:'Input'!$A$510)&gt;0))&lt;&gt;0),"Row is skipped.",IF(AND(Input!$A205="",Input!$A206=""),"", IF(Input!M205="","Data is missing.","")))),"",IF(AND(Input!$A205="",SUMPRODUCT(--(LEN(Input!$A206:'Input'!$A$510)&gt;0))&lt;&gt;0),"Row is skipped.",IF(AND(Input!$A205="",Input!$A206=""),"", IF(Input!M205="","Data is missing.",""))))</f>
        <v/>
      </c>
      <c r="N203" s="126" t="str">
        <f>IF(ISERROR(IF(AND(Input!$A205="",SUMPRODUCT(--(LEN(Input!$A206:'Input'!$A$510)&gt;0))&lt;&gt;0),"Row is skipped.",IF(AND(Input!$A205="",Input!$A206=""),"", IF(Input!O205="","Data is missing.","")))),"",IF(AND(Input!$A205="",SUMPRODUCT(--(LEN(Input!$A206:'Input'!$A$510)&gt;0))&lt;&gt;0),"Row is skipped.",IF(AND(Input!$A205="",Input!$A206=""),"", IF(Input!O205="","Data is missing.",""))))</f>
        <v/>
      </c>
      <c r="O203" s="126" t="str">
        <f>IF(ISERROR(IF(AND(Input!$A205="",SUMPRODUCT(--(LEN(Input!$A206:'Input'!$A$510)&gt;0))&lt;&gt;0),"Row is skipped.",IF(AND(Input!$A205="",Input!$A206=""),"", IF(Input!P205="","Data is missing.","")))),"",IF(AND(Input!$A205="",SUMPRODUCT(--(LEN(Input!$A206:'Input'!$A$510)&gt;0))&lt;&gt;0),"Row is skipped.",IF(AND(Input!$A205="",Input!$A206=""),"", IF(Input!P205="","Data is missing.",""))))</f>
        <v/>
      </c>
      <c r="P203" s="126" t="str">
        <f>IF(ISERROR(IF(AND(Input!$A205="",SUMPRODUCT(--(LEN(Input!$A206:'Input'!$A$510)&gt;0))&lt;&gt;0),"Row is skipped.",IF(AND(Input!$A205="",Input!$A206=""),"", IF(Input!Q205="","Data is missing.","")))),"",IF(AND(Input!$A205="",SUMPRODUCT(--(LEN(Input!$A206:'Input'!$A$510)&gt;0))&lt;&gt;0),"Row is skipped.",IF(AND(Input!$A205="",Input!$A206=""),"", IF(Input!Q205="","Data is missing.",""))))</f>
        <v/>
      </c>
      <c r="Q203" s="126" t="str">
        <f>IF(ISERROR(IF(AND(Input!$A205="",SUMPRODUCT(--(LEN(Input!$A206:'Input'!$A$510)&gt;0))&lt;&gt;0),"Row is skipped.",IF(AND(Input!$A205="",Input!$A206=""),"", IF(Input!S205="","Data is missing.","")))),"",IF(AND(Input!$A205="",SUMPRODUCT(--(LEN(Input!$A206:'Input'!$A$510)&gt;0))&lt;&gt;0),"Row is skipped.",IF(AND(Input!$A205="",Input!$A206=""),"", IF(Input!S205="","Data is missing.",""))))</f>
        <v/>
      </c>
      <c r="R203" s="128" t="str">
        <f>IF(ISERROR(IF(AND(Input!$A205="",SUMPRODUCT(--(LEN(Input!$A206:'Input'!$A$510)&gt;0))&lt;&gt;0),"Row is skipped.",IF(AND(Input!$A205="",Input!$A206=""),"", IF(Input!T205="","Data is missing.","")))),"",IF(AND(Input!$A205="",SUMPRODUCT(--(LEN(Input!$A206:'Input'!$A$510)&gt;0))&lt;&gt;0),"Row is skipped.",IF(AND(Input!$A205="",Input!$A206=""),"", IF(Input!T205="","Data is missing.",""))))</f>
        <v/>
      </c>
      <c r="S203" s="129"/>
      <c r="T203" s="130" t="str">
        <f>IF(ISERROR(IF(Input!Q205="","",IF(ISERROR(VLOOKUP(Input!Q205,'Measures List'!$A$3:$A$30000,1,0)),"Invalid RefNo",""))),"",IF(Input!Q205="","",IF(ISERROR(VLOOKUP(Input!Q205,'Measures List'!$A$3:$A$30000,1,0)),"Invalid RefNo","")))</f>
        <v/>
      </c>
      <c r="U203" s="129"/>
      <c r="V203" s="129"/>
      <c r="W203" s="129"/>
      <c r="X203" s="129"/>
      <c r="Y203" s="129"/>
      <c r="Z203" s="129"/>
      <c r="AA203" s="129"/>
      <c r="AB203" s="129"/>
      <c r="AC203" s="129"/>
      <c r="AD203" s="129"/>
      <c r="AE203" s="129"/>
      <c r="AF203" s="130" t="str">
        <f>IF(Input!P205="","",IF(OR(VALUE(Input!P205)&lt;0,VALUE(Input!P205)&gt;1), "Invalid EEI %",""))</f>
        <v/>
      </c>
      <c r="AG203" s="129"/>
      <c r="AH203" s="137" t="str">
        <f>IF(B203="","",IF(AND(Input!O205=Input!O204,Input!P205&lt;&gt;Input!P204), "EEI% Mismatch within Project",""))</f>
        <v/>
      </c>
      <c r="AI203" s="129"/>
      <c r="AJ203" s="138" t="str">
        <f>IF(Input!B205="","",IF(ISNUMBER(VALUE(Input!B205)),"","Needs to be a number."))</f>
        <v/>
      </c>
      <c r="AK203" s="135" t="str">
        <f>IF(Input!P205="","",IF(ISNUMBER(VALUE(Input!P205)),"","Needs to be a number."))</f>
        <v/>
      </c>
      <c r="AL203" s="135" t="str">
        <f>IF(Input!S205="","",IF(ISNUMBER(VALUE(Input!S205)),"","Needs to be a number."))</f>
        <v/>
      </c>
      <c r="AM203" s="135" t="str">
        <f>IF(Input!T205="","",IF(ISNUMBER(VALUE(Input!T205)),"","Needs to be a number."))</f>
        <v/>
      </c>
      <c r="AN203" s="135" t="str">
        <f>IF(Input!U205="","",IF(ISNUMBER(VALUE(Input!U205)),"","Needs to be a number."))</f>
        <v/>
      </c>
      <c r="AO203" s="136" t="str">
        <f>IF(Input!V205="","",IF(ISNUMBER(VALUE(Input!V205)),"","Needs to be a number."))</f>
        <v/>
      </c>
      <c r="AP203" s="129"/>
      <c r="AQ203" s="197" t="str">
        <f ca="1">IF(Input!Q205="","",IF(OFFSET('Measures List'!$K$2,MATCH(Input!Q205,'Measures List'!$A$3:$A$5000,0),MATCH(Input!K205,'Measures List'!$K$2:$BA$2)-1)="NA","Project start date occurred after measure expiration date.",""))</f>
        <v/>
      </c>
      <c r="AS203" s="197" t="str">
        <f>IFERROR(IF(Input!O205&lt;&gt;Input!O204,"",IF( VLOOKUP(Input!Q205,'Measures List'!A196:C5193,3,FALSE)= VLOOKUP(Input!Q204,'Measures List'!A196:C5193,3,FALSE),"","Multiple sectors for this project")),"")</f>
        <v/>
      </c>
    </row>
    <row r="204" spans="2:45" x14ac:dyDescent="0.25">
      <c r="B204" s="125" t="str">
        <f>Input!A206</f>
        <v/>
      </c>
      <c r="C204" s="126" t="str">
        <f>IF(ISERROR(IF(AND(Input!$A206="",SUMPRODUCT(--(LEN(Input!$A207:'Input'!$A$510)&gt;0))&lt;&gt;0),"Row is skipped.",IF(AND(Input!$A206="",Input!$A207=""),"", IF(Input!C206="","Data is missing.","")))),"",IF(AND(Input!$A206="",SUMPRODUCT(--(LEN(Input!$A207:'Input'!$A$510)&gt;0))&lt;&gt;0),"Row is skipped.",IF(AND(Input!$A206="",Input!$A207=""),"", IF(Input!C206="","Data is missing.",""))))</f>
        <v/>
      </c>
      <c r="D204" s="126" t="str">
        <f>IF(ISERROR(IF(AND(Input!$A206="",SUMPRODUCT(--(LEN(Input!$A207:'Input'!$A$510)&gt;0))&lt;&gt;0),"Row is skipped.",IF(AND(Input!$A206="",Input!$A207=""),"", IF(Input!D206="","Data is missing.","")))),"",IF(AND(Input!$A206="",SUMPRODUCT(--(LEN(Input!$A207:'Input'!$A$510)&gt;0))&lt;&gt;0),"Row is skipped.",IF(AND(Input!$A206="",Input!$A207=""),"", IF(Input!D206="","Data is missing.",""))))</f>
        <v/>
      </c>
      <c r="E204" s="126" t="str">
        <f>IF(ISERROR(IF(AND(Input!$A206="",SUMPRODUCT(--(LEN(Input!$A207:'Input'!$A$510)&gt;0))&lt;&gt;0),"Row is skipped.",IF(AND(Input!$A206="",Input!$A207=""),"", IF(Input!E206="","Data is missing.","")))),"",IF(AND(Input!$A206="",SUMPRODUCT(--(LEN(Input!$A207:'Input'!$A$510)&gt;0))&lt;&gt;0),"Row is skipped.",IF(AND(Input!$A206="",Input!$A207=""),"", IF(Input!E206="","Data is missing.",""))))</f>
        <v/>
      </c>
      <c r="F204" s="126" t="str">
        <f>IF(ISERROR(IF(AND(Input!$A206="",SUMPRODUCT(--(LEN(Input!$A207:'Input'!$A$510)&gt;0))&lt;&gt;0),"Row is skipped.",IF(AND(Input!$A206="",Input!$A207=""),"", IF(Input!F206="","Data is missing.","")))),"",IF(AND(Input!$A206="",SUMPRODUCT(--(LEN(Input!$A207:'Input'!$A$510)&gt;0))&lt;&gt;0),"Row is skipped.",IF(AND(Input!$A206="",Input!$A207=""),"", IF(Input!F206="","Data is missing.",""))))</f>
        <v/>
      </c>
      <c r="G204" s="126" t="str">
        <f>IF(ISERROR(IF(AND(Input!$A206="",SUMPRODUCT(--(LEN(Input!$A207:'Input'!$A$510)&gt;0))&lt;&gt;0),"Row is skipped.",IF(AND(Input!$A206="",Input!$A207=""),"", IF(Input!G206="","Data is missing.","")))),"",IF(AND(Input!$A206="",SUMPRODUCT(--(LEN(Input!$A207:'Input'!$A$510)&gt;0))&lt;&gt;0),"Row is skipped.",IF(AND(Input!$A206="",Input!$A207=""),"", IF(Input!G206="","Data is missing.",""))))</f>
        <v/>
      </c>
      <c r="H204" s="126" t="str">
        <f>IF(ISERROR(IF(AND(Input!$A206="",SUMPRODUCT(--(LEN(Input!$A207:'Input'!$A$510)&gt;0))&lt;&gt;0),"Row is skipped.",IF(AND(Input!$A206="",Input!$A207=""),"", IF(Input!H206="","Data is missing.","")))),"",IF(AND(Input!$A206="",SUMPRODUCT(--(LEN(Input!$A207:'Input'!$A$510)&gt;0))&lt;&gt;0),"Row is skipped.",IF(AND(Input!$A206="",Input!$A207=""),"", IF(Input!H206="","Data is missing.",""))))</f>
        <v/>
      </c>
      <c r="I204" s="126" t="str">
        <f>IF(ISERROR(IF(AND(Input!$A206="",SUMPRODUCT(--(LEN(Input!$A207:'Input'!$A$510)&gt;0))&lt;&gt;0),"Row is skipped.",IF(AND(Input!$A206="",Input!$A207=""),"", IF(Input!I206="","Data is missing.","")))),"",IF(AND(Input!$A206="",SUMPRODUCT(--(LEN(Input!$A207:'Input'!$A$510)&gt;0))&lt;&gt;0),"Row is skipped.",IF(AND(Input!$A206="",Input!$A207=""),"", IF(Input!I206="","Data is missing.",""))))</f>
        <v/>
      </c>
      <c r="J204" s="126" t="str">
        <f>IF(ISERROR(IF(AND(Input!$A206="",SUMPRODUCT(--(LEN(Input!$A207:'Input'!$A$510)&gt;0))&lt;&gt;0),"Row is skipped.",IF(AND(Input!$A206="",Input!$A207=""),"", IF(Input!J206="","Data is missing.","")))),"",IF(AND(Input!$A206="",SUMPRODUCT(--(LEN(Input!$A207:'Input'!$A$510)&gt;0))&lt;&gt;0),"Row is skipped.",IF(AND(Input!$A206="",Input!$A207=""),"", IF(Input!J206="","Data is missing.",""))))</f>
        <v/>
      </c>
      <c r="K204" s="127" t="str">
        <f>IF(ISERROR(IF(AND(Input!$A206="",SUMPRODUCT(--(LEN(Input!$A207:'Input'!$A$510)&gt;0))&lt;&gt;0),"Row is skipped.",IF(AND(Input!$A206="",Input!$A207=""),"", IF(Input!K206="","Data is missing.","")))),"",IF(AND(Input!$A206="",SUMPRODUCT(--(LEN(Input!$A207:'Input'!$A$510)&gt;0))&lt;&gt;0),"Row is skipped.",IF(AND(Input!$A206="",Input!$A207=""),"", IF(Input!K206="","Data is missing.",""))))</f>
        <v/>
      </c>
      <c r="L204" s="126" t="str">
        <f>IF(ISERROR(IF(AND(Input!$A206="",SUMPRODUCT(--(LEN(Input!$A207:'Input'!$A$510)&gt;0))&lt;&gt;0),"Row is skipped.",IF(AND(Input!$A206="",Input!$A207=""),"", IF(Input!L206="","Data is missing.","")))),"",IF(AND(Input!$A206="",SUMPRODUCT(--(LEN(Input!$A207:'Input'!$A$510)&gt;0))&lt;&gt;0),"Row is skipped.",IF(AND(Input!$A206="",Input!$A207=""),"", IF(Input!L206="","Data is missing.",""))))</f>
        <v/>
      </c>
      <c r="M204" s="126" t="str">
        <f>IF(ISERROR(IF(AND(Input!$A206="",SUMPRODUCT(--(LEN(Input!$A207:'Input'!$A$510)&gt;0))&lt;&gt;0),"Row is skipped.",IF(AND(Input!$A206="",Input!$A207=""),"", IF(Input!M206="","Data is missing.","")))),"",IF(AND(Input!$A206="",SUMPRODUCT(--(LEN(Input!$A207:'Input'!$A$510)&gt;0))&lt;&gt;0),"Row is skipped.",IF(AND(Input!$A206="",Input!$A207=""),"", IF(Input!M206="","Data is missing.",""))))</f>
        <v/>
      </c>
      <c r="N204" s="126" t="str">
        <f>IF(ISERROR(IF(AND(Input!$A206="",SUMPRODUCT(--(LEN(Input!$A207:'Input'!$A$510)&gt;0))&lt;&gt;0),"Row is skipped.",IF(AND(Input!$A206="",Input!$A207=""),"", IF(Input!O206="","Data is missing.","")))),"",IF(AND(Input!$A206="",SUMPRODUCT(--(LEN(Input!$A207:'Input'!$A$510)&gt;0))&lt;&gt;0),"Row is skipped.",IF(AND(Input!$A206="",Input!$A207=""),"", IF(Input!O206="","Data is missing.",""))))</f>
        <v/>
      </c>
      <c r="O204" s="126" t="str">
        <f>IF(ISERROR(IF(AND(Input!$A206="",SUMPRODUCT(--(LEN(Input!$A207:'Input'!$A$510)&gt;0))&lt;&gt;0),"Row is skipped.",IF(AND(Input!$A206="",Input!$A207=""),"", IF(Input!P206="","Data is missing.","")))),"",IF(AND(Input!$A206="",SUMPRODUCT(--(LEN(Input!$A207:'Input'!$A$510)&gt;0))&lt;&gt;0),"Row is skipped.",IF(AND(Input!$A206="",Input!$A207=""),"", IF(Input!P206="","Data is missing.",""))))</f>
        <v/>
      </c>
      <c r="P204" s="126" t="str">
        <f>IF(ISERROR(IF(AND(Input!$A206="",SUMPRODUCT(--(LEN(Input!$A207:'Input'!$A$510)&gt;0))&lt;&gt;0),"Row is skipped.",IF(AND(Input!$A206="",Input!$A207=""),"", IF(Input!Q206="","Data is missing.","")))),"",IF(AND(Input!$A206="",SUMPRODUCT(--(LEN(Input!$A207:'Input'!$A$510)&gt;0))&lt;&gt;0),"Row is skipped.",IF(AND(Input!$A206="",Input!$A207=""),"", IF(Input!Q206="","Data is missing.",""))))</f>
        <v/>
      </c>
      <c r="Q204" s="126" t="str">
        <f>IF(ISERROR(IF(AND(Input!$A206="",SUMPRODUCT(--(LEN(Input!$A207:'Input'!$A$510)&gt;0))&lt;&gt;0),"Row is skipped.",IF(AND(Input!$A206="",Input!$A207=""),"", IF(Input!S206="","Data is missing.","")))),"",IF(AND(Input!$A206="",SUMPRODUCT(--(LEN(Input!$A207:'Input'!$A$510)&gt;0))&lt;&gt;0),"Row is skipped.",IF(AND(Input!$A206="",Input!$A207=""),"", IF(Input!S206="","Data is missing.",""))))</f>
        <v/>
      </c>
      <c r="R204" s="128" t="str">
        <f>IF(ISERROR(IF(AND(Input!$A206="",SUMPRODUCT(--(LEN(Input!$A207:'Input'!$A$510)&gt;0))&lt;&gt;0),"Row is skipped.",IF(AND(Input!$A206="",Input!$A207=""),"", IF(Input!T206="","Data is missing.","")))),"",IF(AND(Input!$A206="",SUMPRODUCT(--(LEN(Input!$A207:'Input'!$A$510)&gt;0))&lt;&gt;0),"Row is skipped.",IF(AND(Input!$A206="",Input!$A207=""),"", IF(Input!T206="","Data is missing.",""))))</f>
        <v/>
      </c>
      <c r="S204" s="129"/>
      <c r="T204" s="130" t="str">
        <f>IF(ISERROR(IF(Input!Q206="","",IF(ISERROR(VLOOKUP(Input!Q206,'Measures List'!$A$3:$A$30000,1,0)),"Invalid RefNo",""))),"",IF(Input!Q206="","",IF(ISERROR(VLOOKUP(Input!Q206,'Measures List'!$A$3:$A$30000,1,0)),"Invalid RefNo","")))</f>
        <v/>
      </c>
      <c r="U204" s="129"/>
      <c r="V204" s="129"/>
      <c r="W204" s="129"/>
      <c r="X204" s="129"/>
      <c r="Y204" s="129"/>
      <c r="Z204" s="129"/>
      <c r="AA204" s="129"/>
      <c r="AB204" s="129"/>
      <c r="AC204" s="129"/>
      <c r="AD204" s="129"/>
      <c r="AE204" s="129"/>
      <c r="AF204" s="130" t="str">
        <f>IF(Input!P206="","",IF(OR(VALUE(Input!P206)&lt;0,VALUE(Input!P206)&gt;1), "Invalid EEI %",""))</f>
        <v/>
      </c>
      <c r="AG204" s="129"/>
      <c r="AH204" s="137" t="str">
        <f>IF(B204="","",IF(AND(Input!O206=Input!O205,Input!P206&lt;&gt;Input!P205), "EEI% Mismatch within Project",""))</f>
        <v/>
      </c>
      <c r="AI204" s="129"/>
      <c r="AJ204" s="138" t="str">
        <f>IF(Input!B206="","",IF(ISNUMBER(VALUE(Input!B206)),"","Needs to be a number."))</f>
        <v/>
      </c>
      <c r="AK204" s="135" t="str">
        <f>IF(Input!P206="","",IF(ISNUMBER(VALUE(Input!P206)),"","Needs to be a number."))</f>
        <v/>
      </c>
      <c r="AL204" s="135" t="str">
        <f>IF(Input!S206="","",IF(ISNUMBER(VALUE(Input!S206)),"","Needs to be a number."))</f>
        <v/>
      </c>
      <c r="AM204" s="135" t="str">
        <f>IF(Input!T206="","",IF(ISNUMBER(VALUE(Input!T206)),"","Needs to be a number."))</f>
        <v/>
      </c>
      <c r="AN204" s="135" t="str">
        <f>IF(Input!U206="","",IF(ISNUMBER(VALUE(Input!U206)),"","Needs to be a number."))</f>
        <v/>
      </c>
      <c r="AO204" s="136" t="str">
        <f>IF(Input!V206="","",IF(ISNUMBER(VALUE(Input!V206)),"","Needs to be a number."))</f>
        <v/>
      </c>
      <c r="AP204" s="129"/>
      <c r="AQ204" s="197" t="str">
        <f ca="1">IF(Input!Q206="","",IF(OFFSET('Measures List'!$K$2,MATCH(Input!Q206,'Measures List'!$A$3:$A$5000,0),MATCH(Input!K206,'Measures List'!$K$2:$BA$2)-1)="NA","Project start date occurred after measure expiration date.",""))</f>
        <v/>
      </c>
      <c r="AS204" s="197" t="str">
        <f>IFERROR(IF(Input!O206&lt;&gt;Input!O205,"",IF( VLOOKUP(Input!Q206,'Measures List'!A197:C5194,3,FALSE)= VLOOKUP(Input!Q205,'Measures List'!A197:C5194,3,FALSE),"","Multiple sectors for this project")),"")</f>
        <v/>
      </c>
    </row>
    <row r="205" spans="2:45" x14ac:dyDescent="0.25">
      <c r="B205" s="125" t="str">
        <f>Input!A207</f>
        <v/>
      </c>
      <c r="C205" s="126" t="str">
        <f>IF(ISERROR(IF(AND(Input!$A207="",SUMPRODUCT(--(LEN(Input!$A208:'Input'!$A$510)&gt;0))&lt;&gt;0),"Row is skipped.",IF(AND(Input!$A207="",Input!$A208=""),"", IF(Input!C207="","Data is missing.","")))),"",IF(AND(Input!$A207="",SUMPRODUCT(--(LEN(Input!$A208:'Input'!$A$510)&gt;0))&lt;&gt;0),"Row is skipped.",IF(AND(Input!$A207="",Input!$A208=""),"", IF(Input!C207="","Data is missing.",""))))</f>
        <v/>
      </c>
      <c r="D205" s="126" t="str">
        <f>IF(ISERROR(IF(AND(Input!$A207="",SUMPRODUCT(--(LEN(Input!$A208:'Input'!$A$510)&gt;0))&lt;&gt;0),"Row is skipped.",IF(AND(Input!$A207="",Input!$A208=""),"", IF(Input!D207="","Data is missing.","")))),"",IF(AND(Input!$A207="",SUMPRODUCT(--(LEN(Input!$A208:'Input'!$A$510)&gt;0))&lt;&gt;0),"Row is skipped.",IF(AND(Input!$A207="",Input!$A208=""),"", IF(Input!D207="","Data is missing.",""))))</f>
        <v/>
      </c>
      <c r="E205" s="126" t="str">
        <f>IF(ISERROR(IF(AND(Input!$A207="",SUMPRODUCT(--(LEN(Input!$A208:'Input'!$A$510)&gt;0))&lt;&gt;0),"Row is skipped.",IF(AND(Input!$A207="",Input!$A208=""),"", IF(Input!E207="","Data is missing.","")))),"",IF(AND(Input!$A207="",SUMPRODUCT(--(LEN(Input!$A208:'Input'!$A$510)&gt;0))&lt;&gt;0),"Row is skipped.",IF(AND(Input!$A207="",Input!$A208=""),"", IF(Input!E207="","Data is missing.",""))))</f>
        <v/>
      </c>
      <c r="F205" s="126" t="str">
        <f>IF(ISERROR(IF(AND(Input!$A207="",SUMPRODUCT(--(LEN(Input!$A208:'Input'!$A$510)&gt;0))&lt;&gt;0),"Row is skipped.",IF(AND(Input!$A207="",Input!$A208=""),"", IF(Input!F207="","Data is missing.","")))),"",IF(AND(Input!$A207="",SUMPRODUCT(--(LEN(Input!$A208:'Input'!$A$510)&gt;0))&lt;&gt;0),"Row is skipped.",IF(AND(Input!$A207="",Input!$A208=""),"", IF(Input!F207="","Data is missing.",""))))</f>
        <v/>
      </c>
      <c r="G205" s="126" t="str">
        <f>IF(ISERROR(IF(AND(Input!$A207="",SUMPRODUCT(--(LEN(Input!$A208:'Input'!$A$510)&gt;0))&lt;&gt;0),"Row is skipped.",IF(AND(Input!$A207="",Input!$A208=""),"", IF(Input!G207="","Data is missing.","")))),"",IF(AND(Input!$A207="",SUMPRODUCT(--(LEN(Input!$A208:'Input'!$A$510)&gt;0))&lt;&gt;0),"Row is skipped.",IF(AND(Input!$A207="",Input!$A208=""),"", IF(Input!G207="","Data is missing.",""))))</f>
        <v/>
      </c>
      <c r="H205" s="126" t="str">
        <f>IF(ISERROR(IF(AND(Input!$A207="",SUMPRODUCT(--(LEN(Input!$A208:'Input'!$A$510)&gt;0))&lt;&gt;0),"Row is skipped.",IF(AND(Input!$A207="",Input!$A208=""),"", IF(Input!H207="","Data is missing.","")))),"",IF(AND(Input!$A207="",SUMPRODUCT(--(LEN(Input!$A208:'Input'!$A$510)&gt;0))&lt;&gt;0),"Row is skipped.",IF(AND(Input!$A207="",Input!$A208=""),"", IF(Input!H207="","Data is missing.",""))))</f>
        <v/>
      </c>
      <c r="I205" s="126" t="str">
        <f>IF(ISERROR(IF(AND(Input!$A207="",SUMPRODUCT(--(LEN(Input!$A208:'Input'!$A$510)&gt;0))&lt;&gt;0),"Row is skipped.",IF(AND(Input!$A207="",Input!$A208=""),"", IF(Input!I207="","Data is missing.","")))),"",IF(AND(Input!$A207="",SUMPRODUCT(--(LEN(Input!$A208:'Input'!$A$510)&gt;0))&lt;&gt;0),"Row is skipped.",IF(AND(Input!$A207="",Input!$A208=""),"", IF(Input!I207="","Data is missing.",""))))</f>
        <v/>
      </c>
      <c r="J205" s="126" t="str">
        <f>IF(ISERROR(IF(AND(Input!$A207="",SUMPRODUCT(--(LEN(Input!$A208:'Input'!$A$510)&gt;0))&lt;&gt;0),"Row is skipped.",IF(AND(Input!$A207="",Input!$A208=""),"", IF(Input!J207="","Data is missing.","")))),"",IF(AND(Input!$A207="",SUMPRODUCT(--(LEN(Input!$A208:'Input'!$A$510)&gt;0))&lt;&gt;0),"Row is skipped.",IF(AND(Input!$A207="",Input!$A208=""),"", IF(Input!J207="","Data is missing.",""))))</f>
        <v/>
      </c>
      <c r="K205" s="127" t="str">
        <f>IF(ISERROR(IF(AND(Input!$A207="",SUMPRODUCT(--(LEN(Input!$A208:'Input'!$A$510)&gt;0))&lt;&gt;0),"Row is skipped.",IF(AND(Input!$A207="",Input!$A208=""),"", IF(Input!K207="","Data is missing.","")))),"",IF(AND(Input!$A207="",SUMPRODUCT(--(LEN(Input!$A208:'Input'!$A$510)&gt;0))&lt;&gt;0),"Row is skipped.",IF(AND(Input!$A207="",Input!$A208=""),"", IF(Input!K207="","Data is missing.",""))))</f>
        <v/>
      </c>
      <c r="L205" s="126" t="str">
        <f>IF(ISERROR(IF(AND(Input!$A207="",SUMPRODUCT(--(LEN(Input!$A208:'Input'!$A$510)&gt;0))&lt;&gt;0),"Row is skipped.",IF(AND(Input!$A207="",Input!$A208=""),"", IF(Input!L207="","Data is missing.","")))),"",IF(AND(Input!$A207="",SUMPRODUCT(--(LEN(Input!$A208:'Input'!$A$510)&gt;0))&lt;&gt;0),"Row is skipped.",IF(AND(Input!$A207="",Input!$A208=""),"", IF(Input!L207="","Data is missing.",""))))</f>
        <v/>
      </c>
      <c r="M205" s="126" t="str">
        <f>IF(ISERROR(IF(AND(Input!$A207="",SUMPRODUCT(--(LEN(Input!$A208:'Input'!$A$510)&gt;0))&lt;&gt;0),"Row is skipped.",IF(AND(Input!$A207="",Input!$A208=""),"", IF(Input!M207="","Data is missing.","")))),"",IF(AND(Input!$A207="",SUMPRODUCT(--(LEN(Input!$A208:'Input'!$A$510)&gt;0))&lt;&gt;0),"Row is skipped.",IF(AND(Input!$A207="",Input!$A208=""),"", IF(Input!M207="","Data is missing.",""))))</f>
        <v/>
      </c>
      <c r="N205" s="126" t="str">
        <f>IF(ISERROR(IF(AND(Input!$A207="",SUMPRODUCT(--(LEN(Input!$A208:'Input'!$A$510)&gt;0))&lt;&gt;0),"Row is skipped.",IF(AND(Input!$A207="",Input!$A208=""),"", IF(Input!O207="","Data is missing.","")))),"",IF(AND(Input!$A207="",SUMPRODUCT(--(LEN(Input!$A208:'Input'!$A$510)&gt;0))&lt;&gt;0),"Row is skipped.",IF(AND(Input!$A207="",Input!$A208=""),"", IF(Input!O207="","Data is missing.",""))))</f>
        <v/>
      </c>
      <c r="O205" s="126" t="str">
        <f>IF(ISERROR(IF(AND(Input!$A207="",SUMPRODUCT(--(LEN(Input!$A208:'Input'!$A$510)&gt;0))&lt;&gt;0),"Row is skipped.",IF(AND(Input!$A207="",Input!$A208=""),"", IF(Input!P207="","Data is missing.","")))),"",IF(AND(Input!$A207="",SUMPRODUCT(--(LEN(Input!$A208:'Input'!$A$510)&gt;0))&lt;&gt;0),"Row is skipped.",IF(AND(Input!$A207="",Input!$A208=""),"", IF(Input!P207="","Data is missing.",""))))</f>
        <v/>
      </c>
      <c r="P205" s="126" t="str">
        <f>IF(ISERROR(IF(AND(Input!$A207="",SUMPRODUCT(--(LEN(Input!$A208:'Input'!$A$510)&gt;0))&lt;&gt;0),"Row is skipped.",IF(AND(Input!$A207="",Input!$A208=""),"", IF(Input!Q207="","Data is missing.","")))),"",IF(AND(Input!$A207="",SUMPRODUCT(--(LEN(Input!$A208:'Input'!$A$510)&gt;0))&lt;&gt;0),"Row is skipped.",IF(AND(Input!$A207="",Input!$A208=""),"", IF(Input!Q207="","Data is missing.",""))))</f>
        <v/>
      </c>
      <c r="Q205" s="126" t="str">
        <f>IF(ISERROR(IF(AND(Input!$A207="",SUMPRODUCT(--(LEN(Input!$A208:'Input'!$A$510)&gt;0))&lt;&gt;0),"Row is skipped.",IF(AND(Input!$A207="",Input!$A208=""),"", IF(Input!S207="","Data is missing.","")))),"",IF(AND(Input!$A207="",SUMPRODUCT(--(LEN(Input!$A208:'Input'!$A$510)&gt;0))&lt;&gt;0),"Row is skipped.",IF(AND(Input!$A207="",Input!$A208=""),"", IF(Input!S207="","Data is missing.",""))))</f>
        <v/>
      </c>
      <c r="R205" s="128" t="str">
        <f>IF(ISERROR(IF(AND(Input!$A207="",SUMPRODUCT(--(LEN(Input!$A208:'Input'!$A$510)&gt;0))&lt;&gt;0),"Row is skipped.",IF(AND(Input!$A207="",Input!$A208=""),"", IF(Input!T207="","Data is missing.","")))),"",IF(AND(Input!$A207="",SUMPRODUCT(--(LEN(Input!$A208:'Input'!$A$510)&gt;0))&lt;&gt;0),"Row is skipped.",IF(AND(Input!$A207="",Input!$A208=""),"", IF(Input!T207="","Data is missing.",""))))</f>
        <v/>
      </c>
      <c r="S205" s="129"/>
      <c r="T205" s="130" t="str">
        <f>IF(ISERROR(IF(Input!Q207="","",IF(ISERROR(VLOOKUP(Input!Q207,'Measures List'!$A$3:$A$30000,1,0)),"Invalid RefNo",""))),"",IF(Input!Q207="","",IF(ISERROR(VLOOKUP(Input!Q207,'Measures List'!$A$3:$A$30000,1,0)),"Invalid RefNo","")))</f>
        <v/>
      </c>
      <c r="U205" s="129"/>
      <c r="V205" s="129"/>
      <c r="W205" s="129"/>
      <c r="X205" s="129"/>
      <c r="Y205" s="129"/>
      <c r="Z205" s="129"/>
      <c r="AA205" s="129"/>
      <c r="AB205" s="129"/>
      <c r="AC205" s="129"/>
      <c r="AD205" s="129"/>
      <c r="AE205" s="129"/>
      <c r="AF205" s="130" t="str">
        <f>IF(Input!P207="","",IF(OR(VALUE(Input!P207)&lt;0,VALUE(Input!P207)&gt;1), "Invalid EEI %",""))</f>
        <v/>
      </c>
      <c r="AG205" s="129"/>
      <c r="AH205" s="137" t="str">
        <f>IF(B205="","",IF(AND(Input!O207=Input!O206,Input!P207&lt;&gt;Input!P206), "EEI% Mismatch within Project",""))</f>
        <v/>
      </c>
      <c r="AI205" s="129"/>
      <c r="AJ205" s="138" t="str">
        <f>IF(Input!B207="","",IF(ISNUMBER(VALUE(Input!B207)),"","Needs to be a number."))</f>
        <v/>
      </c>
      <c r="AK205" s="135" t="str">
        <f>IF(Input!P207="","",IF(ISNUMBER(VALUE(Input!P207)),"","Needs to be a number."))</f>
        <v/>
      </c>
      <c r="AL205" s="135" t="str">
        <f>IF(Input!S207="","",IF(ISNUMBER(VALUE(Input!S207)),"","Needs to be a number."))</f>
        <v/>
      </c>
      <c r="AM205" s="135" t="str">
        <f>IF(Input!T207="","",IF(ISNUMBER(VALUE(Input!T207)),"","Needs to be a number."))</f>
        <v/>
      </c>
      <c r="AN205" s="135" t="str">
        <f>IF(Input!U207="","",IF(ISNUMBER(VALUE(Input!U207)),"","Needs to be a number."))</f>
        <v/>
      </c>
      <c r="AO205" s="136" t="str">
        <f>IF(Input!V207="","",IF(ISNUMBER(VALUE(Input!V207)),"","Needs to be a number."))</f>
        <v/>
      </c>
      <c r="AP205" s="129"/>
      <c r="AQ205" s="197" t="str">
        <f ca="1">IF(Input!Q207="","",IF(OFFSET('Measures List'!$K$2,MATCH(Input!Q207,'Measures List'!$A$3:$A$5000,0),MATCH(Input!K207,'Measures List'!$K$2:$BA$2)-1)="NA","Project start date occurred after measure expiration date.",""))</f>
        <v/>
      </c>
      <c r="AS205" s="197" t="str">
        <f>IFERROR(IF(Input!O207&lt;&gt;Input!O206,"",IF( VLOOKUP(Input!Q207,'Measures List'!A198:C5195,3,FALSE)= VLOOKUP(Input!Q206,'Measures List'!A198:C5195,3,FALSE),"","Multiple sectors for this project")),"")</f>
        <v/>
      </c>
    </row>
    <row r="206" spans="2:45" x14ac:dyDescent="0.25">
      <c r="B206" s="125" t="str">
        <f>Input!A208</f>
        <v/>
      </c>
      <c r="C206" s="126" t="str">
        <f>IF(ISERROR(IF(AND(Input!$A208="",SUMPRODUCT(--(LEN(Input!$A209:'Input'!$A$510)&gt;0))&lt;&gt;0),"Row is skipped.",IF(AND(Input!$A208="",Input!$A209=""),"", IF(Input!C208="","Data is missing.","")))),"",IF(AND(Input!$A208="",SUMPRODUCT(--(LEN(Input!$A209:'Input'!$A$510)&gt;0))&lt;&gt;0),"Row is skipped.",IF(AND(Input!$A208="",Input!$A209=""),"", IF(Input!C208="","Data is missing.",""))))</f>
        <v/>
      </c>
      <c r="D206" s="126" t="str">
        <f>IF(ISERROR(IF(AND(Input!$A208="",SUMPRODUCT(--(LEN(Input!$A209:'Input'!$A$510)&gt;0))&lt;&gt;0),"Row is skipped.",IF(AND(Input!$A208="",Input!$A209=""),"", IF(Input!D208="","Data is missing.","")))),"",IF(AND(Input!$A208="",SUMPRODUCT(--(LEN(Input!$A209:'Input'!$A$510)&gt;0))&lt;&gt;0),"Row is skipped.",IF(AND(Input!$A208="",Input!$A209=""),"", IF(Input!D208="","Data is missing.",""))))</f>
        <v/>
      </c>
      <c r="E206" s="126" t="str">
        <f>IF(ISERROR(IF(AND(Input!$A208="",SUMPRODUCT(--(LEN(Input!$A209:'Input'!$A$510)&gt;0))&lt;&gt;0),"Row is skipped.",IF(AND(Input!$A208="",Input!$A209=""),"", IF(Input!E208="","Data is missing.","")))),"",IF(AND(Input!$A208="",SUMPRODUCT(--(LEN(Input!$A209:'Input'!$A$510)&gt;0))&lt;&gt;0),"Row is skipped.",IF(AND(Input!$A208="",Input!$A209=""),"", IF(Input!E208="","Data is missing.",""))))</f>
        <v/>
      </c>
      <c r="F206" s="126" t="str">
        <f>IF(ISERROR(IF(AND(Input!$A208="",SUMPRODUCT(--(LEN(Input!$A209:'Input'!$A$510)&gt;0))&lt;&gt;0),"Row is skipped.",IF(AND(Input!$A208="",Input!$A209=""),"", IF(Input!F208="","Data is missing.","")))),"",IF(AND(Input!$A208="",SUMPRODUCT(--(LEN(Input!$A209:'Input'!$A$510)&gt;0))&lt;&gt;0),"Row is skipped.",IF(AND(Input!$A208="",Input!$A209=""),"", IF(Input!F208="","Data is missing.",""))))</f>
        <v/>
      </c>
      <c r="G206" s="126" t="str">
        <f>IF(ISERROR(IF(AND(Input!$A208="",SUMPRODUCT(--(LEN(Input!$A209:'Input'!$A$510)&gt;0))&lt;&gt;0),"Row is skipped.",IF(AND(Input!$A208="",Input!$A209=""),"", IF(Input!G208="","Data is missing.","")))),"",IF(AND(Input!$A208="",SUMPRODUCT(--(LEN(Input!$A209:'Input'!$A$510)&gt;0))&lt;&gt;0),"Row is skipped.",IF(AND(Input!$A208="",Input!$A209=""),"", IF(Input!G208="","Data is missing.",""))))</f>
        <v/>
      </c>
      <c r="H206" s="126" t="str">
        <f>IF(ISERROR(IF(AND(Input!$A208="",SUMPRODUCT(--(LEN(Input!$A209:'Input'!$A$510)&gt;0))&lt;&gt;0),"Row is skipped.",IF(AND(Input!$A208="",Input!$A209=""),"", IF(Input!H208="","Data is missing.","")))),"",IF(AND(Input!$A208="",SUMPRODUCT(--(LEN(Input!$A209:'Input'!$A$510)&gt;0))&lt;&gt;0),"Row is skipped.",IF(AND(Input!$A208="",Input!$A209=""),"", IF(Input!H208="","Data is missing.",""))))</f>
        <v/>
      </c>
      <c r="I206" s="126" t="str">
        <f>IF(ISERROR(IF(AND(Input!$A208="",SUMPRODUCT(--(LEN(Input!$A209:'Input'!$A$510)&gt;0))&lt;&gt;0),"Row is skipped.",IF(AND(Input!$A208="",Input!$A209=""),"", IF(Input!I208="","Data is missing.","")))),"",IF(AND(Input!$A208="",SUMPRODUCT(--(LEN(Input!$A209:'Input'!$A$510)&gt;0))&lt;&gt;0),"Row is skipped.",IF(AND(Input!$A208="",Input!$A209=""),"", IF(Input!I208="","Data is missing.",""))))</f>
        <v/>
      </c>
      <c r="J206" s="126" t="str">
        <f>IF(ISERROR(IF(AND(Input!$A208="",SUMPRODUCT(--(LEN(Input!$A209:'Input'!$A$510)&gt;0))&lt;&gt;0),"Row is skipped.",IF(AND(Input!$A208="",Input!$A209=""),"", IF(Input!J208="","Data is missing.","")))),"",IF(AND(Input!$A208="",SUMPRODUCT(--(LEN(Input!$A209:'Input'!$A$510)&gt;0))&lt;&gt;0),"Row is skipped.",IF(AND(Input!$A208="",Input!$A209=""),"", IF(Input!J208="","Data is missing.",""))))</f>
        <v/>
      </c>
      <c r="K206" s="127" t="str">
        <f>IF(ISERROR(IF(AND(Input!$A208="",SUMPRODUCT(--(LEN(Input!$A209:'Input'!$A$510)&gt;0))&lt;&gt;0),"Row is skipped.",IF(AND(Input!$A208="",Input!$A209=""),"", IF(Input!K208="","Data is missing.","")))),"",IF(AND(Input!$A208="",SUMPRODUCT(--(LEN(Input!$A209:'Input'!$A$510)&gt;0))&lt;&gt;0),"Row is skipped.",IF(AND(Input!$A208="",Input!$A209=""),"", IF(Input!K208="","Data is missing.",""))))</f>
        <v/>
      </c>
      <c r="L206" s="126" t="str">
        <f>IF(ISERROR(IF(AND(Input!$A208="",SUMPRODUCT(--(LEN(Input!$A209:'Input'!$A$510)&gt;0))&lt;&gt;0),"Row is skipped.",IF(AND(Input!$A208="",Input!$A209=""),"", IF(Input!L208="","Data is missing.","")))),"",IF(AND(Input!$A208="",SUMPRODUCT(--(LEN(Input!$A209:'Input'!$A$510)&gt;0))&lt;&gt;0),"Row is skipped.",IF(AND(Input!$A208="",Input!$A209=""),"", IF(Input!L208="","Data is missing.",""))))</f>
        <v/>
      </c>
      <c r="M206" s="126" t="str">
        <f>IF(ISERROR(IF(AND(Input!$A208="",SUMPRODUCT(--(LEN(Input!$A209:'Input'!$A$510)&gt;0))&lt;&gt;0),"Row is skipped.",IF(AND(Input!$A208="",Input!$A209=""),"", IF(Input!M208="","Data is missing.","")))),"",IF(AND(Input!$A208="",SUMPRODUCT(--(LEN(Input!$A209:'Input'!$A$510)&gt;0))&lt;&gt;0),"Row is skipped.",IF(AND(Input!$A208="",Input!$A209=""),"", IF(Input!M208="","Data is missing.",""))))</f>
        <v/>
      </c>
      <c r="N206" s="126" t="str">
        <f>IF(ISERROR(IF(AND(Input!$A208="",SUMPRODUCT(--(LEN(Input!$A209:'Input'!$A$510)&gt;0))&lt;&gt;0),"Row is skipped.",IF(AND(Input!$A208="",Input!$A209=""),"", IF(Input!O208="","Data is missing.","")))),"",IF(AND(Input!$A208="",SUMPRODUCT(--(LEN(Input!$A209:'Input'!$A$510)&gt;0))&lt;&gt;0),"Row is skipped.",IF(AND(Input!$A208="",Input!$A209=""),"", IF(Input!O208="","Data is missing.",""))))</f>
        <v/>
      </c>
      <c r="O206" s="126" t="str">
        <f>IF(ISERROR(IF(AND(Input!$A208="",SUMPRODUCT(--(LEN(Input!$A209:'Input'!$A$510)&gt;0))&lt;&gt;0),"Row is skipped.",IF(AND(Input!$A208="",Input!$A209=""),"", IF(Input!P208="","Data is missing.","")))),"",IF(AND(Input!$A208="",SUMPRODUCT(--(LEN(Input!$A209:'Input'!$A$510)&gt;0))&lt;&gt;0),"Row is skipped.",IF(AND(Input!$A208="",Input!$A209=""),"", IF(Input!P208="","Data is missing.",""))))</f>
        <v/>
      </c>
      <c r="P206" s="126" t="str">
        <f>IF(ISERROR(IF(AND(Input!$A208="",SUMPRODUCT(--(LEN(Input!$A209:'Input'!$A$510)&gt;0))&lt;&gt;0),"Row is skipped.",IF(AND(Input!$A208="",Input!$A209=""),"", IF(Input!Q208="","Data is missing.","")))),"",IF(AND(Input!$A208="",SUMPRODUCT(--(LEN(Input!$A209:'Input'!$A$510)&gt;0))&lt;&gt;0),"Row is skipped.",IF(AND(Input!$A208="",Input!$A209=""),"", IF(Input!Q208="","Data is missing.",""))))</f>
        <v/>
      </c>
      <c r="Q206" s="126" t="str">
        <f>IF(ISERROR(IF(AND(Input!$A208="",SUMPRODUCT(--(LEN(Input!$A209:'Input'!$A$510)&gt;0))&lt;&gt;0),"Row is skipped.",IF(AND(Input!$A208="",Input!$A209=""),"", IF(Input!S208="","Data is missing.","")))),"",IF(AND(Input!$A208="",SUMPRODUCT(--(LEN(Input!$A209:'Input'!$A$510)&gt;0))&lt;&gt;0),"Row is skipped.",IF(AND(Input!$A208="",Input!$A209=""),"", IF(Input!S208="","Data is missing.",""))))</f>
        <v/>
      </c>
      <c r="R206" s="128" t="str">
        <f>IF(ISERROR(IF(AND(Input!$A208="",SUMPRODUCT(--(LEN(Input!$A209:'Input'!$A$510)&gt;0))&lt;&gt;0),"Row is skipped.",IF(AND(Input!$A208="",Input!$A209=""),"", IF(Input!T208="","Data is missing.","")))),"",IF(AND(Input!$A208="",SUMPRODUCT(--(LEN(Input!$A209:'Input'!$A$510)&gt;0))&lt;&gt;0),"Row is skipped.",IF(AND(Input!$A208="",Input!$A209=""),"", IF(Input!T208="","Data is missing.",""))))</f>
        <v/>
      </c>
      <c r="S206" s="129"/>
      <c r="T206" s="130" t="str">
        <f>IF(ISERROR(IF(Input!Q208="","",IF(ISERROR(VLOOKUP(Input!Q208,'Measures List'!$A$3:$A$30000,1,0)),"Invalid RefNo",""))),"",IF(Input!Q208="","",IF(ISERROR(VLOOKUP(Input!Q208,'Measures List'!$A$3:$A$30000,1,0)),"Invalid RefNo","")))</f>
        <v/>
      </c>
      <c r="U206" s="129"/>
      <c r="V206" s="129"/>
      <c r="W206" s="129"/>
      <c r="X206" s="129"/>
      <c r="Y206" s="129"/>
      <c r="Z206" s="129"/>
      <c r="AA206" s="129"/>
      <c r="AB206" s="129"/>
      <c r="AC206" s="129"/>
      <c r="AD206" s="129"/>
      <c r="AE206" s="129"/>
      <c r="AF206" s="130" t="str">
        <f>IF(Input!P208="","",IF(OR(VALUE(Input!P208)&lt;0,VALUE(Input!P208)&gt;1), "Invalid EEI %",""))</f>
        <v/>
      </c>
      <c r="AG206" s="129"/>
      <c r="AH206" s="137" t="str">
        <f>IF(B206="","",IF(AND(Input!O208=Input!O207,Input!P208&lt;&gt;Input!P207), "EEI% Mismatch within Project",""))</f>
        <v/>
      </c>
      <c r="AI206" s="129"/>
      <c r="AJ206" s="138" t="str">
        <f>IF(Input!B208="","",IF(ISNUMBER(VALUE(Input!B208)),"","Needs to be a number."))</f>
        <v/>
      </c>
      <c r="AK206" s="135" t="str">
        <f>IF(Input!P208="","",IF(ISNUMBER(VALUE(Input!P208)),"","Needs to be a number."))</f>
        <v/>
      </c>
      <c r="AL206" s="135" t="str">
        <f>IF(Input!S208="","",IF(ISNUMBER(VALUE(Input!S208)),"","Needs to be a number."))</f>
        <v/>
      </c>
      <c r="AM206" s="135" t="str">
        <f>IF(Input!T208="","",IF(ISNUMBER(VALUE(Input!T208)),"","Needs to be a number."))</f>
        <v/>
      </c>
      <c r="AN206" s="135" t="str">
        <f>IF(Input!U208="","",IF(ISNUMBER(VALUE(Input!U208)),"","Needs to be a number."))</f>
        <v/>
      </c>
      <c r="AO206" s="136" t="str">
        <f>IF(Input!V208="","",IF(ISNUMBER(VALUE(Input!V208)),"","Needs to be a number."))</f>
        <v/>
      </c>
      <c r="AP206" s="129"/>
      <c r="AQ206" s="197" t="str">
        <f ca="1">IF(Input!Q208="","",IF(OFFSET('Measures List'!$K$2,MATCH(Input!Q208,'Measures List'!$A$3:$A$5000,0),MATCH(Input!K208,'Measures List'!$K$2:$BA$2)-1)="NA","Project start date occurred after measure expiration date.",""))</f>
        <v/>
      </c>
      <c r="AS206" s="197" t="str">
        <f>IFERROR(IF(Input!O208&lt;&gt;Input!O207,"",IF( VLOOKUP(Input!Q208,'Measures List'!A199:C5196,3,FALSE)= VLOOKUP(Input!Q207,'Measures List'!A199:C5196,3,FALSE),"","Multiple sectors for this project")),"")</f>
        <v/>
      </c>
    </row>
    <row r="207" spans="2:45" x14ac:dyDescent="0.25">
      <c r="B207" s="125" t="str">
        <f>Input!A209</f>
        <v/>
      </c>
      <c r="C207" s="126" t="str">
        <f>IF(ISERROR(IF(AND(Input!$A209="",SUMPRODUCT(--(LEN(Input!$A210:'Input'!$A$510)&gt;0))&lt;&gt;0),"Row is skipped.",IF(AND(Input!$A209="",Input!$A210=""),"", IF(Input!C209="","Data is missing.","")))),"",IF(AND(Input!$A209="",SUMPRODUCT(--(LEN(Input!$A210:'Input'!$A$510)&gt;0))&lt;&gt;0),"Row is skipped.",IF(AND(Input!$A209="",Input!$A210=""),"", IF(Input!C209="","Data is missing.",""))))</f>
        <v/>
      </c>
      <c r="D207" s="126" t="str">
        <f>IF(ISERROR(IF(AND(Input!$A209="",SUMPRODUCT(--(LEN(Input!$A210:'Input'!$A$510)&gt;0))&lt;&gt;0),"Row is skipped.",IF(AND(Input!$A209="",Input!$A210=""),"", IF(Input!D209="","Data is missing.","")))),"",IF(AND(Input!$A209="",SUMPRODUCT(--(LEN(Input!$A210:'Input'!$A$510)&gt;0))&lt;&gt;0),"Row is skipped.",IF(AND(Input!$A209="",Input!$A210=""),"", IF(Input!D209="","Data is missing.",""))))</f>
        <v/>
      </c>
      <c r="E207" s="126" t="str">
        <f>IF(ISERROR(IF(AND(Input!$A209="",SUMPRODUCT(--(LEN(Input!$A210:'Input'!$A$510)&gt;0))&lt;&gt;0),"Row is skipped.",IF(AND(Input!$A209="",Input!$A210=""),"", IF(Input!E209="","Data is missing.","")))),"",IF(AND(Input!$A209="",SUMPRODUCT(--(LEN(Input!$A210:'Input'!$A$510)&gt;0))&lt;&gt;0),"Row is skipped.",IF(AND(Input!$A209="",Input!$A210=""),"", IF(Input!E209="","Data is missing.",""))))</f>
        <v/>
      </c>
      <c r="F207" s="126" t="str">
        <f>IF(ISERROR(IF(AND(Input!$A209="",SUMPRODUCT(--(LEN(Input!$A210:'Input'!$A$510)&gt;0))&lt;&gt;0),"Row is skipped.",IF(AND(Input!$A209="",Input!$A210=""),"", IF(Input!F209="","Data is missing.","")))),"",IF(AND(Input!$A209="",SUMPRODUCT(--(LEN(Input!$A210:'Input'!$A$510)&gt;0))&lt;&gt;0),"Row is skipped.",IF(AND(Input!$A209="",Input!$A210=""),"", IF(Input!F209="","Data is missing.",""))))</f>
        <v/>
      </c>
      <c r="G207" s="126" t="str">
        <f>IF(ISERROR(IF(AND(Input!$A209="",SUMPRODUCT(--(LEN(Input!$A210:'Input'!$A$510)&gt;0))&lt;&gt;0),"Row is skipped.",IF(AND(Input!$A209="",Input!$A210=""),"", IF(Input!G209="","Data is missing.","")))),"",IF(AND(Input!$A209="",SUMPRODUCT(--(LEN(Input!$A210:'Input'!$A$510)&gt;0))&lt;&gt;0),"Row is skipped.",IF(AND(Input!$A209="",Input!$A210=""),"", IF(Input!G209="","Data is missing.",""))))</f>
        <v/>
      </c>
      <c r="H207" s="126" t="str">
        <f>IF(ISERROR(IF(AND(Input!$A209="",SUMPRODUCT(--(LEN(Input!$A210:'Input'!$A$510)&gt;0))&lt;&gt;0),"Row is skipped.",IF(AND(Input!$A209="",Input!$A210=""),"", IF(Input!H209="","Data is missing.","")))),"",IF(AND(Input!$A209="",SUMPRODUCT(--(LEN(Input!$A210:'Input'!$A$510)&gt;0))&lt;&gt;0),"Row is skipped.",IF(AND(Input!$A209="",Input!$A210=""),"", IF(Input!H209="","Data is missing.",""))))</f>
        <v/>
      </c>
      <c r="I207" s="126" t="str">
        <f>IF(ISERROR(IF(AND(Input!$A209="",SUMPRODUCT(--(LEN(Input!$A210:'Input'!$A$510)&gt;0))&lt;&gt;0),"Row is skipped.",IF(AND(Input!$A209="",Input!$A210=""),"", IF(Input!I209="","Data is missing.","")))),"",IF(AND(Input!$A209="",SUMPRODUCT(--(LEN(Input!$A210:'Input'!$A$510)&gt;0))&lt;&gt;0),"Row is skipped.",IF(AND(Input!$A209="",Input!$A210=""),"", IF(Input!I209="","Data is missing.",""))))</f>
        <v/>
      </c>
      <c r="J207" s="126" t="str">
        <f>IF(ISERROR(IF(AND(Input!$A209="",SUMPRODUCT(--(LEN(Input!$A210:'Input'!$A$510)&gt;0))&lt;&gt;0),"Row is skipped.",IF(AND(Input!$A209="",Input!$A210=""),"", IF(Input!J209="","Data is missing.","")))),"",IF(AND(Input!$A209="",SUMPRODUCT(--(LEN(Input!$A210:'Input'!$A$510)&gt;0))&lt;&gt;0),"Row is skipped.",IF(AND(Input!$A209="",Input!$A210=""),"", IF(Input!J209="","Data is missing.",""))))</f>
        <v/>
      </c>
      <c r="K207" s="127" t="str">
        <f>IF(ISERROR(IF(AND(Input!$A209="",SUMPRODUCT(--(LEN(Input!$A210:'Input'!$A$510)&gt;0))&lt;&gt;0),"Row is skipped.",IF(AND(Input!$A209="",Input!$A210=""),"", IF(Input!K209="","Data is missing.","")))),"",IF(AND(Input!$A209="",SUMPRODUCT(--(LEN(Input!$A210:'Input'!$A$510)&gt;0))&lt;&gt;0),"Row is skipped.",IF(AND(Input!$A209="",Input!$A210=""),"", IF(Input!K209="","Data is missing.",""))))</f>
        <v/>
      </c>
      <c r="L207" s="126" t="str">
        <f>IF(ISERROR(IF(AND(Input!$A209="",SUMPRODUCT(--(LEN(Input!$A210:'Input'!$A$510)&gt;0))&lt;&gt;0),"Row is skipped.",IF(AND(Input!$A209="",Input!$A210=""),"", IF(Input!L209="","Data is missing.","")))),"",IF(AND(Input!$A209="",SUMPRODUCT(--(LEN(Input!$A210:'Input'!$A$510)&gt;0))&lt;&gt;0),"Row is skipped.",IF(AND(Input!$A209="",Input!$A210=""),"", IF(Input!L209="","Data is missing.",""))))</f>
        <v/>
      </c>
      <c r="M207" s="126" t="str">
        <f>IF(ISERROR(IF(AND(Input!$A209="",SUMPRODUCT(--(LEN(Input!$A210:'Input'!$A$510)&gt;0))&lt;&gt;0),"Row is skipped.",IF(AND(Input!$A209="",Input!$A210=""),"", IF(Input!M209="","Data is missing.","")))),"",IF(AND(Input!$A209="",SUMPRODUCT(--(LEN(Input!$A210:'Input'!$A$510)&gt;0))&lt;&gt;0),"Row is skipped.",IF(AND(Input!$A209="",Input!$A210=""),"", IF(Input!M209="","Data is missing.",""))))</f>
        <v/>
      </c>
      <c r="N207" s="126" t="str">
        <f>IF(ISERROR(IF(AND(Input!$A209="",SUMPRODUCT(--(LEN(Input!$A210:'Input'!$A$510)&gt;0))&lt;&gt;0),"Row is skipped.",IF(AND(Input!$A209="",Input!$A210=""),"", IF(Input!O209="","Data is missing.","")))),"",IF(AND(Input!$A209="",SUMPRODUCT(--(LEN(Input!$A210:'Input'!$A$510)&gt;0))&lt;&gt;0),"Row is skipped.",IF(AND(Input!$A209="",Input!$A210=""),"", IF(Input!O209="","Data is missing.",""))))</f>
        <v/>
      </c>
      <c r="O207" s="126" t="str">
        <f>IF(ISERROR(IF(AND(Input!$A209="",SUMPRODUCT(--(LEN(Input!$A210:'Input'!$A$510)&gt;0))&lt;&gt;0),"Row is skipped.",IF(AND(Input!$A209="",Input!$A210=""),"", IF(Input!P209="","Data is missing.","")))),"",IF(AND(Input!$A209="",SUMPRODUCT(--(LEN(Input!$A210:'Input'!$A$510)&gt;0))&lt;&gt;0),"Row is skipped.",IF(AND(Input!$A209="",Input!$A210=""),"", IF(Input!P209="","Data is missing.",""))))</f>
        <v/>
      </c>
      <c r="P207" s="126" t="str">
        <f>IF(ISERROR(IF(AND(Input!$A209="",SUMPRODUCT(--(LEN(Input!$A210:'Input'!$A$510)&gt;0))&lt;&gt;0),"Row is skipped.",IF(AND(Input!$A209="",Input!$A210=""),"", IF(Input!Q209="","Data is missing.","")))),"",IF(AND(Input!$A209="",SUMPRODUCT(--(LEN(Input!$A210:'Input'!$A$510)&gt;0))&lt;&gt;0),"Row is skipped.",IF(AND(Input!$A209="",Input!$A210=""),"", IF(Input!Q209="","Data is missing.",""))))</f>
        <v/>
      </c>
      <c r="Q207" s="126" t="str">
        <f>IF(ISERROR(IF(AND(Input!$A209="",SUMPRODUCT(--(LEN(Input!$A210:'Input'!$A$510)&gt;0))&lt;&gt;0),"Row is skipped.",IF(AND(Input!$A209="",Input!$A210=""),"", IF(Input!S209="","Data is missing.","")))),"",IF(AND(Input!$A209="",SUMPRODUCT(--(LEN(Input!$A210:'Input'!$A$510)&gt;0))&lt;&gt;0),"Row is skipped.",IF(AND(Input!$A209="",Input!$A210=""),"", IF(Input!S209="","Data is missing.",""))))</f>
        <v/>
      </c>
      <c r="R207" s="128" t="str">
        <f>IF(ISERROR(IF(AND(Input!$A209="",SUMPRODUCT(--(LEN(Input!$A210:'Input'!$A$510)&gt;0))&lt;&gt;0),"Row is skipped.",IF(AND(Input!$A209="",Input!$A210=""),"", IF(Input!T209="","Data is missing.","")))),"",IF(AND(Input!$A209="",SUMPRODUCT(--(LEN(Input!$A210:'Input'!$A$510)&gt;0))&lt;&gt;0),"Row is skipped.",IF(AND(Input!$A209="",Input!$A210=""),"", IF(Input!T209="","Data is missing.",""))))</f>
        <v/>
      </c>
      <c r="S207" s="129"/>
      <c r="T207" s="130" t="str">
        <f>IF(ISERROR(IF(Input!Q209="","",IF(ISERROR(VLOOKUP(Input!Q209,'Measures List'!$A$3:$A$30000,1,0)),"Invalid RefNo",""))),"",IF(Input!Q209="","",IF(ISERROR(VLOOKUP(Input!Q209,'Measures List'!$A$3:$A$30000,1,0)),"Invalid RefNo","")))</f>
        <v/>
      </c>
      <c r="U207" s="129"/>
      <c r="V207" s="129"/>
      <c r="W207" s="129"/>
      <c r="X207" s="129"/>
      <c r="Y207" s="129"/>
      <c r="Z207" s="129"/>
      <c r="AA207" s="129"/>
      <c r="AB207" s="129"/>
      <c r="AC207" s="129"/>
      <c r="AD207" s="129"/>
      <c r="AE207" s="129"/>
      <c r="AF207" s="130" t="str">
        <f>IF(Input!P209="","",IF(OR(VALUE(Input!P209)&lt;0,VALUE(Input!P209)&gt;1), "Invalid EEI %",""))</f>
        <v/>
      </c>
      <c r="AG207" s="129"/>
      <c r="AH207" s="137" t="str">
        <f>IF(B207="","",IF(AND(Input!O209=Input!O208,Input!P209&lt;&gt;Input!P208), "EEI% Mismatch within Project",""))</f>
        <v/>
      </c>
      <c r="AI207" s="129"/>
      <c r="AJ207" s="138" t="str">
        <f>IF(Input!B209="","",IF(ISNUMBER(VALUE(Input!B209)),"","Needs to be a number."))</f>
        <v/>
      </c>
      <c r="AK207" s="135" t="str">
        <f>IF(Input!P209="","",IF(ISNUMBER(VALUE(Input!P209)),"","Needs to be a number."))</f>
        <v/>
      </c>
      <c r="AL207" s="135" t="str">
        <f>IF(Input!S209="","",IF(ISNUMBER(VALUE(Input!S209)),"","Needs to be a number."))</f>
        <v/>
      </c>
      <c r="AM207" s="135" t="str">
        <f>IF(Input!T209="","",IF(ISNUMBER(VALUE(Input!T209)),"","Needs to be a number."))</f>
        <v/>
      </c>
      <c r="AN207" s="135" t="str">
        <f>IF(Input!U209="","",IF(ISNUMBER(VALUE(Input!U209)),"","Needs to be a number."))</f>
        <v/>
      </c>
      <c r="AO207" s="136" t="str">
        <f>IF(Input!V209="","",IF(ISNUMBER(VALUE(Input!V209)),"","Needs to be a number."))</f>
        <v/>
      </c>
      <c r="AP207" s="129"/>
      <c r="AQ207" s="197" t="str">
        <f ca="1">IF(Input!Q209="","",IF(OFFSET('Measures List'!$K$2,MATCH(Input!Q209,'Measures List'!$A$3:$A$5000,0),MATCH(Input!K209,'Measures List'!$K$2:$BA$2)-1)="NA","Project start date occurred after measure expiration date.",""))</f>
        <v/>
      </c>
      <c r="AS207" s="197" t="str">
        <f>IFERROR(IF(Input!O209&lt;&gt;Input!O208,"",IF( VLOOKUP(Input!Q209,'Measures List'!A200:C5197,3,FALSE)= VLOOKUP(Input!Q208,'Measures List'!A200:C5197,3,FALSE),"","Multiple sectors for this project")),"")</f>
        <v/>
      </c>
    </row>
    <row r="208" spans="2:45" x14ac:dyDescent="0.25">
      <c r="B208" s="125" t="str">
        <f>Input!A210</f>
        <v/>
      </c>
      <c r="C208" s="126" t="str">
        <f>IF(ISERROR(IF(AND(Input!$A210="",SUMPRODUCT(--(LEN(Input!$A211:'Input'!$A$510)&gt;0))&lt;&gt;0),"Row is skipped.",IF(AND(Input!$A210="",Input!$A211=""),"", IF(Input!C210="","Data is missing.","")))),"",IF(AND(Input!$A210="",SUMPRODUCT(--(LEN(Input!$A211:'Input'!$A$510)&gt;0))&lt;&gt;0),"Row is skipped.",IF(AND(Input!$A210="",Input!$A211=""),"", IF(Input!C210="","Data is missing.",""))))</f>
        <v/>
      </c>
      <c r="D208" s="126" t="str">
        <f>IF(ISERROR(IF(AND(Input!$A210="",SUMPRODUCT(--(LEN(Input!$A211:'Input'!$A$510)&gt;0))&lt;&gt;0),"Row is skipped.",IF(AND(Input!$A210="",Input!$A211=""),"", IF(Input!D210="","Data is missing.","")))),"",IF(AND(Input!$A210="",SUMPRODUCT(--(LEN(Input!$A211:'Input'!$A$510)&gt;0))&lt;&gt;0),"Row is skipped.",IF(AND(Input!$A210="",Input!$A211=""),"", IF(Input!D210="","Data is missing.",""))))</f>
        <v/>
      </c>
      <c r="E208" s="126" t="str">
        <f>IF(ISERROR(IF(AND(Input!$A210="",SUMPRODUCT(--(LEN(Input!$A211:'Input'!$A$510)&gt;0))&lt;&gt;0),"Row is skipped.",IF(AND(Input!$A210="",Input!$A211=""),"", IF(Input!E210="","Data is missing.","")))),"",IF(AND(Input!$A210="",SUMPRODUCT(--(LEN(Input!$A211:'Input'!$A$510)&gt;0))&lt;&gt;0),"Row is skipped.",IF(AND(Input!$A210="",Input!$A211=""),"", IF(Input!E210="","Data is missing.",""))))</f>
        <v/>
      </c>
      <c r="F208" s="126" t="str">
        <f>IF(ISERROR(IF(AND(Input!$A210="",SUMPRODUCT(--(LEN(Input!$A211:'Input'!$A$510)&gt;0))&lt;&gt;0),"Row is skipped.",IF(AND(Input!$A210="",Input!$A211=""),"", IF(Input!F210="","Data is missing.","")))),"",IF(AND(Input!$A210="",SUMPRODUCT(--(LEN(Input!$A211:'Input'!$A$510)&gt;0))&lt;&gt;0),"Row is skipped.",IF(AND(Input!$A210="",Input!$A211=""),"", IF(Input!F210="","Data is missing.",""))))</f>
        <v/>
      </c>
      <c r="G208" s="126" t="str">
        <f>IF(ISERROR(IF(AND(Input!$A210="",SUMPRODUCT(--(LEN(Input!$A211:'Input'!$A$510)&gt;0))&lt;&gt;0),"Row is skipped.",IF(AND(Input!$A210="",Input!$A211=""),"", IF(Input!G210="","Data is missing.","")))),"",IF(AND(Input!$A210="",SUMPRODUCT(--(LEN(Input!$A211:'Input'!$A$510)&gt;0))&lt;&gt;0),"Row is skipped.",IF(AND(Input!$A210="",Input!$A211=""),"", IF(Input!G210="","Data is missing.",""))))</f>
        <v/>
      </c>
      <c r="H208" s="126" t="str">
        <f>IF(ISERROR(IF(AND(Input!$A210="",SUMPRODUCT(--(LEN(Input!$A211:'Input'!$A$510)&gt;0))&lt;&gt;0),"Row is skipped.",IF(AND(Input!$A210="",Input!$A211=""),"", IF(Input!H210="","Data is missing.","")))),"",IF(AND(Input!$A210="",SUMPRODUCT(--(LEN(Input!$A211:'Input'!$A$510)&gt;0))&lt;&gt;0),"Row is skipped.",IF(AND(Input!$A210="",Input!$A211=""),"", IF(Input!H210="","Data is missing.",""))))</f>
        <v/>
      </c>
      <c r="I208" s="126" t="str">
        <f>IF(ISERROR(IF(AND(Input!$A210="",SUMPRODUCT(--(LEN(Input!$A211:'Input'!$A$510)&gt;0))&lt;&gt;0),"Row is skipped.",IF(AND(Input!$A210="",Input!$A211=""),"", IF(Input!I210="","Data is missing.","")))),"",IF(AND(Input!$A210="",SUMPRODUCT(--(LEN(Input!$A211:'Input'!$A$510)&gt;0))&lt;&gt;0),"Row is skipped.",IF(AND(Input!$A210="",Input!$A211=""),"", IF(Input!I210="","Data is missing.",""))))</f>
        <v/>
      </c>
      <c r="J208" s="126" t="str">
        <f>IF(ISERROR(IF(AND(Input!$A210="",SUMPRODUCT(--(LEN(Input!$A211:'Input'!$A$510)&gt;0))&lt;&gt;0),"Row is skipped.",IF(AND(Input!$A210="",Input!$A211=""),"", IF(Input!J210="","Data is missing.","")))),"",IF(AND(Input!$A210="",SUMPRODUCT(--(LEN(Input!$A211:'Input'!$A$510)&gt;0))&lt;&gt;0),"Row is skipped.",IF(AND(Input!$A210="",Input!$A211=""),"", IF(Input!J210="","Data is missing.",""))))</f>
        <v/>
      </c>
      <c r="K208" s="127" t="str">
        <f>IF(ISERROR(IF(AND(Input!$A210="",SUMPRODUCT(--(LEN(Input!$A211:'Input'!$A$510)&gt;0))&lt;&gt;0),"Row is skipped.",IF(AND(Input!$A210="",Input!$A211=""),"", IF(Input!K210="","Data is missing.","")))),"",IF(AND(Input!$A210="",SUMPRODUCT(--(LEN(Input!$A211:'Input'!$A$510)&gt;0))&lt;&gt;0),"Row is skipped.",IF(AND(Input!$A210="",Input!$A211=""),"", IF(Input!K210="","Data is missing.",""))))</f>
        <v/>
      </c>
      <c r="L208" s="126" t="str">
        <f>IF(ISERROR(IF(AND(Input!$A210="",SUMPRODUCT(--(LEN(Input!$A211:'Input'!$A$510)&gt;0))&lt;&gt;0),"Row is skipped.",IF(AND(Input!$A210="",Input!$A211=""),"", IF(Input!L210="","Data is missing.","")))),"",IF(AND(Input!$A210="",SUMPRODUCT(--(LEN(Input!$A211:'Input'!$A$510)&gt;0))&lt;&gt;0),"Row is skipped.",IF(AND(Input!$A210="",Input!$A211=""),"", IF(Input!L210="","Data is missing.",""))))</f>
        <v/>
      </c>
      <c r="M208" s="126" t="str">
        <f>IF(ISERROR(IF(AND(Input!$A210="",SUMPRODUCT(--(LEN(Input!$A211:'Input'!$A$510)&gt;0))&lt;&gt;0),"Row is skipped.",IF(AND(Input!$A210="",Input!$A211=""),"", IF(Input!M210="","Data is missing.","")))),"",IF(AND(Input!$A210="",SUMPRODUCT(--(LEN(Input!$A211:'Input'!$A$510)&gt;0))&lt;&gt;0),"Row is skipped.",IF(AND(Input!$A210="",Input!$A211=""),"", IF(Input!M210="","Data is missing.",""))))</f>
        <v/>
      </c>
      <c r="N208" s="126" t="str">
        <f>IF(ISERROR(IF(AND(Input!$A210="",SUMPRODUCT(--(LEN(Input!$A211:'Input'!$A$510)&gt;0))&lt;&gt;0),"Row is skipped.",IF(AND(Input!$A210="",Input!$A211=""),"", IF(Input!O210="","Data is missing.","")))),"",IF(AND(Input!$A210="",SUMPRODUCT(--(LEN(Input!$A211:'Input'!$A$510)&gt;0))&lt;&gt;0),"Row is skipped.",IF(AND(Input!$A210="",Input!$A211=""),"", IF(Input!O210="","Data is missing.",""))))</f>
        <v/>
      </c>
      <c r="O208" s="126" t="str">
        <f>IF(ISERROR(IF(AND(Input!$A210="",SUMPRODUCT(--(LEN(Input!$A211:'Input'!$A$510)&gt;0))&lt;&gt;0),"Row is skipped.",IF(AND(Input!$A210="",Input!$A211=""),"", IF(Input!P210="","Data is missing.","")))),"",IF(AND(Input!$A210="",SUMPRODUCT(--(LEN(Input!$A211:'Input'!$A$510)&gt;0))&lt;&gt;0),"Row is skipped.",IF(AND(Input!$A210="",Input!$A211=""),"", IF(Input!P210="","Data is missing.",""))))</f>
        <v/>
      </c>
      <c r="P208" s="126" t="str">
        <f>IF(ISERROR(IF(AND(Input!$A210="",SUMPRODUCT(--(LEN(Input!$A211:'Input'!$A$510)&gt;0))&lt;&gt;0),"Row is skipped.",IF(AND(Input!$A210="",Input!$A211=""),"", IF(Input!Q210="","Data is missing.","")))),"",IF(AND(Input!$A210="",SUMPRODUCT(--(LEN(Input!$A211:'Input'!$A$510)&gt;0))&lt;&gt;0),"Row is skipped.",IF(AND(Input!$A210="",Input!$A211=""),"", IF(Input!Q210="","Data is missing.",""))))</f>
        <v/>
      </c>
      <c r="Q208" s="126" t="str">
        <f>IF(ISERROR(IF(AND(Input!$A210="",SUMPRODUCT(--(LEN(Input!$A211:'Input'!$A$510)&gt;0))&lt;&gt;0),"Row is skipped.",IF(AND(Input!$A210="",Input!$A211=""),"", IF(Input!S210="","Data is missing.","")))),"",IF(AND(Input!$A210="",SUMPRODUCT(--(LEN(Input!$A211:'Input'!$A$510)&gt;0))&lt;&gt;0),"Row is skipped.",IF(AND(Input!$A210="",Input!$A211=""),"", IF(Input!S210="","Data is missing.",""))))</f>
        <v/>
      </c>
      <c r="R208" s="128" t="str">
        <f>IF(ISERROR(IF(AND(Input!$A210="",SUMPRODUCT(--(LEN(Input!$A211:'Input'!$A$510)&gt;0))&lt;&gt;0),"Row is skipped.",IF(AND(Input!$A210="",Input!$A211=""),"", IF(Input!T210="","Data is missing.","")))),"",IF(AND(Input!$A210="",SUMPRODUCT(--(LEN(Input!$A211:'Input'!$A$510)&gt;0))&lt;&gt;0),"Row is skipped.",IF(AND(Input!$A210="",Input!$A211=""),"", IF(Input!T210="","Data is missing.",""))))</f>
        <v/>
      </c>
      <c r="S208" s="129"/>
      <c r="T208" s="130" t="str">
        <f>IF(ISERROR(IF(Input!Q210="","",IF(ISERROR(VLOOKUP(Input!Q210,'Measures List'!$A$3:$A$30000,1,0)),"Invalid RefNo",""))),"",IF(Input!Q210="","",IF(ISERROR(VLOOKUP(Input!Q210,'Measures List'!$A$3:$A$30000,1,0)),"Invalid RefNo","")))</f>
        <v/>
      </c>
      <c r="U208" s="129"/>
      <c r="V208" s="129"/>
      <c r="W208" s="129"/>
      <c r="X208" s="129"/>
      <c r="Y208" s="129"/>
      <c r="Z208" s="129"/>
      <c r="AA208" s="129"/>
      <c r="AB208" s="129"/>
      <c r="AC208" s="129"/>
      <c r="AD208" s="129"/>
      <c r="AE208" s="129"/>
      <c r="AF208" s="130" t="str">
        <f>IF(Input!P210="","",IF(OR(VALUE(Input!P210)&lt;0,VALUE(Input!P210)&gt;1), "Invalid EEI %",""))</f>
        <v/>
      </c>
      <c r="AG208" s="129"/>
      <c r="AH208" s="137" t="str">
        <f>IF(B208="","",IF(AND(Input!O210=Input!O209,Input!P210&lt;&gt;Input!P209), "EEI% Mismatch within Project",""))</f>
        <v/>
      </c>
      <c r="AI208" s="129"/>
      <c r="AJ208" s="138" t="str">
        <f>IF(Input!B210="","",IF(ISNUMBER(VALUE(Input!B210)),"","Needs to be a number."))</f>
        <v/>
      </c>
      <c r="AK208" s="135" t="str">
        <f>IF(Input!P210="","",IF(ISNUMBER(VALUE(Input!P210)),"","Needs to be a number."))</f>
        <v/>
      </c>
      <c r="AL208" s="135" t="str">
        <f>IF(Input!S210="","",IF(ISNUMBER(VALUE(Input!S210)),"","Needs to be a number."))</f>
        <v/>
      </c>
      <c r="AM208" s="135" t="str">
        <f>IF(Input!T210="","",IF(ISNUMBER(VALUE(Input!T210)),"","Needs to be a number."))</f>
        <v/>
      </c>
      <c r="AN208" s="135" t="str">
        <f>IF(Input!U210="","",IF(ISNUMBER(VALUE(Input!U210)),"","Needs to be a number."))</f>
        <v/>
      </c>
      <c r="AO208" s="136" t="str">
        <f>IF(Input!V210="","",IF(ISNUMBER(VALUE(Input!V210)),"","Needs to be a number."))</f>
        <v/>
      </c>
      <c r="AP208" s="129"/>
      <c r="AQ208" s="197" t="str">
        <f ca="1">IF(Input!Q210="","",IF(OFFSET('Measures List'!$K$2,MATCH(Input!Q210,'Measures List'!$A$3:$A$5000,0),MATCH(Input!K210,'Measures List'!$K$2:$BA$2)-1)="NA","Project start date occurred after measure expiration date.",""))</f>
        <v/>
      </c>
      <c r="AS208" s="197" t="str">
        <f>IFERROR(IF(Input!O210&lt;&gt;Input!O209,"",IF( VLOOKUP(Input!Q210,'Measures List'!A201:C5198,3,FALSE)= VLOOKUP(Input!Q209,'Measures List'!A201:C5198,3,FALSE),"","Multiple sectors for this project")),"")</f>
        <v/>
      </c>
    </row>
    <row r="209" spans="2:45" x14ac:dyDescent="0.25">
      <c r="B209" s="125" t="str">
        <f>Input!A211</f>
        <v/>
      </c>
      <c r="C209" s="126" t="str">
        <f>IF(ISERROR(IF(AND(Input!$A211="",SUMPRODUCT(--(LEN(Input!$A212:'Input'!$A$510)&gt;0))&lt;&gt;0),"Row is skipped.",IF(AND(Input!$A211="",Input!$A212=""),"", IF(Input!C211="","Data is missing.","")))),"",IF(AND(Input!$A211="",SUMPRODUCT(--(LEN(Input!$A212:'Input'!$A$510)&gt;0))&lt;&gt;0),"Row is skipped.",IF(AND(Input!$A211="",Input!$A212=""),"", IF(Input!C211="","Data is missing.",""))))</f>
        <v/>
      </c>
      <c r="D209" s="126" t="str">
        <f>IF(ISERROR(IF(AND(Input!$A211="",SUMPRODUCT(--(LEN(Input!$A212:'Input'!$A$510)&gt;0))&lt;&gt;0),"Row is skipped.",IF(AND(Input!$A211="",Input!$A212=""),"", IF(Input!D211="","Data is missing.","")))),"",IF(AND(Input!$A211="",SUMPRODUCT(--(LEN(Input!$A212:'Input'!$A$510)&gt;0))&lt;&gt;0),"Row is skipped.",IF(AND(Input!$A211="",Input!$A212=""),"", IF(Input!D211="","Data is missing.",""))))</f>
        <v/>
      </c>
      <c r="E209" s="126" t="str">
        <f>IF(ISERROR(IF(AND(Input!$A211="",SUMPRODUCT(--(LEN(Input!$A212:'Input'!$A$510)&gt;0))&lt;&gt;0),"Row is skipped.",IF(AND(Input!$A211="",Input!$A212=""),"", IF(Input!E211="","Data is missing.","")))),"",IF(AND(Input!$A211="",SUMPRODUCT(--(LEN(Input!$A212:'Input'!$A$510)&gt;0))&lt;&gt;0),"Row is skipped.",IF(AND(Input!$A211="",Input!$A212=""),"", IF(Input!E211="","Data is missing.",""))))</f>
        <v/>
      </c>
      <c r="F209" s="126" t="str">
        <f>IF(ISERROR(IF(AND(Input!$A211="",SUMPRODUCT(--(LEN(Input!$A212:'Input'!$A$510)&gt;0))&lt;&gt;0),"Row is skipped.",IF(AND(Input!$A211="",Input!$A212=""),"", IF(Input!F211="","Data is missing.","")))),"",IF(AND(Input!$A211="",SUMPRODUCT(--(LEN(Input!$A212:'Input'!$A$510)&gt;0))&lt;&gt;0),"Row is skipped.",IF(AND(Input!$A211="",Input!$A212=""),"", IF(Input!F211="","Data is missing.",""))))</f>
        <v/>
      </c>
      <c r="G209" s="126" t="str">
        <f>IF(ISERROR(IF(AND(Input!$A211="",SUMPRODUCT(--(LEN(Input!$A212:'Input'!$A$510)&gt;0))&lt;&gt;0),"Row is skipped.",IF(AND(Input!$A211="",Input!$A212=""),"", IF(Input!G211="","Data is missing.","")))),"",IF(AND(Input!$A211="",SUMPRODUCT(--(LEN(Input!$A212:'Input'!$A$510)&gt;0))&lt;&gt;0),"Row is skipped.",IF(AND(Input!$A211="",Input!$A212=""),"", IF(Input!G211="","Data is missing.",""))))</f>
        <v/>
      </c>
      <c r="H209" s="126" t="str">
        <f>IF(ISERROR(IF(AND(Input!$A211="",SUMPRODUCT(--(LEN(Input!$A212:'Input'!$A$510)&gt;0))&lt;&gt;0),"Row is skipped.",IF(AND(Input!$A211="",Input!$A212=""),"", IF(Input!H211="","Data is missing.","")))),"",IF(AND(Input!$A211="",SUMPRODUCT(--(LEN(Input!$A212:'Input'!$A$510)&gt;0))&lt;&gt;0),"Row is skipped.",IF(AND(Input!$A211="",Input!$A212=""),"", IF(Input!H211="","Data is missing.",""))))</f>
        <v/>
      </c>
      <c r="I209" s="126" t="str">
        <f>IF(ISERROR(IF(AND(Input!$A211="",SUMPRODUCT(--(LEN(Input!$A212:'Input'!$A$510)&gt;0))&lt;&gt;0),"Row is skipped.",IF(AND(Input!$A211="",Input!$A212=""),"", IF(Input!I211="","Data is missing.","")))),"",IF(AND(Input!$A211="",SUMPRODUCT(--(LEN(Input!$A212:'Input'!$A$510)&gt;0))&lt;&gt;0),"Row is skipped.",IF(AND(Input!$A211="",Input!$A212=""),"", IF(Input!I211="","Data is missing.",""))))</f>
        <v/>
      </c>
      <c r="J209" s="126" t="str">
        <f>IF(ISERROR(IF(AND(Input!$A211="",SUMPRODUCT(--(LEN(Input!$A212:'Input'!$A$510)&gt;0))&lt;&gt;0),"Row is skipped.",IF(AND(Input!$A211="",Input!$A212=""),"", IF(Input!J211="","Data is missing.","")))),"",IF(AND(Input!$A211="",SUMPRODUCT(--(LEN(Input!$A212:'Input'!$A$510)&gt;0))&lt;&gt;0),"Row is skipped.",IF(AND(Input!$A211="",Input!$A212=""),"", IF(Input!J211="","Data is missing.",""))))</f>
        <v/>
      </c>
      <c r="K209" s="127" t="str">
        <f>IF(ISERROR(IF(AND(Input!$A211="",SUMPRODUCT(--(LEN(Input!$A212:'Input'!$A$510)&gt;0))&lt;&gt;0),"Row is skipped.",IF(AND(Input!$A211="",Input!$A212=""),"", IF(Input!K211="","Data is missing.","")))),"",IF(AND(Input!$A211="",SUMPRODUCT(--(LEN(Input!$A212:'Input'!$A$510)&gt;0))&lt;&gt;0),"Row is skipped.",IF(AND(Input!$A211="",Input!$A212=""),"", IF(Input!K211="","Data is missing.",""))))</f>
        <v/>
      </c>
      <c r="L209" s="126" t="str">
        <f>IF(ISERROR(IF(AND(Input!$A211="",SUMPRODUCT(--(LEN(Input!$A212:'Input'!$A$510)&gt;0))&lt;&gt;0),"Row is skipped.",IF(AND(Input!$A211="",Input!$A212=""),"", IF(Input!L211="","Data is missing.","")))),"",IF(AND(Input!$A211="",SUMPRODUCT(--(LEN(Input!$A212:'Input'!$A$510)&gt;0))&lt;&gt;0),"Row is skipped.",IF(AND(Input!$A211="",Input!$A212=""),"", IF(Input!L211="","Data is missing.",""))))</f>
        <v/>
      </c>
      <c r="M209" s="126" t="str">
        <f>IF(ISERROR(IF(AND(Input!$A211="",SUMPRODUCT(--(LEN(Input!$A212:'Input'!$A$510)&gt;0))&lt;&gt;0),"Row is skipped.",IF(AND(Input!$A211="",Input!$A212=""),"", IF(Input!M211="","Data is missing.","")))),"",IF(AND(Input!$A211="",SUMPRODUCT(--(LEN(Input!$A212:'Input'!$A$510)&gt;0))&lt;&gt;0),"Row is skipped.",IF(AND(Input!$A211="",Input!$A212=""),"", IF(Input!M211="","Data is missing.",""))))</f>
        <v/>
      </c>
      <c r="N209" s="126" t="str">
        <f>IF(ISERROR(IF(AND(Input!$A211="",SUMPRODUCT(--(LEN(Input!$A212:'Input'!$A$510)&gt;0))&lt;&gt;0),"Row is skipped.",IF(AND(Input!$A211="",Input!$A212=""),"", IF(Input!O211="","Data is missing.","")))),"",IF(AND(Input!$A211="",SUMPRODUCT(--(LEN(Input!$A212:'Input'!$A$510)&gt;0))&lt;&gt;0),"Row is skipped.",IF(AND(Input!$A211="",Input!$A212=""),"", IF(Input!O211="","Data is missing.",""))))</f>
        <v/>
      </c>
      <c r="O209" s="126" t="str">
        <f>IF(ISERROR(IF(AND(Input!$A211="",SUMPRODUCT(--(LEN(Input!$A212:'Input'!$A$510)&gt;0))&lt;&gt;0),"Row is skipped.",IF(AND(Input!$A211="",Input!$A212=""),"", IF(Input!P211="","Data is missing.","")))),"",IF(AND(Input!$A211="",SUMPRODUCT(--(LEN(Input!$A212:'Input'!$A$510)&gt;0))&lt;&gt;0),"Row is skipped.",IF(AND(Input!$A211="",Input!$A212=""),"", IF(Input!P211="","Data is missing.",""))))</f>
        <v/>
      </c>
      <c r="P209" s="126" t="str">
        <f>IF(ISERROR(IF(AND(Input!$A211="",SUMPRODUCT(--(LEN(Input!$A212:'Input'!$A$510)&gt;0))&lt;&gt;0),"Row is skipped.",IF(AND(Input!$A211="",Input!$A212=""),"", IF(Input!Q211="","Data is missing.","")))),"",IF(AND(Input!$A211="",SUMPRODUCT(--(LEN(Input!$A212:'Input'!$A$510)&gt;0))&lt;&gt;0),"Row is skipped.",IF(AND(Input!$A211="",Input!$A212=""),"", IF(Input!Q211="","Data is missing.",""))))</f>
        <v/>
      </c>
      <c r="Q209" s="126" t="str">
        <f>IF(ISERROR(IF(AND(Input!$A211="",SUMPRODUCT(--(LEN(Input!$A212:'Input'!$A$510)&gt;0))&lt;&gt;0),"Row is skipped.",IF(AND(Input!$A211="",Input!$A212=""),"", IF(Input!S211="","Data is missing.","")))),"",IF(AND(Input!$A211="",SUMPRODUCT(--(LEN(Input!$A212:'Input'!$A$510)&gt;0))&lt;&gt;0),"Row is skipped.",IF(AND(Input!$A211="",Input!$A212=""),"", IF(Input!S211="","Data is missing.",""))))</f>
        <v/>
      </c>
      <c r="R209" s="128" t="str">
        <f>IF(ISERROR(IF(AND(Input!$A211="",SUMPRODUCT(--(LEN(Input!$A212:'Input'!$A$510)&gt;0))&lt;&gt;0),"Row is skipped.",IF(AND(Input!$A211="",Input!$A212=""),"", IF(Input!T211="","Data is missing.","")))),"",IF(AND(Input!$A211="",SUMPRODUCT(--(LEN(Input!$A212:'Input'!$A$510)&gt;0))&lt;&gt;0),"Row is skipped.",IF(AND(Input!$A211="",Input!$A212=""),"", IF(Input!T211="","Data is missing.",""))))</f>
        <v/>
      </c>
      <c r="S209" s="129"/>
      <c r="T209" s="130" t="str">
        <f>IF(ISERROR(IF(Input!Q211="","",IF(ISERROR(VLOOKUP(Input!Q211,'Measures List'!$A$3:$A$30000,1,0)),"Invalid RefNo",""))),"",IF(Input!Q211="","",IF(ISERROR(VLOOKUP(Input!Q211,'Measures List'!$A$3:$A$30000,1,0)),"Invalid RefNo","")))</f>
        <v/>
      </c>
      <c r="U209" s="129"/>
      <c r="V209" s="129"/>
      <c r="W209" s="129"/>
      <c r="X209" s="129"/>
      <c r="Y209" s="129"/>
      <c r="Z209" s="129"/>
      <c r="AA209" s="129"/>
      <c r="AB209" s="129"/>
      <c r="AC209" s="129"/>
      <c r="AD209" s="129"/>
      <c r="AE209" s="129"/>
      <c r="AF209" s="130" t="str">
        <f>IF(Input!P211="","",IF(OR(VALUE(Input!P211)&lt;0,VALUE(Input!P211)&gt;1), "Invalid EEI %",""))</f>
        <v/>
      </c>
      <c r="AG209" s="129"/>
      <c r="AH209" s="137" t="str">
        <f>IF(B209="","",IF(AND(Input!O211=Input!O210,Input!P211&lt;&gt;Input!P210), "EEI% Mismatch within Project",""))</f>
        <v/>
      </c>
      <c r="AI209" s="129"/>
      <c r="AJ209" s="138" t="str">
        <f>IF(Input!B211="","",IF(ISNUMBER(VALUE(Input!B211)),"","Needs to be a number."))</f>
        <v/>
      </c>
      <c r="AK209" s="135" t="str">
        <f>IF(Input!P211="","",IF(ISNUMBER(VALUE(Input!P211)),"","Needs to be a number."))</f>
        <v/>
      </c>
      <c r="AL209" s="135" t="str">
        <f>IF(Input!S211="","",IF(ISNUMBER(VALUE(Input!S211)),"","Needs to be a number."))</f>
        <v/>
      </c>
      <c r="AM209" s="135" t="str">
        <f>IF(Input!T211="","",IF(ISNUMBER(VALUE(Input!T211)),"","Needs to be a number."))</f>
        <v/>
      </c>
      <c r="AN209" s="135" t="str">
        <f>IF(Input!U211="","",IF(ISNUMBER(VALUE(Input!U211)),"","Needs to be a number."))</f>
        <v/>
      </c>
      <c r="AO209" s="136" t="str">
        <f>IF(Input!V211="","",IF(ISNUMBER(VALUE(Input!V211)),"","Needs to be a number."))</f>
        <v/>
      </c>
      <c r="AP209" s="129"/>
      <c r="AQ209" s="197" t="str">
        <f ca="1">IF(Input!Q211="","",IF(OFFSET('Measures List'!$K$2,MATCH(Input!Q211,'Measures List'!$A$3:$A$5000,0),MATCH(Input!K211,'Measures List'!$K$2:$BA$2)-1)="NA","Project start date occurred after measure expiration date.",""))</f>
        <v/>
      </c>
      <c r="AS209" s="197" t="str">
        <f>IFERROR(IF(Input!O211&lt;&gt;Input!O210,"",IF( VLOOKUP(Input!Q211,'Measures List'!A202:C5199,3,FALSE)= VLOOKUP(Input!Q210,'Measures List'!A202:C5199,3,FALSE),"","Multiple sectors for this project")),"")</f>
        <v/>
      </c>
    </row>
    <row r="210" spans="2:45" x14ac:dyDescent="0.25">
      <c r="B210" s="125" t="str">
        <f>Input!A212</f>
        <v/>
      </c>
      <c r="C210" s="126" t="str">
        <f>IF(ISERROR(IF(AND(Input!$A212="",SUMPRODUCT(--(LEN(Input!$A213:'Input'!$A$510)&gt;0))&lt;&gt;0),"Row is skipped.",IF(AND(Input!$A212="",Input!$A213=""),"", IF(Input!C212="","Data is missing.","")))),"",IF(AND(Input!$A212="",SUMPRODUCT(--(LEN(Input!$A213:'Input'!$A$510)&gt;0))&lt;&gt;0),"Row is skipped.",IF(AND(Input!$A212="",Input!$A213=""),"", IF(Input!C212="","Data is missing.",""))))</f>
        <v/>
      </c>
      <c r="D210" s="126" t="str">
        <f>IF(ISERROR(IF(AND(Input!$A212="",SUMPRODUCT(--(LEN(Input!$A213:'Input'!$A$510)&gt;0))&lt;&gt;0),"Row is skipped.",IF(AND(Input!$A212="",Input!$A213=""),"", IF(Input!D212="","Data is missing.","")))),"",IF(AND(Input!$A212="",SUMPRODUCT(--(LEN(Input!$A213:'Input'!$A$510)&gt;0))&lt;&gt;0),"Row is skipped.",IF(AND(Input!$A212="",Input!$A213=""),"", IF(Input!D212="","Data is missing.",""))))</f>
        <v/>
      </c>
      <c r="E210" s="126" t="str">
        <f>IF(ISERROR(IF(AND(Input!$A212="",SUMPRODUCT(--(LEN(Input!$A213:'Input'!$A$510)&gt;0))&lt;&gt;0),"Row is skipped.",IF(AND(Input!$A212="",Input!$A213=""),"", IF(Input!E212="","Data is missing.","")))),"",IF(AND(Input!$A212="",SUMPRODUCT(--(LEN(Input!$A213:'Input'!$A$510)&gt;0))&lt;&gt;0),"Row is skipped.",IF(AND(Input!$A212="",Input!$A213=""),"", IF(Input!E212="","Data is missing.",""))))</f>
        <v/>
      </c>
      <c r="F210" s="126" t="str">
        <f>IF(ISERROR(IF(AND(Input!$A212="",SUMPRODUCT(--(LEN(Input!$A213:'Input'!$A$510)&gt;0))&lt;&gt;0),"Row is skipped.",IF(AND(Input!$A212="",Input!$A213=""),"", IF(Input!F212="","Data is missing.","")))),"",IF(AND(Input!$A212="",SUMPRODUCT(--(LEN(Input!$A213:'Input'!$A$510)&gt;0))&lt;&gt;0),"Row is skipped.",IF(AND(Input!$A212="",Input!$A213=""),"", IF(Input!F212="","Data is missing.",""))))</f>
        <v/>
      </c>
      <c r="G210" s="126" t="str">
        <f>IF(ISERROR(IF(AND(Input!$A212="",SUMPRODUCT(--(LEN(Input!$A213:'Input'!$A$510)&gt;0))&lt;&gt;0),"Row is skipped.",IF(AND(Input!$A212="",Input!$A213=""),"", IF(Input!G212="","Data is missing.","")))),"",IF(AND(Input!$A212="",SUMPRODUCT(--(LEN(Input!$A213:'Input'!$A$510)&gt;0))&lt;&gt;0),"Row is skipped.",IF(AND(Input!$A212="",Input!$A213=""),"", IF(Input!G212="","Data is missing.",""))))</f>
        <v/>
      </c>
      <c r="H210" s="126" t="str">
        <f>IF(ISERROR(IF(AND(Input!$A212="",SUMPRODUCT(--(LEN(Input!$A213:'Input'!$A$510)&gt;0))&lt;&gt;0),"Row is skipped.",IF(AND(Input!$A212="",Input!$A213=""),"", IF(Input!H212="","Data is missing.","")))),"",IF(AND(Input!$A212="",SUMPRODUCT(--(LEN(Input!$A213:'Input'!$A$510)&gt;0))&lt;&gt;0),"Row is skipped.",IF(AND(Input!$A212="",Input!$A213=""),"", IF(Input!H212="","Data is missing.",""))))</f>
        <v/>
      </c>
      <c r="I210" s="126" t="str">
        <f>IF(ISERROR(IF(AND(Input!$A212="",SUMPRODUCT(--(LEN(Input!$A213:'Input'!$A$510)&gt;0))&lt;&gt;0),"Row is skipped.",IF(AND(Input!$A212="",Input!$A213=""),"", IF(Input!I212="","Data is missing.","")))),"",IF(AND(Input!$A212="",SUMPRODUCT(--(LEN(Input!$A213:'Input'!$A$510)&gt;0))&lt;&gt;0),"Row is skipped.",IF(AND(Input!$A212="",Input!$A213=""),"", IF(Input!I212="","Data is missing.",""))))</f>
        <v/>
      </c>
      <c r="J210" s="126" t="str">
        <f>IF(ISERROR(IF(AND(Input!$A212="",SUMPRODUCT(--(LEN(Input!$A213:'Input'!$A$510)&gt;0))&lt;&gt;0),"Row is skipped.",IF(AND(Input!$A212="",Input!$A213=""),"", IF(Input!J212="","Data is missing.","")))),"",IF(AND(Input!$A212="",SUMPRODUCT(--(LEN(Input!$A213:'Input'!$A$510)&gt;0))&lt;&gt;0),"Row is skipped.",IF(AND(Input!$A212="",Input!$A213=""),"", IF(Input!J212="","Data is missing.",""))))</f>
        <v/>
      </c>
      <c r="K210" s="127" t="str">
        <f>IF(ISERROR(IF(AND(Input!$A212="",SUMPRODUCT(--(LEN(Input!$A213:'Input'!$A$510)&gt;0))&lt;&gt;0),"Row is skipped.",IF(AND(Input!$A212="",Input!$A213=""),"", IF(Input!K212="","Data is missing.","")))),"",IF(AND(Input!$A212="",SUMPRODUCT(--(LEN(Input!$A213:'Input'!$A$510)&gt;0))&lt;&gt;0),"Row is skipped.",IF(AND(Input!$A212="",Input!$A213=""),"", IF(Input!K212="","Data is missing.",""))))</f>
        <v/>
      </c>
      <c r="L210" s="126" t="str">
        <f>IF(ISERROR(IF(AND(Input!$A212="",SUMPRODUCT(--(LEN(Input!$A213:'Input'!$A$510)&gt;0))&lt;&gt;0),"Row is skipped.",IF(AND(Input!$A212="",Input!$A213=""),"", IF(Input!L212="","Data is missing.","")))),"",IF(AND(Input!$A212="",SUMPRODUCT(--(LEN(Input!$A213:'Input'!$A$510)&gt;0))&lt;&gt;0),"Row is skipped.",IF(AND(Input!$A212="",Input!$A213=""),"", IF(Input!L212="","Data is missing.",""))))</f>
        <v/>
      </c>
      <c r="M210" s="126" t="str">
        <f>IF(ISERROR(IF(AND(Input!$A212="",SUMPRODUCT(--(LEN(Input!$A213:'Input'!$A$510)&gt;0))&lt;&gt;0),"Row is skipped.",IF(AND(Input!$A212="",Input!$A213=""),"", IF(Input!M212="","Data is missing.","")))),"",IF(AND(Input!$A212="",SUMPRODUCT(--(LEN(Input!$A213:'Input'!$A$510)&gt;0))&lt;&gt;0),"Row is skipped.",IF(AND(Input!$A212="",Input!$A213=""),"", IF(Input!M212="","Data is missing.",""))))</f>
        <v/>
      </c>
      <c r="N210" s="126" t="str">
        <f>IF(ISERROR(IF(AND(Input!$A212="",SUMPRODUCT(--(LEN(Input!$A213:'Input'!$A$510)&gt;0))&lt;&gt;0),"Row is skipped.",IF(AND(Input!$A212="",Input!$A213=""),"", IF(Input!O212="","Data is missing.","")))),"",IF(AND(Input!$A212="",SUMPRODUCT(--(LEN(Input!$A213:'Input'!$A$510)&gt;0))&lt;&gt;0),"Row is skipped.",IF(AND(Input!$A212="",Input!$A213=""),"", IF(Input!O212="","Data is missing.",""))))</f>
        <v/>
      </c>
      <c r="O210" s="126" t="str">
        <f>IF(ISERROR(IF(AND(Input!$A212="",SUMPRODUCT(--(LEN(Input!$A213:'Input'!$A$510)&gt;0))&lt;&gt;0),"Row is skipped.",IF(AND(Input!$A212="",Input!$A213=""),"", IF(Input!P212="","Data is missing.","")))),"",IF(AND(Input!$A212="",SUMPRODUCT(--(LEN(Input!$A213:'Input'!$A$510)&gt;0))&lt;&gt;0),"Row is skipped.",IF(AND(Input!$A212="",Input!$A213=""),"", IF(Input!P212="","Data is missing.",""))))</f>
        <v/>
      </c>
      <c r="P210" s="126" t="str">
        <f>IF(ISERROR(IF(AND(Input!$A212="",SUMPRODUCT(--(LEN(Input!$A213:'Input'!$A$510)&gt;0))&lt;&gt;0),"Row is skipped.",IF(AND(Input!$A212="",Input!$A213=""),"", IF(Input!Q212="","Data is missing.","")))),"",IF(AND(Input!$A212="",SUMPRODUCT(--(LEN(Input!$A213:'Input'!$A$510)&gt;0))&lt;&gt;0),"Row is skipped.",IF(AND(Input!$A212="",Input!$A213=""),"", IF(Input!Q212="","Data is missing.",""))))</f>
        <v/>
      </c>
      <c r="Q210" s="126" t="str">
        <f>IF(ISERROR(IF(AND(Input!$A212="",SUMPRODUCT(--(LEN(Input!$A213:'Input'!$A$510)&gt;0))&lt;&gt;0),"Row is skipped.",IF(AND(Input!$A212="",Input!$A213=""),"", IF(Input!S212="","Data is missing.","")))),"",IF(AND(Input!$A212="",SUMPRODUCT(--(LEN(Input!$A213:'Input'!$A$510)&gt;0))&lt;&gt;0),"Row is skipped.",IF(AND(Input!$A212="",Input!$A213=""),"", IF(Input!S212="","Data is missing.",""))))</f>
        <v/>
      </c>
      <c r="R210" s="128" t="str">
        <f>IF(ISERROR(IF(AND(Input!$A212="",SUMPRODUCT(--(LEN(Input!$A213:'Input'!$A$510)&gt;0))&lt;&gt;0),"Row is skipped.",IF(AND(Input!$A212="",Input!$A213=""),"", IF(Input!T212="","Data is missing.","")))),"",IF(AND(Input!$A212="",SUMPRODUCT(--(LEN(Input!$A213:'Input'!$A$510)&gt;0))&lt;&gt;0),"Row is skipped.",IF(AND(Input!$A212="",Input!$A213=""),"", IF(Input!T212="","Data is missing.",""))))</f>
        <v/>
      </c>
      <c r="S210" s="129"/>
      <c r="T210" s="130" t="str">
        <f>IF(ISERROR(IF(Input!Q212="","",IF(ISERROR(VLOOKUP(Input!Q212,'Measures List'!$A$3:$A$30000,1,0)),"Invalid RefNo",""))),"",IF(Input!Q212="","",IF(ISERROR(VLOOKUP(Input!Q212,'Measures List'!$A$3:$A$30000,1,0)),"Invalid RefNo","")))</f>
        <v/>
      </c>
      <c r="U210" s="129"/>
      <c r="V210" s="129"/>
      <c r="W210" s="129"/>
      <c r="X210" s="129"/>
      <c r="Y210" s="129"/>
      <c r="Z210" s="129"/>
      <c r="AA210" s="129"/>
      <c r="AB210" s="129"/>
      <c r="AC210" s="129"/>
      <c r="AD210" s="129"/>
      <c r="AE210" s="129"/>
      <c r="AF210" s="130" t="str">
        <f>IF(Input!P212="","",IF(OR(VALUE(Input!P212)&lt;0,VALUE(Input!P212)&gt;1), "Invalid EEI %",""))</f>
        <v/>
      </c>
      <c r="AG210" s="129"/>
      <c r="AH210" s="137" t="str">
        <f>IF(B210="","",IF(AND(Input!O212=Input!O211,Input!P212&lt;&gt;Input!P211), "EEI% Mismatch within Project",""))</f>
        <v/>
      </c>
      <c r="AI210" s="129"/>
      <c r="AJ210" s="138" t="str">
        <f>IF(Input!B212="","",IF(ISNUMBER(VALUE(Input!B212)),"","Needs to be a number."))</f>
        <v/>
      </c>
      <c r="AK210" s="135" t="str">
        <f>IF(Input!P212="","",IF(ISNUMBER(VALUE(Input!P212)),"","Needs to be a number."))</f>
        <v/>
      </c>
      <c r="AL210" s="135" t="str">
        <f>IF(Input!S212="","",IF(ISNUMBER(VALUE(Input!S212)),"","Needs to be a number."))</f>
        <v/>
      </c>
      <c r="AM210" s="135" t="str">
        <f>IF(Input!T212="","",IF(ISNUMBER(VALUE(Input!T212)),"","Needs to be a number."))</f>
        <v/>
      </c>
      <c r="AN210" s="135" t="str">
        <f>IF(Input!U212="","",IF(ISNUMBER(VALUE(Input!U212)),"","Needs to be a number."))</f>
        <v/>
      </c>
      <c r="AO210" s="136" t="str">
        <f>IF(Input!V212="","",IF(ISNUMBER(VALUE(Input!V212)),"","Needs to be a number."))</f>
        <v/>
      </c>
      <c r="AP210" s="129"/>
      <c r="AQ210" s="197" t="str">
        <f ca="1">IF(Input!Q212="","",IF(OFFSET('Measures List'!$K$2,MATCH(Input!Q212,'Measures List'!$A$3:$A$5000,0),MATCH(Input!K212,'Measures List'!$K$2:$BA$2)-1)="NA","Project start date occurred after measure expiration date.",""))</f>
        <v/>
      </c>
      <c r="AS210" s="197" t="str">
        <f>IFERROR(IF(Input!O212&lt;&gt;Input!O211,"",IF( VLOOKUP(Input!Q212,'Measures List'!A203:C5200,3,FALSE)= VLOOKUP(Input!Q211,'Measures List'!A203:C5200,3,FALSE),"","Multiple sectors for this project")),"")</f>
        <v/>
      </c>
    </row>
    <row r="211" spans="2:45" x14ac:dyDescent="0.25">
      <c r="B211" s="125" t="str">
        <f>Input!A213</f>
        <v/>
      </c>
      <c r="C211" s="126" t="str">
        <f>IF(ISERROR(IF(AND(Input!$A213="",SUMPRODUCT(--(LEN(Input!$A214:'Input'!$A$510)&gt;0))&lt;&gt;0),"Row is skipped.",IF(AND(Input!$A213="",Input!$A214=""),"", IF(Input!C213="","Data is missing.","")))),"",IF(AND(Input!$A213="",SUMPRODUCT(--(LEN(Input!$A214:'Input'!$A$510)&gt;0))&lt;&gt;0),"Row is skipped.",IF(AND(Input!$A213="",Input!$A214=""),"", IF(Input!C213="","Data is missing.",""))))</f>
        <v/>
      </c>
      <c r="D211" s="126" t="str">
        <f>IF(ISERROR(IF(AND(Input!$A213="",SUMPRODUCT(--(LEN(Input!$A214:'Input'!$A$510)&gt;0))&lt;&gt;0),"Row is skipped.",IF(AND(Input!$A213="",Input!$A214=""),"", IF(Input!D213="","Data is missing.","")))),"",IF(AND(Input!$A213="",SUMPRODUCT(--(LEN(Input!$A214:'Input'!$A$510)&gt;0))&lt;&gt;0),"Row is skipped.",IF(AND(Input!$A213="",Input!$A214=""),"", IF(Input!D213="","Data is missing.",""))))</f>
        <v/>
      </c>
      <c r="E211" s="126" t="str">
        <f>IF(ISERROR(IF(AND(Input!$A213="",SUMPRODUCT(--(LEN(Input!$A214:'Input'!$A$510)&gt;0))&lt;&gt;0),"Row is skipped.",IF(AND(Input!$A213="",Input!$A214=""),"", IF(Input!E213="","Data is missing.","")))),"",IF(AND(Input!$A213="",SUMPRODUCT(--(LEN(Input!$A214:'Input'!$A$510)&gt;0))&lt;&gt;0),"Row is skipped.",IF(AND(Input!$A213="",Input!$A214=""),"", IF(Input!E213="","Data is missing.",""))))</f>
        <v/>
      </c>
      <c r="F211" s="126" t="str">
        <f>IF(ISERROR(IF(AND(Input!$A213="",SUMPRODUCT(--(LEN(Input!$A214:'Input'!$A$510)&gt;0))&lt;&gt;0),"Row is skipped.",IF(AND(Input!$A213="",Input!$A214=""),"", IF(Input!F213="","Data is missing.","")))),"",IF(AND(Input!$A213="",SUMPRODUCT(--(LEN(Input!$A214:'Input'!$A$510)&gt;0))&lt;&gt;0),"Row is skipped.",IF(AND(Input!$A213="",Input!$A214=""),"", IF(Input!F213="","Data is missing.",""))))</f>
        <v/>
      </c>
      <c r="G211" s="126" t="str">
        <f>IF(ISERROR(IF(AND(Input!$A213="",SUMPRODUCT(--(LEN(Input!$A214:'Input'!$A$510)&gt;0))&lt;&gt;0),"Row is skipped.",IF(AND(Input!$A213="",Input!$A214=""),"", IF(Input!G213="","Data is missing.","")))),"",IF(AND(Input!$A213="",SUMPRODUCT(--(LEN(Input!$A214:'Input'!$A$510)&gt;0))&lt;&gt;0),"Row is skipped.",IF(AND(Input!$A213="",Input!$A214=""),"", IF(Input!G213="","Data is missing.",""))))</f>
        <v/>
      </c>
      <c r="H211" s="126" t="str">
        <f>IF(ISERROR(IF(AND(Input!$A213="",SUMPRODUCT(--(LEN(Input!$A214:'Input'!$A$510)&gt;0))&lt;&gt;0),"Row is skipped.",IF(AND(Input!$A213="",Input!$A214=""),"", IF(Input!H213="","Data is missing.","")))),"",IF(AND(Input!$A213="",SUMPRODUCT(--(LEN(Input!$A214:'Input'!$A$510)&gt;0))&lt;&gt;0),"Row is skipped.",IF(AND(Input!$A213="",Input!$A214=""),"", IF(Input!H213="","Data is missing.",""))))</f>
        <v/>
      </c>
      <c r="I211" s="126" t="str">
        <f>IF(ISERROR(IF(AND(Input!$A213="",SUMPRODUCT(--(LEN(Input!$A214:'Input'!$A$510)&gt;0))&lt;&gt;0),"Row is skipped.",IF(AND(Input!$A213="",Input!$A214=""),"", IF(Input!I213="","Data is missing.","")))),"",IF(AND(Input!$A213="",SUMPRODUCT(--(LEN(Input!$A214:'Input'!$A$510)&gt;0))&lt;&gt;0),"Row is skipped.",IF(AND(Input!$A213="",Input!$A214=""),"", IF(Input!I213="","Data is missing.",""))))</f>
        <v/>
      </c>
      <c r="J211" s="126" t="str">
        <f>IF(ISERROR(IF(AND(Input!$A213="",SUMPRODUCT(--(LEN(Input!$A214:'Input'!$A$510)&gt;0))&lt;&gt;0),"Row is skipped.",IF(AND(Input!$A213="",Input!$A214=""),"", IF(Input!J213="","Data is missing.","")))),"",IF(AND(Input!$A213="",SUMPRODUCT(--(LEN(Input!$A214:'Input'!$A$510)&gt;0))&lt;&gt;0),"Row is skipped.",IF(AND(Input!$A213="",Input!$A214=""),"", IF(Input!J213="","Data is missing.",""))))</f>
        <v/>
      </c>
      <c r="K211" s="127" t="str">
        <f>IF(ISERROR(IF(AND(Input!$A213="",SUMPRODUCT(--(LEN(Input!$A214:'Input'!$A$510)&gt;0))&lt;&gt;0),"Row is skipped.",IF(AND(Input!$A213="",Input!$A214=""),"", IF(Input!K213="","Data is missing.","")))),"",IF(AND(Input!$A213="",SUMPRODUCT(--(LEN(Input!$A214:'Input'!$A$510)&gt;0))&lt;&gt;0),"Row is skipped.",IF(AND(Input!$A213="",Input!$A214=""),"", IF(Input!K213="","Data is missing.",""))))</f>
        <v/>
      </c>
      <c r="L211" s="126" t="str">
        <f>IF(ISERROR(IF(AND(Input!$A213="",SUMPRODUCT(--(LEN(Input!$A214:'Input'!$A$510)&gt;0))&lt;&gt;0),"Row is skipped.",IF(AND(Input!$A213="",Input!$A214=""),"", IF(Input!L213="","Data is missing.","")))),"",IF(AND(Input!$A213="",SUMPRODUCT(--(LEN(Input!$A214:'Input'!$A$510)&gt;0))&lt;&gt;0),"Row is skipped.",IF(AND(Input!$A213="",Input!$A214=""),"", IF(Input!L213="","Data is missing.",""))))</f>
        <v/>
      </c>
      <c r="M211" s="126" t="str">
        <f>IF(ISERROR(IF(AND(Input!$A213="",SUMPRODUCT(--(LEN(Input!$A214:'Input'!$A$510)&gt;0))&lt;&gt;0),"Row is skipped.",IF(AND(Input!$A213="",Input!$A214=""),"", IF(Input!M213="","Data is missing.","")))),"",IF(AND(Input!$A213="",SUMPRODUCT(--(LEN(Input!$A214:'Input'!$A$510)&gt;0))&lt;&gt;0),"Row is skipped.",IF(AND(Input!$A213="",Input!$A214=""),"", IF(Input!M213="","Data is missing.",""))))</f>
        <v/>
      </c>
      <c r="N211" s="126" t="str">
        <f>IF(ISERROR(IF(AND(Input!$A213="",SUMPRODUCT(--(LEN(Input!$A214:'Input'!$A$510)&gt;0))&lt;&gt;0),"Row is skipped.",IF(AND(Input!$A213="",Input!$A214=""),"", IF(Input!O213="","Data is missing.","")))),"",IF(AND(Input!$A213="",SUMPRODUCT(--(LEN(Input!$A214:'Input'!$A$510)&gt;0))&lt;&gt;0),"Row is skipped.",IF(AND(Input!$A213="",Input!$A214=""),"", IF(Input!O213="","Data is missing.",""))))</f>
        <v/>
      </c>
      <c r="O211" s="126" t="str">
        <f>IF(ISERROR(IF(AND(Input!$A213="",SUMPRODUCT(--(LEN(Input!$A214:'Input'!$A$510)&gt;0))&lt;&gt;0),"Row is skipped.",IF(AND(Input!$A213="",Input!$A214=""),"", IF(Input!P213="","Data is missing.","")))),"",IF(AND(Input!$A213="",SUMPRODUCT(--(LEN(Input!$A214:'Input'!$A$510)&gt;0))&lt;&gt;0),"Row is skipped.",IF(AND(Input!$A213="",Input!$A214=""),"", IF(Input!P213="","Data is missing.",""))))</f>
        <v/>
      </c>
      <c r="P211" s="126" t="str">
        <f>IF(ISERROR(IF(AND(Input!$A213="",SUMPRODUCT(--(LEN(Input!$A214:'Input'!$A$510)&gt;0))&lt;&gt;0),"Row is skipped.",IF(AND(Input!$A213="",Input!$A214=""),"", IF(Input!Q213="","Data is missing.","")))),"",IF(AND(Input!$A213="",SUMPRODUCT(--(LEN(Input!$A214:'Input'!$A$510)&gt;0))&lt;&gt;0),"Row is skipped.",IF(AND(Input!$A213="",Input!$A214=""),"", IF(Input!Q213="","Data is missing.",""))))</f>
        <v/>
      </c>
      <c r="Q211" s="126" t="str">
        <f>IF(ISERROR(IF(AND(Input!$A213="",SUMPRODUCT(--(LEN(Input!$A214:'Input'!$A$510)&gt;0))&lt;&gt;0),"Row is skipped.",IF(AND(Input!$A213="",Input!$A214=""),"", IF(Input!S213="","Data is missing.","")))),"",IF(AND(Input!$A213="",SUMPRODUCT(--(LEN(Input!$A214:'Input'!$A$510)&gt;0))&lt;&gt;0),"Row is skipped.",IF(AND(Input!$A213="",Input!$A214=""),"", IF(Input!S213="","Data is missing.",""))))</f>
        <v/>
      </c>
      <c r="R211" s="128" t="str">
        <f>IF(ISERROR(IF(AND(Input!$A213="",SUMPRODUCT(--(LEN(Input!$A214:'Input'!$A$510)&gt;0))&lt;&gt;0),"Row is skipped.",IF(AND(Input!$A213="",Input!$A214=""),"", IF(Input!T213="","Data is missing.","")))),"",IF(AND(Input!$A213="",SUMPRODUCT(--(LEN(Input!$A214:'Input'!$A$510)&gt;0))&lt;&gt;0),"Row is skipped.",IF(AND(Input!$A213="",Input!$A214=""),"", IF(Input!T213="","Data is missing.",""))))</f>
        <v/>
      </c>
      <c r="S211" s="129"/>
      <c r="T211" s="130" t="str">
        <f>IF(ISERROR(IF(Input!Q213="","",IF(ISERROR(VLOOKUP(Input!Q213,'Measures List'!$A$3:$A$30000,1,0)),"Invalid RefNo",""))),"",IF(Input!Q213="","",IF(ISERROR(VLOOKUP(Input!Q213,'Measures List'!$A$3:$A$30000,1,0)),"Invalid RefNo","")))</f>
        <v/>
      </c>
      <c r="U211" s="129"/>
      <c r="V211" s="129"/>
      <c r="W211" s="129"/>
      <c r="X211" s="129"/>
      <c r="Y211" s="129"/>
      <c r="Z211" s="129"/>
      <c r="AA211" s="129"/>
      <c r="AB211" s="129"/>
      <c r="AC211" s="129"/>
      <c r="AD211" s="129"/>
      <c r="AE211" s="129"/>
      <c r="AF211" s="130" t="str">
        <f>IF(Input!P213="","",IF(OR(VALUE(Input!P213)&lt;0,VALUE(Input!P213)&gt;1), "Invalid EEI %",""))</f>
        <v/>
      </c>
      <c r="AG211" s="129"/>
      <c r="AH211" s="137" t="str">
        <f>IF(B211="","",IF(AND(Input!O213=Input!O212,Input!P213&lt;&gt;Input!P212), "EEI% Mismatch within Project",""))</f>
        <v/>
      </c>
      <c r="AI211" s="129"/>
      <c r="AJ211" s="138" t="str">
        <f>IF(Input!B213="","",IF(ISNUMBER(VALUE(Input!B213)),"","Needs to be a number."))</f>
        <v/>
      </c>
      <c r="AK211" s="135" t="str">
        <f>IF(Input!P213="","",IF(ISNUMBER(VALUE(Input!P213)),"","Needs to be a number."))</f>
        <v/>
      </c>
      <c r="AL211" s="135" t="str">
        <f>IF(Input!S213="","",IF(ISNUMBER(VALUE(Input!S213)),"","Needs to be a number."))</f>
        <v/>
      </c>
      <c r="AM211" s="135" t="str">
        <f>IF(Input!T213="","",IF(ISNUMBER(VALUE(Input!T213)),"","Needs to be a number."))</f>
        <v/>
      </c>
      <c r="AN211" s="135" t="str">
        <f>IF(Input!U213="","",IF(ISNUMBER(VALUE(Input!U213)),"","Needs to be a number."))</f>
        <v/>
      </c>
      <c r="AO211" s="136" t="str">
        <f>IF(Input!V213="","",IF(ISNUMBER(VALUE(Input!V213)),"","Needs to be a number."))</f>
        <v/>
      </c>
      <c r="AP211" s="129"/>
      <c r="AQ211" s="197" t="str">
        <f ca="1">IF(Input!Q213="","",IF(OFFSET('Measures List'!$K$2,MATCH(Input!Q213,'Measures List'!$A$3:$A$5000,0),MATCH(Input!K213,'Measures List'!$K$2:$BA$2)-1)="NA","Project start date occurred after measure expiration date.",""))</f>
        <v/>
      </c>
      <c r="AS211" s="197" t="str">
        <f>IFERROR(IF(Input!O213&lt;&gt;Input!O212,"",IF( VLOOKUP(Input!Q213,'Measures List'!A204:C5201,3,FALSE)= VLOOKUP(Input!Q212,'Measures List'!A204:C5201,3,FALSE),"","Multiple sectors for this project")),"")</f>
        <v/>
      </c>
    </row>
    <row r="212" spans="2:45" x14ac:dyDescent="0.25">
      <c r="B212" s="125" t="str">
        <f>Input!A214</f>
        <v/>
      </c>
      <c r="C212" s="126" t="str">
        <f>IF(ISERROR(IF(AND(Input!$A214="",SUMPRODUCT(--(LEN(Input!$A215:'Input'!$A$510)&gt;0))&lt;&gt;0),"Row is skipped.",IF(AND(Input!$A214="",Input!$A215=""),"", IF(Input!C214="","Data is missing.","")))),"",IF(AND(Input!$A214="",SUMPRODUCT(--(LEN(Input!$A215:'Input'!$A$510)&gt;0))&lt;&gt;0),"Row is skipped.",IF(AND(Input!$A214="",Input!$A215=""),"", IF(Input!C214="","Data is missing.",""))))</f>
        <v/>
      </c>
      <c r="D212" s="126" t="str">
        <f>IF(ISERROR(IF(AND(Input!$A214="",SUMPRODUCT(--(LEN(Input!$A215:'Input'!$A$510)&gt;0))&lt;&gt;0),"Row is skipped.",IF(AND(Input!$A214="",Input!$A215=""),"", IF(Input!D214="","Data is missing.","")))),"",IF(AND(Input!$A214="",SUMPRODUCT(--(LEN(Input!$A215:'Input'!$A$510)&gt;0))&lt;&gt;0),"Row is skipped.",IF(AND(Input!$A214="",Input!$A215=""),"", IF(Input!D214="","Data is missing.",""))))</f>
        <v/>
      </c>
      <c r="E212" s="126" t="str">
        <f>IF(ISERROR(IF(AND(Input!$A214="",SUMPRODUCT(--(LEN(Input!$A215:'Input'!$A$510)&gt;0))&lt;&gt;0),"Row is skipped.",IF(AND(Input!$A214="",Input!$A215=""),"", IF(Input!E214="","Data is missing.","")))),"",IF(AND(Input!$A214="",SUMPRODUCT(--(LEN(Input!$A215:'Input'!$A$510)&gt;0))&lt;&gt;0),"Row is skipped.",IF(AND(Input!$A214="",Input!$A215=""),"", IF(Input!E214="","Data is missing.",""))))</f>
        <v/>
      </c>
      <c r="F212" s="126" t="str">
        <f>IF(ISERROR(IF(AND(Input!$A214="",SUMPRODUCT(--(LEN(Input!$A215:'Input'!$A$510)&gt;0))&lt;&gt;0),"Row is skipped.",IF(AND(Input!$A214="",Input!$A215=""),"", IF(Input!F214="","Data is missing.","")))),"",IF(AND(Input!$A214="",SUMPRODUCT(--(LEN(Input!$A215:'Input'!$A$510)&gt;0))&lt;&gt;0),"Row is skipped.",IF(AND(Input!$A214="",Input!$A215=""),"", IF(Input!F214="","Data is missing.",""))))</f>
        <v/>
      </c>
      <c r="G212" s="126" t="str">
        <f>IF(ISERROR(IF(AND(Input!$A214="",SUMPRODUCT(--(LEN(Input!$A215:'Input'!$A$510)&gt;0))&lt;&gt;0),"Row is skipped.",IF(AND(Input!$A214="",Input!$A215=""),"", IF(Input!G214="","Data is missing.","")))),"",IF(AND(Input!$A214="",SUMPRODUCT(--(LEN(Input!$A215:'Input'!$A$510)&gt;0))&lt;&gt;0),"Row is skipped.",IF(AND(Input!$A214="",Input!$A215=""),"", IF(Input!G214="","Data is missing.",""))))</f>
        <v/>
      </c>
      <c r="H212" s="126" t="str">
        <f>IF(ISERROR(IF(AND(Input!$A214="",SUMPRODUCT(--(LEN(Input!$A215:'Input'!$A$510)&gt;0))&lt;&gt;0),"Row is skipped.",IF(AND(Input!$A214="",Input!$A215=""),"", IF(Input!H214="","Data is missing.","")))),"",IF(AND(Input!$A214="",SUMPRODUCT(--(LEN(Input!$A215:'Input'!$A$510)&gt;0))&lt;&gt;0),"Row is skipped.",IF(AND(Input!$A214="",Input!$A215=""),"", IF(Input!H214="","Data is missing.",""))))</f>
        <v/>
      </c>
      <c r="I212" s="126" t="str">
        <f>IF(ISERROR(IF(AND(Input!$A214="",SUMPRODUCT(--(LEN(Input!$A215:'Input'!$A$510)&gt;0))&lt;&gt;0),"Row is skipped.",IF(AND(Input!$A214="",Input!$A215=""),"", IF(Input!I214="","Data is missing.","")))),"",IF(AND(Input!$A214="",SUMPRODUCT(--(LEN(Input!$A215:'Input'!$A$510)&gt;0))&lt;&gt;0),"Row is skipped.",IF(AND(Input!$A214="",Input!$A215=""),"", IF(Input!I214="","Data is missing.",""))))</f>
        <v/>
      </c>
      <c r="J212" s="126" t="str">
        <f>IF(ISERROR(IF(AND(Input!$A214="",SUMPRODUCT(--(LEN(Input!$A215:'Input'!$A$510)&gt;0))&lt;&gt;0),"Row is skipped.",IF(AND(Input!$A214="",Input!$A215=""),"", IF(Input!J214="","Data is missing.","")))),"",IF(AND(Input!$A214="",SUMPRODUCT(--(LEN(Input!$A215:'Input'!$A$510)&gt;0))&lt;&gt;0),"Row is skipped.",IF(AND(Input!$A214="",Input!$A215=""),"", IF(Input!J214="","Data is missing.",""))))</f>
        <v/>
      </c>
      <c r="K212" s="127" t="str">
        <f>IF(ISERROR(IF(AND(Input!$A214="",SUMPRODUCT(--(LEN(Input!$A215:'Input'!$A$510)&gt;0))&lt;&gt;0),"Row is skipped.",IF(AND(Input!$A214="",Input!$A215=""),"", IF(Input!K214="","Data is missing.","")))),"",IF(AND(Input!$A214="",SUMPRODUCT(--(LEN(Input!$A215:'Input'!$A$510)&gt;0))&lt;&gt;0),"Row is skipped.",IF(AND(Input!$A214="",Input!$A215=""),"", IF(Input!K214="","Data is missing.",""))))</f>
        <v/>
      </c>
      <c r="L212" s="126" t="str">
        <f>IF(ISERROR(IF(AND(Input!$A214="",SUMPRODUCT(--(LEN(Input!$A215:'Input'!$A$510)&gt;0))&lt;&gt;0),"Row is skipped.",IF(AND(Input!$A214="",Input!$A215=""),"", IF(Input!L214="","Data is missing.","")))),"",IF(AND(Input!$A214="",SUMPRODUCT(--(LEN(Input!$A215:'Input'!$A$510)&gt;0))&lt;&gt;0),"Row is skipped.",IF(AND(Input!$A214="",Input!$A215=""),"", IF(Input!L214="","Data is missing.",""))))</f>
        <v/>
      </c>
      <c r="M212" s="126" t="str">
        <f>IF(ISERROR(IF(AND(Input!$A214="",SUMPRODUCT(--(LEN(Input!$A215:'Input'!$A$510)&gt;0))&lt;&gt;0),"Row is skipped.",IF(AND(Input!$A214="",Input!$A215=""),"", IF(Input!M214="","Data is missing.","")))),"",IF(AND(Input!$A214="",SUMPRODUCT(--(LEN(Input!$A215:'Input'!$A$510)&gt;0))&lt;&gt;0),"Row is skipped.",IF(AND(Input!$A214="",Input!$A215=""),"", IF(Input!M214="","Data is missing.",""))))</f>
        <v/>
      </c>
      <c r="N212" s="126" t="str">
        <f>IF(ISERROR(IF(AND(Input!$A214="",SUMPRODUCT(--(LEN(Input!$A215:'Input'!$A$510)&gt;0))&lt;&gt;0),"Row is skipped.",IF(AND(Input!$A214="",Input!$A215=""),"", IF(Input!O214="","Data is missing.","")))),"",IF(AND(Input!$A214="",SUMPRODUCT(--(LEN(Input!$A215:'Input'!$A$510)&gt;0))&lt;&gt;0),"Row is skipped.",IF(AND(Input!$A214="",Input!$A215=""),"", IF(Input!O214="","Data is missing.",""))))</f>
        <v/>
      </c>
      <c r="O212" s="126" t="str">
        <f>IF(ISERROR(IF(AND(Input!$A214="",SUMPRODUCT(--(LEN(Input!$A215:'Input'!$A$510)&gt;0))&lt;&gt;0),"Row is skipped.",IF(AND(Input!$A214="",Input!$A215=""),"", IF(Input!P214="","Data is missing.","")))),"",IF(AND(Input!$A214="",SUMPRODUCT(--(LEN(Input!$A215:'Input'!$A$510)&gt;0))&lt;&gt;0),"Row is skipped.",IF(AND(Input!$A214="",Input!$A215=""),"", IF(Input!P214="","Data is missing.",""))))</f>
        <v/>
      </c>
      <c r="P212" s="126" t="str">
        <f>IF(ISERROR(IF(AND(Input!$A214="",SUMPRODUCT(--(LEN(Input!$A215:'Input'!$A$510)&gt;0))&lt;&gt;0),"Row is skipped.",IF(AND(Input!$A214="",Input!$A215=""),"", IF(Input!Q214="","Data is missing.","")))),"",IF(AND(Input!$A214="",SUMPRODUCT(--(LEN(Input!$A215:'Input'!$A$510)&gt;0))&lt;&gt;0),"Row is skipped.",IF(AND(Input!$A214="",Input!$A215=""),"", IF(Input!Q214="","Data is missing.",""))))</f>
        <v/>
      </c>
      <c r="Q212" s="126" t="str">
        <f>IF(ISERROR(IF(AND(Input!$A214="",SUMPRODUCT(--(LEN(Input!$A215:'Input'!$A$510)&gt;0))&lt;&gt;0),"Row is skipped.",IF(AND(Input!$A214="",Input!$A215=""),"", IF(Input!S214="","Data is missing.","")))),"",IF(AND(Input!$A214="",SUMPRODUCT(--(LEN(Input!$A215:'Input'!$A$510)&gt;0))&lt;&gt;0),"Row is skipped.",IF(AND(Input!$A214="",Input!$A215=""),"", IF(Input!S214="","Data is missing.",""))))</f>
        <v/>
      </c>
      <c r="R212" s="128" t="str">
        <f>IF(ISERROR(IF(AND(Input!$A214="",SUMPRODUCT(--(LEN(Input!$A215:'Input'!$A$510)&gt;0))&lt;&gt;0),"Row is skipped.",IF(AND(Input!$A214="",Input!$A215=""),"", IF(Input!T214="","Data is missing.","")))),"",IF(AND(Input!$A214="",SUMPRODUCT(--(LEN(Input!$A215:'Input'!$A$510)&gt;0))&lt;&gt;0),"Row is skipped.",IF(AND(Input!$A214="",Input!$A215=""),"", IF(Input!T214="","Data is missing.",""))))</f>
        <v/>
      </c>
      <c r="S212" s="129"/>
      <c r="T212" s="130" t="str">
        <f>IF(ISERROR(IF(Input!Q214="","",IF(ISERROR(VLOOKUP(Input!Q214,'Measures List'!$A$3:$A$30000,1,0)),"Invalid RefNo",""))),"",IF(Input!Q214="","",IF(ISERROR(VLOOKUP(Input!Q214,'Measures List'!$A$3:$A$30000,1,0)),"Invalid RefNo","")))</f>
        <v/>
      </c>
      <c r="U212" s="129"/>
      <c r="V212" s="129"/>
      <c r="W212" s="129"/>
      <c r="X212" s="129"/>
      <c r="Y212" s="129"/>
      <c r="Z212" s="129"/>
      <c r="AA212" s="129"/>
      <c r="AB212" s="129"/>
      <c r="AC212" s="129"/>
      <c r="AD212" s="129"/>
      <c r="AE212" s="129"/>
      <c r="AF212" s="130" t="str">
        <f>IF(Input!P214="","",IF(OR(VALUE(Input!P214)&lt;0,VALUE(Input!P214)&gt;1), "Invalid EEI %",""))</f>
        <v/>
      </c>
      <c r="AG212" s="129"/>
      <c r="AH212" s="137" t="str">
        <f>IF(B212="","",IF(AND(Input!O214=Input!O213,Input!P214&lt;&gt;Input!P213), "EEI% Mismatch within Project",""))</f>
        <v/>
      </c>
      <c r="AI212" s="129"/>
      <c r="AJ212" s="138" t="str">
        <f>IF(Input!B214="","",IF(ISNUMBER(VALUE(Input!B214)),"","Needs to be a number."))</f>
        <v/>
      </c>
      <c r="AK212" s="135" t="str">
        <f>IF(Input!P214="","",IF(ISNUMBER(VALUE(Input!P214)),"","Needs to be a number."))</f>
        <v/>
      </c>
      <c r="AL212" s="135" t="str">
        <f>IF(Input!S214="","",IF(ISNUMBER(VALUE(Input!S214)),"","Needs to be a number."))</f>
        <v/>
      </c>
      <c r="AM212" s="135" t="str">
        <f>IF(Input!T214="","",IF(ISNUMBER(VALUE(Input!T214)),"","Needs to be a number."))</f>
        <v/>
      </c>
      <c r="AN212" s="135" t="str">
        <f>IF(Input!U214="","",IF(ISNUMBER(VALUE(Input!U214)),"","Needs to be a number."))</f>
        <v/>
      </c>
      <c r="AO212" s="136" t="str">
        <f>IF(Input!V214="","",IF(ISNUMBER(VALUE(Input!V214)),"","Needs to be a number."))</f>
        <v/>
      </c>
      <c r="AP212" s="129"/>
      <c r="AQ212" s="197" t="str">
        <f ca="1">IF(Input!Q214="","",IF(OFFSET('Measures List'!$K$2,MATCH(Input!Q214,'Measures List'!$A$3:$A$5000,0),MATCH(Input!K214,'Measures List'!$K$2:$BA$2)-1)="NA","Project start date occurred after measure expiration date.",""))</f>
        <v/>
      </c>
      <c r="AS212" s="197" t="str">
        <f>IFERROR(IF(Input!O214&lt;&gt;Input!O213,"",IF( VLOOKUP(Input!Q214,'Measures List'!A205:C5202,3,FALSE)= VLOOKUP(Input!Q213,'Measures List'!A205:C5202,3,FALSE),"","Multiple sectors for this project")),"")</f>
        <v/>
      </c>
    </row>
    <row r="213" spans="2:45" x14ac:dyDescent="0.25">
      <c r="B213" s="125" t="str">
        <f>Input!A215</f>
        <v/>
      </c>
      <c r="C213" s="126" t="str">
        <f>IF(ISERROR(IF(AND(Input!$A215="",SUMPRODUCT(--(LEN(Input!$A216:'Input'!$A$510)&gt;0))&lt;&gt;0),"Row is skipped.",IF(AND(Input!$A215="",Input!$A216=""),"", IF(Input!C215="","Data is missing.","")))),"",IF(AND(Input!$A215="",SUMPRODUCT(--(LEN(Input!$A216:'Input'!$A$510)&gt;0))&lt;&gt;0),"Row is skipped.",IF(AND(Input!$A215="",Input!$A216=""),"", IF(Input!C215="","Data is missing.",""))))</f>
        <v/>
      </c>
      <c r="D213" s="126" t="str">
        <f>IF(ISERROR(IF(AND(Input!$A215="",SUMPRODUCT(--(LEN(Input!$A216:'Input'!$A$510)&gt;0))&lt;&gt;0),"Row is skipped.",IF(AND(Input!$A215="",Input!$A216=""),"", IF(Input!D215="","Data is missing.","")))),"",IF(AND(Input!$A215="",SUMPRODUCT(--(LEN(Input!$A216:'Input'!$A$510)&gt;0))&lt;&gt;0),"Row is skipped.",IF(AND(Input!$A215="",Input!$A216=""),"", IF(Input!D215="","Data is missing.",""))))</f>
        <v/>
      </c>
      <c r="E213" s="126" t="str">
        <f>IF(ISERROR(IF(AND(Input!$A215="",SUMPRODUCT(--(LEN(Input!$A216:'Input'!$A$510)&gt;0))&lt;&gt;0),"Row is skipped.",IF(AND(Input!$A215="",Input!$A216=""),"", IF(Input!E215="","Data is missing.","")))),"",IF(AND(Input!$A215="",SUMPRODUCT(--(LEN(Input!$A216:'Input'!$A$510)&gt;0))&lt;&gt;0),"Row is skipped.",IF(AND(Input!$A215="",Input!$A216=""),"", IF(Input!E215="","Data is missing.",""))))</f>
        <v/>
      </c>
      <c r="F213" s="126" t="str">
        <f>IF(ISERROR(IF(AND(Input!$A215="",SUMPRODUCT(--(LEN(Input!$A216:'Input'!$A$510)&gt;0))&lt;&gt;0),"Row is skipped.",IF(AND(Input!$A215="",Input!$A216=""),"", IF(Input!F215="","Data is missing.","")))),"",IF(AND(Input!$A215="",SUMPRODUCT(--(LEN(Input!$A216:'Input'!$A$510)&gt;0))&lt;&gt;0),"Row is skipped.",IF(AND(Input!$A215="",Input!$A216=""),"", IF(Input!F215="","Data is missing.",""))))</f>
        <v/>
      </c>
      <c r="G213" s="126" t="str">
        <f>IF(ISERROR(IF(AND(Input!$A215="",SUMPRODUCT(--(LEN(Input!$A216:'Input'!$A$510)&gt;0))&lt;&gt;0),"Row is skipped.",IF(AND(Input!$A215="",Input!$A216=""),"", IF(Input!G215="","Data is missing.","")))),"",IF(AND(Input!$A215="",SUMPRODUCT(--(LEN(Input!$A216:'Input'!$A$510)&gt;0))&lt;&gt;0),"Row is skipped.",IF(AND(Input!$A215="",Input!$A216=""),"", IF(Input!G215="","Data is missing.",""))))</f>
        <v/>
      </c>
      <c r="H213" s="126" t="str">
        <f>IF(ISERROR(IF(AND(Input!$A215="",SUMPRODUCT(--(LEN(Input!$A216:'Input'!$A$510)&gt;0))&lt;&gt;0),"Row is skipped.",IF(AND(Input!$A215="",Input!$A216=""),"", IF(Input!H215="","Data is missing.","")))),"",IF(AND(Input!$A215="",SUMPRODUCT(--(LEN(Input!$A216:'Input'!$A$510)&gt;0))&lt;&gt;0),"Row is skipped.",IF(AND(Input!$A215="",Input!$A216=""),"", IF(Input!H215="","Data is missing.",""))))</f>
        <v/>
      </c>
      <c r="I213" s="126" t="str">
        <f>IF(ISERROR(IF(AND(Input!$A215="",SUMPRODUCT(--(LEN(Input!$A216:'Input'!$A$510)&gt;0))&lt;&gt;0),"Row is skipped.",IF(AND(Input!$A215="",Input!$A216=""),"", IF(Input!I215="","Data is missing.","")))),"",IF(AND(Input!$A215="",SUMPRODUCT(--(LEN(Input!$A216:'Input'!$A$510)&gt;0))&lt;&gt;0),"Row is skipped.",IF(AND(Input!$A215="",Input!$A216=""),"", IF(Input!I215="","Data is missing.",""))))</f>
        <v/>
      </c>
      <c r="J213" s="126" t="str">
        <f>IF(ISERROR(IF(AND(Input!$A215="",SUMPRODUCT(--(LEN(Input!$A216:'Input'!$A$510)&gt;0))&lt;&gt;0),"Row is skipped.",IF(AND(Input!$A215="",Input!$A216=""),"", IF(Input!J215="","Data is missing.","")))),"",IF(AND(Input!$A215="",SUMPRODUCT(--(LEN(Input!$A216:'Input'!$A$510)&gt;0))&lt;&gt;0),"Row is skipped.",IF(AND(Input!$A215="",Input!$A216=""),"", IF(Input!J215="","Data is missing.",""))))</f>
        <v/>
      </c>
      <c r="K213" s="127" t="str">
        <f>IF(ISERROR(IF(AND(Input!$A215="",SUMPRODUCT(--(LEN(Input!$A216:'Input'!$A$510)&gt;0))&lt;&gt;0),"Row is skipped.",IF(AND(Input!$A215="",Input!$A216=""),"", IF(Input!K215="","Data is missing.","")))),"",IF(AND(Input!$A215="",SUMPRODUCT(--(LEN(Input!$A216:'Input'!$A$510)&gt;0))&lt;&gt;0),"Row is skipped.",IF(AND(Input!$A215="",Input!$A216=""),"", IF(Input!K215="","Data is missing.",""))))</f>
        <v/>
      </c>
      <c r="L213" s="126" t="str">
        <f>IF(ISERROR(IF(AND(Input!$A215="",SUMPRODUCT(--(LEN(Input!$A216:'Input'!$A$510)&gt;0))&lt;&gt;0),"Row is skipped.",IF(AND(Input!$A215="",Input!$A216=""),"", IF(Input!L215="","Data is missing.","")))),"",IF(AND(Input!$A215="",SUMPRODUCT(--(LEN(Input!$A216:'Input'!$A$510)&gt;0))&lt;&gt;0),"Row is skipped.",IF(AND(Input!$A215="",Input!$A216=""),"", IF(Input!L215="","Data is missing.",""))))</f>
        <v/>
      </c>
      <c r="M213" s="126" t="str">
        <f>IF(ISERROR(IF(AND(Input!$A215="",SUMPRODUCT(--(LEN(Input!$A216:'Input'!$A$510)&gt;0))&lt;&gt;0),"Row is skipped.",IF(AND(Input!$A215="",Input!$A216=""),"", IF(Input!M215="","Data is missing.","")))),"",IF(AND(Input!$A215="",SUMPRODUCT(--(LEN(Input!$A216:'Input'!$A$510)&gt;0))&lt;&gt;0),"Row is skipped.",IF(AND(Input!$A215="",Input!$A216=""),"", IF(Input!M215="","Data is missing.",""))))</f>
        <v/>
      </c>
      <c r="N213" s="126" t="str">
        <f>IF(ISERROR(IF(AND(Input!$A215="",SUMPRODUCT(--(LEN(Input!$A216:'Input'!$A$510)&gt;0))&lt;&gt;0),"Row is skipped.",IF(AND(Input!$A215="",Input!$A216=""),"", IF(Input!O215="","Data is missing.","")))),"",IF(AND(Input!$A215="",SUMPRODUCT(--(LEN(Input!$A216:'Input'!$A$510)&gt;0))&lt;&gt;0),"Row is skipped.",IF(AND(Input!$A215="",Input!$A216=""),"", IF(Input!O215="","Data is missing.",""))))</f>
        <v/>
      </c>
      <c r="O213" s="126" t="str">
        <f>IF(ISERROR(IF(AND(Input!$A215="",SUMPRODUCT(--(LEN(Input!$A216:'Input'!$A$510)&gt;0))&lt;&gt;0),"Row is skipped.",IF(AND(Input!$A215="",Input!$A216=""),"", IF(Input!P215="","Data is missing.","")))),"",IF(AND(Input!$A215="",SUMPRODUCT(--(LEN(Input!$A216:'Input'!$A$510)&gt;0))&lt;&gt;0),"Row is skipped.",IF(AND(Input!$A215="",Input!$A216=""),"", IF(Input!P215="","Data is missing.",""))))</f>
        <v/>
      </c>
      <c r="P213" s="126" t="str">
        <f>IF(ISERROR(IF(AND(Input!$A215="",SUMPRODUCT(--(LEN(Input!$A216:'Input'!$A$510)&gt;0))&lt;&gt;0),"Row is skipped.",IF(AND(Input!$A215="",Input!$A216=""),"", IF(Input!Q215="","Data is missing.","")))),"",IF(AND(Input!$A215="",SUMPRODUCT(--(LEN(Input!$A216:'Input'!$A$510)&gt;0))&lt;&gt;0),"Row is skipped.",IF(AND(Input!$A215="",Input!$A216=""),"", IF(Input!Q215="","Data is missing.",""))))</f>
        <v/>
      </c>
      <c r="Q213" s="126" t="str">
        <f>IF(ISERROR(IF(AND(Input!$A215="",SUMPRODUCT(--(LEN(Input!$A216:'Input'!$A$510)&gt;0))&lt;&gt;0),"Row is skipped.",IF(AND(Input!$A215="",Input!$A216=""),"", IF(Input!S215="","Data is missing.","")))),"",IF(AND(Input!$A215="",SUMPRODUCT(--(LEN(Input!$A216:'Input'!$A$510)&gt;0))&lt;&gt;0),"Row is skipped.",IF(AND(Input!$A215="",Input!$A216=""),"", IF(Input!S215="","Data is missing.",""))))</f>
        <v/>
      </c>
      <c r="R213" s="128" t="str">
        <f>IF(ISERROR(IF(AND(Input!$A215="",SUMPRODUCT(--(LEN(Input!$A216:'Input'!$A$510)&gt;0))&lt;&gt;0),"Row is skipped.",IF(AND(Input!$A215="",Input!$A216=""),"", IF(Input!T215="","Data is missing.","")))),"",IF(AND(Input!$A215="",SUMPRODUCT(--(LEN(Input!$A216:'Input'!$A$510)&gt;0))&lt;&gt;0),"Row is skipped.",IF(AND(Input!$A215="",Input!$A216=""),"", IF(Input!T215="","Data is missing.",""))))</f>
        <v/>
      </c>
      <c r="S213" s="129"/>
      <c r="T213" s="130" t="str">
        <f>IF(ISERROR(IF(Input!Q215="","",IF(ISERROR(VLOOKUP(Input!Q215,'Measures List'!$A$3:$A$30000,1,0)),"Invalid RefNo",""))),"",IF(Input!Q215="","",IF(ISERROR(VLOOKUP(Input!Q215,'Measures List'!$A$3:$A$30000,1,0)),"Invalid RefNo","")))</f>
        <v/>
      </c>
      <c r="U213" s="129"/>
      <c r="V213" s="129"/>
      <c r="W213" s="129"/>
      <c r="X213" s="129"/>
      <c r="Y213" s="129"/>
      <c r="Z213" s="129"/>
      <c r="AA213" s="129"/>
      <c r="AB213" s="129"/>
      <c r="AC213" s="129"/>
      <c r="AD213" s="129"/>
      <c r="AE213" s="129"/>
      <c r="AF213" s="130" t="str">
        <f>IF(Input!P215="","",IF(OR(VALUE(Input!P215)&lt;0,VALUE(Input!P215)&gt;1), "Invalid EEI %",""))</f>
        <v/>
      </c>
      <c r="AG213" s="129"/>
      <c r="AH213" s="137" t="str">
        <f>IF(B213="","",IF(AND(Input!O215=Input!O214,Input!P215&lt;&gt;Input!P214), "EEI% Mismatch within Project",""))</f>
        <v/>
      </c>
      <c r="AI213" s="129"/>
      <c r="AJ213" s="138" t="str">
        <f>IF(Input!B215="","",IF(ISNUMBER(VALUE(Input!B215)),"","Needs to be a number."))</f>
        <v/>
      </c>
      <c r="AK213" s="135" t="str">
        <f>IF(Input!P215="","",IF(ISNUMBER(VALUE(Input!P215)),"","Needs to be a number."))</f>
        <v/>
      </c>
      <c r="AL213" s="135" t="str">
        <f>IF(Input!S215="","",IF(ISNUMBER(VALUE(Input!S215)),"","Needs to be a number."))</f>
        <v/>
      </c>
      <c r="AM213" s="135" t="str">
        <f>IF(Input!T215="","",IF(ISNUMBER(VALUE(Input!T215)),"","Needs to be a number."))</f>
        <v/>
      </c>
      <c r="AN213" s="135" t="str">
        <f>IF(Input!U215="","",IF(ISNUMBER(VALUE(Input!U215)),"","Needs to be a number."))</f>
        <v/>
      </c>
      <c r="AO213" s="136" t="str">
        <f>IF(Input!V215="","",IF(ISNUMBER(VALUE(Input!V215)),"","Needs to be a number."))</f>
        <v/>
      </c>
      <c r="AP213" s="129"/>
      <c r="AQ213" s="197" t="str">
        <f ca="1">IF(Input!Q215="","",IF(OFFSET('Measures List'!$K$2,MATCH(Input!Q215,'Measures List'!$A$3:$A$5000,0),MATCH(Input!K215,'Measures List'!$K$2:$BA$2)-1)="NA","Project start date occurred after measure expiration date.",""))</f>
        <v/>
      </c>
      <c r="AS213" s="197" t="str">
        <f>IFERROR(IF(Input!O215&lt;&gt;Input!O214,"",IF( VLOOKUP(Input!Q215,'Measures List'!A206:C5203,3,FALSE)= VLOOKUP(Input!Q214,'Measures List'!A206:C5203,3,FALSE),"","Multiple sectors for this project")),"")</f>
        <v/>
      </c>
    </row>
    <row r="214" spans="2:45" x14ac:dyDescent="0.25">
      <c r="B214" s="125" t="str">
        <f>Input!A216</f>
        <v/>
      </c>
      <c r="C214" s="126" t="str">
        <f>IF(ISERROR(IF(AND(Input!$A216="",SUMPRODUCT(--(LEN(Input!$A217:'Input'!$A$510)&gt;0))&lt;&gt;0),"Row is skipped.",IF(AND(Input!$A216="",Input!$A217=""),"", IF(Input!C216="","Data is missing.","")))),"",IF(AND(Input!$A216="",SUMPRODUCT(--(LEN(Input!$A217:'Input'!$A$510)&gt;0))&lt;&gt;0),"Row is skipped.",IF(AND(Input!$A216="",Input!$A217=""),"", IF(Input!C216="","Data is missing.",""))))</f>
        <v/>
      </c>
      <c r="D214" s="126" t="str">
        <f>IF(ISERROR(IF(AND(Input!$A216="",SUMPRODUCT(--(LEN(Input!$A217:'Input'!$A$510)&gt;0))&lt;&gt;0),"Row is skipped.",IF(AND(Input!$A216="",Input!$A217=""),"", IF(Input!D216="","Data is missing.","")))),"",IF(AND(Input!$A216="",SUMPRODUCT(--(LEN(Input!$A217:'Input'!$A$510)&gt;0))&lt;&gt;0),"Row is skipped.",IF(AND(Input!$A216="",Input!$A217=""),"", IF(Input!D216="","Data is missing.",""))))</f>
        <v/>
      </c>
      <c r="E214" s="126" t="str">
        <f>IF(ISERROR(IF(AND(Input!$A216="",SUMPRODUCT(--(LEN(Input!$A217:'Input'!$A$510)&gt;0))&lt;&gt;0),"Row is skipped.",IF(AND(Input!$A216="",Input!$A217=""),"", IF(Input!E216="","Data is missing.","")))),"",IF(AND(Input!$A216="",SUMPRODUCT(--(LEN(Input!$A217:'Input'!$A$510)&gt;0))&lt;&gt;0),"Row is skipped.",IF(AND(Input!$A216="",Input!$A217=""),"", IF(Input!E216="","Data is missing.",""))))</f>
        <v/>
      </c>
      <c r="F214" s="126" t="str">
        <f>IF(ISERROR(IF(AND(Input!$A216="",SUMPRODUCT(--(LEN(Input!$A217:'Input'!$A$510)&gt;0))&lt;&gt;0),"Row is skipped.",IF(AND(Input!$A216="",Input!$A217=""),"", IF(Input!F216="","Data is missing.","")))),"",IF(AND(Input!$A216="",SUMPRODUCT(--(LEN(Input!$A217:'Input'!$A$510)&gt;0))&lt;&gt;0),"Row is skipped.",IF(AND(Input!$A216="",Input!$A217=""),"", IF(Input!F216="","Data is missing.",""))))</f>
        <v/>
      </c>
      <c r="G214" s="126" t="str">
        <f>IF(ISERROR(IF(AND(Input!$A216="",SUMPRODUCT(--(LEN(Input!$A217:'Input'!$A$510)&gt;0))&lt;&gt;0),"Row is skipped.",IF(AND(Input!$A216="",Input!$A217=""),"", IF(Input!G216="","Data is missing.","")))),"",IF(AND(Input!$A216="",SUMPRODUCT(--(LEN(Input!$A217:'Input'!$A$510)&gt;0))&lt;&gt;0),"Row is skipped.",IF(AND(Input!$A216="",Input!$A217=""),"", IF(Input!G216="","Data is missing.",""))))</f>
        <v/>
      </c>
      <c r="H214" s="126" t="str">
        <f>IF(ISERROR(IF(AND(Input!$A216="",SUMPRODUCT(--(LEN(Input!$A217:'Input'!$A$510)&gt;0))&lt;&gt;0),"Row is skipped.",IF(AND(Input!$A216="",Input!$A217=""),"", IF(Input!H216="","Data is missing.","")))),"",IF(AND(Input!$A216="",SUMPRODUCT(--(LEN(Input!$A217:'Input'!$A$510)&gt;0))&lt;&gt;0),"Row is skipped.",IF(AND(Input!$A216="",Input!$A217=""),"", IF(Input!H216="","Data is missing.",""))))</f>
        <v/>
      </c>
      <c r="I214" s="126" t="str">
        <f>IF(ISERROR(IF(AND(Input!$A216="",SUMPRODUCT(--(LEN(Input!$A217:'Input'!$A$510)&gt;0))&lt;&gt;0),"Row is skipped.",IF(AND(Input!$A216="",Input!$A217=""),"", IF(Input!I216="","Data is missing.","")))),"",IF(AND(Input!$A216="",SUMPRODUCT(--(LEN(Input!$A217:'Input'!$A$510)&gt;0))&lt;&gt;0),"Row is skipped.",IF(AND(Input!$A216="",Input!$A217=""),"", IF(Input!I216="","Data is missing.",""))))</f>
        <v/>
      </c>
      <c r="J214" s="126" t="str">
        <f>IF(ISERROR(IF(AND(Input!$A216="",SUMPRODUCT(--(LEN(Input!$A217:'Input'!$A$510)&gt;0))&lt;&gt;0),"Row is skipped.",IF(AND(Input!$A216="",Input!$A217=""),"", IF(Input!J216="","Data is missing.","")))),"",IF(AND(Input!$A216="",SUMPRODUCT(--(LEN(Input!$A217:'Input'!$A$510)&gt;0))&lt;&gt;0),"Row is skipped.",IF(AND(Input!$A216="",Input!$A217=""),"", IF(Input!J216="","Data is missing.",""))))</f>
        <v/>
      </c>
      <c r="K214" s="127" t="str">
        <f>IF(ISERROR(IF(AND(Input!$A216="",SUMPRODUCT(--(LEN(Input!$A217:'Input'!$A$510)&gt;0))&lt;&gt;0),"Row is skipped.",IF(AND(Input!$A216="",Input!$A217=""),"", IF(Input!K216="","Data is missing.","")))),"",IF(AND(Input!$A216="",SUMPRODUCT(--(LEN(Input!$A217:'Input'!$A$510)&gt;0))&lt;&gt;0),"Row is skipped.",IF(AND(Input!$A216="",Input!$A217=""),"", IF(Input!K216="","Data is missing.",""))))</f>
        <v/>
      </c>
      <c r="L214" s="126" t="str">
        <f>IF(ISERROR(IF(AND(Input!$A216="",SUMPRODUCT(--(LEN(Input!$A217:'Input'!$A$510)&gt;0))&lt;&gt;0),"Row is skipped.",IF(AND(Input!$A216="",Input!$A217=""),"", IF(Input!L216="","Data is missing.","")))),"",IF(AND(Input!$A216="",SUMPRODUCT(--(LEN(Input!$A217:'Input'!$A$510)&gt;0))&lt;&gt;0),"Row is skipped.",IF(AND(Input!$A216="",Input!$A217=""),"", IF(Input!L216="","Data is missing.",""))))</f>
        <v/>
      </c>
      <c r="M214" s="126" t="str">
        <f>IF(ISERROR(IF(AND(Input!$A216="",SUMPRODUCT(--(LEN(Input!$A217:'Input'!$A$510)&gt;0))&lt;&gt;0),"Row is skipped.",IF(AND(Input!$A216="",Input!$A217=""),"", IF(Input!M216="","Data is missing.","")))),"",IF(AND(Input!$A216="",SUMPRODUCT(--(LEN(Input!$A217:'Input'!$A$510)&gt;0))&lt;&gt;0),"Row is skipped.",IF(AND(Input!$A216="",Input!$A217=""),"", IF(Input!M216="","Data is missing.",""))))</f>
        <v/>
      </c>
      <c r="N214" s="126" t="str">
        <f>IF(ISERROR(IF(AND(Input!$A216="",SUMPRODUCT(--(LEN(Input!$A217:'Input'!$A$510)&gt;0))&lt;&gt;0),"Row is skipped.",IF(AND(Input!$A216="",Input!$A217=""),"", IF(Input!O216="","Data is missing.","")))),"",IF(AND(Input!$A216="",SUMPRODUCT(--(LEN(Input!$A217:'Input'!$A$510)&gt;0))&lt;&gt;0),"Row is skipped.",IF(AND(Input!$A216="",Input!$A217=""),"", IF(Input!O216="","Data is missing.",""))))</f>
        <v/>
      </c>
      <c r="O214" s="126" t="str">
        <f>IF(ISERROR(IF(AND(Input!$A216="",SUMPRODUCT(--(LEN(Input!$A217:'Input'!$A$510)&gt;0))&lt;&gt;0),"Row is skipped.",IF(AND(Input!$A216="",Input!$A217=""),"", IF(Input!P216="","Data is missing.","")))),"",IF(AND(Input!$A216="",SUMPRODUCT(--(LEN(Input!$A217:'Input'!$A$510)&gt;0))&lt;&gt;0),"Row is skipped.",IF(AND(Input!$A216="",Input!$A217=""),"", IF(Input!P216="","Data is missing.",""))))</f>
        <v/>
      </c>
      <c r="P214" s="126" t="str">
        <f>IF(ISERROR(IF(AND(Input!$A216="",SUMPRODUCT(--(LEN(Input!$A217:'Input'!$A$510)&gt;0))&lt;&gt;0),"Row is skipped.",IF(AND(Input!$A216="",Input!$A217=""),"", IF(Input!Q216="","Data is missing.","")))),"",IF(AND(Input!$A216="",SUMPRODUCT(--(LEN(Input!$A217:'Input'!$A$510)&gt;0))&lt;&gt;0),"Row is skipped.",IF(AND(Input!$A216="",Input!$A217=""),"", IF(Input!Q216="","Data is missing.",""))))</f>
        <v/>
      </c>
      <c r="Q214" s="126" t="str">
        <f>IF(ISERROR(IF(AND(Input!$A216="",SUMPRODUCT(--(LEN(Input!$A217:'Input'!$A$510)&gt;0))&lt;&gt;0),"Row is skipped.",IF(AND(Input!$A216="",Input!$A217=""),"", IF(Input!S216="","Data is missing.","")))),"",IF(AND(Input!$A216="",SUMPRODUCT(--(LEN(Input!$A217:'Input'!$A$510)&gt;0))&lt;&gt;0),"Row is skipped.",IF(AND(Input!$A216="",Input!$A217=""),"", IF(Input!S216="","Data is missing.",""))))</f>
        <v/>
      </c>
      <c r="R214" s="128" t="str">
        <f>IF(ISERROR(IF(AND(Input!$A216="",SUMPRODUCT(--(LEN(Input!$A217:'Input'!$A$510)&gt;0))&lt;&gt;0),"Row is skipped.",IF(AND(Input!$A216="",Input!$A217=""),"", IF(Input!T216="","Data is missing.","")))),"",IF(AND(Input!$A216="",SUMPRODUCT(--(LEN(Input!$A217:'Input'!$A$510)&gt;0))&lt;&gt;0),"Row is skipped.",IF(AND(Input!$A216="",Input!$A217=""),"", IF(Input!T216="","Data is missing.",""))))</f>
        <v/>
      </c>
      <c r="S214" s="129"/>
      <c r="T214" s="130" t="str">
        <f>IF(ISERROR(IF(Input!Q216="","",IF(ISERROR(VLOOKUP(Input!Q216,'Measures List'!$A$3:$A$30000,1,0)),"Invalid RefNo",""))),"",IF(Input!Q216="","",IF(ISERROR(VLOOKUP(Input!Q216,'Measures List'!$A$3:$A$30000,1,0)),"Invalid RefNo","")))</f>
        <v/>
      </c>
      <c r="U214" s="129"/>
      <c r="V214" s="129"/>
      <c r="W214" s="129"/>
      <c r="X214" s="129"/>
      <c r="Y214" s="129"/>
      <c r="Z214" s="129"/>
      <c r="AA214" s="129"/>
      <c r="AB214" s="129"/>
      <c r="AC214" s="129"/>
      <c r="AD214" s="129"/>
      <c r="AE214" s="129"/>
      <c r="AF214" s="130" t="str">
        <f>IF(Input!P216="","",IF(OR(VALUE(Input!P216)&lt;0,VALUE(Input!P216)&gt;1), "Invalid EEI %",""))</f>
        <v/>
      </c>
      <c r="AG214" s="129"/>
      <c r="AH214" s="137" t="str">
        <f>IF(B214="","",IF(AND(Input!O216=Input!O215,Input!P216&lt;&gt;Input!P215), "EEI% Mismatch within Project",""))</f>
        <v/>
      </c>
      <c r="AI214" s="129"/>
      <c r="AJ214" s="138" t="str">
        <f>IF(Input!B216="","",IF(ISNUMBER(VALUE(Input!B216)),"","Needs to be a number."))</f>
        <v/>
      </c>
      <c r="AK214" s="135" t="str">
        <f>IF(Input!P216="","",IF(ISNUMBER(VALUE(Input!P216)),"","Needs to be a number."))</f>
        <v/>
      </c>
      <c r="AL214" s="135" t="str">
        <f>IF(Input!S216="","",IF(ISNUMBER(VALUE(Input!S216)),"","Needs to be a number."))</f>
        <v/>
      </c>
      <c r="AM214" s="135" t="str">
        <f>IF(Input!T216="","",IF(ISNUMBER(VALUE(Input!T216)),"","Needs to be a number."))</f>
        <v/>
      </c>
      <c r="AN214" s="135" t="str">
        <f>IF(Input!U216="","",IF(ISNUMBER(VALUE(Input!U216)),"","Needs to be a number."))</f>
        <v/>
      </c>
      <c r="AO214" s="136" t="str">
        <f>IF(Input!V216="","",IF(ISNUMBER(VALUE(Input!V216)),"","Needs to be a number."))</f>
        <v/>
      </c>
      <c r="AP214" s="129"/>
      <c r="AQ214" s="197" t="str">
        <f ca="1">IF(Input!Q216="","",IF(OFFSET('Measures List'!$K$2,MATCH(Input!Q216,'Measures List'!$A$3:$A$5000,0),MATCH(Input!K216,'Measures List'!$K$2:$BA$2)-1)="NA","Project start date occurred after measure expiration date.",""))</f>
        <v/>
      </c>
      <c r="AS214" s="197" t="str">
        <f>IFERROR(IF(Input!O216&lt;&gt;Input!O215,"",IF( VLOOKUP(Input!Q216,'Measures List'!A207:C5204,3,FALSE)= VLOOKUP(Input!Q215,'Measures List'!A207:C5204,3,FALSE),"","Multiple sectors for this project")),"")</f>
        <v/>
      </c>
    </row>
    <row r="215" spans="2:45" x14ac:dyDescent="0.25">
      <c r="B215" s="125" t="str">
        <f>Input!A217</f>
        <v/>
      </c>
      <c r="C215" s="126" t="str">
        <f>IF(ISERROR(IF(AND(Input!$A217="",SUMPRODUCT(--(LEN(Input!$A218:'Input'!$A$510)&gt;0))&lt;&gt;0),"Row is skipped.",IF(AND(Input!$A217="",Input!$A218=""),"", IF(Input!C217="","Data is missing.","")))),"",IF(AND(Input!$A217="",SUMPRODUCT(--(LEN(Input!$A218:'Input'!$A$510)&gt;0))&lt;&gt;0),"Row is skipped.",IF(AND(Input!$A217="",Input!$A218=""),"", IF(Input!C217="","Data is missing.",""))))</f>
        <v/>
      </c>
      <c r="D215" s="126" t="str">
        <f>IF(ISERROR(IF(AND(Input!$A217="",SUMPRODUCT(--(LEN(Input!$A218:'Input'!$A$510)&gt;0))&lt;&gt;0),"Row is skipped.",IF(AND(Input!$A217="",Input!$A218=""),"", IF(Input!D217="","Data is missing.","")))),"",IF(AND(Input!$A217="",SUMPRODUCT(--(LEN(Input!$A218:'Input'!$A$510)&gt;0))&lt;&gt;0),"Row is skipped.",IF(AND(Input!$A217="",Input!$A218=""),"", IF(Input!D217="","Data is missing.",""))))</f>
        <v/>
      </c>
      <c r="E215" s="126" t="str">
        <f>IF(ISERROR(IF(AND(Input!$A217="",SUMPRODUCT(--(LEN(Input!$A218:'Input'!$A$510)&gt;0))&lt;&gt;0),"Row is skipped.",IF(AND(Input!$A217="",Input!$A218=""),"", IF(Input!E217="","Data is missing.","")))),"",IF(AND(Input!$A217="",SUMPRODUCT(--(LEN(Input!$A218:'Input'!$A$510)&gt;0))&lt;&gt;0),"Row is skipped.",IF(AND(Input!$A217="",Input!$A218=""),"", IF(Input!E217="","Data is missing.",""))))</f>
        <v/>
      </c>
      <c r="F215" s="126" t="str">
        <f>IF(ISERROR(IF(AND(Input!$A217="",SUMPRODUCT(--(LEN(Input!$A218:'Input'!$A$510)&gt;0))&lt;&gt;0),"Row is skipped.",IF(AND(Input!$A217="",Input!$A218=""),"", IF(Input!F217="","Data is missing.","")))),"",IF(AND(Input!$A217="",SUMPRODUCT(--(LEN(Input!$A218:'Input'!$A$510)&gt;0))&lt;&gt;0),"Row is skipped.",IF(AND(Input!$A217="",Input!$A218=""),"", IF(Input!F217="","Data is missing.",""))))</f>
        <v/>
      </c>
      <c r="G215" s="126" t="str">
        <f>IF(ISERROR(IF(AND(Input!$A217="",SUMPRODUCT(--(LEN(Input!$A218:'Input'!$A$510)&gt;0))&lt;&gt;0),"Row is skipped.",IF(AND(Input!$A217="",Input!$A218=""),"", IF(Input!G217="","Data is missing.","")))),"",IF(AND(Input!$A217="",SUMPRODUCT(--(LEN(Input!$A218:'Input'!$A$510)&gt;0))&lt;&gt;0),"Row is skipped.",IF(AND(Input!$A217="",Input!$A218=""),"", IF(Input!G217="","Data is missing.",""))))</f>
        <v/>
      </c>
      <c r="H215" s="126" t="str">
        <f>IF(ISERROR(IF(AND(Input!$A217="",SUMPRODUCT(--(LEN(Input!$A218:'Input'!$A$510)&gt;0))&lt;&gt;0),"Row is skipped.",IF(AND(Input!$A217="",Input!$A218=""),"", IF(Input!H217="","Data is missing.","")))),"",IF(AND(Input!$A217="",SUMPRODUCT(--(LEN(Input!$A218:'Input'!$A$510)&gt;0))&lt;&gt;0),"Row is skipped.",IF(AND(Input!$A217="",Input!$A218=""),"", IF(Input!H217="","Data is missing.",""))))</f>
        <v/>
      </c>
      <c r="I215" s="126" t="str">
        <f>IF(ISERROR(IF(AND(Input!$A217="",SUMPRODUCT(--(LEN(Input!$A218:'Input'!$A$510)&gt;0))&lt;&gt;0),"Row is skipped.",IF(AND(Input!$A217="",Input!$A218=""),"", IF(Input!I217="","Data is missing.","")))),"",IF(AND(Input!$A217="",SUMPRODUCT(--(LEN(Input!$A218:'Input'!$A$510)&gt;0))&lt;&gt;0),"Row is skipped.",IF(AND(Input!$A217="",Input!$A218=""),"", IF(Input!I217="","Data is missing.",""))))</f>
        <v/>
      </c>
      <c r="J215" s="126" t="str">
        <f>IF(ISERROR(IF(AND(Input!$A217="",SUMPRODUCT(--(LEN(Input!$A218:'Input'!$A$510)&gt;0))&lt;&gt;0),"Row is skipped.",IF(AND(Input!$A217="",Input!$A218=""),"", IF(Input!J217="","Data is missing.","")))),"",IF(AND(Input!$A217="",SUMPRODUCT(--(LEN(Input!$A218:'Input'!$A$510)&gt;0))&lt;&gt;0),"Row is skipped.",IF(AND(Input!$A217="",Input!$A218=""),"", IF(Input!J217="","Data is missing.",""))))</f>
        <v/>
      </c>
      <c r="K215" s="127" t="str">
        <f>IF(ISERROR(IF(AND(Input!$A217="",SUMPRODUCT(--(LEN(Input!$A218:'Input'!$A$510)&gt;0))&lt;&gt;0),"Row is skipped.",IF(AND(Input!$A217="",Input!$A218=""),"", IF(Input!K217="","Data is missing.","")))),"",IF(AND(Input!$A217="",SUMPRODUCT(--(LEN(Input!$A218:'Input'!$A$510)&gt;0))&lt;&gt;0),"Row is skipped.",IF(AND(Input!$A217="",Input!$A218=""),"", IF(Input!K217="","Data is missing.",""))))</f>
        <v/>
      </c>
      <c r="L215" s="126" t="str">
        <f>IF(ISERROR(IF(AND(Input!$A217="",SUMPRODUCT(--(LEN(Input!$A218:'Input'!$A$510)&gt;0))&lt;&gt;0),"Row is skipped.",IF(AND(Input!$A217="",Input!$A218=""),"", IF(Input!L217="","Data is missing.","")))),"",IF(AND(Input!$A217="",SUMPRODUCT(--(LEN(Input!$A218:'Input'!$A$510)&gt;0))&lt;&gt;0),"Row is skipped.",IF(AND(Input!$A217="",Input!$A218=""),"", IF(Input!L217="","Data is missing.",""))))</f>
        <v/>
      </c>
      <c r="M215" s="126" t="str">
        <f>IF(ISERROR(IF(AND(Input!$A217="",SUMPRODUCT(--(LEN(Input!$A218:'Input'!$A$510)&gt;0))&lt;&gt;0),"Row is skipped.",IF(AND(Input!$A217="",Input!$A218=""),"", IF(Input!M217="","Data is missing.","")))),"",IF(AND(Input!$A217="",SUMPRODUCT(--(LEN(Input!$A218:'Input'!$A$510)&gt;0))&lt;&gt;0),"Row is skipped.",IF(AND(Input!$A217="",Input!$A218=""),"", IF(Input!M217="","Data is missing.",""))))</f>
        <v/>
      </c>
      <c r="N215" s="126" t="str">
        <f>IF(ISERROR(IF(AND(Input!$A217="",SUMPRODUCT(--(LEN(Input!$A218:'Input'!$A$510)&gt;0))&lt;&gt;0),"Row is skipped.",IF(AND(Input!$A217="",Input!$A218=""),"", IF(Input!O217="","Data is missing.","")))),"",IF(AND(Input!$A217="",SUMPRODUCT(--(LEN(Input!$A218:'Input'!$A$510)&gt;0))&lt;&gt;0),"Row is skipped.",IF(AND(Input!$A217="",Input!$A218=""),"", IF(Input!O217="","Data is missing.",""))))</f>
        <v/>
      </c>
      <c r="O215" s="126" t="str">
        <f>IF(ISERROR(IF(AND(Input!$A217="",SUMPRODUCT(--(LEN(Input!$A218:'Input'!$A$510)&gt;0))&lt;&gt;0),"Row is skipped.",IF(AND(Input!$A217="",Input!$A218=""),"", IF(Input!P217="","Data is missing.","")))),"",IF(AND(Input!$A217="",SUMPRODUCT(--(LEN(Input!$A218:'Input'!$A$510)&gt;0))&lt;&gt;0),"Row is skipped.",IF(AND(Input!$A217="",Input!$A218=""),"", IF(Input!P217="","Data is missing.",""))))</f>
        <v/>
      </c>
      <c r="P215" s="126" t="str">
        <f>IF(ISERROR(IF(AND(Input!$A217="",SUMPRODUCT(--(LEN(Input!$A218:'Input'!$A$510)&gt;0))&lt;&gt;0),"Row is skipped.",IF(AND(Input!$A217="",Input!$A218=""),"", IF(Input!Q217="","Data is missing.","")))),"",IF(AND(Input!$A217="",SUMPRODUCT(--(LEN(Input!$A218:'Input'!$A$510)&gt;0))&lt;&gt;0),"Row is skipped.",IF(AND(Input!$A217="",Input!$A218=""),"", IF(Input!Q217="","Data is missing.",""))))</f>
        <v/>
      </c>
      <c r="Q215" s="126" t="str">
        <f>IF(ISERROR(IF(AND(Input!$A217="",SUMPRODUCT(--(LEN(Input!$A218:'Input'!$A$510)&gt;0))&lt;&gt;0),"Row is skipped.",IF(AND(Input!$A217="",Input!$A218=""),"", IF(Input!S217="","Data is missing.","")))),"",IF(AND(Input!$A217="",SUMPRODUCT(--(LEN(Input!$A218:'Input'!$A$510)&gt;0))&lt;&gt;0),"Row is skipped.",IF(AND(Input!$A217="",Input!$A218=""),"", IF(Input!S217="","Data is missing.",""))))</f>
        <v/>
      </c>
      <c r="R215" s="128" t="str">
        <f>IF(ISERROR(IF(AND(Input!$A217="",SUMPRODUCT(--(LEN(Input!$A218:'Input'!$A$510)&gt;0))&lt;&gt;0),"Row is skipped.",IF(AND(Input!$A217="",Input!$A218=""),"", IF(Input!T217="","Data is missing.","")))),"",IF(AND(Input!$A217="",SUMPRODUCT(--(LEN(Input!$A218:'Input'!$A$510)&gt;0))&lt;&gt;0),"Row is skipped.",IF(AND(Input!$A217="",Input!$A218=""),"", IF(Input!T217="","Data is missing.",""))))</f>
        <v/>
      </c>
      <c r="S215" s="129"/>
      <c r="T215" s="130" t="str">
        <f>IF(ISERROR(IF(Input!Q217="","",IF(ISERROR(VLOOKUP(Input!Q217,'Measures List'!$A$3:$A$30000,1,0)),"Invalid RefNo",""))),"",IF(Input!Q217="","",IF(ISERROR(VLOOKUP(Input!Q217,'Measures List'!$A$3:$A$30000,1,0)),"Invalid RefNo","")))</f>
        <v/>
      </c>
      <c r="U215" s="129"/>
      <c r="V215" s="129"/>
      <c r="W215" s="129"/>
      <c r="X215" s="129"/>
      <c r="Y215" s="129"/>
      <c r="Z215" s="129"/>
      <c r="AA215" s="129"/>
      <c r="AB215" s="129"/>
      <c r="AC215" s="129"/>
      <c r="AD215" s="129"/>
      <c r="AE215" s="129"/>
      <c r="AF215" s="130" t="str">
        <f>IF(Input!P217="","",IF(OR(VALUE(Input!P217)&lt;0,VALUE(Input!P217)&gt;1), "Invalid EEI %",""))</f>
        <v/>
      </c>
      <c r="AG215" s="129"/>
      <c r="AH215" s="137" t="str">
        <f>IF(B215="","",IF(AND(Input!O217=Input!O216,Input!P217&lt;&gt;Input!P216), "EEI% Mismatch within Project",""))</f>
        <v/>
      </c>
      <c r="AI215" s="129"/>
      <c r="AJ215" s="138" t="str">
        <f>IF(Input!B217="","",IF(ISNUMBER(VALUE(Input!B217)),"","Needs to be a number."))</f>
        <v/>
      </c>
      <c r="AK215" s="135" t="str">
        <f>IF(Input!P217="","",IF(ISNUMBER(VALUE(Input!P217)),"","Needs to be a number."))</f>
        <v/>
      </c>
      <c r="AL215" s="135" t="str">
        <f>IF(Input!S217="","",IF(ISNUMBER(VALUE(Input!S217)),"","Needs to be a number."))</f>
        <v/>
      </c>
      <c r="AM215" s="135" t="str">
        <f>IF(Input!T217="","",IF(ISNUMBER(VALUE(Input!T217)),"","Needs to be a number."))</f>
        <v/>
      </c>
      <c r="AN215" s="135" t="str">
        <f>IF(Input!U217="","",IF(ISNUMBER(VALUE(Input!U217)),"","Needs to be a number."))</f>
        <v/>
      </c>
      <c r="AO215" s="136" t="str">
        <f>IF(Input!V217="","",IF(ISNUMBER(VALUE(Input!V217)),"","Needs to be a number."))</f>
        <v/>
      </c>
      <c r="AP215" s="129"/>
      <c r="AQ215" s="197" t="str">
        <f ca="1">IF(Input!Q217="","",IF(OFFSET('Measures List'!$K$2,MATCH(Input!Q217,'Measures List'!$A$3:$A$5000,0),MATCH(Input!K217,'Measures List'!$K$2:$BA$2)-1)="NA","Project start date occurred after measure expiration date.",""))</f>
        <v/>
      </c>
      <c r="AS215" s="197" t="str">
        <f>IFERROR(IF(Input!O217&lt;&gt;Input!O216,"",IF( VLOOKUP(Input!Q217,'Measures List'!A208:C5205,3,FALSE)= VLOOKUP(Input!Q216,'Measures List'!A208:C5205,3,FALSE),"","Multiple sectors for this project")),"")</f>
        <v/>
      </c>
    </row>
    <row r="216" spans="2:45" x14ac:dyDescent="0.25">
      <c r="B216" s="125" t="str">
        <f>Input!A218</f>
        <v/>
      </c>
      <c r="C216" s="126" t="str">
        <f>IF(ISERROR(IF(AND(Input!$A218="",SUMPRODUCT(--(LEN(Input!$A219:'Input'!$A$510)&gt;0))&lt;&gt;0),"Row is skipped.",IF(AND(Input!$A218="",Input!$A219=""),"", IF(Input!C218="","Data is missing.","")))),"",IF(AND(Input!$A218="",SUMPRODUCT(--(LEN(Input!$A219:'Input'!$A$510)&gt;0))&lt;&gt;0),"Row is skipped.",IF(AND(Input!$A218="",Input!$A219=""),"", IF(Input!C218="","Data is missing.",""))))</f>
        <v/>
      </c>
      <c r="D216" s="126" t="str">
        <f>IF(ISERROR(IF(AND(Input!$A218="",SUMPRODUCT(--(LEN(Input!$A219:'Input'!$A$510)&gt;0))&lt;&gt;0),"Row is skipped.",IF(AND(Input!$A218="",Input!$A219=""),"", IF(Input!D218="","Data is missing.","")))),"",IF(AND(Input!$A218="",SUMPRODUCT(--(LEN(Input!$A219:'Input'!$A$510)&gt;0))&lt;&gt;0),"Row is skipped.",IF(AND(Input!$A218="",Input!$A219=""),"", IF(Input!D218="","Data is missing.",""))))</f>
        <v/>
      </c>
      <c r="E216" s="126" t="str">
        <f>IF(ISERROR(IF(AND(Input!$A218="",SUMPRODUCT(--(LEN(Input!$A219:'Input'!$A$510)&gt;0))&lt;&gt;0),"Row is skipped.",IF(AND(Input!$A218="",Input!$A219=""),"", IF(Input!E218="","Data is missing.","")))),"",IF(AND(Input!$A218="",SUMPRODUCT(--(LEN(Input!$A219:'Input'!$A$510)&gt;0))&lt;&gt;0),"Row is skipped.",IF(AND(Input!$A218="",Input!$A219=""),"", IF(Input!E218="","Data is missing.",""))))</f>
        <v/>
      </c>
      <c r="F216" s="126" t="str">
        <f>IF(ISERROR(IF(AND(Input!$A218="",SUMPRODUCT(--(LEN(Input!$A219:'Input'!$A$510)&gt;0))&lt;&gt;0),"Row is skipped.",IF(AND(Input!$A218="",Input!$A219=""),"", IF(Input!F218="","Data is missing.","")))),"",IF(AND(Input!$A218="",SUMPRODUCT(--(LEN(Input!$A219:'Input'!$A$510)&gt;0))&lt;&gt;0),"Row is skipped.",IF(AND(Input!$A218="",Input!$A219=""),"", IF(Input!F218="","Data is missing.",""))))</f>
        <v/>
      </c>
      <c r="G216" s="126" t="str">
        <f>IF(ISERROR(IF(AND(Input!$A218="",SUMPRODUCT(--(LEN(Input!$A219:'Input'!$A$510)&gt;0))&lt;&gt;0),"Row is skipped.",IF(AND(Input!$A218="",Input!$A219=""),"", IF(Input!G218="","Data is missing.","")))),"",IF(AND(Input!$A218="",SUMPRODUCT(--(LEN(Input!$A219:'Input'!$A$510)&gt;0))&lt;&gt;0),"Row is skipped.",IF(AND(Input!$A218="",Input!$A219=""),"", IF(Input!G218="","Data is missing.",""))))</f>
        <v/>
      </c>
      <c r="H216" s="126" t="str">
        <f>IF(ISERROR(IF(AND(Input!$A218="",SUMPRODUCT(--(LEN(Input!$A219:'Input'!$A$510)&gt;0))&lt;&gt;0),"Row is skipped.",IF(AND(Input!$A218="",Input!$A219=""),"", IF(Input!H218="","Data is missing.","")))),"",IF(AND(Input!$A218="",SUMPRODUCT(--(LEN(Input!$A219:'Input'!$A$510)&gt;0))&lt;&gt;0),"Row is skipped.",IF(AND(Input!$A218="",Input!$A219=""),"", IF(Input!H218="","Data is missing.",""))))</f>
        <v/>
      </c>
      <c r="I216" s="126" t="str">
        <f>IF(ISERROR(IF(AND(Input!$A218="",SUMPRODUCT(--(LEN(Input!$A219:'Input'!$A$510)&gt;0))&lt;&gt;0),"Row is skipped.",IF(AND(Input!$A218="",Input!$A219=""),"", IF(Input!I218="","Data is missing.","")))),"",IF(AND(Input!$A218="",SUMPRODUCT(--(LEN(Input!$A219:'Input'!$A$510)&gt;0))&lt;&gt;0),"Row is skipped.",IF(AND(Input!$A218="",Input!$A219=""),"", IF(Input!I218="","Data is missing.",""))))</f>
        <v/>
      </c>
      <c r="J216" s="126" t="str">
        <f>IF(ISERROR(IF(AND(Input!$A218="",SUMPRODUCT(--(LEN(Input!$A219:'Input'!$A$510)&gt;0))&lt;&gt;0),"Row is skipped.",IF(AND(Input!$A218="",Input!$A219=""),"", IF(Input!J218="","Data is missing.","")))),"",IF(AND(Input!$A218="",SUMPRODUCT(--(LEN(Input!$A219:'Input'!$A$510)&gt;0))&lt;&gt;0),"Row is skipped.",IF(AND(Input!$A218="",Input!$A219=""),"", IF(Input!J218="","Data is missing.",""))))</f>
        <v/>
      </c>
      <c r="K216" s="127" t="str">
        <f>IF(ISERROR(IF(AND(Input!$A218="",SUMPRODUCT(--(LEN(Input!$A219:'Input'!$A$510)&gt;0))&lt;&gt;0),"Row is skipped.",IF(AND(Input!$A218="",Input!$A219=""),"", IF(Input!K218="","Data is missing.","")))),"",IF(AND(Input!$A218="",SUMPRODUCT(--(LEN(Input!$A219:'Input'!$A$510)&gt;0))&lt;&gt;0),"Row is skipped.",IF(AND(Input!$A218="",Input!$A219=""),"", IF(Input!K218="","Data is missing.",""))))</f>
        <v/>
      </c>
      <c r="L216" s="126" t="str">
        <f>IF(ISERROR(IF(AND(Input!$A218="",SUMPRODUCT(--(LEN(Input!$A219:'Input'!$A$510)&gt;0))&lt;&gt;0),"Row is skipped.",IF(AND(Input!$A218="",Input!$A219=""),"", IF(Input!L218="","Data is missing.","")))),"",IF(AND(Input!$A218="",SUMPRODUCT(--(LEN(Input!$A219:'Input'!$A$510)&gt;0))&lt;&gt;0),"Row is skipped.",IF(AND(Input!$A218="",Input!$A219=""),"", IF(Input!L218="","Data is missing.",""))))</f>
        <v/>
      </c>
      <c r="M216" s="126" t="str">
        <f>IF(ISERROR(IF(AND(Input!$A218="",SUMPRODUCT(--(LEN(Input!$A219:'Input'!$A$510)&gt;0))&lt;&gt;0),"Row is skipped.",IF(AND(Input!$A218="",Input!$A219=""),"", IF(Input!M218="","Data is missing.","")))),"",IF(AND(Input!$A218="",SUMPRODUCT(--(LEN(Input!$A219:'Input'!$A$510)&gt;0))&lt;&gt;0),"Row is skipped.",IF(AND(Input!$A218="",Input!$A219=""),"", IF(Input!M218="","Data is missing.",""))))</f>
        <v/>
      </c>
      <c r="N216" s="126" t="str">
        <f>IF(ISERROR(IF(AND(Input!$A218="",SUMPRODUCT(--(LEN(Input!$A219:'Input'!$A$510)&gt;0))&lt;&gt;0),"Row is skipped.",IF(AND(Input!$A218="",Input!$A219=""),"", IF(Input!O218="","Data is missing.","")))),"",IF(AND(Input!$A218="",SUMPRODUCT(--(LEN(Input!$A219:'Input'!$A$510)&gt;0))&lt;&gt;0),"Row is skipped.",IF(AND(Input!$A218="",Input!$A219=""),"", IF(Input!O218="","Data is missing.",""))))</f>
        <v/>
      </c>
      <c r="O216" s="126" t="str">
        <f>IF(ISERROR(IF(AND(Input!$A218="",SUMPRODUCT(--(LEN(Input!$A219:'Input'!$A$510)&gt;0))&lt;&gt;0),"Row is skipped.",IF(AND(Input!$A218="",Input!$A219=""),"", IF(Input!P218="","Data is missing.","")))),"",IF(AND(Input!$A218="",SUMPRODUCT(--(LEN(Input!$A219:'Input'!$A$510)&gt;0))&lt;&gt;0),"Row is skipped.",IF(AND(Input!$A218="",Input!$A219=""),"", IF(Input!P218="","Data is missing.",""))))</f>
        <v/>
      </c>
      <c r="P216" s="126" t="str">
        <f>IF(ISERROR(IF(AND(Input!$A218="",SUMPRODUCT(--(LEN(Input!$A219:'Input'!$A$510)&gt;0))&lt;&gt;0),"Row is skipped.",IF(AND(Input!$A218="",Input!$A219=""),"", IF(Input!Q218="","Data is missing.","")))),"",IF(AND(Input!$A218="",SUMPRODUCT(--(LEN(Input!$A219:'Input'!$A$510)&gt;0))&lt;&gt;0),"Row is skipped.",IF(AND(Input!$A218="",Input!$A219=""),"", IF(Input!Q218="","Data is missing.",""))))</f>
        <v/>
      </c>
      <c r="Q216" s="126" t="str">
        <f>IF(ISERROR(IF(AND(Input!$A218="",SUMPRODUCT(--(LEN(Input!$A219:'Input'!$A$510)&gt;0))&lt;&gt;0),"Row is skipped.",IF(AND(Input!$A218="",Input!$A219=""),"", IF(Input!S218="","Data is missing.","")))),"",IF(AND(Input!$A218="",SUMPRODUCT(--(LEN(Input!$A219:'Input'!$A$510)&gt;0))&lt;&gt;0),"Row is skipped.",IF(AND(Input!$A218="",Input!$A219=""),"", IF(Input!S218="","Data is missing.",""))))</f>
        <v/>
      </c>
      <c r="R216" s="128" t="str">
        <f>IF(ISERROR(IF(AND(Input!$A218="",SUMPRODUCT(--(LEN(Input!$A219:'Input'!$A$510)&gt;0))&lt;&gt;0),"Row is skipped.",IF(AND(Input!$A218="",Input!$A219=""),"", IF(Input!T218="","Data is missing.","")))),"",IF(AND(Input!$A218="",SUMPRODUCT(--(LEN(Input!$A219:'Input'!$A$510)&gt;0))&lt;&gt;0),"Row is skipped.",IF(AND(Input!$A218="",Input!$A219=""),"", IF(Input!T218="","Data is missing.",""))))</f>
        <v/>
      </c>
      <c r="S216" s="129"/>
      <c r="T216" s="130" t="str">
        <f>IF(ISERROR(IF(Input!Q218="","",IF(ISERROR(VLOOKUP(Input!Q218,'Measures List'!$A$3:$A$30000,1,0)),"Invalid RefNo",""))),"",IF(Input!Q218="","",IF(ISERROR(VLOOKUP(Input!Q218,'Measures List'!$A$3:$A$30000,1,0)),"Invalid RefNo","")))</f>
        <v/>
      </c>
      <c r="U216" s="129"/>
      <c r="V216" s="129"/>
      <c r="W216" s="129"/>
      <c r="X216" s="129"/>
      <c r="Y216" s="129"/>
      <c r="Z216" s="129"/>
      <c r="AA216" s="129"/>
      <c r="AB216" s="129"/>
      <c r="AC216" s="129"/>
      <c r="AD216" s="129"/>
      <c r="AE216" s="129"/>
      <c r="AF216" s="130" t="str">
        <f>IF(Input!P218="","",IF(OR(VALUE(Input!P218)&lt;0,VALUE(Input!P218)&gt;1), "Invalid EEI %",""))</f>
        <v/>
      </c>
      <c r="AG216" s="129"/>
      <c r="AH216" s="137" t="str">
        <f>IF(B216="","",IF(AND(Input!O218=Input!O217,Input!P218&lt;&gt;Input!P217), "EEI% Mismatch within Project",""))</f>
        <v/>
      </c>
      <c r="AI216" s="129"/>
      <c r="AJ216" s="138" t="str">
        <f>IF(Input!B218="","",IF(ISNUMBER(VALUE(Input!B218)),"","Needs to be a number."))</f>
        <v/>
      </c>
      <c r="AK216" s="135" t="str">
        <f>IF(Input!P218="","",IF(ISNUMBER(VALUE(Input!P218)),"","Needs to be a number."))</f>
        <v/>
      </c>
      <c r="AL216" s="135" t="str">
        <f>IF(Input!S218="","",IF(ISNUMBER(VALUE(Input!S218)),"","Needs to be a number."))</f>
        <v/>
      </c>
      <c r="AM216" s="135" t="str">
        <f>IF(Input!T218="","",IF(ISNUMBER(VALUE(Input!T218)),"","Needs to be a number."))</f>
        <v/>
      </c>
      <c r="AN216" s="135" t="str">
        <f>IF(Input!U218="","",IF(ISNUMBER(VALUE(Input!U218)),"","Needs to be a number."))</f>
        <v/>
      </c>
      <c r="AO216" s="136" t="str">
        <f>IF(Input!V218="","",IF(ISNUMBER(VALUE(Input!V218)),"","Needs to be a number."))</f>
        <v/>
      </c>
      <c r="AP216" s="129"/>
      <c r="AQ216" s="197" t="str">
        <f ca="1">IF(Input!Q218="","",IF(OFFSET('Measures List'!$K$2,MATCH(Input!Q218,'Measures List'!$A$3:$A$5000,0),MATCH(Input!K218,'Measures List'!$K$2:$BA$2)-1)="NA","Project start date occurred after measure expiration date.",""))</f>
        <v/>
      </c>
      <c r="AS216" s="197" t="str">
        <f>IFERROR(IF(Input!O218&lt;&gt;Input!O217,"",IF( VLOOKUP(Input!Q218,'Measures List'!A209:C5206,3,FALSE)= VLOOKUP(Input!Q217,'Measures List'!A209:C5206,3,FALSE),"","Multiple sectors for this project")),"")</f>
        <v/>
      </c>
    </row>
    <row r="217" spans="2:45" x14ac:dyDescent="0.25">
      <c r="B217" s="125" t="str">
        <f>Input!A219</f>
        <v/>
      </c>
      <c r="C217" s="126" t="str">
        <f>IF(ISERROR(IF(AND(Input!$A219="",SUMPRODUCT(--(LEN(Input!$A220:'Input'!$A$510)&gt;0))&lt;&gt;0),"Row is skipped.",IF(AND(Input!$A219="",Input!$A220=""),"", IF(Input!C219="","Data is missing.","")))),"",IF(AND(Input!$A219="",SUMPRODUCT(--(LEN(Input!$A220:'Input'!$A$510)&gt;0))&lt;&gt;0),"Row is skipped.",IF(AND(Input!$A219="",Input!$A220=""),"", IF(Input!C219="","Data is missing.",""))))</f>
        <v/>
      </c>
      <c r="D217" s="126" t="str">
        <f>IF(ISERROR(IF(AND(Input!$A219="",SUMPRODUCT(--(LEN(Input!$A220:'Input'!$A$510)&gt;0))&lt;&gt;0),"Row is skipped.",IF(AND(Input!$A219="",Input!$A220=""),"", IF(Input!D219="","Data is missing.","")))),"",IF(AND(Input!$A219="",SUMPRODUCT(--(LEN(Input!$A220:'Input'!$A$510)&gt;0))&lt;&gt;0),"Row is skipped.",IF(AND(Input!$A219="",Input!$A220=""),"", IF(Input!D219="","Data is missing.",""))))</f>
        <v/>
      </c>
      <c r="E217" s="126" t="str">
        <f>IF(ISERROR(IF(AND(Input!$A219="",SUMPRODUCT(--(LEN(Input!$A220:'Input'!$A$510)&gt;0))&lt;&gt;0),"Row is skipped.",IF(AND(Input!$A219="",Input!$A220=""),"", IF(Input!E219="","Data is missing.","")))),"",IF(AND(Input!$A219="",SUMPRODUCT(--(LEN(Input!$A220:'Input'!$A$510)&gt;0))&lt;&gt;0),"Row is skipped.",IF(AND(Input!$A219="",Input!$A220=""),"", IF(Input!E219="","Data is missing.",""))))</f>
        <v/>
      </c>
      <c r="F217" s="126" t="str">
        <f>IF(ISERROR(IF(AND(Input!$A219="",SUMPRODUCT(--(LEN(Input!$A220:'Input'!$A$510)&gt;0))&lt;&gt;0),"Row is skipped.",IF(AND(Input!$A219="",Input!$A220=""),"", IF(Input!F219="","Data is missing.","")))),"",IF(AND(Input!$A219="",SUMPRODUCT(--(LEN(Input!$A220:'Input'!$A$510)&gt;0))&lt;&gt;0),"Row is skipped.",IF(AND(Input!$A219="",Input!$A220=""),"", IF(Input!F219="","Data is missing.",""))))</f>
        <v/>
      </c>
      <c r="G217" s="126" t="str">
        <f>IF(ISERROR(IF(AND(Input!$A219="",SUMPRODUCT(--(LEN(Input!$A220:'Input'!$A$510)&gt;0))&lt;&gt;0),"Row is skipped.",IF(AND(Input!$A219="",Input!$A220=""),"", IF(Input!G219="","Data is missing.","")))),"",IF(AND(Input!$A219="",SUMPRODUCT(--(LEN(Input!$A220:'Input'!$A$510)&gt;0))&lt;&gt;0),"Row is skipped.",IF(AND(Input!$A219="",Input!$A220=""),"", IF(Input!G219="","Data is missing.",""))))</f>
        <v/>
      </c>
      <c r="H217" s="126" t="str">
        <f>IF(ISERROR(IF(AND(Input!$A219="",SUMPRODUCT(--(LEN(Input!$A220:'Input'!$A$510)&gt;0))&lt;&gt;0),"Row is skipped.",IF(AND(Input!$A219="",Input!$A220=""),"", IF(Input!H219="","Data is missing.","")))),"",IF(AND(Input!$A219="",SUMPRODUCT(--(LEN(Input!$A220:'Input'!$A$510)&gt;0))&lt;&gt;0),"Row is skipped.",IF(AND(Input!$A219="",Input!$A220=""),"", IF(Input!H219="","Data is missing.",""))))</f>
        <v/>
      </c>
      <c r="I217" s="126" t="str">
        <f>IF(ISERROR(IF(AND(Input!$A219="",SUMPRODUCT(--(LEN(Input!$A220:'Input'!$A$510)&gt;0))&lt;&gt;0),"Row is skipped.",IF(AND(Input!$A219="",Input!$A220=""),"", IF(Input!I219="","Data is missing.","")))),"",IF(AND(Input!$A219="",SUMPRODUCT(--(LEN(Input!$A220:'Input'!$A$510)&gt;0))&lt;&gt;0),"Row is skipped.",IF(AND(Input!$A219="",Input!$A220=""),"", IF(Input!I219="","Data is missing.",""))))</f>
        <v/>
      </c>
      <c r="J217" s="126" t="str">
        <f>IF(ISERROR(IF(AND(Input!$A219="",SUMPRODUCT(--(LEN(Input!$A220:'Input'!$A$510)&gt;0))&lt;&gt;0),"Row is skipped.",IF(AND(Input!$A219="",Input!$A220=""),"", IF(Input!J219="","Data is missing.","")))),"",IF(AND(Input!$A219="",SUMPRODUCT(--(LEN(Input!$A220:'Input'!$A$510)&gt;0))&lt;&gt;0),"Row is skipped.",IF(AND(Input!$A219="",Input!$A220=""),"", IF(Input!J219="","Data is missing.",""))))</f>
        <v/>
      </c>
      <c r="K217" s="127" t="str">
        <f>IF(ISERROR(IF(AND(Input!$A219="",SUMPRODUCT(--(LEN(Input!$A220:'Input'!$A$510)&gt;0))&lt;&gt;0),"Row is skipped.",IF(AND(Input!$A219="",Input!$A220=""),"", IF(Input!K219="","Data is missing.","")))),"",IF(AND(Input!$A219="",SUMPRODUCT(--(LEN(Input!$A220:'Input'!$A$510)&gt;0))&lt;&gt;0),"Row is skipped.",IF(AND(Input!$A219="",Input!$A220=""),"", IF(Input!K219="","Data is missing.",""))))</f>
        <v/>
      </c>
      <c r="L217" s="126" t="str">
        <f>IF(ISERROR(IF(AND(Input!$A219="",SUMPRODUCT(--(LEN(Input!$A220:'Input'!$A$510)&gt;0))&lt;&gt;0),"Row is skipped.",IF(AND(Input!$A219="",Input!$A220=""),"", IF(Input!L219="","Data is missing.","")))),"",IF(AND(Input!$A219="",SUMPRODUCT(--(LEN(Input!$A220:'Input'!$A$510)&gt;0))&lt;&gt;0),"Row is skipped.",IF(AND(Input!$A219="",Input!$A220=""),"", IF(Input!L219="","Data is missing.",""))))</f>
        <v/>
      </c>
      <c r="M217" s="126" t="str">
        <f>IF(ISERROR(IF(AND(Input!$A219="",SUMPRODUCT(--(LEN(Input!$A220:'Input'!$A$510)&gt;0))&lt;&gt;0),"Row is skipped.",IF(AND(Input!$A219="",Input!$A220=""),"", IF(Input!M219="","Data is missing.","")))),"",IF(AND(Input!$A219="",SUMPRODUCT(--(LEN(Input!$A220:'Input'!$A$510)&gt;0))&lt;&gt;0),"Row is skipped.",IF(AND(Input!$A219="",Input!$A220=""),"", IF(Input!M219="","Data is missing.",""))))</f>
        <v/>
      </c>
      <c r="N217" s="126" t="str">
        <f>IF(ISERROR(IF(AND(Input!$A219="",SUMPRODUCT(--(LEN(Input!$A220:'Input'!$A$510)&gt;0))&lt;&gt;0),"Row is skipped.",IF(AND(Input!$A219="",Input!$A220=""),"", IF(Input!O219="","Data is missing.","")))),"",IF(AND(Input!$A219="",SUMPRODUCT(--(LEN(Input!$A220:'Input'!$A$510)&gt;0))&lt;&gt;0),"Row is skipped.",IF(AND(Input!$A219="",Input!$A220=""),"", IF(Input!O219="","Data is missing.",""))))</f>
        <v/>
      </c>
      <c r="O217" s="126" t="str">
        <f>IF(ISERROR(IF(AND(Input!$A219="",SUMPRODUCT(--(LEN(Input!$A220:'Input'!$A$510)&gt;0))&lt;&gt;0),"Row is skipped.",IF(AND(Input!$A219="",Input!$A220=""),"", IF(Input!P219="","Data is missing.","")))),"",IF(AND(Input!$A219="",SUMPRODUCT(--(LEN(Input!$A220:'Input'!$A$510)&gt;0))&lt;&gt;0),"Row is skipped.",IF(AND(Input!$A219="",Input!$A220=""),"", IF(Input!P219="","Data is missing.",""))))</f>
        <v/>
      </c>
      <c r="P217" s="126" t="str">
        <f>IF(ISERROR(IF(AND(Input!$A219="",SUMPRODUCT(--(LEN(Input!$A220:'Input'!$A$510)&gt;0))&lt;&gt;0),"Row is skipped.",IF(AND(Input!$A219="",Input!$A220=""),"", IF(Input!Q219="","Data is missing.","")))),"",IF(AND(Input!$A219="",SUMPRODUCT(--(LEN(Input!$A220:'Input'!$A$510)&gt;0))&lt;&gt;0),"Row is skipped.",IF(AND(Input!$A219="",Input!$A220=""),"", IF(Input!Q219="","Data is missing.",""))))</f>
        <v/>
      </c>
      <c r="Q217" s="126" t="str">
        <f>IF(ISERROR(IF(AND(Input!$A219="",SUMPRODUCT(--(LEN(Input!$A220:'Input'!$A$510)&gt;0))&lt;&gt;0),"Row is skipped.",IF(AND(Input!$A219="",Input!$A220=""),"", IF(Input!S219="","Data is missing.","")))),"",IF(AND(Input!$A219="",SUMPRODUCT(--(LEN(Input!$A220:'Input'!$A$510)&gt;0))&lt;&gt;0),"Row is skipped.",IF(AND(Input!$A219="",Input!$A220=""),"", IF(Input!S219="","Data is missing.",""))))</f>
        <v/>
      </c>
      <c r="R217" s="128" t="str">
        <f>IF(ISERROR(IF(AND(Input!$A219="",SUMPRODUCT(--(LEN(Input!$A220:'Input'!$A$510)&gt;0))&lt;&gt;0),"Row is skipped.",IF(AND(Input!$A219="",Input!$A220=""),"", IF(Input!T219="","Data is missing.","")))),"",IF(AND(Input!$A219="",SUMPRODUCT(--(LEN(Input!$A220:'Input'!$A$510)&gt;0))&lt;&gt;0),"Row is skipped.",IF(AND(Input!$A219="",Input!$A220=""),"", IF(Input!T219="","Data is missing.",""))))</f>
        <v/>
      </c>
      <c r="S217" s="129"/>
      <c r="T217" s="130" t="str">
        <f>IF(ISERROR(IF(Input!Q219="","",IF(ISERROR(VLOOKUP(Input!Q219,'Measures List'!$A$3:$A$30000,1,0)),"Invalid RefNo",""))),"",IF(Input!Q219="","",IF(ISERROR(VLOOKUP(Input!Q219,'Measures List'!$A$3:$A$30000,1,0)),"Invalid RefNo","")))</f>
        <v/>
      </c>
      <c r="U217" s="129"/>
      <c r="V217" s="129"/>
      <c r="W217" s="129"/>
      <c r="X217" s="129"/>
      <c r="Y217" s="129"/>
      <c r="Z217" s="129"/>
      <c r="AA217" s="129"/>
      <c r="AB217" s="129"/>
      <c r="AC217" s="129"/>
      <c r="AD217" s="129"/>
      <c r="AE217" s="129"/>
      <c r="AF217" s="130" t="str">
        <f>IF(Input!P219="","",IF(OR(VALUE(Input!P219)&lt;0,VALUE(Input!P219)&gt;1), "Invalid EEI %",""))</f>
        <v/>
      </c>
      <c r="AG217" s="129"/>
      <c r="AH217" s="137" t="str">
        <f>IF(B217="","",IF(AND(Input!O219=Input!O218,Input!P219&lt;&gt;Input!P218), "EEI% Mismatch within Project",""))</f>
        <v/>
      </c>
      <c r="AI217" s="129"/>
      <c r="AJ217" s="138" t="str">
        <f>IF(Input!B219="","",IF(ISNUMBER(VALUE(Input!B219)),"","Needs to be a number."))</f>
        <v/>
      </c>
      <c r="AK217" s="135" t="str">
        <f>IF(Input!P219="","",IF(ISNUMBER(VALUE(Input!P219)),"","Needs to be a number."))</f>
        <v/>
      </c>
      <c r="AL217" s="135" t="str">
        <f>IF(Input!S219="","",IF(ISNUMBER(VALUE(Input!S219)),"","Needs to be a number."))</f>
        <v/>
      </c>
      <c r="AM217" s="135" t="str">
        <f>IF(Input!T219="","",IF(ISNUMBER(VALUE(Input!T219)),"","Needs to be a number."))</f>
        <v/>
      </c>
      <c r="AN217" s="135" t="str">
        <f>IF(Input!U219="","",IF(ISNUMBER(VALUE(Input!U219)),"","Needs to be a number."))</f>
        <v/>
      </c>
      <c r="AO217" s="136" t="str">
        <f>IF(Input!V219="","",IF(ISNUMBER(VALUE(Input!V219)),"","Needs to be a number."))</f>
        <v/>
      </c>
      <c r="AP217" s="129"/>
      <c r="AQ217" s="197" t="str">
        <f ca="1">IF(Input!Q219="","",IF(OFFSET('Measures List'!$K$2,MATCH(Input!Q219,'Measures List'!$A$3:$A$5000,0),MATCH(Input!K219,'Measures List'!$K$2:$BA$2)-1)="NA","Project start date occurred after measure expiration date.",""))</f>
        <v/>
      </c>
      <c r="AS217" s="197" t="str">
        <f>IFERROR(IF(Input!O219&lt;&gt;Input!O218,"",IF( VLOOKUP(Input!Q219,'Measures List'!A210:C5207,3,FALSE)= VLOOKUP(Input!Q218,'Measures List'!A210:C5207,3,FALSE),"","Multiple sectors for this project")),"")</f>
        <v/>
      </c>
    </row>
    <row r="218" spans="2:45" x14ac:dyDescent="0.25">
      <c r="B218" s="125" t="str">
        <f>Input!A220</f>
        <v/>
      </c>
      <c r="C218" s="126" t="str">
        <f>IF(ISERROR(IF(AND(Input!$A220="",SUMPRODUCT(--(LEN(Input!$A221:'Input'!$A$510)&gt;0))&lt;&gt;0),"Row is skipped.",IF(AND(Input!$A220="",Input!$A221=""),"", IF(Input!C220="","Data is missing.","")))),"",IF(AND(Input!$A220="",SUMPRODUCT(--(LEN(Input!$A221:'Input'!$A$510)&gt;0))&lt;&gt;0),"Row is skipped.",IF(AND(Input!$A220="",Input!$A221=""),"", IF(Input!C220="","Data is missing.",""))))</f>
        <v/>
      </c>
      <c r="D218" s="126" t="str">
        <f>IF(ISERROR(IF(AND(Input!$A220="",SUMPRODUCT(--(LEN(Input!$A221:'Input'!$A$510)&gt;0))&lt;&gt;0),"Row is skipped.",IF(AND(Input!$A220="",Input!$A221=""),"", IF(Input!D220="","Data is missing.","")))),"",IF(AND(Input!$A220="",SUMPRODUCT(--(LEN(Input!$A221:'Input'!$A$510)&gt;0))&lt;&gt;0),"Row is skipped.",IF(AND(Input!$A220="",Input!$A221=""),"", IF(Input!D220="","Data is missing.",""))))</f>
        <v/>
      </c>
      <c r="E218" s="126" t="str">
        <f>IF(ISERROR(IF(AND(Input!$A220="",SUMPRODUCT(--(LEN(Input!$A221:'Input'!$A$510)&gt;0))&lt;&gt;0),"Row is skipped.",IF(AND(Input!$A220="",Input!$A221=""),"", IF(Input!E220="","Data is missing.","")))),"",IF(AND(Input!$A220="",SUMPRODUCT(--(LEN(Input!$A221:'Input'!$A$510)&gt;0))&lt;&gt;0),"Row is skipped.",IF(AND(Input!$A220="",Input!$A221=""),"", IF(Input!E220="","Data is missing.",""))))</f>
        <v/>
      </c>
      <c r="F218" s="126" t="str">
        <f>IF(ISERROR(IF(AND(Input!$A220="",SUMPRODUCT(--(LEN(Input!$A221:'Input'!$A$510)&gt;0))&lt;&gt;0),"Row is skipped.",IF(AND(Input!$A220="",Input!$A221=""),"", IF(Input!F220="","Data is missing.","")))),"",IF(AND(Input!$A220="",SUMPRODUCT(--(LEN(Input!$A221:'Input'!$A$510)&gt;0))&lt;&gt;0),"Row is skipped.",IF(AND(Input!$A220="",Input!$A221=""),"", IF(Input!F220="","Data is missing.",""))))</f>
        <v/>
      </c>
      <c r="G218" s="126" t="str">
        <f>IF(ISERROR(IF(AND(Input!$A220="",SUMPRODUCT(--(LEN(Input!$A221:'Input'!$A$510)&gt;0))&lt;&gt;0),"Row is skipped.",IF(AND(Input!$A220="",Input!$A221=""),"", IF(Input!G220="","Data is missing.","")))),"",IF(AND(Input!$A220="",SUMPRODUCT(--(LEN(Input!$A221:'Input'!$A$510)&gt;0))&lt;&gt;0),"Row is skipped.",IF(AND(Input!$A220="",Input!$A221=""),"", IF(Input!G220="","Data is missing.",""))))</f>
        <v/>
      </c>
      <c r="H218" s="126" t="str">
        <f>IF(ISERROR(IF(AND(Input!$A220="",SUMPRODUCT(--(LEN(Input!$A221:'Input'!$A$510)&gt;0))&lt;&gt;0),"Row is skipped.",IF(AND(Input!$A220="",Input!$A221=""),"", IF(Input!H220="","Data is missing.","")))),"",IF(AND(Input!$A220="",SUMPRODUCT(--(LEN(Input!$A221:'Input'!$A$510)&gt;0))&lt;&gt;0),"Row is skipped.",IF(AND(Input!$A220="",Input!$A221=""),"", IF(Input!H220="","Data is missing.",""))))</f>
        <v/>
      </c>
      <c r="I218" s="126" t="str">
        <f>IF(ISERROR(IF(AND(Input!$A220="",SUMPRODUCT(--(LEN(Input!$A221:'Input'!$A$510)&gt;0))&lt;&gt;0),"Row is skipped.",IF(AND(Input!$A220="",Input!$A221=""),"", IF(Input!I220="","Data is missing.","")))),"",IF(AND(Input!$A220="",SUMPRODUCT(--(LEN(Input!$A221:'Input'!$A$510)&gt;0))&lt;&gt;0),"Row is skipped.",IF(AND(Input!$A220="",Input!$A221=""),"", IF(Input!I220="","Data is missing.",""))))</f>
        <v/>
      </c>
      <c r="J218" s="126" t="str">
        <f>IF(ISERROR(IF(AND(Input!$A220="",SUMPRODUCT(--(LEN(Input!$A221:'Input'!$A$510)&gt;0))&lt;&gt;0),"Row is skipped.",IF(AND(Input!$A220="",Input!$A221=""),"", IF(Input!J220="","Data is missing.","")))),"",IF(AND(Input!$A220="",SUMPRODUCT(--(LEN(Input!$A221:'Input'!$A$510)&gt;0))&lt;&gt;0),"Row is skipped.",IF(AND(Input!$A220="",Input!$A221=""),"", IF(Input!J220="","Data is missing.",""))))</f>
        <v/>
      </c>
      <c r="K218" s="127" t="str">
        <f>IF(ISERROR(IF(AND(Input!$A220="",SUMPRODUCT(--(LEN(Input!$A221:'Input'!$A$510)&gt;0))&lt;&gt;0),"Row is skipped.",IF(AND(Input!$A220="",Input!$A221=""),"", IF(Input!K220="","Data is missing.","")))),"",IF(AND(Input!$A220="",SUMPRODUCT(--(LEN(Input!$A221:'Input'!$A$510)&gt;0))&lt;&gt;0),"Row is skipped.",IF(AND(Input!$A220="",Input!$A221=""),"", IF(Input!K220="","Data is missing.",""))))</f>
        <v/>
      </c>
      <c r="L218" s="126" t="str">
        <f>IF(ISERROR(IF(AND(Input!$A220="",SUMPRODUCT(--(LEN(Input!$A221:'Input'!$A$510)&gt;0))&lt;&gt;0),"Row is skipped.",IF(AND(Input!$A220="",Input!$A221=""),"", IF(Input!L220="","Data is missing.","")))),"",IF(AND(Input!$A220="",SUMPRODUCT(--(LEN(Input!$A221:'Input'!$A$510)&gt;0))&lt;&gt;0),"Row is skipped.",IF(AND(Input!$A220="",Input!$A221=""),"", IF(Input!L220="","Data is missing.",""))))</f>
        <v/>
      </c>
      <c r="M218" s="126" t="str">
        <f>IF(ISERROR(IF(AND(Input!$A220="",SUMPRODUCT(--(LEN(Input!$A221:'Input'!$A$510)&gt;0))&lt;&gt;0),"Row is skipped.",IF(AND(Input!$A220="",Input!$A221=""),"", IF(Input!M220="","Data is missing.","")))),"",IF(AND(Input!$A220="",SUMPRODUCT(--(LEN(Input!$A221:'Input'!$A$510)&gt;0))&lt;&gt;0),"Row is skipped.",IF(AND(Input!$A220="",Input!$A221=""),"", IF(Input!M220="","Data is missing.",""))))</f>
        <v/>
      </c>
      <c r="N218" s="126" t="str">
        <f>IF(ISERROR(IF(AND(Input!$A220="",SUMPRODUCT(--(LEN(Input!$A221:'Input'!$A$510)&gt;0))&lt;&gt;0),"Row is skipped.",IF(AND(Input!$A220="",Input!$A221=""),"", IF(Input!O220="","Data is missing.","")))),"",IF(AND(Input!$A220="",SUMPRODUCT(--(LEN(Input!$A221:'Input'!$A$510)&gt;0))&lt;&gt;0),"Row is skipped.",IF(AND(Input!$A220="",Input!$A221=""),"", IF(Input!O220="","Data is missing.",""))))</f>
        <v/>
      </c>
      <c r="O218" s="126" t="str">
        <f>IF(ISERROR(IF(AND(Input!$A220="",SUMPRODUCT(--(LEN(Input!$A221:'Input'!$A$510)&gt;0))&lt;&gt;0),"Row is skipped.",IF(AND(Input!$A220="",Input!$A221=""),"", IF(Input!P220="","Data is missing.","")))),"",IF(AND(Input!$A220="",SUMPRODUCT(--(LEN(Input!$A221:'Input'!$A$510)&gt;0))&lt;&gt;0),"Row is skipped.",IF(AND(Input!$A220="",Input!$A221=""),"", IF(Input!P220="","Data is missing.",""))))</f>
        <v/>
      </c>
      <c r="P218" s="126" t="str">
        <f>IF(ISERROR(IF(AND(Input!$A220="",SUMPRODUCT(--(LEN(Input!$A221:'Input'!$A$510)&gt;0))&lt;&gt;0),"Row is skipped.",IF(AND(Input!$A220="",Input!$A221=""),"", IF(Input!Q220="","Data is missing.","")))),"",IF(AND(Input!$A220="",SUMPRODUCT(--(LEN(Input!$A221:'Input'!$A$510)&gt;0))&lt;&gt;0),"Row is skipped.",IF(AND(Input!$A220="",Input!$A221=""),"", IF(Input!Q220="","Data is missing.",""))))</f>
        <v/>
      </c>
      <c r="Q218" s="126" t="str">
        <f>IF(ISERROR(IF(AND(Input!$A220="",SUMPRODUCT(--(LEN(Input!$A221:'Input'!$A$510)&gt;0))&lt;&gt;0),"Row is skipped.",IF(AND(Input!$A220="",Input!$A221=""),"", IF(Input!S220="","Data is missing.","")))),"",IF(AND(Input!$A220="",SUMPRODUCT(--(LEN(Input!$A221:'Input'!$A$510)&gt;0))&lt;&gt;0),"Row is skipped.",IF(AND(Input!$A220="",Input!$A221=""),"", IF(Input!S220="","Data is missing.",""))))</f>
        <v/>
      </c>
      <c r="R218" s="128" t="str">
        <f>IF(ISERROR(IF(AND(Input!$A220="",SUMPRODUCT(--(LEN(Input!$A221:'Input'!$A$510)&gt;0))&lt;&gt;0),"Row is skipped.",IF(AND(Input!$A220="",Input!$A221=""),"", IF(Input!T220="","Data is missing.","")))),"",IF(AND(Input!$A220="",SUMPRODUCT(--(LEN(Input!$A221:'Input'!$A$510)&gt;0))&lt;&gt;0),"Row is skipped.",IF(AND(Input!$A220="",Input!$A221=""),"", IF(Input!T220="","Data is missing.",""))))</f>
        <v/>
      </c>
      <c r="S218" s="129"/>
      <c r="T218" s="130" t="str">
        <f>IF(ISERROR(IF(Input!Q220="","",IF(ISERROR(VLOOKUP(Input!Q220,'Measures List'!$A$3:$A$30000,1,0)),"Invalid RefNo",""))),"",IF(Input!Q220="","",IF(ISERROR(VLOOKUP(Input!Q220,'Measures List'!$A$3:$A$30000,1,0)),"Invalid RefNo","")))</f>
        <v/>
      </c>
      <c r="U218" s="129"/>
      <c r="V218" s="129"/>
      <c r="W218" s="129"/>
      <c r="X218" s="129"/>
      <c r="Y218" s="129"/>
      <c r="Z218" s="129"/>
      <c r="AA218" s="129"/>
      <c r="AB218" s="129"/>
      <c r="AC218" s="129"/>
      <c r="AD218" s="129"/>
      <c r="AE218" s="129"/>
      <c r="AF218" s="130" t="str">
        <f>IF(Input!P220="","",IF(OR(VALUE(Input!P220)&lt;0,VALUE(Input!P220)&gt;1), "Invalid EEI %",""))</f>
        <v/>
      </c>
      <c r="AG218" s="129"/>
      <c r="AH218" s="137" t="str">
        <f>IF(B218="","",IF(AND(Input!O220=Input!O219,Input!P220&lt;&gt;Input!P219), "EEI% Mismatch within Project",""))</f>
        <v/>
      </c>
      <c r="AI218" s="129"/>
      <c r="AJ218" s="138" t="str">
        <f>IF(Input!B220="","",IF(ISNUMBER(VALUE(Input!B220)),"","Needs to be a number."))</f>
        <v/>
      </c>
      <c r="AK218" s="135" t="str">
        <f>IF(Input!P220="","",IF(ISNUMBER(VALUE(Input!P220)),"","Needs to be a number."))</f>
        <v/>
      </c>
      <c r="AL218" s="135" t="str">
        <f>IF(Input!S220="","",IF(ISNUMBER(VALUE(Input!S220)),"","Needs to be a number."))</f>
        <v/>
      </c>
      <c r="AM218" s="135" t="str">
        <f>IF(Input!T220="","",IF(ISNUMBER(VALUE(Input!T220)),"","Needs to be a number."))</f>
        <v/>
      </c>
      <c r="AN218" s="135" t="str">
        <f>IF(Input!U220="","",IF(ISNUMBER(VALUE(Input!U220)),"","Needs to be a number."))</f>
        <v/>
      </c>
      <c r="AO218" s="136" t="str">
        <f>IF(Input!V220="","",IF(ISNUMBER(VALUE(Input!V220)),"","Needs to be a number."))</f>
        <v/>
      </c>
      <c r="AP218" s="129"/>
      <c r="AQ218" s="197" t="str">
        <f ca="1">IF(Input!Q220="","",IF(OFFSET('Measures List'!$K$2,MATCH(Input!Q220,'Measures List'!$A$3:$A$5000,0),MATCH(Input!K220,'Measures List'!$K$2:$BA$2)-1)="NA","Project start date occurred after measure expiration date.",""))</f>
        <v/>
      </c>
      <c r="AS218" s="197" t="str">
        <f>IFERROR(IF(Input!O220&lt;&gt;Input!O219,"",IF( VLOOKUP(Input!Q220,'Measures List'!A211:C5208,3,FALSE)= VLOOKUP(Input!Q219,'Measures List'!A211:C5208,3,FALSE),"","Multiple sectors for this project")),"")</f>
        <v/>
      </c>
    </row>
    <row r="219" spans="2:45" x14ac:dyDescent="0.25">
      <c r="B219" s="125" t="str">
        <f>Input!A221</f>
        <v/>
      </c>
      <c r="C219" s="126" t="str">
        <f>IF(ISERROR(IF(AND(Input!$A221="",SUMPRODUCT(--(LEN(Input!$A222:'Input'!$A$510)&gt;0))&lt;&gt;0),"Row is skipped.",IF(AND(Input!$A221="",Input!$A222=""),"", IF(Input!C221="","Data is missing.","")))),"",IF(AND(Input!$A221="",SUMPRODUCT(--(LEN(Input!$A222:'Input'!$A$510)&gt;0))&lt;&gt;0),"Row is skipped.",IF(AND(Input!$A221="",Input!$A222=""),"", IF(Input!C221="","Data is missing.",""))))</f>
        <v/>
      </c>
      <c r="D219" s="126" t="str">
        <f>IF(ISERROR(IF(AND(Input!$A221="",SUMPRODUCT(--(LEN(Input!$A222:'Input'!$A$510)&gt;0))&lt;&gt;0),"Row is skipped.",IF(AND(Input!$A221="",Input!$A222=""),"", IF(Input!D221="","Data is missing.","")))),"",IF(AND(Input!$A221="",SUMPRODUCT(--(LEN(Input!$A222:'Input'!$A$510)&gt;0))&lt;&gt;0),"Row is skipped.",IF(AND(Input!$A221="",Input!$A222=""),"", IF(Input!D221="","Data is missing.",""))))</f>
        <v/>
      </c>
      <c r="E219" s="126" t="str">
        <f>IF(ISERROR(IF(AND(Input!$A221="",SUMPRODUCT(--(LEN(Input!$A222:'Input'!$A$510)&gt;0))&lt;&gt;0),"Row is skipped.",IF(AND(Input!$A221="",Input!$A222=""),"", IF(Input!E221="","Data is missing.","")))),"",IF(AND(Input!$A221="",SUMPRODUCT(--(LEN(Input!$A222:'Input'!$A$510)&gt;0))&lt;&gt;0),"Row is skipped.",IF(AND(Input!$A221="",Input!$A222=""),"", IF(Input!E221="","Data is missing.",""))))</f>
        <v/>
      </c>
      <c r="F219" s="126" t="str">
        <f>IF(ISERROR(IF(AND(Input!$A221="",SUMPRODUCT(--(LEN(Input!$A222:'Input'!$A$510)&gt;0))&lt;&gt;0),"Row is skipped.",IF(AND(Input!$A221="",Input!$A222=""),"", IF(Input!F221="","Data is missing.","")))),"",IF(AND(Input!$A221="",SUMPRODUCT(--(LEN(Input!$A222:'Input'!$A$510)&gt;0))&lt;&gt;0),"Row is skipped.",IF(AND(Input!$A221="",Input!$A222=""),"", IF(Input!F221="","Data is missing.",""))))</f>
        <v/>
      </c>
      <c r="G219" s="126" t="str">
        <f>IF(ISERROR(IF(AND(Input!$A221="",SUMPRODUCT(--(LEN(Input!$A222:'Input'!$A$510)&gt;0))&lt;&gt;0),"Row is skipped.",IF(AND(Input!$A221="",Input!$A222=""),"", IF(Input!G221="","Data is missing.","")))),"",IF(AND(Input!$A221="",SUMPRODUCT(--(LEN(Input!$A222:'Input'!$A$510)&gt;0))&lt;&gt;0),"Row is skipped.",IF(AND(Input!$A221="",Input!$A222=""),"", IF(Input!G221="","Data is missing.",""))))</f>
        <v/>
      </c>
      <c r="H219" s="126" t="str">
        <f>IF(ISERROR(IF(AND(Input!$A221="",SUMPRODUCT(--(LEN(Input!$A222:'Input'!$A$510)&gt;0))&lt;&gt;0),"Row is skipped.",IF(AND(Input!$A221="",Input!$A222=""),"", IF(Input!H221="","Data is missing.","")))),"",IF(AND(Input!$A221="",SUMPRODUCT(--(LEN(Input!$A222:'Input'!$A$510)&gt;0))&lt;&gt;0),"Row is skipped.",IF(AND(Input!$A221="",Input!$A222=""),"", IF(Input!H221="","Data is missing.",""))))</f>
        <v/>
      </c>
      <c r="I219" s="126" t="str">
        <f>IF(ISERROR(IF(AND(Input!$A221="",SUMPRODUCT(--(LEN(Input!$A222:'Input'!$A$510)&gt;0))&lt;&gt;0),"Row is skipped.",IF(AND(Input!$A221="",Input!$A222=""),"", IF(Input!I221="","Data is missing.","")))),"",IF(AND(Input!$A221="",SUMPRODUCT(--(LEN(Input!$A222:'Input'!$A$510)&gt;0))&lt;&gt;0),"Row is skipped.",IF(AND(Input!$A221="",Input!$A222=""),"", IF(Input!I221="","Data is missing.",""))))</f>
        <v/>
      </c>
      <c r="J219" s="126" t="str">
        <f>IF(ISERROR(IF(AND(Input!$A221="",SUMPRODUCT(--(LEN(Input!$A222:'Input'!$A$510)&gt;0))&lt;&gt;0),"Row is skipped.",IF(AND(Input!$A221="",Input!$A222=""),"", IF(Input!J221="","Data is missing.","")))),"",IF(AND(Input!$A221="",SUMPRODUCT(--(LEN(Input!$A222:'Input'!$A$510)&gt;0))&lt;&gt;0),"Row is skipped.",IF(AND(Input!$A221="",Input!$A222=""),"", IF(Input!J221="","Data is missing.",""))))</f>
        <v/>
      </c>
      <c r="K219" s="127" t="str">
        <f>IF(ISERROR(IF(AND(Input!$A221="",SUMPRODUCT(--(LEN(Input!$A222:'Input'!$A$510)&gt;0))&lt;&gt;0),"Row is skipped.",IF(AND(Input!$A221="",Input!$A222=""),"", IF(Input!K221="","Data is missing.","")))),"",IF(AND(Input!$A221="",SUMPRODUCT(--(LEN(Input!$A222:'Input'!$A$510)&gt;0))&lt;&gt;0),"Row is skipped.",IF(AND(Input!$A221="",Input!$A222=""),"", IF(Input!K221="","Data is missing.",""))))</f>
        <v/>
      </c>
      <c r="L219" s="126" t="str">
        <f>IF(ISERROR(IF(AND(Input!$A221="",SUMPRODUCT(--(LEN(Input!$A222:'Input'!$A$510)&gt;0))&lt;&gt;0),"Row is skipped.",IF(AND(Input!$A221="",Input!$A222=""),"", IF(Input!L221="","Data is missing.","")))),"",IF(AND(Input!$A221="",SUMPRODUCT(--(LEN(Input!$A222:'Input'!$A$510)&gt;0))&lt;&gt;0),"Row is skipped.",IF(AND(Input!$A221="",Input!$A222=""),"", IF(Input!L221="","Data is missing.",""))))</f>
        <v/>
      </c>
      <c r="M219" s="126" t="str">
        <f>IF(ISERROR(IF(AND(Input!$A221="",SUMPRODUCT(--(LEN(Input!$A222:'Input'!$A$510)&gt;0))&lt;&gt;0),"Row is skipped.",IF(AND(Input!$A221="",Input!$A222=""),"", IF(Input!M221="","Data is missing.","")))),"",IF(AND(Input!$A221="",SUMPRODUCT(--(LEN(Input!$A222:'Input'!$A$510)&gt;0))&lt;&gt;0),"Row is skipped.",IF(AND(Input!$A221="",Input!$A222=""),"", IF(Input!M221="","Data is missing.",""))))</f>
        <v/>
      </c>
      <c r="N219" s="126" t="str">
        <f>IF(ISERROR(IF(AND(Input!$A221="",SUMPRODUCT(--(LEN(Input!$A222:'Input'!$A$510)&gt;0))&lt;&gt;0),"Row is skipped.",IF(AND(Input!$A221="",Input!$A222=""),"", IF(Input!O221="","Data is missing.","")))),"",IF(AND(Input!$A221="",SUMPRODUCT(--(LEN(Input!$A222:'Input'!$A$510)&gt;0))&lt;&gt;0),"Row is skipped.",IF(AND(Input!$A221="",Input!$A222=""),"", IF(Input!O221="","Data is missing.",""))))</f>
        <v/>
      </c>
      <c r="O219" s="126" t="str">
        <f>IF(ISERROR(IF(AND(Input!$A221="",SUMPRODUCT(--(LEN(Input!$A222:'Input'!$A$510)&gt;0))&lt;&gt;0),"Row is skipped.",IF(AND(Input!$A221="",Input!$A222=""),"", IF(Input!P221="","Data is missing.","")))),"",IF(AND(Input!$A221="",SUMPRODUCT(--(LEN(Input!$A222:'Input'!$A$510)&gt;0))&lt;&gt;0),"Row is skipped.",IF(AND(Input!$A221="",Input!$A222=""),"", IF(Input!P221="","Data is missing.",""))))</f>
        <v/>
      </c>
      <c r="P219" s="126" t="str">
        <f>IF(ISERROR(IF(AND(Input!$A221="",SUMPRODUCT(--(LEN(Input!$A222:'Input'!$A$510)&gt;0))&lt;&gt;0),"Row is skipped.",IF(AND(Input!$A221="",Input!$A222=""),"", IF(Input!Q221="","Data is missing.","")))),"",IF(AND(Input!$A221="",SUMPRODUCT(--(LEN(Input!$A222:'Input'!$A$510)&gt;0))&lt;&gt;0),"Row is skipped.",IF(AND(Input!$A221="",Input!$A222=""),"", IF(Input!Q221="","Data is missing.",""))))</f>
        <v/>
      </c>
      <c r="Q219" s="126" t="str">
        <f>IF(ISERROR(IF(AND(Input!$A221="",SUMPRODUCT(--(LEN(Input!$A222:'Input'!$A$510)&gt;0))&lt;&gt;0),"Row is skipped.",IF(AND(Input!$A221="",Input!$A222=""),"", IF(Input!S221="","Data is missing.","")))),"",IF(AND(Input!$A221="",SUMPRODUCT(--(LEN(Input!$A222:'Input'!$A$510)&gt;0))&lt;&gt;0),"Row is skipped.",IF(AND(Input!$A221="",Input!$A222=""),"", IF(Input!S221="","Data is missing.",""))))</f>
        <v/>
      </c>
      <c r="R219" s="128" t="str">
        <f>IF(ISERROR(IF(AND(Input!$A221="",SUMPRODUCT(--(LEN(Input!$A222:'Input'!$A$510)&gt;0))&lt;&gt;0),"Row is skipped.",IF(AND(Input!$A221="",Input!$A222=""),"", IF(Input!T221="","Data is missing.","")))),"",IF(AND(Input!$A221="",SUMPRODUCT(--(LEN(Input!$A222:'Input'!$A$510)&gt;0))&lt;&gt;0),"Row is skipped.",IF(AND(Input!$A221="",Input!$A222=""),"", IF(Input!T221="","Data is missing.",""))))</f>
        <v/>
      </c>
      <c r="S219" s="129"/>
      <c r="T219" s="130" t="str">
        <f>IF(ISERROR(IF(Input!Q221="","",IF(ISERROR(VLOOKUP(Input!Q221,'Measures List'!$A$3:$A$30000,1,0)),"Invalid RefNo",""))),"",IF(Input!Q221="","",IF(ISERROR(VLOOKUP(Input!Q221,'Measures List'!$A$3:$A$30000,1,0)),"Invalid RefNo","")))</f>
        <v/>
      </c>
      <c r="U219" s="129"/>
      <c r="V219" s="129"/>
      <c r="W219" s="129"/>
      <c r="X219" s="129"/>
      <c r="Y219" s="129"/>
      <c r="Z219" s="129"/>
      <c r="AA219" s="129"/>
      <c r="AB219" s="129"/>
      <c r="AC219" s="129"/>
      <c r="AD219" s="129"/>
      <c r="AE219" s="129"/>
      <c r="AF219" s="130" t="str">
        <f>IF(Input!P221="","",IF(OR(VALUE(Input!P221)&lt;0,VALUE(Input!P221)&gt;1), "Invalid EEI %",""))</f>
        <v/>
      </c>
      <c r="AG219" s="129"/>
      <c r="AH219" s="137" t="str">
        <f>IF(B219="","",IF(AND(Input!O221=Input!O220,Input!P221&lt;&gt;Input!P220), "EEI% Mismatch within Project",""))</f>
        <v/>
      </c>
      <c r="AI219" s="129"/>
      <c r="AJ219" s="138" t="str">
        <f>IF(Input!B221="","",IF(ISNUMBER(VALUE(Input!B221)),"","Needs to be a number."))</f>
        <v/>
      </c>
      <c r="AK219" s="135" t="str">
        <f>IF(Input!P221="","",IF(ISNUMBER(VALUE(Input!P221)),"","Needs to be a number."))</f>
        <v/>
      </c>
      <c r="AL219" s="135" t="str">
        <f>IF(Input!S221="","",IF(ISNUMBER(VALUE(Input!S221)),"","Needs to be a number."))</f>
        <v/>
      </c>
      <c r="AM219" s="135" t="str">
        <f>IF(Input!T221="","",IF(ISNUMBER(VALUE(Input!T221)),"","Needs to be a number."))</f>
        <v/>
      </c>
      <c r="AN219" s="135" t="str">
        <f>IF(Input!U221="","",IF(ISNUMBER(VALUE(Input!U221)),"","Needs to be a number."))</f>
        <v/>
      </c>
      <c r="AO219" s="136" t="str">
        <f>IF(Input!V221="","",IF(ISNUMBER(VALUE(Input!V221)),"","Needs to be a number."))</f>
        <v/>
      </c>
      <c r="AP219" s="129"/>
      <c r="AQ219" s="197" t="str">
        <f ca="1">IF(Input!Q221="","",IF(OFFSET('Measures List'!$K$2,MATCH(Input!Q221,'Measures List'!$A$3:$A$5000,0),MATCH(Input!K221,'Measures List'!$K$2:$BA$2)-1)="NA","Project start date occurred after measure expiration date.",""))</f>
        <v/>
      </c>
      <c r="AS219" s="197" t="str">
        <f>IFERROR(IF(Input!O221&lt;&gt;Input!O220,"",IF( VLOOKUP(Input!Q221,'Measures List'!A212:C5209,3,FALSE)= VLOOKUP(Input!Q220,'Measures List'!A212:C5209,3,FALSE),"","Multiple sectors for this project")),"")</f>
        <v/>
      </c>
    </row>
    <row r="220" spans="2:45" x14ac:dyDescent="0.25">
      <c r="B220" s="125" t="str">
        <f>Input!A222</f>
        <v/>
      </c>
      <c r="C220" s="126" t="str">
        <f>IF(ISERROR(IF(AND(Input!$A222="",SUMPRODUCT(--(LEN(Input!$A223:'Input'!$A$510)&gt;0))&lt;&gt;0),"Row is skipped.",IF(AND(Input!$A222="",Input!$A223=""),"", IF(Input!C222="","Data is missing.","")))),"",IF(AND(Input!$A222="",SUMPRODUCT(--(LEN(Input!$A223:'Input'!$A$510)&gt;0))&lt;&gt;0),"Row is skipped.",IF(AND(Input!$A222="",Input!$A223=""),"", IF(Input!C222="","Data is missing.",""))))</f>
        <v/>
      </c>
      <c r="D220" s="126" t="str">
        <f>IF(ISERROR(IF(AND(Input!$A222="",SUMPRODUCT(--(LEN(Input!$A223:'Input'!$A$510)&gt;0))&lt;&gt;0),"Row is skipped.",IF(AND(Input!$A222="",Input!$A223=""),"", IF(Input!D222="","Data is missing.","")))),"",IF(AND(Input!$A222="",SUMPRODUCT(--(LEN(Input!$A223:'Input'!$A$510)&gt;0))&lt;&gt;0),"Row is skipped.",IF(AND(Input!$A222="",Input!$A223=""),"", IF(Input!D222="","Data is missing.",""))))</f>
        <v/>
      </c>
      <c r="E220" s="126" t="str">
        <f>IF(ISERROR(IF(AND(Input!$A222="",SUMPRODUCT(--(LEN(Input!$A223:'Input'!$A$510)&gt;0))&lt;&gt;0),"Row is skipped.",IF(AND(Input!$A222="",Input!$A223=""),"", IF(Input!E222="","Data is missing.","")))),"",IF(AND(Input!$A222="",SUMPRODUCT(--(LEN(Input!$A223:'Input'!$A$510)&gt;0))&lt;&gt;0),"Row is skipped.",IF(AND(Input!$A222="",Input!$A223=""),"", IF(Input!E222="","Data is missing.",""))))</f>
        <v/>
      </c>
      <c r="F220" s="126" t="str">
        <f>IF(ISERROR(IF(AND(Input!$A222="",SUMPRODUCT(--(LEN(Input!$A223:'Input'!$A$510)&gt;0))&lt;&gt;0),"Row is skipped.",IF(AND(Input!$A222="",Input!$A223=""),"", IF(Input!F222="","Data is missing.","")))),"",IF(AND(Input!$A222="",SUMPRODUCT(--(LEN(Input!$A223:'Input'!$A$510)&gt;0))&lt;&gt;0),"Row is skipped.",IF(AND(Input!$A222="",Input!$A223=""),"", IF(Input!F222="","Data is missing.",""))))</f>
        <v/>
      </c>
      <c r="G220" s="126" t="str">
        <f>IF(ISERROR(IF(AND(Input!$A222="",SUMPRODUCT(--(LEN(Input!$A223:'Input'!$A$510)&gt;0))&lt;&gt;0),"Row is skipped.",IF(AND(Input!$A222="",Input!$A223=""),"", IF(Input!G222="","Data is missing.","")))),"",IF(AND(Input!$A222="",SUMPRODUCT(--(LEN(Input!$A223:'Input'!$A$510)&gt;0))&lt;&gt;0),"Row is skipped.",IF(AND(Input!$A222="",Input!$A223=""),"", IF(Input!G222="","Data is missing.",""))))</f>
        <v/>
      </c>
      <c r="H220" s="126" t="str">
        <f>IF(ISERROR(IF(AND(Input!$A222="",SUMPRODUCT(--(LEN(Input!$A223:'Input'!$A$510)&gt;0))&lt;&gt;0),"Row is skipped.",IF(AND(Input!$A222="",Input!$A223=""),"", IF(Input!H222="","Data is missing.","")))),"",IF(AND(Input!$A222="",SUMPRODUCT(--(LEN(Input!$A223:'Input'!$A$510)&gt;0))&lt;&gt;0),"Row is skipped.",IF(AND(Input!$A222="",Input!$A223=""),"", IF(Input!H222="","Data is missing.",""))))</f>
        <v/>
      </c>
      <c r="I220" s="126" t="str">
        <f>IF(ISERROR(IF(AND(Input!$A222="",SUMPRODUCT(--(LEN(Input!$A223:'Input'!$A$510)&gt;0))&lt;&gt;0),"Row is skipped.",IF(AND(Input!$A222="",Input!$A223=""),"", IF(Input!I222="","Data is missing.","")))),"",IF(AND(Input!$A222="",SUMPRODUCT(--(LEN(Input!$A223:'Input'!$A$510)&gt;0))&lt;&gt;0),"Row is skipped.",IF(AND(Input!$A222="",Input!$A223=""),"", IF(Input!I222="","Data is missing.",""))))</f>
        <v/>
      </c>
      <c r="J220" s="126" t="str">
        <f>IF(ISERROR(IF(AND(Input!$A222="",SUMPRODUCT(--(LEN(Input!$A223:'Input'!$A$510)&gt;0))&lt;&gt;0),"Row is skipped.",IF(AND(Input!$A222="",Input!$A223=""),"", IF(Input!J222="","Data is missing.","")))),"",IF(AND(Input!$A222="",SUMPRODUCT(--(LEN(Input!$A223:'Input'!$A$510)&gt;0))&lt;&gt;0),"Row is skipped.",IF(AND(Input!$A222="",Input!$A223=""),"", IF(Input!J222="","Data is missing.",""))))</f>
        <v/>
      </c>
      <c r="K220" s="127" t="str">
        <f>IF(ISERROR(IF(AND(Input!$A222="",SUMPRODUCT(--(LEN(Input!$A223:'Input'!$A$510)&gt;0))&lt;&gt;0),"Row is skipped.",IF(AND(Input!$A222="",Input!$A223=""),"", IF(Input!K222="","Data is missing.","")))),"",IF(AND(Input!$A222="",SUMPRODUCT(--(LEN(Input!$A223:'Input'!$A$510)&gt;0))&lt;&gt;0),"Row is skipped.",IF(AND(Input!$A222="",Input!$A223=""),"", IF(Input!K222="","Data is missing.",""))))</f>
        <v/>
      </c>
      <c r="L220" s="126" t="str">
        <f>IF(ISERROR(IF(AND(Input!$A222="",SUMPRODUCT(--(LEN(Input!$A223:'Input'!$A$510)&gt;0))&lt;&gt;0),"Row is skipped.",IF(AND(Input!$A222="",Input!$A223=""),"", IF(Input!L222="","Data is missing.","")))),"",IF(AND(Input!$A222="",SUMPRODUCT(--(LEN(Input!$A223:'Input'!$A$510)&gt;0))&lt;&gt;0),"Row is skipped.",IF(AND(Input!$A222="",Input!$A223=""),"", IF(Input!L222="","Data is missing.",""))))</f>
        <v/>
      </c>
      <c r="M220" s="126" t="str">
        <f>IF(ISERROR(IF(AND(Input!$A222="",SUMPRODUCT(--(LEN(Input!$A223:'Input'!$A$510)&gt;0))&lt;&gt;0),"Row is skipped.",IF(AND(Input!$A222="",Input!$A223=""),"", IF(Input!M222="","Data is missing.","")))),"",IF(AND(Input!$A222="",SUMPRODUCT(--(LEN(Input!$A223:'Input'!$A$510)&gt;0))&lt;&gt;0),"Row is skipped.",IF(AND(Input!$A222="",Input!$A223=""),"", IF(Input!M222="","Data is missing.",""))))</f>
        <v/>
      </c>
      <c r="N220" s="126" t="str">
        <f>IF(ISERROR(IF(AND(Input!$A222="",SUMPRODUCT(--(LEN(Input!$A223:'Input'!$A$510)&gt;0))&lt;&gt;0),"Row is skipped.",IF(AND(Input!$A222="",Input!$A223=""),"", IF(Input!O222="","Data is missing.","")))),"",IF(AND(Input!$A222="",SUMPRODUCT(--(LEN(Input!$A223:'Input'!$A$510)&gt;0))&lt;&gt;0),"Row is skipped.",IF(AND(Input!$A222="",Input!$A223=""),"", IF(Input!O222="","Data is missing.",""))))</f>
        <v/>
      </c>
      <c r="O220" s="126" t="str">
        <f>IF(ISERROR(IF(AND(Input!$A222="",SUMPRODUCT(--(LEN(Input!$A223:'Input'!$A$510)&gt;0))&lt;&gt;0),"Row is skipped.",IF(AND(Input!$A222="",Input!$A223=""),"", IF(Input!P222="","Data is missing.","")))),"",IF(AND(Input!$A222="",SUMPRODUCT(--(LEN(Input!$A223:'Input'!$A$510)&gt;0))&lt;&gt;0),"Row is skipped.",IF(AND(Input!$A222="",Input!$A223=""),"", IF(Input!P222="","Data is missing.",""))))</f>
        <v/>
      </c>
      <c r="P220" s="126" t="str">
        <f>IF(ISERROR(IF(AND(Input!$A222="",SUMPRODUCT(--(LEN(Input!$A223:'Input'!$A$510)&gt;0))&lt;&gt;0),"Row is skipped.",IF(AND(Input!$A222="",Input!$A223=""),"", IF(Input!Q222="","Data is missing.","")))),"",IF(AND(Input!$A222="",SUMPRODUCT(--(LEN(Input!$A223:'Input'!$A$510)&gt;0))&lt;&gt;0),"Row is skipped.",IF(AND(Input!$A222="",Input!$A223=""),"", IF(Input!Q222="","Data is missing.",""))))</f>
        <v/>
      </c>
      <c r="Q220" s="126" t="str">
        <f>IF(ISERROR(IF(AND(Input!$A222="",SUMPRODUCT(--(LEN(Input!$A223:'Input'!$A$510)&gt;0))&lt;&gt;0),"Row is skipped.",IF(AND(Input!$A222="",Input!$A223=""),"", IF(Input!S222="","Data is missing.","")))),"",IF(AND(Input!$A222="",SUMPRODUCT(--(LEN(Input!$A223:'Input'!$A$510)&gt;0))&lt;&gt;0),"Row is skipped.",IF(AND(Input!$A222="",Input!$A223=""),"", IF(Input!S222="","Data is missing.",""))))</f>
        <v/>
      </c>
      <c r="R220" s="128" t="str">
        <f>IF(ISERROR(IF(AND(Input!$A222="",SUMPRODUCT(--(LEN(Input!$A223:'Input'!$A$510)&gt;0))&lt;&gt;0),"Row is skipped.",IF(AND(Input!$A222="",Input!$A223=""),"", IF(Input!T222="","Data is missing.","")))),"",IF(AND(Input!$A222="",SUMPRODUCT(--(LEN(Input!$A223:'Input'!$A$510)&gt;0))&lt;&gt;0),"Row is skipped.",IF(AND(Input!$A222="",Input!$A223=""),"", IF(Input!T222="","Data is missing.",""))))</f>
        <v/>
      </c>
      <c r="S220" s="129"/>
      <c r="T220" s="130" t="str">
        <f>IF(ISERROR(IF(Input!Q222="","",IF(ISERROR(VLOOKUP(Input!Q222,'Measures List'!$A$3:$A$30000,1,0)),"Invalid RefNo",""))),"",IF(Input!Q222="","",IF(ISERROR(VLOOKUP(Input!Q222,'Measures List'!$A$3:$A$30000,1,0)),"Invalid RefNo","")))</f>
        <v/>
      </c>
      <c r="U220" s="129"/>
      <c r="V220" s="129"/>
      <c r="W220" s="129"/>
      <c r="X220" s="129"/>
      <c r="Y220" s="129"/>
      <c r="Z220" s="129"/>
      <c r="AA220" s="129"/>
      <c r="AB220" s="129"/>
      <c r="AC220" s="129"/>
      <c r="AD220" s="129"/>
      <c r="AE220" s="129"/>
      <c r="AF220" s="130" t="str">
        <f>IF(Input!P222="","",IF(OR(VALUE(Input!P222)&lt;0,VALUE(Input!P222)&gt;1), "Invalid EEI %",""))</f>
        <v/>
      </c>
      <c r="AG220" s="129"/>
      <c r="AH220" s="137" t="str">
        <f>IF(B220="","",IF(AND(Input!O222=Input!O221,Input!P222&lt;&gt;Input!P221), "EEI% Mismatch within Project",""))</f>
        <v/>
      </c>
      <c r="AI220" s="129"/>
      <c r="AJ220" s="138" t="str">
        <f>IF(Input!B222="","",IF(ISNUMBER(VALUE(Input!B222)),"","Needs to be a number."))</f>
        <v/>
      </c>
      <c r="AK220" s="135" t="str">
        <f>IF(Input!P222="","",IF(ISNUMBER(VALUE(Input!P222)),"","Needs to be a number."))</f>
        <v/>
      </c>
      <c r="AL220" s="135" t="str">
        <f>IF(Input!S222="","",IF(ISNUMBER(VALUE(Input!S222)),"","Needs to be a number."))</f>
        <v/>
      </c>
      <c r="AM220" s="135" t="str">
        <f>IF(Input!T222="","",IF(ISNUMBER(VALUE(Input!T222)),"","Needs to be a number."))</f>
        <v/>
      </c>
      <c r="AN220" s="135" t="str">
        <f>IF(Input!U222="","",IF(ISNUMBER(VALUE(Input!U222)),"","Needs to be a number."))</f>
        <v/>
      </c>
      <c r="AO220" s="136" t="str">
        <f>IF(Input!V222="","",IF(ISNUMBER(VALUE(Input!V222)),"","Needs to be a number."))</f>
        <v/>
      </c>
      <c r="AP220" s="129"/>
      <c r="AQ220" s="197" t="str">
        <f ca="1">IF(Input!Q222="","",IF(OFFSET('Measures List'!$K$2,MATCH(Input!Q222,'Measures List'!$A$3:$A$5000,0),MATCH(Input!K222,'Measures List'!$K$2:$BA$2)-1)="NA","Project start date occurred after measure expiration date.",""))</f>
        <v/>
      </c>
      <c r="AS220" s="197" t="str">
        <f>IFERROR(IF(Input!O222&lt;&gt;Input!O221,"",IF( VLOOKUP(Input!Q222,'Measures List'!A213:C5210,3,FALSE)= VLOOKUP(Input!Q221,'Measures List'!A213:C5210,3,FALSE),"","Multiple sectors for this project")),"")</f>
        <v/>
      </c>
    </row>
    <row r="221" spans="2:45" x14ac:dyDescent="0.25">
      <c r="B221" s="125" t="str">
        <f>Input!A223</f>
        <v/>
      </c>
      <c r="C221" s="126" t="str">
        <f>IF(ISERROR(IF(AND(Input!$A223="",SUMPRODUCT(--(LEN(Input!$A224:'Input'!$A$510)&gt;0))&lt;&gt;0),"Row is skipped.",IF(AND(Input!$A223="",Input!$A224=""),"", IF(Input!C223="","Data is missing.","")))),"",IF(AND(Input!$A223="",SUMPRODUCT(--(LEN(Input!$A224:'Input'!$A$510)&gt;0))&lt;&gt;0),"Row is skipped.",IF(AND(Input!$A223="",Input!$A224=""),"", IF(Input!C223="","Data is missing.",""))))</f>
        <v/>
      </c>
      <c r="D221" s="126" t="str">
        <f>IF(ISERROR(IF(AND(Input!$A223="",SUMPRODUCT(--(LEN(Input!$A224:'Input'!$A$510)&gt;0))&lt;&gt;0),"Row is skipped.",IF(AND(Input!$A223="",Input!$A224=""),"", IF(Input!D223="","Data is missing.","")))),"",IF(AND(Input!$A223="",SUMPRODUCT(--(LEN(Input!$A224:'Input'!$A$510)&gt;0))&lt;&gt;0),"Row is skipped.",IF(AND(Input!$A223="",Input!$A224=""),"", IF(Input!D223="","Data is missing.",""))))</f>
        <v/>
      </c>
      <c r="E221" s="126" t="str">
        <f>IF(ISERROR(IF(AND(Input!$A223="",SUMPRODUCT(--(LEN(Input!$A224:'Input'!$A$510)&gt;0))&lt;&gt;0),"Row is skipped.",IF(AND(Input!$A223="",Input!$A224=""),"", IF(Input!E223="","Data is missing.","")))),"",IF(AND(Input!$A223="",SUMPRODUCT(--(LEN(Input!$A224:'Input'!$A$510)&gt;0))&lt;&gt;0),"Row is skipped.",IF(AND(Input!$A223="",Input!$A224=""),"", IF(Input!E223="","Data is missing.",""))))</f>
        <v/>
      </c>
      <c r="F221" s="126" t="str">
        <f>IF(ISERROR(IF(AND(Input!$A223="",SUMPRODUCT(--(LEN(Input!$A224:'Input'!$A$510)&gt;0))&lt;&gt;0),"Row is skipped.",IF(AND(Input!$A223="",Input!$A224=""),"", IF(Input!F223="","Data is missing.","")))),"",IF(AND(Input!$A223="",SUMPRODUCT(--(LEN(Input!$A224:'Input'!$A$510)&gt;0))&lt;&gt;0),"Row is skipped.",IF(AND(Input!$A223="",Input!$A224=""),"", IF(Input!F223="","Data is missing.",""))))</f>
        <v/>
      </c>
      <c r="G221" s="126" t="str">
        <f>IF(ISERROR(IF(AND(Input!$A223="",SUMPRODUCT(--(LEN(Input!$A224:'Input'!$A$510)&gt;0))&lt;&gt;0),"Row is skipped.",IF(AND(Input!$A223="",Input!$A224=""),"", IF(Input!G223="","Data is missing.","")))),"",IF(AND(Input!$A223="",SUMPRODUCT(--(LEN(Input!$A224:'Input'!$A$510)&gt;0))&lt;&gt;0),"Row is skipped.",IF(AND(Input!$A223="",Input!$A224=""),"", IF(Input!G223="","Data is missing.",""))))</f>
        <v/>
      </c>
      <c r="H221" s="126" t="str">
        <f>IF(ISERROR(IF(AND(Input!$A223="",SUMPRODUCT(--(LEN(Input!$A224:'Input'!$A$510)&gt;0))&lt;&gt;0),"Row is skipped.",IF(AND(Input!$A223="",Input!$A224=""),"", IF(Input!H223="","Data is missing.","")))),"",IF(AND(Input!$A223="",SUMPRODUCT(--(LEN(Input!$A224:'Input'!$A$510)&gt;0))&lt;&gt;0),"Row is skipped.",IF(AND(Input!$A223="",Input!$A224=""),"", IF(Input!H223="","Data is missing.",""))))</f>
        <v/>
      </c>
      <c r="I221" s="126" t="str">
        <f>IF(ISERROR(IF(AND(Input!$A223="",SUMPRODUCT(--(LEN(Input!$A224:'Input'!$A$510)&gt;0))&lt;&gt;0),"Row is skipped.",IF(AND(Input!$A223="",Input!$A224=""),"", IF(Input!I223="","Data is missing.","")))),"",IF(AND(Input!$A223="",SUMPRODUCT(--(LEN(Input!$A224:'Input'!$A$510)&gt;0))&lt;&gt;0),"Row is skipped.",IF(AND(Input!$A223="",Input!$A224=""),"", IF(Input!I223="","Data is missing.",""))))</f>
        <v/>
      </c>
      <c r="J221" s="126" t="str">
        <f>IF(ISERROR(IF(AND(Input!$A223="",SUMPRODUCT(--(LEN(Input!$A224:'Input'!$A$510)&gt;0))&lt;&gt;0),"Row is skipped.",IF(AND(Input!$A223="",Input!$A224=""),"", IF(Input!J223="","Data is missing.","")))),"",IF(AND(Input!$A223="",SUMPRODUCT(--(LEN(Input!$A224:'Input'!$A$510)&gt;0))&lt;&gt;0),"Row is skipped.",IF(AND(Input!$A223="",Input!$A224=""),"", IF(Input!J223="","Data is missing.",""))))</f>
        <v/>
      </c>
      <c r="K221" s="127" t="str">
        <f>IF(ISERROR(IF(AND(Input!$A223="",SUMPRODUCT(--(LEN(Input!$A224:'Input'!$A$510)&gt;0))&lt;&gt;0),"Row is skipped.",IF(AND(Input!$A223="",Input!$A224=""),"", IF(Input!K223="","Data is missing.","")))),"",IF(AND(Input!$A223="",SUMPRODUCT(--(LEN(Input!$A224:'Input'!$A$510)&gt;0))&lt;&gt;0),"Row is skipped.",IF(AND(Input!$A223="",Input!$A224=""),"", IF(Input!K223="","Data is missing.",""))))</f>
        <v/>
      </c>
      <c r="L221" s="126" t="str">
        <f>IF(ISERROR(IF(AND(Input!$A223="",SUMPRODUCT(--(LEN(Input!$A224:'Input'!$A$510)&gt;0))&lt;&gt;0),"Row is skipped.",IF(AND(Input!$A223="",Input!$A224=""),"", IF(Input!L223="","Data is missing.","")))),"",IF(AND(Input!$A223="",SUMPRODUCT(--(LEN(Input!$A224:'Input'!$A$510)&gt;0))&lt;&gt;0),"Row is skipped.",IF(AND(Input!$A223="",Input!$A224=""),"", IF(Input!L223="","Data is missing.",""))))</f>
        <v/>
      </c>
      <c r="M221" s="126" t="str">
        <f>IF(ISERROR(IF(AND(Input!$A223="",SUMPRODUCT(--(LEN(Input!$A224:'Input'!$A$510)&gt;0))&lt;&gt;0),"Row is skipped.",IF(AND(Input!$A223="",Input!$A224=""),"", IF(Input!M223="","Data is missing.","")))),"",IF(AND(Input!$A223="",SUMPRODUCT(--(LEN(Input!$A224:'Input'!$A$510)&gt;0))&lt;&gt;0),"Row is skipped.",IF(AND(Input!$A223="",Input!$A224=""),"", IF(Input!M223="","Data is missing.",""))))</f>
        <v/>
      </c>
      <c r="N221" s="126" t="str">
        <f>IF(ISERROR(IF(AND(Input!$A223="",SUMPRODUCT(--(LEN(Input!$A224:'Input'!$A$510)&gt;0))&lt;&gt;0),"Row is skipped.",IF(AND(Input!$A223="",Input!$A224=""),"", IF(Input!O223="","Data is missing.","")))),"",IF(AND(Input!$A223="",SUMPRODUCT(--(LEN(Input!$A224:'Input'!$A$510)&gt;0))&lt;&gt;0),"Row is skipped.",IF(AND(Input!$A223="",Input!$A224=""),"", IF(Input!O223="","Data is missing.",""))))</f>
        <v/>
      </c>
      <c r="O221" s="126" t="str">
        <f>IF(ISERROR(IF(AND(Input!$A223="",SUMPRODUCT(--(LEN(Input!$A224:'Input'!$A$510)&gt;0))&lt;&gt;0),"Row is skipped.",IF(AND(Input!$A223="",Input!$A224=""),"", IF(Input!P223="","Data is missing.","")))),"",IF(AND(Input!$A223="",SUMPRODUCT(--(LEN(Input!$A224:'Input'!$A$510)&gt;0))&lt;&gt;0),"Row is skipped.",IF(AND(Input!$A223="",Input!$A224=""),"", IF(Input!P223="","Data is missing.",""))))</f>
        <v/>
      </c>
      <c r="P221" s="126" t="str">
        <f>IF(ISERROR(IF(AND(Input!$A223="",SUMPRODUCT(--(LEN(Input!$A224:'Input'!$A$510)&gt;0))&lt;&gt;0),"Row is skipped.",IF(AND(Input!$A223="",Input!$A224=""),"", IF(Input!Q223="","Data is missing.","")))),"",IF(AND(Input!$A223="",SUMPRODUCT(--(LEN(Input!$A224:'Input'!$A$510)&gt;0))&lt;&gt;0),"Row is skipped.",IF(AND(Input!$A223="",Input!$A224=""),"", IF(Input!Q223="","Data is missing.",""))))</f>
        <v/>
      </c>
      <c r="Q221" s="126" t="str">
        <f>IF(ISERROR(IF(AND(Input!$A223="",SUMPRODUCT(--(LEN(Input!$A224:'Input'!$A$510)&gt;0))&lt;&gt;0),"Row is skipped.",IF(AND(Input!$A223="",Input!$A224=""),"", IF(Input!S223="","Data is missing.","")))),"",IF(AND(Input!$A223="",SUMPRODUCT(--(LEN(Input!$A224:'Input'!$A$510)&gt;0))&lt;&gt;0),"Row is skipped.",IF(AND(Input!$A223="",Input!$A224=""),"", IF(Input!S223="","Data is missing.",""))))</f>
        <v/>
      </c>
      <c r="R221" s="128" t="str">
        <f>IF(ISERROR(IF(AND(Input!$A223="",SUMPRODUCT(--(LEN(Input!$A224:'Input'!$A$510)&gt;0))&lt;&gt;0),"Row is skipped.",IF(AND(Input!$A223="",Input!$A224=""),"", IF(Input!T223="","Data is missing.","")))),"",IF(AND(Input!$A223="",SUMPRODUCT(--(LEN(Input!$A224:'Input'!$A$510)&gt;0))&lt;&gt;0),"Row is skipped.",IF(AND(Input!$A223="",Input!$A224=""),"", IF(Input!T223="","Data is missing.",""))))</f>
        <v/>
      </c>
      <c r="S221" s="129"/>
      <c r="T221" s="130" t="str">
        <f>IF(ISERROR(IF(Input!Q223="","",IF(ISERROR(VLOOKUP(Input!Q223,'Measures List'!$A$3:$A$30000,1,0)),"Invalid RefNo",""))),"",IF(Input!Q223="","",IF(ISERROR(VLOOKUP(Input!Q223,'Measures List'!$A$3:$A$30000,1,0)),"Invalid RefNo","")))</f>
        <v/>
      </c>
      <c r="U221" s="129"/>
      <c r="V221" s="129"/>
      <c r="W221" s="129"/>
      <c r="X221" s="129"/>
      <c r="Y221" s="129"/>
      <c r="Z221" s="129"/>
      <c r="AA221" s="129"/>
      <c r="AB221" s="129"/>
      <c r="AC221" s="129"/>
      <c r="AD221" s="129"/>
      <c r="AE221" s="129"/>
      <c r="AF221" s="130" t="str">
        <f>IF(Input!P223="","",IF(OR(VALUE(Input!P223)&lt;0,VALUE(Input!P223)&gt;1), "Invalid EEI %",""))</f>
        <v/>
      </c>
      <c r="AG221" s="129"/>
      <c r="AH221" s="137" t="str">
        <f>IF(B221="","",IF(AND(Input!O223=Input!O222,Input!P223&lt;&gt;Input!P222), "EEI% Mismatch within Project",""))</f>
        <v/>
      </c>
      <c r="AI221" s="129"/>
      <c r="AJ221" s="138" t="str">
        <f>IF(Input!B223="","",IF(ISNUMBER(VALUE(Input!B223)),"","Needs to be a number."))</f>
        <v/>
      </c>
      <c r="AK221" s="135" t="str">
        <f>IF(Input!P223="","",IF(ISNUMBER(VALUE(Input!P223)),"","Needs to be a number."))</f>
        <v/>
      </c>
      <c r="AL221" s="135" t="str">
        <f>IF(Input!S223="","",IF(ISNUMBER(VALUE(Input!S223)),"","Needs to be a number."))</f>
        <v/>
      </c>
      <c r="AM221" s="135" t="str">
        <f>IF(Input!T223="","",IF(ISNUMBER(VALUE(Input!T223)),"","Needs to be a number."))</f>
        <v/>
      </c>
      <c r="AN221" s="135" t="str">
        <f>IF(Input!U223="","",IF(ISNUMBER(VALUE(Input!U223)),"","Needs to be a number."))</f>
        <v/>
      </c>
      <c r="AO221" s="136" t="str">
        <f>IF(Input!V223="","",IF(ISNUMBER(VALUE(Input!V223)),"","Needs to be a number."))</f>
        <v/>
      </c>
      <c r="AP221" s="129"/>
      <c r="AQ221" s="197" t="str">
        <f ca="1">IF(Input!Q223="","",IF(OFFSET('Measures List'!$K$2,MATCH(Input!Q223,'Measures List'!$A$3:$A$5000,0),MATCH(Input!K223,'Measures List'!$K$2:$BA$2)-1)="NA","Project start date occurred after measure expiration date.",""))</f>
        <v/>
      </c>
      <c r="AS221" s="197" t="str">
        <f>IFERROR(IF(Input!O223&lt;&gt;Input!O222,"",IF( VLOOKUP(Input!Q223,'Measures List'!A214:C5211,3,FALSE)= VLOOKUP(Input!Q222,'Measures List'!A214:C5211,3,FALSE),"","Multiple sectors for this project")),"")</f>
        <v/>
      </c>
    </row>
    <row r="222" spans="2:45" x14ac:dyDescent="0.25">
      <c r="B222" s="125" t="str">
        <f>Input!A224</f>
        <v/>
      </c>
      <c r="C222" s="126" t="str">
        <f>IF(ISERROR(IF(AND(Input!$A224="",SUMPRODUCT(--(LEN(Input!$A225:'Input'!$A$510)&gt;0))&lt;&gt;0),"Row is skipped.",IF(AND(Input!$A224="",Input!$A225=""),"", IF(Input!C224="","Data is missing.","")))),"",IF(AND(Input!$A224="",SUMPRODUCT(--(LEN(Input!$A225:'Input'!$A$510)&gt;0))&lt;&gt;0),"Row is skipped.",IF(AND(Input!$A224="",Input!$A225=""),"", IF(Input!C224="","Data is missing.",""))))</f>
        <v/>
      </c>
      <c r="D222" s="126" t="str">
        <f>IF(ISERROR(IF(AND(Input!$A224="",SUMPRODUCT(--(LEN(Input!$A225:'Input'!$A$510)&gt;0))&lt;&gt;0),"Row is skipped.",IF(AND(Input!$A224="",Input!$A225=""),"", IF(Input!D224="","Data is missing.","")))),"",IF(AND(Input!$A224="",SUMPRODUCT(--(LEN(Input!$A225:'Input'!$A$510)&gt;0))&lt;&gt;0),"Row is skipped.",IF(AND(Input!$A224="",Input!$A225=""),"", IF(Input!D224="","Data is missing.",""))))</f>
        <v/>
      </c>
      <c r="E222" s="126" t="str">
        <f>IF(ISERROR(IF(AND(Input!$A224="",SUMPRODUCT(--(LEN(Input!$A225:'Input'!$A$510)&gt;0))&lt;&gt;0),"Row is skipped.",IF(AND(Input!$A224="",Input!$A225=""),"", IF(Input!E224="","Data is missing.","")))),"",IF(AND(Input!$A224="",SUMPRODUCT(--(LEN(Input!$A225:'Input'!$A$510)&gt;0))&lt;&gt;0),"Row is skipped.",IF(AND(Input!$A224="",Input!$A225=""),"", IF(Input!E224="","Data is missing.",""))))</f>
        <v/>
      </c>
      <c r="F222" s="126" t="str">
        <f>IF(ISERROR(IF(AND(Input!$A224="",SUMPRODUCT(--(LEN(Input!$A225:'Input'!$A$510)&gt;0))&lt;&gt;0),"Row is skipped.",IF(AND(Input!$A224="",Input!$A225=""),"", IF(Input!F224="","Data is missing.","")))),"",IF(AND(Input!$A224="",SUMPRODUCT(--(LEN(Input!$A225:'Input'!$A$510)&gt;0))&lt;&gt;0),"Row is skipped.",IF(AND(Input!$A224="",Input!$A225=""),"", IF(Input!F224="","Data is missing.",""))))</f>
        <v/>
      </c>
      <c r="G222" s="126" t="str">
        <f>IF(ISERROR(IF(AND(Input!$A224="",SUMPRODUCT(--(LEN(Input!$A225:'Input'!$A$510)&gt;0))&lt;&gt;0),"Row is skipped.",IF(AND(Input!$A224="",Input!$A225=""),"", IF(Input!G224="","Data is missing.","")))),"",IF(AND(Input!$A224="",SUMPRODUCT(--(LEN(Input!$A225:'Input'!$A$510)&gt;0))&lt;&gt;0),"Row is skipped.",IF(AND(Input!$A224="",Input!$A225=""),"", IF(Input!G224="","Data is missing.",""))))</f>
        <v/>
      </c>
      <c r="H222" s="126" t="str">
        <f>IF(ISERROR(IF(AND(Input!$A224="",SUMPRODUCT(--(LEN(Input!$A225:'Input'!$A$510)&gt;0))&lt;&gt;0),"Row is skipped.",IF(AND(Input!$A224="",Input!$A225=""),"", IF(Input!H224="","Data is missing.","")))),"",IF(AND(Input!$A224="",SUMPRODUCT(--(LEN(Input!$A225:'Input'!$A$510)&gt;0))&lt;&gt;0),"Row is skipped.",IF(AND(Input!$A224="",Input!$A225=""),"", IF(Input!H224="","Data is missing.",""))))</f>
        <v/>
      </c>
      <c r="I222" s="126" t="str">
        <f>IF(ISERROR(IF(AND(Input!$A224="",SUMPRODUCT(--(LEN(Input!$A225:'Input'!$A$510)&gt;0))&lt;&gt;0),"Row is skipped.",IF(AND(Input!$A224="",Input!$A225=""),"", IF(Input!I224="","Data is missing.","")))),"",IF(AND(Input!$A224="",SUMPRODUCT(--(LEN(Input!$A225:'Input'!$A$510)&gt;0))&lt;&gt;0),"Row is skipped.",IF(AND(Input!$A224="",Input!$A225=""),"", IF(Input!I224="","Data is missing.",""))))</f>
        <v/>
      </c>
      <c r="J222" s="126" t="str">
        <f>IF(ISERROR(IF(AND(Input!$A224="",SUMPRODUCT(--(LEN(Input!$A225:'Input'!$A$510)&gt;0))&lt;&gt;0),"Row is skipped.",IF(AND(Input!$A224="",Input!$A225=""),"", IF(Input!J224="","Data is missing.","")))),"",IF(AND(Input!$A224="",SUMPRODUCT(--(LEN(Input!$A225:'Input'!$A$510)&gt;0))&lt;&gt;0),"Row is skipped.",IF(AND(Input!$A224="",Input!$A225=""),"", IF(Input!J224="","Data is missing.",""))))</f>
        <v/>
      </c>
      <c r="K222" s="127" t="str">
        <f>IF(ISERROR(IF(AND(Input!$A224="",SUMPRODUCT(--(LEN(Input!$A225:'Input'!$A$510)&gt;0))&lt;&gt;0),"Row is skipped.",IF(AND(Input!$A224="",Input!$A225=""),"", IF(Input!K224="","Data is missing.","")))),"",IF(AND(Input!$A224="",SUMPRODUCT(--(LEN(Input!$A225:'Input'!$A$510)&gt;0))&lt;&gt;0),"Row is skipped.",IF(AND(Input!$A224="",Input!$A225=""),"", IF(Input!K224="","Data is missing.",""))))</f>
        <v/>
      </c>
      <c r="L222" s="126" t="str">
        <f>IF(ISERROR(IF(AND(Input!$A224="",SUMPRODUCT(--(LEN(Input!$A225:'Input'!$A$510)&gt;0))&lt;&gt;0),"Row is skipped.",IF(AND(Input!$A224="",Input!$A225=""),"", IF(Input!L224="","Data is missing.","")))),"",IF(AND(Input!$A224="",SUMPRODUCT(--(LEN(Input!$A225:'Input'!$A$510)&gt;0))&lt;&gt;0),"Row is skipped.",IF(AND(Input!$A224="",Input!$A225=""),"", IF(Input!L224="","Data is missing.",""))))</f>
        <v/>
      </c>
      <c r="M222" s="126" t="str">
        <f>IF(ISERROR(IF(AND(Input!$A224="",SUMPRODUCT(--(LEN(Input!$A225:'Input'!$A$510)&gt;0))&lt;&gt;0),"Row is skipped.",IF(AND(Input!$A224="",Input!$A225=""),"", IF(Input!M224="","Data is missing.","")))),"",IF(AND(Input!$A224="",SUMPRODUCT(--(LEN(Input!$A225:'Input'!$A$510)&gt;0))&lt;&gt;0),"Row is skipped.",IF(AND(Input!$A224="",Input!$A225=""),"", IF(Input!M224="","Data is missing.",""))))</f>
        <v/>
      </c>
      <c r="N222" s="126" t="str">
        <f>IF(ISERROR(IF(AND(Input!$A224="",SUMPRODUCT(--(LEN(Input!$A225:'Input'!$A$510)&gt;0))&lt;&gt;0),"Row is skipped.",IF(AND(Input!$A224="",Input!$A225=""),"", IF(Input!O224="","Data is missing.","")))),"",IF(AND(Input!$A224="",SUMPRODUCT(--(LEN(Input!$A225:'Input'!$A$510)&gt;0))&lt;&gt;0),"Row is skipped.",IF(AND(Input!$A224="",Input!$A225=""),"", IF(Input!O224="","Data is missing.",""))))</f>
        <v/>
      </c>
      <c r="O222" s="126" t="str">
        <f>IF(ISERROR(IF(AND(Input!$A224="",SUMPRODUCT(--(LEN(Input!$A225:'Input'!$A$510)&gt;0))&lt;&gt;0),"Row is skipped.",IF(AND(Input!$A224="",Input!$A225=""),"", IF(Input!P224="","Data is missing.","")))),"",IF(AND(Input!$A224="",SUMPRODUCT(--(LEN(Input!$A225:'Input'!$A$510)&gt;0))&lt;&gt;0),"Row is skipped.",IF(AND(Input!$A224="",Input!$A225=""),"", IF(Input!P224="","Data is missing.",""))))</f>
        <v/>
      </c>
      <c r="P222" s="126" t="str">
        <f>IF(ISERROR(IF(AND(Input!$A224="",SUMPRODUCT(--(LEN(Input!$A225:'Input'!$A$510)&gt;0))&lt;&gt;0),"Row is skipped.",IF(AND(Input!$A224="",Input!$A225=""),"", IF(Input!Q224="","Data is missing.","")))),"",IF(AND(Input!$A224="",SUMPRODUCT(--(LEN(Input!$A225:'Input'!$A$510)&gt;0))&lt;&gt;0),"Row is skipped.",IF(AND(Input!$A224="",Input!$A225=""),"", IF(Input!Q224="","Data is missing.",""))))</f>
        <v/>
      </c>
      <c r="Q222" s="126" t="str">
        <f>IF(ISERROR(IF(AND(Input!$A224="",SUMPRODUCT(--(LEN(Input!$A225:'Input'!$A$510)&gt;0))&lt;&gt;0),"Row is skipped.",IF(AND(Input!$A224="",Input!$A225=""),"", IF(Input!S224="","Data is missing.","")))),"",IF(AND(Input!$A224="",SUMPRODUCT(--(LEN(Input!$A225:'Input'!$A$510)&gt;0))&lt;&gt;0),"Row is skipped.",IF(AND(Input!$A224="",Input!$A225=""),"", IF(Input!S224="","Data is missing.",""))))</f>
        <v/>
      </c>
      <c r="R222" s="128" t="str">
        <f>IF(ISERROR(IF(AND(Input!$A224="",SUMPRODUCT(--(LEN(Input!$A225:'Input'!$A$510)&gt;0))&lt;&gt;0),"Row is skipped.",IF(AND(Input!$A224="",Input!$A225=""),"", IF(Input!T224="","Data is missing.","")))),"",IF(AND(Input!$A224="",SUMPRODUCT(--(LEN(Input!$A225:'Input'!$A$510)&gt;0))&lt;&gt;0),"Row is skipped.",IF(AND(Input!$A224="",Input!$A225=""),"", IF(Input!T224="","Data is missing.",""))))</f>
        <v/>
      </c>
      <c r="S222" s="129"/>
      <c r="T222" s="130" t="str">
        <f>IF(ISERROR(IF(Input!Q224="","",IF(ISERROR(VLOOKUP(Input!Q224,'Measures List'!$A$3:$A$30000,1,0)),"Invalid RefNo",""))),"",IF(Input!Q224="","",IF(ISERROR(VLOOKUP(Input!Q224,'Measures List'!$A$3:$A$30000,1,0)),"Invalid RefNo","")))</f>
        <v/>
      </c>
      <c r="U222" s="129"/>
      <c r="V222" s="129"/>
      <c r="W222" s="129"/>
      <c r="X222" s="129"/>
      <c r="Y222" s="129"/>
      <c r="Z222" s="129"/>
      <c r="AA222" s="129"/>
      <c r="AB222" s="129"/>
      <c r="AC222" s="129"/>
      <c r="AD222" s="129"/>
      <c r="AE222" s="129"/>
      <c r="AF222" s="130" t="str">
        <f>IF(Input!P224="","",IF(OR(VALUE(Input!P224)&lt;0,VALUE(Input!P224)&gt;1), "Invalid EEI %",""))</f>
        <v/>
      </c>
      <c r="AG222" s="129"/>
      <c r="AH222" s="137" t="str">
        <f>IF(B222="","",IF(AND(Input!O224=Input!O223,Input!P224&lt;&gt;Input!P223), "EEI% Mismatch within Project",""))</f>
        <v/>
      </c>
      <c r="AI222" s="129"/>
      <c r="AJ222" s="138" t="str">
        <f>IF(Input!B224="","",IF(ISNUMBER(VALUE(Input!B224)),"","Needs to be a number."))</f>
        <v/>
      </c>
      <c r="AK222" s="135" t="str">
        <f>IF(Input!P224="","",IF(ISNUMBER(VALUE(Input!P224)),"","Needs to be a number."))</f>
        <v/>
      </c>
      <c r="AL222" s="135" t="str">
        <f>IF(Input!S224="","",IF(ISNUMBER(VALUE(Input!S224)),"","Needs to be a number."))</f>
        <v/>
      </c>
      <c r="AM222" s="135" t="str">
        <f>IF(Input!T224="","",IF(ISNUMBER(VALUE(Input!T224)),"","Needs to be a number."))</f>
        <v/>
      </c>
      <c r="AN222" s="135" t="str">
        <f>IF(Input!U224="","",IF(ISNUMBER(VALUE(Input!U224)),"","Needs to be a number."))</f>
        <v/>
      </c>
      <c r="AO222" s="136" t="str">
        <f>IF(Input!V224="","",IF(ISNUMBER(VALUE(Input!V224)),"","Needs to be a number."))</f>
        <v/>
      </c>
      <c r="AP222" s="129"/>
      <c r="AQ222" s="197" t="str">
        <f ca="1">IF(Input!Q224="","",IF(OFFSET('Measures List'!$K$2,MATCH(Input!Q224,'Measures List'!$A$3:$A$5000,0),MATCH(Input!K224,'Measures List'!$K$2:$BA$2)-1)="NA","Project start date occurred after measure expiration date.",""))</f>
        <v/>
      </c>
      <c r="AS222" s="197" t="str">
        <f>IFERROR(IF(Input!O224&lt;&gt;Input!O223,"",IF( VLOOKUP(Input!Q224,'Measures List'!A215:C5212,3,FALSE)= VLOOKUP(Input!Q223,'Measures List'!A215:C5212,3,FALSE),"","Multiple sectors for this project")),"")</f>
        <v/>
      </c>
    </row>
    <row r="223" spans="2:45" x14ac:dyDescent="0.25">
      <c r="B223" s="125" t="str">
        <f>Input!A225</f>
        <v/>
      </c>
      <c r="C223" s="126" t="str">
        <f>IF(ISERROR(IF(AND(Input!$A225="",SUMPRODUCT(--(LEN(Input!$A226:'Input'!$A$510)&gt;0))&lt;&gt;0),"Row is skipped.",IF(AND(Input!$A225="",Input!$A226=""),"", IF(Input!C225="","Data is missing.","")))),"",IF(AND(Input!$A225="",SUMPRODUCT(--(LEN(Input!$A226:'Input'!$A$510)&gt;0))&lt;&gt;0),"Row is skipped.",IF(AND(Input!$A225="",Input!$A226=""),"", IF(Input!C225="","Data is missing.",""))))</f>
        <v/>
      </c>
      <c r="D223" s="126" t="str">
        <f>IF(ISERROR(IF(AND(Input!$A225="",SUMPRODUCT(--(LEN(Input!$A226:'Input'!$A$510)&gt;0))&lt;&gt;0),"Row is skipped.",IF(AND(Input!$A225="",Input!$A226=""),"", IF(Input!D225="","Data is missing.","")))),"",IF(AND(Input!$A225="",SUMPRODUCT(--(LEN(Input!$A226:'Input'!$A$510)&gt;0))&lt;&gt;0),"Row is skipped.",IF(AND(Input!$A225="",Input!$A226=""),"", IF(Input!D225="","Data is missing.",""))))</f>
        <v/>
      </c>
      <c r="E223" s="126" t="str">
        <f>IF(ISERROR(IF(AND(Input!$A225="",SUMPRODUCT(--(LEN(Input!$A226:'Input'!$A$510)&gt;0))&lt;&gt;0),"Row is skipped.",IF(AND(Input!$A225="",Input!$A226=""),"", IF(Input!E225="","Data is missing.","")))),"",IF(AND(Input!$A225="",SUMPRODUCT(--(LEN(Input!$A226:'Input'!$A$510)&gt;0))&lt;&gt;0),"Row is skipped.",IF(AND(Input!$A225="",Input!$A226=""),"", IF(Input!E225="","Data is missing.",""))))</f>
        <v/>
      </c>
      <c r="F223" s="126" t="str">
        <f>IF(ISERROR(IF(AND(Input!$A225="",SUMPRODUCT(--(LEN(Input!$A226:'Input'!$A$510)&gt;0))&lt;&gt;0),"Row is skipped.",IF(AND(Input!$A225="",Input!$A226=""),"", IF(Input!F225="","Data is missing.","")))),"",IF(AND(Input!$A225="",SUMPRODUCT(--(LEN(Input!$A226:'Input'!$A$510)&gt;0))&lt;&gt;0),"Row is skipped.",IF(AND(Input!$A225="",Input!$A226=""),"", IF(Input!F225="","Data is missing.",""))))</f>
        <v/>
      </c>
      <c r="G223" s="126" t="str">
        <f>IF(ISERROR(IF(AND(Input!$A225="",SUMPRODUCT(--(LEN(Input!$A226:'Input'!$A$510)&gt;0))&lt;&gt;0),"Row is skipped.",IF(AND(Input!$A225="",Input!$A226=""),"", IF(Input!G225="","Data is missing.","")))),"",IF(AND(Input!$A225="",SUMPRODUCT(--(LEN(Input!$A226:'Input'!$A$510)&gt;0))&lt;&gt;0),"Row is skipped.",IF(AND(Input!$A225="",Input!$A226=""),"", IF(Input!G225="","Data is missing.",""))))</f>
        <v/>
      </c>
      <c r="H223" s="126" t="str">
        <f>IF(ISERROR(IF(AND(Input!$A225="",SUMPRODUCT(--(LEN(Input!$A226:'Input'!$A$510)&gt;0))&lt;&gt;0),"Row is skipped.",IF(AND(Input!$A225="",Input!$A226=""),"", IF(Input!H225="","Data is missing.","")))),"",IF(AND(Input!$A225="",SUMPRODUCT(--(LEN(Input!$A226:'Input'!$A$510)&gt;0))&lt;&gt;0),"Row is skipped.",IF(AND(Input!$A225="",Input!$A226=""),"", IF(Input!H225="","Data is missing.",""))))</f>
        <v/>
      </c>
      <c r="I223" s="126" t="str">
        <f>IF(ISERROR(IF(AND(Input!$A225="",SUMPRODUCT(--(LEN(Input!$A226:'Input'!$A$510)&gt;0))&lt;&gt;0),"Row is skipped.",IF(AND(Input!$A225="",Input!$A226=""),"", IF(Input!I225="","Data is missing.","")))),"",IF(AND(Input!$A225="",SUMPRODUCT(--(LEN(Input!$A226:'Input'!$A$510)&gt;0))&lt;&gt;0),"Row is skipped.",IF(AND(Input!$A225="",Input!$A226=""),"", IF(Input!I225="","Data is missing.",""))))</f>
        <v/>
      </c>
      <c r="J223" s="126" t="str">
        <f>IF(ISERROR(IF(AND(Input!$A225="",SUMPRODUCT(--(LEN(Input!$A226:'Input'!$A$510)&gt;0))&lt;&gt;0),"Row is skipped.",IF(AND(Input!$A225="",Input!$A226=""),"", IF(Input!J225="","Data is missing.","")))),"",IF(AND(Input!$A225="",SUMPRODUCT(--(LEN(Input!$A226:'Input'!$A$510)&gt;0))&lt;&gt;0),"Row is skipped.",IF(AND(Input!$A225="",Input!$A226=""),"", IF(Input!J225="","Data is missing.",""))))</f>
        <v/>
      </c>
      <c r="K223" s="127" t="str">
        <f>IF(ISERROR(IF(AND(Input!$A225="",SUMPRODUCT(--(LEN(Input!$A226:'Input'!$A$510)&gt;0))&lt;&gt;0),"Row is skipped.",IF(AND(Input!$A225="",Input!$A226=""),"", IF(Input!K225="","Data is missing.","")))),"",IF(AND(Input!$A225="",SUMPRODUCT(--(LEN(Input!$A226:'Input'!$A$510)&gt;0))&lt;&gt;0),"Row is skipped.",IF(AND(Input!$A225="",Input!$A226=""),"", IF(Input!K225="","Data is missing.",""))))</f>
        <v/>
      </c>
      <c r="L223" s="126" t="str">
        <f>IF(ISERROR(IF(AND(Input!$A225="",SUMPRODUCT(--(LEN(Input!$A226:'Input'!$A$510)&gt;0))&lt;&gt;0),"Row is skipped.",IF(AND(Input!$A225="",Input!$A226=""),"", IF(Input!L225="","Data is missing.","")))),"",IF(AND(Input!$A225="",SUMPRODUCT(--(LEN(Input!$A226:'Input'!$A$510)&gt;0))&lt;&gt;0),"Row is skipped.",IF(AND(Input!$A225="",Input!$A226=""),"", IF(Input!L225="","Data is missing.",""))))</f>
        <v/>
      </c>
      <c r="M223" s="126" t="str">
        <f>IF(ISERROR(IF(AND(Input!$A225="",SUMPRODUCT(--(LEN(Input!$A226:'Input'!$A$510)&gt;0))&lt;&gt;0),"Row is skipped.",IF(AND(Input!$A225="",Input!$A226=""),"", IF(Input!M225="","Data is missing.","")))),"",IF(AND(Input!$A225="",SUMPRODUCT(--(LEN(Input!$A226:'Input'!$A$510)&gt;0))&lt;&gt;0),"Row is skipped.",IF(AND(Input!$A225="",Input!$A226=""),"", IF(Input!M225="","Data is missing.",""))))</f>
        <v/>
      </c>
      <c r="N223" s="126" t="str">
        <f>IF(ISERROR(IF(AND(Input!$A225="",SUMPRODUCT(--(LEN(Input!$A226:'Input'!$A$510)&gt;0))&lt;&gt;0),"Row is skipped.",IF(AND(Input!$A225="",Input!$A226=""),"", IF(Input!O225="","Data is missing.","")))),"",IF(AND(Input!$A225="",SUMPRODUCT(--(LEN(Input!$A226:'Input'!$A$510)&gt;0))&lt;&gt;0),"Row is skipped.",IF(AND(Input!$A225="",Input!$A226=""),"", IF(Input!O225="","Data is missing.",""))))</f>
        <v/>
      </c>
      <c r="O223" s="126" t="str">
        <f>IF(ISERROR(IF(AND(Input!$A225="",SUMPRODUCT(--(LEN(Input!$A226:'Input'!$A$510)&gt;0))&lt;&gt;0),"Row is skipped.",IF(AND(Input!$A225="",Input!$A226=""),"", IF(Input!P225="","Data is missing.","")))),"",IF(AND(Input!$A225="",SUMPRODUCT(--(LEN(Input!$A226:'Input'!$A$510)&gt;0))&lt;&gt;0),"Row is skipped.",IF(AND(Input!$A225="",Input!$A226=""),"", IF(Input!P225="","Data is missing.",""))))</f>
        <v/>
      </c>
      <c r="P223" s="126" t="str">
        <f>IF(ISERROR(IF(AND(Input!$A225="",SUMPRODUCT(--(LEN(Input!$A226:'Input'!$A$510)&gt;0))&lt;&gt;0),"Row is skipped.",IF(AND(Input!$A225="",Input!$A226=""),"", IF(Input!Q225="","Data is missing.","")))),"",IF(AND(Input!$A225="",SUMPRODUCT(--(LEN(Input!$A226:'Input'!$A$510)&gt;0))&lt;&gt;0),"Row is skipped.",IF(AND(Input!$A225="",Input!$A226=""),"", IF(Input!Q225="","Data is missing.",""))))</f>
        <v/>
      </c>
      <c r="Q223" s="126" t="str">
        <f>IF(ISERROR(IF(AND(Input!$A225="",SUMPRODUCT(--(LEN(Input!$A226:'Input'!$A$510)&gt;0))&lt;&gt;0),"Row is skipped.",IF(AND(Input!$A225="",Input!$A226=""),"", IF(Input!S225="","Data is missing.","")))),"",IF(AND(Input!$A225="",SUMPRODUCT(--(LEN(Input!$A226:'Input'!$A$510)&gt;0))&lt;&gt;0),"Row is skipped.",IF(AND(Input!$A225="",Input!$A226=""),"", IF(Input!S225="","Data is missing.",""))))</f>
        <v/>
      </c>
      <c r="R223" s="128" t="str">
        <f>IF(ISERROR(IF(AND(Input!$A225="",SUMPRODUCT(--(LEN(Input!$A226:'Input'!$A$510)&gt;0))&lt;&gt;0),"Row is skipped.",IF(AND(Input!$A225="",Input!$A226=""),"", IF(Input!T225="","Data is missing.","")))),"",IF(AND(Input!$A225="",SUMPRODUCT(--(LEN(Input!$A226:'Input'!$A$510)&gt;0))&lt;&gt;0),"Row is skipped.",IF(AND(Input!$A225="",Input!$A226=""),"", IF(Input!T225="","Data is missing.",""))))</f>
        <v/>
      </c>
      <c r="S223" s="129"/>
      <c r="T223" s="130" t="str">
        <f>IF(ISERROR(IF(Input!Q225="","",IF(ISERROR(VLOOKUP(Input!Q225,'Measures List'!$A$3:$A$30000,1,0)),"Invalid RefNo",""))),"",IF(Input!Q225="","",IF(ISERROR(VLOOKUP(Input!Q225,'Measures List'!$A$3:$A$30000,1,0)),"Invalid RefNo","")))</f>
        <v/>
      </c>
      <c r="U223" s="129"/>
      <c r="V223" s="129"/>
      <c r="W223" s="129"/>
      <c r="X223" s="129"/>
      <c r="Y223" s="129"/>
      <c r="Z223" s="129"/>
      <c r="AA223" s="129"/>
      <c r="AB223" s="129"/>
      <c r="AC223" s="129"/>
      <c r="AD223" s="129"/>
      <c r="AE223" s="129"/>
      <c r="AF223" s="130" t="str">
        <f>IF(Input!P225="","",IF(OR(VALUE(Input!P225)&lt;0,VALUE(Input!P225)&gt;1), "Invalid EEI %",""))</f>
        <v/>
      </c>
      <c r="AG223" s="129"/>
      <c r="AH223" s="137" t="str">
        <f>IF(B223="","",IF(AND(Input!O225=Input!O224,Input!P225&lt;&gt;Input!P224), "EEI% Mismatch within Project",""))</f>
        <v/>
      </c>
      <c r="AI223" s="129"/>
      <c r="AJ223" s="138" t="str">
        <f>IF(Input!B225="","",IF(ISNUMBER(VALUE(Input!B225)),"","Needs to be a number."))</f>
        <v/>
      </c>
      <c r="AK223" s="135" t="str">
        <f>IF(Input!P225="","",IF(ISNUMBER(VALUE(Input!P225)),"","Needs to be a number."))</f>
        <v/>
      </c>
      <c r="AL223" s="135" t="str">
        <f>IF(Input!S225="","",IF(ISNUMBER(VALUE(Input!S225)),"","Needs to be a number."))</f>
        <v/>
      </c>
      <c r="AM223" s="135" t="str">
        <f>IF(Input!T225="","",IF(ISNUMBER(VALUE(Input!T225)),"","Needs to be a number."))</f>
        <v/>
      </c>
      <c r="AN223" s="135" t="str">
        <f>IF(Input!U225="","",IF(ISNUMBER(VALUE(Input!U225)),"","Needs to be a number."))</f>
        <v/>
      </c>
      <c r="AO223" s="136" t="str">
        <f>IF(Input!V225="","",IF(ISNUMBER(VALUE(Input!V225)),"","Needs to be a number."))</f>
        <v/>
      </c>
      <c r="AP223" s="129"/>
      <c r="AQ223" s="197" t="str">
        <f ca="1">IF(Input!Q225="","",IF(OFFSET('Measures List'!$K$2,MATCH(Input!Q225,'Measures List'!$A$3:$A$5000,0),MATCH(Input!K225,'Measures List'!$K$2:$BA$2)-1)="NA","Project start date occurred after measure expiration date.",""))</f>
        <v/>
      </c>
      <c r="AS223" s="197" t="str">
        <f>IFERROR(IF(Input!O225&lt;&gt;Input!O224,"",IF( VLOOKUP(Input!Q225,'Measures List'!A216:C5213,3,FALSE)= VLOOKUP(Input!Q224,'Measures List'!A216:C5213,3,FALSE),"","Multiple sectors for this project")),"")</f>
        <v/>
      </c>
    </row>
    <row r="224" spans="2:45" x14ac:dyDescent="0.25">
      <c r="B224" s="125" t="str">
        <f>Input!A226</f>
        <v/>
      </c>
      <c r="C224" s="126" t="str">
        <f>IF(ISERROR(IF(AND(Input!$A226="",SUMPRODUCT(--(LEN(Input!$A227:'Input'!$A$510)&gt;0))&lt;&gt;0),"Row is skipped.",IF(AND(Input!$A226="",Input!$A227=""),"", IF(Input!C226="","Data is missing.","")))),"",IF(AND(Input!$A226="",SUMPRODUCT(--(LEN(Input!$A227:'Input'!$A$510)&gt;0))&lt;&gt;0),"Row is skipped.",IF(AND(Input!$A226="",Input!$A227=""),"", IF(Input!C226="","Data is missing.",""))))</f>
        <v/>
      </c>
      <c r="D224" s="126" t="str">
        <f>IF(ISERROR(IF(AND(Input!$A226="",SUMPRODUCT(--(LEN(Input!$A227:'Input'!$A$510)&gt;0))&lt;&gt;0),"Row is skipped.",IF(AND(Input!$A226="",Input!$A227=""),"", IF(Input!D226="","Data is missing.","")))),"",IF(AND(Input!$A226="",SUMPRODUCT(--(LEN(Input!$A227:'Input'!$A$510)&gt;0))&lt;&gt;0),"Row is skipped.",IF(AND(Input!$A226="",Input!$A227=""),"", IF(Input!D226="","Data is missing.",""))))</f>
        <v/>
      </c>
      <c r="E224" s="126" t="str">
        <f>IF(ISERROR(IF(AND(Input!$A226="",SUMPRODUCT(--(LEN(Input!$A227:'Input'!$A$510)&gt;0))&lt;&gt;0),"Row is skipped.",IF(AND(Input!$A226="",Input!$A227=""),"", IF(Input!E226="","Data is missing.","")))),"",IF(AND(Input!$A226="",SUMPRODUCT(--(LEN(Input!$A227:'Input'!$A$510)&gt;0))&lt;&gt;0),"Row is skipped.",IF(AND(Input!$A226="",Input!$A227=""),"", IF(Input!E226="","Data is missing.",""))))</f>
        <v/>
      </c>
      <c r="F224" s="126" t="str">
        <f>IF(ISERROR(IF(AND(Input!$A226="",SUMPRODUCT(--(LEN(Input!$A227:'Input'!$A$510)&gt;0))&lt;&gt;0),"Row is skipped.",IF(AND(Input!$A226="",Input!$A227=""),"", IF(Input!F226="","Data is missing.","")))),"",IF(AND(Input!$A226="",SUMPRODUCT(--(LEN(Input!$A227:'Input'!$A$510)&gt;0))&lt;&gt;0),"Row is skipped.",IF(AND(Input!$A226="",Input!$A227=""),"", IF(Input!F226="","Data is missing.",""))))</f>
        <v/>
      </c>
      <c r="G224" s="126" t="str">
        <f>IF(ISERROR(IF(AND(Input!$A226="",SUMPRODUCT(--(LEN(Input!$A227:'Input'!$A$510)&gt;0))&lt;&gt;0),"Row is skipped.",IF(AND(Input!$A226="",Input!$A227=""),"", IF(Input!G226="","Data is missing.","")))),"",IF(AND(Input!$A226="",SUMPRODUCT(--(LEN(Input!$A227:'Input'!$A$510)&gt;0))&lt;&gt;0),"Row is skipped.",IF(AND(Input!$A226="",Input!$A227=""),"", IF(Input!G226="","Data is missing.",""))))</f>
        <v/>
      </c>
      <c r="H224" s="126" t="str">
        <f>IF(ISERROR(IF(AND(Input!$A226="",SUMPRODUCT(--(LEN(Input!$A227:'Input'!$A$510)&gt;0))&lt;&gt;0),"Row is skipped.",IF(AND(Input!$A226="",Input!$A227=""),"", IF(Input!H226="","Data is missing.","")))),"",IF(AND(Input!$A226="",SUMPRODUCT(--(LEN(Input!$A227:'Input'!$A$510)&gt;0))&lt;&gt;0),"Row is skipped.",IF(AND(Input!$A226="",Input!$A227=""),"", IF(Input!H226="","Data is missing.",""))))</f>
        <v/>
      </c>
      <c r="I224" s="126" t="str">
        <f>IF(ISERROR(IF(AND(Input!$A226="",SUMPRODUCT(--(LEN(Input!$A227:'Input'!$A$510)&gt;0))&lt;&gt;0),"Row is skipped.",IF(AND(Input!$A226="",Input!$A227=""),"", IF(Input!I226="","Data is missing.","")))),"",IF(AND(Input!$A226="",SUMPRODUCT(--(LEN(Input!$A227:'Input'!$A$510)&gt;0))&lt;&gt;0),"Row is skipped.",IF(AND(Input!$A226="",Input!$A227=""),"", IF(Input!I226="","Data is missing.",""))))</f>
        <v/>
      </c>
      <c r="J224" s="126" t="str">
        <f>IF(ISERROR(IF(AND(Input!$A226="",SUMPRODUCT(--(LEN(Input!$A227:'Input'!$A$510)&gt;0))&lt;&gt;0),"Row is skipped.",IF(AND(Input!$A226="",Input!$A227=""),"", IF(Input!J226="","Data is missing.","")))),"",IF(AND(Input!$A226="",SUMPRODUCT(--(LEN(Input!$A227:'Input'!$A$510)&gt;0))&lt;&gt;0),"Row is skipped.",IF(AND(Input!$A226="",Input!$A227=""),"", IF(Input!J226="","Data is missing.",""))))</f>
        <v/>
      </c>
      <c r="K224" s="127" t="str">
        <f>IF(ISERROR(IF(AND(Input!$A226="",SUMPRODUCT(--(LEN(Input!$A227:'Input'!$A$510)&gt;0))&lt;&gt;0),"Row is skipped.",IF(AND(Input!$A226="",Input!$A227=""),"", IF(Input!K226="","Data is missing.","")))),"",IF(AND(Input!$A226="",SUMPRODUCT(--(LEN(Input!$A227:'Input'!$A$510)&gt;0))&lt;&gt;0),"Row is skipped.",IF(AND(Input!$A226="",Input!$A227=""),"", IF(Input!K226="","Data is missing.",""))))</f>
        <v/>
      </c>
      <c r="L224" s="126" t="str">
        <f>IF(ISERROR(IF(AND(Input!$A226="",SUMPRODUCT(--(LEN(Input!$A227:'Input'!$A$510)&gt;0))&lt;&gt;0),"Row is skipped.",IF(AND(Input!$A226="",Input!$A227=""),"", IF(Input!L226="","Data is missing.","")))),"",IF(AND(Input!$A226="",SUMPRODUCT(--(LEN(Input!$A227:'Input'!$A$510)&gt;0))&lt;&gt;0),"Row is skipped.",IF(AND(Input!$A226="",Input!$A227=""),"", IF(Input!L226="","Data is missing.",""))))</f>
        <v/>
      </c>
      <c r="M224" s="126" t="str">
        <f>IF(ISERROR(IF(AND(Input!$A226="",SUMPRODUCT(--(LEN(Input!$A227:'Input'!$A$510)&gt;0))&lt;&gt;0),"Row is skipped.",IF(AND(Input!$A226="",Input!$A227=""),"", IF(Input!M226="","Data is missing.","")))),"",IF(AND(Input!$A226="",SUMPRODUCT(--(LEN(Input!$A227:'Input'!$A$510)&gt;0))&lt;&gt;0),"Row is skipped.",IF(AND(Input!$A226="",Input!$A227=""),"", IF(Input!M226="","Data is missing.",""))))</f>
        <v/>
      </c>
      <c r="N224" s="126" t="str">
        <f>IF(ISERROR(IF(AND(Input!$A226="",SUMPRODUCT(--(LEN(Input!$A227:'Input'!$A$510)&gt;0))&lt;&gt;0),"Row is skipped.",IF(AND(Input!$A226="",Input!$A227=""),"", IF(Input!O226="","Data is missing.","")))),"",IF(AND(Input!$A226="",SUMPRODUCT(--(LEN(Input!$A227:'Input'!$A$510)&gt;0))&lt;&gt;0),"Row is skipped.",IF(AND(Input!$A226="",Input!$A227=""),"", IF(Input!O226="","Data is missing.",""))))</f>
        <v/>
      </c>
      <c r="O224" s="126" t="str">
        <f>IF(ISERROR(IF(AND(Input!$A226="",SUMPRODUCT(--(LEN(Input!$A227:'Input'!$A$510)&gt;0))&lt;&gt;0),"Row is skipped.",IF(AND(Input!$A226="",Input!$A227=""),"", IF(Input!P226="","Data is missing.","")))),"",IF(AND(Input!$A226="",SUMPRODUCT(--(LEN(Input!$A227:'Input'!$A$510)&gt;0))&lt;&gt;0),"Row is skipped.",IF(AND(Input!$A226="",Input!$A227=""),"", IF(Input!P226="","Data is missing.",""))))</f>
        <v/>
      </c>
      <c r="P224" s="126" t="str">
        <f>IF(ISERROR(IF(AND(Input!$A226="",SUMPRODUCT(--(LEN(Input!$A227:'Input'!$A$510)&gt;0))&lt;&gt;0),"Row is skipped.",IF(AND(Input!$A226="",Input!$A227=""),"", IF(Input!Q226="","Data is missing.","")))),"",IF(AND(Input!$A226="",SUMPRODUCT(--(LEN(Input!$A227:'Input'!$A$510)&gt;0))&lt;&gt;0),"Row is skipped.",IF(AND(Input!$A226="",Input!$A227=""),"", IF(Input!Q226="","Data is missing.",""))))</f>
        <v/>
      </c>
      <c r="Q224" s="126" t="str">
        <f>IF(ISERROR(IF(AND(Input!$A226="",SUMPRODUCT(--(LEN(Input!$A227:'Input'!$A$510)&gt;0))&lt;&gt;0),"Row is skipped.",IF(AND(Input!$A226="",Input!$A227=""),"", IF(Input!S226="","Data is missing.","")))),"",IF(AND(Input!$A226="",SUMPRODUCT(--(LEN(Input!$A227:'Input'!$A$510)&gt;0))&lt;&gt;0),"Row is skipped.",IF(AND(Input!$A226="",Input!$A227=""),"", IF(Input!S226="","Data is missing.",""))))</f>
        <v/>
      </c>
      <c r="R224" s="128" t="str">
        <f>IF(ISERROR(IF(AND(Input!$A226="",SUMPRODUCT(--(LEN(Input!$A227:'Input'!$A$510)&gt;0))&lt;&gt;0),"Row is skipped.",IF(AND(Input!$A226="",Input!$A227=""),"", IF(Input!T226="","Data is missing.","")))),"",IF(AND(Input!$A226="",SUMPRODUCT(--(LEN(Input!$A227:'Input'!$A$510)&gt;0))&lt;&gt;0),"Row is skipped.",IF(AND(Input!$A226="",Input!$A227=""),"", IF(Input!T226="","Data is missing.",""))))</f>
        <v/>
      </c>
      <c r="S224" s="129"/>
      <c r="T224" s="130" t="str">
        <f>IF(ISERROR(IF(Input!Q226="","",IF(ISERROR(VLOOKUP(Input!Q226,'Measures List'!$A$3:$A$30000,1,0)),"Invalid RefNo",""))),"",IF(Input!Q226="","",IF(ISERROR(VLOOKUP(Input!Q226,'Measures List'!$A$3:$A$30000,1,0)),"Invalid RefNo","")))</f>
        <v/>
      </c>
      <c r="U224" s="129"/>
      <c r="V224" s="129"/>
      <c r="W224" s="129"/>
      <c r="X224" s="129"/>
      <c r="Y224" s="129"/>
      <c r="Z224" s="129"/>
      <c r="AA224" s="129"/>
      <c r="AB224" s="129"/>
      <c r="AC224" s="129"/>
      <c r="AD224" s="129"/>
      <c r="AE224" s="129"/>
      <c r="AF224" s="130" t="str">
        <f>IF(Input!P226="","",IF(OR(VALUE(Input!P226)&lt;0,VALUE(Input!P226)&gt;1), "Invalid EEI %",""))</f>
        <v/>
      </c>
      <c r="AG224" s="129"/>
      <c r="AH224" s="137" t="str">
        <f>IF(B224="","",IF(AND(Input!O226=Input!O225,Input!P226&lt;&gt;Input!P225), "EEI% Mismatch within Project",""))</f>
        <v/>
      </c>
      <c r="AI224" s="129"/>
      <c r="AJ224" s="138" t="str">
        <f>IF(Input!B226="","",IF(ISNUMBER(VALUE(Input!B226)),"","Needs to be a number."))</f>
        <v/>
      </c>
      <c r="AK224" s="135" t="str">
        <f>IF(Input!P226="","",IF(ISNUMBER(VALUE(Input!P226)),"","Needs to be a number."))</f>
        <v/>
      </c>
      <c r="AL224" s="135" t="str">
        <f>IF(Input!S226="","",IF(ISNUMBER(VALUE(Input!S226)),"","Needs to be a number."))</f>
        <v/>
      </c>
      <c r="AM224" s="135" t="str">
        <f>IF(Input!T226="","",IF(ISNUMBER(VALUE(Input!T226)),"","Needs to be a number."))</f>
        <v/>
      </c>
      <c r="AN224" s="135" t="str">
        <f>IF(Input!U226="","",IF(ISNUMBER(VALUE(Input!U226)),"","Needs to be a number."))</f>
        <v/>
      </c>
      <c r="AO224" s="136" t="str">
        <f>IF(Input!V226="","",IF(ISNUMBER(VALUE(Input!V226)),"","Needs to be a number."))</f>
        <v/>
      </c>
      <c r="AP224" s="129"/>
      <c r="AQ224" s="197" t="str">
        <f ca="1">IF(Input!Q226="","",IF(OFFSET('Measures List'!$K$2,MATCH(Input!Q226,'Measures List'!$A$3:$A$5000,0),MATCH(Input!K226,'Measures List'!$K$2:$BA$2)-1)="NA","Project start date occurred after measure expiration date.",""))</f>
        <v/>
      </c>
      <c r="AS224" s="197" t="str">
        <f>IFERROR(IF(Input!O226&lt;&gt;Input!O225,"",IF( VLOOKUP(Input!Q226,'Measures List'!A217:C5214,3,FALSE)= VLOOKUP(Input!Q225,'Measures List'!A217:C5214,3,FALSE),"","Multiple sectors for this project")),"")</f>
        <v/>
      </c>
    </row>
    <row r="225" spans="2:45" x14ac:dyDescent="0.25">
      <c r="B225" s="125" t="str">
        <f>Input!A227</f>
        <v/>
      </c>
      <c r="C225" s="126" t="str">
        <f>IF(ISERROR(IF(AND(Input!$A227="",SUMPRODUCT(--(LEN(Input!$A228:'Input'!$A$510)&gt;0))&lt;&gt;0),"Row is skipped.",IF(AND(Input!$A227="",Input!$A228=""),"", IF(Input!C227="","Data is missing.","")))),"",IF(AND(Input!$A227="",SUMPRODUCT(--(LEN(Input!$A228:'Input'!$A$510)&gt;0))&lt;&gt;0),"Row is skipped.",IF(AND(Input!$A227="",Input!$A228=""),"", IF(Input!C227="","Data is missing.",""))))</f>
        <v/>
      </c>
      <c r="D225" s="126" t="str">
        <f>IF(ISERROR(IF(AND(Input!$A227="",SUMPRODUCT(--(LEN(Input!$A228:'Input'!$A$510)&gt;0))&lt;&gt;0),"Row is skipped.",IF(AND(Input!$A227="",Input!$A228=""),"", IF(Input!D227="","Data is missing.","")))),"",IF(AND(Input!$A227="",SUMPRODUCT(--(LEN(Input!$A228:'Input'!$A$510)&gt;0))&lt;&gt;0),"Row is skipped.",IF(AND(Input!$A227="",Input!$A228=""),"", IF(Input!D227="","Data is missing.",""))))</f>
        <v/>
      </c>
      <c r="E225" s="126" t="str">
        <f>IF(ISERROR(IF(AND(Input!$A227="",SUMPRODUCT(--(LEN(Input!$A228:'Input'!$A$510)&gt;0))&lt;&gt;0),"Row is skipped.",IF(AND(Input!$A227="",Input!$A228=""),"", IF(Input!E227="","Data is missing.","")))),"",IF(AND(Input!$A227="",SUMPRODUCT(--(LEN(Input!$A228:'Input'!$A$510)&gt;0))&lt;&gt;0),"Row is skipped.",IF(AND(Input!$A227="",Input!$A228=""),"", IF(Input!E227="","Data is missing.",""))))</f>
        <v/>
      </c>
      <c r="F225" s="126" t="str">
        <f>IF(ISERROR(IF(AND(Input!$A227="",SUMPRODUCT(--(LEN(Input!$A228:'Input'!$A$510)&gt;0))&lt;&gt;0),"Row is skipped.",IF(AND(Input!$A227="",Input!$A228=""),"", IF(Input!F227="","Data is missing.","")))),"",IF(AND(Input!$A227="",SUMPRODUCT(--(LEN(Input!$A228:'Input'!$A$510)&gt;0))&lt;&gt;0),"Row is skipped.",IF(AND(Input!$A227="",Input!$A228=""),"", IF(Input!F227="","Data is missing.",""))))</f>
        <v/>
      </c>
      <c r="G225" s="126" t="str">
        <f>IF(ISERROR(IF(AND(Input!$A227="",SUMPRODUCT(--(LEN(Input!$A228:'Input'!$A$510)&gt;0))&lt;&gt;0),"Row is skipped.",IF(AND(Input!$A227="",Input!$A228=""),"", IF(Input!G227="","Data is missing.","")))),"",IF(AND(Input!$A227="",SUMPRODUCT(--(LEN(Input!$A228:'Input'!$A$510)&gt;0))&lt;&gt;0),"Row is skipped.",IF(AND(Input!$A227="",Input!$A228=""),"", IF(Input!G227="","Data is missing.",""))))</f>
        <v/>
      </c>
      <c r="H225" s="126" t="str">
        <f>IF(ISERROR(IF(AND(Input!$A227="",SUMPRODUCT(--(LEN(Input!$A228:'Input'!$A$510)&gt;0))&lt;&gt;0),"Row is skipped.",IF(AND(Input!$A227="",Input!$A228=""),"", IF(Input!H227="","Data is missing.","")))),"",IF(AND(Input!$A227="",SUMPRODUCT(--(LEN(Input!$A228:'Input'!$A$510)&gt;0))&lt;&gt;0),"Row is skipped.",IF(AND(Input!$A227="",Input!$A228=""),"", IF(Input!H227="","Data is missing.",""))))</f>
        <v/>
      </c>
      <c r="I225" s="126" t="str">
        <f>IF(ISERROR(IF(AND(Input!$A227="",SUMPRODUCT(--(LEN(Input!$A228:'Input'!$A$510)&gt;0))&lt;&gt;0),"Row is skipped.",IF(AND(Input!$A227="",Input!$A228=""),"", IF(Input!I227="","Data is missing.","")))),"",IF(AND(Input!$A227="",SUMPRODUCT(--(LEN(Input!$A228:'Input'!$A$510)&gt;0))&lt;&gt;0),"Row is skipped.",IF(AND(Input!$A227="",Input!$A228=""),"", IF(Input!I227="","Data is missing.",""))))</f>
        <v/>
      </c>
      <c r="J225" s="126" t="str">
        <f>IF(ISERROR(IF(AND(Input!$A227="",SUMPRODUCT(--(LEN(Input!$A228:'Input'!$A$510)&gt;0))&lt;&gt;0),"Row is skipped.",IF(AND(Input!$A227="",Input!$A228=""),"", IF(Input!J227="","Data is missing.","")))),"",IF(AND(Input!$A227="",SUMPRODUCT(--(LEN(Input!$A228:'Input'!$A$510)&gt;0))&lt;&gt;0),"Row is skipped.",IF(AND(Input!$A227="",Input!$A228=""),"", IF(Input!J227="","Data is missing.",""))))</f>
        <v/>
      </c>
      <c r="K225" s="127" t="str">
        <f>IF(ISERROR(IF(AND(Input!$A227="",SUMPRODUCT(--(LEN(Input!$A228:'Input'!$A$510)&gt;0))&lt;&gt;0),"Row is skipped.",IF(AND(Input!$A227="",Input!$A228=""),"", IF(Input!K227="","Data is missing.","")))),"",IF(AND(Input!$A227="",SUMPRODUCT(--(LEN(Input!$A228:'Input'!$A$510)&gt;0))&lt;&gt;0),"Row is skipped.",IF(AND(Input!$A227="",Input!$A228=""),"", IF(Input!K227="","Data is missing.",""))))</f>
        <v/>
      </c>
      <c r="L225" s="126" t="str">
        <f>IF(ISERROR(IF(AND(Input!$A227="",SUMPRODUCT(--(LEN(Input!$A228:'Input'!$A$510)&gt;0))&lt;&gt;0),"Row is skipped.",IF(AND(Input!$A227="",Input!$A228=""),"", IF(Input!L227="","Data is missing.","")))),"",IF(AND(Input!$A227="",SUMPRODUCT(--(LEN(Input!$A228:'Input'!$A$510)&gt;0))&lt;&gt;0),"Row is skipped.",IF(AND(Input!$A227="",Input!$A228=""),"", IF(Input!L227="","Data is missing.",""))))</f>
        <v/>
      </c>
      <c r="M225" s="126" t="str">
        <f>IF(ISERROR(IF(AND(Input!$A227="",SUMPRODUCT(--(LEN(Input!$A228:'Input'!$A$510)&gt;0))&lt;&gt;0),"Row is skipped.",IF(AND(Input!$A227="",Input!$A228=""),"", IF(Input!M227="","Data is missing.","")))),"",IF(AND(Input!$A227="",SUMPRODUCT(--(LEN(Input!$A228:'Input'!$A$510)&gt;0))&lt;&gt;0),"Row is skipped.",IF(AND(Input!$A227="",Input!$A228=""),"", IF(Input!M227="","Data is missing.",""))))</f>
        <v/>
      </c>
      <c r="N225" s="126" t="str">
        <f>IF(ISERROR(IF(AND(Input!$A227="",SUMPRODUCT(--(LEN(Input!$A228:'Input'!$A$510)&gt;0))&lt;&gt;0),"Row is skipped.",IF(AND(Input!$A227="",Input!$A228=""),"", IF(Input!O227="","Data is missing.","")))),"",IF(AND(Input!$A227="",SUMPRODUCT(--(LEN(Input!$A228:'Input'!$A$510)&gt;0))&lt;&gt;0),"Row is skipped.",IF(AND(Input!$A227="",Input!$A228=""),"", IF(Input!O227="","Data is missing.",""))))</f>
        <v/>
      </c>
      <c r="O225" s="126" t="str">
        <f>IF(ISERROR(IF(AND(Input!$A227="",SUMPRODUCT(--(LEN(Input!$A228:'Input'!$A$510)&gt;0))&lt;&gt;0),"Row is skipped.",IF(AND(Input!$A227="",Input!$A228=""),"", IF(Input!P227="","Data is missing.","")))),"",IF(AND(Input!$A227="",SUMPRODUCT(--(LEN(Input!$A228:'Input'!$A$510)&gt;0))&lt;&gt;0),"Row is skipped.",IF(AND(Input!$A227="",Input!$A228=""),"", IF(Input!P227="","Data is missing.",""))))</f>
        <v/>
      </c>
      <c r="P225" s="126" t="str">
        <f>IF(ISERROR(IF(AND(Input!$A227="",SUMPRODUCT(--(LEN(Input!$A228:'Input'!$A$510)&gt;0))&lt;&gt;0),"Row is skipped.",IF(AND(Input!$A227="",Input!$A228=""),"", IF(Input!Q227="","Data is missing.","")))),"",IF(AND(Input!$A227="",SUMPRODUCT(--(LEN(Input!$A228:'Input'!$A$510)&gt;0))&lt;&gt;0),"Row is skipped.",IF(AND(Input!$A227="",Input!$A228=""),"", IF(Input!Q227="","Data is missing.",""))))</f>
        <v/>
      </c>
      <c r="Q225" s="126" t="str">
        <f>IF(ISERROR(IF(AND(Input!$A227="",SUMPRODUCT(--(LEN(Input!$A228:'Input'!$A$510)&gt;0))&lt;&gt;0),"Row is skipped.",IF(AND(Input!$A227="",Input!$A228=""),"", IF(Input!S227="","Data is missing.","")))),"",IF(AND(Input!$A227="",SUMPRODUCT(--(LEN(Input!$A228:'Input'!$A$510)&gt;0))&lt;&gt;0),"Row is skipped.",IF(AND(Input!$A227="",Input!$A228=""),"", IF(Input!S227="","Data is missing.",""))))</f>
        <v/>
      </c>
      <c r="R225" s="128" t="str">
        <f>IF(ISERROR(IF(AND(Input!$A227="",SUMPRODUCT(--(LEN(Input!$A228:'Input'!$A$510)&gt;0))&lt;&gt;0),"Row is skipped.",IF(AND(Input!$A227="",Input!$A228=""),"", IF(Input!T227="","Data is missing.","")))),"",IF(AND(Input!$A227="",SUMPRODUCT(--(LEN(Input!$A228:'Input'!$A$510)&gt;0))&lt;&gt;0),"Row is skipped.",IF(AND(Input!$A227="",Input!$A228=""),"", IF(Input!T227="","Data is missing.",""))))</f>
        <v/>
      </c>
      <c r="S225" s="129"/>
      <c r="T225" s="130" t="str">
        <f>IF(ISERROR(IF(Input!Q227="","",IF(ISERROR(VLOOKUP(Input!Q227,'Measures List'!$A$3:$A$30000,1,0)),"Invalid RefNo",""))),"",IF(Input!Q227="","",IF(ISERROR(VLOOKUP(Input!Q227,'Measures List'!$A$3:$A$30000,1,0)),"Invalid RefNo","")))</f>
        <v/>
      </c>
      <c r="U225" s="129"/>
      <c r="V225" s="129"/>
      <c r="W225" s="129"/>
      <c r="X225" s="129"/>
      <c r="Y225" s="129"/>
      <c r="Z225" s="129"/>
      <c r="AA225" s="129"/>
      <c r="AB225" s="129"/>
      <c r="AC225" s="129"/>
      <c r="AD225" s="129"/>
      <c r="AE225" s="129"/>
      <c r="AF225" s="130" t="str">
        <f>IF(Input!P227="","",IF(OR(VALUE(Input!P227)&lt;0,VALUE(Input!P227)&gt;1), "Invalid EEI %",""))</f>
        <v/>
      </c>
      <c r="AG225" s="129"/>
      <c r="AH225" s="137" t="str">
        <f>IF(B225="","",IF(AND(Input!O227=Input!O226,Input!P227&lt;&gt;Input!P226), "EEI% Mismatch within Project",""))</f>
        <v/>
      </c>
      <c r="AI225" s="129"/>
      <c r="AJ225" s="138" t="str">
        <f>IF(Input!B227="","",IF(ISNUMBER(VALUE(Input!B227)),"","Needs to be a number."))</f>
        <v/>
      </c>
      <c r="AK225" s="135" t="str">
        <f>IF(Input!P227="","",IF(ISNUMBER(VALUE(Input!P227)),"","Needs to be a number."))</f>
        <v/>
      </c>
      <c r="AL225" s="135" t="str">
        <f>IF(Input!S227="","",IF(ISNUMBER(VALUE(Input!S227)),"","Needs to be a number."))</f>
        <v/>
      </c>
      <c r="AM225" s="135" t="str">
        <f>IF(Input!T227="","",IF(ISNUMBER(VALUE(Input!T227)),"","Needs to be a number."))</f>
        <v/>
      </c>
      <c r="AN225" s="135" t="str">
        <f>IF(Input!U227="","",IF(ISNUMBER(VALUE(Input!U227)),"","Needs to be a number."))</f>
        <v/>
      </c>
      <c r="AO225" s="136" t="str">
        <f>IF(Input!V227="","",IF(ISNUMBER(VALUE(Input!V227)),"","Needs to be a number."))</f>
        <v/>
      </c>
      <c r="AP225" s="129"/>
      <c r="AQ225" s="197" t="str">
        <f ca="1">IF(Input!Q227="","",IF(OFFSET('Measures List'!$K$2,MATCH(Input!Q227,'Measures List'!$A$3:$A$5000,0),MATCH(Input!K227,'Measures List'!$K$2:$BA$2)-1)="NA","Project start date occurred after measure expiration date.",""))</f>
        <v/>
      </c>
      <c r="AS225" s="197" t="str">
        <f>IFERROR(IF(Input!O227&lt;&gt;Input!O226,"",IF( VLOOKUP(Input!Q227,'Measures List'!A218:C5215,3,FALSE)= VLOOKUP(Input!Q226,'Measures List'!A218:C5215,3,FALSE),"","Multiple sectors for this project")),"")</f>
        <v/>
      </c>
    </row>
    <row r="226" spans="2:45" x14ac:dyDescent="0.25">
      <c r="B226" s="125" t="str">
        <f>Input!A228</f>
        <v/>
      </c>
      <c r="C226" s="126" t="str">
        <f>IF(ISERROR(IF(AND(Input!$A228="",SUMPRODUCT(--(LEN(Input!$A229:'Input'!$A$510)&gt;0))&lt;&gt;0),"Row is skipped.",IF(AND(Input!$A228="",Input!$A229=""),"", IF(Input!C228="","Data is missing.","")))),"",IF(AND(Input!$A228="",SUMPRODUCT(--(LEN(Input!$A229:'Input'!$A$510)&gt;0))&lt;&gt;0),"Row is skipped.",IF(AND(Input!$A228="",Input!$A229=""),"", IF(Input!C228="","Data is missing.",""))))</f>
        <v/>
      </c>
      <c r="D226" s="126" t="str">
        <f>IF(ISERROR(IF(AND(Input!$A228="",SUMPRODUCT(--(LEN(Input!$A229:'Input'!$A$510)&gt;0))&lt;&gt;0),"Row is skipped.",IF(AND(Input!$A228="",Input!$A229=""),"", IF(Input!D228="","Data is missing.","")))),"",IF(AND(Input!$A228="",SUMPRODUCT(--(LEN(Input!$A229:'Input'!$A$510)&gt;0))&lt;&gt;0),"Row is skipped.",IF(AND(Input!$A228="",Input!$A229=""),"", IF(Input!D228="","Data is missing.",""))))</f>
        <v/>
      </c>
      <c r="E226" s="126" t="str">
        <f>IF(ISERROR(IF(AND(Input!$A228="",SUMPRODUCT(--(LEN(Input!$A229:'Input'!$A$510)&gt;0))&lt;&gt;0),"Row is skipped.",IF(AND(Input!$A228="",Input!$A229=""),"", IF(Input!E228="","Data is missing.","")))),"",IF(AND(Input!$A228="",SUMPRODUCT(--(LEN(Input!$A229:'Input'!$A$510)&gt;0))&lt;&gt;0),"Row is skipped.",IF(AND(Input!$A228="",Input!$A229=""),"", IF(Input!E228="","Data is missing.",""))))</f>
        <v/>
      </c>
      <c r="F226" s="126" t="str">
        <f>IF(ISERROR(IF(AND(Input!$A228="",SUMPRODUCT(--(LEN(Input!$A229:'Input'!$A$510)&gt;0))&lt;&gt;0),"Row is skipped.",IF(AND(Input!$A228="",Input!$A229=""),"", IF(Input!F228="","Data is missing.","")))),"",IF(AND(Input!$A228="",SUMPRODUCT(--(LEN(Input!$A229:'Input'!$A$510)&gt;0))&lt;&gt;0),"Row is skipped.",IF(AND(Input!$A228="",Input!$A229=""),"", IF(Input!F228="","Data is missing.",""))))</f>
        <v/>
      </c>
      <c r="G226" s="126" t="str">
        <f>IF(ISERROR(IF(AND(Input!$A228="",SUMPRODUCT(--(LEN(Input!$A229:'Input'!$A$510)&gt;0))&lt;&gt;0),"Row is skipped.",IF(AND(Input!$A228="",Input!$A229=""),"", IF(Input!G228="","Data is missing.","")))),"",IF(AND(Input!$A228="",SUMPRODUCT(--(LEN(Input!$A229:'Input'!$A$510)&gt;0))&lt;&gt;0),"Row is skipped.",IF(AND(Input!$A228="",Input!$A229=""),"", IF(Input!G228="","Data is missing.",""))))</f>
        <v/>
      </c>
      <c r="H226" s="126" t="str">
        <f>IF(ISERROR(IF(AND(Input!$A228="",SUMPRODUCT(--(LEN(Input!$A229:'Input'!$A$510)&gt;0))&lt;&gt;0),"Row is skipped.",IF(AND(Input!$A228="",Input!$A229=""),"", IF(Input!H228="","Data is missing.","")))),"",IF(AND(Input!$A228="",SUMPRODUCT(--(LEN(Input!$A229:'Input'!$A$510)&gt;0))&lt;&gt;0),"Row is skipped.",IF(AND(Input!$A228="",Input!$A229=""),"", IF(Input!H228="","Data is missing.",""))))</f>
        <v/>
      </c>
      <c r="I226" s="126" t="str">
        <f>IF(ISERROR(IF(AND(Input!$A228="",SUMPRODUCT(--(LEN(Input!$A229:'Input'!$A$510)&gt;0))&lt;&gt;0),"Row is skipped.",IF(AND(Input!$A228="",Input!$A229=""),"", IF(Input!I228="","Data is missing.","")))),"",IF(AND(Input!$A228="",SUMPRODUCT(--(LEN(Input!$A229:'Input'!$A$510)&gt;0))&lt;&gt;0),"Row is skipped.",IF(AND(Input!$A228="",Input!$A229=""),"", IF(Input!I228="","Data is missing.",""))))</f>
        <v/>
      </c>
      <c r="J226" s="126" t="str">
        <f>IF(ISERROR(IF(AND(Input!$A228="",SUMPRODUCT(--(LEN(Input!$A229:'Input'!$A$510)&gt;0))&lt;&gt;0),"Row is skipped.",IF(AND(Input!$A228="",Input!$A229=""),"", IF(Input!J228="","Data is missing.","")))),"",IF(AND(Input!$A228="",SUMPRODUCT(--(LEN(Input!$A229:'Input'!$A$510)&gt;0))&lt;&gt;0),"Row is skipped.",IF(AND(Input!$A228="",Input!$A229=""),"", IF(Input!J228="","Data is missing.",""))))</f>
        <v/>
      </c>
      <c r="K226" s="127" t="str">
        <f>IF(ISERROR(IF(AND(Input!$A228="",SUMPRODUCT(--(LEN(Input!$A229:'Input'!$A$510)&gt;0))&lt;&gt;0),"Row is skipped.",IF(AND(Input!$A228="",Input!$A229=""),"", IF(Input!K228="","Data is missing.","")))),"",IF(AND(Input!$A228="",SUMPRODUCT(--(LEN(Input!$A229:'Input'!$A$510)&gt;0))&lt;&gt;0),"Row is skipped.",IF(AND(Input!$A228="",Input!$A229=""),"", IF(Input!K228="","Data is missing.",""))))</f>
        <v/>
      </c>
      <c r="L226" s="126" t="str">
        <f>IF(ISERROR(IF(AND(Input!$A228="",SUMPRODUCT(--(LEN(Input!$A229:'Input'!$A$510)&gt;0))&lt;&gt;0),"Row is skipped.",IF(AND(Input!$A228="",Input!$A229=""),"", IF(Input!L228="","Data is missing.","")))),"",IF(AND(Input!$A228="",SUMPRODUCT(--(LEN(Input!$A229:'Input'!$A$510)&gt;0))&lt;&gt;0),"Row is skipped.",IF(AND(Input!$A228="",Input!$A229=""),"", IF(Input!L228="","Data is missing.",""))))</f>
        <v/>
      </c>
      <c r="M226" s="126" t="str">
        <f>IF(ISERROR(IF(AND(Input!$A228="",SUMPRODUCT(--(LEN(Input!$A229:'Input'!$A$510)&gt;0))&lt;&gt;0),"Row is skipped.",IF(AND(Input!$A228="",Input!$A229=""),"", IF(Input!M228="","Data is missing.","")))),"",IF(AND(Input!$A228="",SUMPRODUCT(--(LEN(Input!$A229:'Input'!$A$510)&gt;0))&lt;&gt;0),"Row is skipped.",IF(AND(Input!$A228="",Input!$A229=""),"", IF(Input!M228="","Data is missing.",""))))</f>
        <v/>
      </c>
      <c r="N226" s="126" t="str">
        <f>IF(ISERROR(IF(AND(Input!$A228="",SUMPRODUCT(--(LEN(Input!$A229:'Input'!$A$510)&gt;0))&lt;&gt;0),"Row is skipped.",IF(AND(Input!$A228="",Input!$A229=""),"", IF(Input!O228="","Data is missing.","")))),"",IF(AND(Input!$A228="",SUMPRODUCT(--(LEN(Input!$A229:'Input'!$A$510)&gt;0))&lt;&gt;0),"Row is skipped.",IF(AND(Input!$A228="",Input!$A229=""),"", IF(Input!O228="","Data is missing.",""))))</f>
        <v/>
      </c>
      <c r="O226" s="126" t="str">
        <f>IF(ISERROR(IF(AND(Input!$A228="",SUMPRODUCT(--(LEN(Input!$A229:'Input'!$A$510)&gt;0))&lt;&gt;0),"Row is skipped.",IF(AND(Input!$A228="",Input!$A229=""),"", IF(Input!P228="","Data is missing.","")))),"",IF(AND(Input!$A228="",SUMPRODUCT(--(LEN(Input!$A229:'Input'!$A$510)&gt;0))&lt;&gt;0),"Row is skipped.",IF(AND(Input!$A228="",Input!$A229=""),"", IF(Input!P228="","Data is missing.",""))))</f>
        <v/>
      </c>
      <c r="P226" s="126" t="str">
        <f>IF(ISERROR(IF(AND(Input!$A228="",SUMPRODUCT(--(LEN(Input!$A229:'Input'!$A$510)&gt;0))&lt;&gt;0),"Row is skipped.",IF(AND(Input!$A228="",Input!$A229=""),"", IF(Input!Q228="","Data is missing.","")))),"",IF(AND(Input!$A228="",SUMPRODUCT(--(LEN(Input!$A229:'Input'!$A$510)&gt;0))&lt;&gt;0),"Row is skipped.",IF(AND(Input!$A228="",Input!$A229=""),"", IF(Input!Q228="","Data is missing.",""))))</f>
        <v/>
      </c>
      <c r="Q226" s="126" t="str">
        <f>IF(ISERROR(IF(AND(Input!$A228="",SUMPRODUCT(--(LEN(Input!$A229:'Input'!$A$510)&gt;0))&lt;&gt;0),"Row is skipped.",IF(AND(Input!$A228="",Input!$A229=""),"", IF(Input!S228="","Data is missing.","")))),"",IF(AND(Input!$A228="",SUMPRODUCT(--(LEN(Input!$A229:'Input'!$A$510)&gt;0))&lt;&gt;0),"Row is skipped.",IF(AND(Input!$A228="",Input!$A229=""),"", IF(Input!S228="","Data is missing.",""))))</f>
        <v/>
      </c>
      <c r="R226" s="128" t="str">
        <f>IF(ISERROR(IF(AND(Input!$A228="",SUMPRODUCT(--(LEN(Input!$A229:'Input'!$A$510)&gt;0))&lt;&gt;0),"Row is skipped.",IF(AND(Input!$A228="",Input!$A229=""),"", IF(Input!T228="","Data is missing.","")))),"",IF(AND(Input!$A228="",SUMPRODUCT(--(LEN(Input!$A229:'Input'!$A$510)&gt;0))&lt;&gt;0),"Row is skipped.",IF(AND(Input!$A228="",Input!$A229=""),"", IF(Input!T228="","Data is missing.",""))))</f>
        <v/>
      </c>
      <c r="S226" s="129"/>
      <c r="T226" s="130" t="str">
        <f>IF(ISERROR(IF(Input!Q228="","",IF(ISERROR(VLOOKUP(Input!Q228,'Measures List'!$A$3:$A$30000,1,0)),"Invalid RefNo",""))),"",IF(Input!Q228="","",IF(ISERROR(VLOOKUP(Input!Q228,'Measures List'!$A$3:$A$30000,1,0)),"Invalid RefNo","")))</f>
        <v/>
      </c>
      <c r="U226" s="129"/>
      <c r="V226" s="129"/>
      <c r="W226" s="129"/>
      <c r="X226" s="129"/>
      <c r="Y226" s="129"/>
      <c r="Z226" s="129"/>
      <c r="AA226" s="129"/>
      <c r="AB226" s="129"/>
      <c r="AC226" s="129"/>
      <c r="AD226" s="129"/>
      <c r="AE226" s="129"/>
      <c r="AF226" s="130" t="str">
        <f>IF(Input!P228="","",IF(OR(VALUE(Input!P228)&lt;0,VALUE(Input!P228)&gt;1), "Invalid EEI %",""))</f>
        <v/>
      </c>
      <c r="AG226" s="129"/>
      <c r="AH226" s="137" t="str">
        <f>IF(B226="","",IF(AND(Input!O228=Input!O227,Input!P228&lt;&gt;Input!P227), "EEI% Mismatch within Project",""))</f>
        <v/>
      </c>
      <c r="AI226" s="129"/>
      <c r="AJ226" s="138" t="str">
        <f>IF(Input!B228="","",IF(ISNUMBER(VALUE(Input!B228)),"","Needs to be a number."))</f>
        <v/>
      </c>
      <c r="AK226" s="135" t="str">
        <f>IF(Input!P228="","",IF(ISNUMBER(VALUE(Input!P228)),"","Needs to be a number."))</f>
        <v/>
      </c>
      <c r="AL226" s="135" t="str">
        <f>IF(Input!S228="","",IF(ISNUMBER(VALUE(Input!S228)),"","Needs to be a number."))</f>
        <v/>
      </c>
      <c r="AM226" s="135" t="str">
        <f>IF(Input!T228="","",IF(ISNUMBER(VALUE(Input!T228)),"","Needs to be a number."))</f>
        <v/>
      </c>
      <c r="AN226" s="135" t="str">
        <f>IF(Input!U228="","",IF(ISNUMBER(VALUE(Input!U228)),"","Needs to be a number."))</f>
        <v/>
      </c>
      <c r="AO226" s="136" t="str">
        <f>IF(Input!V228="","",IF(ISNUMBER(VALUE(Input!V228)),"","Needs to be a number."))</f>
        <v/>
      </c>
      <c r="AP226" s="129"/>
      <c r="AQ226" s="197" t="str">
        <f ca="1">IF(Input!Q228="","",IF(OFFSET('Measures List'!$K$2,MATCH(Input!Q228,'Measures List'!$A$3:$A$5000,0),MATCH(Input!K228,'Measures List'!$K$2:$BA$2)-1)="NA","Project start date occurred after measure expiration date.",""))</f>
        <v/>
      </c>
      <c r="AS226" s="197" t="str">
        <f>IFERROR(IF(Input!O228&lt;&gt;Input!O227,"",IF( VLOOKUP(Input!Q228,'Measures List'!A219:C5216,3,FALSE)= VLOOKUP(Input!Q227,'Measures List'!A219:C5216,3,FALSE),"","Multiple sectors for this project")),"")</f>
        <v/>
      </c>
    </row>
    <row r="227" spans="2:45" x14ac:dyDescent="0.25">
      <c r="B227" s="125" t="str">
        <f>Input!A229</f>
        <v/>
      </c>
      <c r="C227" s="126" t="str">
        <f>IF(ISERROR(IF(AND(Input!$A229="",SUMPRODUCT(--(LEN(Input!$A230:'Input'!$A$510)&gt;0))&lt;&gt;0),"Row is skipped.",IF(AND(Input!$A229="",Input!$A230=""),"", IF(Input!C229="","Data is missing.","")))),"",IF(AND(Input!$A229="",SUMPRODUCT(--(LEN(Input!$A230:'Input'!$A$510)&gt;0))&lt;&gt;0),"Row is skipped.",IF(AND(Input!$A229="",Input!$A230=""),"", IF(Input!C229="","Data is missing.",""))))</f>
        <v/>
      </c>
      <c r="D227" s="126" t="str">
        <f>IF(ISERROR(IF(AND(Input!$A229="",SUMPRODUCT(--(LEN(Input!$A230:'Input'!$A$510)&gt;0))&lt;&gt;0),"Row is skipped.",IF(AND(Input!$A229="",Input!$A230=""),"", IF(Input!D229="","Data is missing.","")))),"",IF(AND(Input!$A229="",SUMPRODUCT(--(LEN(Input!$A230:'Input'!$A$510)&gt;0))&lt;&gt;0),"Row is skipped.",IF(AND(Input!$A229="",Input!$A230=""),"", IF(Input!D229="","Data is missing.",""))))</f>
        <v/>
      </c>
      <c r="E227" s="126" t="str">
        <f>IF(ISERROR(IF(AND(Input!$A229="",SUMPRODUCT(--(LEN(Input!$A230:'Input'!$A$510)&gt;0))&lt;&gt;0),"Row is skipped.",IF(AND(Input!$A229="",Input!$A230=""),"", IF(Input!E229="","Data is missing.","")))),"",IF(AND(Input!$A229="",SUMPRODUCT(--(LEN(Input!$A230:'Input'!$A$510)&gt;0))&lt;&gt;0),"Row is skipped.",IF(AND(Input!$A229="",Input!$A230=""),"", IF(Input!E229="","Data is missing.",""))))</f>
        <v/>
      </c>
      <c r="F227" s="126" t="str">
        <f>IF(ISERROR(IF(AND(Input!$A229="",SUMPRODUCT(--(LEN(Input!$A230:'Input'!$A$510)&gt;0))&lt;&gt;0),"Row is skipped.",IF(AND(Input!$A229="",Input!$A230=""),"", IF(Input!F229="","Data is missing.","")))),"",IF(AND(Input!$A229="",SUMPRODUCT(--(LEN(Input!$A230:'Input'!$A$510)&gt;0))&lt;&gt;0),"Row is skipped.",IF(AND(Input!$A229="",Input!$A230=""),"", IF(Input!F229="","Data is missing.",""))))</f>
        <v/>
      </c>
      <c r="G227" s="126" t="str">
        <f>IF(ISERROR(IF(AND(Input!$A229="",SUMPRODUCT(--(LEN(Input!$A230:'Input'!$A$510)&gt;0))&lt;&gt;0),"Row is skipped.",IF(AND(Input!$A229="",Input!$A230=""),"", IF(Input!G229="","Data is missing.","")))),"",IF(AND(Input!$A229="",SUMPRODUCT(--(LEN(Input!$A230:'Input'!$A$510)&gt;0))&lt;&gt;0),"Row is skipped.",IF(AND(Input!$A229="",Input!$A230=""),"", IF(Input!G229="","Data is missing.",""))))</f>
        <v/>
      </c>
      <c r="H227" s="126" t="str">
        <f>IF(ISERROR(IF(AND(Input!$A229="",SUMPRODUCT(--(LEN(Input!$A230:'Input'!$A$510)&gt;0))&lt;&gt;0),"Row is skipped.",IF(AND(Input!$A229="",Input!$A230=""),"", IF(Input!H229="","Data is missing.","")))),"",IF(AND(Input!$A229="",SUMPRODUCT(--(LEN(Input!$A230:'Input'!$A$510)&gt;0))&lt;&gt;0),"Row is skipped.",IF(AND(Input!$A229="",Input!$A230=""),"", IF(Input!H229="","Data is missing.",""))))</f>
        <v/>
      </c>
      <c r="I227" s="126" t="str">
        <f>IF(ISERROR(IF(AND(Input!$A229="",SUMPRODUCT(--(LEN(Input!$A230:'Input'!$A$510)&gt;0))&lt;&gt;0),"Row is skipped.",IF(AND(Input!$A229="",Input!$A230=""),"", IF(Input!I229="","Data is missing.","")))),"",IF(AND(Input!$A229="",SUMPRODUCT(--(LEN(Input!$A230:'Input'!$A$510)&gt;0))&lt;&gt;0),"Row is skipped.",IF(AND(Input!$A229="",Input!$A230=""),"", IF(Input!I229="","Data is missing.",""))))</f>
        <v/>
      </c>
      <c r="J227" s="126" t="str">
        <f>IF(ISERROR(IF(AND(Input!$A229="",SUMPRODUCT(--(LEN(Input!$A230:'Input'!$A$510)&gt;0))&lt;&gt;0),"Row is skipped.",IF(AND(Input!$A229="",Input!$A230=""),"", IF(Input!J229="","Data is missing.","")))),"",IF(AND(Input!$A229="",SUMPRODUCT(--(LEN(Input!$A230:'Input'!$A$510)&gt;0))&lt;&gt;0),"Row is skipped.",IF(AND(Input!$A229="",Input!$A230=""),"", IF(Input!J229="","Data is missing.",""))))</f>
        <v/>
      </c>
      <c r="K227" s="127" t="str">
        <f>IF(ISERROR(IF(AND(Input!$A229="",SUMPRODUCT(--(LEN(Input!$A230:'Input'!$A$510)&gt;0))&lt;&gt;0),"Row is skipped.",IF(AND(Input!$A229="",Input!$A230=""),"", IF(Input!K229="","Data is missing.","")))),"",IF(AND(Input!$A229="",SUMPRODUCT(--(LEN(Input!$A230:'Input'!$A$510)&gt;0))&lt;&gt;0),"Row is skipped.",IF(AND(Input!$A229="",Input!$A230=""),"", IF(Input!K229="","Data is missing.",""))))</f>
        <v/>
      </c>
      <c r="L227" s="126" t="str">
        <f>IF(ISERROR(IF(AND(Input!$A229="",SUMPRODUCT(--(LEN(Input!$A230:'Input'!$A$510)&gt;0))&lt;&gt;0),"Row is skipped.",IF(AND(Input!$A229="",Input!$A230=""),"", IF(Input!L229="","Data is missing.","")))),"",IF(AND(Input!$A229="",SUMPRODUCT(--(LEN(Input!$A230:'Input'!$A$510)&gt;0))&lt;&gt;0),"Row is skipped.",IF(AND(Input!$A229="",Input!$A230=""),"", IF(Input!L229="","Data is missing.",""))))</f>
        <v/>
      </c>
      <c r="M227" s="126" t="str">
        <f>IF(ISERROR(IF(AND(Input!$A229="",SUMPRODUCT(--(LEN(Input!$A230:'Input'!$A$510)&gt;0))&lt;&gt;0),"Row is skipped.",IF(AND(Input!$A229="",Input!$A230=""),"", IF(Input!M229="","Data is missing.","")))),"",IF(AND(Input!$A229="",SUMPRODUCT(--(LEN(Input!$A230:'Input'!$A$510)&gt;0))&lt;&gt;0),"Row is skipped.",IF(AND(Input!$A229="",Input!$A230=""),"", IF(Input!M229="","Data is missing.",""))))</f>
        <v/>
      </c>
      <c r="N227" s="126" t="str">
        <f>IF(ISERROR(IF(AND(Input!$A229="",SUMPRODUCT(--(LEN(Input!$A230:'Input'!$A$510)&gt;0))&lt;&gt;0),"Row is skipped.",IF(AND(Input!$A229="",Input!$A230=""),"", IF(Input!O229="","Data is missing.","")))),"",IF(AND(Input!$A229="",SUMPRODUCT(--(LEN(Input!$A230:'Input'!$A$510)&gt;0))&lt;&gt;0),"Row is skipped.",IF(AND(Input!$A229="",Input!$A230=""),"", IF(Input!O229="","Data is missing.",""))))</f>
        <v/>
      </c>
      <c r="O227" s="126" t="str">
        <f>IF(ISERROR(IF(AND(Input!$A229="",SUMPRODUCT(--(LEN(Input!$A230:'Input'!$A$510)&gt;0))&lt;&gt;0),"Row is skipped.",IF(AND(Input!$A229="",Input!$A230=""),"", IF(Input!P229="","Data is missing.","")))),"",IF(AND(Input!$A229="",SUMPRODUCT(--(LEN(Input!$A230:'Input'!$A$510)&gt;0))&lt;&gt;0),"Row is skipped.",IF(AND(Input!$A229="",Input!$A230=""),"", IF(Input!P229="","Data is missing.",""))))</f>
        <v/>
      </c>
      <c r="P227" s="126" t="str">
        <f>IF(ISERROR(IF(AND(Input!$A229="",SUMPRODUCT(--(LEN(Input!$A230:'Input'!$A$510)&gt;0))&lt;&gt;0),"Row is skipped.",IF(AND(Input!$A229="",Input!$A230=""),"", IF(Input!Q229="","Data is missing.","")))),"",IF(AND(Input!$A229="",SUMPRODUCT(--(LEN(Input!$A230:'Input'!$A$510)&gt;0))&lt;&gt;0),"Row is skipped.",IF(AND(Input!$A229="",Input!$A230=""),"", IF(Input!Q229="","Data is missing.",""))))</f>
        <v/>
      </c>
      <c r="Q227" s="126" t="str">
        <f>IF(ISERROR(IF(AND(Input!$A229="",SUMPRODUCT(--(LEN(Input!$A230:'Input'!$A$510)&gt;0))&lt;&gt;0),"Row is skipped.",IF(AND(Input!$A229="",Input!$A230=""),"", IF(Input!S229="","Data is missing.","")))),"",IF(AND(Input!$A229="",SUMPRODUCT(--(LEN(Input!$A230:'Input'!$A$510)&gt;0))&lt;&gt;0),"Row is skipped.",IF(AND(Input!$A229="",Input!$A230=""),"", IF(Input!S229="","Data is missing.",""))))</f>
        <v/>
      </c>
      <c r="R227" s="128" t="str">
        <f>IF(ISERROR(IF(AND(Input!$A229="",SUMPRODUCT(--(LEN(Input!$A230:'Input'!$A$510)&gt;0))&lt;&gt;0),"Row is skipped.",IF(AND(Input!$A229="",Input!$A230=""),"", IF(Input!T229="","Data is missing.","")))),"",IF(AND(Input!$A229="",SUMPRODUCT(--(LEN(Input!$A230:'Input'!$A$510)&gt;0))&lt;&gt;0),"Row is skipped.",IF(AND(Input!$A229="",Input!$A230=""),"", IF(Input!T229="","Data is missing.",""))))</f>
        <v/>
      </c>
      <c r="S227" s="129"/>
      <c r="T227" s="130" t="str">
        <f>IF(ISERROR(IF(Input!Q229="","",IF(ISERROR(VLOOKUP(Input!Q229,'Measures List'!$A$3:$A$30000,1,0)),"Invalid RefNo",""))),"",IF(Input!Q229="","",IF(ISERROR(VLOOKUP(Input!Q229,'Measures List'!$A$3:$A$30000,1,0)),"Invalid RefNo","")))</f>
        <v/>
      </c>
      <c r="U227" s="129"/>
      <c r="V227" s="129"/>
      <c r="W227" s="129"/>
      <c r="X227" s="129"/>
      <c r="Y227" s="129"/>
      <c r="Z227" s="129"/>
      <c r="AA227" s="129"/>
      <c r="AB227" s="129"/>
      <c r="AC227" s="129"/>
      <c r="AD227" s="129"/>
      <c r="AE227" s="129"/>
      <c r="AF227" s="130" t="str">
        <f>IF(Input!P229="","",IF(OR(VALUE(Input!P229)&lt;0,VALUE(Input!P229)&gt;1), "Invalid EEI %",""))</f>
        <v/>
      </c>
      <c r="AG227" s="129"/>
      <c r="AH227" s="137" t="str">
        <f>IF(B227="","",IF(AND(Input!O229=Input!O228,Input!P229&lt;&gt;Input!P228), "EEI% Mismatch within Project",""))</f>
        <v/>
      </c>
      <c r="AI227" s="129"/>
      <c r="AJ227" s="138" t="str">
        <f>IF(Input!B229="","",IF(ISNUMBER(VALUE(Input!B229)),"","Needs to be a number."))</f>
        <v/>
      </c>
      <c r="AK227" s="135" t="str">
        <f>IF(Input!P229="","",IF(ISNUMBER(VALUE(Input!P229)),"","Needs to be a number."))</f>
        <v/>
      </c>
      <c r="AL227" s="135" t="str">
        <f>IF(Input!S229="","",IF(ISNUMBER(VALUE(Input!S229)),"","Needs to be a number."))</f>
        <v/>
      </c>
      <c r="AM227" s="135" t="str">
        <f>IF(Input!T229="","",IF(ISNUMBER(VALUE(Input!T229)),"","Needs to be a number."))</f>
        <v/>
      </c>
      <c r="AN227" s="135" t="str">
        <f>IF(Input!U229="","",IF(ISNUMBER(VALUE(Input!U229)),"","Needs to be a number."))</f>
        <v/>
      </c>
      <c r="AO227" s="136" t="str">
        <f>IF(Input!V229="","",IF(ISNUMBER(VALUE(Input!V229)),"","Needs to be a number."))</f>
        <v/>
      </c>
      <c r="AP227" s="129"/>
      <c r="AQ227" s="197" t="str">
        <f ca="1">IF(Input!Q229="","",IF(OFFSET('Measures List'!$K$2,MATCH(Input!Q229,'Measures List'!$A$3:$A$5000,0),MATCH(Input!K229,'Measures List'!$K$2:$BA$2)-1)="NA","Project start date occurred after measure expiration date.",""))</f>
        <v/>
      </c>
      <c r="AS227" s="197" t="str">
        <f>IFERROR(IF(Input!O229&lt;&gt;Input!O228,"",IF( VLOOKUP(Input!Q229,'Measures List'!A220:C5217,3,FALSE)= VLOOKUP(Input!Q228,'Measures List'!A220:C5217,3,FALSE),"","Multiple sectors for this project")),"")</f>
        <v/>
      </c>
    </row>
    <row r="228" spans="2:45" x14ac:dyDescent="0.25">
      <c r="B228" s="125" t="str">
        <f>Input!A230</f>
        <v/>
      </c>
      <c r="C228" s="126" t="str">
        <f>IF(ISERROR(IF(AND(Input!$A230="",SUMPRODUCT(--(LEN(Input!$A231:'Input'!$A$510)&gt;0))&lt;&gt;0),"Row is skipped.",IF(AND(Input!$A230="",Input!$A231=""),"", IF(Input!C230="","Data is missing.","")))),"",IF(AND(Input!$A230="",SUMPRODUCT(--(LEN(Input!$A231:'Input'!$A$510)&gt;0))&lt;&gt;0),"Row is skipped.",IF(AND(Input!$A230="",Input!$A231=""),"", IF(Input!C230="","Data is missing.",""))))</f>
        <v/>
      </c>
      <c r="D228" s="126" t="str">
        <f>IF(ISERROR(IF(AND(Input!$A230="",SUMPRODUCT(--(LEN(Input!$A231:'Input'!$A$510)&gt;0))&lt;&gt;0),"Row is skipped.",IF(AND(Input!$A230="",Input!$A231=""),"", IF(Input!D230="","Data is missing.","")))),"",IF(AND(Input!$A230="",SUMPRODUCT(--(LEN(Input!$A231:'Input'!$A$510)&gt;0))&lt;&gt;0),"Row is skipped.",IF(AND(Input!$A230="",Input!$A231=""),"", IF(Input!D230="","Data is missing.",""))))</f>
        <v/>
      </c>
      <c r="E228" s="126" t="str">
        <f>IF(ISERROR(IF(AND(Input!$A230="",SUMPRODUCT(--(LEN(Input!$A231:'Input'!$A$510)&gt;0))&lt;&gt;0),"Row is skipped.",IF(AND(Input!$A230="",Input!$A231=""),"", IF(Input!E230="","Data is missing.","")))),"",IF(AND(Input!$A230="",SUMPRODUCT(--(LEN(Input!$A231:'Input'!$A$510)&gt;0))&lt;&gt;0),"Row is skipped.",IF(AND(Input!$A230="",Input!$A231=""),"", IF(Input!E230="","Data is missing.",""))))</f>
        <v/>
      </c>
      <c r="F228" s="126" t="str">
        <f>IF(ISERROR(IF(AND(Input!$A230="",SUMPRODUCT(--(LEN(Input!$A231:'Input'!$A$510)&gt;0))&lt;&gt;0),"Row is skipped.",IF(AND(Input!$A230="",Input!$A231=""),"", IF(Input!F230="","Data is missing.","")))),"",IF(AND(Input!$A230="",SUMPRODUCT(--(LEN(Input!$A231:'Input'!$A$510)&gt;0))&lt;&gt;0),"Row is skipped.",IF(AND(Input!$A230="",Input!$A231=""),"", IF(Input!F230="","Data is missing.",""))))</f>
        <v/>
      </c>
      <c r="G228" s="126" t="str">
        <f>IF(ISERROR(IF(AND(Input!$A230="",SUMPRODUCT(--(LEN(Input!$A231:'Input'!$A$510)&gt;0))&lt;&gt;0),"Row is skipped.",IF(AND(Input!$A230="",Input!$A231=""),"", IF(Input!G230="","Data is missing.","")))),"",IF(AND(Input!$A230="",SUMPRODUCT(--(LEN(Input!$A231:'Input'!$A$510)&gt;0))&lt;&gt;0),"Row is skipped.",IF(AND(Input!$A230="",Input!$A231=""),"", IF(Input!G230="","Data is missing.",""))))</f>
        <v/>
      </c>
      <c r="H228" s="126" t="str">
        <f>IF(ISERROR(IF(AND(Input!$A230="",SUMPRODUCT(--(LEN(Input!$A231:'Input'!$A$510)&gt;0))&lt;&gt;0),"Row is skipped.",IF(AND(Input!$A230="",Input!$A231=""),"", IF(Input!H230="","Data is missing.","")))),"",IF(AND(Input!$A230="",SUMPRODUCT(--(LEN(Input!$A231:'Input'!$A$510)&gt;0))&lt;&gt;0),"Row is skipped.",IF(AND(Input!$A230="",Input!$A231=""),"", IF(Input!H230="","Data is missing.",""))))</f>
        <v/>
      </c>
      <c r="I228" s="126" t="str">
        <f>IF(ISERROR(IF(AND(Input!$A230="",SUMPRODUCT(--(LEN(Input!$A231:'Input'!$A$510)&gt;0))&lt;&gt;0),"Row is skipped.",IF(AND(Input!$A230="",Input!$A231=""),"", IF(Input!I230="","Data is missing.","")))),"",IF(AND(Input!$A230="",SUMPRODUCT(--(LEN(Input!$A231:'Input'!$A$510)&gt;0))&lt;&gt;0),"Row is skipped.",IF(AND(Input!$A230="",Input!$A231=""),"", IF(Input!I230="","Data is missing.",""))))</f>
        <v/>
      </c>
      <c r="J228" s="126" t="str">
        <f>IF(ISERROR(IF(AND(Input!$A230="",SUMPRODUCT(--(LEN(Input!$A231:'Input'!$A$510)&gt;0))&lt;&gt;0),"Row is skipped.",IF(AND(Input!$A230="",Input!$A231=""),"", IF(Input!J230="","Data is missing.","")))),"",IF(AND(Input!$A230="",SUMPRODUCT(--(LEN(Input!$A231:'Input'!$A$510)&gt;0))&lt;&gt;0),"Row is skipped.",IF(AND(Input!$A230="",Input!$A231=""),"", IF(Input!J230="","Data is missing.",""))))</f>
        <v/>
      </c>
      <c r="K228" s="127" t="str">
        <f>IF(ISERROR(IF(AND(Input!$A230="",SUMPRODUCT(--(LEN(Input!$A231:'Input'!$A$510)&gt;0))&lt;&gt;0),"Row is skipped.",IF(AND(Input!$A230="",Input!$A231=""),"", IF(Input!K230="","Data is missing.","")))),"",IF(AND(Input!$A230="",SUMPRODUCT(--(LEN(Input!$A231:'Input'!$A$510)&gt;0))&lt;&gt;0),"Row is skipped.",IF(AND(Input!$A230="",Input!$A231=""),"", IF(Input!K230="","Data is missing.",""))))</f>
        <v/>
      </c>
      <c r="L228" s="126" t="str">
        <f>IF(ISERROR(IF(AND(Input!$A230="",SUMPRODUCT(--(LEN(Input!$A231:'Input'!$A$510)&gt;0))&lt;&gt;0),"Row is skipped.",IF(AND(Input!$A230="",Input!$A231=""),"", IF(Input!L230="","Data is missing.","")))),"",IF(AND(Input!$A230="",SUMPRODUCT(--(LEN(Input!$A231:'Input'!$A$510)&gt;0))&lt;&gt;0),"Row is skipped.",IF(AND(Input!$A230="",Input!$A231=""),"", IF(Input!L230="","Data is missing.",""))))</f>
        <v/>
      </c>
      <c r="M228" s="126" t="str">
        <f>IF(ISERROR(IF(AND(Input!$A230="",SUMPRODUCT(--(LEN(Input!$A231:'Input'!$A$510)&gt;0))&lt;&gt;0),"Row is skipped.",IF(AND(Input!$A230="",Input!$A231=""),"", IF(Input!M230="","Data is missing.","")))),"",IF(AND(Input!$A230="",SUMPRODUCT(--(LEN(Input!$A231:'Input'!$A$510)&gt;0))&lt;&gt;0),"Row is skipped.",IF(AND(Input!$A230="",Input!$A231=""),"", IF(Input!M230="","Data is missing.",""))))</f>
        <v/>
      </c>
      <c r="N228" s="126" t="str">
        <f>IF(ISERROR(IF(AND(Input!$A230="",SUMPRODUCT(--(LEN(Input!$A231:'Input'!$A$510)&gt;0))&lt;&gt;0),"Row is skipped.",IF(AND(Input!$A230="",Input!$A231=""),"", IF(Input!O230="","Data is missing.","")))),"",IF(AND(Input!$A230="",SUMPRODUCT(--(LEN(Input!$A231:'Input'!$A$510)&gt;0))&lt;&gt;0),"Row is skipped.",IF(AND(Input!$A230="",Input!$A231=""),"", IF(Input!O230="","Data is missing.",""))))</f>
        <v/>
      </c>
      <c r="O228" s="126" t="str">
        <f>IF(ISERROR(IF(AND(Input!$A230="",SUMPRODUCT(--(LEN(Input!$A231:'Input'!$A$510)&gt;0))&lt;&gt;0),"Row is skipped.",IF(AND(Input!$A230="",Input!$A231=""),"", IF(Input!P230="","Data is missing.","")))),"",IF(AND(Input!$A230="",SUMPRODUCT(--(LEN(Input!$A231:'Input'!$A$510)&gt;0))&lt;&gt;0),"Row is skipped.",IF(AND(Input!$A230="",Input!$A231=""),"", IF(Input!P230="","Data is missing.",""))))</f>
        <v/>
      </c>
      <c r="P228" s="126" t="str">
        <f>IF(ISERROR(IF(AND(Input!$A230="",SUMPRODUCT(--(LEN(Input!$A231:'Input'!$A$510)&gt;0))&lt;&gt;0),"Row is skipped.",IF(AND(Input!$A230="",Input!$A231=""),"", IF(Input!Q230="","Data is missing.","")))),"",IF(AND(Input!$A230="",SUMPRODUCT(--(LEN(Input!$A231:'Input'!$A$510)&gt;0))&lt;&gt;0),"Row is skipped.",IF(AND(Input!$A230="",Input!$A231=""),"", IF(Input!Q230="","Data is missing.",""))))</f>
        <v/>
      </c>
      <c r="Q228" s="126" t="str">
        <f>IF(ISERROR(IF(AND(Input!$A230="",SUMPRODUCT(--(LEN(Input!$A231:'Input'!$A$510)&gt;0))&lt;&gt;0),"Row is skipped.",IF(AND(Input!$A230="",Input!$A231=""),"", IF(Input!S230="","Data is missing.","")))),"",IF(AND(Input!$A230="",SUMPRODUCT(--(LEN(Input!$A231:'Input'!$A$510)&gt;0))&lt;&gt;0),"Row is skipped.",IF(AND(Input!$A230="",Input!$A231=""),"", IF(Input!S230="","Data is missing.",""))))</f>
        <v/>
      </c>
      <c r="R228" s="128" t="str">
        <f>IF(ISERROR(IF(AND(Input!$A230="",SUMPRODUCT(--(LEN(Input!$A231:'Input'!$A$510)&gt;0))&lt;&gt;0),"Row is skipped.",IF(AND(Input!$A230="",Input!$A231=""),"", IF(Input!T230="","Data is missing.","")))),"",IF(AND(Input!$A230="",SUMPRODUCT(--(LEN(Input!$A231:'Input'!$A$510)&gt;0))&lt;&gt;0),"Row is skipped.",IF(AND(Input!$A230="",Input!$A231=""),"", IF(Input!T230="","Data is missing.",""))))</f>
        <v/>
      </c>
      <c r="S228" s="129"/>
      <c r="T228" s="130" t="str">
        <f>IF(ISERROR(IF(Input!Q230="","",IF(ISERROR(VLOOKUP(Input!Q230,'Measures List'!$A$3:$A$30000,1,0)),"Invalid RefNo",""))),"",IF(Input!Q230="","",IF(ISERROR(VLOOKUP(Input!Q230,'Measures List'!$A$3:$A$30000,1,0)),"Invalid RefNo","")))</f>
        <v/>
      </c>
      <c r="U228" s="129"/>
      <c r="V228" s="129"/>
      <c r="W228" s="129"/>
      <c r="X228" s="129"/>
      <c r="Y228" s="129"/>
      <c r="Z228" s="129"/>
      <c r="AA228" s="129"/>
      <c r="AB228" s="129"/>
      <c r="AC228" s="129"/>
      <c r="AD228" s="129"/>
      <c r="AE228" s="129"/>
      <c r="AF228" s="130" t="str">
        <f>IF(Input!P230="","",IF(OR(VALUE(Input!P230)&lt;0,VALUE(Input!P230)&gt;1), "Invalid EEI %",""))</f>
        <v/>
      </c>
      <c r="AG228" s="129"/>
      <c r="AH228" s="137" t="str">
        <f>IF(B228="","",IF(AND(Input!O230=Input!O229,Input!P230&lt;&gt;Input!P229), "EEI% Mismatch within Project",""))</f>
        <v/>
      </c>
      <c r="AI228" s="129"/>
      <c r="AJ228" s="138" t="str">
        <f>IF(Input!B230="","",IF(ISNUMBER(VALUE(Input!B230)),"","Needs to be a number."))</f>
        <v/>
      </c>
      <c r="AK228" s="135" t="str">
        <f>IF(Input!P230="","",IF(ISNUMBER(VALUE(Input!P230)),"","Needs to be a number."))</f>
        <v/>
      </c>
      <c r="AL228" s="135" t="str">
        <f>IF(Input!S230="","",IF(ISNUMBER(VALUE(Input!S230)),"","Needs to be a number."))</f>
        <v/>
      </c>
      <c r="AM228" s="135" t="str">
        <f>IF(Input!T230="","",IF(ISNUMBER(VALUE(Input!T230)),"","Needs to be a number."))</f>
        <v/>
      </c>
      <c r="AN228" s="135" t="str">
        <f>IF(Input!U230="","",IF(ISNUMBER(VALUE(Input!U230)),"","Needs to be a number."))</f>
        <v/>
      </c>
      <c r="AO228" s="136" t="str">
        <f>IF(Input!V230="","",IF(ISNUMBER(VALUE(Input!V230)),"","Needs to be a number."))</f>
        <v/>
      </c>
      <c r="AP228" s="129"/>
      <c r="AQ228" s="197" t="str">
        <f ca="1">IF(Input!Q230="","",IF(OFFSET('Measures List'!$K$2,MATCH(Input!Q230,'Measures List'!$A$3:$A$5000,0),MATCH(Input!K230,'Measures List'!$K$2:$BA$2)-1)="NA","Project start date occurred after measure expiration date.",""))</f>
        <v/>
      </c>
      <c r="AS228" s="197" t="str">
        <f>IFERROR(IF(Input!O230&lt;&gt;Input!O229,"",IF( VLOOKUP(Input!Q230,'Measures List'!A221:C5218,3,FALSE)= VLOOKUP(Input!Q229,'Measures List'!A221:C5218,3,FALSE),"","Multiple sectors for this project")),"")</f>
        <v/>
      </c>
    </row>
    <row r="229" spans="2:45" x14ac:dyDescent="0.25">
      <c r="B229" s="125" t="str">
        <f>Input!A231</f>
        <v/>
      </c>
      <c r="C229" s="126" t="str">
        <f>IF(ISERROR(IF(AND(Input!$A231="",SUMPRODUCT(--(LEN(Input!$A232:'Input'!$A$510)&gt;0))&lt;&gt;0),"Row is skipped.",IF(AND(Input!$A231="",Input!$A232=""),"", IF(Input!C231="","Data is missing.","")))),"",IF(AND(Input!$A231="",SUMPRODUCT(--(LEN(Input!$A232:'Input'!$A$510)&gt;0))&lt;&gt;0),"Row is skipped.",IF(AND(Input!$A231="",Input!$A232=""),"", IF(Input!C231="","Data is missing.",""))))</f>
        <v/>
      </c>
      <c r="D229" s="126" t="str">
        <f>IF(ISERROR(IF(AND(Input!$A231="",SUMPRODUCT(--(LEN(Input!$A232:'Input'!$A$510)&gt;0))&lt;&gt;0),"Row is skipped.",IF(AND(Input!$A231="",Input!$A232=""),"", IF(Input!D231="","Data is missing.","")))),"",IF(AND(Input!$A231="",SUMPRODUCT(--(LEN(Input!$A232:'Input'!$A$510)&gt;0))&lt;&gt;0),"Row is skipped.",IF(AND(Input!$A231="",Input!$A232=""),"", IF(Input!D231="","Data is missing.",""))))</f>
        <v/>
      </c>
      <c r="E229" s="126" t="str">
        <f>IF(ISERROR(IF(AND(Input!$A231="",SUMPRODUCT(--(LEN(Input!$A232:'Input'!$A$510)&gt;0))&lt;&gt;0),"Row is skipped.",IF(AND(Input!$A231="",Input!$A232=""),"", IF(Input!E231="","Data is missing.","")))),"",IF(AND(Input!$A231="",SUMPRODUCT(--(LEN(Input!$A232:'Input'!$A$510)&gt;0))&lt;&gt;0),"Row is skipped.",IF(AND(Input!$A231="",Input!$A232=""),"", IF(Input!E231="","Data is missing.",""))))</f>
        <v/>
      </c>
      <c r="F229" s="126" t="str">
        <f>IF(ISERROR(IF(AND(Input!$A231="",SUMPRODUCT(--(LEN(Input!$A232:'Input'!$A$510)&gt;0))&lt;&gt;0),"Row is skipped.",IF(AND(Input!$A231="",Input!$A232=""),"", IF(Input!F231="","Data is missing.","")))),"",IF(AND(Input!$A231="",SUMPRODUCT(--(LEN(Input!$A232:'Input'!$A$510)&gt;0))&lt;&gt;0),"Row is skipped.",IF(AND(Input!$A231="",Input!$A232=""),"", IF(Input!F231="","Data is missing.",""))))</f>
        <v/>
      </c>
      <c r="G229" s="126" t="str">
        <f>IF(ISERROR(IF(AND(Input!$A231="",SUMPRODUCT(--(LEN(Input!$A232:'Input'!$A$510)&gt;0))&lt;&gt;0),"Row is skipped.",IF(AND(Input!$A231="",Input!$A232=""),"", IF(Input!G231="","Data is missing.","")))),"",IF(AND(Input!$A231="",SUMPRODUCT(--(LEN(Input!$A232:'Input'!$A$510)&gt;0))&lt;&gt;0),"Row is skipped.",IF(AND(Input!$A231="",Input!$A232=""),"", IF(Input!G231="","Data is missing.",""))))</f>
        <v/>
      </c>
      <c r="H229" s="126" t="str">
        <f>IF(ISERROR(IF(AND(Input!$A231="",SUMPRODUCT(--(LEN(Input!$A232:'Input'!$A$510)&gt;0))&lt;&gt;0),"Row is skipped.",IF(AND(Input!$A231="",Input!$A232=""),"", IF(Input!H231="","Data is missing.","")))),"",IF(AND(Input!$A231="",SUMPRODUCT(--(LEN(Input!$A232:'Input'!$A$510)&gt;0))&lt;&gt;0),"Row is skipped.",IF(AND(Input!$A231="",Input!$A232=""),"", IF(Input!H231="","Data is missing.",""))))</f>
        <v/>
      </c>
      <c r="I229" s="126" t="str">
        <f>IF(ISERROR(IF(AND(Input!$A231="",SUMPRODUCT(--(LEN(Input!$A232:'Input'!$A$510)&gt;0))&lt;&gt;0),"Row is skipped.",IF(AND(Input!$A231="",Input!$A232=""),"", IF(Input!I231="","Data is missing.","")))),"",IF(AND(Input!$A231="",SUMPRODUCT(--(LEN(Input!$A232:'Input'!$A$510)&gt;0))&lt;&gt;0),"Row is skipped.",IF(AND(Input!$A231="",Input!$A232=""),"", IF(Input!I231="","Data is missing.",""))))</f>
        <v/>
      </c>
      <c r="J229" s="126" t="str">
        <f>IF(ISERROR(IF(AND(Input!$A231="",SUMPRODUCT(--(LEN(Input!$A232:'Input'!$A$510)&gt;0))&lt;&gt;0),"Row is skipped.",IF(AND(Input!$A231="",Input!$A232=""),"", IF(Input!J231="","Data is missing.","")))),"",IF(AND(Input!$A231="",SUMPRODUCT(--(LEN(Input!$A232:'Input'!$A$510)&gt;0))&lt;&gt;0),"Row is skipped.",IF(AND(Input!$A231="",Input!$A232=""),"", IF(Input!J231="","Data is missing.",""))))</f>
        <v/>
      </c>
      <c r="K229" s="127" t="str">
        <f>IF(ISERROR(IF(AND(Input!$A231="",SUMPRODUCT(--(LEN(Input!$A232:'Input'!$A$510)&gt;0))&lt;&gt;0),"Row is skipped.",IF(AND(Input!$A231="",Input!$A232=""),"", IF(Input!K231="","Data is missing.","")))),"",IF(AND(Input!$A231="",SUMPRODUCT(--(LEN(Input!$A232:'Input'!$A$510)&gt;0))&lt;&gt;0),"Row is skipped.",IF(AND(Input!$A231="",Input!$A232=""),"", IF(Input!K231="","Data is missing.",""))))</f>
        <v/>
      </c>
      <c r="L229" s="126" t="str">
        <f>IF(ISERROR(IF(AND(Input!$A231="",SUMPRODUCT(--(LEN(Input!$A232:'Input'!$A$510)&gt;0))&lt;&gt;0),"Row is skipped.",IF(AND(Input!$A231="",Input!$A232=""),"", IF(Input!L231="","Data is missing.","")))),"",IF(AND(Input!$A231="",SUMPRODUCT(--(LEN(Input!$A232:'Input'!$A$510)&gt;0))&lt;&gt;0),"Row is skipped.",IF(AND(Input!$A231="",Input!$A232=""),"", IF(Input!L231="","Data is missing.",""))))</f>
        <v/>
      </c>
      <c r="M229" s="126" t="str">
        <f>IF(ISERROR(IF(AND(Input!$A231="",SUMPRODUCT(--(LEN(Input!$A232:'Input'!$A$510)&gt;0))&lt;&gt;0),"Row is skipped.",IF(AND(Input!$A231="",Input!$A232=""),"", IF(Input!M231="","Data is missing.","")))),"",IF(AND(Input!$A231="",SUMPRODUCT(--(LEN(Input!$A232:'Input'!$A$510)&gt;0))&lt;&gt;0),"Row is skipped.",IF(AND(Input!$A231="",Input!$A232=""),"", IF(Input!M231="","Data is missing.",""))))</f>
        <v/>
      </c>
      <c r="N229" s="126" t="str">
        <f>IF(ISERROR(IF(AND(Input!$A231="",SUMPRODUCT(--(LEN(Input!$A232:'Input'!$A$510)&gt;0))&lt;&gt;0),"Row is skipped.",IF(AND(Input!$A231="",Input!$A232=""),"", IF(Input!O231="","Data is missing.","")))),"",IF(AND(Input!$A231="",SUMPRODUCT(--(LEN(Input!$A232:'Input'!$A$510)&gt;0))&lt;&gt;0),"Row is skipped.",IF(AND(Input!$A231="",Input!$A232=""),"", IF(Input!O231="","Data is missing.",""))))</f>
        <v/>
      </c>
      <c r="O229" s="126" t="str">
        <f>IF(ISERROR(IF(AND(Input!$A231="",SUMPRODUCT(--(LEN(Input!$A232:'Input'!$A$510)&gt;0))&lt;&gt;0),"Row is skipped.",IF(AND(Input!$A231="",Input!$A232=""),"", IF(Input!P231="","Data is missing.","")))),"",IF(AND(Input!$A231="",SUMPRODUCT(--(LEN(Input!$A232:'Input'!$A$510)&gt;0))&lt;&gt;0),"Row is skipped.",IF(AND(Input!$A231="",Input!$A232=""),"", IF(Input!P231="","Data is missing.",""))))</f>
        <v/>
      </c>
      <c r="P229" s="126" t="str">
        <f>IF(ISERROR(IF(AND(Input!$A231="",SUMPRODUCT(--(LEN(Input!$A232:'Input'!$A$510)&gt;0))&lt;&gt;0),"Row is skipped.",IF(AND(Input!$A231="",Input!$A232=""),"", IF(Input!Q231="","Data is missing.","")))),"",IF(AND(Input!$A231="",SUMPRODUCT(--(LEN(Input!$A232:'Input'!$A$510)&gt;0))&lt;&gt;0),"Row is skipped.",IF(AND(Input!$A231="",Input!$A232=""),"", IF(Input!Q231="","Data is missing.",""))))</f>
        <v/>
      </c>
      <c r="Q229" s="126" t="str">
        <f>IF(ISERROR(IF(AND(Input!$A231="",SUMPRODUCT(--(LEN(Input!$A232:'Input'!$A$510)&gt;0))&lt;&gt;0),"Row is skipped.",IF(AND(Input!$A231="",Input!$A232=""),"", IF(Input!S231="","Data is missing.","")))),"",IF(AND(Input!$A231="",SUMPRODUCT(--(LEN(Input!$A232:'Input'!$A$510)&gt;0))&lt;&gt;0),"Row is skipped.",IF(AND(Input!$A231="",Input!$A232=""),"", IF(Input!S231="","Data is missing.",""))))</f>
        <v/>
      </c>
      <c r="R229" s="128" t="str">
        <f>IF(ISERROR(IF(AND(Input!$A231="",SUMPRODUCT(--(LEN(Input!$A232:'Input'!$A$510)&gt;0))&lt;&gt;0),"Row is skipped.",IF(AND(Input!$A231="",Input!$A232=""),"", IF(Input!T231="","Data is missing.","")))),"",IF(AND(Input!$A231="",SUMPRODUCT(--(LEN(Input!$A232:'Input'!$A$510)&gt;0))&lt;&gt;0),"Row is skipped.",IF(AND(Input!$A231="",Input!$A232=""),"", IF(Input!T231="","Data is missing.",""))))</f>
        <v/>
      </c>
      <c r="S229" s="129"/>
      <c r="T229" s="130" t="str">
        <f>IF(ISERROR(IF(Input!Q231="","",IF(ISERROR(VLOOKUP(Input!Q231,'Measures List'!$A$3:$A$30000,1,0)),"Invalid RefNo",""))),"",IF(Input!Q231="","",IF(ISERROR(VLOOKUP(Input!Q231,'Measures List'!$A$3:$A$30000,1,0)),"Invalid RefNo","")))</f>
        <v/>
      </c>
      <c r="U229" s="129"/>
      <c r="V229" s="129"/>
      <c r="W229" s="129"/>
      <c r="X229" s="129"/>
      <c r="Y229" s="129"/>
      <c r="Z229" s="129"/>
      <c r="AA229" s="129"/>
      <c r="AB229" s="129"/>
      <c r="AC229" s="129"/>
      <c r="AD229" s="129"/>
      <c r="AE229" s="129"/>
      <c r="AF229" s="130" t="str">
        <f>IF(Input!P231="","",IF(OR(VALUE(Input!P231)&lt;0,VALUE(Input!P231)&gt;1), "Invalid EEI %",""))</f>
        <v/>
      </c>
      <c r="AG229" s="129"/>
      <c r="AH229" s="137" t="str">
        <f>IF(B229="","",IF(AND(Input!O231=Input!O230,Input!P231&lt;&gt;Input!P230), "EEI% Mismatch within Project",""))</f>
        <v/>
      </c>
      <c r="AI229" s="129"/>
      <c r="AJ229" s="138" t="str">
        <f>IF(Input!B231="","",IF(ISNUMBER(VALUE(Input!B231)),"","Needs to be a number."))</f>
        <v/>
      </c>
      <c r="AK229" s="135" t="str">
        <f>IF(Input!P231="","",IF(ISNUMBER(VALUE(Input!P231)),"","Needs to be a number."))</f>
        <v/>
      </c>
      <c r="AL229" s="135" t="str">
        <f>IF(Input!S231="","",IF(ISNUMBER(VALUE(Input!S231)),"","Needs to be a number."))</f>
        <v/>
      </c>
      <c r="AM229" s="135" t="str">
        <f>IF(Input!T231="","",IF(ISNUMBER(VALUE(Input!T231)),"","Needs to be a number."))</f>
        <v/>
      </c>
      <c r="AN229" s="135" t="str">
        <f>IF(Input!U231="","",IF(ISNUMBER(VALUE(Input!U231)),"","Needs to be a number."))</f>
        <v/>
      </c>
      <c r="AO229" s="136" t="str">
        <f>IF(Input!V231="","",IF(ISNUMBER(VALUE(Input!V231)),"","Needs to be a number."))</f>
        <v/>
      </c>
      <c r="AP229" s="129"/>
      <c r="AQ229" s="197" t="str">
        <f ca="1">IF(Input!Q231="","",IF(OFFSET('Measures List'!$K$2,MATCH(Input!Q231,'Measures List'!$A$3:$A$5000,0),MATCH(Input!K231,'Measures List'!$K$2:$BA$2)-1)="NA","Project start date occurred after measure expiration date.",""))</f>
        <v/>
      </c>
      <c r="AS229" s="197" t="str">
        <f>IFERROR(IF(Input!O231&lt;&gt;Input!O230,"",IF( VLOOKUP(Input!Q231,'Measures List'!A222:C5219,3,FALSE)= VLOOKUP(Input!Q230,'Measures List'!A222:C5219,3,FALSE),"","Multiple sectors for this project")),"")</f>
        <v/>
      </c>
    </row>
    <row r="230" spans="2:45" x14ac:dyDescent="0.25">
      <c r="B230" s="125" t="str">
        <f>Input!A232</f>
        <v/>
      </c>
      <c r="C230" s="126" t="str">
        <f>IF(ISERROR(IF(AND(Input!$A232="",SUMPRODUCT(--(LEN(Input!$A233:'Input'!$A$510)&gt;0))&lt;&gt;0),"Row is skipped.",IF(AND(Input!$A232="",Input!$A233=""),"", IF(Input!C232="","Data is missing.","")))),"",IF(AND(Input!$A232="",SUMPRODUCT(--(LEN(Input!$A233:'Input'!$A$510)&gt;0))&lt;&gt;0),"Row is skipped.",IF(AND(Input!$A232="",Input!$A233=""),"", IF(Input!C232="","Data is missing.",""))))</f>
        <v/>
      </c>
      <c r="D230" s="126" t="str">
        <f>IF(ISERROR(IF(AND(Input!$A232="",SUMPRODUCT(--(LEN(Input!$A233:'Input'!$A$510)&gt;0))&lt;&gt;0),"Row is skipped.",IF(AND(Input!$A232="",Input!$A233=""),"", IF(Input!D232="","Data is missing.","")))),"",IF(AND(Input!$A232="",SUMPRODUCT(--(LEN(Input!$A233:'Input'!$A$510)&gt;0))&lt;&gt;0),"Row is skipped.",IF(AND(Input!$A232="",Input!$A233=""),"", IF(Input!D232="","Data is missing.",""))))</f>
        <v/>
      </c>
      <c r="E230" s="126" t="str">
        <f>IF(ISERROR(IF(AND(Input!$A232="",SUMPRODUCT(--(LEN(Input!$A233:'Input'!$A$510)&gt;0))&lt;&gt;0),"Row is skipped.",IF(AND(Input!$A232="",Input!$A233=""),"", IF(Input!E232="","Data is missing.","")))),"",IF(AND(Input!$A232="",SUMPRODUCT(--(LEN(Input!$A233:'Input'!$A$510)&gt;0))&lt;&gt;0),"Row is skipped.",IF(AND(Input!$A232="",Input!$A233=""),"", IF(Input!E232="","Data is missing.",""))))</f>
        <v/>
      </c>
      <c r="F230" s="126" t="str">
        <f>IF(ISERROR(IF(AND(Input!$A232="",SUMPRODUCT(--(LEN(Input!$A233:'Input'!$A$510)&gt;0))&lt;&gt;0),"Row is skipped.",IF(AND(Input!$A232="",Input!$A233=""),"", IF(Input!F232="","Data is missing.","")))),"",IF(AND(Input!$A232="",SUMPRODUCT(--(LEN(Input!$A233:'Input'!$A$510)&gt;0))&lt;&gt;0),"Row is skipped.",IF(AND(Input!$A232="",Input!$A233=""),"", IF(Input!F232="","Data is missing.",""))))</f>
        <v/>
      </c>
      <c r="G230" s="126" t="str">
        <f>IF(ISERROR(IF(AND(Input!$A232="",SUMPRODUCT(--(LEN(Input!$A233:'Input'!$A$510)&gt;0))&lt;&gt;0),"Row is skipped.",IF(AND(Input!$A232="",Input!$A233=""),"", IF(Input!G232="","Data is missing.","")))),"",IF(AND(Input!$A232="",SUMPRODUCT(--(LEN(Input!$A233:'Input'!$A$510)&gt;0))&lt;&gt;0),"Row is skipped.",IF(AND(Input!$A232="",Input!$A233=""),"", IF(Input!G232="","Data is missing.",""))))</f>
        <v/>
      </c>
      <c r="H230" s="126" t="str">
        <f>IF(ISERROR(IF(AND(Input!$A232="",SUMPRODUCT(--(LEN(Input!$A233:'Input'!$A$510)&gt;0))&lt;&gt;0),"Row is skipped.",IF(AND(Input!$A232="",Input!$A233=""),"", IF(Input!H232="","Data is missing.","")))),"",IF(AND(Input!$A232="",SUMPRODUCT(--(LEN(Input!$A233:'Input'!$A$510)&gt;0))&lt;&gt;0),"Row is skipped.",IF(AND(Input!$A232="",Input!$A233=""),"", IF(Input!H232="","Data is missing.",""))))</f>
        <v/>
      </c>
      <c r="I230" s="126" t="str">
        <f>IF(ISERROR(IF(AND(Input!$A232="",SUMPRODUCT(--(LEN(Input!$A233:'Input'!$A$510)&gt;0))&lt;&gt;0),"Row is skipped.",IF(AND(Input!$A232="",Input!$A233=""),"", IF(Input!I232="","Data is missing.","")))),"",IF(AND(Input!$A232="",SUMPRODUCT(--(LEN(Input!$A233:'Input'!$A$510)&gt;0))&lt;&gt;0),"Row is skipped.",IF(AND(Input!$A232="",Input!$A233=""),"", IF(Input!I232="","Data is missing.",""))))</f>
        <v/>
      </c>
      <c r="J230" s="126" t="str">
        <f>IF(ISERROR(IF(AND(Input!$A232="",SUMPRODUCT(--(LEN(Input!$A233:'Input'!$A$510)&gt;0))&lt;&gt;0),"Row is skipped.",IF(AND(Input!$A232="",Input!$A233=""),"", IF(Input!J232="","Data is missing.","")))),"",IF(AND(Input!$A232="",SUMPRODUCT(--(LEN(Input!$A233:'Input'!$A$510)&gt;0))&lt;&gt;0),"Row is skipped.",IF(AND(Input!$A232="",Input!$A233=""),"", IF(Input!J232="","Data is missing.",""))))</f>
        <v/>
      </c>
      <c r="K230" s="127" t="str">
        <f>IF(ISERROR(IF(AND(Input!$A232="",SUMPRODUCT(--(LEN(Input!$A233:'Input'!$A$510)&gt;0))&lt;&gt;0),"Row is skipped.",IF(AND(Input!$A232="",Input!$A233=""),"", IF(Input!K232="","Data is missing.","")))),"",IF(AND(Input!$A232="",SUMPRODUCT(--(LEN(Input!$A233:'Input'!$A$510)&gt;0))&lt;&gt;0),"Row is skipped.",IF(AND(Input!$A232="",Input!$A233=""),"", IF(Input!K232="","Data is missing.",""))))</f>
        <v/>
      </c>
      <c r="L230" s="126" t="str">
        <f>IF(ISERROR(IF(AND(Input!$A232="",SUMPRODUCT(--(LEN(Input!$A233:'Input'!$A$510)&gt;0))&lt;&gt;0),"Row is skipped.",IF(AND(Input!$A232="",Input!$A233=""),"", IF(Input!L232="","Data is missing.","")))),"",IF(AND(Input!$A232="",SUMPRODUCT(--(LEN(Input!$A233:'Input'!$A$510)&gt;0))&lt;&gt;0),"Row is skipped.",IF(AND(Input!$A232="",Input!$A233=""),"", IF(Input!L232="","Data is missing.",""))))</f>
        <v/>
      </c>
      <c r="M230" s="126" t="str">
        <f>IF(ISERROR(IF(AND(Input!$A232="",SUMPRODUCT(--(LEN(Input!$A233:'Input'!$A$510)&gt;0))&lt;&gt;0),"Row is skipped.",IF(AND(Input!$A232="",Input!$A233=""),"", IF(Input!M232="","Data is missing.","")))),"",IF(AND(Input!$A232="",SUMPRODUCT(--(LEN(Input!$A233:'Input'!$A$510)&gt;0))&lt;&gt;0),"Row is skipped.",IF(AND(Input!$A232="",Input!$A233=""),"", IF(Input!M232="","Data is missing.",""))))</f>
        <v/>
      </c>
      <c r="N230" s="126" t="str">
        <f>IF(ISERROR(IF(AND(Input!$A232="",SUMPRODUCT(--(LEN(Input!$A233:'Input'!$A$510)&gt;0))&lt;&gt;0),"Row is skipped.",IF(AND(Input!$A232="",Input!$A233=""),"", IF(Input!O232="","Data is missing.","")))),"",IF(AND(Input!$A232="",SUMPRODUCT(--(LEN(Input!$A233:'Input'!$A$510)&gt;0))&lt;&gt;0),"Row is skipped.",IF(AND(Input!$A232="",Input!$A233=""),"", IF(Input!O232="","Data is missing.",""))))</f>
        <v/>
      </c>
      <c r="O230" s="126" t="str">
        <f>IF(ISERROR(IF(AND(Input!$A232="",SUMPRODUCT(--(LEN(Input!$A233:'Input'!$A$510)&gt;0))&lt;&gt;0),"Row is skipped.",IF(AND(Input!$A232="",Input!$A233=""),"", IF(Input!P232="","Data is missing.","")))),"",IF(AND(Input!$A232="",SUMPRODUCT(--(LEN(Input!$A233:'Input'!$A$510)&gt;0))&lt;&gt;0),"Row is skipped.",IF(AND(Input!$A232="",Input!$A233=""),"", IF(Input!P232="","Data is missing.",""))))</f>
        <v/>
      </c>
      <c r="P230" s="126" t="str">
        <f>IF(ISERROR(IF(AND(Input!$A232="",SUMPRODUCT(--(LEN(Input!$A233:'Input'!$A$510)&gt;0))&lt;&gt;0),"Row is skipped.",IF(AND(Input!$A232="",Input!$A233=""),"", IF(Input!Q232="","Data is missing.","")))),"",IF(AND(Input!$A232="",SUMPRODUCT(--(LEN(Input!$A233:'Input'!$A$510)&gt;0))&lt;&gt;0),"Row is skipped.",IF(AND(Input!$A232="",Input!$A233=""),"", IF(Input!Q232="","Data is missing.",""))))</f>
        <v/>
      </c>
      <c r="Q230" s="126" t="str">
        <f>IF(ISERROR(IF(AND(Input!$A232="",SUMPRODUCT(--(LEN(Input!$A233:'Input'!$A$510)&gt;0))&lt;&gt;0),"Row is skipped.",IF(AND(Input!$A232="",Input!$A233=""),"", IF(Input!S232="","Data is missing.","")))),"",IF(AND(Input!$A232="",SUMPRODUCT(--(LEN(Input!$A233:'Input'!$A$510)&gt;0))&lt;&gt;0),"Row is skipped.",IF(AND(Input!$A232="",Input!$A233=""),"", IF(Input!S232="","Data is missing.",""))))</f>
        <v/>
      </c>
      <c r="R230" s="128" t="str">
        <f>IF(ISERROR(IF(AND(Input!$A232="",SUMPRODUCT(--(LEN(Input!$A233:'Input'!$A$510)&gt;0))&lt;&gt;0),"Row is skipped.",IF(AND(Input!$A232="",Input!$A233=""),"", IF(Input!T232="","Data is missing.","")))),"",IF(AND(Input!$A232="",SUMPRODUCT(--(LEN(Input!$A233:'Input'!$A$510)&gt;0))&lt;&gt;0),"Row is skipped.",IF(AND(Input!$A232="",Input!$A233=""),"", IF(Input!T232="","Data is missing.",""))))</f>
        <v/>
      </c>
      <c r="S230" s="129"/>
      <c r="T230" s="130" t="str">
        <f>IF(ISERROR(IF(Input!Q232="","",IF(ISERROR(VLOOKUP(Input!Q232,'Measures List'!$A$3:$A$30000,1,0)),"Invalid RefNo",""))),"",IF(Input!Q232="","",IF(ISERROR(VLOOKUP(Input!Q232,'Measures List'!$A$3:$A$30000,1,0)),"Invalid RefNo","")))</f>
        <v/>
      </c>
      <c r="U230" s="129"/>
      <c r="V230" s="129"/>
      <c r="W230" s="129"/>
      <c r="X230" s="129"/>
      <c r="Y230" s="129"/>
      <c r="Z230" s="129"/>
      <c r="AA230" s="129"/>
      <c r="AB230" s="129"/>
      <c r="AC230" s="129"/>
      <c r="AD230" s="129"/>
      <c r="AE230" s="129"/>
      <c r="AF230" s="130" t="str">
        <f>IF(Input!P232="","",IF(OR(VALUE(Input!P232)&lt;0,VALUE(Input!P232)&gt;1), "Invalid EEI %",""))</f>
        <v/>
      </c>
      <c r="AG230" s="129"/>
      <c r="AH230" s="137" t="str">
        <f>IF(B230="","",IF(AND(Input!O232=Input!O231,Input!P232&lt;&gt;Input!P231), "EEI% Mismatch within Project",""))</f>
        <v/>
      </c>
      <c r="AI230" s="129"/>
      <c r="AJ230" s="138" t="str">
        <f>IF(Input!B232="","",IF(ISNUMBER(VALUE(Input!B232)),"","Needs to be a number."))</f>
        <v/>
      </c>
      <c r="AK230" s="135" t="str">
        <f>IF(Input!P232="","",IF(ISNUMBER(VALUE(Input!P232)),"","Needs to be a number."))</f>
        <v/>
      </c>
      <c r="AL230" s="135" t="str">
        <f>IF(Input!S232="","",IF(ISNUMBER(VALUE(Input!S232)),"","Needs to be a number."))</f>
        <v/>
      </c>
      <c r="AM230" s="135" t="str">
        <f>IF(Input!T232="","",IF(ISNUMBER(VALUE(Input!T232)),"","Needs to be a number."))</f>
        <v/>
      </c>
      <c r="AN230" s="135" t="str">
        <f>IF(Input!U232="","",IF(ISNUMBER(VALUE(Input!U232)),"","Needs to be a number."))</f>
        <v/>
      </c>
      <c r="AO230" s="136" t="str">
        <f>IF(Input!V232="","",IF(ISNUMBER(VALUE(Input!V232)),"","Needs to be a number."))</f>
        <v/>
      </c>
      <c r="AP230" s="129"/>
      <c r="AQ230" s="197" t="str">
        <f ca="1">IF(Input!Q232="","",IF(OFFSET('Measures List'!$K$2,MATCH(Input!Q232,'Measures List'!$A$3:$A$5000,0),MATCH(Input!K232,'Measures List'!$K$2:$BA$2)-1)="NA","Project start date occurred after measure expiration date.",""))</f>
        <v/>
      </c>
      <c r="AS230" s="197" t="str">
        <f>IFERROR(IF(Input!O232&lt;&gt;Input!O231,"",IF( VLOOKUP(Input!Q232,'Measures List'!A223:C5220,3,FALSE)= VLOOKUP(Input!Q231,'Measures List'!A223:C5220,3,FALSE),"","Multiple sectors for this project")),"")</f>
        <v/>
      </c>
    </row>
    <row r="231" spans="2:45" x14ac:dyDescent="0.25">
      <c r="B231" s="125" t="str">
        <f>Input!A233</f>
        <v/>
      </c>
      <c r="C231" s="126" t="str">
        <f>IF(ISERROR(IF(AND(Input!$A233="",SUMPRODUCT(--(LEN(Input!$A234:'Input'!$A$510)&gt;0))&lt;&gt;0),"Row is skipped.",IF(AND(Input!$A233="",Input!$A234=""),"", IF(Input!C233="","Data is missing.","")))),"",IF(AND(Input!$A233="",SUMPRODUCT(--(LEN(Input!$A234:'Input'!$A$510)&gt;0))&lt;&gt;0),"Row is skipped.",IF(AND(Input!$A233="",Input!$A234=""),"", IF(Input!C233="","Data is missing.",""))))</f>
        <v/>
      </c>
      <c r="D231" s="126" t="str">
        <f>IF(ISERROR(IF(AND(Input!$A233="",SUMPRODUCT(--(LEN(Input!$A234:'Input'!$A$510)&gt;0))&lt;&gt;0),"Row is skipped.",IF(AND(Input!$A233="",Input!$A234=""),"", IF(Input!D233="","Data is missing.","")))),"",IF(AND(Input!$A233="",SUMPRODUCT(--(LEN(Input!$A234:'Input'!$A$510)&gt;0))&lt;&gt;0),"Row is skipped.",IF(AND(Input!$A233="",Input!$A234=""),"", IF(Input!D233="","Data is missing.",""))))</f>
        <v/>
      </c>
      <c r="E231" s="126" t="str">
        <f>IF(ISERROR(IF(AND(Input!$A233="",SUMPRODUCT(--(LEN(Input!$A234:'Input'!$A$510)&gt;0))&lt;&gt;0),"Row is skipped.",IF(AND(Input!$A233="",Input!$A234=""),"", IF(Input!E233="","Data is missing.","")))),"",IF(AND(Input!$A233="",SUMPRODUCT(--(LEN(Input!$A234:'Input'!$A$510)&gt;0))&lt;&gt;0),"Row is skipped.",IF(AND(Input!$A233="",Input!$A234=""),"", IF(Input!E233="","Data is missing.",""))))</f>
        <v/>
      </c>
      <c r="F231" s="126" t="str">
        <f>IF(ISERROR(IF(AND(Input!$A233="",SUMPRODUCT(--(LEN(Input!$A234:'Input'!$A$510)&gt;0))&lt;&gt;0),"Row is skipped.",IF(AND(Input!$A233="",Input!$A234=""),"", IF(Input!F233="","Data is missing.","")))),"",IF(AND(Input!$A233="",SUMPRODUCT(--(LEN(Input!$A234:'Input'!$A$510)&gt;0))&lt;&gt;0),"Row is skipped.",IF(AND(Input!$A233="",Input!$A234=""),"", IF(Input!F233="","Data is missing.",""))))</f>
        <v/>
      </c>
      <c r="G231" s="126" t="str">
        <f>IF(ISERROR(IF(AND(Input!$A233="",SUMPRODUCT(--(LEN(Input!$A234:'Input'!$A$510)&gt;0))&lt;&gt;0),"Row is skipped.",IF(AND(Input!$A233="",Input!$A234=""),"", IF(Input!G233="","Data is missing.","")))),"",IF(AND(Input!$A233="",SUMPRODUCT(--(LEN(Input!$A234:'Input'!$A$510)&gt;0))&lt;&gt;0),"Row is skipped.",IF(AND(Input!$A233="",Input!$A234=""),"", IF(Input!G233="","Data is missing.",""))))</f>
        <v/>
      </c>
      <c r="H231" s="126" t="str">
        <f>IF(ISERROR(IF(AND(Input!$A233="",SUMPRODUCT(--(LEN(Input!$A234:'Input'!$A$510)&gt;0))&lt;&gt;0),"Row is skipped.",IF(AND(Input!$A233="",Input!$A234=""),"", IF(Input!H233="","Data is missing.","")))),"",IF(AND(Input!$A233="",SUMPRODUCT(--(LEN(Input!$A234:'Input'!$A$510)&gt;0))&lt;&gt;0),"Row is skipped.",IF(AND(Input!$A233="",Input!$A234=""),"", IF(Input!H233="","Data is missing.",""))))</f>
        <v/>
      </c>
      <c r="I231" s="126" t="str">
        <f>IF(ISERROR(IF(AND(Input!$A233="",SUMPRODUCT(--(LEN(Input!$A234:'Input'!$A$510)&gt;0))&lt;&gt;0),"Row is skipped.",IF(AND(Input!$A233="",Input!$A234=""),"", IF(Input!I233="","Data is missing.","")))),"",IF(AND(Input!$A233="",SUMPRODUCT(--(LEN(Input!$A234:'Input'!$A$510)&gt;0))&lt;&gt;0),"Row is skipped.",IF(AND(Input!$A233="",Input!$A234=""),"", IF(Input!I233="","Data is missing.",""))))</f>
        <v/>
      </c>
      <c r="J231" s="126" t="str">
        <f>IF(ISERROR(IF(AND(Input!$A233="",SUMPRODUCT(--(LEN(Input!$A234:'Input'!$A$510)&gt;0))&lt;&gt;0),"Row is skipped.",IF(AND(Input!$A233="",Input!$A234=""),"", IF(Input!J233="","Data is missing.","")))),"",IF(AND(Input!$A233="",SUMPRODUCT(--(LEN(Input!$A234:'Input'!$A$510)&gt;0))&lt;&gt;0),"Row is skipped.",IF(AND(Input!$A233="",Input!$A234=""),"", IF(Input!J233="","Data is missing.",""))))</f>
        <v/>
      </c>
      <c r="K231" s="127" t="str">
        <f>IF(ISERROR(IF(AND(Input!$A233="",SUMPRODUCT(--(LEN(Input!$A234:'Input'!$A$510)&gt;0))&lt;&gt;0),"Row is skipped.",IF(AND(Input!$A233="",Input!$A234=""),"", IF(Input!K233="","Data is missing.","")))),"",IF(AND(Input!$A233="",SUMPRODUCT(--(LEN(Input!$A234:'Input'!$A$510)&gt;0))&lt;&gt;0),"Row is skipped.",IF(AND(Input!$A233="",Input!$A234=""),"", IF(Input!K233="","Data is missing.",""))))</f>
        <v/>
      </c>
      <c r="L231" s="126" t="str">
        <f>IF(ISERROR(IF(AND(Input!$A233="",SUMPRODUCT(--(LEN(Input!$A234:'Input'!$A$510)&gt;0))&lt;&gt;0),"Row is skipped.",IF(AND(Input!$A233="",Input!$A234=""),"", IF(Input!L233="","Data is missing.","")))),"",IF(AND(Input!$A233="",SUMPRODUCT(--(LEN(Input!$A234:'Input'!$A$510)&gt;0))&lt;&gt;0),"Row is skipped.",IF(AND(Input!$A233="",Input!$A234=""),"", IF(Input!L233="","Data is missing.",""))))</f>
        <v/>
      </c>
      <c r="M231" s="126" t="str">
        <f>IF(ISERROR(IF(AND(Input!$A233="",SUMPRODUCT(--(LEN(Input!$A234:'Input'!$A$510)&gt;0))&lt;&gt;0),"Row is skipped.",IF(AND(Input!$A233="",Input!$A234=""),"", IF(Input!M233="","Data is missing.","")))),"",IF(AND(Input!$A233="",SUMPRODUCT(--(LEN(Input!$A234:'Input'!$A$510)&gt;0))&lt;&gt;0),"Row is skipped.",IF(AND(Input!$A233="",Input!$A234=""),"", IF(Input!M233="","Data is missing.",""))))</f>
        <v/>
      </c>
      <c r="N231" s="126" t="str">
        <f>IF(ISERROR(IF(AND(Input!$A233="",SUMPRODUCT(--(LEN(Input!$A234:'Input'!$A$510)&gt;0))&lt;&gt;0),"Row is skipped.",IF(AND(Input!$A233="",Input!$A234=""),"", IF(Input!O233="","Data is missing.","")))),"",IF(AND(Input!$A233="",SUMPRODUCT(--(LEN(Input!$A234:'Input'!$A$510)&gt;0))&lt;&gt;0),"Row is skipped.",IF(AND(Input!$A233="",Input!$A234=""),"", IF(Input!O233="","Data is missing.",""))))</f>
        <v/>
      </c>
      <c r="O231" s="126" t="str">
        <f>IF(ISERROR(IF(AND(Input!$A233="",SUMPRODUCT(--(LEN(Input!$A234:'Input'!$A$510)&gt;0))&lt;&gt;0),"Row is skipped.",IF(AND(Input!$A233="",Input!$A234=""),"", IF(Input!P233="","Data is missing.","")))),"",IF(AND(Input!$A233="",SUMPRODUCT(--(LEN(Input!$A234:'Input'!$A$510)&gt;0))&lt;&gt;0),"Row is skipped.",IF(AND(Input!$A233="",Input!$A234=""),"", IF(Input!P233="","Data is missing.",""))))</f>
        <v/>
      </c>
      <c r="P231" s="126" t="str">
        <f>IF(ISERROR(IF(AND(Input!$A233="",SUMPRODUCT(--(LEN(Input!$A234:'Input'!$A$510)&gt;0))&lt;&gt;0),"Row is skipped.",IF(AND(Input!$A233="",Input!$A234=""),"", IF(Input!Q233="","Data is missing.","")))),"",IF(AND(Input!$A233="",SUMPRODUCT(--(LEN(Input!$A234:'Input'!$A$510)&gt;0))&lt;&gt;0),"Row is skipped.",IF(AND(Input!$A233="",Input!$A234=""),"", IF(Input!Q233="","Data is missing.",""))))</f>
        <v/>
      </c>
      <c r="Q231" s="126" t="str">
        <f>IF(ISERROR(IF(AND(Input!$A233="",SUMPRODUCT(--(LEN(Input!$A234:'Input'!$A$510)&gt;0))&lt;&gt;0),"Row is skipped.",IF(AND(Input!$A233="",Input!$A234=""),"", IF(Input!S233="","Data is missing.","")))),"",IF(AND(Input!$A233="",SUMPRODUCT(--(LEN(Input!$A234:'Input'!$A$510)&gt;0))&lt;&gt;0),"Row is skipped.",IF(AND(Input!$A233="",Input!$A234=""),"", IF(Input!S233="","Data is missing.",""))))</f>
        <v/>
      </c>
      <c r="R231" s="128" t="str">
        <f>IF(ISERROR(IF(AND(Input!$A233="",SUMPRODUCT(--(LEN(Input!$A234:'Input'!$A$510)&gt;0))&lt;&gt;0),"Row is skipped.",IF(AND(Input!$A233="",Input!$A234=""),"", IF(Input!T233="","Data is missing.","")))),"",IF(AND(Input!$A233="",SUMPRODUCT(--(LEN(Input!$A234:'Input'!$A$510)&gt;0))&lt;&gt;0),"Row is skipped.",IF(AND(Input!$A233="",Input!$A234=""),"", IF(Input!T233="","Data is missing.",""))))</f>
        <v/>
      </c>
      <c r="S231" s="129"/>
      <c r="T231" s="130" t="str">
        <f>IF(ISERROR(IF(Input!Q233="","",IF(ISERROR(VLOOKUP(Input!Q233,'Measures List'!$A$3:$A$30000,1,0)),"Invalid RefNo",""))),"",IF(Input!Q233="","",IF(ISERROR(VLOOKUP(Input!Q233,'Measures List'!$A$3:$A$30000,1,0)),"Invalid RefNo","")))</f>
        <v/>
      </c>
      <c r="U231" s="129"/>
      <c r="V231" s="129"/>
      <c r="W231" s="129"/>
      <c r="X231" s="129"/>
      <c r="Y231" s="129"/>
      <c r="Z231" s="129"/>
      <c r="AA231" s="129"/>
      <c r="AB231" s="129"/>
      <c r="AC231" s="129"/>
      <c r="AD231" s="129"/>
      <c r="AE231" s="129"/>
      <c r="AF231" s="130" t="str">
        <f>IF(Input!P233="","",IF(OR(VALUE(Input!P233)&lt;0,VALUE(Input!P233)&gt;1), "Invalid EEI %",""))</f>
        <v/>
      </c>
      <c r="AG231" s="129"/>
      <c r="AH231" s="137" t="str">
        <f>IF(B231="","",IF(AND(Input!O233=Input!O232,Input!P233&lt;&gt;Input!P232), "EEI% Mismatch within Project",""))</f>
        <v/>
      </c>
      <c r="AI231" s="129"/>
      <c r="AJ231" s="138" t="str">
        <f>IF(Input!B233="","",IF(ISNUMBER(VALUE(Input!B233)),"","Needs to be a number."))</f>
        <v/>
      </c>
      <c r="AK231" s="135" t="str">
        <f>IF(Input!P233="","",IF(ISNUMBER(VALUE(Input!P233)),"","Needs to be a number."))</f>
        <v/>
      </c>
      <c r="AL231" s="135" t="str">
        <f>IF(Input!S233="","",IF(ISNUMBER(VALUE(Input!S233)),"","Needs to be a number."))</f>
        <v/>
      </c>
      <c r="AM231" s="135" t="str">
        <f>IF(Input!T233="","",IF(ISNUMBER(VALUE(Input!T233)),"","Needs to be a number."))</f>
        <v/>
      </c>
      <c r="AN231" s="135" t="str">
        <f>IF(Input!U233="","",IF(ISNUMBER(VALUE(Input!U233)),"","Needs to be a number."))</f>
        <v/>
      </c>
      <c r="AO231" s="136" t="str">
        <f>IF(Input!V233="","",IF(ISNUMBER(VALUE(Input!V233)),"","Needs to be a number."))</f>
        <v/>
      </c>
      <c r="AP231" s="129"/>
      <c r="AQ231" s="197" t="str">
        <f ca="1">IF(Input!Q233="","",IF(OFFSET('Measures List'!$K$2,MATCH(Input!Q233,'Measures List'!$A$3:$A$5000,0),MATCH(Input!K233,'Measures List'!$K$2:$BA$2)-1)="NA","Project start date occurred after measure expiration date.",""))</f>
        <v/>
      </c>
      <c r="AS231" s="197" t="str">
        <f>IFERROR(IF(Input!O233&lt;&gt;Input!O232,"",IF( VLOOKUP(Input!Q233,'Measures List'!A224:C5221,3,FALSE)= VLOOKUP(Input!Q232,'Measures List'!A224:C5221,3,FALSE),"","Multiple sectors for this project")),"")</f>
        <v/>
      </c>
    </row>
    <row r="232" spans="2:45" x14ac:dyDescent="0.25">
      <c r="B232" s="125" t="str">
        <f>Input!A234</f>
        <v/>
      </c>
      <c r="C232" s="126" t="str">
        <f>IF(ISERROR(IF(AND(Input!$A234="",SUMPRODUCT(--(LEN(Input!$A235:'Input'!$A$510)&gt;0))&lt;&gt;0),"Row is skipped.",IF(AND(Input!$A234="",Input!$A235=""),"", IF(Input!C234="","Data is missing.","")))),"",IF(AND(Input!$A234="",SUMPRODUCT(--(LEN(Input!$A235:'Input'!$A$510)&gt;0))&lt;&gt;0),"Row is skipped.",IF(AND(Input!$A234="",Input!$A235=""),"", IF(Input!C234="","Data is missing.",""))))</f>
        <v/>
      </c>
      <c r="D232" s="126" t="str">
        <f>IF(ISERROR(IF(AND(Input!$A234="",SUMPRODUCT(--(LEN(Input!$A235:'Input'!$A$510)&gt;0))&lt;&gt;0),"Row is skipped.",IF(AND(Input!$A234="",Input!$A235=""),"", IF(Input!D234="","Data is missing.","")))),"",IF(AND(Input!$A234="",SUMPRODUCT(--(LEN(Input!$A235:'Input'!$A$510)&gt;0))&lt;&gt;0),"Row is skipped.",IF(AND(Input!$A234="",Input!$A235=""),"", IF(Input!D234="","Data is missing.",""))))</f>
        <v/>
      </c>
      <c r="E232" s="126" t="str">
        <f>IF(ISERROR(IF(AND(Input!$A234="",SUMPRODUCT(--(LEN(Input!$A235:'Input'!$A$510)&gt;0))&lt;&gt;0),"Row is skipped.",IF(AND(Input!$A234="",Input!$A235=""),"", IF(Input!E234="","Data is missing.","")))),"",IF(AND(Input!$A234="",SUMPRODUCT(--(LEN(Input!$A235:'Input'!$A$510)&gt;0))&lt;&gt;0),"Row is skipped.",IF(AND(Input!$A234="",Input!$A235=""),"", IF(Input!E234="","Data is missing.",""))))</f>
        <v/>
      </c>
      <c r="F232" s="126" t="str">
        <f>IF(ISERROR(IF(AND(Input!$A234="",SUMPRODUCT(--(LEN(Input!$A235:'Input'!$A$510)&gt;0))&lt;&gt;0),"Row is skipped.",IF(AND(Input!$A234="",Input!$A235=""),"", IF(Input!F234="","Data is missing.","")))),"",IF(AND(Input!$A234="",SUMPRODUCT(--(LEN(Input!$A235:'Input'!$A$510)&gt;0))&lt;&gt;0),"Row is skipped.",IF(AND(Input!$A234="",Input!$A235=""),"", IF(Input!F234="","Data is missing.",""))))</f>
        <v/>
      </c>
      <c r="G232" s="126" t="str">
        <f>IF(ISERROR(IF(AND(Input!$A234="",SUMPRODUCT(--(LEN(Input!$A235:'Input'!$A$510)&gt;0))&lt;&gt;0),"Row is skipped.",IF(AND(Input!$A234="",Input!$A235=""),"", IF(Input!G234="","Data is missing.","")))),"",IF(AND(Input!$A234="",SUMPRODUCT(--(LEN(Input!$A235:'Input'!$A$510)&gt;0))&lt;&gt;0),"Row is skipped.",IF(AND(Input!$A234="",Input!$A235=""),"", IF(Input!G234="","Data is missing.",""))))</f>
        <v/>
      </c>
      <c r="H232" s="126" t="str">
        <f>IF(ISERROR(IF(AND(Input!$A234="",SUMPRODUCT(--(LEN(Input!$A235:'Input'!$A$510)&gt;0))&lt;&gt;0),"Row is skipped.",IF(AND(Input!$A234="",Input!$A235=""),"", IF(Input!H234="","Data is missing.","")))),"",IF(AND(Input!$A234="",SUMPRODUCT(--(LEN(Input!$A235:'Input'!$A$510)&gt;0))&lt;&gt;0),"Row is skipped.",IF(AND(Input!$A234="",Input!$A235=""),"", IF(Input!H234="","Data is missing.",""))))</f>
        <v/>
      </c>
      <c r="I232" s="126" t="str">
        <f>IF(ISERROR(IF(AND(Input!$A234="",SUMPRODUCT(--(LEN(Input!$A235:'Input'!$A$510)&gt;0))&lt;&gt;0),"Row is skipped.",IF(AND(Input!$A234="",Input!$A235=""),"", IF(Input!I234="","Data is missing.","")))),"",IF(AND(Input!$A234="",SUMPRODUCT(--(LEN(Input!$A235:'Input'!$A$510)&gt;0))&lt;&gt;0),"Row is skipped.",IF(AND(Input!$A234="",Input!$A235=""),"", IF(Input!I234="","Data is missing.",""))))</f>
        <v/>
      </c>
      <c r="J232" s="126" t="str">
        <f>IF(ISERROR(IF(AND(Input!$A234="",SUMPRODUCT(--(LEN(Input!$A235:'Input'!$A$510)&gt;0))&lt;&gt;0),"Row is skipped.",IF(AND(Input!$A234="",Input!$A235=""),"", IF(Input!J234="","Data is missing.","")))),"",IF(AND(Input!$A234="",SUMPRODUCT(--(LEN(Input!$A235:'Input'!$A$510)&gt;0))&lt;&gt;0),"Row is skipped.",IF(AND(Input!$A234="",Input!$A235=""),"", IF(Input!J234="","Data is missing.",""))))</f>
        <v/>
      </c>
      <c r="K232" s="127" t="str">
        <f>IF(ISERROR(IF(AND(Input!$A234="",SUMPRODUCT(--(LEN(Input!$A235:'Input'!$A$510)&gt;0))&lt;&gt;0),"Row is skipped.",IF(AND(Input!$A234="",Input!$A235=""),"", IF(Input!K234="","Data is missing.","")))),"",IF(AND(Input!$A234="",SUMPRODUCT(--(LEN(Input!$A235:'Input'!$A$510)&gt;0))&lt;&gt;0),"Row is skipped.",IF(AND(Input!$A234="",Input!$A235=""),"", IF(Input!K234="","Data is missing.",""))))</f>
        <v/>
      </c>
      <c r="L232" s="126" t="str">
        <f>IF(ISERROR(IF(AND(Input!$A234="",SUMPRODUCT(--(LEN(Input!$A235:'Input'!$A$510)&gt;0))&lt;&gt;0),"Row is skipped.",IF(AND(Input!$A234="",Input!$A235=""),"", IF(Input!L234="","Data is missing.","")))),"",IF(AND(Input!$A234="",SUMPRODUCT(--(LEN(Input!$A235:'Input'!$A$510)&gt;0))&lt;&gt;0),"Row is skipped.",IF(AND(Input!$A234="",Input!$A235=""),"", IF(Input!L234="","Data is missing.",""))))</f>
        <v/>
      </c>
      <c r="M232" s="126" t="str">
        <f>IF(ISERROR(IF(AND(Input!$A234="",SUMPRODUCT(--(LEN(Input!$A235:'Input'!$A$510)&gt;0))&lt;&gt;0),"Row is skipped.",IF(AND(Input!$A234="",Input!$A235=""),"", IF(Input!M234="","Data is missing.","")))),"",IF(AND(Input!$A234="",SUMPRODUCT(--(LEN(Input!$A235:'Input'!$A$510)&gt;0))&lt;&gt;0),"Row is skipped.",IF(AND(Input!$A234="",Input!$A235=""),"", IF(Input!M234="","Data is missing.",""))))</f>
        <v/>
      </c>
      <c r="N232" s="126" t="str">
        <f>IF(ISERROR(IF(AND(Input!$A234="",SUMPRODUCT(--(LEN(Input!$A235:'Input'!$A$510)&gt;0))&lt;&gt;0),"Row is skipped.",IF(AND(Input!$A234="",Input!$A235=""),"", IF(Input!O234="","Data is missing.","")))),"",IF(AND(Input!$A234="",SUMPRODUCT(--(LEN(Input!$A235:'Input'!$A$510)&gt;0))&lt;&gt;0),"Row is skipped.",IF(AND(Input!$A234="",Input!$A235=""),"", IF(Input!O234="","Data is missing.",""))))</f>
        <v/>
      </c>
      <c r="O232" s="126" t="str">
        <f>IF(ISERROR(IF(AND(Input!$A234="",SUMPRODUCT(--(LEN(Input!$A235:'Input'!$A$510)&gt;0))&lt;&gt;0),"Row is skipped.",IF(AND(Input!$A234="",Input!$A235=""),"", IF(Input!P234="","Data is missing.","")))),"",IF(AND(Input!$A234="",SUMPRODUCT(--(LEN(Input!$A235:'Input'!$A$510)&gt;0))&lt;&gt;0),"Row is skipped.",IF(AND(Input!$A234="",Input!$A235=""),"", IF(Input!P234="","Data is missing.",""))))</f>
        <v/>
      </c>
      <c r="P232" s="126" t="str">
        <f>IF(ISERROR(IF(AND(Input!$A234="",SUMPRODUCT(--(LEN(Input!$A235:'Input'!$A$510)&gt;0))&lt;&gt;0),"Row is skipped.",IF(AND(Input!$A234="",Input!$A235=""),"", IF(Input!Q234="","Data is missing.","")))),"",IF(AND(Input!$A234="",SUMPRODUCT(--(LEN(Input!$A235:'Input'!$A$510)&gt;0))&lt;&gt;0),"Row is skipped.",IF(AND(Input!$A234="",Input!$A235=""),"", IF(Input!Q234="","Data is missing.",""))))</f>
        <v/>
      </c>
      <c r="Q232" s="126" t="str">
        <f>IF(ISERROR(IF(AND(Input!$A234="",SUMPRODUCT(--(LEN(Input!$A235:'Input'!$A$510)&gt;0))&lt;&gt;0),"Row is skipped.",IF(AND(Input!$A234="",Input!$A235=""),"", IF(Input!S234="","Data is missing.","")))),"",IF(AND(Input!$A234="",SUMPRODUCT(--(LEN(Input!$A235:'Input'!$A$510)&gt;0))&lt;&gt;0),"Row is skipped.",IF(AND(Input!$A234="",Input!$A235=""),"", IF(Input!S234="","Data is missing.",""))))</f>
        <v/>
      </c>
      <c r="R232" s="128" t="str">
        <f>IF(ISERROR(IF(AND(Input!$A234="",SUMPRODUCT(--(LEN(Input!$A235:'Input'!$A$510)&gt;0))&lt;&gt;0),"Row is skipped.",IF(AND(Input!$A234="",Input!$A235=""),"", IF(Input!T234="","Data is missing.","")))),"",IF(AND(Input!$A234="",SUMPRODUCT(--(LEN(Input!$A235:'Input'!$A$510)&gt;0))&lt;&gt;0),"Row is skipped.",IF(AND(Input!$A234="",Input!$A235=""),"", IF(Input!T234="","Data is missing.",""))))</f>
        <v/>
      </c>
      <c r="S232" s="129"/>
      <c r="T232" s="130" t="str">
        <f>IF(ISERROR(IF(Input!Q234="","",IF(ISERROR(VLOOKUP(Input!Q234,'Measures List'!$A$3:$A$30000,1,0)),"Invalid RefNo",""))),"",IF(Input!Q234="","",IF(ISERROR(VLOOKUP(Input!Q234,'Measures List'!$A$3:$A$30000,1,0)),"Invalid RefNo","")))</f>
        <v/>
      </c>
      <c r="U232" s="129"/>
      <c r="V232" s="129"/>
      <c r="W232" s="129"/>
      <c r="X232" s="129"/>
      <c r="Y232" s="129"/>
      <c r="Z232" s="129"/>
      <c r="AA232" s="129"/>
      <c r="AB232" s="129"/>
      <c r="AC232" s="129"/>
      <c r="AD232" s="129"/>
      <c r="AE232" s="129"/>
      <c r="AF232" s="130" t="str">
        <f>IF(Input!P234="","",IF(OR(VALUE(Input!P234)&lt;0,VALUE(Input!P234)&gt;1), "Invalid EEI %",""))</f>
        <v/>
      </c>
      <c r="AG232" s="129"/>
      <c r="AH232" s="137" t="str">
        <f>IF(B232="","",IF(AND(Input!O234=Input!O233,Input!P234&lt;&gt;Input!P233), "EEI% Mismatch within Project",""))</f>
        <v/>
      </c>
      <c r="AI232" s="129"/>
      <c r="AJ232" s="138" t="str">
        <f>IF(Input!B234="","",IF(ISNUMBER(VALUE(Input!B234)),"","Needs to be a number."))</f>
        <v/>
      </c>
      <c r="AK232" s="135" t="str">
        <f>IF(Input!P234="","",IF(ISNUMBER(VALUE(Input!P234)),"","Needs to be a number."))</f>
        <v/>
      </c>
      <c r="AL232" s="135" t="str">
        <f>IF(Input!S234="","",IF(ISNUMBER(VALUE(Input!S234)),"","Needs to be a number."))</f>
        <v/>
      </c>
      <c r="AM232" s="135" t="str">
        <f>IF(Input!T234="","",IF(ISNUMBER(VALUE(Input!T234)),"","Needs to be a number."))</f>
        <v/>
      </c>
      <c r="AN232" s="135" t="str">
        <f>IF(Input!U234="","",IF(ISNUMBER(VALUE(Input!U234)),"","Needs to be a number."))</f>
        <v/>
      </c>
      <c r="AO232" s="136" t="str">
        <f>IF(Input!V234="","",IF(ISNUMBER(VALUE(Input!V234)),"","Needs to be a number."))</f>
        <v/>
      </c>
      <c r="AP232" s="129"/>
      <c r="AQ232" s="197" t="str">
        <f ca="1">IF(Input!Q234="","",IF(OFFSET('Measures List'!$K$2,MATCH(Input!Q234,'Measures List'!$A$3:$A$5000,0),MATCH(Input!K234,'Measures List'!$K$2:$BA$2)-1)="NA","Project start date occurred after measure expiration date.",""))</f>
        <v/>
      </c>
      <c r="AS232" s="197" t="str">
        <f>IFERROR(IF(Input!O234&lt;&gt;Input!O233,"",IF( VLOOKUP(Input!Q234,'Measures List'!A225:C5222,3,FALSE)= VLOOKUP(Input!Q233,'Measures List'!A225:C5222,3,FALSE),"","Multiple sectors for this project")),"")</f>
        <v/>
      </c>
    </row>
    <row r="233" spans="2:45" x14ac:dyDescent="0.25">
      <c r="B233" s="125" t="str">
        <f>Input!A235</f>
        <v/>
      </c>
      <c r="C233" s="126" t="str">
        <f>IF(ISERROR(IF(AND(Input!$A235="",SUMPRODUCT(--(LEN(Input!$A236:'Input'!$A$510)&gt;0))&lt;&gt;0),"Row is skipped.",IF(AND(Input!$A235="",Input!$A236=""),"", IF(Input!C235="","Data is missing.","")))),"",IF(AND(Input!$A235="",SUMPRODUCT(--(LEN(Input!$A236:'Input'!$A$510)&gt;0))&lt;&gt;0),"Row is skipped.",IF(AND(Input!$A235="",Input!$A236=""),"", IF(Input!C235="","Data is missing.",""))))</f>
        <v/>
      </c>
      <c r="D233" s="126" t="str">
        <f>IF(ISERROR(IF(AND(Input!$A235="",SUMPRODUCT(--(LEN(Input!$A236:'Input'!$A$510)&gt;0))&lt;&gt;0),"Row is skipped.",IF(AND(Input!$A235="",Input!$A236=""),"", IF(Input!D235="","Data is missing.","")))),"",IF(AND(Input!$A235="",SUMPRODUCT(--(LEN(Input!$A236:'Input'!$A$510)&gt;0))&lt;&gt;0),"Row is skipped.",IF(AND(Input!$A235="",Input!$A236=""),"", IF(Input!D235="","Data is missing.",""))))</f>
        <v/>
      </c>
      <c r="E233" s="126" t="str">
        <f>IF(ISERROR(IF(AND(Input!$A235="",SUMPRODUCT(--(LEN(Input!$A236:'Input'!$A$510)&gt;0))&lt;&gt;0),"Row is skipped.",IF(AND(Input!$A235="",Input!$A236=""),"", IF(Input!E235="","Data is missing.","")))),"",IF(AND(Input!$A235="",SUMPRODUCT(--(LEN(Input!$A236:'Input'!$A$510)&gt;0))&lt;&gt;0),"Row is skipped.",IF(AND(Input!$A235="",Input!$A236=""),"", IF(Input!E235="","Data is missing.",""))))</f>
        <v/>
      </c>
      <c r="F233" s="126" t="str">
        <f>IF(ISERROR(IF(AND(Input!$A235="",SUMPRODUCT(--(LEN(Input!$A236:'Input'!$A$510)&gt;0))&lt;&gt;0),"Row is skipped.",IF(AND(Input!$A235="",Input!$A236=""),"", IF(Input!F235="","Data is missing.","")))),"",IF(AND(Input!$A235="",SUMPRODUCT(--(LEN(Input!$A236:'Input'!$A$510)&gt;0))&lt;&gt;0),"Row is skipped.",IF(AND(Input!$A235="",Input!$A236=""),"", IF(Input!F235="","Data is missing.",""))))</f>
        <v/>
      </c>
      <c r="G233" s="126" t="str">
        <f>IF(ISERROR(IF(AND(Input!$A235="",SUMPRODUCT(--(LEN(Input!$A236:'Input'!$A$510)&gt;0))&lt;&gt;0),"Row is skipped.",IF(AND(Input!$A235="",Input!$A236=""),"", IF(Input!G235="","Data is missing.","")))),"",IF(AND(Input!$A235="",SUMPRODUCT(--(LEN(Input!$A236:'Input'!$A$510)&gt;0))&lt;&gt;0),"Row is skipped.",IF(AND(Input!$A235="",Input!$A236=""),"", IF(Input!G235="","Data is missing.",""))))</f>
        <v/>
      </c>
      <c r="H233" s="126" t="str">
        <f>IF(ISERROR(IF(AND(Input!$A235="",SUMPRODUCT(--(LEN(Input!$A236:'Input'!$A$510)&gt;0))&lt;&gt;0),"Row is skipped.",IF(AND(Input!$A235="",Input!$A236=""),"", IF(Input!H235="","Data is missing.","")))),"",IF(AND(Input!$A235="",SUMPRODUCT(--(LEN(Input!$A236:'Input'!$A$510)&gt;0))&lt;&gt;0),"Row is skipped.",IF(AND(Input!$A235="",Input!$A236=""),"", IF(Input!H235="","Data is missing.",""))))</f>
        <v/>
      </c>
      <c r="I233" s="126" t="str">
        <f>IF(ISERROR(IF(AND(Input!$A235="",SUMPRODUCT(--(LEN(Input!$A236:'Input'!$A$510)&gt;0))&lt;&gt;0),"Row is skipped.",IF(AND(Input!$A235="",Input!$A236=""),"", IF(Input!I235="","Data is missing.","")))),"",IF(AND(Input!$A235="",SUMPRODUCT(--(LEN(Input!$A236:'Input'!$A$510)&gt;0))&lt;&gt;0),"Row is skipped.",IF(AND(Input!$A235="",Input!$A236=""),"", IF(Input!I235="","Data is missing.",""))))</f>
        <v/>
      </c>
      <c r="J233" s="126" t="str">
        <f>IF(ISERROR(IF(AND(Input!$A235="",SUMPRODUCT(--(LEN(Input!$A236:'Input'!$A$510)&gt;0))&lt;&gt;0),"Row is skipped.",IF(AND(Input!$A235="",Input!$A236=""),"", IF(Input!J235="","Data is missing.","")))),"",IF(AND(Input!$A235="",SUMPRODUCT(--(LEN(Input!$A236:'Input'!$A$510)&gt;0))&lt;&gt;0),"Row is skipped.",IF(AND(Input!$A235="",Input!$A236=""),"", IF(Input!J235="","Data is missing.",""))))</f>
        <v/>
      </c>
      <c r="K233" s="127" t="str">
        <f>IF(ISERROR(IF(AND(Input!$A235="",SUMPRODUCT(--(LEN(Input!$A236:'Input'!$A$510)&gt;0))&lt;&gt;0),"Row is skipped.",IF(AND(Input!$A235="",Input!$A236=""),"", IF(Input!K235="","Data is missing.","")))),"",IF(AND(Input!$A235="",SUMPRODUCT(--(LEN(Input!$A236:'Input'!$A$510)&gt;0))&lt;&gt;0),"Row is skipped.",IF(AND(Input!$A235="",Input!$A236=""),"", IF(Input!K235="","Data is missing.",""))))</f>
        <v/>
      </c>
      <c r="L233" s="126" t="str">
        <f>IF(ISERROR(IF(AND(Input!$A235="",SUMPRODUCT(--(LEN(Input!$A236:'Input'!$A$510)&gt;0))&lt;&gt;0),"Row is skipped.",IF(AND(Input!$A235="",Input!$A236=""),"", IF(Input!L235="","Data is missing.","")))),"",IF(AND(Input!$A235="",SUMPRODUCT(--(LEN(Input!$A236:'Input'!$A$510)&gt;0))&lt;&gt;0),"Row is skipped.",IF(AND(Input!$A235="",Input!$A236=""),"", IF(Input!L235="","Data is missing.",""))))</f>
        <v/>
      </c>
      <c r="M233" s="126" t="str">
        <f>IF(ISERROR(IF(AND(Input!$A235="",SUMPRODUCT(--(LEN(Input!$A236:'Input'!$A$510)&gt;0))&lt;&gt;0),"Row is skipped.",IF(AND(Input!$A235="",Input!$A236=""),"", IF(Input!M235="","Data is missing.","")))),"",IF(AND(Input!$A235="",SUMPRODUCT(--(LEN(Input!$A236:'Input'!$A$510)&gt;0))&lt;&gt;0),"Row is skipped.",IF(AND(Input!$A235="",Input!$A236=""),"", IF(Input!M235="","Data is missing.",""))))</f>
        <v/>
      </c>
      <c r="N233" s="126" t="str">
        <f>IF(ISERROR(IF(AND(Input!$A235="",SUMPRODUCT(--(LEN(Input!$A236:'Input'!$A$510)&gt;0))&lt;&gt;0),"Row is skipped.",IF(AND(Input!$A235="",Input!$A236=""),"", IF(Input!O235="","Data is missing.","")))),"",IF(AND(Input!$A235="",SUMPRODUCT(--(LEN(Input!$A236:'Input'!$A$510)&gt;0))&lt;&gt;0),"Row is skipped.",IF(AND(Input!$A235="",Input!$A236=""),"", IF(Input!O235="","Data is missing.",""))))</f>
        <v/>
      </c>
      <c r="O233" s="126" t="str">
        <f>IF(ISERROR(IF(AND(Input!$A235="",SUMPRODUCT(--(LEN(Input!$A236:'Input'!$A$510)&gt;0))&lt;&gt;0),"Row is skipped.",IF(AND(Input!$A235="",Input!$A236=""),"", IF(Input!P235="","Data is missing.","")))),"",IF(AND(Input!$A235="",SUMPRODUCT(--(LEN(Input!$A236:'Input'!$A$510)&gt;0))&lt;&gt;0),"Row is skipped.",IF(AND(Input!$A235="",Input!$A236=""),"", IF(Input!P235="","Data is missing.",""))))</f>
        <v/>
      </c>
      <c r="P233" s="126" t="str">
        <f>IF(ISERROR(IF(AND(Input!$A235="",SUMPRODUCT(--(LEN(Input!$A236:'Input'!$A$510)&gt;0))&lt;&gt;0),"Row is skipped.",IF(AND(Input!$A235="",Input!$A236=""),"", IF(Input!Q235="","Data is missing.","")))),"",IF(AND(Input!$A235="",SUMPRODUCT(--(LEN(Input!$A236:'Input'!$A$510)&gt;0))&lt;&gt;0),"Row is skipped.",IF(AND(Input!$A235="",Input!$A236=""),"", IF(Input!Q235="","Data is missing.",""))))</f>
        <v/>
      </c>
      <c r="Q233" s="126" t="str">
        <f>IF(ISERROR(IF(AND(Input!$A235="",SUMPRODUCT(--(LEN(Input!$A236:'Input'!$A$510)&gt;0))&lt;&gt;0),"Row is skipped.",IF(AND(Input!$A235="",Input!$A236=""),"", IF(Input!S235="","Data is missing.","")))),"",IF(AND(Input!$A235="",SUMPRODUCT(--(LEN(Input!$A236:'Input'!$A$510)&gt;0))&lt;&gt;0),"Row is skipped.",IF(AND(Input!$A235="",Input!$A236=""),"", IF(Input!S235="","Data is missing.",""))))</f>
        <v/>
      </c>
      <c r="R233" s="128" t="str">
        <f>IF(ISERROR(IF(AND(Input!$A235="",SUMPRODUCT(--(LEN(Input!$A236:'Input'!$A$510)&gt;0))&lt;&gt;0),"Row is skipped.",IF(AND(Input!$A235="",Input!$A236=""),"", IF(Input!T235="","Data is missing.","")))),"",IF(AND(Input!$A235="",SUMPRODUCT(--(LEN(Input!$A236:'Input'!$A$510)&gt;0))&lt;&gt;0),"Row is skipped.",IF(AND(Input!$A235="",Input!$A236=""),"", IF(Input!T235="","Data is missing.",""))))</f>
        <v/>
      </c>
      <c r="S233" s="129"/>
      <c r="T233" s="130" t="str">
        <f>IF(ISERROR(IF(Input!Q235="","",IF(ISERROR(VLOOKUP(Input!Q235,'Measures List'!$A$3:$A$30000,1,0)),"Invalid RefNo",""))),"",IF(Input!Q235="","",IF(ISERROR(VLOOKUP(Input!Q235,'Measures List'!$A$3:$A$30000,1,0)),"Invalid RefNo","")))</f>
        <v/>
      </c>
      <c r="U233" s="129"/>
      <c r="V233" s="129"/>
      <c r="W233" s="129"/>
      <c r="X233" s="129"/>
      <c r="Y233" s="129"/>
      <c r="Z233" s="129"/>
      <c r="AA233" s="129"/>
      <c r="AB233" s="129"/>
      <c r="AC233" s="129"/>
      <c r="AD233" s="129"/>
      <c r="AE233" s="129"/>
      <c r="AF233" s="130" t="str">
        <f>IF(Input!P235="","",IF(OR(VALUE(Input!P235)&lt;0,VALUE(Input!P235)&gt;1), "Invalid EEI %",""))</f>
        <v/>
      </c>
      <c r="AG233" s="129"/>
      <c r="AH233" s="137" t="str">
        <f>IF(B233="","",IF(AND(Input!O235=Input!O234,Input!P235&lt;&gt;Input!P234), "EEI% Mismatch within Project",""))</f>
        <v/>
      </c>
      <c r="AI233" s="129"/>
      <c r="AJ233" s="138" t="str">
        <f>IF(Input!B235="","",IF(ISNUMBER(VALUE(Input!B235)),"","Needs to be a number."))</f>
        <v/>
      </c>
      <c r="AK233" s="135" t="str">
        <f>IF(Input!P235="","",IF(ISNUMBER(VALUE(Input!P235)),"","Needs to be a number."))</f>
        <v/>
      </c>
      <c r="AL233" s="135" t="str">
        <f>IF(Input!S235="","",IF(ISNUMBER(VALUE(Input!S235)),"","Needs to be a number."))</f>
        <v/>
      </c>
      <c r="AM233" s="135" t="str">
        <f>IF(Input!T235="","",IF(ISNUMBER(VALUE(Input!T235)),"","Needs to be a number."))</f>
        <v/>
      </c>
      <c r="AN233" s="135" t="str">
        <f>IF(Input!U235="","",IF(ISNUMBER(VALUE(Input!U235)),"","Needs to be a number."))</f>
        <v/>
      </c>
      <c r="AO233" s="136" t="str">
        <f>IF(Input!V235="","",IF(ISNUMBER(VALUE(Input!V235)),"","Needs to be a number."))</f>
        <v/>
      </c>
      <c r="AP233" s="129"/>
      <c r="AQ233" s="197" t="str">
        <f ca="1">IF(Input!Q235="","",IF(OFFSET('Measures List'!$K$2,MATCH(Input!Q235,'Measures List'!$A$3:$A$5000,0),MATCH(Input!K235,'Measures List'!$K$2:$BA$2)-1)="NA","Project start date occurred after measure expiration date.",""))</f>
        <v/>
      </c>
      <c r="AS233" s="197" t="str">
        <f>IFERROR(IF(Input!O235&lt;&gt;Input!O234,"",IF( VLOOKUP(Input!Q235,'Measures List'!A226:C5223,3,FALSE)= VLOOKUP(Input!Q234,'Measures List'!A226:C5223,3,FALSE),"","Multiple sectors for this project")),"")</f>
        <v/>
      </c>
    </row>
    <row r="234" spans="2:45" x14ac:dyDescent="0.25">
      <c r="B234" s="125" t="str">
        <f>Input!A236</f>
        <v/>
      </c>
      <c r="C234" s="126" t="str">
        <f>IF(ISERROR(IF(AND(Input!$A236="",SUMPRODUCT(--(LEN(Input!$A237:'Input'!$A$510)&gt;0))&lt;&gt;0),"Row is skipped.",IF(AND(Input!$A236="",Input!$A237=""),"", IF(Input!C236="","Data is missing.","")))),"",IF(AND(Input!$A236="",SUMPRODUCT(--(LEN(Input!$A237:'Input'!$A$510)&gt;0))&lt;&gt;0),"Row is skipped.",IF(AND(Input!$A236="",Input!$A237=""),"", IF(Input!C236="","Data is missing.",""))))</f>
        <v/>
      </c>
      <c r="D234" s="126" t="str">
        <f>IF(ISERROR(IF(AND(Input!$A236="",SUMPRODUCT(--(LEN(Input!$A237:'Input'!$A$510)&gt;0))&lt;&gt;0),"Row is skipped.",IF(AND(Input!$A236="",Input!$A237=""),"", IF(Input!D236="","Data is missing.","")))),"",IF(AND(Input!$A236="",SUMPRODUCT(--(LEN(Input!$A237:'Input'!$A$510)&gt;0))&lt;&gt;0),"Row is skipped.",IF(AND(Input!$A236="",Input!$A237=""),"", IF(Input!D236="","Data is missing.",""))))</f>
        <v/>
      </c>
      <c r="E234" s="126" t="str">
        <f>IF(ISERROR(IF(AND(Input!$A236="",SUMPRODUCT(--(LEN(Input!$A237:'Input'!$A$510)&gt;0))&lt;&gt;0),"Row is skipped.",IF(AND(Input!$A236="",Input!$A237=""),"", IF(Input!E236="","Data is missing.","")))),"",IF(AND(Input!$A236="",SUMPRODUCT(--(LEN(Input!$A237:'Input'!$A$510)&gt;0))&lt;&gt;0),"Row is skipped.",IF(AND(Input!$A236="",Input!$A237=""),"", IF(Input!E236="","Data is missing.",""))))</f>
        <v/>
      </c>
      <c r="F234" s="126" t="str">
        <f>IF(ISERROR(IF(AND(Input!$A236="",SUMPRODUCT(--(LEN(Input!$A237:'Input'!$A$510)&gt;0))&lt;&gt;0),"Row is skipped.",IF(AND(Input!$A236="",Input!$A237=""),"", IF(Input!F236="","Data is missing.","")))),"",IF(AND(Input!$A236="",SUMPRODUCT(--(LEN(Input!$A237:'Input'!$A$510)&gt;0))&lt;&gt;0),"Row is skipped.",IF(AND(Input!$A236="",Input!$A237=""),"", IF(Input!F236="","Data is missing.",""))))</f>
        <v/>
      </c>
      <c r="G234" s="126" t="str">
        <f>IF(ISERROR(IF(AND(Input!$A236="",SUMPRODUCT(--(LEN(Input!$A237:'Input'!$A$510)&gt;0))&lt;&gt;0),"Row is skipped.",IF(AND(Input!$A236="",Input!$A237=""),"", IF(Input!G236="","Data is missing.","")))),"",IF(AND(Input!$A236="",SUMPRODUCT(--(LEN(Input!$A237:'Input'!$A$510)&gt;0))&lt;&gt;0),"Row is skipped.",IF(AND(Input!$A236="",Input!$A237=""),"", IF(Input!G236="","Data is missing.",""))))</f>
        <v/>
      </c>
      <c r="H234" s="126" t="str">
        <f>IF(ISERROR(IF(AND(Input!$A236="",SUMPRODUCT(--(LEN(Input!$A237:'Input'!$A$510)&gt;0))&lt;&gt;0),"Row is skipped.",IF(AND(Input!$A236="",Input!$A237=""),"", IF(Input!H236="","Data is missing.","")))),"",IF(AND(Input!$A236="",SUMPRODUCT(--(LEN(Input!$A237:'Input'!$A$510)&gt;0))&lt;&gt;0),"Row is skipped.",IF(AND(Input!$A236="",Input!$A237=""),"", IF(Input!H236="","Data is missing.",""))))</f>
        <v/>
      </c>
      <c r="I234" s="126" t="str">
        <f>IF(ISERROR(IF(AND(Input!$A236="",SUMPRODUCT(--(LEN(Input!$A237:'Input'!$A$510)&gt;0))&lt;&gt;0),"Row is skipped.",IF(AND(Input!$A236="",Input!$A237=""),"", IF(Input!I236="","Data is missing.","")))),"",IF(AND(Input!$A236="",SUMPRODUCT(--(LEN(Input!$A237:'Input'!$A$510)&gt;0))&lt;&gt;0),"Row is skipped.",IF(AND(Input!$A236="",Input!$A237=""),"", IF(Input!I236="","Data is missing.",""))))</f>
        <v/>
      </c>
      <c r="J234" s="126" t="str">
        <f>IF(ISERROR(IF(AND(Input!$A236="",SUMPRODUCT(--(LEN(Input!$A237:'Input'!$A$510)&gt;0))&lt;&gt;0),"Row is skipped.",IF(AND(Input!$A236="",Input!$A237=""),"", IF(Input!J236="","Data is missing.","")))),"",IF(AND(Input!$A236="",SUMPRODUCT(--(LEN(Input!$A237:'Input'!$A$510)&gt;0))&lt;&gt;0),"Row is skipped.",IF(AND(Input!$A236="",Input!$A237=""),"", IF(Input!J236="","Data is missing.",""))))</f>
        <v/>
      </c>
      <c r="K234" s="127" t="str">
        <f>IF(ISERROR(IF(AND(Input!$A236="",SUMPRODUCT(--(LEN(Input!$A237:'Input'!$A$510)&gt;0))&lt;&gt;0),"Row is skipped.",IF(AND(Input!$A236="",Input!$A237=""),"", IF(Input!K236="","Data is missing.","")))),"",IF(AND(Input!$A236="",SUMPRODUCT(--(LEN(Input!$A237:'Input'!$A$510)&gt;0))&lt;&gt;0),"Row is skipped.",IF(AND(Input!$A236="",Input!$A237=""),"", IF(Input!K236="","Data is missing.",""))))</f>
        <v/>
      </c>
      <c r="L234" s="126" t="str">
        <f>IF(ISERROR(IF(AND(Input!$A236="",SUMPRODUCT(--(LEN(Input!$A237:'Input'!$A$510)&gt;0))&lt;&gt;0),"Row is skipped.",IF(AND(Input!$A236="",Input!$A237=""),"", IF(Input!L236="","Data is missing.","")))),"",IF(AND(Input!$A236="",SUMPRODUCT(--(LEN(Input!$A237:'Input'!$A$510)&gt;0))&lt;&gt;0),"Row is skipped.",IF(AND(Input!$A236="",Input!$A237=""),"", IF(Input!L236="","Data is missing.",""))))</f>
        <v/>
      </c>
      <c r="M234" s="126" t="str">
        <f>IF(ISERROR(IF(AND(Input!$A236="",SUMPRODUCT(--(LEN(Input!$A237:'Input'!$A$510)&gt;0))&lt;&gt;0),"Row is skipped.",IF(AND(Input!$A236="",Input!$A237=""),"", IF(Input!M236="","Data is missing.","")))),"",IF(AND(Input!$A236="",SUMPRODUCT(--(LEN(Input!$A237:'Input'!$A$510)&gt;0))&lt;&gt;0),"Row is skipped.",IF(AND(Input!$A236="",Input!$A237=""),"", IF(Input!M236="","Data is missing.",""))))</f>
        <v/>
      </c>
      <c r="N234" s="126" t="str">
        <f>IF(ISERROR(IF(AND(Input!$A236="",SUMPRODUCT(--(LEN(Input!$A237:'Input'!$A$510)&gt;0))&lt;&gt;0),"Row is skipped.",IF(AND(Input!$A236="",Input!$A237=""),"", IF(Input!O236="","Data is missing.","")))),"",IF(AND(Input!$A236="",SUMPRODUCT(--(LEN(Input!$A237:'Input'!$A$510)&gt;0))&lt;&gt;0),"Row is skipped.",IF(AND(Input!$A236="",Input!$A237=""),"", IF(Input!O236="","Data is missing.",""))))</f>
        <v/>
      </c>
      <c r="O234" s="126" t="str">
        <f>IF(ISERROR(IF(AND(Input!$A236="",SUMPRODUCT(--(LEN(Input!$A237:'Input'!$A$510)&gt;0))&lt;&gt;0),"Row is skipped.",IF(AND(Input!$A236="",Input!$A237=""),"", IF(Input!P236="","Data is missing.","")))),"",IF(AND(Input!$A236="",SUMPRODUCT(--(LEN(Input!$A237:'Input'!$A$510)&gt;0))&lt;&gt;0),"Row is skipped.",IF(AND(Input!$A236="",Input!$A237=""),"", IF(Input!P236="","Data is missing.",""))))</f>
        <v/>
      </c>
      <c r="P234" s="126" t="str">
        <f>IF(ISERROR(IF(AND(Input!$A236="",SUMPRODUCT(--(LEN(Input!$A237:'Input'!$A$510)&gt;0))&lt;&gt;0),"Row is skipped.",IF(AND(Input!$A236="",Input!$A237=""),"", IF(Input!Q236="","Data is missing.","")))),"",IF(AND(Input!$A236="",SUMPRODUCT(--(LEN(Input!$A237:'Input'!$A$510)&gt;0))&lt;&gt;0),"Row is skipped.",IF(AND(Input!$A236="",Input!$A237=""),"", IF(Input!Q236="","Data is missing.",""))))</f>
        <v/>
      </c>
      <c r="Q234" s="126" t="str">
        <f>IF(ISERROR(IF(AND(Input!$A236="",SUMPRODUCT(--(LEN(Input!$A237:'Input'!$A$510)&gt;0))&lt;&gt;0),"Row is skipped.",IF(AND(Input!$A236="",Input!$A237=""),"", IF(Input!S236="","Data is missing.","")))),"",IF(AND(Input!$A236="",SUMPRODUCT(--(LEN(Input!$A237:'Input'!$A$510)&gt;0))&lt;&gt;0),"Row is skipped.",IF(AND(Input!$A236="",Input!$A237=""),"", IF(Input!S236="","Data is missing.",""))))</f>
        <v/>
      </c>
      <c r="R234" s="128" t="str">
        <f>IF(ISERROR(IF(AND(Input!$A236="",SUMPRODUCT(--(LEN(Input!$A237:'Input'!$A$510)&gt;0))&lt;&gt;0),"Row is skipped.",IF(AND(Input!$A236="",Input!$A237=""),"", IF(Input!T236="","Data is missing.","")))),"",IF(AND(Input!$A236="",SUMPRODUCT(--(LEN(Input!$A237:'Input'!$A$510)&gt;0))&lt;&gt;0),"Row is skipped.",IF(AND(Input!$A236="",Input!$A237=""),"", IF(Input!T236="","Data is missing.",""))))</f>
        <v/>
      </c>
      <c r="S234" s="129"/>
      <c r="T234" s="130" t="str">
        <f>IF(ISERROR(IF(Input!Q236="","",IF(ISERROR(VLOOKUP(Input!Q236,'Measures List'!$A$3:$A$30000,1,0)),"Invalid RefNo",""))),"",IF(Input!Q236="","",IF(ISERROR(VLOOKUP(Input!Q236,'Measures List'!$A$3:$A$30000,1,0)),"Invalid RefNo","")))</f>
        <v/>
      </c>
      <c r="U234" s="129"/>
      <c r="V234" s="129"/>
      <c r="W234" s="129"/>
      <c r="X234" s="129"/>
      <c r="Y234" s="129"/>
      <c r="Z234" s="129"/>
      <c r="AA234" s="129"/>
      <c r="AB234" s="129"/>
      <c r="AC234" s="129"/>
      <c r="AD234" s="129"/>
      <c r="AE234" s="129"/>
      <c r="AF234" s="130" t="str">
        <f>IF(Input!P236="","",IF(OR(VALUE(Input!P236)&lt;0,VALUE(Input!P236)&gt;1), "Invalid EEI %",""))</f>
        <v/>
      </c>
      <c r="AG234" s="129"/>
      <c r="AH234" s="137" t="str">
        <f>IF(B234="","",IF(AND(Input!O236=Input!O235,Input!P236&lt;&gt;Input!P235), "EEI% Mismatch within Project",""))</f>
        <v/>
      </c>
      <c r="AI234" s="129"/>
      <c r="AJ234" s="138" t="str">
        <f>IF(Input!B236="","",IF(ISNUMBER(VALUE(Input!B236)),"","Needs to be a number."))</f>
        <v/>
      </c>
      <c r="AK234" s="135" t="str">
        <f>IF(Input!P236="","",IF(ISNUMBER(VALUE(Input!P236)),"","Needs to be a number."))</f>
        <v/>
      </c>
      <c r="AL234" s="135" t="str">
        <f>IF(Input!S236="","",IF(ISNUMBER(VALUE(Input!S236)),"","Needs to be a number."))</f>
        <v/>
      </c>
      <c r="AM234" s="135" t="str">
        <f>IF(Input!T236="","",IF(ISNUMBER(VALUE(Input!T236)),"","Needs to be a number."))</f>
        <v/>
      </c>
      <c r="AN234" s="135" t="str">
        <f>IF(Input!U236="","",IF(ISNUMBER(VALUE(Input!U236)),"","Needs to be a number."))</f>
        <v/>
      </c>
      <c r="AO234" s="136" t="str">
        <f>IF(Input!V236="","",IF(ISNUMBER(VALUE(Input!V236)),"","Needs to be a number."))</f>
        <v/>
      </c>
      <c r="AP234" s="129"/>
      <c r="AQ234" s="197" t="str">
        <f ca="1">IF(Input!Q236="","",IF(OFFSET('Measures List'!$K$2,MATCH(Input!Q236,'Measures List'!$A$3:$A$5000,0),MATCH(Input!K236,'Measures List'!$K$2:$BA$2)-1)="NA","Project start date occurred after measure expiration date.",""))</f>
        <v/>
      </c>
      <c r="AS234" s="197" t="str">
        <f>IFERROR(IF(Input!O236&lt;&gt;Input!O235,"",IF( VLOOKUP(Input!Q236,'Measures List'!A227:C5224,3,FALSE)= VLOOKUP(Input!Q235,'Measures List'!A227:C5224,3,FALSE),"","Multiple sectors for this project")),"")</f>
        <v/>
      </c>
    </row>
    <row r="235" spans="2:45" x14ac:dyDescent="0.25">
      <c r="B235" s="125" t="str">
        <f>Input!A237</f>
        <v/>
      </c>
      <c r="C235" s="126" t="str">
        <f>IF(ISERROR(IF(AND(Input!$A237="",SUMPRODUCT(--(LEN(Input!$A238:'Input'!$A$510)&gt;0))&lt;&gt;0),"Row is skipped.",IF(AND(Input!$A237="",Input!$A238=""),"", IF(Input!C237="","Data is missing.","")))),"",IF(AND(Input!$A237="",SUMPRODUCT(--(LEN(Input!$A238:'Input'!$A$510)&gt;0))&lt;&gt;0),"Row is skipped.",IF(AND(Input!$A237="",Input!$A238=""),"", IF(Input!C237="","Data is missing.",""))))</f>
        <v/>
      </c>
      <c r="D235" s="126" t="str">
        <f>IF(ISERROR(IF(AND(Input!$A237="",SUMPRODUCT(--(LEN(Input!$A238:'Input'!$A$510)&gt;0))&lt;&gt;0),"Row is skipped.",IF(AND(Input!$A237="",Input!$A238=""),"", IF(Input!D237="","Data is missing.","")))),"",IF(AND(Input!$A237="",SUMPRODUCT(--(LEN(Input!$A238:'Input'!$A$510)&gt;0))&lt;&gt;0),"Row is skipped.",IF(AND(Input!$A237="",Input!$A238=""),"", IF(Input!D237="","Data is missing.",""))))</f>
        <v/>
      </c>
      <c r="E235" s="126" t="str">
        <f>IF(ISERROR(IF(AND(Input!$A237="",SUMPRODUCT(--(LEN(Input!$A238:'Input'!$A$510)&gt;0))&lt;&gt;0),"Row is skipped.",IF(AND(Input!$A237="",Input!$A238=""),"", IF(Input!E237="","Data is missing.","")))),"",IF(AND(Input!$A237="",SUMPRODUCT(--(LEN(Input!$A238:'Input'!$A$510)&gt;0))&lt;&gt;0),"Row is skipped.",IF(AND(Input!$A237="",Input!$A238=""),"", IF(Input!E237="","Data is missing.",""))))</f>
        <v/>
      </c>
      <c r="F235" s="126" t="str">
        <f>IF(ISERROR(IF(AND(Input!$A237="",SUMPRODUCT(--(LEN(Input!$A238:'Input'!$A$510)&gt;0))&lt;&gt;0),"Row is skipped.",IF(AND(Input!$A237="",Input!$A238=""),"", IF(Input!F237="","Data is missing.","")))),"",IF(AND(Input!$A237="",SUMPRODUCT(--(LEN(Input!$A238:'Input'!$A$510)&gt;0))&lt;&gt;0),"Row is skipped.",IF(AND(Input!$A237="",Input!$A238=""),"", IF(Input!F237="","Data is missing.",""))))</f>
        <v/>
      </c>
      <c r="G235" s="126" t="str">
        <f>IF(ISERROR(IF(AND(Input!$A237="",SUMPRODUCT(--(LEN(Input!$A238:'Input'!$A$510)&gt;0))&lt;&gt;0),"Row is skipped.",IF(AND(Input!$A237="",Input!$A238=""),"", IF(Input!G237="","Data is missing.","")))),"",IF(AND(Input!$A237="",SUMPRODUCT(--(LEN(Input!$A238:'Input'!$A$510)&gt;0))&lt;&gt;0),"Row is skipped.",IF(AND(Input!$A237="",Input!$A238=""),"", IF(Input!G237="","Data is missing.",""))))</f>
        <v/>
      </c>
      <c r="H235" s="126" t="str">
        <f>IF(ISERROR(IF(AND(Input!$A237="",SUMPRODUCT(--(LEN(Input!$A238:'Input'!$A$510)&gt;0))&lt;&gt;0),"Row is skipped.",IF(AND(Input!$A237="",Input!$A238=""),"", IF(Input!H237="","Data is missing.","")))),"",IF(AND(Input!$A237="",SUMPRODUCT(--(LEN(Input!$A238:'Input'!$A$510)&gt;0))&lt;&gt;0),"Row is skipped.",IF(AND(Input!$A237="",Input!$A238=""),"", IF(Input!H237="","Data is missing.",""))))</f>
        <v/>
      </c>
      <c r="I235" s="126" t="str">
        <f>IF(ISERROR(IF(AND(Input!$A237="",SUMPRODUCT(--(LEN(Input!$A238:'Input'!$A$510)&gt;0))&lt;&gt;0),"Row is skipped.",IF(AND(Input!$A237="",Input!$A238=""),"", IF(Input!I237="","Data is missing.","")))),"",IF(AND(Input!$A237="",SUMPRODUCT(--(LEN(Input!$A238:'Input'!$A$510)&gt;0))&lt;&gt;0),"Row is skipped.",IF(AND(Input!$A237="",Input!$A238=""),"", IF(Input!I237="","Data is missing.",""))))</f>
        <v/>
      </c>
      <c r="J235" s="126" t="str">
        <f>IF(ISERROR(IF(AND(Input!$A237="",SUMPRODUCT(--(LEN(Input!$A238:'Input'!$A$510)&gt;0))&lt;&gt;0),"Row is skipped.",IF(AND(Input!$A237="",Input!$A238=""),"", IF(Input!J237="","Data is missing.","")))),"",IF(AND(Input!$A237="",SUMPRODUCT(--(LEN(Input!$A238:'Input'!$A$510)&gt;0))&lt;&gt;0),"Row is skipped.",IF(AND(Input!$A237="",Input!$A238=""),"", IF(Input!J237="","Data is missing.",""))))</f>
        <v/>
      </c>
      <c r="K235" s="127" t="str">
        <f>IF(ISERROR(IF(AND(Input!$A237="",SUMPRODUCT(--(LEN(Input!$A238:'Input'!$A$510)&gt;0))&lt;&gt;0),"Row is skipped.",IF(AND(Input!$A237="",Input!$A238=""),"", IF(Input!K237="","Data is missing.","")))),"",IF(AND(Input!$A237="",SUMPRODUCT(--(LEN(Input!$A238:'Input'!$A$510)&gt;0))&lt;&gt;0),"Row is skipped.",IF(AND(Input!$A237="",Input!$A238=""),"", IF(Input!K237="","Data is missing.",""))))</f>
        <v/>
      </c>
      <c r="L235" s="126" t="str">
        <f>IF(ISERROR(IF(AND(Input!$A237="",SUMPRODUCT(--(LEN(Input!$A238:'Input'!$A$510)&gt;0))&lt;&gt;0),"Row is skipped.",IF(AND(Input!$A237="",Input!$A238=""),"", IF(Input!L237="","Data is missing.","")))),"",IF(AND(Input!$A237="",SUMPRODUCT(--(LEN(Input!$A238:'Input'!$A$510)&gt;0))&lt;&gt;0),"Row is skipped.",IF(AND(Input!$A237="",Input!$A238=""),"", IF(Input!L237="","Data is missing.",""))))</f>
        <v/>
      </c>
      <c r="M235" s="126" t="str">
        <f>IF(ISERROR(IF(AND(Input!$A237="",SUMPRODUCT(--(LEN(Input!$A238:'Input'!$A$510)&gt;0))&lt;&gt;0),"Row is skipped.",IF(AND(Input!$A237="",Input!$A238=""),"", IF(Input!M237="","Data is missing.","")))),"",IF(AND(Input!$A237="",SUMPRODUCT(--(LEN(Input!$A238:'Input'!$A$510)&gt;0))&lt;&gt;0),"Row is skipped.",IF(AND(Input!$A237="",Input!$A238=""),"", IF(Input!M237="","Data is missing.",""))))</f>
        <v/>
      </c>
      <c r="N235" s="126" t="str">
        <f>IF(ISERROR(IF(AND(Input!$A237="",SUMPRODUCT(--(LEN(Input!$A238:'Input'!$A$510)&gt;0))&lt;&gt;0),"Row is skipped.",IF(AND(Input!$A237="",Input!$A238=""),"", IF(Input!O237="","Data is missing.","")))),"",IF(AND(Input!$A237="",SUMPRODUCT(--(LEN(Input!$A238:'Input'!$A$510)&gt;0))&lt;&gt;0),"Row is skipped.",IF(AND(Input!$A237="",Input!$A238=""),"", IF(Input!O237="","Data is missing.",""))))</f>
        <v/>
      </c>
      <c r="O235" s="126" t="str">
        <f>IF(ISERROR(IF(AND(Input!$A237="",SUMPRODUCT(--(LEN(Input!$A238:'Input'!$A$510)&gt;0))&lt;&gt;0),"Row is skipped.",IF(AND(Input!$A237="",Input!$A238=""),"", IF(Input!P237="","Data is missing.","")))),"",IF(AND(Input!$A237="",SUMPRODUCT(--(LEN(Input!$A238:'Input'!$A$510)&gt;0))&lt;&gt;0),"Row is skipped.",IF(AND(Input!$A237="",Input!$A238=""),"", IF(Input!P237="","Data is missing.",""))))</f>
        <v/>
      </c>
      <c r="P235" s="126" t="str">
        <f>IF(ISERROR(IF(AND(Input!$A237="",SUMPRODUCT(--(LEN(Input!$A238:'Input'!$A$510)&gt;0))&lt;&gt;0),"Row is skipped.",IF(AND(Input!$A237="",Input!$A238=""),"", IF(Input!Q237="","Data is missing.","")))),"",IF(AND(Input!$A237="",SUMPRODUCT(--(LEN(Input!$A238:'Input'!$A$510)&gt;0))&lt;&gt;0),"Row is skipped.",IF(AND(Input!$A237="",Input!$A238=""),"", IF(Input!Q237="","Data is missing.",""))))</f>
        <v/>
      </c>
      <c r="Q235" s="126" t="str">
        <f>IF(ISERROR(IF(AND(Input!$A237="",SUMPRODUCT(--(LEN(Input!$A238:'Input'!$A$510)&gt;0))&lt;&gt;0),"Row is skipped.",IF(AND(Input!$A237="",Input!$A238=""),"", IF(Input!S237="","Data is missing.","")))),"",IF(AND(Input!$A237="",SUMPRODUCT(--(LEN(Input!$A238:'Input'!$A$510)&gt;0))&lt;&gt;0),"Row is skipped.",IF(AND(Input!$A237="",Input!$A238=""),"", IF(Input!S237="","Data is missing.",""))))</f>
        <v/>
      </c>
      <c r="R235" s="128" t="str">
        <f>IF(ISERROR(IF(AND(Input!$A237="",SUMPRODUCT(--(LEN(Input!$A238:'Input'!$A$510)&gt;0))&lt;&gt;0),"Row is skipped.",IF(AND(Input!$A237="",Input!$A238=""),"", IF(Input!T237="","Data is missing.","")))),"",IF(AND(Input!$A237="",SUMPRODUCT(--(LEN(Input!$A238:'Input'!$A$510)&gt;0))&lt;&gt;0),"Row is skipped.",IF(AND(Input!$A237="",Input!$A238=""),"", IF(Input!T237="","Data is missing.",""))))</f>
        <v/>
      </c>
      <c r="S235" s="129"/>
      <c r="T235" s="130" t="str">
        <f>IF(ISERROR(IF(Input!Q237="","",IF(ISERROR(VLOOKUP(Input!Q237,'Measures List'!$A$3:$A$30000,1,0)),"Invalid RefNo",""))),"",IF(Input!Q237="","",IF(ISERROR(VLOOKUP(Input!Q237,'Measures List'!$A$3:$A$30000,1,0)),"Invalid RefNo","")))</f>
        <v/>
      </c>
      <c r="U235" s="129"/>
      <c r="V235" s="129"/>
      <c r="W235" s="129"/>
      <c r="X235" s="129"/>
      <c r="Y235" s="129"/>
      <c r="Z235" s="129"/>
      <c r="AA235" s="129"/>
      <c r="AB235" s="129"/>
      <c r="AC235" s="129"/>
      <c r="AD235" s="129"/>
      <c r="AE235" s="129"/>
      <c r="AF235" s="130" t="str">
        <f>IF(Input!P237="","",IF(OR(VALUE(Input!P237)&lt;0,VALUE(Input!P237)&gt;1), "Invalid EEI %",""))</f>
        <v/>
      </c>
      <c r="AG235" s="129"/>
      <c r="AH235" s="137" t="str">
        <f>IF(B235="","",IF(AND(Input!O237=Input!O236,Input!P237&lt;&gt;Input!P236), "EEI% Mismatch within Project",""))</f>
        <v/>
      </c>
      <c r="AI235" s="129"/>
      <c r="AJ235" s="138" t="str">
        <f>IF(Input!B237="","",IF(ISNUMBER(VALUE(Input!B237)),"","Needs to be a number."))</f>
        <v/>
      </c>
      <c r="AK235" s="135" t="str">
        <f>IF(Input!P237="","",IF(ISNUMBER(VALUE(Input!P237)),"","Needs to be a number."))</f>
        <v/>
      </c>
      <c r="AL235" s="135" t="str">
        <f>IF(Input!S237="","",IF(ISNUMBER(VALUE(Input!S237)),"","Needs to be a number."))</f>
        <v/>
      </c>
      <c r="AM235" s="135" t="str">
        <f>IF(Input!T237="","",IF(ISNUMBER(VALUE(Input!T237)),"","Needs to be a number."))</f>
        <v/>
      </c>
      <c r="AN235" s="135" t="str">
        <f>IF(Input!U237="","",IF(ISNUMBER(VALUE(Input!U237)),"","Needs to be a number."))</f>
        <v/>
      </c>
      <c r="AO235" s="136" t="str">
        <f>IF(Input!V237="","",IF(ISNUMBER(VALUE(Input!V237)),"","Needs to be a number."))</f>
        <v/>
      </c>
      <c r="AP235" s="129"/>
      <c r="AQ235" s="197" t="str">
        <f ca="1">IF(Input!Q237="","",IF(OFFSET('Measures List'!$K$2,MATCH(Input!Q237,'Measures List'!$A$3:$A$5000,0),MATCH(Input!K237,'Measures List'!$K$2:$BA$2)-1)="NA","Project start date occurred after measure expiration date.",""))</f>
        <v/>
      </c>
      <c r="AS235" s="197" t="str">
        <f>IFERROR(IF(Input!O237&lt;&gt;Input!O236,"",IF( VLOOKUP(Input!Q237,'Measures List'!A228:C5225,3,FALSE)= VLOOKUP(Input!Q236,'Measures List'!A228:C5225,3,FALSE),"","Multiple sectors for this project")),"")</f>
        <v/>
      </c>
    </row>
    <row r="236" spans="2:45" x14ac:dyDescent="0.25">
      <c r="B236" s="125" t="str">
        <f>Input!A238</f>
        <v/>
      </c>
      <c r="C236" s="126" t="str">
        <f>IF(ISERROR(IF(AND(Input!$A238="",SUMPRODUCT(--(LEN(Input!$A239:'Input'!$A$510)&gt;0))&lt;&gt;0),"Row is skipped.",IF(AND(Input!$A238="",Input!$A239=""),"", IF(Input!C238="","Data is missing.","")))),"",IF(AND(Input!$A238="",SUMPRODUCT(--(LEN(Input!$A239:'Input'!$A$510)&gt;0))&lt;&gt;0),"Row is skipped.",IF(AND(Input!$A238="",Input!$A239=""),"", IF(Input!C238="","Data is missing.",""))))</f>
        <v/>
      </c>
      <c r="D236" s="126" t="str">
        <f>IF(ISERROR(IF(AND(Input!$A238="",SUMPRODUCT(--(LEN(Input!$A239:'Input'!$A$510)&gt;0))&lt;&gt;0),"Row is skipped.",IF(AND(Input!$A238="",Input!$A239=""),"", IF(Input!D238="","Data is missing.","")))),"",IF(AND(Input!$A238="",SUMPRODUCT(--(LEN(Input!$A239:'Input'!$A$510)&gt;0))&lt;&gt;0),"Row is skipped.",IF(AND(Input!$A238="",Input!$A239=""),"", IF(Input!D238="","Data is missing.",""))))</f>
        <v/>
      </c>
      <c r="E236" s="126" t="str">
        <f>IF(ISERROR(IF(AND(Input!$A238="",SUMPRODUCT(--(LEN(Input!$A239:'Input'!$A$510)&gt;0))&lt;&gt;0),"Row is skipped.",IF(AND(Input!$A238="",Input!$A239=""),"", IF(Input!E238="","Data is missing.","")))),"",IF(AND(Input!$A238="",SUMPRODUCT(--(LEN(Input!$A239:'Input'!$A$510)&gt;0))&lt;&gt;0),"Row is skipped.",IF(AND(Input!$A238="",Input!$A239=""),"", IF(Input!E238="","Data is missing.",""))))</f>
        <v/>
      </c>
      <c r="F236" s="126" t="str">
        <f>IF(ISERROR(IF(AND(Input!$A238="",SUMPRODUCT(--(LEN(Input!$A239:'Input'!$A$510)&gt;0))&lt;&gt;0),"Row is skipped.",IF(AND(Input!$A238="",Input!$A239=""),"", IF(Input!F238="","Data is missing.","")))),"",IF(AND(Input!$A238="",SUMPRODUCT(--(LEN(Input!$A239:'Input'!$A$510)&gt;0))&lt;&gt;0),"Row is skipped.",IF(AND(Input!$A238="",Input!$A239=""),"", IF(Input!F238="","Data is missing.",""))))</f>
        <v/>
      </c>
      <c r="G236" s="126" t="str">
        <f>IF(ISERROR(IF(AND(Input!$A238="",SUMPRODUCT(--(LEN(Input!$A239:'Input'!$A$510)&gt;0))&lt;&gt;0),"Row is skipped.",IF(AND(Input!$A238="",Input!$A239=""),"", IF(Input!G238="","Data is missing.","")))),"",IF(AND(Input!$A238="",SUMPRODUCT(--(LEN(Input!$A239:'Input'!$A$510)&gt;0))&lt;&gt;0),"Row is skipped.",IF(AND(Input!$A238="",Input!$A239=""),"", IF(Input!G238="","Data is missing.",""))))</f>
        <v/>
      </c>
      <c r="H236" s="126" t="str">
        <f>IF(ISERROR(IF(AND(Input!$A238="",SUMPRODUCT(--(LEN(Input!$A239:'Input'!$A$510)&gt;0))&lt;&gt;0),"Row is skipped.",IF(AND(Input!$A238="",Input!$A239=""),"", IF(Input!H238="","Data is missing.","")))),"",IF(AND(Input!$A238="",SUMPRODUCT(--(LEN(Input!$A239:'Input'!$A$510)&gt;0))&lt;&gt;0),"Row is skipped.",IF(AND(Input!$A238="",Input!$A239=""),"", IF(Input!H238="","Data is missing.",""))))</f>
        <v/>
      </c>
      <c r="I236" s="126" t="str">
        <f>IF(ISERROR(IF(AND(Input!$A238="",SUMPRODUCT(--(LEN(Input!$A239:'Input'!$A$510)&gt;0))&lt;&gt;0),"Row is skipped.",IF(AND(Input!$A238="",Input!$A239=""),"", IF(Input!I238="","Data is missing.","")))),"",IF(AND(Input!$A238="",SUMPRODUCT(--(LEN(Input!$A239:'Input'!$A$510)&gt;0))&lt;&gt;0),"Row is skipped.",IF(AND(Input!$A238="",Input!$A239=""),"", IF(Input!I238="","Data is missing.",""))))</f>
        <v/>
      </c>
      <c r="J236" s="126" t="str">
        <f>IF(ISERROR(IF(AND(Input!$A238="",SUMPRODUCT(--(LEN(Input!$A239:'Input'!$A$510)&gt;0))&lt;&gt;0),"Row is skipped.",IF(AND(Input!$A238="",Input!$A239=""),"", IF(Input!J238="","Data is missing.","")))),"",IF(AND(Input!$A238="",SUMPRODUCT(--(LEN(Input!$A239:'Input'!$A$510)&gt;0))&lt;&gt;0),"Row is skipped.",IF(AND(Input!$A238="",Input!$A239=""),"", IF(Input!J238="","Data is missing.",""))))</f>
        <v/>
      </c>
      <c r="K236" s="127" t="str">
        <f>IF(ISERROR(IF(AND(Input!$A238="",SUMPRODUCT(--(LEN(Input!$A239:'Input'!$A$510)&gt;0))&lt;&gt;0),"Row is skipped.",IF(AND(Input!$A238="",Input!$A239=""),"", IF(Input!K238="","Data is missing.","")))),"",IF(AND(Input!$A238="",SUMPRODUCT(--(LEN(Input!$A239:'Input'!$A$510)&gt;0))&lt;&gt;0),"Row is skipped.",IF(AND(Input!$A238="",Input!$A239=""),"", IF(Input!K238="","Data is missing.",""))))</f>
        <v/>
      </c>
      <c r="L236" s="126" t="str">
        <f>IF(ISERROR(IF(AND(Input!$A238="",SUMPRODUCT(--(LEN(Input!$A239:'Input'!$A$510)&gt;0))&lt;&gt;0),"Row is skipped.",IF(AND(Input!$A238="",Input!$A239=""),"", IF(Input!L238="","Data is missing.","")))),"",IF(AND(Input!$A238="",SUMPRODUCT(--(LEN(Input!$A239:'Input'!$A$510)&gt;0))&lt;&gt;0),"Row is skipped.",IF(AND(Input!$A238="",Input!$A239=""),"", IF(Input!L238="","Data is missing.",""))))</f>
        <v/>
      </c>
      <c r="M236" s="126" t="str">
        <f>IF(ISERROR(IF(AND(Input!$A238="",SUMPRODUCT(--(LEN(Input!$A239:'Input'!$A$510)&gt;0))&lt;&gt;0),"Row is skipped.",IF(AND(Input!$A238="",Input!$A239=""),"", IF(Input!M238="","Data is missing.","")))),"",IF(AND(Input!$A238="",SUMPRODUCT(--(LEN(Input!$A239:'Input'!$A$510)&gt;0))&lt;&gt;0),"Row is skipped.",IF(AND(Input!$A238="",Input!$A239=""),"", IF(Input!M238="","Data is missing.",""))))</f>
        <v/>
      </c>
      <c r="N236" s="126" t="str">
        <f>IF(ISERROR(IF(AND(Input!$A238="",SUMPRODUCT(--(LEN(Input!$A239:'Input'!$A$510)&gt;0))&lt;&gt;0),"Row is skipped.",IF(AND(Input!$A238="",Input!$A239=""),"", IF(Input!O238="","Data is missing.","")))),"",IF(AND(Input!$A238="",SUMPRODUCT(--(LEN(Input!$A239:'Input'!$A$510)&gt;0))&lt;&gt;0),"Row is skipped.",IF(AND(Input!$A238="",Input!$A239=""),"", IF(Input!O238="","Data is missing.",""))))</f>
        <v/>
      </c>
      <c r="O236" s="126" t="str">
        <f>IF(ISERROR(IF(AND(Input!$A238="",SUMPRODUCT(--(LEN(Input!$A239:'Input'!$A$510)&gt;0))&lt;&gt;0),"Row is skipped.",IF(AND(Input!$A238="",Input!$A239=""),"", IF(Input!P238="","Data is missing.","")))),"",IF(AND(Input!$A238="",SUMPRODUCT(--(LEN(Input!$A239:'Input'!$A$510)&gt;0))&lt;&gt;0),"Row is skipped.",IF(AND(Input!$A238="",Input!$A239=""),"", IF(Input!P238="","Data is missing.",""))))</f>
        <v/>
      </c>
      <c r="P236" s="126" t="str">
        <f>IF(ISERROR(IF(AND(Input!$A238="",SUMPRODUCT(--(LEN(Input!$A239:'Input'!$A$510)&gt;0))&lt;&gt;0),"Row is skipped.",IF(AND(Input!$A238="",Input!$A239=""),"", IF(Input!Q238="","Data is missing.","")))),"",IF(AND(Input!$A238="",SUMPRODUCT(--(LEN(Input!$A239:'Input'!$A$510)&gt;0))&lt;&gt;0),"Row is skipped.",IF(AND(Input!$A238="",Input!$A239=""),"", IF(Input!Q238="","Data is missing.",""))))</f>
        <v/>
      </c>
      <c r="Q236" s="126" t="str">
        <f>IF(ISERROR(IF(AND(Input!$A238="",SUMPRODUCT(--(LEN(Input!$A239:'Input'!$A$510)&gt;0))&lt;&gt;0),"Row is skipped.",IF(AND(Input!$A238="",Input!$A239=""),"", IF(Input!S238="","Data is missing.","")))),"",IF(AND(Input!$A238="",SUMPRODUCT(--(LEN(Input!$A239:'Input'!$A$510)&gt;0))&lt;&gt;0),"Row is skipped.",IF(AND(Input!$A238="",Input!$A239=""),"", IF(Input!S238="","Data is missing.",""))))</f>
        <v/>
      </c>
      <c r="R236" s="128" t="str">
        <f>IF(ISERROR(IF(AND(Input!$A238="",SUMPRODUCT(--(LEN(Input!$A239:'Input'!$A$510)&gt;0))&lt;&gt;0),"Row is skipped.",IF(AND(Input!$A238="",Input!$A239=""),"", IF(Input!T238="","Data is missing.","")))),"",IF(AND(Input!$A238="",SUMPRODUCT(--(LEN(Input!$A239:'Input'!$A$510)&gt;0))&lt;&gt;0),"Row is skipped.",IF(AND(Input!$A238="",Input!$A239=""),"", IF(Input!T238="","Data is missing.",""))))</f>
        <v/>
      </c>
      <c r="S236" s="129"/>
      <c r="T236" s="130" t="str">
        <f>IF(ISERROR(IF(Input!Q238="","",IF(ISERROR(VLOOKUP(Input!Q238,'Measures List'!$A$3:$A$30000,1,0)),"Invalid RefNo",""))),"",IF(Input!Q238="","",IF(ISERROR(VLOOKUP(Input!Q238,'Measures List'!$A$3:$A$30000,1,0)),"Invalid RefNo","")))</f>
        <v/>
      </c>
      <c r="U236" s="129"/>
      <c r="V236" s="129"/>
      <c r="W236" s="129"/>
      <c r="X236" s="129"/>
      <c r="Y236" s="129"/>
      <c r="Z236" s="129"/>
      <c r="AA236" s="129"/>
      <c r="AB236" s="129"/>
      <c r="AC236" s="129"/>
      <c r="AD236" s="129"/>
      <c r="AE236" s="129"/>
      <c r="AF236" s="130" t="str">
        <f>IF(Input!P238="","",IF(OR(VALUE(Input!P238)&lt;0,VALUE(Input!P238)&gt;1), "Invalid EEI %",""))</f>
        <v/>
      </c>
      <c r="AG236" s="129"/>
      <c r="AH236" s="137" t="str">
        <f>IF(B236="","",IF(AND(Input!O238=Input!O237,Input!P238&lt;&gt;Input!P237), "EEI% Mismatch within Project",""))</f>
        <v/>
      </c>
      <c r="AI236" s="129"/>
      <c r="AJ236" s="138" t="str">
        <f>IF(Input!B238="","",IF(ISNUMBER(VALUE(Input!B238)),"","Needs to be a number."))</f>
        <v/>
      </c>
      <c r="AK236" s="135" t="str">
        <f>IF(Input!P238="","",IF(ISNUMBER(VALUE(Input!P238)),"","Needs to be a number."))</f>
        <v/>
      </c>
      <c r="AL236" s="135" t="str">
        <f>IF(Input!S238="","",IF(ISNUMBER(VALUE(Input!S238)),"","Needs to be a number."))</f>
        <v/>
      </c>
      <c r="AM236" s="135" t="str">
        <f>IF(Input!T238="","",IF(ISNUMBER(VALUE(Input!T238)),"","Needs to be a number."))</f>
        <v/>
      </c>
      <c r="AN236" s="135" t="str">
        <f>IF(Input!U238="","",IF(ISNUMBER(VALUE(Input!U238)),"","Needs to be a number."))</f>
        <v/>
      </c>
      <c r="AO236" s="136" t="str">
        <f>IF(Input!V238="","",IF(ISNUMBER(VALUE(Input!V238)),"","Needs to be a number."))</f>
        <v/>
      </c>
      <c r="AP236" s="129"/>
      <c r="AQ236" s="197" t="str">
        <f ca="1">IF(Input!Q238="","",IF(OFFSET('Measures List'!$K$2,MATCH(Input!Q238,'Measures List'!$A$3:$A$5000,0),MATCH(Input!K238,'Measures List'!$K$2:$BA$2)-1)="NA","Project start date occurred after measure expiration date.",""))</f>
        <v/>
      </c>
      <c r="AS236" s="197" t="str">
        <f>IFERROR(IF(Input!O238&lt;&gt;Input!O237,"",IF( VLOOKUP(Input!Q238,'Measures List'!A229:C5226,3,FALSE)= VLOOKUP(Input!Q237,'Measures List'!A229:C5226,3,FALSE),"","Multiple sectors for this project")),"")</f>
        <v/>
      </c>
    </row>
    <row r="237" spans="2:45" x14ac:dyDescent="0.25">
      <c r="B237" s="125" t="str">
        <f>Input!A239</f>
        <v/>
      </c>
      <c r="C237" s="126" t="str">
        <f>IF(ISERROR(IF(AND(Input!$A239="",SUMPRODUCT(--(LEN(Input!$A240:'Input'!$A$510)&gt;0))&lt;&gt;0),"Row is skipped.",IF(AND(Input!$A239="",Input!$A240=""),"", IF(Input!C239="","Data is missing.","")))),"",IF(AND(Input!$A239="",SUMPRODUCT(--(LEN(Input!$A240:'Input'!$A$510)&gt;0))&lt;&gt;0),"Row is skipped.",IF(AND(Input!$A239="",Input!$A240=""),"", IF(Input!C239="","Data is missing.",""))))</f>
        <v/>
      </c>
      <c r="D237" s="126" t="str">
        <f>IF(ISERROR(IF(AND(Input!$A239="",SUMPRODUCT(--(LEN(Input!$A240:'Input'!$A$510)&gt;0))&lt;&gt;0),"Row is skipped.",IF(AND(Input!$A239="",Input!$A240=""),"", IF(Input!D239="","Data is missing.","")))),"",IF(AND(Input!$A239="",SUMPRODUCT(--(LEN(Input!$A240:'Input'!$A$510)&gt;0))&lt;&gt;0),"Row is skipped.",IF(AND(Input!$A239="",Input!$A240=""),"", IF(Input!D239="","Data is missing.",""))))</f>
        <v/>
      </c>
      <c r="E237" s="126" t="str">
        <f>IF(ISERROR(IF(AND(Input!$A239="",SUMPRODUCT(--(LEN(Input!$A240:'Input'!$A$510)&gt;0))&lt;&gt;0),"Row is skipped.",IF(AND(Input!$A239="",Input!$A240=""),"", IF(Input!E239="","Data is missing.","")))),"",IF(AND(Input!$A239="",SUMPRODUCT(--(LEN(Input!$A240:'Input'!$A$510)&gt;0))&lt;&gt;0),"Row is skipped.",IF(AND(Input!$A239="",Input!$A240=""),"", IF(Input!E239="","Data is missing.",""))))</f>
        <v/>
      </c>
      <c r="F237" s="126" t="str">
        <f>IF(ISERROR(IF(AND(Input!$A239="",SUMPRODUCT(--(LEN(Input!$A240:'Input'!$A$510)&gt;0))&lt;&gt;0),"Row is skipped.",IF(AND(Input!$A239="",Input!$A240=""),"", IF(Input!F239="","Data is missing.","")))),"",IF(AND(Input!$A239="",SUMPRODUCT(--(LEN(Input!$A240:'Input'!$A$510)&gt;0))&lt;&gt;0),"Row is skipped.",IF(AND(Input!$A239="",Input!$A240=""),"", IF(Input!F239="","Data is missing.",""))))</f>
        <v/>
      </c>
      <c r="G237" s="126" t="str">
        <f>IF(ISERROR(IF(AND(Input!$A239="",SUMPRODUCT(--(LEN(Input!$A240:'Input'!$A$510)&gt;0))&lt;&gt;0),"Row is skipped.",IF(AND(Input!$A239="",Input!$A240=""),"", IF(Input!G239="","Data is missing.","")))),"",IF(AND(Input!$A239="",SUMPRODUCT(--(LEN(Input!$A240:'Input'!$A$510)&gt;0))&lt;&gt;0),"Row is skipped.",IF(AND(Input!$A239="",Input!$A240=""),"", IF(Input!G239="","Data is missing.",""))))</f>
        <v/>
      </c>
      <c r="H237" s="126" t="str">
        <f>IF(ISERROR(IF(AND(Input!$A239="",SUMPRODUCT(--(LEN(Input!$A240:'Input'!$A$510)&gt;0))&lt;&gt;0),"Row is skipped.",IF(AND(Input!$A239="",Input!$A240=""),"", IF(Input!H239="","Data is missing.","")))),"",IF(AND(Input!$A239="",SUMPRODUCT(--(LEN(Input!$A240:'Input'!$A$510)&gt;0))&lt;&gt;0),"Row is skipped.",IF(AND(Input!$A239="",Input!$A240=""),"", IF(Input!H239="","Data is missing.",""))))</f>
        <v/>
      </c>
      <c r="I237" s="126" t="str">
        <f>IF(ISERROR(IF(AND(Input!$A239="",SUMPRODUCT(--(LEN(Input!$A240:'Input'!$A$510)&gt;0))&lt;&gt;0),"Row is skipped.",IF(AND(Input!$A239="",Input!$A240=""),"", IF(Input!I239="","Data is missing.","")))),"",IF(AND(Input!$A239="",SUMPRODUCT(--(LEN(Input!$A240:'Input'!$A$510)&gt;0))&lt;&gt;0),"Row is skipped.",IF(AND(Input!$A239="",Input!$A240=""),"", IF(Input!I239="","Data is missing.",""))))</f>
        <v/>
      </c>
      <c r="J237" s="126" t="str">
        <f>IF(ISERROR(IF(AND(Input!$A239="",SUMPRODUCT(--(LEN(Input!$A240:'Input'!$A$510)&gt;0))&lt;&gt;0),"Row is skipped.",IF(AND(Input!$A239="",Input!$A240=""),"", IF(Input!J239="","Data is missing.","")))),"",IF(AND(Input!$A239="",SUMPRODUCT(--(LEN(Input!$A240:'Input'!$A$510)&gt;0))&lt;&gt;0),"Row is skipped.",IF(AND(Input!$A239="",Input!$A240=""),"", IF(Input!J239="","Data is missing.",""))))</f>
        <v/>
      </c>
      <c r="K237" s="127" t="str">
        <f>IF(ISERROR(IF(AND(Input!$A239="",SUMPRODUCT(--(LEN(Input!$A240:'Input'!$A$510)&gt;0))&lt;&gt;0),"Row is skipped.",IF(AND(Input!$A239="",Input!$A240=""),"", IF(Input!K239="","Data is missing.","")))),"",IF(AND(Input!$A239="",SUMPRODUCT(--(LEN(Input!$A240:'Input'!$A$510)&gt;0))&lt;&gt;0),"Row is skipped.",IF(AND(Input!$A239="",Input!$A240=""),"", IF(Input!K239="","Data is missing.",""))))</f>
        <v/>
      </c>
      <c r="L237" s="126" t="str">
        <f>IF(ISERROR(IF(AND(Input!$A239="",SUMPRODUCT(--(LEN(Input!$A240:'Input'!$A$510)&gt;0))&lt;&gt;0),"Row is skipped.",IF(AND(Input!$A239="",Input!$A240=""),"", IF(Input!L239="","Data is missing.","")))),"",IF(AND(Input!$A239="",SUMPRODUCT(--(LEN(Input!$A240:'Input'!$A$510)&gt;0))&lt;&gt;0),"Row is skipped.",IF(AND(Input!$A239="",Input!$A240=""),"", IF(Input!L239="","Data is missing.",""))))</f>
        <v/>
      </c>
      <c r="M237" s="126" t="str">
        <f>IF(ISERROR(IF(AND(Input!$A239="",SUMPRODUCT(--(LEN(Input!$A240:'Input'!$A$510)&gt;0))&lt;&gt;0),"Row is skipped.",IF(AND(Input!$A239="",Input!$A240=""),"", IF(Input!M239="","Data is missing.","")))),"",IF(AND(Input!$A239="",SUMPRODUCT(--(LEN(Input!$A240:'Input'!$A$510)&gt;0))&lt;&gt;0),"Row is skipped.",IF(AND(Input!$A239="",Input!$A240=""),"", IF(Input!M239="","Data is missing.",""))))</f>
        <v/>
      </c>
      <c r="N237" s="126" t="str">
        <f>IF(ISERROR(IF(AND(Input!$A239="",SUMPRODUCT(--(LEN(Input!$A240:'Input'!$A$510)&gt;0))&lt;&gt;0),"Row is skipped.",IF(AND(Input!$A239="",Input!$A240=""),"", IF(Input!O239="","Data is missing.","")))),"",IF(AND(Input!$A239="",SUMPRODUCT(--(LEN(Input!$A240:'Input'!$A$510)&gt;0))&lt;&gt;0),"Row is skipped.",IF(AND(Input!$A239="",Input!$A240=""),"", IF(Input!O239="","Data is missing.",""))))</f>
        <v/>
      </c>
      <c r="O237" s="126" t="str">
        <f>IF(ISERROR(IF(AND(Input!$A239="",SUMPRODUCT(--(LEN(Input!$A240:'Input'!$A$510)&gt;0))&lt;&gt;0),"Row is skipped.",IF(AND(Input!$A239="",Input!$A240=""),"", IF(Input!P239="","Data is missing.","")))),"",IF(AND(Input!$A239="",SUMPRODUCT(--(LEN(Input!$A240:'Input'!$A$510)&gt;0))&lt;&gt;0),"Row is skipped.",IF(AND(Input!$A239="",Input!$A240=""),"", IF(Input!P239="","Data is missing.",""))))</f>
        <v/>
      </c>
      <c r="P237" s="126" t="str">
        <f>IF(ISERROR(IF(AND(Input!$A239="",SUMPRODUCT(--(LEN(Input!$A240:'Input'!$A$510)&gt;0))&lt;&gt;0),"Row is skipped.",IF(AND(Input!$A239="",Input!$A240=""),"", IF(Input!Q239="","Data is missing.","")))),"",IF(AND(Input!$A239="",SUMPRODUCT(--(LEN(Input!$A240:'Input'!$A$510)&gt;0))&lt;&gt;0),"Row is skipped.",IF(AND(Input!$A239="",Input!$A240=""),"", IF(Input!Q239="","Data is missing.",""))))</f>
        <v/>
      </c>
      <c r="Q237" s="126" t="str">
        <f>IF(ISERROR(IF(AND(Input!$A239="",SUMPRODUCT(--(LEN(Input!$A240:'Input'!$A$510)&gt;0))&lt;&gt;0),"Row is skipped.",IF(AND(Input!$A239="",Input!$A240=""),"", IF(Input!S239="","Data is missing.","")))),"",IF(AND(Input!$A239="",SUMPRODUCT(--(LEN(Input!$A240:'Input'!$A$510)&gt;0))&lt;&gt;0),"Row is skipped.",IF(AND(Input!$A239="",Input!$A240=""),"", IF(Input!S239="","Data is missing.",""))))</f>
        <v/>
      </c>
      <c r="R237" s="128" t="str">
        <f>IF(ISERROR(IF(AND(Input!$A239="",SUMPRODUCT(--(LEN(Input!$A240:'Input'!$A$510)&gt;0))&lt;&gt;0),"Row is skipped.",IF(AND(Input!$A239="",Input!$A240=""),"", IF(Input!T239="","Data is missing.","")))),"",IF(AND(Input!$A239="",SUMPRODUCT(--(LEN(Input!$A240:'Input'!$A$510)&gt;0))&lt;&gt;0),"Row is skipped.",IF(AND(Input!$A239="",Input!$A240=""),"", IF(Input!T239="","Data is missing.",""))))</f>
        <v/>
      </c>
      <c r="S237" s="129"/>
      <c r="T237" s="130" t="str">
        <f>IF(ISERROR(IF(Input!Q239="","",IF(ISERROR(VLOOKUP(Input!Q239,'Measures List'!$A$3:$A$30000,1,0)),"Invalid RefNo",""))),"",IF(Input!Q239="","",IF(ISERROR(VLOOKUP(Input!Q239,'Measures List'!$A$3:$A$30000,1,0)),"Invalid RefNo","")))</f>
        <v/>
      </c>
      <c r="U237" s="129"/>
      <c r="V237" s="129"/>
      <c r="W237" s="129"/>
      <c r="X237" s="129"/>
      <c r="Y237" s="129"/>
      <c r="Z237" s="129"/>
      <c r="AA237" s="129"/>
      <c r="AB237" s="129"/>
      <c r="AC237" s="129"/>
      <c r="AD237" s="129"/>
      <c r="AE237" s="129"/>
      <c r="AF237" s="130" t="str">
        <f>IF(Input!P239="","",IF(OR(VALUE(Input!P239)&lt;0,VALUE(Input!P239)&gt;1), "Invalid EEI %",""))</f>
        <v/>
      </c>
      <c r="AG237" s="129"/>
      <c r="AH237" s="137" t="str">
        <f>IF(B237="","",IF(AND(Input!O239=Input!O238,Input!P239&lt;&gt;Input!P238), "EEI% Mismatch within Project",""))</f>
        <v/>
      </c>
      <c r="AI237" s="129"/>
      <c r="AJ237" s="138" t="str">
        <f>IF(Input!B239="","",IF(ISNUMBER(VALUE(Input!B239)),"","Needs to be a number."))</f>
        <v/>
      </c>
      <c r="AK237" s="135" t="str">
        <f>IF(Input!P239="","",IF(ISNUMBER(VALUE(Input!P239)),"","Needs to be a number."))</f>
        <v/>
      </c>
      <c r="AL237" s="135" t="str">
        <f>IF(Input!S239="","",IF(ISNUMBER(VALUE(Input!S239)),"","Needs to be a number."))</f>
        <v/>
      </c>
      <c r="AM237" s="135" t="str">
        <f>IF(Input!T239="","",IF(ISNUMBER(VALUE(Input!T239)),"","Needs to be a number."))</f>
        <v/>
      </c>
      <c r="AN237" s="135" t="str">
        <f>IF(Input!U239="","",IF(ISNUMBER(VALUE(Input!U239)),"","Needs to be a number."))</f>
        <v/>
      </c>
      <c r="AO237" s="136" t="str">
        <f>IF(Input!V239="","",IF(ISNUMBER(VALUE(Input!V239)),"","Needs to be a number."))</f>
        <v/>
      </c>
      <c r="AP237" s="129"/>
      <c r="AQ237" s="197" t="str">
        <f ca="1">IF(Input!Q239="","",IF(OFFSET('Measures List'!$K$2,MATCH(Input!Q239,'Measures List'!$A$3:$A$5000,0),MATCH(Input!K239,'Measures List'!$K$2:$BA$2)-1)="NA","Project start date occurred after measure expiration date.",""))</f>
        <v/>
      </c>
      <c r="AS237" s="197" t="str">
        <f>IFERROR(IF(Input!O239&lt;&gt;Input!O238,"",IF( VLOOKUP(Input!Q239,'Measures List'!A230:C5227,3,FALSE)= VLOOKUP(Input!Q238,'Measures List'!A230:C5227,3,FALSE),"","Multiple sectors for this project")),"")</f>
        <v/>
      </c>
    </row>
    <row r="238" spans="2:45" x14ac:dyDescent="0.25">
      <c r="B238" s="125" t="str">
        <f>Input!A240</f>
        <v/>
      </c>
      <c r="C238" s="126" t="str">
        <f>IF(ISERROR(IF(AND(Input!$A240="",SUMPRODUCT(--(LEN(Input!$A241:'Input'!$A$510)&gt;0))&lt;&gt;0),"Row is skipped.",IF(AND(Input!$A240="",Input!$A241=""),"", IF(Input!C240="","Data is missing.","")))),"",IF(AND(Input!$A240="",SUMPRODUCT(--(LEN(Input!$A241:'Input'!$A$510)&gt;0))&lt;&gt;0),"Row is skipped.",IF(AND(Input!$A240="",Input!$A241=""),"", IF(Input!C240="","Data is missing.",""))))</f>
        <v/>
      </c>
      <c r="D238" s="126" t="str">
        <f>IF(ISERROR(IF(AND(Input!$A240="",SUMPRODUCT(--(LEN(Input!$A241:'Input'!$A$510)&gt;0))&lt;&gt;0),"Row is skipped.",IF(AND(Input!$A240="",Input!$A241=""),"", IF(Input!D240="","Data is missing.","")))),"",IF(AND(Input!$A240="",SUMPRODUCT(--(LEN(Input!$A241:'Input'!$A$510)&gt;0))&lt;&gt;0),"Row is skipped.",IF(AND(Input!$A240="",Input!$A241=""),"", IF(Input!D240="","Data is missing.",""))))</f>
        <v/>
      </c>
      <c r="E238" s="126" t="str">
        <f>IF(ISERROR(IF(AND(Input!$A240="",SUMPRODUCT(--(LEN(Input!$A241:'Input'!$A$510)&gt;0))&lt;&gt;0),"Row is skipped.",IF(AND(Input!$A240="",Input!$A241=""),"", IF(Input!E240="","Data is missing.","")))),"",IF(AND(Input!$A240="",SUMPRODUCT(--(LEN(Input!$A241:'Input'!$A$510)&gt;0))&lt;&gt;0),"Row is skipped.",IF(AND(Input!$A240="",Input!$A241=""),"", IF(Input!E240="","Data is missing.",""))))</f>
        <v/>
      </c>
      <c r="F238" s="126" t="str">
        <f>IF(ISERROR(IF(AND(Input!$A240="",SUMPRODUCT(--(LEN(Input!$A241:'Input'!$A$510)&gt;0))&lt;&gt;0),"Row is skipped.",IF(AND(Input!$A240="",Input!$A241=""),"", IF(Input!F240="","Data is missing.","")))),"",IF(AND(Input!$A240="",SUMPRODUCT(--(LEN(Input!$A241:'Input'!$A$510)&gt;0))&lt;&gt;0),"Row is skipped.",IF(AND(Input!$A240="",Input!$A241=""),"", IF(Input!F240="","Data is missing.",""))))</f>
        <v/>
      </c>
      <c r="G238" s="126" t="str">
        <f>IF(ISERROR(IF(AND(Input!$A240="",SUMPRODUCT(--(LEN(Input!$A241:'Input'!$A$510)&gt;0))&lt;&gt;0),"Row is skipped.",IF(AND(Input!$A240="",Input!$A241=""),"", IF(Input!G240="","Data is missing.","")))),"",IF(AND(Input!$A240="",SUMPRODUCT(--(LEN(Input!$A241:'Input'!$A$510)&gt;0))&lt;&gt;0),"Row is skipped.",IF(AND(Input!$A240="",Input!$A241=""),"", IF(Input!G240="","Data is missing.",""))))</f>
        <v/>
      </c>
      <c r="H238" s="126" t="str">
        <f>IF(ISERROR(IF(AND(Input!$A240="",SUMPRODUCT(--(LEN(Input!$A241:'Input'!$A$510)&gt;0))&lt;&gt;0),"Row is skipped.",IF(AND(Input!$A240="",Input!$A241=""),"", IF(Input!H240="","Data is missing.","")))),"",IF(AND(Input!$A240="",SUMPRODUCT(--(LEN(Input!$A241:'Input'!$A$510)&gt;0))&lt;&gt;0),"Row is skipped.",IF(AND(Input!$A240="",Input!$A241=""),"", IF(Input!H240="","Data is missing.",""))))</f>
        <v/>
      </c>
      <c r="I238" s="126" t="str">
        <f>IF(ISERROR(IF(AND(Input!$A240="",SUMPRODUCT(--(LEN(Input!$A241:'Input'!$A$510)&gt;0))&lt;&gt;0),"Row is skipped.",IF(AND(Input!$A240="",Input!$A241=""),"", IF(Input!I240="","Data is missing.","")))),"",IF(AND(Input!$A240="",SUMPRODUCT(--(LEN(Input!$A241:'Input'!$A$510)&gt;0))&lt;&gt;0),"Row is skipped.",IF(AND(Input!$A240="",Input!$A241=""),"", IF(Input!I240="","Data is missing.",""))))</f>
        <v/>
      </c>
      <c r="J238" s="126" t="str">
        <f>IF(ISERROR(IF(AND(Input!$A240="",SUMPRODUCT(--(LEN(Input!$A241:'Input'!$A$510)&gt;0))&lt;&gt;0),"Row is skipped.",IF(AND(Input!$A240="",Input!$A241=""),"", IF(Input!J240="","Data is missing.","")))),"",IF(AND(Input!$A240="",SUMPRODUCT(--(LEN(Input!$A241:'Input'!$A$510)&gt;0))&lt;&gt;0),"Row is skipped.",IF(AND(Input!$A240="",Input!$A241=""),"", IF(Input!J240="","Data is missing.",""))))</f>
        <v/>
      </c>
      <c r="K238" s="127" t="str">
        <f>IF(ISERROR(IF(AND(Input!$A240="",SUMPRODUCT(--(LEN(Input!$A241:'Input'!$A$510)&gt;0))&lt;&gt;0),"Row is skipped.",IF(AND(Input!$A240="",Input!$A241=""),"", IF(Input!K240="","Data is missing.","")))),"",IF(AND(Input!$A240="",SUMPRODUCT(--(LEN(Input!$A241:'Input'!$A$510)&gt;0))&lt;&gt;0),"Row is skipped.",IF(AND(Input!$A240="",Input!$A241=""),"", IF(Input!K240="","Data is missing.",""))))</f>
        <v/>
      </c>
      <c r="L238" s="126" t="str">
        <f>IF(ISERROR(IF(AND(Input!$A240="",SUMPRODUCT(--(LEN(Input!$A241:'Input'!$A$510)&gt;0))&lt;&gt;0),"Row is skipped.",IF(AND(Input!$A240="",Input!$A241=""),"", IF(Input!L240="","Data is missing.","")))),"",IF(AND(Input!$A240="",SUMPRODUCT(--(LEN(Input!$A241:'Input'!$A$510)&gt;0))&lt;&gt;0),"Row is skipped.",IF(AND(Input!$A240="",Input!$A241=""),"", IF(Input!L240="","Data is missing.",""))))</f>
        <v/>
      </c>
      <c r="M238" s="126" t="str">
        <f>IF(ISERROR(IF(AND(Input!$A240="",SUMPRODUCT(--(LEN(Input!$A241:'Input'!$A$510)&gt;0))&lt;&gt;0),"Row is skipped.",IF(AND(Input!$A240="",Input!$A241=""),"", IF(Input!M240="","Data is missing.","")))),"",IF(AND(Input!$A240="",SUMPRODUCT(--(LEN(Input!$A241:'Input'!$A$510)&gt;0))&lt;&gt;0),"Row is skipped.",IF(AND(Input!$A240="",Input!$A241=""),"", IF(Input!M240="","Data is missing.",""))))</f>
        <v/>
      </c>
      <c r="N238" s="126" t="str">
        <f>IF(ISERROR(IF(AND(Input!$A240="",SUMPRODUCT(--(LEN(Input!$A241:'Input'!$A$510)&gt;0))&lt;&gt;0),"Row is skipped.",IF(AND(Input!$A240="",Input!$A241=""),"", IF(Input!O240="","Data is missing.","")))),"",IF(AND(Input!$A240="",SUMPRODUCT(--(LEN(Input!$A241:'Input'!$A$510)&gt;0))&lt;&gt;0),"Row is skipped.",IF(AND(Input!$A240="",Input!$A241=""),"", IF(Input!O240="","Data is missing.",""))))</f>
        <v/>
      </c>
      <c r="O238" s="126" t="str">
        <f>IF(ISERROR(IF(AND(Input!$A240="",SUMPRODUCT(--(LEN(Input!$A241:'Input'!$A$510)&gt;0))&lt;&gt;0),"Row is skipped.",IF(AND(Input!$A240="",Input!$A241=""),"", IF(Input!P240="","Data is missing.","")))),"",IF(AND(Input!$A240="",SUMPRODUCT(--(LEN(Input!$A241:'Input'!$A$510)&gt;0))&lt;&gt;0),"Row is skipped.",IF(AND(Input!$A240="",Input!$A241=""),"", IF(Input!P240="","Data is missing.",""))))</f>
        <v/>
      </c>
      <c r="P238" s="126" t="str">
        <f>IF(ISERROR(IF(AND(Input!$A240="",SUMPRODUCT(--(LEN(Input!$A241:'Input'!$A$510)&gt;0))&lt;&gt;0),"Row is skipped.",IF(AND(Input!$A240="",Input!$A241=""),"", IF(Input!Q240="","Data is missing.","")))),"",IF(AND(Input!$A240="",SUMPRODUCT(--(LEN(Input!$A241:'Input'!$A$510)&gt;0))&lt;&gt;0),"Row is skipped.",IF(AND(Input!$A240="",Input!$A241=""),"", IF(Input!Q240="","Data is missing.",""))))</f>
        <v/>
      </c>
      <c r="Q238" s="126" t="str">
        <f>IF(ISERROR(IF(AND(Input!$A240="",SUMPRODUCT(--(LEN(Input!$A241:'Input'!$A$510)&gt;0))&lt;&gt;0),"Row is skipped.",IF(AND(Input!$A240="",Input!$A241=""),"", IF(Input!S240="","Data is missing.","")))),"",IF(AND(Input!$A240="",SUMPRODUCT(--(LEN(Input!$A241:'Input'!$A$510)&gt;0))&lt;&gt;0),"Row is skipped.",IF(AND(Input!$A240="",Input!$A241=""),"", IF(Input!S240="","Data is missing.",""))))</f>
        <v/>
      </c>
      <c r="R238" s="128" t="str">
        <f>IF(ISERROR(IF(AND(Input!$A240="",SUMPRODUCT(--(LEN(Input!$A241:'Input'!$A$510)&gt;0))&lt;&gt;0),"Row is skipped.",IF(AND(Input!$A240="",Input!$A241=""),"", IF(Input!T240="","Data is missing.","")))),"",IF(AND(Input!$A240="",SUMPRODUCT(--(LEN(Input!$A241:'Input'!$A$510)&gt;0))&lt;&gt;0),"Row is skipped.",IF(AND(Input!$A240="",Input!$A241=""),"", IF(Input!T240="","Data is missing.",""))))</f>
        <v/>
      </c>
      <c r="S238" s="129"/>
      <c r="T238" s="130" t="str">
        <f>IF(ISERROR(IF(Input!Q240="","",IF(ISERROR(VLOOKUP(Input!Q240,'Measures List'!$A$3:$A$30000,1,0)),"Invalid RefNo",""))),"",IF(Input!Q240="","",IF(ISERROR(VLOOKUP(Input!Q240,'Measures List'!$A$3:$A$30000,1,0)),"Invalid RefNo","")))</f>
        <v/>
      </c>
      <c r="U238" s="129"/>
      <c r="V238" s="129"/>
      <c r="W238" s="129"/>
      <c r="X238" s="129"/>
      <c r="Y238" s="129"/>
      <c r="Z238" s="129"/>
      <c r="AA238" s="129"/>
      <c r="AB238" s="129"/>
      <c r="AC238" s="129"/>
      <c r="AD238" s="129"/>
      <c r="AE238" s="129"/>
      <c r="AF238" s="130" t="str">
        <f>IF(Input!P240="","",IF(OR(VALUE(Input!P240)&lt;0,VALUE(Input!P240)&gt;1), "Invalid EEI %",""))</f>
        <v/>
      </c>
      <c r="AG238" s="129"/>
      <c r="AH238" s="137" t="str">
        <f>IF(B238="","",IF(AND(Input!O240=Input!O239,Input!P240&lt;&gt;Input!P239), "EEI% Mismatch within Project",""))</f>
        <v/>
      </c>
      <c r="AI238" s="129"/>
      <c r="AJ238" s="138" t="str">
        <f>IF(Input!B240="","",IF(ISNUMBER(VALUE(Input!B240)),"","Needs to be a number."))</f>
        <v/>
      </c>
      <c r="AK238" s="135" t="str">
        <f>IF(Input!P240="","",IF(ISNUMBER(VALUE(Input!P240)),"","Needs to be a number."))</f>
        <v/>
      </c>
      <c r="AL238" s="135" t="str">
        <f>IF(Input!S240="","",IF(ISNUMBER(VALUE(Input!S240)),"","Needs to be a number."))</f>
        <v/>
      </c>
      <c r="AM238" s="135" t="str">
        <f>IF(Input!T240="","",IF(ISNUMBER(VALUE(Input!T240)),"","Needs to be a number."))</f>
        <v/>
      </c>
      <c r="AN238" s="135" t="str">
        <f>IF(Input!U240="","",IF(ISNUMBER(VALUE(Input!U240)),"","Needs to be a number."))</f>
        <v/>
      </c>
      <c r="AO238" s="136" t="str">
        <f>IF(Input!V240="","",IF(ISNUMBER(VALUE(Input!V240)),"","Needs to be a number."))</f>
        <v/>
      </c>
      <c r="AP238" s="129"/>
      <c r="AQ238" s="197" t="str">
        <f ca="1">IF(Input!Q240="","",IF(OFFSET('Measures List'!$K$2,MATCH(Input!Q240,'Measures List'!$A$3:$A$5000,0),MATCH(Input!K240,'Measures List'!$K$2:$BA$2)-1)="NA","Project start date occurred after measure expiration date.",""))</f>
        <v/>
      </c>
      <c r="AS238" s="197" t="str">
        <f>IFERROR(IF(Input!O240&lt;&gt;Input!O239,"",IF( VLOOKUP(Input!Q240,'Measures List'!A231:C5228,3,FALSE)= VLOOKUP(Input!Q239,'Measures List'!A231:C5228,3,FALSE),"","Multiple sectors for this project")),"")</f>
        <v/>
      </c>
    </row>
    <row r="239" spans="2:45" x14ac:dyDescent="0.25">
      <c r="B239" s="125" t="str">
        <f>Input!A241</f>
        <v/>
      </c>
      <c r="C239" s="126" t="str">
        <f>IF(ISERROR(IF(AND(Input!$A241="",SUMPRODUCT(--(LEN(Input!$A242:'Input'!$A$510)&gt;0))&lt;&gt;0),"Row is skipped.",IF(AND(Input!$A241="",Input!$A242=""),"", IF(Input!C241="","Data is missing.","")))),"",IF(AND(Input!$A241="",SUMPRODUCT(--(LEN(Input!$A242:'Input'!$A$510)&gt;0))&lt;&gt;0),"Row is skipped.",IF(AND(Input!$A241="",Input!$A242=""),"", IF(Input!C241="","Data is missing.",""))))</f>
        <v/>
      </c>
      <c r="D239" s="126" t="str">
        <f>IF(ISERROR(IF(AND(Input!$A241="",SUMPRODUCT(--(LEN(Input!$A242:'Input'!$A$510)&gt;0))&lt;&gt;0),"Row is skipped.",IF(AND(Input!$A241="",Input!$A242=""),"", IF(Input!D241="","Data is missing.","")))),"",IF(AND(Input!$A241="",SUMPRODUCT(--(LEN(Input!$A242:'Input'!$A$510)&gt;0))&lt;&gt;0),"Row is skipped.",IF(AND(Input!$A241="",Input!$A242=""),"", IF(Input!D241="","Data is missing.",""))))</f>
        <v/>
      </c>
      <c r="E239" s="126" t="str">
        <f>IF(ISERROR(IF(AND(Input!$A241="",SUMPRODUCT(--(LEN(Input!$A242:'Input'!$A$510)&gt;0))&lt;&gt;0),"Row is skipped.",IF(AND(Input!$A241="",Input!$A242=""),"", IF(Input!E241="","Data is missing.","")))),"",IF(AND(Input!$A241="",SUMPRODUCT(--(LEN(Input!$A242:'Input'!$A$510)&gt;0))&lt;&gt;0),"Row is skipped.",IF(AND(Input!$A241="",Input!$A242=""),"", IF(Input!E241="","Data is missing.",""))))</f>
        <v/>
      </c>
      <c r="F239" s="126" t="str">
        <f>IF(ISERROR(IF(AND(Input!$A241="",SUMPRODUCT(--(LEN(Input!$A242:'Input'!$A$510)&gt;0))&lt;&gt;0),"Row is skipped.",IF(AND(Input!$A241="",Input!$A242=""),"", IF(Input!F241="","Data is missing.","")))),"",IF(AND(Input!$A241="",SUMPRODUCT(--(LEN(Input!$A242:'Input'!$A$510)&gt;0))&lt;&gt;0),"Row is skipped.",IF(AND(Input!$A241="",Input!$A242=""),"", IF(Input!F241="","Data is missing.",""))))</f>
        <v/>
      </c>
      <c r="G239" s="126" t="str">
        <f>IF(ISERROR(IF(AND(Input!$A241="",SUMPRODUCT(--(LEN(Input!$A242:'Input'!$A$510)&gt;0))&lt;&gt;0),"Row is skipped.",IF(AND(Input!$A241="",Input!$A242=""),"", IF(Input!G241="","Data is missing.","")))),"",IF(AND(Input!$A241="",SUMPRODUCT(--(LEN(Input!$A242:'Input'!$A$510)&gt;0))&lt;&gt;0),"Row is skipped.",IF(AND(Input!$A241="",Input!$A242=""),"", IF(Input!G241="","Data is missing.",""))))</f>
        <v/>
      </c>
      <c r="H239" s="126" t="str">
        <f>IF(ISERROR(IF(AND(Input!$A241="",SUMPRODUCT(--(LEN(Input!$A242:'Input'!$A$510)&gt;0))&lt;&gt;0),"Row is skipped.",IF(AND(Input!$A241="",Input!$A242=""),"", IF(Input!H241="","Data is missing.","")))),"",IF(AND(Input!$A241="",SUMPRODUCT(--(LEN(Input!$A242:'Input'!$A$510)&gt;0))&lt;&gt;0),"Row is skipped.",IF(AND(Input!$A241="",Input!$A242=""),"", IF(Input!H241="","Data is missing.",""))))</f>
        <v/>
      </c>
      <c r="I239" s="126" t="str">
        <f>IF(ISERROR(IF(AND(Input!$A241="",SUMPRODUCT(--(LEN(Input!$A242:'Input'!$A$510)&gt;0))&lt;&gt;0),"Row is skipped.",IF(AND(Input!$A241="",Input!$A242=""),"", IF(Input!I241="","Data is missing.","")))),"",IF(AND(Input!$A241="",SUMPRODUCT(--(LEN(Input!$A242:'Input'!$A$510)&gt;0))&lt;&gt;0),"Row is skipped.",IF(AND(Input!$A241="",Input!$A242=""),"", IF(Input!I241="","Data is missing.",""))))</f>
        <v/>
      </c>
      <c r="J239" s="126" t="str">
        <f>IF(ISERROR(IF(AND(Input!$A241="",SUMPRODUCT(--(LEN(Input!$A242:'Input'!$A$510)&gt;0))&lt;&gt;0),"Row is skipped.",IF(AND(Input!$A241="",Input!$A242=""),"", IF(Input!J241="","Data is missing.","")))),"",IF(AND(Input!$A241="",SUMPRODUCT(--(LEN(Input!$A242:'Input'!$A$510)&gt;0))&lt;&gt;0),"Row is skipped.",IF(AND(Input!$A241="",Input!$A242=""),"", IF(Input!J241="","Data is missing.",""))))</f>
        <v/>
      </c>
      <c r="K239" s="127" t="str">
        <f>IF(ISERROR(IF(AND(Input!$A241="",SUMPRODUCT(--(LEN(Input!$A242:'Input'!$A$510)&gt;0))&lt;&gt;0),"Row is skipped.",IF(AND(Input!$A241="",Input!$A242=""),"", IF(Input!K241="","Data is missing.","")))),"",IF(AND(Input!$A241="",SUMPRODUCT(--(LEN(Input!$A242:'Input'!$A$510)&gt;0))&lt;&gt;0),"Row is skipped.",IF(AND(Input!$A241="",Input!$A242=""),"", IF(Input!K241="","Data is missing.",""))))</f>
        <v/>
      </c>
      <c r="L239" s="126" t="str">
        <f>IF(ISERROR(IF(AND(Input!$A241="",SUMPRODUCT(--(LEN(Input!$A242:'Input'!$A$510)&gt;0))&lt;&gt;0),"Row is skipped.",IF(AND(Input!$A241="",Input!$A242=""),"", IF(Input!L241="","Data is missing.","")))),"",IF(AND(Input!$A241="",SUMPRODUCT(--(LEN(Input!$A242:'Input'!$A$510)&gt;0))&lt;&gt;0),"Row is skipped.",IF(AND(Input!$A241="",Input!$A242=""),"", IF(Input!L241="","Data is missing.",""))))</f>
        <v/>
      </c>
      <c r="M239" s="126" t="str">
        <f>IF(ISERROR(IF(AND(Input!$A241="",SUMPRODUCT(--(LEN(Input!$A242:'Input'!$A$510)&gt;0))&lt;&gt;0),"Row is skipped.",IF(AND(Input!$A241="",Input!$A242=""),"", IF(Input!M241="","Data is missing.","")))),"",IF(AND(Input!$A241="",SUMPRODUCT(--(LEN(Input!$A242:'Input'!$A$510)&gt;0))&lt;&gt;0),"Row is skipped.",IF(AND(Input!$A241="",Input!$A242=""),"", IF(Input!M241="","Data is missing.",""))))</f>
        <v/>
      </c>
      <c r="N239" s="126" t="str">
        <f>IF(ISERROR(IF(AND(Input!$A241="",SUMPRODUCT(--(LEN(Input!$A242:'Input'!$A$510)&gt;0))&lt;&gt;0),"Row is skipped.",IF(AND(Input!$A241="",Input!$A242=""),"", IF(Input!O241="","Data is missing.","")))),"",IF(AND(Input!$A241="",SUMPRODUCT(--(LEN(Input!$A242:'Input'!$A$510)&gt;0))&lt;&gt;0),"Row is skipped.",IF(AND(Input!$A241="",Input!$A242=""),"", IF(Input!O241="","Data is missing.",""))))</f>
        <v/>
      </c>
      <c r="O239" s="126" t="str">
        <f>IF(ISERROR(IF(AND(Input!$A241="",SUMPRODUCT(--(LEN(Input!$A242:'Input'!$A$510)&gt;0))&lt;&gt;0),"Row is skipped.",IF(AND(Input!$A241="",Input!$A242=""),"", IF(Input!P241="","Data is missing.","")))),"",IF(AND(Input!$A241="",SUMPRODUCT(--(LEN(Input!$A242:'Input'!$A$510)&gt;0))&lt;&gt;0),"Row is skipped.",IF(AND(Input!$A241="",Input!$A242=""),"", IF(Input!P241="","Data is missing.",""))))</f>
        <v/>
      </c>
      <c r="P239" s="126" t="str">
        <f>IF(ISERROR(IF(AND(Input!$A241="",SUMPRODUCT(--(LEN(Input!$A242:'Input'!$A$510)&gt;0))&lt;&gt;0),"Row is skipped.",IF(AND(Input!$A241="",Input!$A242=""),"", IF(Input!Q241="","Data is missing.","")))),"",IF(AND(Input!$A241="",SUMPRODUCT(--(LEN(Input!$A242:'Input'!$A$510)&gt;0))&lt;&gt;0),"Row is skipped.",IF(AND(Input!$A241="",Input!$A242=""),"", IF(Input!Q241="","Data is missing.",""))))</f>
        <v/>
      </c>
      <c r="Q239" s="126" t="str">
        <f>IF(ISERROR(IF(AND(Input!$A241="",SUMPRODUCT(--(LEN(Input!$A242:'Input'!$A$510)&gt;0))&lt;&gt;0),"Row is skipped.",IF(AND(Input!$A241="",Input!$A242=""),"", IF(Input!S241="","Data is missing.","")))),"",IF(AND(Input!$A241="",SUMPRODUCT(--(LEN(Input!$A242:'Input'!$A$510)&gt;0))&lt;&gt;0),"Row is skipped.",IF(AND(Input!$A241="",Input!$A242=""),"", IF(Input!S241="","Data is missing.",""))))</f>
        <v/>
      </c>
      <c r="R239" s="128" t="str">
        <f>IF(ISERROR(IF(AND(Input!$A241="",SUMPRODUCT(--(LEN(Input!$A242:'Input'!$A$510)&gt;0))&lt;&gt;0),"Row is skipped.",IF(AND(Input!$A241="",Input!$A242=""),"", IF(Input!T241="","Data is missing.","")))),"",IF(AND(Input!$A241="",SUMPRODUCT(--(LEN(Input!$A242:'Input'!$A$510)&gt;0))&lt;&gt;0),"Row is skipped.",IF(AND(Input!$A241="",Input!$A242=""),"", IF(Input!T241="","Data is missing.",""))))</f>
        <v/>
      </c>
      <c r="S239" s="129"/>
      <c r="T239" s="130" t="str">
        <f>IF(ISERROR(IF(Input!Q241="","",IF(ISERROR(VLOOKUP(Input!Q241,'Measures List'!$A$3:$A$30000,1,0)),"Invalid RefNo",""))),"",IF(Input!Q241="","",IF(ISERROR(VLOOKUP(Input!Q241,'Measures List'!$A$3:$A$30000,1,0)),"Invalid RefNo","")))</f>
        <v/>
      </c>
      <c r="U239" s="129"/>
      <c r="V239" s="129"/>
      <c r="W239" s="129"/>
      <c r="X239" s="129"/>
      <c r="Y239" s="129"/>
      <c r="Z239" s="129"/>
      <c r="AA239" s="129"/>
      <c r="AB239" s="129"/>
      <c r="AC239" s="129"/>
      <c r="AD239" s="129"/>
      <c r="AE239" s="129"/>
      <c r="AF239" s="130" t="str">
        <f>IF(Input!P241="","",IF(OR(VALUE(Input!P241)&lt;0,VALUE(Input!P241)&gt;1), "Invalid EEI %",""))</f>
        <v/>
      </c>
      <c r="AG239" s="129"/>
      <c r="AH239" s="137" t="str">
        <f>IF(B239="","",IF(AND(Input!O241=Input!O240,Input!P241&lt;&gt;Input!P240), "EEI% Mismatch within Project",""))</f>
        <v/>
      </c>
      <c r="AI239" s="129"/>
      <c r="AJ239" s="138" t="str">
        <f>IF(Input!B241="","",IF(ISNUMBER(VALUE(Input!B241)),"","Needs to be a number."))</f>
        <v/>
      </c>
      <c r="AK239" s="135" t="str">
        <f>IF(Input!P241="","",IF(ISNUMBER(VALUE(Input!P241)),"","Needs to be a number."))</f>
        <v/>
      </c>
      <c r="AL239" s="135" t="str">
        <f>IF(Input!S241="","",IF(ISNUMBER(VALUE(Input!S241)),"","Needs to be a number."))</f>
        <v/>
      </c>
      <c r="AM239" s="135" t="str">
        <f>IF(Input!T241="","",IF(ISNUMBER(VALUE(Input!T241)),"","Needs to be a number."))</f>
        <v/>
      </c>
      <c r="AN239" s="135" t="str">
        <f>IF(Input!U241="","",IF(ISNUMBER(VALUE(Input!U241)),"","Needs to be a number."))</f>
        <v/>
      </c>
      <c r="AO239" s="136" t="str">
        <f>IF(Input!V241="","",IF(ISNUMBER(VALUE(Input!V241)),"","Needs to be a number."))</f>
        <v/>
      </c>
      <c r="AP239" s="129"/>
      <c r="AQ239" s="197" t="str">
        <f ca="1">IF(Input!Q241="","",IF(OFFSET('Measures List'!$K$2,MATCH(Input!Q241,'Measures List'!$A$3:$A$5000,0),MATCH(Input!K241,'Measures List'!$K$2:$BA$2)-1)="NA","Project start date occurred after measure expiration date.",""))</f>
        <v/>
      </c>
      <c r="AS239" s="197" t="str">
        <f>IFERROR(IF(Input!O241&lt;&gt;Input!O240,"",IF( VLOOKUP(Input!Q241,'Measures List'!A232:C5229,3,FALSE)= VLOOKUP(Input!Q240,'Measures List'!A232:C5229,3,FALSE),"","Multiple sectors for this project")),"")</f>
        <v/>
      </c>
    </row>
    <row r="240" spans="2:45" x14ac:dyDescent="0.25">
      <c r="B240" s="125" t="str">
        <f>Input!A242</f>
        <v/>
      </c>
      <c r="C240" s="126" t="str">
        <f>IF(ISERROR(IF(AND(Input!$A242="",SUMPRODUCT(--(LEN(Input!$A243:'Input'!$A$510)&gt;0))&lt;&gt;0),"Row is skipped.",IF(AND(Input!$A242="",Input!$A243=""),"", IF(Input!C242="","Data is missing.","")))),"",IF(AND(Input!$A242="",SUMPRODUCT(--(LEN(Input!$A243:'Input'!$A$510)&gt;0))&lt;&gt;0),"Row is skipped.",IF(AND(Input!$A242="",Input!$A243=""),"", IF(Input!C242="","Data is missing.",""))))</f>
        <v/>
      </c>
      <c r="D240" s="126" t="str">
        <f>IF(ISERROR(IF(AND(Input!$A242="",SUMPRODUCT(--(LEN(Input!$A243:'Input'!$A$510)&gt;0))&lt;&gt;0),"Row is skipped.",IF(AND(Input!$A242="",Input!$A243=""),"", IF(Input!D242="","Data is missing.","")))),"",IF(AND(Input!$A242="",SUMPRODUCT(--(LEN(Input!$A243:'Input'!$A$510)&gt;0))&lt;&gt;0),"Row is skipped.",IF(AND(Input!$A242="",Input!$A243=""),"", IF(Input!D242="","Data is missing.",""))))</f>
        <v/>
      </c>
      <c r="E240" s="126" t="str">
        <f>IF(ISERROR(IF(AND(Input!$A242="",SUMPRODUCT(--(LEN(Input!$A243:'Input'!$A$510)&gt;0))&lt;&gt;0),"Row is skipped.",IF(AND(Input!$A242="",Input!$A243=""),"", IF(Input!E242="","Data is missing.","")))),"",IF(AND(Input!$A242="",SUMPRODUCT(--(LEN(Input!$A243:'Input'!$A$510)&gt;0))&lt;&gt;0),"Row is skipped.",IF(AND(Input!$A242="",Input!$A243=""),"", IF(Input!E242="","Data is missing.",""))))</f>
        <v/>
      </c>
      <c r="F240" s="126" t="str">
        <f>IF(ISERROR(IF(AND(Input!$A242="",SUMPRODUCT(--(LEN(Input!$A243:'Input'!$A$510)&gt;0))&lt;&gt;0),"Row is skipped.",IF(AND(Input!$A242="",Input!$A243=""),"", IF(Input!F242="","Data is missing.","")))),"",IF(AND(Input!$A242="",SUMPRODUCT(--(LEN(Input!$A243:'Input'!$A$510)&gt;0))&lt;&gt;0),"Row is skipped.",IF(AND(Input!$A242="",Input!$A243=""),"", IF(Input!F242="","Data is missing.",""))))</f>
        <v/>
      </c>
      <c r="G240" s="126" t="str">
        <f>IF(ISERROR(IF(AND(Input!$A242="",SUMPRODUCT(--(LEN(Input!$A243:'Input'!$A$510)&gt;0))&lt;&gt;0),"Row is skipped.",IF(AND(Input!$A242="",Input!$A243=""),"", IF(Input!G242="","Data is missing.","")))),"",IF(AND(Input!$A242="",SUMPRODUCT(--(LEN(Input!$A243:'Input'!$A$510)&gt;0))&lt;&gt;0),"Row is skipped.",IF(AND(Input!$A242="",Input!$A243=""),"", IF(Input!G242="","Data is missing.",""))))</f>
        <v/>
      </c>
      <c r="H240" s="126" t="str">
        <f>IF(ISERROR(IF(AND(Input!$A242="",SUMPRODUCT(--(LEN(Input!$A243:'Input'!$A$510)&gt;0))&lt;&gt;0),"Row is skipped.",IF(AND(Input!$A242="",Input!$A243=""),"", IF(Input!H242="","Data is missing.","")))),"",IF(AND(Input!$A242="",SUMPRODUCT(--(LEN(Input!$A243:'Input'!$A$510)&gt;0))&lt;&gt;0),"Row is skipped.",IF(AND(Input!$A242="",Input!$A243=""),"", IF(Input!H242="","Data is missing.",""))))</f>
        <v/>
      </c>
      <c r="I240" s="126" t="str">
        <f>IF(ISERROR(IF(AND(Input!$A242="",SUMPRODUCT(--(LEN(Input!$A243:'Input'!$A$510)&gt;0))&lt;&gt;0),"Row is skipped.",IF(AND(Input!$A242="",Input!$A243=""),"", IF(Input!I242="","Data is missing.","")))),"",IF(AND(Input!$A242="",SUMPRODUCT(--(LEN(Input!$A243:'Input'!$A$510)&gt;0))&lt;&gt;0),"Row is skipped.",IF(AND(Input!$A242="",Input!$A243=""),"", IF(Input!I242="","Data is missing.",""))))</f>
        <v/>
      </c>
      <c r="J240" s="126" t="str">
        <f>IF(ISERROR(IF(AND(Input!$A242="",SUMPRODUCT(--(LEN(Input!$A243:'Input'!$A$510)&gt;0))&lt;&gt;0),"Row is skipped.",IF(AND(Input!$A242="",Input!$A243=""),"", IF(Input!J242="","Data is missing.","")))),"",IF(AND(Input!$A242="",SUMPRODUCT(--(LEN(Input!$A243:'Input'!$A$510)&gt;0))&lt;&gt;0),"Row is skipped.",IF(AND(Input!$A242="",Input!$A243=""),"", IF(Input!J242="","Data is missing.",""))))</f>
        <v/>
      </c>
      <c r="K240" s="127" t="str">
        <f>IF(ISERROR(IF(AND(Input!$A242="",SUMPRODUCT(--(LEN(Input!$A243:'Input'!$A$510)&gt;0))&lt;&gt;0),"Row is skipped.",IF(AND(Input!$A242="",Input!$A243=""),"", IF(Input!K242="","Data is missing.","")))),"",IF(AND(Input!$A242="",SUMPRODUCT(--(LEN(Input!$A243:'Input'!$A$510)&gt;0))&lt;&gt;0),"Row is skipped.",IF(AND(Input!$A242="",Input!$A243=""),"", IF(Input!K242="","Data is missing.",""))))</f>
        <v/>
      </c>
      <c r="L240" s="126" t="str">
        <f>IF(ISERROR(IF(AND(Input!$A242="",SUMPRODUCT(--(LEN(Input!$A243:'Input'!$A$510)&gt;0))&lt;&gt;0),"Row is skipped.",IF(AND(Input!$A242="",Input!$A243=""),"", IF(Input!L242="","Data is missing.","")))),"",IF(AND(Input!$A242="",SUMPRODUCT(--(LEN(Input!$A243:'Input'!$A$510)&gt;0))&lt;&gt;0),"Row is skipped.",IF(AND(Input!$A242="",Input!$A243=""),"", IF(Input!L242="","Data is missing.",""))))</f>
        <v/>
      </c>
      <c r="M240" s="126" t="str">
        <f>IF(ISERROR(IF(AND(Input!$A242="",SUMPRODUCT(--(LEN(Input!$A243:'Input'!$A$510)&gt;0))&lt;&gt;0),"Row is skipped.",IF(AND(Input!$A242="",Input!$A243=""),"", IF(Input!M242="","Data is missing.","")))),"",IF(AND(Input!$A242="",SUMPRODUCT(--(LEN(Input!$A243:'Input'!$A$510)&gt;0))&lt;&gt;0),"Row is skipped.",IF(AND(Input!$A242="",Input!$A243=""),"", IF(Input!M242="","Data is missing.",""))))</f>
        <v/>
      </c>
      <c r="N240" s="126" t="str">
        <f>IF(ISERROR(IF(AND(Input!$A242="",SUMPRODUCT(--(LEN(Input!$A243:'Input'!$A$510)&gt;0))&lt;&gt;0),"Row is skipped.",IF(AND(Input!$A242="",Input!$A243=""),"", IF(Input!O242="","Data is missing.","")))),"",IF(AND(Input!$A242="",SUMPRODUCT(--(LEN(Input!$A243:'Input'!$A$510)&gt;0))&lt;&gt;0),"Row is skipped.",IF(AND(Input!$A242="",Input!$A243=""),"", IF(Input!O242="","Data is missing.",""))))</f>
        <v/>
      </c>
      <c r="O240" s="126" t="str">
        <f>IF(ISERROR(IF(AND(Input!$A242="",SUMPRODUCT(--(LEN(Input!$A243:'Input'!$A$510)&gt;0))&lt;&gt;0),"Row is skipped.",IF(AND(Input!$A242="",Input!$A243=""),"", IF(Input!P242="","Data is missing.","")))),"",IF(AND(Input!$A242="",SUMPRODUCT(--(LEN(Input!$A243:'Input'!$A$510)&gt;0))&lt;&gt;0),"Row is skipped.",IF(AND(Input!$A242="",Input!$A243=""),"", IF(Input!P242="","Data is missing.",""))))</f>
        <v/>
      </c>
      <c r="P240" s="126" t="str">
        <f>IF(ISERROR(IF(AND(Input!$A242="",SUMPRODUCT(--(LEN(Input!$A243:'Input'!$A$510)&gt;0))&lt;&gt;0),"Row is skipped.",IF(AND(Input!$A242="",Input!$A243=""),"", IF(Input!Q242="","Data is missing.","")))),"",IF(AND(Input!$A242="",SUMPRODUCT(--(LEN(Input!$A243:'Input'!$A$510)&gt;0))&lt;&gt;0),"Row is skipped.",IF(AND(Input!$A242="",Input!$A243=""),"", IF(Input!Q242="","Data is missing.",""))))</f>
        <v/>
      </c>
      <c r="Q240" s="126" t="str">
        <f>IF(ISERROR(IF(AND(Input!$A242="",SUMPRODUCT(--(LEN(Input!$A243:'Input'!$A$510)&gt;0))&lt;&gt;0),"Row is skipped.",IF(AND(Input!$A242="",Input!$A243=""),"", IF(Input!S242="","Data is missing.","")))),"",IF(AND(Input!$A242="",SUMPRODUCT(--(LEN(Input!$A243:'Input'!$A$510)&gt;0))&lt;&gt;0),"Row is skipped.",IF(AND(Input!$A242="",Input!$A243=""),"", IF(Input!S242="","Data is missing.",""))))</f>
        <v/>
      </c>
      <c r="R240" s="128" t="str">
        <f>IF(ISERROR(IF(AND(Input!$A242="",SUMPRODUCT(--(LEN(Input!$A243:'Input'!$A$510)&gt;0))&lt;&gt;0),"Row is skipped.",IF(AND(Input!$A242="",Input!$A243=""),"", IF(Input!T242="","Data is missing.","")))),"",IF(AND(Input!$A242="",SUMPRODUCT(--(LEN(Input!$A243:'Input'!$A$510)&gt;0))&lt;&gt;0),"Row is skipped.",IF(AND(Input!$A242="",Input!$A243=""),"", IF(Input!T242="","Data is missing.",""))))</f>
        <v/>
      </c>
      <c r="S240" s="129"/>
      <c r="T240" s="130" t="str">
        <f>IF(ISERROR(IF(Input!Q242="","",IF(ISERROR(VLOOKUP(Input!Q242,'Measures List'!$A$3:$A$30000,1,0)),"Invalid RefNo",""))),"",IF(Input!Q242="","",IF(ISERROR(VLOOKUP(Input!Q242,'Measures List'!$A$3:$A$30000,1,0)),"Invalid RefNo","")))</f>
        <v/>
      </c>
      <c r="U240" s="129"/>
      <c r="V240" s="129"/>
      <c r="W240" s="129"/>
      <c r="X240" s="129"/>
      <c r="Y240" s="129"/>
      <c r="Z240" s="129"/>
      <c r="AA240" s="129"/>
      <c r="AB240" s="129"/>
      <c r="AC240" s="129"/>
      <c r="AD240" s="129"/>
      <c r="AE240" s="129"/>
      <c r="AF240" s="130" t="str">
        <f>IF(Input!P242="","",IF(OR(VALUE(Input!P242)&lt;0,VALUE(Input!P242)&gt;1), "Invalid EEI %",""))</f>
        <v/>
      </c>
      <c r="AG240" s="129"/>
      <c r="AH240" s="137" t="str">
        <f>IF(B240="","",IF(AND(Input!O242=Input!O241,Input!P242&lt;&gt;Input!P241), "EEI% Mismatch within Project",""))</f>
        <v/>
      </c>
      <c r="AI240" s="129"/>
      <c r="AJ240" s="138" t="str">
        <f>IF(Input!B242="","",IF(ISNUMBER(VALUE(Input!B242)),"","Needs to be a number."))</f>
        <v/>
      </c>
      <c r="AK240" s="135" t="str">
        <f>IF(Input!P242="","",IF(ISNUMBER(VALUE(Input!P242)),"","Needs to be a number."))</f>
        <v/>
      </c>
      <c r="AL240" s="135" t="str">
        <f>IF(Input!S242="","",IF(ISNUMBER(VALUE(Input!S242)),"","Needs to be a number."))</f>
        <v/>
      </c>
      <c r="AM240" s="135" t="str">
        <f>IF(Input!T242="","",IF(ISNUMBER(VALUE(Input!T242)),"","Needs to be a number."))</f>
        <v/>
      </c>
      <c r="AN240" s="135" t="str">
        <f>IF(Input!U242="","",IF(ISNUMBER(VALUE(Input!U242)),"","Needs to be a number."))</f>
        <v/>
      </c>
      <c r="AO240" s="136" t="str">
        <f>IF(Input!V242="","",IF(ISNUMBER(VALUE(Input!V242)),"","Needs to be a number."))</f>
        <v/>
      </c>
      <c r="AP240" s="129"/>
      <c r="AQ240" s="197" t="str">
        <f ca="1">IF(Input!Q242="","",IF(OFFSET('Measures List'!$K$2,MATCH(Input!Q242,'Measures List'!$A$3:$A$5000,0),MATCH(Input!K242,'Measures List'!$K$2:$BA$2)-1)="NA","Project start date occurred after measure expiration date.",""))</f>
        <v/>
      </c>
      <c r="AS240" s="197" t="str">
        <f>IFERROR(IF(Input!O242&lt;&gt;Input!O241,"",IF( VLOOKUP(Input!Q242,'Measures List'!A233:C5230,3,FALSE)= VLOOKUP(Input!Q241,'Measures List'!A233:C5230,3,FALSE),"","Multiple sectors for this project")),"")</f>
        <v/>
      </c>
    </row>
    <row r="241" spans="2:45" x14ac:dyDescent="0.25">
      <c r="B241" s="125" t="str">
        <f>Input!A243</f>
        <v/>
      </c>
      <c r="C241" s="126" t="str">
        <f>IF(ISERROR(IF(AND(Input!$A243="",SUMPRODUCT(--(LEN(Input!$A244:'Input'!$A$510)&gt;0))&lt;&gt;0),"Row is skipped.",IF(AND(Input!$A243="",Input!$A244=""),"", IF(Input!C243="","Data is missing.","")))),"",IF(AND(Input!$A243="",SUMPRODUCT(--(LEN(Input!$A244:'Input'!$A$510)&gt;0))&lt;&gt;0),"Row is skipped.",IF(AND(Input!$A243="",Input!$A244=""),"", IF(Input!C243="","Data is missing.",""))))</f>
        <v/>
      </c>
      <c r="D241" s="126" t="str">
        <f>IF(ISERROR(IF(AND(Input!$A243="",SUMPRODUCT(--(LEN(Input!$A244:'Input'!$A$510)&gt;0))&lt;&gt;0),"Row is skipped.",IF(AND(Input!$A243="",Input!$A244=""),"", IF(Input!D243="","Data is missing.","")))),"",IF(AND(Input!$A243="",SUMPRODUCT(--(LEN(Input!$A244:'Input'!$A$510)&gt;0))&lt;&gt;0),"Row is skipped.",IF(AND(Input!$A243="",Input!$A244=""),"", IF(Input!D243="","Data is missing.",""))))</f>
        <v/>
      </c>
      <c r="E241" s="126" t="str">
        <f>IF(ISERROR(IF(AND(Input!$A243="",SUMPRODUCT(--(LEN(Input!$A244:'Input'!$A$510)&gt;0))&lt;&gt;0),"Row is skipped.",IF(AND(Input!$A243="",Input!$A244=""),"", IF(Input!E243="","Data is missing.","")))),"",IF(AND(Input!$A243="",SUMPRODUCT(--(LEN(Input!$A244:'Input'!$A$510)&gt;0))&lt;&gt;0),"Row is skipped.",IF(AND(Input!$A243="",Input!$A244=""),"", IF(Input!E243="","Data is missing.",""))))</f>
        <v/>
      </c>
      <c r="F241" s="126" t="str">
        <f>IF(ISERROR(IF(AND(Input!$A243="",SUMPRODUCT(--(LEN(Input!$A244:'Input'!$A$510)&gt;0))&lt;&gt;0),"Row is skipped.",IF(AND(Input!$A243="",Input!$A244=""),"", IF(Input!F243="","Data is missing.","")))),"",IF(AND(Input!$A243="",SUMPRODUCT(--(LEN(Input!$A244:'Input'!$A$510)&gt;0))&lt;&gt;0),"Row is skipped.",IF(AND(Input!$A243="",Input!$A244=""),"", IF(Input!F243="","Data is missing.",""))))</f>
        <v/>
      </c>
      <c r="G241" s="126" t="str">
        <f>IF(ISERROR(IF(AND(Input!$A243="",SUMPRODUCT(--(LEN(Input!$A244:'Input'!$A$510)&gt;0))&lt;&gt;0),"Row is skipped.",IF(AND(Input!$A243="",Input!$A244=""),"", IF(Input!G243="","Data is missing.","")))),"",IF(AND(Input!$A243="",SUMPRODUCT(--(LEN(Input!$A244:'Input'!$A$510)&gt;0))&lt;&gt;0),"Row is skipped.",IF(AND(Input!$A243="",Input!$A244=""),"", IF(Input!G243="","Data is missing.",""))))</f>
        <v/>
      </c>
      <c r="H241" s="126" t="str">
        <f>IF(ISERROR(IF(AND(Input!$A243="",SUMPRODUCT(--(LEN(Input!$A244:'Input'!$A$510)&gt;0))&lt;&gt;0),"Row is skipped.",IF(AND(Input!$A243="",Input!$A244=""),"", IF(Input!H243="","Data is missing.","")))),"",IF(AND(Input!$A243="",SUMPRODUCT(--(LEN(Input!$A244:'Input'!$A$510)&gt;0))&lt;&gt;0),"Row is skipped.",IF(AND(Input!$A243="",Input!$A244=""),"", IF(Input!H243="","Data is missing.",""))))</f>
        <v/>
      </c>
      <c r="I241" s="126" t="str">
        <f>IF(ISERROR(IF(AND(Input!$A243="",SUMPRODUCT(--(LEN(Input!$A244:'Input'!$A$510)&gt;0))&lt;&gt;0),"Row is skipped.",IF(AND(Input!$A243="",Input!$A244=""),"", IF(Input!I243="","Data is missing.","")))),"",IF(AND(Input!$A243="",SUMPRODUCT(--(LEN(Input!$A244:'Input'!$A$510)&gt;0))&lt;&gt;0),"Row is skipped.",IF(AND(Input!$A243="",Input!$A244=""),"", IF(Input!I243="","Data is missing.",""))))</f>
        <v/>
      </c>
      <c r="J241" s="126" t="str">
        <f>IF(ISERROR(IF(AND(Input!$A243="",SUMPRODUCT(--(LEN(Input!$A244:'Input'!$A$510)&gt;0))&lt;&gt;0),"Row is skipped.",IF(AND(Input!$A243="",Input!$A244=""),"", IF(Input!J243="","Data is missing.","")))),"",IF(AND(Input!$A243="",SUMPRODUCT(--(LEN(Input!$A244:'Input'!$A$510)&gt;0))&lt;&gt;0),"Row is skipped.",IF(AND(Input!$A243="",Input!$A244=""),"", IF(Input!J243="","Data is missing.",""))))</f>
        <v/>
      </c>
      <c r="K241" s="127" t="str">
        <f>IF(ISERROR(IF(AND(Input!$A243="",SUMPRODUCT(--(LEN(Input!$A244:'Input'!$A$510)&gt;0))&lt;&gt;0),"Row is skipped.",IF(AND(Input!$A243="",Input!$A244=""),"", IF(Input!K243="","Data is missing.","")))),"",IF(AND(Input!$A243="",SUMPRODUCT(--(LEN(Input!$A244:'Input'!$A$510)&gt;0))&lt;&gt;0),"Row is skipped.",IF(AND(Input!$A243="",Input!$A244=""),"", IF(Input!K243="","Data is missing.",""))))</f>
        <v/>
      </c>
      <c r="L241" s="126" t="str">
        <f>IF(ISERROR(IF(AND(Input!$A243="",SUMPRODUCT(--(LEN(Input!$A244:'Input'!$A$510)&gt;0))&lt;&gt;0),"Row is skipped.",IF(AND(Input!$A243="",Input!$A244=""),"", IF(Input!L243="","Data is missing.","")))),"",IF(AND(Input!$A243="",SUMPRODUCT(--(LEN(Input!$A244:'Input'!$A$510)&gt;0))&lt;&gt;0),"Row is skipped.",IF(AND(Input!$A243="",Input!$A244=""),"", IF(Input!L243="","Data is missing.",""))))</f>
        <v/>
      </c>
      <c r="M241" s="126" t="str">
        <f>IF(ISERROR(IF(AND(Input!$A243="",SUMPRODUCT(--(LEN(Input!$A244:'Input'!$A$510)&gt;0))&lt;&gt;0),"Row is skipped.",IF(AND(Input!$A243="",Input!$A244=""),"", IF(Input!M243="","Data is missing.","")))),"",IF(AND(Input!$A243="",SUMPRODUCT(--(LEN(Input!$A244:'Input'!$A$510)&gt;0))&lt;&gt;0),"Row is skipped.",IF(AND(Input!$A243="",Input!$A244=""),"", IF(Input!M243="","Data is missing.",""))))</f>
        <v/>
      </c>
      <c r="N241" s="126" t="str">
        <f>IF(ISERROR(IF(AND(Input!$A243="",SUMPRODUCT(--(LEN(Input!$A244:'Input'!$A$510)&gt;0))&lt;&gt;0),"Row is skipped.",IF(AND(Input!$A243="",Input!$A244=""),"", IF(Input!O243="","Data is missing.","")))),"",IF(AND(Input!$A243="",SUMPRODUCT(--(LEN(Input!$A244:'Input'!$A$510)&gt;0))&lt;&gt;0),"Row is skipped.",IF(AND(Input!$A243="",Input!$A244=""),"", IF(Input!O243="","Data is missing.",""))))</f>
        <v/>
      </c>
      <c r="O241" s="126" t="str">
        <f>IF(ISERROR(IF(AND(Input!$A243="",SUMPRODUCT(--(LEN(Input!$A244:'Input'!$A$510)&gt;0))&lt;&gt;0),"Row is skipped.",IF(AND(Input!$A243="",Input!$A244=""),"", IF(Input!P243="","Data is missing.","")))),"",IF(AND(Input!$A243="",SUMPRODUCT(--(LEN(Input!$A244:'Input'!$A$510)&gt;0))&lt;&gt;0),"Row is skipped.",IF(AND(Input!$A243="",Input!$A244=""),"", IF(Input!P243="","Data is missing.",""))))</f>
        <v/>
      </c>
      <c r="P241" s="126" t="str">
        <f>IF(ISERROR(IF(AND(Input!$A243="",SUMPRODUCT(--(LEN(Input!$A244:'Input'!$A$510)&gt;0))&lt;&gt;0),"Row is skipped.",IF(AND(Input!$A243="",Input!$A244=""),"", IF(Input!Q243="","Data is missing.","")))),"",IF(AND(Input!$A243="",SUMPRODUCT(--(LEN(Input!$A244:'Input'!$A$510)&gt;0))&lt;&gt;0),"Row is skipped.",IF(AND(Input!$A243="",Input!$A244=""),"", IF(Input!Q243="","Data is missing.",""))))</f>
        <v/>
      </c>
      <c r="Q241" s="126" t="str">
        <f>IF(ISERROR(IF(AND(Input!$A243="",SUMPRODUCT(--(LEN(Input!$A244:'Input'!$A$510)&gt;0))&lt;&gt;0),"Row is skipped.",IF(AND(Input!$A243="",Input!$A244=""),"", IF(Input!S243="","Data is missing.","")))),"",IF(AND(Input!$A243="",SUMPRODUCT(--(LEN(Input!$A244:'Input'!$A$510)&gt;0))&lt;&gt;0),"Row is skipped.",IF(AND(Input!$A243="",Input!$A244=""),"", IF(Input!S243="","Data is missing.",""))))</f>
        <v/>
      </c>
      <c r="R241" s="128" t="str">
        <f>IF(ISERROR(IF(AND(Input!$A243="",SUMPRODUCT(--(LEN(Input!$A244:'Input'!$A$510)&gt;0))&lt;&gt;0),"Row is skipped.",IF(AND(Input!$A243="",Input!$A244=""),"", IF(Input!T243="","Data is missing.","")))),"",IF(AND(Input!$A243="",SUMPRODUCT(--(LEN(Input!$A244:'Input'!$A$510)&gt;0))&lt;&gt;0),"Row is skipped.",IF(AND(Input!$A243="",Input!$A244=""),"", IF(Input!T243="","Data is missing.",""))))</f>
        <v/>
      </c>
      <c r="S241" s="129"/>
      <c r="T241" s="130" t="str">
        <f>IF(ISERROR(IF(Input!Q243="","",IF(ISERROR(VLOOKUP(Input!Q243,'Measures List'!$A$3:$A$30000,1,0)),"Invalid RefNo",""))),"",IF(Input!Q243="","",IF(ISERROR(VLOOKUP(Input!Q243,'Measures List'!$A$3:$A$30000,1,0)),"Invalid RefNo","")))</f>
        <v/>
      </c>
      <c r="U241" s="129"/>
      <c r="V241" s="129"/>
      <c r="W241" s="129"/>
      <c r="X241" s="129"/>
      <c r="Y241" s="129"/>
      <c r="Z241" s="129"/>
      <c r="AA241" s="129"/>
      <c r="AB241" s="129"/>
      <c r="AC241" s="129"/>
      <c r="AD241" s="129"/>
      <c r="AE241" s="129"/>
      <c r="AF241" s="130" t="str">
        <f>IF(Input!P243="","",IF(OR(VALUE(Input!P243)&lt;0,VALUE(Input!P243)&gt;1), "Invalid EEI %",""))</f>
        <v/>
      </c>
      <c r="AG241" s="129"/>
      <c r="AH241" s="137" t="str">
        <f>IF(B241="","",IF(AND(Input!O243=Input!O242,Input!P243&lt;&gt;Input!P242), "EEI% Mismatch within Project",""))</f>
        <v/>
      </c>
      <c r="AI241" s="129"/>
      <c r="AJ241" s="138" t="str">
        <f>IF(Input!B243="","",IF(ISNUMBER(VALUE(Input!B243)),"","Needs to be a number."))</f>
        <v/>
      </c>
      <c r="AK241" s="135" t="str">
        <f>IF(Input!P243="","",IF(ISNUMBER(VALUE(Input!P243)),"","Needs to be a number."))</f>
        <v/>
      </c>
      <c r="AL241" s="135" t="str">
        <f>IF(Input!S243="","",IF(ISNUMBER(VALUE(Input!S243)),"","Needs to be a number."))</f>
        <v/>
      </c>
      <c r="AM241" s="135" t="str">
        <f>IF(Input!T243="","",IF(ISNUMBER(VALUE(Input!T243)),"","Needs to be a number."))</f>
        <v/>
      </c>
      <c r="AN241" s="135" t="str">
        <f>IF(Input!U243="","",IF(ISNUMBER(VALUE(Input!U243)),"","Needs to be a number."))</f>
        <v/>
      </c>
      <c r="AO241" s="136" t="str">
        <f>IF(Input!V243="","",IF(ISNUMBER(VALUE(Input!V243)),"","Needs to be a number."))</f>
        <v/>
      </c>
      <c r="AP241" s="129"/>
      <c r="AQ241" s="197" t="str">
        <f ca="1">IF(Input!Q243="","",IF(OFFSET('Measures List'!$K$2,MATCH(Input!Q243,'Measures List'!$A$3:$A$5000,0),MATCH(Input!K243,'Measures List'!$K$2:$BA$2)-1)="NA","Project start date occurred after measure expiration date.",""))</f>
        <v/>
      </c>
      <c r="AS241" s="197" t="str">
        <f>IFERROR(IF(Input!O243&lt;&gt;Input!O242,"",IF( VLOOKUP(Input!Q243,'Measures List'!A234:C5231,3,FALSE)= VLOOKUP(Input!Q242,'Measures List'!A234:C5231,3,FALSE),"","Multiple sectors for this project")),"")</f>
        <v/>
      </c>
    </row>
    <row r="242" spans="2:45" x14ac:dyDescent="0.25">
      <c r="B242" s="125" t="str">
        <f>Input!A244</f>
        <v/>
      </c>
      <c r="C242" s="126" t="str">
        <f>IF(ISERROR(IF(AND(Input!$A244="",SUMPRODUCT(--(LEN(Input!$A245:'Input'!$A$510)&gt;0))&lt;&gt;0),"Row is skipped.",IF(AND(Input!$A244="",Input!$A245=""),"", IF(Input!C244="","Data is missing.","")))),"",IF(AND(Input!$A244="",SUMPRODUCT(--(LEN(Input!$A245:'Input'!$A$510)&gt;0))&lt;&gt;0),"Row is skipped.",IF(AND(Input!$A244="",Input!$A245=""),"", IF(Input!C244="","Data is missing.",""))))</f>
        <v/>
      </c>
      <c r="D242" s="126" t="str">
        <f>IF(ISERROR(IF(AND(Input!$A244="",SUMPRODUCT(--(LEN(Input!$A245:'Input'!$A$510)&gt;0))&lt;&gt;0),"Row is skipped.",IF(AND(Input!$A244="",Input!$A245=""),"", IF(Input!D244="","Data is missing.","")))),"",IF(AND(Input!$A244="",SUMPRODUCT(--(LEN(Input!$A245:'Input'!$A$510)&gt;0))&lt;&gt;0),"Row is skipped.",IF(AND(Input!$A244="",Input!$A245=""),"", IF(Input!D244="","Data is missing.",""))))</f>
        <v/>
      </c>
      <c r="E242" s="126" t="str">
        <f>IF(ISERROR(IF(AND(Input!$A244="",SUMPRODUCT(--(LEN(Input!$A245:'Input'!$A$510)&gt;0))&lt;&gt;0),"Row is skipped.",IF(AND(Input!$A244="",Input!$A245=""),"", IF(Input!E244="","Data is missing.","")))),"",IF(AND(Input!$A244="",SUMPRODUCT(--(LEN(Input!$A245:'Input'!$A$510)&gt;0))&lt;&gt;0),"Row is skipped.",IF(AND(Input!$A244="",Input!$A245=""),"", IF(Input!E244="","Data is missing.",""))))</f>
        <v/>
      </c>
      <c r="F242" s="126" t="str">
        <f>IF(ISERROR(IF(AND(Input!$A244="",SUMPRODUCT(--(LEN(Input!$A245:'Input'!$A$510)&gt;0))&lt;&gt;0),"Row is skipped.",IF(AND(Input!$A244="",Input!$A245=""),"", IF(Input!F244="","Data is missing.","")))),"",IF(AND(Input!$A244="",SUMPRODUCT(--(LEN(Input!$A245:'Input'!$A$510)&gt;0))&lt;&gt;0),"Row is skipped.",IF(AND(Input!$A244="",Input!$A245=""),"", IF(Input!F244="","Data is missing.",""))))</f>
        <v/>
      </c>
      <c r="G242" s="126" t="str">
        <f>IF(ISERROR(IF(AND(Input!$A244="",SUMPRODUCT(--(LEN(Input!$A245:'Input'!$A$510)&gt;0))&lt;&gt;0),"Row is skipped.",IF(AND(Input!$A244="",Input!$A245=""),"", IF(Input!G244="","Data is missing.","")))),"",IF(AND(Input!$A244="",SUMPRODUCT(--(LEN(Input!$A245:'Input'!$A$510)&gt;0))&lt;&gt;0),"Row is skipped.",IF(AND(Input!$A244="",Input!$A245=""),"", IF(Input!G244="","Data is missing.",""))))</f>
        <v/>
      </c>
      <c r="H242" s="126" t="str">
        <f>IF(ISERROR(IF(AND(Input!$A244="",SUMPRODUCT(--(LEN(Input!$A245:'Input'!$A$510)&gt;0))&lt;&gt;0),"Row is skipped.",IF(AND(Input!$A244="",Input!$A245=""),"", IF(Input!H244="","Data is missing.","")))),"",IF(AND(Input!$A244="",SUMPRODUCT(--(LEN(Input!$A245:'Input'!$A$510)&gt;0))&lt;&gt;0),"Row is skipped.",IF(AND(Input!$A244="",Input!$A245=""),"", IF(Input!H244="","Data is missing.",""))))</f>
        <v/>
      </c>
      <c r="I242" s="126" t="str">
        <f>IF(ISERROR(IF(AND(Input!$A244="",SUMPRODUCT(--(LEN(Input!$A245:'Input'!$A$510)&gt;0))&lt;&gt;0),"Row is skipped.",IF(AND(Input!$A244="",Input!$A245=""),"", IF(Input!I244="","Data is missing.","")))),"",IF(AND(Input!$A244="",SUMPRODUCT(--(LEN(Input!$A245:'Input'!$A$510)&gt;0))&lt;&gt;0),"Row is skipped.",IF(AND(Input!$A244="",Input!$A245=""),"", IF(Input!I244="","Data is missing.",""))))</f>
        <v/>
      </c>
      <c r="J242" s="126" t="str">
        <f>IF(ISERROR(IF(AND(Input!$A244="",SUMPRODUCT(--(LEN(Input!$A245:'Input'!$A$510)&gt;0))&lt;&gt;0),"Row is skipped.",IF(AND(Input!$A244="",Input!$A245=""),"", IF(Input!J244="","Data is missing.","")))),"",IF(AND(Input!$A244="",SUMPRODUCT(--(LEN(Input!$A245:'Input'!$A$510)&gt;0))&lt;&gt;0),"Row is skipped.",IF(AND(Input!$A244="",Input!$A245=""),"", IF(Input!J244="","Data is missing.",""))))</f>
        <v/>
      </c>
      <c r="K242" s="127" t="str">
        <f>IF(ISERROR(IF(AND(Input!$A244="",SUMPRODUCT(--(LEN(Input!$A245:'Input'!$A$510)&gt;0))&lt;&gt;0),"Row is skipped.",IF(AND(Input!$A244="",Input!$A245=""),"", IF(Input!K244="","Data is missing.","")))),"",IF(AND(Input!$A244="",SUMPRODUCT(--(LEN(Input!$A245:'Input'!$A$510)&gt;0))&lt;&gt;0),"Row is skipped.",IF(AND(Input!$A244="",Input!$A245=""),"", IF(Input!K244="","Data is missing.",""))))</f>
        <v/>
      </c>
      <c r="L242" s="126" t="str">
        <f>IF(ISERROR(IF(AND(Input!$A244="",SUMPRODUCT(--(LEN(Input!$A245:'Input'!$A$510)&gt;0))&lt;&gt;0),"Row is skipped.",IF(AND(Input!$A244="",Input!$A245=""),"", IF(Input!L244="","Data is missing.","")))),"",IF(AND(Input!$A244="",SUMPRODUCT(--(LEN(Input!$A245:'Input'!$A$510)&gt;0))&lt;&gt;0),"Row is skipped.",IF(AND(Input!$A244="",Input!$A245=""),"", IF(Input!L244="","Data is missing.",""))))</f>
        <v/>
      </c>
      <c r="M242" s="126" t="str">
        <f>IF(ISERROR(IF(AND(Input!$A244="",SUMPRODUCT(--(LEN(Input!$A245:'Input'!$A$510)&gt;0))&lt;&gt;0),"Row is skipped.",IF(AND(Input!$A244="",Input!$A245=""),"", IF(Input!M244="","Data is missing.","")))),"",IF(AND(Input!$A244="",SUMPRODUCT(--(LEN(Input!$A245:'Input'!$A$510)&gt;0))&lt;&gt;0),"Row is skipped.",IF(AND(Input!$A244="",Input!$A245=""),"", IF(Input!M244="","Data is missing.",""))))</f>
        <v/>
      </c>
      <c r="N242" s="126" t="str">
        <f>IF(ISERROR(IF(AND(Input!$A244="",SUMPRODUCT(--(LEN(Input!$A245:'Input'!$A$510)&gt;0))&lt;&gt;0),"Row is skipped.",IF(AND(Input!$A244="",Input!$A245=""),"", IF(Input!O244="","Data is missing.","")))),"",IF(AND(Input!$A244="",SUMPRODUCT(--(LEN(Input!$A245:'Input'!$A$510)&gt;0))&lt;&gt;0),"Row is skipped.",IF(AND(Input!$A244="",Input!$A245=""),"", IF(Input!O244="","Data is missing.",""))))</f>
        <v/>
      </c>
      <c r="O242" s="126" t="str">
        <f>IF(ISERROR(IF(AND(Input!$A244="",SUMPRODUCT(--(LEN(Input!$A245:'Input'!$A$510)&gt;0))&lt;&gt;0),"Row is skipped.",IF(AND(Input!$A244="",Input!$A245=""),"", IF(Input!P244="","Data is missing.","")))),"",IF(AND(Input!$A244="",SUMPRODUCT(--(LEN(Input!$A245:'Input'!$A$510)&gt;0))&lt;&gt;0),"Row is skipped.",IF(AND(Input!$A244="",Input!$A245=""),"", IF(Input!P244="","Data is missing.",""))))</f>
        <v/>
      </c>
      <c r="P242" s="126" t="str">
        <f>IF(ISERROR(IF(AND(Input!$A244="",SUMPRODUCT(--(LEN(Input!$A245:'Input'!$A$510)&gt;0))&lt;&gt;0),"Row is skipped.",IF(AND(Input!$A244="",Input!$A245=""),"", IF(Input!Q244="","Data is missing.","")))),"",IF(AND(Input!$A244="",SUMPRODUCT(--(LEN(Input!$A245:'Input'!$A$510)&gt;0))&lt;&gt;0),"Row is skipped.",IF(AND(Input!$A244="",Input!$A245=""),"", IF(Input!Q244="","Data is missing.",""))))</f>
        <v/>
      </c>
      <c r="Q242" s="126" t="str">
        <f>IF(ISERROR(IF(AND(Input!$A244="",SUMPRODUCT(--(LEN(Input!$A245:'Input'!$A$510)&gt;0))&lt;&gt;0),"Row is skipped.",IF(AND(Input!$A244="",Input!$A245=""),"", IF(Input!S244="","Data is missing.","")))),"",IF(AND(Input!$A244="",SUMPRODUCT(--(LEN(Input!$A245:'Input'!$A$510)&gt;0))&lt;&gt;0),"Row is skipped.",IF(AND(Input!$A244="",Input!$A245=""),"", IF(Input!S244="","Data is missing.",""))))</f>
        <v/>
      </c>
      <c r="R242" s="128" t="str">
        <f>IF(ISERROR(IF(AND(Input!$A244="",SUMPRODUCT(--(LEN(Input!$A245:'Input'!$A$510)&gt;0))&lt;&gt;0),"Row is skipped.",IF(AND(Input!$A244="",Input!$A245=""),"", IF(Input!T244="","Data is missing.","")))),"",IF(AND(Input!$A244="",SUMPRODUCT(--(LEN(Input!$A245:'Input'!$A$510)&gt;0))&lt;&gt;0),"Row is skipped.",IF(AND(Input!$A244="",Input!$A245=""),"", IF(Input!T244="","Data is missing.",""))))</f>
        <v/>
      </c>
      <c r="S242" s="129"/>
      <c r="T242" s="130" t="str">
        <f>IF(ISERROR(IF(Input!Q244="","",IF(ISERROR(VLOOKUP(Input!Q244,'Measures List'!$A$3:$A$30000,1,0)),"Invalid RefNo",""))),"",IF(Input!Q244="","",IF(ISERROR(VLOOKUP(Input!Q244,'Measures List'!$A$3:$A$30000,1,0)),"Invalid RefNo","")))</f>
        <v/>
      </c>
      <c r="U242" s="129"/>
      <c r="V242" s="129"/>
      <c r="W242" s="129"/>
      <c r="X242" s="129"/>
      <c r="Y242" s="129"/>
      <c r="Z242" s="129"/>
      <c r="AA242" s="129"/>
      <c r="AB242" s="129"/>
      <c r="AC242" s="129"/>
      <c r="AD242" s="129"/>
      <c r="AE242" s="129"/>
      <c r="AF242" s="130" t="str">
        <f>IF(Input!P244="","",IF(OR(VALUE(Input!P244)&lt;0,VALUE(Input!P244)&gt;1), "Invalid EEI %",""))</f>
        <v/>
      </c>
      <c r="AG242" s="129"/>
      <c r="AH242" s="137" t="str">
        <f>IF(B242="","",IF(AND(Input!O244=Input!O243,Input!P244&lt;&gt;Input!P243), "EEI% Mismatch within Project",""))</f>
        <v/>
      </c>
      <c r="AI242" s="129"/>
      <c r="AJ242" s="138" t="str">
        <f>IF(Input!B244="","",IF(ISNUMBER(VALUE(Input!B244)),"","Needs to be a number."))</f>
        <v/>
      </c>
      <c r="AK242" s="135" t="str">
        <f>IF(Input!P244="","",IF(ISNUMBER(VALUE(Input!P244)),"","Needs to be a number."))</f>
        <v/>
      </c>
      <c r="AL242" s="135" t="str">
        <f>IF(Input!S244="","",IF(ISNUMBER(VALUE(Input!S244)),"","Needs to be a number."))</f>
        <v/>
      </c>
      <c r="AM242" s="135" t="str">
        <f>IF(Input!T244="","",IF(ISNUMBER(VALUE(Input!T244)),"","Needs to be a number."))</f>
        <v/>
      </c>
      <c r="AN242" s="135" t="str">
        <f>IF(Input!U244="","",IF(ISNUMBER(VALUE(Input!U244)),"","Needs to be a number."))</f>
        <v/>
      </c>
      <c r="AO242" s="136" t="str">
        <f>IF(Input!V244="","",IF(ISNUMBER(VALUE(Input!V244)),"","Needs to be a number."))</f>
        <v/>
      </c>
      <c r="AP242" s="129"/>
      <c r="AQ242" s="197" t="str">
        <f ca="1">IF(Input!Q244="","",IF(OFFSET('Measures List'!$K$2,MATCH(Input!Q244,'Measures List'!$A$3:$A$5000,0),MATCH(Input!K244,'Measures List'!$K$2:$BA$2)-1)="NA","Project start date occurred after measure expiration date.",""))</f>
        <v/>
      </c>
      <c r="AS242" s="197" t="str">
        <f>IFERROR(IF(Input!O244&lt;&gt;Input!O243,"",IF( VLOOKUP(Input!Q244,'Measures List'!A235:C5232,3,FALSE)= VLOOKUP(Input!Q243,'Measures List'!A235:C5232,3,FALSE),"","Multiple sectors for this project")),"")</f>
        <v/>
      </c>
    </row>
    <row r="243" spans="2:45" x14ac:dyDescent="0.25">
      <c r="B243" s="125" t="str">
        <f>Input!A245</f>
        <v/>
      </c>
      <c r="C243" s="126" t="str">
        <f>IF(ISERROR(IF(AND(Input!$A245="",SUMPRODUCT(--(LEN(Input!$A246:'Input'!$A$510)&gt;0))&lt;&gt;0),"Row is skipped.",IF(AND(Input!$A245="",Input!$A246=""),"", IF(Input!C245="","Data is missing.","")))),"",IF(AND(Input!$A245="",SUMPRODUCT(--(LEN(Input!$A246:'Input'!$A$510)&gt;0))&lt;&gt;0),"Row is skipped.",IF(AND(Input!$A245="",Input!$A246=""),"", IF(Input!C245="","Data is missing.",""))))</f>
        <v/>
      </c>
      <c r="D243" s="126" t="str">
        <f>IF(ISERROR(IF(AND(Input!$A245="",SUMPRODUCT(--(LEN(Input!$A246:'Input'!$A$510)&gt;0))&lt;&gt;0),"Row is skipped.",IF(AND(Input!$A245="",Input!$A246=""),"", IF(Input!D245="","Data is missing.","")))),"",IF(AND(Input!$A245="",SUMPRODUCT(--(LEN(Input!$A246:'Input'!$A$510)&gt;0))&lt;&gt;0),"Row is skipped.",IF(AND(Input!$A245="",Input!$A246=""),"", IF(Input!D245="","Data is missing.",""))))</f>
        <v/>
      </c>
      <c r="E243" s="126" t="str">
        <f>IF(ISERROR(IF(AND(Input!$A245="",SUMPRODUCT(--(LEN(Input!$A246:'Input'!$A$510)&gt;0))&lt;&gt;0),"Row is skipped.",IF(AND(Input!$A245="",Input!$A246=""),"", IF(Input!E245="","Data is missing.","")))),"",IF(AND(Input!$A245="",SUMPRODUCT(--(LEN(Input!$A246:'Input'!$A$510)&gt;0))&lt;&gt;0),"Row is skipped.",IF(AND(Input!$A245="",Input!$A246=""),"", IF(Input!E245="","Data is missing.",""))))</f>
        <v/>
      </c>
      <c r="F243" s="126" t="str">
        <f>IF(ISERROR(IF(AND(Input!$A245="",SUMPRODUCT(--(LEN(Input!$A246:'Input'!$A$510)&gt;0))&lt;&gt;0),"Row is skipped.",IF(AND(Input!$A245="",Input!$A246=""),"", IF(Input!F245="","Data is missing.","")))),"",IF(AND(Input!$A245="",SUMPRODUCT(--(LEN(Input!$A246:'Input'!$A$510)&gt;0))&lt;&gt;0),"Row is skipped.",IF(AND(Input!$A245="",Input!$A246=""),"", IF(Input!F245="","Data is missing.",""))))</f>
        <v/>
      </c>
      <c r="G243" s="126" t="str">
        <f>IF(ISERROR(IF(AND(Input!$A245="",SUMPRODUCT(--(LEN(Input!$A246:'Input'!$A$510)&gt;0))&lt;&gt;0),"Row is skipped.",IF(AND(Input!$A245="",Input!$A246=""),"", IF(Input!G245="","Data is missing.","")))),"",IF(AND(Input!$A245="",SUMPRODUCT(--(LEN(Input!$A246:'Input'!$A$510)&gt;0))&lt;&gt;0),"Row is skipped.",IF(AND(Input!$A245="",Input!$A246=""),"", IF(Input!G245="","Data is missing.",""))))</f>
        <v/>
      </c>
      <c r="H243" s="126" t="str">
        <f>IF(ISERROR(IF(AND(Input!$A245="",SUMPRODUCT(--(LEN(Input!$A246:'Input'!$A$510)&gt;0))&lt;&gt;0),"Row is skipped.",IF(AND(Input!$A245="",Input!$A246=""),"", IF(Input!H245="","Data is missing.","")))),"",IF(AND(Input!$A245="",SUMPRODUCT(--(LEN(Input!$A246:'Input'!$A$510)&gt;0))&lt;&gt;0),"Row is skipped.",IF(AND(Input!$A245="",Input!$A246=""),"", IF(Input!H245="","Data is missing.",""))))</f>
        <v/>
      </c>
      <c r="I243" s="126" t="str">
        <f>IF(ISERROR(IF(AND(Input!$A245="",SUMPRODUCT(--(LEN(Input!$A246:'Input'!$A$510)&gt;0))&lt;&gt;0),"Row is skipped.",IF(AND(Input!$A245="",Input!$A246=""),"", IF(Input!I245="","Data is missing.","")))),"",IF(AND(Input!$A245="",SUMPRODUCT(--(LEN(Input!$A246:'Input'!$A$510)&gt;0))&lt;&gt;0),"Row is skipped.",IF(AND(Input!$A245="",Input!$A246=""),"", IF(Input!I245="","Data is missing.",""))))</f>
        <v/>
      </c>
      <c r="J243" s="126" t="str">
        <f>IF(ISERROR(IF(AND(Input!$A245="",SUMPRODUCT(--(LEN(Input!$A246:'Input'!$A$510)&gt;0))&lt;&gt;0),"Row is skipped.",IF(AND(Input!$A245="",Input!$A246=""),"", IF(Input!J245="","Data is missing.","")))),"",IF(AND(Input!$A245="",SUMPRODUCT(--(LEN(Input!$A246:'Input'!$A$510)&gt;0))&lt;&gt;0),"Row is skipped.",IF(AND(Input!$A245="",Input!$A246=""),"", IF(Input!J245="","Data is missing.",""))))</f>
        <v/>
      </c>
      <c r="K243" s="127" t="str">
        <f>IF(ISERROR(IF(AND(Input!$A245="",SUMPRODUCT(--(LEN(Input!$A246:'Input'!$A$510)&gt;0))&lt;&gt;0),"Row is skipped.",IF(AND(Input!$A245="",Input!$A246=""),"", IF(Input!K245="","Data is missing.","")))),"",IF(AND(Input!$A245="",SUMPRODUCT(--(LEN(Input!$A246:'Input'!$A$510)&gt;0))&lt;&gt;0),"Row is skipped.",IF(AND(Input!$A245="",Input!$A246=""),"", IF(Input!K245="","Data is missing.",""))))</f>
        <v/>
      </c>
      <c r="L243" s="126" t="str">
        <f>IF(ISERROR(IF(AND(Input!$A245="",SUMPRODUCT(--(LEN(Input!$A246:'Input'!$A$510)&gt;0))&lt;&gt;0),"Row is skipped.",IF(AND(Input!$A245="",Input!$A246=""),"", IF(Input!L245="","Data is missing.","")))),"",IF(AND(Input!$A245="",SUMPRODUCT(--(LEN(Input!$A246:'Input'!$A$510)&gt;0))&lt;&gt;0),"Row is skipped.",IF(AND(Input!$A245="",Input!$A246=""),"", IF(Input!L245="","Data is missing.",""))))</f>
        <v/>
      </c>
      <c r="M243" s="126" t="str">
        <f>IF(ISERROR(IF(AND(Input!$A245="",SUMPRODUCT(--(LEN(Input!$A246:'Input'!$A$510)&gt;0))&lt;&gt;0),"Row is skipped.",IF(AND(Input!$A245="",Input!$A246=""),"", IF(Input!M245="","Data is missing.","")))),"",IF(AND(Input!$A245="",SUMPRODUCT(--(LEN(Input!$A246:'Input'!$A$510)&gt;0))&lt;&gt;0),"Row is skipped.",IF(AND(Input!$A245="",Input!$A246=""),"", IF(Input!M245="","Data is missing.",""))))</f>
        <v/>
      </c>
      <c r="N243" s="126" t="str">
        <f>IF(ISERROR(IF(AND(Input!$A245="",SUMPRODUCT(--(LEN(Input!$A246:'Input'!$A$510)&gt;0))&lt;&gt;0),"Row is skipped.",IF(AND(Input!$A245="",Input!$A246=""),"", IF(Input!O245="","Data is missing.","")))),"",IF(AND(Input!$A245="",SUMPRODUCT(--(LEN(Input!$A246:'Input'!$A$510)&gt;0))&lt;&gt;0),"Row is skipped.",IF(AND(Input!$A245="",Input!$A246=""),"", IF(Input!O245="","Data is missing.",""))))</f>
        <v/>
      </c>
      <c r="O243" s="126" t="str">
        <f>IF(ISERROR(IF(AND(Input!$A245="",SUMPRODUCT(--(LEN(Input!$A246:'Input'!$A$510)&gt;0))&lt;&gt;0),"Row is skipped.",IF(AND(Input!$A245="",Input!$A246=""),"", IF(Input!P245="","Data is missing.","")))),"",IF(AND(Input!$A245="",SUMPRODUCT(--(LEN(Input!$A246:'Input'!$A$510)&gt;0))&lt;&gt;0),"Row is skipped.",IF(AND(Input!$A245="",Input!$A246=""),"", IF(Input!P245="","Data is missing.",""))))</f>
        <v/>
      </c>
      <c r="P243" s="126" t="str">
        <f>IF(ISERROR(IF(AND(Input!$A245="",SUMPRODUCT(--(LEN(Input!$A246:'Input'!$A$510)&gt;0))&lt;&gt;0),"Row is skipped.",IF(AND(Input!$A245="",Input!$A246=""),"", IF(Input!Q245="","Data is missing.","")))),"",IF(AND(Input!$A245="",SUMPRODUCT(--(LEN(Input!$A246:'Input'!$A$510)&gt;0))&lt;&gt;0),"Row is skipped.",IF(AND(Input!$A245="",Input!$A246=""),"", IF(Input!Q245="","Data is missing.",""))))</f>
        <v/>
      </c>
      <c r="Q243" s="126" t="str">
        <f>IF(ISERROR(IF(AND(Input!$A245="",SUMPRODUCT(--(LEN(Input!$A246:'Input'!$A$510)&gt;0))&lt;&gt;0),"Row is skipped.",IF(AND(Input!$A245="",Input!$A246=""),"", IF(Input!S245="","Data is missing.","")))),"",IF(AND(Input!$A245="",SUMPRODUCT(--(LEN(Input!$A246:'Input'!$A$510)&gt;0))&lt;&gt;0),"Row is skipped.",IF(AND(Input!$A245="",Input!$A246=""),"", IF(Input!S245="","Data is missing.",""))))</f>
        <v/>
      </c>
      <c r="R243" s="128" t="str">
        <f>IF(ISERROR(IF(AND(Input!$A245="",SUMPRODUCT(--(LEN(Input!$A246:'Input'!$A$510)&gt;0))&lt;&gt;0),"Row is skipped.",IF(AND(Input!$A245="",Input!$A246=""),"", IF(Input!T245="","Data is missing.","")))),"",IF(AND(Input!$A245="",SUMPRODUCT(--(LEN(Input!$A246:'Input'!$A$510)&gt;0))&lt;&gt;0),"Row is skipped.",IF(AND(Input!$A245="",Input!$A246=""),"", IF(Input!T245="","Data is missing.",""))))</f>
        <v/>
      </c>
      <c r="S243" s="129"/>
      <c r="T243" s="130" t="str">
        <f>IF(ISERROR(IF(Input!Q245="","",IF(ISERROR(VLOOKUP(Input!Q245,'Measures List'!$A$3:$A$30000,1,0)),"Invalid RefNo",""))),"",IF(Input!Q245="","",IF(ISERROR(VLOOKUP(Input!Q245,'Measures List'!$A$3:$A$30000,1,0)),"Invalid RefNo","")))</f>
        <v/>
      </c>
      <c r="U243" s="129"/>
      <c r="V243" s="129"/>
      <c r="W243" s="129"/>
      <c r="X243" s="129"/>
      <c r="Y243" s="129"/>
      <c r="Z243" s="129"/>
      <c r="AA243" s="129"/>
      <c r="AB243" s="129"/>
      <c r="AC243" s="129"/>
      <c r="AD243" s="129"/>
      <c r="AE243" s="129"/>
      <c r="AF243" s="130" t="str">
        <f>IF(Input!P245="","",IF(OR(VALUE(Input!P245)&lt;0,VALUE(Input!P245)&gt;1), "Invalid EEI %",""))</f>
        <v/>
      </c>
      <c r="AG243" s="129"/>
      <c r="AH243" s="137" t="str">
        <f>IF(B243="","",IF(AND(Input!O245=Input!O244,Input!P245&lt;&gt;Input!P244), "EEI% Mismatch within Project",""))</f>
        <v/>
      </c>
      <c r="AI243" s="129"/>
      <c r="AJ243" s="138" t="str">
        <f>IF(Input!B245="","",IF(ISNUMBER(VALUE(Input!B245)),"","Needs to be a number."))</f>
        <v/>
      </c>
      <c r="AK243" s="135" t="str">
        <f>IF(Input!P245="","",IF(ISNUMBER(VALUE(Input!P245)),"","Needs to be a number."))</f>
        <v/>
      </c>
      <c r="AL243" s="135" t="str">
        <f>IF(Input!S245="","",IF(ISNUMBER(VALUE(Input!S245)),"","Needs to be a number."))</f>
        <v/>
      </c>
      <c r="AM243" s="135" t="str">
        <f>IF(Input!T245="","",IF(ISNUMBER(VALUE(Input!T245)),"","Needs to be a number."))</f>
        <v/>
      </c>
      <c r="AN243" s="135" t="str">
        <f>IF(Input!U245="","",IF(ISNUMBER(VALUE(Input!U245)),"","Needs to be a number."))</f>
        <v/>
      </c>
      <c r="AO243" s="136" t="str">
        <f>IF(Input!V245="","",IF(ISNUMBER(VALUE(Input!V245)),"","Needs to be a number."))</f>
        <v/>
      </c>
      <c r="AP243" s="129"/>
      <c r="AQ243" s="197" t="str">
        <f ca="1">IF(Input!Q245="","",IF(OFFSET('Measures List'!$K$2,MATCH(Input!Q245,'Measures List'!$A$3:$A$5000,0),MATCH(Input!K245,'Measures List'!$K$2:$BA$2)-1)="NA","Project start date occurred after measure expiration date.",""))</f>
        <v/>
      </c>
      <c r="AS243" s="197" t="str">
        <f>IFERROR(IF(Input!O245&lt;&gt;Input!O244,"",IF( VLOOKUP(Input!Q245,'Measures List'!A236:C5233,3,FALSE)= VLOOKUP(Input!Q244,'Measures List'!A236:C5233,3,FALSE),"","Multiple sectors for this project")),"")</f>
        <v/>
      </c>
    </row>
    <row r="244" spans="2:45" x14ac:dyDescent="0.25">
      <c r="B244" s="125" t="str">
        <f>Input!A246</f>
        <v/>
      </c>
      <c r="C244" s="126" t="str">
        <f>IF(ISERROR(IF(AND(Input!$A246="",SUMPRODUCT(--(LEN(Input!$A247:'Input'!$A$510)&gt;0))&lt;&gt;0),"Row is skipped.",IF(AND(Input!$A246="",Input!$A247=""),"", IF(Input!C246="","Data is missing.","")))),"",IF(AND(Input!$A246="",SUMPRODUCT(--(LEN(Input!$A247:'Input'!$A$510)&gt;0))&lt;&gt;0),"Row is skipped.",IF(AND(Input!$A246="",Input!$A247=""),"", IF(Input!C246="","Data is missing.",""))))</f>
        <v/>
      </c>
      <c r="D244" s="126" t="str">
        <f>IF(ISERROR(IF(AND(Input!$A246="",SUMPRODUCT(--(LEN(Input!$A247:'Input'!$A$510)&gt;0))&lt;&gt;0),"Row is skipped.",IF(AND(Input!$A246="",Input!$A247=""),"", IF(Input!D246="","Data is missing.","")))),"",IF(AND(Input!$A246="",SUMPRODUCT(--(LEN(Input!$A247:'Input'!$A$510)&gt;0))&lt;&gt;0),"Row is skipped.",IF(AND(Input!$A246="",Input!$A247=""),"", IF(Input!D246="","Data is missing.",""))))</f>
        <v/>
      </c>
      <c r="E244" s="126" t="str">
        <f>IF(ISERROR(IF(AND(Input!$A246="",SUMPRODUCT(--(LEN(Input!$A247:'Input'!$A$510)&gt;0))&lt;&gt;0),"Row is skipped.",IF(AND(Input!$A246="",Input!$A247=""),"", IF(Input!E246="","Data is missing.","")))),"",IF(AND(Input!$A246="",SUMPRODUCT(--(LEN(Input!$A247:'Input'!$A$510)&gt;0))&lt;&gt;0),"Row is skipped.",IF(AND(Input!$A246="",Input!$A247=""),"", IF(Input!E246="","Data is missing.",""))))</f>
        <v/>
      </c>
      <c r="F244" s="126" t="str">
        <f>IF(ISERROR(IF(AND(Input!$A246="",SUMPRODUCT(--(LEN(Input!$A247:'Input'!$A$510)&gt;0))&lt;&gt;0),"Row is skipped.",IF(AND(Input!$A246="",Input!$A247=""),"", IF(Input!F246="","Data is missing.","")))),"",IF(AND(Input!$A246="",SUMPRODUCT(--(LEN(Input!$A247:'Input'!$A$510)&gt;0))&lt;&gt;0),"Row is skipped.",IF(AND(Input!$A246="",Input!$A247=""),"", IF(Input!F246="","Data is missing.",""))))</f>
        <v/>
      </c>
      <c r="G244" s="126" t="str">
        <f>IF(ISERROR(IF(AND(Input!$A246="",SUMPRODUCT(--(LEN(Input!$A247:'Input'!$A$510)&gt;0))&lt;&gt;0),"Row is skipped.",IF(AND(Input!$A246="",Input!$A247=""),"", IF(Input!G246="","Data is missing.","")))),"",IF(AND(Input!$A246="",SUMPRODUCT(--(LEN(Input!$A247:'Input'!$A$510)&gt;0))&lt;&gt;0),"Row is skipped.",IF(AND(Input!$A246="",Input!$A247=""),"", IF(Input!G246="","Data is missing.",""))))</f>
        <v/>
      </c>
      <c r="H244" s="126" t="str">
        <f>IF(ISERROR(IF(AND(Input!$A246="",SUMPRODUCT(--(LEN(Input!$A247:'Input'!$A$510)&gt;0))&lt;&gt;0),"Row is skipped.",IF(AND(Input!$A246="",Input!$A247=""),"", IF(Input!H246="","Data is missing.","")))),"",IF(AND(Input!$A246="",SUMPRODUCT(--(LEN(Input!$A247:'Input'!$A$510)&gt;0))&lt;&gt;0),"Row is skipped.",IF(AND(Input!$A246="",Input!$A247=""),"", IF(Input!H246="","Data is missing.",""))))</f>
        <v/>
      </c>
      <c r="I244" s="126" t="str">
        <f>IF(ISERROR(IF(AND(Input!$A246="",SUMPRODUCT(--(LEN(Input!$A247:'Input'!$A$510)&gt;0))&lt;&gt;0),"Row is skipped.",IF(AND(Input!$A246="",Input!$A247=""),"", IF(Input!I246="","Data is missing.","")))),"",IF(AND(Input!$A246="",SUMPRODUCT(--(LEN(Input!$A247:'Input'!$A$510)&gt;0))&lt;&gt;0),"Row is skipped.",IF(AND(Input!$A246="",Input!$A247=""),"", IF(Input!I246="","Data is missing.",""))))</f>
        <v/>
      </c>
      <c r="J244" s="126" t="str">
        <f>IF(ISERROR(IF(AND(Input!$A246="",SUMPRODUCT(--(LEN(Input!$A247:'Input'!$A$510)&gt;0))&lt;&gt;0),"Row is skipped.",IF(AND(Input!$A246="",Input!$A247=""),"", IF(Input!J246="","Data is missing.","")))),"",IF(AND(Input!$A246="",SUMPRODUCT(--(LEN(Input!$A247:'Input'!$A$510)&gt;0))&lt;&gt;0),"Row is skipped.",IF(AND(Input!$A246="",Input!$A247=""),"", IF(Input!J246="","Data is missing.",""))))</f>
        <v/>
      </c>
      <c r="K244" s="127" t="str">
        <f>IF(ISERROR(IF(AND(Input!$A246="",SUMPRODUCT(--(LEN(Input!$A247:'Input'!$A$510)&gt;0))&lt;&gt;0),"Row is skipped.",IF(AND(Input!$A246="",Input!$A247=""),"", IF(Input!K246="","Data is missing.","")))),"",IF(AND(Input!$A246="",SUMPRODUCT(--(LEN(Input!$A247:'Input'!$A$510)&gt;0))&lt;&gt;0),"Row is skipped.",IF(AND(Input!$A246="",Input!$A247=""),"", IF(Input!K246="","Data is missing.",""))))</f>
        <v/>
      </c>
      <c r="L244" s="126" t="str">
        <f>IF(ISERROR(IF(AND(Input!$A246="",SUMPRODUCT(--(LEN(Input!$A247:'Input'!$A$510)&gt;0))&lt;&gt;0),"Row is skipped.",IF(AND(Input!$A246="",Input!$A247=""),"", IF(Input!L246="","Data is missing.","")))),"",IF(AND(Input!$A246="",SUMPRODUCT(--(LEN(Input!$A247:'Input'!$A$510)&gt;0))&lt;&gt;0),"Row is skipped.",IF(AND(Input!$A246="",Input!$A247=""),"", IF(Input!L246="","Data is missing.",""))))</f>
        <v/>
      </c>
      <c r="M244" s="126" t="str">
        <f>IF(ISERROR(IF(AND(Input!$A246="",SUMPRODUCT(--(LEN(Input!$A247:'Input'!$A$510)&gt;0))&lt;&gt;0),"Row is skipped.",IF(AND(Input!$A246="",Input!$A247=""),"", IF(Input!M246="","Data is missing.","")))),"",IF(AND(Input!$A246="",SUMPRODUCT(--(LEN(Input!$A247:'Input'!$A$510)&gt;0))&lt;&gt;0),"Row is skipped.",IF(AND(Input!$A246="",Input!$A247=""),"", IF(Input!M246="","Data is missing.",""))))</f>
        <v/>
      </c>
      <c r="N244" s="126" t="str">
        <f>IF(ISERROR(IF(AND(Input!$A246="",SUMPRODUCT(--(LEN(Input!$A247:'Input'!$A$510)&gt;0))&lt;&gt;0),"Row is skipped.",IF(AND(Input!$A246="",Input!$A247=""),"", IF(Input!O246="","Data is missing.","")))),"",IF(AND(Input!$A246="",SUMPRODUCT(--(LEN(Input!$A247:'Input'!$A$510)&gt;0))&lt;&gt;0),"Row is skipped.",IF(AND(Input!$A246="",Input!$A247=""),"", IF(Input!O246="","Data is missing.",""))))</f>
        <v/>
      </c>
      <c r="O244" s="126" t="str">
        <f>IF(ISERROR(IF(AND(Input!$A246="",SUMPRODUCT(--(LEN(Input!$A247:'Input'!$A$510)&gt;0))&lt;&gt;0),"Row is skipped.",IF(AND(Input!$A246="",Input!$A247=""),"", IF(Input!P246="","Data is missing.","")))),"",IF(AND(Input!$A246="",SUMPRODUCT(--(LEN(Input!$A247:'Input'!$A$510)&gt;0))&lt;&gt;0),"Row is skipped.",IF(AND(Input!$A246="",Input!$A247=""),"", IF(Input!P246="","Data is missing.",""))))</f>
        <v/>
      </c>
      <c r="P244" s="126" t="str">
        <f>IF(ISERROR(IF(AND(Input!$A246="",SUMPRODUCT(--(LEN(Input!$A247:'Input'!$A$510)&gt;0))&lt;&gt;0),"Row is skipped.",IF(AND(Input!$A246="",Input!$A247=""),"", IF(Input!Q246="","Data is missing.","")))),"",IF(AND(Input!$A246="",SUMPRODUCT(--(LEN(Input!$A247:'Input'!$A$510)&gt;0))&lt;&gt;0),"Row is skipped.",IF(AND(Input!$A246="",Input!$A247=""),"", IF(Input!Q246="","Data is missing.",""))))</f>
        <v/>
      </c>
      <c r="Q244" s="126" t="str">
        <f>IF(ISERROR(IF(AND(Input!$A246="",SUMPRODUCT(--(LEN(Input!$A247:'Input'!$A$510)&gt;0))&lt;&gt;0),"Row is skipped.",IF(AND(Input!$A246="",Input!$A247=""),"", IF(Input!S246="","Data is missing.","")))),"",IF(AND(Input!$A246="",SUMPRODUCT(--(LEN(Input!$A247:'Input'!$A$510)&gt;0))&lt;&gt;0),"Row is skipped.",IF(AND(Input!$A246="",Input!$A247=""),"", IF(Input!S246="","Data is missing.",""))))</f>
        <v/>
      </c>
      <c r="R244" s="128" t="str">
        <f>IF(ISERROR(IF(AND(Input!$A246="",SUMPRODUCT(--(LEN(Input!$A247:'Input'!$A$510)&gt;0))&lt;&gt;0),"Row is skipped.",IF(AND(Input!$A246="",Input!$A247=""),"", IF(Input!T246="","Data is missing.","")))),"",IF(AND(Input!$A246="",SUMPRODUCT(--(LEN(Input!$A247:'Input'!$A$510)&gt;0))&lt;&gt;0),"Row is skipped.",IF(AND(Input!$A246="",Input!$A247=""),"", IF(Input!T246="","Data is missing.",""))))</f>
        <v/>
      </c>
      <c r="S244" s="129"/>
      <c r="T244" s="130" t="str">
        <f>IF(ISERROR(IF(Input!Q246="","",IF(ISERROR(VLOOKUP(Input!Q246,'Measures List'!$A$3:$A$30000,1,0)),"Invalid RefNo",""))),"",IF(Input!Q246="","",IF(ISERROR(VLOOKUP(Input!Q246,'Measures List'!$A$3:$A$30000,1,0)),"Invalid RefNo","")))</f>
        <v/>
      </c>
      <c r="U244" s="129"/>
      <c r="V244" s="129"/>
      <c r="W244" s="129"/>
      <c r="X244" s="129"/>
      <c r="Y244" s="129"/>
      <c r="Z244" s="129"/>
      <c r="AA244" s="129"/>
      <c r="AB244" s="129"/>
      <c r="AC244" s="129"/>
      <c r="AD244" s="129"/>
      <c r="AE244" s="129"/>
      <c r="AF244" s="130" t="str">
        <f>IF(Input!P246="","",IF(OR(VALUE(Input!P246)&lt;0,VALUE(Input!P246)&gt;1), "Invalid EEI %",""))</f>
        <v/>
      </c>
      <c r="AG244" s="129"/>
      <c r="AH244" s="137" t="str">
        <f>IF(B244="","",IF(AND(Input!O246=Input!O245,Input!P246&lt;&gt;Input!P245), "EEI% Mismatch within Project",""))</f>
        <v/>
      </c>
      <c r="AI244" s="129"/>
      <c r="AJ244" s="138" t="str">
        <f>IF(Input!B246="","",IF(ISNUMBER(VALUE(Input!B246)),"","Needs to be a number."))</f>
        <v/>
      </c>
      <c r="AK244" s="135" t="str">
        <f>IF(Input!P246="","",IF(ISNUMBER(VALUE(Input!P246)),"","Needs to be a number."))</f>
        <v/>
      </c>
      <c r="AL244" s="135" t="str">
        <f>IF(Input!S246="","",IF(ISNUMBER(VALUE(Input!S246)),"","Needs to be a number."))</f>
        <v/>
      </c>
      <c r="AM244" s="135" t="str">
        <f>IF(Input!T246="","",IF(ISNUMBER(VALUE(Input!T246)),"","Needs to be a number."))</f>
        <v/>
      </c>
      <c r="AN244" s="135" t="str">
        <f>IF(Input!U246="","",IF(ISNUMBER(VALUE(Input!U246)),"","Needs to be a number."))</f>
        <v/>
      </c>
      <c r="AO244" s="136" t="str">
        <f>IF(Input!V246="","",IF(ISNUMBER(VALUE(Input!V246)),"","Needs to be a number."))</f>
        <v/>
      </c>
      <c r="AP244" s="129"/>
      <c r="AQ244" s="197" t="str">
        <f ca="1">IF(Input!Q246="","",IF(OFFSET('Measures List'!$K$2,MATCH(Input!Q246,'Measures List'!$A$3:$A$5000,0),MATCH(Input!K246,'Measures List'!$K$2:$BA$2)-1)="NA","Project start date occurred after measure expiration date.",""))</f>
        <v/>
      </c>
      <c r="AS244" s="197" t="str">
        <f>IFERROR(IF(Input!O246&lt;&gt;Input!O245,"",IF( VLOOKUP(Input!Q246,'Measures List'!A237:C5234,3,FALSE)= VLOOKUP(Input!Q245,'Measures List'!A237:C5234,3,FALSE),"","Multiple sectors for this project")),"")</f>
        <v/>
      </c>
    </row>
    <row r="245" spans="2:45" x14ac:dyDescent="0.25">
      <c r="B245" s="125" t="str">
        <f>Input!A247</f>
        <v/>
      </c>
      <c r="C245" s="126" t="str">
        <f>IF(ISERROR(IF(AND(Input!$A247="",SUMPRODUCT(--(LEN(Input!$A248:'Input'!$A$510)&gt;0))&lt;&gt;0),"Row is skipped.",IF(AND(Input!$A247="",Input!$A248=""),"", IF(Input!C247="","Data is missing.","")))),"",IF(AND(Input!$A247="",SUMPRODUCT(--(LEN(Input!$A248:'Input'!$A$510)&gt;0))&lt;&gt;0),"Row is skipped.",IF(AND(Input!$A247="",Input!$A248=""),"", IF(Input!C247="","Data is missing.",""))))</f>
        <v/>
      </c>
      <c r="D245" s="126" t="str">
        <f>IF(ISERROR(IF(AND(Input!$A247="",SUMPRODUCT(--(LEN(Input!$A248:'Input'!$A$510)&gt;0))&lt;&gt;0),"Row is skipped.",IF(AND(Input!$A247="",Input!$A248=""),"", IF(Input!D247="","Data is missing.","")))),"",IF(AND(Input!$A247="",SUMPRODUCT(--(LEN(Input!$A248:'Input'!$A$510)&gt;0))&lt;&gt;0),"Row is skipped.",IF(AND(Input!$A247="",Input!$A248=""),"", IF(Input!D247="","Data is missing.",""))))</f>
        <v/>
      </c>
      <c r="E245" s="126" t="str">
        <f>IF(ISERROR(IF(AND(Input!$A247="",SUMPRODUCT(--(LEN(Input!$A248:'Input'!$A$510)&gt;0))&lt;&gt;0),"Row is skipped.",IF(AND(Input!$A247="",Input!$A248=""),"", IF(Input!E247="","Data is missing.","")))),"",IF(AND(Input!$A247="",SUMPRODUCT(--(LEN(Input!$A248:'Input'!$A$510)&gt;0))&lt;&gt;0),"Row is skipped.",IF(AND(Input!$A247="",Input!$A248=""),"", IF(Input!E247="","Data is missing.",""))))</f>
        <v/>
      </c>
      <c r="F245" s="126" t="str">
        <f>IF(ISERROR(IF(AND(Input!$A247="",SUMPRODUCT(--(LEN(Input!$A248:'Input'!$A$510)&gt;0))&lt;&gt;0),"Row is skipped.",IF(AND(Input!$A247="",Input!$A248=""),"", IF(Input!F247="","Data is missing.","")))),"",IF(AND(Input!$A247="",SUMPRODUCT(--(LEN(Input!$A248:'Input'!$A$510)&gt;0))&lt;&gt;0),"Row is skipped.",IF(AND(Input!$A247="",Input!$A248=""),"", IF(Input!F247="","Data is missing.",""))))</f>
        <v/>
      </c>
      <c r="G245" s="126" t="str">
        <f>IF(ISERROR(IF(AND(Input!$A247="",SUMPRODUCT(--(LEN(Input!$A248:'Input'!$A$510)&gt;0))&lt;&gt;0),"Row is skipped.",IF(AND(Input!$A247="",Input!$A248=""),"", IF(Input!G247="","Data is missing.","")))),"",IF(AND(Input!$A247="",SUMPRODUCT(--(LEN(Input!$A248:'Input'!$A$510)&gt;0))&lt;&gt;0),"Row is skipped.",IF(AND(Input!$A247="",Input!$A248=""),"", IF(Input!G247="","Data is missing.",""))))</f>
        <v/>
      </c>
      <c r="H245" s="126" t="str">
        <f>IF(ISERROR(IF(AND(Input!$A247="",SUMPRODUCT(--(LEN(Input!$A248:'Input'!$A$510)&gt;0))&lt;&gt;0),"Row is skipped.",IF(AND(Input!$A247="",Input!$A248=""),"", IF(Input!H247="","Data is missing.","")))),"",IF(AND(Input!$A247="",SUMPRODUCT(--(LEN(Input!$A248:'Input'!$A$510)&gt;0))&lt;&gt;0),"Row is skipped.",IF(AND(Input!$A247="",Input!$A248=""),"", IF(Input!H247="","Data is missing.",""))))</f>
        <v/>
      </c>
      <c r="I245" s="126" t="str">
        <f>IF(ISERROR(IF(AND(Input!$A247="",SUMPRODUCT(--(LEN(Input!$A248:'Input'!$A$510)&gt;0))&lt;&gt;0),"Row is skipped.",IF(AND(Input!$A247="",Input!$A248=""),"", IF(Input!I247="","Data is missing.","")))),"",IF(AND(Input!$A247="",SUMPRODUCT(--(LEN(Input!$A248:'Input'!$A$510)&gt;0))&lt;&gt;0),"Row is skipped.",IF(AND(Input!$A247="",Input!$A248=""),"", IF(Input!I247="","Data is missing.",""))))</f>
        <v/>
      </c>
      <c r="J245" s="126" t="str">
        <f>IF(ISERROR(IF(AND(Input!$A247="",SUMPRODUCT(--(LEN(Input!$A248:'Input'!$A$510)&gt;0))&lt;&gt;0),"Row is skipped.",IF(AND(Input!$A247="",Input!$A248=""),"", IF(Input!J247="","Data is missing.","")))),"",IF(AND(Input!$A247="",SUMPRODUCT(--(LEN(Input!$A248:'Input'!$A$510)&gt;0))&lt;&gt;0),"Row is skipped.",IF(AND(Input!$A247="",Input!$A248=""),"", IF(Input!J247="","Data is missing.",""))))</f>
        <v/>
      </c>
      <c r="K245" s="127" t="str">
        <f>IF(ISERROR(IF(AND(Input!$A247="",SUMPRODUCT(--(LEN(Input!$A248:'Input'!$A$510)&gt;0))&lt;&gt;0),"Row is skipped.",IF(AND(Input!$A247="",Input!$A248=""),"", IF(Input!K247="","Data is missing.","")))),"",IF(AND(Input!$A247="",SUMPRODUCT(--(LEN(Input!$A248:'Input'!$A$510)&gt;0))&lt;&gt;0),"Row is skipped.",IF(AND(Input!$A247="",Input!$A248=""),"", IF(Input!K247="","Data is missing.",""))))</f>
        <v/>
      </c>
      <c r="L245" s="126" t="str">
        <f>IF(ISERROR(IF(AND(Input!$A247="",SUMPRODUCT(--(LEN(Input!$A248:'Input'!$A$510)&gt;0))&lt;&gt;0),"Row is skipped.",IF(AND(Input!$A247="",Input!$A248=""),"", IF(Input!L247="","Data is missing.","")))),"",IF(AND(Input!$A247="",SUMPRODUCT(--(LEN(Input!$A248:'Input'!$A$510)&gt;0))&lt;&gt;0),"Row is skipped.",IF(AND(Input!$A247="",Input!$A248=""),"", IF(Input!L247="","Data is missing.",""))))</f>
        <v/>
      </c>
      <c r="M245" s="126" t="str">
        <f>IF(ISERROR(IF(AND(Input!$A247="",SUMPRODUCT(--(LEN(Input!$A248:'Input'!$A$510)&gt;0))&lt;&gt;0),"Row is skipped.",IF(AND(Input!$A247="",Input!$A248=""),"", IF(Input!M247="","Data is missing.","")))),"",IF(AND(Input!$A247="",SUMPRODUCT(--(LEN(Input!$A248:'Input'!$A$510)&gt;0))&lt;&gt;0),"Row is skipped.",IF(AND(Input!$A247="",Input!$A248=""),"", IF(Input!M247="","Data is missing.",""))))</f>
        <v/>
      </c>
      <c r="N245" s="126" t="str">
        <f>IF(ISERROR(IF(AND(Input!$A247="",SUMPRODUCT(--(LEN(Input!$A248:'Input'!$A$510)&gt;0))&lt;&gt;0),"Row is skipped.",IF(AND(Input!$A247="",Input!$A248=""),"", IF(Input!O247="","Data is missing.","")))),"",IF(AND(Input!$A247="",SUMPRODUCT(--(LEN(Input!$A248:'Input'!$A$510)&gt;0))&lt;&gt;0),"Row is skipped.",IF(AND(Input!$A247="",Input!$A248=""),"", IF(Input!O247="","Data is missing.",""))))</f>
        <v/>
      </c>
      <c r="O245" s="126" t="str">
        <f>IF(ISERROR(IF(AND(Input!$A247="",SUMPRODUCT(--(LEN(Input!$A248:'Input'!$A$510)&gt;0))&lt;&gt;0),"Row is skipped.",IF(AND(Input!$A247="",Input!$A248=""),"", IF(Input!P247="","Data is missing.","")))),"",IF(AND(Input!$A247="",SUMPRODUCT(--(LEN(Input!$A248:'Input'!$A$510)&gt;0))&lt;&gt;0),"Row is skipped.",IF(AND(Input!$A247="",Input!$A248=""),"", IF(Input!P247="","Data is missing.",""))))</f>
        <v/>
      </c>
      <c r="P245" s="126" t="str">
        <f>IF(ISERROR(IF(AND(Input!$A247="",SUMPRODUCT(--(LEN(Input!$A248:'Input'!$A$510)&gt;0))&lt;&gt;0),"Row is skipped.",IF(AND(Input!$A247="",Input!$A248=""),"", IF(Input!Q247="","Data is missing.","")))),"",IF(AND(Input!$A247="",SUMPRODUCT(--(LEN(Input!$A248:'Input'!$A$510)&gt;0))&lt;&gt;0),"Row is skipped.",IF(AND(Input!$A247="",Input!$A248=""),"", IF(Input!Q247="","Data is missing.",""))))</f>
        <v/>
      </c>
      <c r="Q245" s="126" t="str">
        <f>IF(ISERROR(IF(AND(Input!$A247="",SUMPRODUCT(--(LEN(Input!$A248:'Input'!$A$510)&gt;0))&lt;&gt;0),"Row is skipped.",IF(AND(Input!$A247="",Input!$A248=""),"", IF(Input!S247="","Data is missing.","")))),"",IF(AND(Input!$A247="",SUMPRODUCT(--(LEN(Input!$A248:'Input'!$A$510)&gt;0))&lt;&gt;0),"Row is skipped.",IF(AND(Input!$A247="",Input!$A248=""),"", IF(Input!S247="","Data is missing.",""))))</f>
        <v/>
      </c>
      <c r="R245" s="128" t="str">
        <f>IF(ISERROR(IF(AND(Input!$A247="",SUMPRODUCT(--(LEN(Input!$A248:'Input'!$A$510)&gt;0))&lt;&gt;0),"Row is skipped.",IF(AND(Input!$A247="",Input!$A248=""),"", IF(Input!T247="","Data is missing.","")))),"",IF(AND(Input!$A247="",SUMPRODUCT(--(LEN(Input!$A248:'Input'!$A$510)&gt;0))&lt;&gt;0),"Row is skipped.",IF(AND(Input!$A247="",Input!$A248=""),"", IF(Input!T247="","Data is missing.",""))))</f>
        <v/>
      </c>
      <c r="S245" s="129"/>
      <c r="T245" s="130" t="str">
        <f>IF(ISERROR(IF(Input!Q247="","",IF(ISERROR(VLOOKUP(Input!Q247,'Measures List'!$A$3:$A$30000,1,0)),"Invalid RefNo",""))),"",IF(Input!Q247="","",IF(ISERROR(VLOOKUP(Input!Q247,'Measures List'!$A$3:$A$30000,1,0)),"Invalid RefNo","")))</f>
        <v/>
      </c>
      <c r="U245" s="129"/>
      <c r="V245" s="129"/>
      <c r="W245" s="129"/>
      <c r="X245" s="129"/>
      <c r="Y245" s="129"/>
      <c r="Z245" s="129"/>
      <c r="AA245" s="129"/>
      <c r="AB245" s="129"/>
      <c r="AC245" s="129"/>
      <c r="AD245" s="129"/>
      <c r="AE245" s="129"/>
      <c r="AF245" s="130" t="str">
        <f>IF(Input!P247="","",IF(OR(VALUE(Input!P247)&lt;0,VALUE(Input!P247)&gt;1), "Invalid EEI %",""))</f>
        <v/>
      </c>
      <c r="AG245" s="129"/>
      <c r="AH245" s="137" t="str">
        <f>IF(B245="","",IF(AND(Input!O247=Input!O246,Input!P247&lt;&gt;Input!P246), "EEI% Mismatch within Project",""))</f>
        <v/>
      </c>
      <c r="AI245" s="129"/>
      <c r="AJ245" s="138" t="str">
        <f>IF(Input!B247="","",IF(ISNUMBER(VALUE(Input!B247)),"","Needs to be a number."))</f>
        <v/>
      </c>
      <c r="AK245" s="135" t="str">
        <f>IF(Input!P247="","",IF(ISNUMBER(VALUE(Input!P247)),"","Needs to be a number."))</f>
        <v/>
      </c>
      <c r="AL245" s="135" t="str">
        <f>IF(Input!S247="","",IF(ISNUMBER(VALUE(Input!S247)),"","Needs to be a number."))</f>
        <v/>
      </c>
      <c r="AM245" s="135" t="str">
        <f>IF(Input!T247="","",IF(ISNUMBER(VALUE(Input!T247)),"","Needs to be a number."))</f>
        <v/>
      </c>
      <c r="AN245" s="135" t="str">
        <f>IF(Input!U247="","",IF(ISNUMBER(VALUE(Input!U247)),"","Needs to be a number."))</f>
        <v/>
      </c>
      <c r="AO245" s="136" t="str">
        <f>IF(Input!V247="","",IF(ISNUMBER(VALUE(Input!V247)),"","Needs to be a number."))</f>
        <v/>
      </c>
      <c r="AP245" s="129"/>
      <c r="AQ245" s="197" t="str">
        <f ca="1">IF(Input!Q247="","",IF(OFFSET('Measures List'!$K$2,MATCH(Input!Q247,'Measures List'!$A$3:$A$5000,0),MATCH(Input!K247,'Measures List'!$K$2:$BA$2)-1)="NA","Project start date occurred after measure expiration date.",""))</f>
        <v/>
      </c>
      <c r="AS245" s="197" t="str">
        <f>IFERROR(IF(Input!O247&lt;&gt;Input!O246,"",IF( VLOOKUP(Input!Q247,'Measures List'!A238:C5235,3,FALSE)= VLOOKUP(Input!Q246,'Measures List'!A238:C5235,3,FALSE),"","Multiple sectors for this project")),"")</f>
        <v/>
      </c>
    </row>
    <row r="246" spans="2:45" x14ac:dyDescent="0.25">
      <c r="B246" s="125" t="str">
        <f>Input!A248</f>
        <v/>
      </c>
      <c r="C246" s="126" t="str">
        <f>IF(ISERROR(IF(AND(Input!$A248="",SUMPRODUCT(--(LEN(Input!$A249:'Input'!$A$510)&gt;0))&lt;&gt;0),"Row is skipped.",IF(AND(Input!$A248="",Input!$A249=""),"", IF(Input!C248="","Data is missing.","")))),"",IF(AND(Input!$A248="",SUMPRODUCT(--(LEN(Input!$A249:'Input'!$A$510)&gt;0))&lt;&gt;0),"Row is skipped.",IF(AND(Input!$A248="",Input!$A249=""),"", IF(Input!C248="","Data is missing.",""))))</f>
        <v/>
      </c>
      <c r="D246" s="126" t="str">
        <f>IF(ISERROR(IF(AND(Input!$A248="",SUMPRODUCT(--(LEN(Input!$A249:'Input'!$A$510)&gt;0))&lt;&gt;0),"Row is skipped.",IF(AND(Input!$A248="",Input!$A249=""),"", IF(Input!D248="","Data is missing.","")))),"",IF(AND(Input!$A248="",SUMPRODUCT(--(LEN(Input!$A249:'Input'!$A$510)&gt;0))&lt;&gt;0),"Row is skipped.",IF(AND(Input!$A248="",Input!$A249=""),"", IF(Input!D248="","Data is missing.",""))))</f>
        <v/>
      </c>
      <c r="E246" s="126" t="str">
        <f>IF(ISERROR(IF(AND(Input!$A248="",SUMPRODUCT(--(LEN(Input!$A249:'Input'!$A$510)&gt;0))&lt;&gt;0),"Row is skipped.",IF(AND(Input!$A248="",Input!$A249=""),"", IF(Input!E248="","Data is missing.","")))),"",IF(AND(Input!$A248="",SUMPRODUCT(--(LEN(Input!$A249:'Input'!$A$510)&gt;0))&lt;&gt;0),"Row is skipped.",IF(AND(Input!$A248="",Input!$A249=""),"", IF(Input!E248="","Data is missing.",""))))</f>
        <v/>
      </c>
      <c r="F246" s="126" t="str">
        <f>IF(ISERROR(IF(AND(Input!$A248="",SUMPRODUCT(--(LEN(Input!$A249:'Input'!$A$510)&gt;0))&lt;&gt;0),"Row is skipped.",IF(AND(Input!$A248="",Input!$A249=""),"", IF(Input!F248="","Data is missing.","")))),"",IF(AND(Input!$A248="",SUMPRODUCT(--(LEN(Input!$A249:'Input'!$A$510)&gt;0))&lt;&gt;0),"Row is skipped.",IF(AND(Input!$A248="",Input!$A249=""),"", IF(Input!F248="","Data is missing.",""))))</f>
        <v/>
      </c>
      <c r="G246" s="126" t="str">
        <f>IF(ISERROR(IF(AND(Input!$A248="",SUMPRODUCT(--(LEN(Input!$A249:'Input'!$A$510)&gt;0))&lt;&gt;0),"Row is skipped.",IF(AND(Input!$A248="",Input!$A249=""),"", IF(Input!G248="","Data is missing.","")))),"",IF(AND(Input!$A248="",SUMPRODUCT(--(LEN(Input!$A249:'Input'!$A$510)&gt;0))&lt;&gt;0),"Row is skipped.",IF(AND(Input!$A248="",Input!$A249=""),"", IF(Input!G248="","Data is missing.",""))))</f>
        <v/>
      </c>
      <c r="H246" s="126" t="str">
        <f>IF(ISERROR(IF(AND(Input!$A248="",SUMPRODUCT(--(LEN(Input!$A249:'Input'!$A$510)&gt;0))&lt;&gt;0),"Row is skipped.",IF(AND(Input!$A248="",Input!$A249=""),"", IF(Input!H248="","Data is missing.","")))),"",IF(AND(Input!$A248="",SUMPRODUCT(--(LEN(Input!$A249:'Input'!$A$510)&gt;0))&lt;&gt;0),"Row is skipped.",IF(AND(Input!$A248="",Input!$A249=""),"", IF(Input!H248="","Data is missing.",""))))</f>
        <v/>
      </c>
      <c r="I246" s="126" t="str">
        <f>IF(ISERROR(IF(AND(Input!$A248="",SUMPRODUCT(--(LEN(Input!$A249:'Input'!$A$510)&gt;0))&lt;&gt;0),"Row is skipped.",IF(AND(Input!$A248="",Input!$A249=""),"", IF(Input!I248="","Data is missing.","")))),"",IF(AND(Input!$A248="",SUMPRODUCT(--(LEN(Input!$A249:'Input'!$A$510)&gt;0))&lt;&gt;0),"Row is skipped.",IF(AND(Input!$A248="",Input!$A249=""),"", IF(Input!I248="","Data is missing.",""))))</f>
        <v/>
      </c>
      <c r="J246" s="126" t="str">
        <f>IF(ISERROR(IF(AND(Input!$A248="",SUMPRODUCT(--(LEN(Input!$A249:'Input'!$A$510)&gt;0))&lt;&gt;0),"Row is skipped.",IF(AND(Input!$A248="",Input!$A249=""),"", IF(Input!J248="","Data is missing.","")))),"",IF(AND(Input!$A248="",SUMPRODUCT(--(LEN(Input!$A249:'Input'!$A$510)&gt;0))&lt;&gt;0),"Row is skipped.",IF(AND(Input!$A248="",Input!$A249=""),"", IF(Input!J248="","Data is missing.",""))))</f>
        <v/>
      </c>
      <c r="K246" s="127" t="str">
        <f>IF(ISERROR(IF(AND(Input!$A248="",SUMPRODUCT(--(LEN(Input!$A249:'Input'!$A$510)&gt;0))&lt;&gt;0),"Row is skipped.",IF(AND(Input!$A248="",Input!$A249=""),"", IF(Input!K248="","Data is missing.","")))),"",IF(AND(Input!$A248="",SUMPRODUCT(--(LEN(Input!$A249:'Input'!$A$510)&gt;0))&lt;&gt;0),"Row is skipped.",IF(AND(Input!$A248="",Input!$A249=""),"", IF(Input!K248="","Data is missing.",""))))</f>
        <v/>
      </c>
      <c r="L246" s="126" t="str">
        <f>IF(ISERROR(IF(AND(Input!$A248="",SUMPRODUCT(--(LEN(Input!$A249:'Input'!$A$510)&gt;0))&lt;&gt;0),"Row is skipped.",IF(AND(Input!$A248="",Input!$A249=""),"", IF(Input!L248="","Data is missing.","")))),"",IF(AND(Input!$A248="",SUMPRODUCT(--(LEN(Input!$A249:'Input'!$A$510)&gt;0))&lt;&gt;0),"Row is skipped.",IF(AND(Input!$A248="",Input!$A249=""),"", IF(Input!L248="","Data is missing.",""))))</f>
        <v/>
      </c>
      <c r="M246" s="126" t="str">
        <f>IF(ISERROR(IF(AND(Input!$A248="",SUMPRODUCT(--(LEN(Input!$A249:'Input'!$A$510)&gt;0))&lt;&gt;0),"Row is skipped.",IF(AND(Input!$A248="",Input!$A249=""),"", IF(Input!M248="","Data is missing.","")))),"",IF(AND(Input!$A248="",SUMPRODUCT(--(LEN(Input!$A249:'Input'!$A$510)&gt;0))&lt;&gt;0),"Row is skipped.",IF(AND(Input!$A248="",Input!$A249=""),"", IF(Input!M248="","Data is missing.",""))))</f>
        <v/>
      </c>
      <c r="N246" s="126" t="str">
        <f>IF(ISERROR(IF(AND(Input!$A248="",SUMPRODUCT(--(LEN(Input!$A249:'Input'!$A$510)&gt;0))&lt;&gt;0),"Row is skipped.",IF(AND(Input!$A248="",Input!$A249=""),"", IF(Input!O248="","Data is missing.","")))),"",IF(AND(Input!$A248="",SUMPRODUCT(--(LEN(Input!$A249:'Input'!$A$510)&gt;0))&lt;&gt;0),"Row is skipped.",IF(AND(Input!$A248="",Input!$A249=""),"", IF(Input!O248="","Data is missing.",""))))</f>
        <v/>
      </c>
      <c r="O246" s="126" t="str">
        <f>IF(ISERROR(IF(AND(Input!$A248="",SUMPRODUCT(--(LEN(Input!$A249:'Input'!$A$510)&gt;0))&lt;&gt;0),"Row is skipped.",IF(AND(Input!$A248="",Input!$A249=""),"", IF(Input!P248="","Data is missing.","")))),"",IF(AND(Input!$A248="",SUMPRODUCT(--(LEN(Input!$A249:'Input'!$A$510)&gt;0))&lt;&gt;0),"Row is skipped.",IF(AND(Input!$A248="",Input!$A249=""),"", IF(Input!P248="","Data is missing.",""))))</f>
        <v/>
      </c>
      <c r="P246" s="126" t="str">
        <f>IF(ISERROR(IF(AND(Input!$A248="",SUMPRODUCT(--(LEN(Input!$A249:'Input'!$A$510)&gt;0))&lt;&gt;0),"Row is skipped.",IF(AND(Input!$A248="",Input!$A249=""),"", IF(Input!Q248="","Data is missing.","")))),"",IF(AND(Input!$A248="",SUMPRODUCT(--(LEN(Input!$A249:'Input'!$A$510)&gt;0))&lt;&gt;0),"Row is skipped.",IF(AND(Input!$A248="",Input!$A249=""),"", IF(Input!Q248="","Data is missing.",""))))</f>
        <v/>
      </c>
      <c r="Q246" s="126" t="str">
        <f>IF(ISERROR(IF(AND(Input!$A248="",SUMPRODUCT(--(LEN(Input!$A249:'Input'!$A$510)&gt;0))&lt;&gt;0),"Row is skipped.",IF(AND(Input!$A248="",Input!$A249=""),"", IF(Input!S248="","Data is missing.","")))),"",IF(AND(Input!$A248="",SUMPRODUCT(--(LEN(Input!$A249:'Input'!$A$510)&gt;0))&lt;&gt;0),"Row is skipped.",IF(AND(Input!$A248="",Input!$A249=""),"", IF(Input!S248="","Data is missing.",""))))</f>
        <v/>
      </c>
      <c r="R246" s="128" t="str">
        <f>IF(ISERROR(IF(AND(Input!$A248="",SUMPRODUCT(--(LEN(Input!$A249:'Input'!$A$510)&gt;0))&lt;&gt;0),"Row is skipped.",IF(AND(Input!$A248="",Input!$A249=""),"", IF(Input!T248="","Data is missing.","")))),"",IF(AND(Input!$A248="",SUMPRODUCT(--(LEN(Input!$A249:'Input'!$A$510)&gt;0))&lt;&gt;0),"Row is skipped.",IF(AND(Input!$A248="",Input!$A249=""),"", IF(Input!T248="","Data is missing.",""))))</f>
        <v/>
      </c>
      <c r="S246" s="129"/>
      <c r="T246" s="130" t="str">
        <f>IF(ISERROR(IF(Input!Q248="","",IF(ISERROR(VLOOKUP(Input!Q248,'Measures List'!$A$3:$A$30000,1,0)),"Invalid RefNo",""))),"",IF(Input!Q248="","",IF(ISERROR(VLOOKUP(Input!Q248,'Measures List'!$A$3:$A$30000,1,0)),"Invalid RefNo","")))</f>
        <v/>
      </c>
      <c r="U246" s="129"/>
      <c r="V246" s="129"/>
      <c r="W246" s="129"/>
      <c r="X246" s="129"/>
      <c r="Y246" s="129"/>
      <c r="Z246" s="129"/>
      <c r="AA246" s="129"/>
      <c r="AB246" s="129"/>
      <c r="AC246" s="129"/>
      <c r="AD246" s="129"/>
      <c r="AE246" s="129"/>
      <c r="AF246" s="130" t="str">
        <f>IF(Input!P248="","",IF(OR(VALUE(Input!P248)&lt;0,VALUE(Input!P248)&gt;1), "Invalid EEI %",""))</f>
        <v/>
      </c>
      <c r="AG246" s="129"/>
      <c r="AH246" s="137" t="str">
        <f>IF(B246="","",IF(AND(Input!O248=Input!O247,Input!P248&lt;&gt;Input!P247), "EEI% Mismatch within Project",""))</f>
        <v/>
      </c>
      <c r="AI246" s="129"/>
      <c r="AJ246" s="138" t="str">
        <f>IF(Input!B248="","",IF(ISNUMBER(VALUE(Input!B248)),"","Needs to be a number."))</f>
        <v/>
      </c>
      <c r="AK246" s="135" t="str">
        <f>IF(Input!P248="","",IF(ISNUMBER(VALUE(Input!P248)),"","Needs to be a number."))</f>
        <v/>
      </c>
      <c r="AL246" s="135" t="str">
        <f>IF(Input!S248="","",IF(ISNUMBER(VALUE(Input!S248)),"","Needs to be a number."))</f>
        <v/>
      </c>
      <c r="AM246" s="135" t="str">
        <f>IF(Input!T248="","",IF(ISNUMBER(VALUE(Input!T248)),"","Needs to be a number."))</f>
        <v/>
      </c>
      <c r="AN246" s="135" t="str">
        <f>IF(Input!U248="","",IF(ISNUMBER(VALUE(Input!U248)),"","Needs to be a number."))</f>
        <v/>
      </c>
      <c r="AO246" s="136" t="str">
        <f>IF(Input!V248="","",IF(ISNUMBER(VALUE(Input!V248)),"","Needs to be a number."))</f>
        <v/>
      </c>
      <c r="AP246" s="129"/>
      <c r="AQ246" s="197" t="str">
        <f ca="1">IF(Input!Q248="","",IF(OFFSET('Measures List'!$K$2,MATCH(Input!Q248,'Measures List'!$A$3:$A$5000,0),MATCH(Input!K248,'Measures List'!$K$2:$BA$2)-1)="NA","Project start date occurred after measure expiration date.",""))</f>
        <v/>
      </c>
      <c r="AS246" s="197" t="str">
        <f>IFERROR(IF(Input!O248&lt;&gt;Input!O247,"",IF( VLOOKUP(Input!Q248,'Measures List'!A239:C5236,3,FALSE)= VLOOKUP(Input!Q247,'Measures List'!A239:C5236,3,FALSE),"","Multiple sectors for this project")),"")</f>
        <v/>
      </c>
    </row>
    <row r="247" spans="2:45" x14ac:dyDescent="0.25">
      <c r="B247" s="125" t="str">
        <f>Input!A249</f>
        <v/>
      </c>
      <c r="C247" s="126" t="str">
        <f>IF(ISERROR(IF(AND(Input!$A249="",SUMPRODUCT(--(LEN(Input!$A250:'Input'!$A$510)&gt;0))&lt;&gt;0),"Row is skipped.",IF(AND(Input!$A249="",Input!$A250=""),"", IF(Input!C249="","Data is missing.","")))),"",IF(AND(Input!$A249="",SUMPRODUCT(--(LEN(Input!$A250:'Input'!$A$510)&gt;0))&lt;&gt;0),"Row is skipped.",IF(AND(Input!$A249="",Input!$A250=""),"", IF(Input!C249="","Data is missing.",""))))</f>
        <v/>
      </c>
      <c r="D247" s="126" t="str">
        <f>IF(ISERROR(IF(AND(Input!$A249="",SUMPRODUCT(--(LEN(Input!$A250:'Input'!$A$510)&gt;0))&lt;&gt;0),"Row is skipped.",IF(AND(Input!$A249="",Input!$A250=""),"", IF(Input!D249="","Data is missing.","")))),"",IF(AND(Input!$A249="",SUMPRODUCT(--(LEN(Input!$A250:'Input'!$A$510)&gt;0))&lt;&gt;0),"Row is skipped.",IF(AND(Input!$A249="",Input!$A250=""),"", IF(Input!D249="","Data is missing.",""))))</f>
        <v/>
      </c>
      <c r="E247" s="126" t="str">
        <f>IF(ISERROR(IF(AND(Input!$A249="",SUMPRODUCT(--(LEN(Input!$A250:'Input'!$A$510)&gt;0))&lt;&gt;0),"Row is skipped.",IF(AND(Input!$A249="",Input!$A250=""),"", IF(Input!E249="","Data is missing.","")))),"",IF(AND(Input!$A249="",SUMPRODUCT(--(LEN(Input!$A250:'Input'!$A$510)&gt;0))&lt;&gt;0),"Row is skipped.",IF(AND(Input!$A249="",Input!$A250=""),"", IF(Input!E249="","Data is missing.",""))))</f>
        <v/>
      </c>
      <c r="F247" s="126" t="str">
        <f>IF(ISERROR(IF(AND(Input!$A249="",SUMPRODUCT(--(LEN(Input!$A250:'Input'!$A$510)&gt;0))&lt;&gt;0),"Row is skipped.",IF(AND(Input!$A249="",Input!$A250=""),"", IF(Input!F249="","Data is missing.","")))),"",IF(AND(Input!$A249="",SUMPRODUCT(--(LEN(Input!$A250:'Input'!$A$510)&gt;0))&lt;&gt;0),"Row is skipped.",IF(AND(Input!$A249="",Input!$A250=""),"", IF(Input!F249="","Data is missing.",""))))</f>
        <v/>
      </c>
      <c r="G247" s="126" t="str">
        <f>IF(ISERROR(IF(AND(Input!$A249="",SUMPRODUCT(--(LEN(Input!$A250:'Input'!$A$510)&gt;0))&lt;&gt;0),"Row is skipped.",IF(AND(Input!$A249="",Input!$A250=""),"", IF(Input!G249="","Data is missing.","")))),"",IF(AND(Input!$A249="",SUMPRODUCT(--(LEN(Input!$A250:'Input'!$A$510)&gt;0))&lt;&gt;0),"Row is skipped.",IF(AND(Input!$A249="",Input!$A250=""),"", IF(Input!G249="","Data is missing.",""))))</f>
        <v/>
      </c>
      <c r="H247" s="126" t="str">
        <f>IF(ISERROR(IF(AND(Input!$A249="",SUMPRODUCT(--(LEN(Input!$A250:'Input'!$A$510)&gt;0))&lt;&gt;0),"Row is skipped.",IF(AND(Input!$A249="",Input!$A250=""),"", IF(Input!H249="","Data is missing.","")))),"",IF(AND(Input!$A249="",SUMPRODUCT(--(LEN(Input!$A250:'Input'!$A$510)&gt;0))&lt;&gt;0),"Row is skipped.",IF(AND(Input!$A249="",Input!$A250=""),"", IF(Input!H249="","Data is missing.",""))))</f>
        <v/>
      </c>
      <c r="I247" s="126" t="str">
        <f>IF(ISERROR(IF(AND(Input!$A249="",SUMPRODUCT(--(LEN(Input!$A250:'Input'!$A$510)&gt;0))&lt;&gt;0),"Row is skipped.",IF(AND(Input!$A249="",Input!$A250=""),"", IF(Input!I249="","Data is missing.","")))),"",IF(AND(Input!$A249="",SUMPRODUCT(--(LEN(Input!$A250:'Input'!$A$510)&gt;0))&lt;&gt;0),"Row is skipped.",IF(AND(Input!$A249="",Input!$A250=""),"", IF(Input!I249="","Data is missing.",""))))</f>
        <v/>
      </c>
      <c r="J247" s="126" t="str">
        <f>IF(ISERROR(IF(AND(Input!$A249="",SUMPRODUCT(--(LEN(Input!$A250:'Input'!$A$510)&gt;0))&lt;&gt;0),"Row is skipped.",IF(AND(Input!$A249="",Input!$A250=""),"", IF(Input!J249="","Data is missing.","")))),"",IF(AND(Input!$A249="",SUMPRODUCT(--(LEN(Input!$A250:'Input'!$A$510)&gt;0))&lt;&gt;0),"Row is skipped.",IF(AND(Input!$A249="",Input!$A250=""),"", IF(Input!J249="","Data is missing.",""))))</f>
        <v/>
      </c>
      <c r="K247" s="127" t="str">
        <f>IF(ISERROR(IF(AND(Input!$A249="",SUMPRODUCT(--(LEN(Input!$A250:'Input'!$A$510)&gt;0))&lt;&gt;0),"Row is skipped.",IF(AND(Input!$A249="",Input!$A250=""),"", IF(Input!K249="","Data is missing.","")))),"",IF(AND(Input!$A249="",SUMPRODUCT(--(LEN(Input!$A250:'Input'!$A$510)&gt;0))&lt;&gt;0),"Row is skipped.",IF(AND(Input!$A249="",Input!$A250=""),"", IF(Input!K249="","Data is missing.",""))))</f>
        <v/>
      </c>
      <c r="L247" s="126" t="str">
        <f>IF(ISERROR(IF(AND(Input!$A249="",SUMPRODUCT(--(LEN(Input!$A250:'Input'!$A$510)&gt;0))&lt;&gt;0),"Row is skipped.",IF(AND(Input!$A249="",Input!$A250=""),"", IF(Input!L249="","Data is missing.","")))),"",IF(AND(Input!$A249="",SUMPRODUCT(--(LEN(Input!$A250:'Input'!$A$510)&gt;0))&lt;&gt;0),"Row is skipped.",IF(AND(Input!$A249="",Input!$A250=""),"", IF(Input!L249="","Data is missing.",""))))</f>
        <v/>
      </c>
      <c r="M247" s="126" t="str">
        <f>IF(ISERROR(IF(AND(Input!$A249="",SUMPRODUCT(--(LEN(Input!$A250:'Input'!$A$510)&gt;0))&lt;&gt;0),"Row is skipped.",IF(AND(Input!$A249="",Input!$A250=""),"", IF(Input!M249="","Data is missing.","")))),"",IF(AND(Input!$A249="",SUMPRODUCT(--(LEN(Input!$A250:'Input'!$A$510)&gt;0))&lt;&gt;0),"Row is skipped.",IF(AND(Input!$A249="",Input!$A250=""),"", IF(Input!M249="","Data is missing.",""))))</f>
        <v/>
      </c>
      <c r="N247" s="126" t="str">
        <f>IF(ISERROR(IF(AND(Input!$A249="",SUMPRODUCT(--(LEN(Input!$A250:'Input'!$A$510)&gt;0))&lt;&gt;0),"Row is skipped.",IF(AND(Input!$A249="",Input!$A250=""),"", IF(Input!O249="","Data is missing.","")))),"",IF(AND(Input!$A249="",SUMPRODUCT(--(LEN(Input!$A250:'Input'!$A$510)&gt;0))&lt;&gt;0),"Row is skipped.",IF(AND(Input!$A249="",Input!$A250=""),"", IF(Input!O249="","Data is missing.",""))))</f>
        <v/>
      </c>
      <c r="O247" s="126" t="str">
        <f>IF(ISERROR(IF(AND(Input!$A249="",SUMPRODUCT(--(LEN(Input!$A250:'Input'!$A$510)&gt;0))&lt;&gt;0),"Row is skipped.",IF(AND(Input!$A249="",Input!$A250=""),"", IF(Input!P249="","Data is missing.","")))),"",IF(AND(Input!$A249="",SUMPRODUCT(--(LEN(Input!$A250:'Input'!$A$510)&gt;0))&lt;&gt;0),"Row is skipped.",IF(AND(Input!$A249="",Input!$A250=""),"", IF(Input!P249="","Data is missing.",""))))</f>
        <v/>
      </c>
      <c r="P247" s="126" t="str">
        <f>IF(ISERROR(IF(AND(Input!$A249="",SUMPRODUCT(--(LEN(Input!$A250:'Input'!$A$510)&gt;0))&lt;&gt;0),"Row is skipped.",IF(AND(Input!$A249="",Input!$A250=""),"", IF(Input!Q249="","Data is missing.","")))),"",IF(AND(Input!$A249="",SUMPRODUCT(--(LEN(Input!$A250:'Input'!$A$510)&gt;0))&lt;&gt;0),"Row is skipped.",IF(AND(Input!$A249="",Input!$A250=""),"", IF(Input!Q249="","Data is missing.",""))))</f>
        <v/>
      </c>
      <c r="Q247" s="126" t="str">
        <f>IF(ISERROR(IF(AND(Input!$A249="",SUMPRODUCT(--(LEN(Input!$A250:'Input'!$A$510)&gt;0))&lt;&gt;0),"Row is skipped.",IF(AND(Input!$A249="",Input!$A250=""),"", IF(Input!S249="","Data is missing.","")))),"",IF(AND(Input!$A249="",SUMPRODUCT(--(LEN(Input!$A250:'Input'!$A$510)&gt;0))&lt;&gt;0),"Row is skipped.",IF(AND(Input!$A249="",Input!$A250=""),"", IF(Input!S249="","Data is missing.",""))))</f>
        <v/>
      </c>
      <c r="R247" s="128" t="str">
        <f>IF(ISERROR(IF(AND(Input!$A249="",SUMPRODUCT(--(LEN(Input!$A250:'Input'!$A$510)&gt;0))&lt;&gt;0),"Row is skipped.",IF(AND(Input!$A249="",Input!$A250=""),"", IF(Input!T249="","Data is missing.","")))),"",IF(AND(Input!$A249="",SUMPRODUCT(--(LEN(Input!$A250:'Input'!$A$510)&gt;0))&lt;&gt;0),"Row is skipped.",IF(AND(Input!$A249="",Input!$A250=""),"", IF(Input!T249="","Data is missing.",""))))</f>
        <v/>
      </c>
      <c r="S247" s="129"/>
      <c r="T247" s="130" t="str">
        <f>IF(ISERROR(IF(Input!Q249="","",IF(ISERROR(VLOOKUP(Input!Q249,'Measures List'!$A$3:$A$30000,1,0)),"Invalid RefNo",""))),"",IF(Input!Q249="","",IF(ISERROR(VLOOKUP(Input!Q249,'Measures List'!$A$3:$A$30000,1,0)),"Invalid RefNo","")))</f>
        <v/>
      </c>
      <c r="U247" s="129"/>
      <c r="V247" s="129"/>
      <c r="W247" s="129"/>
      <c r="X247" s="129"/>
      <c r="Y247" s="129"/>
      <c r="Z247" s="129"/>
      <c r="AA247" s="129"/>
      <c r="AB247" s="129"/>
      <c r="AC247" s="129"/>
      <c r="AD247" s="129"/>
      <c r="AE247" s="129"/>
      <c r="AF247" s="130" t="str">
        <f>IF(Input!P249="","",IF(OR(VALUE(Input!P249)&lt;0,VALUE(Input!P249)&gt;1), "Invalid EEI %",""))</f>
        <v/>
      </c>
      <c r="AG247" s="129"/>
      <c r="AH247" s="137" t="str">
        <f>IF(B247="","",IF(AND(Input!O249=Input!O248,Input!P249&lt;&gt;Input!P248), "EEI% Mismatch within Project",""))</f>
        <v/>
      </c>
      <c r="AI247" s="129"/>
      <c r="AJ247" s="138" t="str">
        <f>IF(Input!B249="","",IF(ISNUMBER(VALUE(Input!B249)),"","Needs to be a number."))</f>
        <v/>
      </c>
      <c r="AK247" s="135" t="str">
        <f>IF(Input!P249="","",IF(ISNUMBER(VALUE(Input!P249)),"","Needs to be a number."))</f>
        <v/>
      </c>
      <c r="AL247" s="135" t="str">
        <f>IF(Input!S249="","",IF(ISNUMBER(VALUE(Input!S249)),"","Needs to be a number."))</f>
        <v/>
      </c>
      <c r="AM247" s="135" t="str">
        <f>IF(Input!T249="","",IF(ISNUMBER(VALUE(Input!T249)),"","Needs to be a number."))</f>
        <v/>
      </c>
      <c r="AN247" s="135" t="str">
        <f>IF(Input!U249="","",IF(ISNUMBER(VALUE(Input!U249)),"","Needs to be a number."))</f>
        <v/>
      </c>
      <c r="AO247" s="136" t="str">
        <f>IF(Input!V249="","",IF(ISNUMBER(VALUE(Input!V249)),"","Needs to be a number."))</f>
        <v/>
      </c>
      <c r="AP247" s="129"/>
      <c r="AQ247" s="197" t="str">
        <f ca="1">IF(Input!Q249="","",IF(OFFSET('Measures List'!$K$2,MATCH(Input!Q249,'Measures List'!$A$3:$A$5000,0),MATCH(Input!K249,'Measures List'!$K$2:$BA$2)-1)="NA","Project start date occurred after measure expiration date.",""))</f>
        <v/>
      </c>
      <c r="AS247" s="197" t="str">
        <f>IFERROR(IF(Input!O249&lt;&gt;Input!O248,"",IF( VLOOKUP(Input!Q249,'Measures List'!A240:C5237,3,FALSE)= VLOOKUP(Input!Q248,'Measures List'!A240:C5237,3,FALSE),"","Multiple sectors for this project")),"")</f>
        <v/>
      </c>
    </row>
    <row r="248" spans="2:45" x14ac:dyDescent="0.25">
      <c r="B248" s="125" t="str">
        <f>Input!A250</f>
        <v/>
      </c>
      <c r="C248" s="126" t="str">
        <f>IF(ISERROR(IF(AND(Input!$A250="",SUMPRODUCT(--(LEN(Input!$A251:'Input'!$A$510)&gt;0))&lt;&gt;0),"Row is skipped.",IF(AND(Input!$A250="",Input!$A251=""),"", IF(Input!C250="","Data is missing.","")))),"",IF(AND(Input!$A250="",SUMPRODUCT(--(LEN(Input!$A251:'Input'!$A$510)&gt;0))&lt;&gt;0),"Row is skipped.",IF(AND(Input!$A250="",Input!$A251=""),"", IF(Input!C250="","Data is missing.",""))))</f>
        <v/>
      </c>
      <c r="D248" s="126" t="str">
        <f>IF(ISERROR(IF(AND(Input!$A250="",SUMPRODUCT(--(LEN(Input!$A251:'Input'!$A$510)&gt;0))&lt;&gt;0),"Row is skipped.",IF(AND(Input!$A250="",Input!$A251=""),"", IF(Input!D250="","Data is missing.","")))),"",IF(AND(Input!$A250="",SUMPRODUCT(--(LEN(Input!$A251:'Input'!$A$510)&gt;0))&lt;&gt;0),"Row is skipped.",IF(AND(Input!$A250="",Input!$A251=""),"", IF(Input!D250="","Data is missing.",""))))</f>
        <v/>
      </c>
      <c r="E248" s="126" t="str">
        <f>IF(ISERROR(IF(AND(Input!$A250="",SUMPRODUCT(--(LEN(Input!$A251:'Input'!$A$510)&gt;0))&lt;&gt;0),"Row is skipped.",IF(AND(Input!$A250="",Input!$A251=""),"", IF(Input!E250="","Data is missing.","")))),"",IF(AND(Input!$A250="",SUMPRODUCT(--(LEN(Input!$A251:'Input'!$A$510)&gt;0))&lt;&gt;0),"Row is skipped.",IF(AND(Input!$A250="",Input!$A251=""),"", IF(Input!E250="","Data is missing.",""))))</f>
        <v/>
      </c>
      <c r="F248" s="126" t="str">
        <f>IF(ISERROR(IF(AND(Input!$A250="",SUMPRODUCT(--(LEN(Input!$A251:'Input'!$A$510)&gt;0))&lt;&gt;0),"Row is skipped.",IF(AND(Input!$A250="",Input!$A251=""),"", IF(Input!F250="","Data is missing.","")))),"",IF(AND(Input!$A250="",SUMPRODUCT(--(LEN(Input!$A251:'Input'!$A$510)&gt;0))&lt;&gt;0),"Row is skipped.",IF(AND(Input!$A250="",Input!$A251=""),"", IF(Input!F250="","Data is missing.",""))))</f>
        <v/>
      </c>
      <c r="G248" s="126" t="str">
        <f>IF(ISERROR(IF(AND(Input!$A250="",SUMPRODUCT(--(LEN(Input!$A251:'Input'!$A$510)&gt;0))&lt;&gt;0),"Row is skipped.",IF(AND(Input!$A250="",Input!$A251=""),"", IF(Input!G250="","Data is missing.","")))),"",IF(AND(Input!$A250="",SUMPRODUCT(--(LEN(Input!$A251:'Input'!$A$510)&gt;0))&lt;&gt;0),"Row is skipped.",IF(AND(Input!$A250="",Input!$A251=""),"", IF(Input!G250="","Data is missing.",""))))</f>
        <v/>
      </c>
      <c r="H248" s="126" t="str">
        <f>IF(ISERROR(IF(AND(Input!$A250="",SUMPRODUCT(--(LEN(Input!$A251:'Input'!$A$510)&gt;0))&lt;&gt;0),"Row is skipped.",IF(AND(Input!$A250="",Input!$A251=""),"", IF(Input!H250="","Data is missing.","")))),"",IF(AND(Input!$A250="",SUMPRODUCT(--(LEN(Input!$A251:'Input'!$A$510)&gt;0))&lt;&gt;0),"Row is skipped.",IF(AND(Input!$A250="",Input!$A251=""),"", IF(Input!H250="","Data is missing.",""))))</f>
        <v/>
      </c>
      <c r="I248" s="126" t="str">
        <f>IF(ISERROR(IF(AND(Input!$A250="",SUMPRODUCT(--(LEN(Input!$A251:'Input'!$A$510)&gt;0))&lt;&gt;0),"Row is skipped.",IF(AND(Input!$A250="",Input!$A251=""),"", IF(Input!I250="","Data is missing.","")))),"",IF(AND(Input!$A250="",SUMPRODUCT(--(LEN(Input!$A251:'Input'!$A$510)&gt;0))&lt;&gt;0),"Row is skipped.",IF(AND(Input!$A250="",Input!$A251=""),"", IF(Input!I250="","Data is missing.",""))))</f>
        <v/>
      </c>
      <c r="J248" s="126" t="str">
        <f>IF(ISERROR(IF(AND(Input!$A250="",SUMPRODUCT(--(LEN(Input!$A251:'Input'!$A$510)&gt;0))&lt;&gt;0),"Row is skipped.",IF(AND(Input!$A250="",Input!$A251=""),"", IF(Input!J250="","Data is missing.","")))),"",IF(AND(Input!$A250="",SUMPRODUCT(--(LEN(Input!$A251:'Input'!$A$510)&gt;0))&lt;&gt;0),"Row is skipped.",IF(AND(Input!$A250="",Input!$A251=""),"", IF(Input!J250="","Data is missing.",""))))</f>
        <v/>
      </c>
      <c r="K248" s="127" t="str">
        <f>IF(ISERROR(IF(AND(Input!$A250="",SUMPRODUCT(--(LEN(Input!$A251:'Input'!$A$510)&gt;0))&lt;&gt;0),"Row is skipped.",IF(AND(Input!$A250="",Input!$A251=""),"", IF(Input!K250="","Data is missing.","")))),"",IF(AND(Input!$A250="",SUMPRODUCT(--(LEN(Input!$A251:'Input'!$A$510)&gt;0))&lt;&gt;0),"Row is skipped.",IF(AND(Input!$A250="",Input!$A251=""),"", IF(Input!K250="","Data is missing.",""))))</f>
        <v/>
      </c>
      <c r="L248" s="126" t="str">
        <f>IF(ISERROR(IF(AND(Input!$A250="",SUMPRODUCT(--(LEN(Input!$A251:'Input'!$A$510)&gt;0))&lt;&gt;0),"Row is skipped.",IF(AND(Input!$A250="",Input!$A251=""),"", IF(Input!L250="","Data is missing.","")))),"",IF(AND(Input!$A250="",SUMPRODUCT(--(LEN(Input!$A251:'Input'!$A$510)&gt;0))&lt;&gt;0),"Row is skipped.",IF(AND(Input!$A250="",Input!$A251=""),"", IF(Input!L250="","Data is missing.",""))))</f>
        <v/>
      </c>
      <c r="M248" s="126" t="str">
        <f>IF(ISERROR(IF(AND(Input!$A250="",SUMPRODUCT(--(LEN(Input!$A251:'Input'!$A$510)&gt;0))&lt;&gt;0),"Row is skipped.",IF(AND(Input!$A250="",Input!$A251=""),"", IF(Input!M250="","Data is missing.","")))),"",IF(AND(Input!$A250="",SUMPRODUCT(--(LEN(Input!$A251:'Input'!$A$510)&gt;0))&lt;&gt;0),"Row is skipped.",IF(AND(Input!$A250="",Input!$A251=""),"", IF(Input!M250="","Data is missing.",""))))</f>
        <v/>
      </c>
      <c r="N248" s="126" t="str">
        <f>IF(ISERROR(IF(AND(Input!$A250="",SUMPRODUCT(--(LEN(Input!$A251:'Input'!$A$510)&gt;0))&lt;&gt;0),"Row is skipped.",IF(AND(Input!$A250="",Input!$A251=""),"", IF(Input!O250="","Data is missing.","")))),"",IF(AND(Input!$A250="",SUMPRODUCT(--(LEN(Input!$A251:'Input'!$A$510)&gt;0))&lt;&gt;0),"Row is skipped.",IF(AND(Input!$A250="",Input!$A251=""),"", IF(Input!O250="","Data is missing.",""))))</f>
        <v/>
      </c>
      <c r="O248" s="126" t="str">
        <f>IF(ISERROR(IF(AND(Input!$A250="",SUMPRODUCT(--(LEN(Input!$A251:'Input'!$A$510)&gt;0))&lt;&gt;0),"Row is skipped.",IF(AND(Input!$A250="",Input!$A251=""),"", IF(Input!P250="","Data is missing.","")))),"",IF(AND(Input!$A250="",SUMPRODUCT(--(LEN(Input!$A251:'Input'!$A$510)&gt;0))&lt;&gt;0),"Row is skipped.",IF(AND(Input!$A250="",Input!$A251=""),"", IF(Input!P250="","Data is missing.",""))))</f>
        <v/>
      </c>
      <c r="P248" s="126" t="str">
        <f>IF(ISERROR(IF(AND(Input!$A250="",SUMPRODUCT(--(LEN(Input!$A251:'Input'!$A$510)&gt;0))&lt;&gt;0),"Row is skipped.",IF(AND(Input!$A250="",Input!$A251=""),"", IF(Input!Q250="","Data is missing.","")))),"",IF(AND(Input!$A250="",SUMPRODUCT(--(LEN(Input!$A251:'Input'!$A$510)&gt;0))&lt;&gt;0),"Row is skipped.",IF(AND(Input!$A250="",Input!$A251=""),"", IF(Input!Q250="","Data is missing.",""))))</f>
        <v/>
      </c>
      <c r="Q248" s="126" t="str">
        <f>IF(ISERROR(IF(AND(Input!$A250="",SUMPRODUCT(--(LEN(Input!$A251:'Input'!$A$510)&gt;0))&lt;&gt;0),"Row is skipped.",IF(AND(Input!$A250="",Input!$A251=""),"", IF(Input!S250="","Data is missing.","")))),"",IF(AND(Input!$A250="",SUMPRODUCT(--(LEN(Input!$A251:'Input'!$A$510)&gt;0))&lt;&gt;0),"Row is skipped.",IF(AND(Input!$A250="",Input!$A251=""),"", IF(Input!S250="","Data is missing.",""))))</f>
        <v/>
      </c>
      <c r="R248" s="128" t="str">
        <f>IF(ISERROR(IF(AND(Input!$A250="",SUMPRODUCT(--(LEN(Input!$A251:'Input'!$A$510)&gt;0))&lt;&gt;0),"Row is skipped.",IF(AND(Input!$A250="",Input!$A251=""),"", IF(Input!T250="","Data is missing.","")))),"",IF(AND(Input!$A250="",SUMPRODUCT(--(LEN(Input!$A251:'Input'!$A$510)&gt;0))&lt;&gt;0),"Row is skipped.",IF(AND(Input!$A250="",Input!$A251=""),"", IF(Input!T250="","Data is missing.",""))))</f>
        <v/>
      </c>
      <c r="S248" s="129"/>
      <c r="T248" s="130" t="str">
        <f>IF(ISERROR(IF(Input!Q250="","",IF(ISERROR(VLOOKUP(Input!Q250,'Measures List'!$A$3:$A$30000,1,0)),"Invalid RefNo",""))),"",IF(Input!Q250="","",IF(ISERROR(VLOOKUP(Input!Q250,'Measures List'!$A$3:$A$30000,1,0)),"Invalid RefNo","")))</f>
        <v/>
      </c>
      <c r="U248" s="129"/>
      <c r="V248" s="129"/>
      <c r="W248" s="129"/>
      <c r="X248" s="129"/>
      <c r="Y248" s="129"/>
      <c r="Z248" s="129"/>
      <c r="AA248" s="129"/>
      <c r="AB248" s="129"/>
      <c r="AC248" s="129"/>
      <c r="AD248" s="129"/>
      <c r="AE248" s="129"/>
      <c r="AF248" s="130" t="str">
        <f>IF(Input!P250="","",IF(OR(VALUE(Input!P250)&lt;0,VALUE(Input!P250)&gt;1), "Invalid EEI %",""))</f>
        <v/>
      </c>
      <c r="AG248" s="129"/>
      <c r="AH248" s="137" t="str">
        <f>IF(B248="","",IF(AND(Input!O250=Input!O249,Input!P250&lt;&gt;Input!P249), "EEI% Mismatch within Project",""))</f>
        <v/>
      </c>
      <c r="AI248" s="129"/>
      <c r="AJ248" s="138" t="str">
        <f>IF(Input!B250="","",IF(ISNUMBER(VALUE(Input!B250)),"","Needs to be a number."))</f>
        <v/>
      </c>
      <c r="AK248" s="135" t="str">
        <f>IF(Input!P250="","",IF(ISNUMBER(VALUE(Input!P250)),"","Needs to be a number."))</f>
        <v/>
      </c>
      <c r="AL248" s="135" t="str">
        <f>IF(Input!S250="","",IF(ISNUMBER(VALUE(Input!S250)),"","Needs to be a number."))</f>
        <v/>
      </c>
      <c r="AM248" s="135" t="str">
        <f>IF(Input!T250="","",IF(ISNUMBER(VALUE(Input!T250)),"","Needs to be a number."))</f>
        <v/>
      </c>
      <c r="AN248" s="135" t="str">
        <f>IF(Input!U250="","",IF(ISNUMBER(VALUE(Input!U250)),"","Needs to be a number."))</f>
        <v/>
      </c>
      <c r="AO248" s="136" t="str">
        <f>IF(Input!V250="","",IF(ISNUMBER(VALUE(Input!V250)),"","Needs to be a number."))</f>
        <v/>
      </c>
      <c r="AP248" s="129"/>
      <c r="AQ248" s="197" t="str">
        <f ca="1">IF(Input!Q250="","",IF(OFFSET('Measures List'!$K$2,MATCH(Input!Q250,'Measures List'!$A$3:$A$5000,0),MATCH(Input!K250,'Measures List'!$K$2:$BA$2)-1)="NA","Project start date occurred after measure expiration date.",""))</f>
        <v/>
      </c>
      <c r="AS248" s="197" t="str">
        <f>IFERROR(IF(Input!O250&lt;&gt;Input!O249,"",IF( VLOOKUP(Input!Q250,'Measures List'!A241:C5238,3,FALSE)= VLOOKUP(Input!Q249,'Measures List'!A241:C5238,3,FALSE),"","Multiple sectors for this project")),"")</f>
        <v/>
      </c>
    </row>
    <row r="249" spans="2:45" x14ac:dyDescent="0.25">
      <c r="B249" s="125" t="str">
        <f>Input!A251</f>
        <v/>
      </c>
      <c r="C249" s="126" t="str">
        <f>IF(ISERROR(IF(AND(Input!$A251="",SUMPRODUCT(--(LEN(Input!$A252:'Input'!$A$510)&gt;0))&lt;&gt;0),"Row is skipped.",IF(AND(Input!$A251="",Input!$A252=""),"", IF(Input!C251="","Data is missing.","")))),"",IF(AND(Input!$A251="",SUMPRODUCT(--(LEN(Input!$A252:'Input'!$A$510)&gt;0))&lt;&gt;0),"Row is skipped.",IF(AND(Input!$A251="",Input!$A252=""),"", IF(Input!C251="","Data is missing.",""))))</f>
        <v/>
      </c>
      <c r="D249" s="126" t="str">
        <f>IF(ISERROR(IF(AND(Input!$A251="",SUMPRODUCT(--(LEN(Input!$A252:'Input'!$A$510)&gt;0))&lt;&gt;0),"Row is skipped.",IF(AND(Input!$A251="",Input!$A252=""),"", IF(Input!D251="","Data is missing.","")))),"",IF(AND(Input!$A251="",SUMPRODUCT(--(LEN(Input!$A252:'Input'!$A$510)&gt;0))&lt;&gt;0),"Row is skipped.",IF(AND(Input!$A251="",Input!$A252=""),"", IF(Input!D251="","Data is missing.",""))))</f>
        <v/>
      </c>
      <c r="E249" s="126" t="str">
        <f>IF(ISERROR(IF(AND(Input!$A251="",SUMPRODUCT(--(LEN(Input!$A252:'Input'!$A$510)&gt;0))&lt;&gt;0),"Row is skipped.",IF(AND(Input!$A251="",Input!$A252=""),"", IF(Input!E251="","Data is missing.","")))),"",IF(AND(Input!$A251="",SUMPRODUCT(--(LEN(Input!$A252:'Input'!$A$510)&gt;0))&lt;&gt;0),"Row is skipped.",IF(AND(Input!$A251="",Input!$A252=""),"", IF(Input!E251="","Data is missing.",""))))</f>
        <v/>
      </c>
      <c r="F249" s="126" t="str">
        <f>IF(ISERROR(IF(AND(Input!$A251="",SUMPRODUCT(--(LEN(Input!$A252:'Input'!$A$510)&gt;0))&lt;&gt;0),"Row is skipped.",IF(AND(Input!$A251="",Input!$A252=""),"", IF(Input!F251="","Data is missing.","")))),"",IF(AND(Input!$A251="",SUMPRODUCT(--(LEN(Input!$A252:'Input'!$A$510)&gt;0))&lt;&gt;0),"Row is skipped.",IF(AND(Input!$A251="",Input!$A252=""),"", IF(Input!F251="","Data is missing.",""))))</f>
        <v/>
      </c>
      <c r="G249" s="126" t="str">
        <f>IF(ISERROR(IF(AND(Input!$A251="",SUMPRODUCT(--(LEN(Input!$A252:'Input'!$A$510)&gt;0))&lt;&gt;0),"Row is skipped.",IF(AND(Input!$A251="",Input!$A252=""),"", IF(Input!G251="","Data is missing.","")))),"",IF(AND(Input!$A251="",SUMPRODUCT(--(LEN(Input!$A252:'Input'!$A$510)&gt;0))&lt;&gt;0),"Row is skipped.",IF(AND(Input!$A251="",Input!$A252=""),"", IF(Input!G251="","Data is missing.",""))))</f>
        <v/>
      </c>
      <c r="H249" s="126" t="str">
        <f>IF(ISERROR(IF(AND(Input!$A251="",SUMPRODUCT(--(LEN(Input!$A252:'Input'!$A$510)&gt;0))&lt;&gt;0),"Row is skipped.",IF(AND(Input!$A251="",Input!$A252=""),"", IF(Input!H251="","Data is missing.","")))),"",IF(AND(Input!$A251="",SUMPRODUCT(--(LEN(Input!$A252:'Input'!$A$510)&gt;0))&lt;&gt;0),"Row is skipped.",IF(AND(Input!$A251="",Input!$A252=""),"", IF(Input!H251="","Data is missing.",""))))</f>
        <v/>
      </c>
      <c r="I249" s="126" t="str">
        <f>IF(ISERROR(IF(AND(Input!$A251="",SUMPRODUCT(--(LEN(Input!$A252:'Input'!$A$510)&gt;0))&lt;&gt;0),"Row is skipped.",IF(AND(Input!$A251="",Input!$A252=""),"", IF(Input!I251="","Data is missing.","")))),"",IF(AND(Input!$A251="",SUMPRODUCT(--(LEN(Input!$A252:'Input'!$A$510)&gt;0))&lt;&gt;0),"Row is skipped.",IF(AND(Input!$A251="",Input!$A252=""),"", IF(Input!I251="","Data is missing.",""))))</f>
        <v/>
      </c>
      <c r="J249" s="126" t="str">
        <f>IF(ISERROR(IF(AND(Input!$A251="",SUMPRODUCT(--(LEN(Input!$A252:'Input'!$A$510)&gt;0))&lt;&gt;0),"Row is skipped.",IF(AND(Input!$A251="",Input!$A252=""),"", IF(Input!J251="","Data is missing.","")))),"",IF(AND(Input!$A251="",SUMPRODUCT(--(LEN(Input!$A252:'Input'!$A$510)&gt;0))&lt;&gt;0),"Row is skipped.",IF(AND(Input!$A251="",Input!$A252=""),"", IF(Input!J251="","Data is missing.",""))))</f>
        <v/>
      </c>
      <c r="K249" s="127" t="str">
        <f>IF(ISERROR(IF(AND(Input!$A251="",SUMPRODUCT(--(LEN(Input!$A252:'Input'!$A$510)&gt;0))&lt;&gt;0),"Row is skipped.",IF(AND(Input!$A251="",Input!$A252=""),"", IF(Input!K251="","Data is missing.","")))),"",IF(AND(Input!$A251="",SUMPRODUCT(--(LEN(Input!$A252:'Input'!$A$510)&gt;0))&lt;&gt;0),"Row is skipped.",IF(AND(Input!$A251="",Input!$A252=""),"", IF(Input!K251="","Data is missing.",""))))</f>
        <v/>
      </c>
      <c r="L249" s="126" t="str">
        <f>IF(ISERROR(IF(AND(Input!$A251="",SUMPRODUCT(--(LEN(Input!$A252:'Input'!$A$510)&gt;0))&lt;&gt;0),"Row is skipped.",IF(AND(Input!$A251="",Input!$A252=""),"", IF(Input!L251="","Data is missing.","")))),"",IF(AND(Input!$A251="",SUMPRODUCT(--(LEN(Input!$A252:'Input'!$A$510)&gt;0))&lt;&gt;0),"Row is skipped.",IF(AND(Input!$A251="",Input!$A252=""),"", IF(Input!L251="","Data is missing.",""))))</f>
        <v/>
      </c>
      <c r="M249" s="126" t="str">
        <f>IF(ISERROR(IF(AND(Input!$A251="",SUMPRODUCT(--(LEN(Input!$A252:'Input'!$A$510)&gt;0))&lt;&gt;0),"Row is skipped.",IF(AND(Input!$A251="",Input!$A252=""),"", IF(Input!M251="","Data is missing.","")))),"",IF(AND(Input!$A251="",SUMPRODUCT(--(LEN(Input!$A252:'Input'!$A$510)&gt;0))&lt;&gt;0),"Row is skipped.",IF(AND(Input!$A251="",Input!$A252=""),"", IF(Input!M251="","Data is missing.",""))))</f>
        <v/>
      </c>
      <c r="N249" s="126" t="str">
        <f>IF(ISERROR(IF(AND(Input!$A251="",SUMPRODUCT(--(LEN(Input!$A252:'Input'!$A$510)&gt;0))&lt;&gt;0),"Row is skipped.",IF(AND(Input!$A251="",Input!$A252=""),"", IF(Input!O251="","Data is missing.","")))),"",IF(AND(Input!$A251="",SUMPRODUCT(--(LEN(Input!$A252:'Input'!$A$510)&gt;0))&lt;&gt;0),"Row is skipped.",IF(AND(Input!$A251="",Input!$A252=""),"", IF(Input!O251="","Data is missing.",""))))</f>
        <v/>
      </c>
      <c r="O249" s="126" t="str">
        <f>IF(ISERROR(IF(AND(Input!$A251="",SUMPRODUCT(--(LEN(Input!$A252:'Input'!$A$510)&gt;0))&lt;&gt;0),"Row is skipped.",IF(AND(Input!$A251="",Input!$A252=""),"", IF(Input!P251="","Data is missing.","")))),"",IF(AND(Input!$A251="",SUMPRODUCT(--(LEN(Input!$A252:'Input'!$A$510)&gt;0))&lt;&gt;0),"Row is skipped.",IF(AND(Input!$A251="",Input!$A252=""),"", IF(Input!P251="","Data is missing.",""))))</f>
        <v/>
      </c>
      <c r="P249" s="126" t="str">
        <f>IF(ISERROR(IF(AND(Input!$A251="",SUMPRODUCT(--(LEN(Input!$A252:'Input'!$A$510)&gt;0))&lt;&gt;0),"Row is skipped.",IF(AND(Input!$A251="",Input!$A252=""),"", IF(Input!Q251="","Data is missing.","")))),"",IF(AND(Input!$A251="",SUMPRODUCT(--(LEN(Input!$A252:'Input'!$A$510)&gt;0))&lt;&gt;0),"Row is skipped.",IF(AND(Input!$A251="",Input!$A252=""),"", IF(Input!Q251="","Data is missing.",""))))</f>
        <v/>
      </c>
      <c r="Q249" s="126" t="str">
        <f>IF(ISERROR(IF(AND(Input!$A251="",SUMPRODUCT(--(LEN(Input!$A252:'Input'!$A$510)&gt;0))&lt;&gt;0),"Row is skipped.",IF(AND(Input!$A251="",Input!$A252=""),"", IF(Input!S251="","Data is missing.","")))),"",IF(AND(Input!$A251="",SUMPRODUCT(--(LEN(Input!$A252:'Input'!$A$510)&gt;0))&lt;&gt;0),"Row is skipped.",IF(AND(Input!$A251="",Input!$A252=""),"", IF(Input!S251="","Data is missing.",""))))</f>
        <v/>
      </c>
      <c r="R249" s="128" t="str">
        <f>IF(ISERROR(IF(AND(Input!$A251="",SUMPRODUCT(--(LEN(Input!$A252:'Input'!$A$510)&gt;0))&lt;&gt;0),"Row is skipped.",IF(AND(Input!$A251="",Input!$A252=""),"", IF(Input!T251="","Data is missing.","")))),"",IF(AND(Input!$A251="",SUMPRODUCT(--(LEN(Input!$A252:'Input'!$A$510)&gt;0))&lt;&gt;0),"Row is skipped.",IF(AND(Input!$A251="",Input!$A252=""),"", IF(Input!T251="","Data is missing.",""))))</f>
        <v/>
      </c>
      <c r="S249" s="129"/>
      <c r="T249" s="130" t="str">
        <f>IF(ISERROR(IF(Input!Q251="","",IF(ISERROR(VLOOKUP(Input!Q251,'Measures List'!$A$3:$A$30000,1,0)),"Invalid RefNo",""))),"",IF(Input!Q251="","",IF(ISERROR(VLOOKUP(Input!Q251,'Measures List'!$A$3:$A$30000,1,0)),"Invalid RefNo","")))</f>
        <v/>
      </c>
      <c r="U249" s="129"/>
      <c r="V249" s="129"/>
      <c r="W249" s="129"/>
      <c r="X249" s="129"/>
      <c r="Y249" s="129"/>
      <c r="Z249" s="129"/>
      <c r="AA249" s="129"/>
      <c r="AB249" s="129"/>
      <c r="AC249" s="129"/>
      <c r="AD249" s="129"/>
      <c r="AE249" s="129"/>
      <c r="AF249" s="130" t="str">
        <f>IF(Input!P251="","",IF(OR(VALUE(Input!P251)&lt;0,VALUE(Input!P251)&gt;1), "Invalid EEI %",""))</f>
        <v/>
      </c>
      <c r="AG249" s="129"/>
      <c r="AH249" s="137" t="str">
        <f>IF(B249="","",IF(AND(Input!O251=Input!O250,Input!P251&lt;&gt;Input!P250), "EEI% Mismatch within Project",""))</f>
        <v/>
      </c>
      <c r="AI249" s="129"/>
      <c r="AJ249" s="138" t="str">
        <f>IF(Input!B251="","",IF(ISNUMBER(VALUE(Input!B251)),"","Needs to be a number."))</f>
        <v/>
      </c>
      <c r="AK249" s="135" t="str">
        <f>IF(Input!P251="","",IF(ISNUMBER(VALUE(Input!P251)),"","Needs to be a number."))</f>
        <v/>
      </c>
      <c r="AL249" s="135" t="str">
        <f>IF(Input!S251="","",IF(ISNUMBER(VALUE(Input!S251)),"","Needs to be a number."))</f>
        <v/>
      </c>
      <c r="AM249" s="135" t="str">
        <f>IF(Input!T251="","",IF(ISNUMBER(VALUE(Input!T251)),"","Needs to be a number."))</f>
        <v/>
      </c>
      <c r="AN249" s="135" t="str">
        <f>IF(Input!U251="","",IF(ISNUMBER(VALUE(Input!U251)),"","Needs to be a number."))</f>
        <v/>
      </c>
      <c r="AO249" s="136" t="str">
        <f>IF(Input!V251="","",IF(ISNUMBER(VALUE(Input!V251)),"","Needs to be a number."))</f>
        <v/>
      </c>
      <c r="AP249" s="129"/>
      <c r="AQ249" s="197" t="str">
        <f ca="1">IF(Input!Q251="","",IF(OFFSET('Measures List'!$K$2,MATCH(Input!Q251,'Measures List'!$A$3:$A$5000,0),MATCH(Input!K251,'Measures List'!$K$2:$BA$2)-1)="NA","Project start date occurred after measure expiration date.",""))</f>
        <v/>
      </c>
      <c r="AS249" s="197" t="str">
        <f>IFERROR(IF(Input!O251&lt;&gt;Input!O250,"",IF( VLOOKUP(Input!Q251,'Measures List'!A242:C5239,3,FALSE)= VLOOKUP(Input!Q250,'Measures List'!A242:C5239,3,FALSE),"","Multiple sectors for this project")),"")</f>
        <v/>
      </c>
    </row>
    <row r="250" spans="2:45" x14ac:dyDescent="0.25">
      <c r="B250" s="125" t="str">
        <f>Input!A252</f>
        <v/>
      </c>
      <c r="C250" s="126" t="str">
        <f>IF(ISERROR(IF(AND(Input!$A252="",SUMPRODUCT(--(LEN(Input!$A253:'Input'!$A$510)&gt;0))&lt;&gt;0),"Row is skipped.",IF(AND(Input!$A252="",Input!$A253=""),"", IF(Input!C252="","Data is missing.","")))),"",IF(AND(Input!$A252="",SUMPRODUCT(--(LEN(Input!$A253:'Input'!$A$510)&gt;0))&lt;&gt;0),"Row is skipped.",IF(AND(Input!$A252="",Input!$A253=""),"", IF(Input!C252="","Data is missing.",""))))</f>
        <v/>
      </c>
      <c r="D250" s="126" t="str">
        <f>IF(ISERROR(IF(AND(Input!$A252="",SUMPRODUCT(--(LEN(Input!$A253:'Input'!$A$510)&gt;0))&lt;&gt;0),"Row is skipped.",IF(AND(Input!$A252="",Input!$A253=""),"", IF(Input!D252="","Data is missing.","")))),"",IF(AND(Input!$A252="",SUMPRODUCT(--(LEN(Input!$A253:'Input'!$A$510)&gt;0))&lt;&gt;0),"Row is skipped.",IF(AND(Input!$A252="",Input!$A253=""),"", IF(Input!D252="","Data is missing.",""))))</f>
        <v/>
      </c>
      <c r="E250" s="126" t="str">
        <f>IF(ISERROR(IF(AND(Input!$A252="",SUMPRODUCT(--(LEN(Input!$A253:'Input'!$A$510)&gt;0))&lt;&gt;0),"Row is skipped.",IF(AND(Input!$A252="",Input!$A253=""),"", IF(Input!E252="","Data is missing.","")))),"",IF(AND(Input!$A252="",SUMPRODUCT(--(LEN(Input!$A253:'Input'!$A$510)&gt;0))&lt;&gt;0),"Row is skipped.",IF(AND(Input!$A252="",Input!$A253=""),"", IF(Input!E252="","Data is missing.",""))))</f>
        <v/>
      </c>
      <c r="F250" s="126" t="str">
        <f>IF(ISERROR(IF(AND(Input!$A252="",SUMPRODUCT(--(LEN(Input!$A253:'Input'!$A$510)&gt;0))&lt;&gt;0),"Row is skipped.",IF(AND(Input!$A252="",Input!$A253=""),"", IF(Input!F252="","Data is missing.","")))),"",IF(AND(Input!$A252="",SUMPRODUCT(--(LEN(Input!$A253:'Input'!$A$510)&gt;0))&lt;&gt;0),"Row is skipped.",IF(AND(Input!$A252="",Input!$A253=""),"", IF(Input!F252="","Data is missing.",""))))</f>
        <v/>
      </c>
      <c r="G250" s="126" t="str">
        <f>IF(ISERROR(IF(AND(Input!$A252="",SUMPRODUCT(--(LEN(Input!$A253:'Input'!$A$510)&gt;0))&lt;&gt;0),"Row is skipped.",IF(AND(Input!$A252="",Input!$A253=""),"", IF(Input!G252="","Data is missing.","")))),"",IF(AND(Input!$A252="",SUMPRODUCT(--(LEN(Input!$A253:'Input'!$A$510)&gt;0))&lt;&gt;0),"Row is skipped.",IF(AND(Input!$A252="",Input!$A253=""),"", IF(Input!G252="","Data is missing.",""))))</f>
        <v/>
      </c>
      <c r="H250" s="126" t="str">
        <f>IF(ISERROR(IF(AND(Input!$A252="",SUMPRODUCT(--(LEN(Input!$A253:'Input'!$A$510)&gt;0))&lt;&gt;0),"Row is skipped.",IF(AND(Input!$A252="",Input!$A253=""),"", IF(Input!H252="","Data is missing.","")))),"",IF(AND(Input!$A252="",SUMPRODUCT(--(LEN(Input!$A253:'Input'!$A$510)&gt;0))&lt;&gt;0),"Row is skipped.",IF(AND(Input!$A252="",Input!$A253=""),"", IF(Input!H252="","Data is missing.",""))))</f>
        <v/>
      </c>
      <c r="I250" s="126" t="str">
        <f>IF(ISERROR(IF(AND(Input!$A252="",SUMPRODUCT(--(LEN(Input!$A253:'Input'!$A$510)&gt;0))&lt;&gt;0),"Row is skipped.",IF(AND(Input!$A252="",Input!$A253=""),"", IF(Input!I252="","Data is missing.","")))),"",IF(AND(Input!$A252="",SUMPRODUCT(--(LEN(Input!$A253:'Input'!$A$510)&gt;0))&lt;&gt;0),"Row is skipped.",IF(AND(Input!$A252="",Input!$A253=""),"", IF(Input!I252="","Data is missing.",""))))</f>
        <v/>
      </c>
      <c r="J250" s="126" t="str">
        <f>IF(ISERROR(IF(AND(Input!$A252="",SUMPRODUCT(--(LEN(Input!$A253:'Input'!$A$510)&gt;0))&lt;&gt;0),"Row is skipped.",IF(AND(Input!$A252="",Input!$A253=""),"", IF(Input!J252="","Data is missing.","")))),"",IF(AND(Input!$A252="",SUMPRODUCT(--(LEN(Input!$A253:'Input'!$A$510)&gt;0))&lt;&gt;0),"Row is skipped.",IF(AND(Input!$A252="",Input!$A253=""),"", IF(Input!J252="","Data is missing.",""))))</f>
        <v/>
      </c>
      <c r="K250" s="127" t="str">
        <f>IF(ISERROR(IF(AND(Input!$A252="",SUMPRODUCT(--(LEN(Input!$A253:'Input'!$A$510)&gt;0))&lt;&gt;0),"Row is skipped.",IF(AND(Input!$A252="",Input!$A253=""),"", IF(Input!K252="","Data is missing.","")))),"",IF(AND(Input!$A252="",SUMPRODUCT(--(LEN(Input!$A253:'Input'!$A$510)&gt;0))&lt;&gt;0),"Row is skipped.",IF(AND(Input!$A252="",Input!$A253=""),"", IF(Input!K252="","Data is missing.",""))))</f>
        <v/>
      </c>
      <c r="L250" s="126" t="str">
        <f>IF(ISERROR(IF(AND(Input!$A252="",SUMPRODUCT(--(LEN(Input!$A253:'Input'!$A$510)&gt;0))&lt;&gt;0),"Row is skipped.",IF(AND(Input!$A252="",Input!$A253=""),"", IF(Input!L252="","Data is missing.","")))),"",IF(AND(Input!$A252="",SUMPRODUCT(--(LEN(Input!$A253:'Input'!$A$510)&gt;0))&lt;&gt;0),"Row is skipped.",IF(AND(Input!$A252="",Input!$A253=""),"", IF(Input!L252="","Data is missing.",""))))</f>
        <v/>
      </c>
      <c r="M250" s="126" t="str">
        <f>IF(ISERROR(IF(AND(Input!$A252="",SUMPRODUCT(--(LEN(Input!$A253:'Input'!$A$510)&gt;0))&lt;&gt;0),"Row is skipped.",IF(AND(Input!$A252="",Input!$A253=""),"", IF(Input!M252="","Data is missing.","")))),"",IF(AND(Input!$A252="",SUMPRODUCT(--(LEN(Input!$A253:'Input'!$A$510)&gt;0))&lt;&gt;0),"Row is skipped.",IF(AND(Input!$A252="",Input!$A253=""),"", IF(Input!M252="","Data is missing.",""))))</f>
        <v/>
      </c>
      <c r="N250" s="126" t="str">
        <f>IF(ISERROR(IF(AND(Input!$A252="",SUMPRODUCT(--(LEN(Input!$A253:'Input'!$A$510)&gt;0))&lt;&gt;0),"Row is skipped.",IF(AND(Input!$A252="",Input!$A253=""),"", IF(Input!O252="","Data is missing.","")))),"",IF(AND(Input!$A252="",SUMPRODUCT(--(LEN(Input!$A253:'Input'!$A$510)&gt;0))&lt;&gt;0),"Row is skipped.",IF(AND(Input!$A252="",Input!$A253=""),"", IF(Input!O252="","Data is missing.",""))))</f>
        <v/>
      </c>
      <c r="O250" s="126" t="str">
        <f>IF(ISERROR(IF(AND(Input!$A252="",SUMPRODUCT(--(LEN(Input!$A253:'Input'!$A$510)&gt;0))&lt;&gt;0),"Row is skipped.",IF(AND(Input!$A252="",Input!$A253=""),"", IF(Input!P252="","Data is missing.","")))),"",IF(AND(Input!$A252="",SUMPRODUCT(--(LEN(Input!$A253:'Input'!$A$510)&gt;0))&lt;&gt;0),"Row is skipped.",IF(AND(Input!$A252="",Input!$A253=""),"", IF(Input!P252="","Data is missing.",""))))</f>
        <v/>
      </c>
      <c r="P250" s="126" t="str">
        <f>IF(ISERROR(IF(AND(Input!$A252="",SUMPRODUCT(--(LEN(Input!$A253:'Input'!$A$510)&gt;0))&lt;&gt;0),"Row is skipped.",IF(AND(Input!$A252="",Input!$A253=""),"", IF(Input!Q252="","Data is missing.","")))),"",IF(AND(Input!$A252="",SUMPRODUCT(--(LEN(Input!$A253:'Input'!$A$510)&gt;0))&lt;&gt;0),"Row is skipped.",IF(AND(Input!$A252="",Input!$A253=""),"", IF(Input!Q252="","Data is missing.",""))))</f>
        <v/>
      </c>
      <c r="Q250" s="126" t="str">
        <f>IF(ISERROR(IF(AND(Input!$A252="",SUMPRODUCT(--(LEN(Input!$A253:'Input'!$A$510)&gt;0))&lt;&gt;0),"Row is skipped.",IF(AND(Input!$A252="",Input!$A253=""),"", IF(Input!S252="","Data is missing.","")))),"",IF(AND(Input!$A252="",SUMPRODUCT(--(LEN(Input!$A253:'Input'!$A$510)&gt;0))&lt;&gt;0),"Row is skipped.",IF(AND(Input!$A252="",Input!$A253=""),"", IF(Input!S252="","Data is missing.",""))))</f>
        <v/>
      </c>
      <c r="R250" s="128" t="str">
        <f>IF(ISERROR(IF(AND(Input!$A252="",SUMPRODUCT(--(LEN(Input!$A253:'Input'!$A$510)&gt;0))&lt;&gt;0),"Row is skipped.",IF(AND(Input!$A252="",Input!$A253=""),"", IF(Input!T252="","Data is missing.","")))),"",IF(AND(Input!$A252="",SUMPRODUCT(--(LEN(Input!$A253:'Input'!$A$510)&gt;0))&lt;&gt;0),"Row is skipped.",IF(AND(Input!$A252="",Input!$A253=""),"", IF(Input!T252="","Data is missing.",""))))</f>
        <v/>
      </c>
      <c r="S250" s="129"/>
      <c r="T250" s="130" t="str">
        <f>IF(ISERROR(IF(Input!Q252="","",IF(ISERROR(VLOOKUP(Input!Q252,'Measures List'!$A$3:$A$30000,1,0)),"Invalid RefNo",""))),"",IF(Input!Q252="","",IF(ISERROR(VLOOKUP(Input!Q252,'Measures List'!$A$3:$A$30000,1,0)),"Invalid RefNo","")))</f>
        <v/>
      </c>
      <c r="U250" s="129"/>
      <c r="V250" s="129"/>
      <c r="W250" s="129"/>
      <c r="X250" s="129"/>
      <c r="Y250" s="129"/>
      <c r="Z250" s="129"/>
      <c r="AA250" s="129"/>
      <c r="AB250" s="129"/>
      <c r="AC250" s="129"/>
      <c r="AD250" s="129"/>
      <c r="AE250" s="129"/>
      <c r="AF250" s="130" t="str">
        <f>IF(Input!P252="","",IF(OR(VALUE(Input!P252)&lt;0,VALUE(Input!P252)&gt;1), "Invalid EEI %",""))</f>
        <v/>
      </c>
      <c r="AG250" s="129"/>
      <c r="AH250" s="137" t="str">
        <f>IF(B250="","",IF(AND(Input!O252=Input!O251,Input!P252&lt;&gt;Input!P251), "EEI% Mismatch within Project",""))</f>
        <v/>
      </c>
      <c r="AI250" s="129"/>
      <c r="AJ250" s="138" t="str">
        <f>IF(Input!B252="","",IF(ISNUMBER(VALUE(Input!B252)),"","Needs to be a number."))</f>
        <v/>
      </c>
      <c r="AK250" s="135" t="str">
        <f>IF(Input!P252="","",IF(ISNUMBER(VALUE(Input!P252)),"","Needs to be a number."))</f>
        <v/>
      </c>
      <c r="AL250" s="135" t="str">
        <f>IF(Input!S252="","",IF(ISNUMBER(VALUE(Input!S252)),"","Needs to be a number."))</f>
        <v/>
      </c>
      <c r="AM250" s="135" t="str">
        <f>IF(Input!T252="","",IF(ISNUMBER(VALUE(Input!T252)),"","Needs to be a number."))</f>
        <v/>
      </c>
      <c r="AN250" s="135" t="str">
        <f>IF(Input!U252="","",IF(ISNUMBER(VALUE(Input!U252)),"","Needs to be a number."))</f>
        <v/>
      </c>
      <c r="AO250" s="136" t="str">
        <f>IF(Input!V252="","",IF(ISNUMBER(VALUE(Input!V252)),"","Needs to be a number."))</f>
        <v/>
      </c>
      <c r="AP250" s="129"/>
      <c r="AQ250" s="197" t="str">
        <f ca="1">IF(Input!Q252="","",IF(OFFSET('Measures List'!$K$2,MATCH(Input!Q252,'Measures List'!$A$3:$A$5000,0),MATCH(Input!K252,'Measures List'!$K$2:$BA$2)-1)="NA","Project start date occurred after measure expiration date.",""))</f>
        <v/>
      </c>
      <c r="AS250" s="197" t="str">
        <f>IFERROR(IF(Input!O252&lt;&gt;Input!O251,"",IF( VLOOKUP(Input!Q252,'Measures List'!A243:C5240,3,FALSE)= VLOOKUP(Input!Q251,'Measures List'!A243:C5240,3,FALSE),"","Multiple sectors for this project")),"")</f>
        <v/>
      </c>
    </row>
    <row r="251" spans="2:45" x14ac:dyDescent="0.25">
      <c r="B251" s="125" t="str">
        <f>Input!A253</f>
        <v/>
      </c>
      <c r="C251" s="126" t="str">
        <f>IF(ISERROR(IF(AND(Input!$A253="",SUMPRODUCT(--(LEN(Input!$A254:'Input'!$A$510)&gt;0))&lt;&gt;0),"Row is skipped.",IF(AND(Input!$A253="",Input!$A254=""),"", IF(Input!C253="","Data is missing.","")))),"",IF(AND(Input!$A253="",SUMPRODUCT(--(LEN(Input!$A254:'Input'!$A$510)&gt;0))&lt;&gt;0),"Row is skipped.",IF(AND(Input!$A253="",Input!$A254=""),"", IF(Input!C253="","Data is missing.",""))))</f>
        <v/>
      </c>
      <c r="D251" s="126" t="str">
        <f>IF(ISERROR(IF(AND(Input!$A253="",SUMPRODUCT(--(LEN(Input!$A254:'Input'!$A$510)&gt;0))&lt;&gt;0),"Row is skipped.",IF(AND(Input!$A253="",Input!$A254=""),"", IF(Input!D253="","Data is missing.","")))),"",IF(AND(Input!$A253="",SUMPRODUCT(--(LEN(Input!$A254:'Input'!$A$510)&gt;0))&lt;&gt;0),"Row is skipped.",IF(AND(Input!$A253="",Input!$A254=""),"", IF(Input!D253="","Data is missing.",""))))</f>
        <v/>
      </c>
      <c r="E251" s="126" t="str">
        <f>IF(ISERROR(IF(AND(Input!$A253="",SUMPRODUCT(--(LEN(Input!$A254:'Input'!$A$510)&gt;0))&lt;&gt;0),"Row is skipped.",IF(AND(Input!$A253="",Input!$A254=""),"", IF(Input!E253="","Data is missing.","")))),"",IF(AND(Input!$A253="",SUMPRODUCT(--(LEN(Input!$A254:'Input'!$A$510)&gt;0))&lt;&gt;0),"Row is skipped.",IF(AND(Input!$A253="",Input!$A254=""),"", IF(Input!E253="","Data is missing.",""))))</f>
        <v/>
      </c>
      <c r="F251" s="126" t="str">
        <f>IF(ISERROR(IF(AND(Input!$A253="",SUMPRODUCT(--(LEN(Input!$A254:'Input'!$A$510)&gt;0))&lt;&gt;0),"Row is skipped.",IF(AND(Input!$A253="",Input!$A254=""),"", IF(Input!F253="","Data is missing.","")))),"",IF(AND(Input!$A253="",SUMPRODUCT(--(LEN(Input!$A254:'Input'!$A$510)&gt;0))&lt;&gt;0),"Row is skipped.",IF(AND(Input!$A253="",Input!$A254=""),"", IF(Input!F253="","Data is missing.",""))))</f>
        <v/>
      </c>
      <c r="G251" s="126" t="str">
        <f>IF(ISERROR(IF(AND(Input!$A253="",SUMPRODUCT(--(LEN(Input!$A254:'Input'!$A$510)&gt;0))&lt;&gt;0),"Row is skipped.",IF(AND(Input!$A253="",Input!$A254=""),"", IF(Input!G253="","Data is missing.","")))),"",IF(AND(Input!$A253="",SUMPRODUCT(--(LEN(Input!$A254:'Input'!$A$510)&gt;0))&lt;&gt;0),"Row is skipped.",IF(AND(Input!$A253="",Input!$A254=""),"", IF(Input!G253="","Data is missing.",""))))</f>
        <v/>
      </c>
      <c r="H251" s="126" t="str">
        <f>IF(ISERROR(IF(AND(Input!$A253="",SUMPRODUCT(--(LEN(Input!$A254:'Input'!$A$510)&gt;0))&lt;&gt;0),"Row is skipped.",IF(AND(Input!$A253="",Input!$A254=""),"", IF(Input!H253="","Data is missing.","")))),"",IF(AND(Input!$A253="",SUMPRODUCT(--(LEN(Input!$A254:'Input'!$A$510)&gt;0))&lt;&gt;0),"Row is skipped.",IF(AND(Input!$A253="",Input!$A254=""),"", IF(Input!H253="","Data is missing.",""))))</f>
        <v/>
      </c>
      <c r="I251" s="126" t="str">
        <f>IF(ISERROR(IF(AND(Input!$A253="",SUMPRODUCT(--(LEN(Input!$A254:'Input'!$A$510)&gt;0))&lt;&gt;0),"Row is skipped.",IF(AND(Input!$A253="",Input!$A254=""),"", IF(Input!I253="","Data is missing.","")))),"",IF(AND(Input!$A253="",SUMPRODUCT(--(LEN(Input!$A254:'Input'!$A$510)&gt;0))&lt;&gt;0),"Row is skipped.",IF(AND(Input!$A253="",Input!$A254=""),"", IF(Input!I253="","Data is missing.",""))))</f>
        <v/>
      </c>
      <c r="J251" s="126" t="str">
        <f>IF(ISERROR(IF(AND(Input!$A253="",SUMPRODUCT(--(LEN(Input!$A254:'Input'!$A$510)&gt;0))&lt;&gt;0),"Row is skipped.",IF(AND(Input!$A253="",Input!$A254=""),"", IF(Input!J253="","Data is missing.","")))),"",IF(AND(Input!$A253="",SUMPRODUCT(--(LEN(Input!$A254:'Input'!$A$510)&gt;0))&lt;&gt;0),"Row is skipped.",IF(AND(Input!$A253="",Input!$A254=""),"", IF(Input!J253="","Data is missing.",""))))</f>
        <v/>
      </c>
      <c r="K251" s="127" t="str">
        <f>IF(ISERROR(IF(AND(Input!$A253="",SUMPRODUCT(--(LEN(Input!$A254:'Input'!$A$510)&gt;0))&lt;&gt;0),"Row is skipped.",IF(AND(Input!$A253="",Input!$A254=""),"", IF(Input!K253="","Data is missing.","")))),"",IF(AND(Input!$A253="",SUMPRODUCT(--(LEN(Input!$A254:'Input'!$A$510)&gt;0))&lt;&gt;0),"Row is skipped.",IF(AND(Input!$A253="",Input!$A254=""),"", IF(Input!K253="","Data is missing.",""))))</f>
        <v/>
      </c>
      <c r="L251" s="126" t="str">
        <f>IF(ISERROR(IF(AND(Input!$A253="",SUMPRODUCT(--(LEN(Input!$A254:'Input'!$A$510)&gt;0))&lt;&gt;0),"Row is skipped.",IF(AND(Input!$A253="",Input!$A254=""),"", IF(Input!L253="","Data is missing.","")))),"",IF(AND(Input!$A253="",SUMPRODUCT(--(LEN(Input!$A254:'Input'!$A$510)&gt;0))&lt;&gt;0),"Row is skipped.",IF(AND(Input!$A253="",Input!$A254=""),"", IF(Input!L253="","Data is missing.",""))))</f>
        <v/>
      </c>
      <c r="M251" s="126" t="str">
        <f>IF(ISERROR(IF(AND(Input!$A253="",SUMPRODUCT(--(LEN(Input!$A254:'Input'!$A$510)&gt;0))&lt;&gt;0),"Row is skipped.",IF(AND(Input!$A253="",Input!$A254=""),"", IF(Input!M253="","Data is missing.","")))),"",IF(AND(Input!$A253="",SUMPRODUCT(--(LEN(Input!$A254:'Input'!$A$510)&gt;0))&lt;&gt;0),"Row is skipped.",IF(AND(Input!$A253="",Input!$A254=""),"", IF(Input!M253="","Data is missing.",""))))</f>
        <v/>
      </c>
      <c r="N251" s="126" t="str">
        <f>IF(ISERROR(IF(AND(Input!$A253="",SUMPRODUCT(--(LEN(Input!$A254:'Input'!$A$510)&gt;0))&lt;&gt;0),"Row is skipped.",IF(AND(Input!$A253="",Input!$A254=""),"", IF(Input!O253="","Data is missing.","")))),"",IF(AND(Input!$A253="",SUMPRODUCT(--(LEN(Input!$A254:'Input'!$A$510)&gt;0))&lt;&gt;0),"Row is skipped.",IF(AND(Input!$A253="",Input!$A254=""),"", IF(Input!O253="","Data is missing.",""))))</f>
        <v/>
      </c>
      <c r="O251" s="126" t="str">
        <f>IF(ISERROR(IF(AND(Input!$A253="",SUMPRODUCT(--(LEN(Input!$A254:'Input'!$A$510)&gt;0))&lt;&gt;0),"Row is skipped.",IF(AND(Input!$A253="",Input!$A254=""),"", IF(Input!P253="","Data is missing.","")))),"",IF(AND(Input!$A253="",SUMPRODUCT(--(LEN(Input!$A254:'Input'!$A$510)&gt;0))&lt;&gt;0),"Row is skipped.",IF(AND(Input!$A253="",Input!$A254=""),"", IF(Input!P253="","Data is missing.",""))))</f>
        <v/>
      </c>
      <c r="P251" s="126" t="str">
        <f>IF(ISERROR(IF(AND(Input!$A253="",SUMPRODUCT(--(LEN(Input!$A254:'Input'!$A$510)&gt;0))&lt;&gt;0),"Row is skipped.",IF(AND(Input!$A253="",Input!$A254=""),"", IF(Input!Q253="","Data is missing.","")))),"",IF(AND(Input!$A253="",SUMPRODUCT(--(LEN(Input!$A254:'Input'!$A$510)&gt;0))&lt;&gt;0),"Row is skipped.",IF(AND(Input!$A253="",Input!$A254=""),"", IF(Input!Q253="","Data is missing.",""))))</f>
        <v/>
      </c>
      <c r="Q251" s="126" t="str">
        <f>IF(ISERROR(IF(AND(Input!$A253="",SUMPRODUCT(--(LEN(Input!$A254:'Input'!$A$510)&gt;0))&lt;&gt;0),"Row is skipped.",IF(AND(Input!$A253="",Input!$A254=""),"", IF(Input!S253="","Data is missing.","")))),"",IF(AND(Input!$A253="",SUMPRODUCT(--(LEN(Input!$A254:'Input'!$A$510)&gt;0))&lt;&gt;0),"Row is skipped.",IF(AND(Input!$A253="",Input!$A254=""),"", IF(Input!S253="","Data is missing.",""))))</f>
        <v/>
      </c>
      <c r="R251" s="128" t="str">
        <f>IF(ISERROR(IF(AND(Input!$A253="",SUMPRODUCT(--(LEN(Input!$A254:'Input'!$A$510)&gt;0))&lt;&gt;0),"Row is skipped.",IF(AND(Input!$A253="",Input!$A254=""),"", IF(Input!T253="","Data is missing.","")))),"",IF(AND(Input!$A253="",SUMPRODUCT(--(LEN(Input!$A254:'Input'!$A$510)&gt;0))&lt;&gt;0),"Row is skipped.",IF(AND(Input!$A253="",Input!$A254=""),"", IF(Input!T253="","Data is missing.",""))))</f>
        <v/>
      </c>
      <c r="S251" s="129"/>
      <c r="T251" s="130" t="str">
        <f>IF(ISERROR(IF(Input!Q253="","",IF(ISERROR(VLOOKUP(Input!Q253,'Measures List'!$A$3:$A$30000,1,0)),"Invalid RefNo",""))),"",IF(Input!Q253="","",IF(ISERROR(VLOOKUP(Input!Q253,'Measures List'!$A$3:$A$30000,1,0)),"Invalid RefNo","")))</f>
        <v/>
      </c>
      <c r="U251" s="129"/>
      <c r="V251" s="129"/>
      <c r="W251" s="129"/>
      <c r="X251" s="129"/>
      <c r="Y251" s="129"/>
      <c r="Z251" s="129"/>
      <c r="AA251" s="129"/>
      <c r="AB251" s="129"/>
      <c r="AC251" s="129"/>
      <c r="AD251" s="129"/>
      <c r="AE251" s="129"/>
      <c r="AF251" s="130" t="str">
        <f>IF(Input!P253="","",IF(OR(VALUE(Input!P253)&lt;0,VALUE(Input!P253)&gt;1), "Invalid EEI %",""))</f>
        <v/>
      </c>
      <c r="AG251" s="129"/>
      <c r="AH251" s="137" t="str">
        <f>IF(B251="","",IF(AND(Input!O253=Input!O252,Input!P253&lt;&gt;Input!P252), "EEI% Mismatch within Project",""))</f>
        <v/>
      </c>
      <c r="AI251" s="129"/>
      <c r="AJ251" s="138" t="str">
        <f>IF(Input!B253="","",IF(ISNUMBER(VALUE(Input!B253)),"","Needs to be a number."))</f>
        <v/>
      </c>
      <c r="AK251" s="135" t="str">
        <f>IF(Input!P253="","",IF(ISNUMBER(VALUE(Input!P253)),"","Needs to be a number."))</f>
        <v/>
      </c>
      <c r="AL251" s="135" t="str">
        <f>IF(Input!S253="","",IF(ISNUMBER(VALUE(Input!S253)),"","Needs to be a number."))</f>
        <v/>
      </c>
      <c r="AM251" s="135" t="str">
        <f>IF(Input!T253="","",IF(ISNUMBER(VALUE(Input!T253)),"","Needs to be a number."))</f>
        <v/>
      </c>
      <c r="AN251" s="135" t="str">
        <f>IF(Input!U253="","",IF(ISNUMBER(VALUE(Input!U253)),"","Needs to be a number."))</f>
        <v/>
      </c>
      <c r="AO251" s="136" t="str">
        <f>IF(Input!V253="","",IF(ISNUMBER(VALUE(Input!V253)),"","Needs to be a number."))</f>
        <v/>
      </c>
      <c r="AP251" s="129"/>
      <c r="AQ251" s="197" t="str">
        <f ca="1">IF(Input!Q253="","",IF(OFFSET('Measures List'!$K$2,MATCH(Input!Q253,'Measures List'!$A$3:$A$5000,0),MATCH(Input!K253,'Measures List'!$K$2:$BA$2)-1)="NA","Project start date occurred after measure expiration date.",""))</f>
        <v/>
      </c>
      <c r="AS251" s="197" t="str">
        <f>IFERROR(IF(Input!O253&lt;&gt;Input!O252,"",IF( VLOOKUP(Input!Q253,'Measures List'!A244:C5241,3,FALSE)= VLOOKUP(Input!Q252,'Measures List'!A244:C5241,3,FALSE),"","Multiple sectors for this project")),"")</f>
        <v/>
      </c>
    </row>
    <row r="252" spans="2:45" x14ac:dyDescent="0.25">
      <c r="B252" s="125" t="str">
        <f>Input!A254</f>
        <v/>
      </c>
      <c r="C252" s="126" t="str">
        <f>IF(ISERROR(IF(AND(Input!$A254="",SUMPRODUCT(--(LEN(Input!$A255:'Input'!$A$510)&gt;0))&lt;&gt;0),"Row is skipped.",IF(AND(Input!$A254="",Input!$A255=""),"", IF(Input!C254="","Data is missing.","")))),"",IF(AND(Input!$A254="",SUMPRODUCT(--(LEN(Input!$A255:'Input'!$A$510)&gt;0))&lt;&gt;0),"Row is skipped.",IF(AND(Input!$A254="",Input!$A255=""),"", IF(Input!C254="","Data is missing.",""))))</f>
        <v/>
      </c>
      <c r="D252" s="126" t="str">
        <f>IF(ISERROR(IF(AND(Input!$A254="",SUMPRODUCT(--(LEN(Input!$A255:'Input'!$A$510)&gt;0))&lt;&gt;0),"Row is skipped.",IF(AND(Input!$A254="",Input!$A255=""),"", IF(Input!D254="","Data is missing.","")))),"",IF(AND(Input!$A254="",SUMPRODUCT(--(LEN(Input!$A255:'Input'!$A$510)&gt;0))&lt;&gt;0),"Row is skipped.",IF(AND(Input!$A254="",Input!$A255=""),"", IF(Input!D254="","Data is missing.",""))))</f>
        <v/>
      </c>
      <c r="E252" s="126" t="str">
        <f>IF(ISERROR(IF(AND(Input!$A254="",SUMPRODUCT(--(LEN(Input!$A255:'Input'!$A$510)&gt;0))&lt;&gt;0),"Row is skipped.",IF(AND(Input!$A254="",Input!$A255=""),"", IF(Input!E254="","Data is missing.","")))),"",IF(AND(Input!$A254="",SUMPRODUCT(--(LEN(Input!$A255:'Input'!$A$510)&gt;0))&lt;&gt;0),"Row is skipped.",IF(AND(Input!$A254="",Input!$A255=""),"", IF(Input!E254="","Data is missing.",""))))</f>
        <v/>
      </c>
      <c r="F252" s="126" t="str">
        <f>IF(ISERROR(IF(AND(Input!$A254="",SUMPRODUCT(--(LEN(Input!$A255:'Input'!$A$510)&gt;0))&lt;&gt;0),"Row is skipped.",IF(AND(Input!$A254="",Input!$A255=""),"", IF(Input!F254="","Data is missing.","")))),"",IF(AND(Input!$A254="",SUMPRODUCT(--(LEN(Input!$A255:'Input'!$A$510)&gt;0))&lt;&gt;0),"Row is skipped.",IF(AND(Input!$A254="",Input!$A255=""),"", IF(Input!F254="","Data is missing.",""))))</f>
        <v/>
      </c>
      <c r="G252" s="126" t="str">
        <f>IF(ISERROR(IF(AND(Input!$A254="",SUMPRODUCT(--(LEN(Input!$A255:'Input'!$A$510)&gt;0))&lt;&gt;0),"Row is skipped.",IF(AND(Input!$A254="",Input!$A255=""),"", IF(Input!G254="","Data is missing.","")))),"",IF(AND(Input!$A254="",SUMPRODUCT(--(LEN(Input!$A255:'Input'!$A$510)&gt;0))&lt;&gt;0),"Row is skipped.",IF(AND(Input!$A254="",Input!$A255=""),"", IF(Input!G254="","Data is missing.",""))))</f>
        <v/>
      </c>
      <c r="H252" s="126" t="str">
        <f>IF(ISERROR(IF(AND(Input!$A254="",SUMPRODUCT(--(LEN(Input!$A255:'Input'!$A$510)&gt;0))&lt;&gt;0),"Row is skipped.",IF(AND(Input!$A254="",Input!$A255=""),"", IF(Input!H254="","Data is missing.","")))),"",IF(AND(Input!$A254="",SUMPRODUCT(--(LEN(Input!$A255:'Input'!$A$510)&gt;0))&lt;&gt;0),"Row is skipped.",IF(AND(Input!$A254="",Input!$A255=""),"", IF(Input!H254="","Data is missing.",""))))</f>
        <v/>
      </c>
      <c r="I252" s="126" t="str">
        <f>IF(ISERROR(IF(AND(Input!$A254="",SUMPRODUCT(--(LEN(Input!$A255:'Input'!$A$510)&gt;0))&lt;&gt;0),"Row is skipped.",IF(AND(Input!$A254="",Input!$A255=""),"", IF(Input!I254="","Data is missing.","")))),"",IF(AND(Input!$A254="",SUMPRODUCT(--(LEN(Input!$A255:'Input'!$A$510)&gt;0))&lt;&gt;0),"Row is skipped.",IF(AND(Input!$A254="",Input!$A255=""),"", IF(Input!I254="","Data is missing.",""))))</f>
        <v/>
      </c>
      <c r="J252" s="126" t="str">
        <f>IF(ISERROR(IF(AND(Input!$A254="",SUMPRODUCT(--(LEN(Input!$A255:'Input'!$A$510)&gt;0))&lt;&gt;0),"Row is skipped.",IF(AND(Input!$A254="",Input!$A255=""),"", IF(Input!J254="","Data is missing.","")))),"",IF(AND(Input!$A254="",SUMPRODUCT(--(LEN(Input!$A255:'Input'!$A$510)&gt;0))&lt;&gt;0),"Row is skipped.",IF(AND(Input!$A254="",Input!$A255=""),"", IF(Input!J254="","Data is missing.",""))))</f>
        <v/>
      </c>
      <c r="K252" s="127" t="str">
        <f>IF(ISERROR(IF(AND(Input!$A254="",SUMPRODUCT(--(LEN(Input!$A255:'Input'!$A$510)&gt;0))&lt;&gt;0),"Row is skipped.",IF(AND(Input!$A254="",Input!$A255=""),"", IF(Input!K254="","Data is missing.","")))),"",IF(AND(Input!$A254="",SUMPRODUCT(--(LEN(Input!$A255:'Input'!$A$510)&gt;0))&lt;&gt;0),"Row is skipped.",IF(AND(Input!$A254="",Input!$A255=""),"", IF(Input!K254="","Data is missing.",""))))</f>
        <v/>
      </c>
      <c r="L252" s="126" t="str">
        <f>IF(ISERROR(IF(AND(Input!$A254="",SUMPRODUCT(--(LEN(Input!$A255:'Input'!$A$510)&gt;0))&lt;&gt;0),"Row is skipped.",IF(AND(Input!$A254="",Input!$A255=""),"", IF(Input!L254="","Data is missing.","")))),"",IF(AND(Input!$A254="",SUMPRODUCT(--(LEN(Input!$A255:'Input'!$A$510)&gt;0))&lt;&gt;0),"Row is skipped.",IF(AND(Input!$A254="",Input!$A255=""),"", IF(Input!L254="","Data is missing.",""))))</f>
        <v/>
      </c>
      <c r="M252" s="126" t="str">
        <f>IF(ISERROR(IF(AND(Input!$A254="",SUMPRODUCT(--(LEN(Input!$A255:'Input'!$A$510)&gt;0))&lt;&gt;0),"Row is skipped.",IF(AND(Input!$A254="",Input!$A255=""),"", IF(Input!M254="","Data is missing.","")))),"",IF(AND(Input!$A254="",SUMPRODUCT(--(LEN(Input!$A255:'Input'!$A$510)&gt;0))&lt;&gt;0),"Row is skipped.",IF(AND(Input!$A254="",Input!$A255=""),"", IF(Input!M254="","Data is missing.",""))))</f>
        <v/>
      </c>
      <c r="N252" s="126" t="str">
        <f>IF(ISERROR(IF(AND(Input!$A254="",SUMPRODUCT(--(LEN(Input!$A255:'Input'!$A$510)&gt;0))&lt;&gt;0),"Row is skipped.",IF(AND(Input!$A254="",Input!$A255=""),"", IF(Input!O254="","Data is missing.","")))),"",IF(AND(Input!$A254="",SUMPRODUCT(--(LEN(Input!$A255:'Input'!$A$510)&gt;0))&lt;&gt;0),"Row is skipped.",IF(AND(Input!$A254="",Input!$A255=""),"", IF(Input!O254="","Data is missing.",""))))</f>
        <v/>
      </c>
      <c r="O252" s="126" t="str">
        <f>IF(ISERROR(IF(AND(Input!$A254="",SUMPRODUCT(--(LEN(Input!$A255:'Input'!$A$510)&gt;0))&lt;&gt;0),"Row is skipped.",IF(AND(Input!$A254="",Input!$A255=""),"", IF(Input!P254="","Data is missing.","")))),"",IF(AND(Input!$A254="",SUMPRODUCT(--(LEN(Input!$A255:'Input'!$A$510)&gt;0))&lt;&gt;0),"Row is skipped.",IF(AND(Input!$A254="",Input!$A255=""),"", IF(Input!P254="","Data is missing.",""))))</f>
        <v/>
      </c>
      <c r="P252" s="126" t="str">
        <f>IF(ISERROR(IF(AND(Input!$A254="",SUMPRODUCT(--(LEN(Input!$A255:'Input'!$A$510)&gt;0))&lt;&gt;0),"Row is skipped.",IF(AND(Input!$A254="",Input!$A255=""),"", IF(Input!Q254="","Data is missing.","")))),"",IF(AND(Input!$A254="",SUMPRODUCT(--(LEN(Input!$A255:'Input'!$A$510)&gt;0))&lt;&gt;0),"Row is skipped.",IF(AND(Input!$A254="",Input!$A255=""),"", IF(Input!Q254="","Data is missing.",""))))</f>
        <v/>
      </c>
      <c r="Q252" s="126" t="str">
        <f>IF(ISERROR(IF(AND(Input!$A254="",SUMPRODUCT(--(LEN(Input!$A255:'Input'!$A$510)&gt;0))&lt;&gt;0),"Row is skipped.",IF(AND(Input!$A254="",Input!$A255=""),"", IF(Input!S254="","Data is missing.","")))),"",IF(AND(Input!$A254="",SUMPRODUCT(--(LEN(Input!$A255:'Input'!$A$510)&gt;0))&lt;&gt;0),"Row is skipped.",IF(AND(Input!$A254="",Input!$A255=""),"", IF(Input!S254="","Data is missing.",""))))</f>
        <v/>
      </c>
      <c r="R252" s="128" t="str">
        <f>IF(ISERROR(IF(AND(Input!$A254="",SUMPRODUCT(--(LEN(Input!$A255:'Input'!$A$510)&gt;0))&lt;&gt;0),"Row is skipped.",IF(AND(Input!$A254="",Input!$A255=""),"", IF(Input!T254="","Data is missing.","")))),"",IF(AND(Input!$A254="",SUMPRODUCT(--(LEN(Input!$A255:'Input'!$A$510)&gt;0))&lt;&gt;0),"Row is skipped.",IF(AND(Input!$A254="",Input!$A255=""),"", IF(Input!T254="","Data is missing.",""))))</f>
        <v/>
      </c>
      <c r="S252" s="129"/>
      <c r="T252" s="130" t="str">
        <f>IF(ISERROR(IF(Input!Q254="","",IF(ISERROR(VLOOKUP(Input!Q254,'Measures List'!$A$3:$A$30000,1,0)),"Invalid RefNo",""))),"",IF(Input!Q254="","",IF(ISERROR(VLOOKUP(Input!Q254,'Measures List'!$A$3:$A$30000,1,0)),"Invalid RefNo","")))</f>
        <v/>
      </c>
      <c r="U252" s="129"/>
      <c r="V252" s="129"/>
      <c r="W252" s="129"/>
      <c r="X252" s="129"/>
      <c r="Y252" s="129"/>
      <c r="Z252" s="129"/>
      <c r="AA252" s="129"/>
      <c r="AB252" s="129"/>
      <c r="AC252" s="129"/>
      <c r="AD252" s="129"/>
      <c r="AE252" s="129"/>
      <c r="AF252" s="130" t="str">
        <f>IF(Input!P254="","",IF(OR(VALUE(Input!P254)&lt;0,VALUE(Input!P254)&gt;1), "Invalid EEI %",""))</f>
        <v/>
      </c>
      <c r="AG252" s="129"/>
      <c r="AH252" s="137" t="str">
        <f>IF(B252="","",IF(AND(Input!O254=Input!O253,Input!P254&lt;&gt;Input!P253), "EEI% Mismatch within Project",""))</f>
        <v/>
      </c>
      <c r="AI252" s="129"/>
      <c r="AJ252" s="138" t="str">
        <f>IF(Input!B254="","",IF(ISNUMBER(VALUE(Input!B254)),"","Needs to be a number."))</f>
        <v/>
      </c>
      <c r="AK252" s="135" t="str">
        <f>IF(Input!P254="","",IF(ISNUMBER(VALUE(Input!P254)),"","Needs to be a number."))</f>
        <v/>
      </c>
      <c r="AL252" s="135" t="str">
        <f>IF(Input!S254="","",IF(ISNUMBER(VALUE(Input!S254)),"","Needs to be a number."))</f>
        <v/>
      </c>
      <c r="AM252" s="135" t="str">
        <f>IF(Input!T254="","",IF(ISNUMBER(VALUE(Input!T254)),"","Needs to be a number."))</f>
        <v/>
      </c>
      <c r="AN252" s="135" t="str">
        <f>IF(Input!U254="","",IF(ISNUMBER(VALUE(Input!U254)),"","Needs to be a number."))</f>
        <v/>
      </c>
      <c r="AO252" s="136" t="str">
        <f>IF(Input!V254="","",IF(ISNUMBER(VALUE(Input!V254)),"","Needs to be a number."))</f>
        <v/>
      </c>
      <c r="AP252" s="129"/>
      <c r="AQ252" s="197" t="str">
        <f ca="1">IF(Input!Q254="","",IF(OFFSET('Measures List'!$K$2,MATCH(Input!Q254,'Measures List'!$A$3:$A$5000,0),MATCH(Input!K254,'Measures List'!$K$2:$BA$2)-1)="NA","Project start date occurred after measure expiration date.",""))</f>
        <v/>
      </c>
      <c r="AS252" s="197" t="str">
        <f>IFERROR(IF(Input!O254&lt;&gt;Input!O253,"",IF( VLOOKUP(Input!Q254,'Measures List'!A245:C5242,3,FALSE)= VLOOKUP(Input!Q253,'Measures List'!A245:C5242,3,FALSE),"","Multiple sectors for this project")),"")</f>
        <v/>
      </c>
    </row>
    <row r="253" spans="2:45" x14ac:dyDescent="0.25">
      <c r="B253" s="125" t="str">
        <f>Input!A255</f>
        <v/>
      </c>
      <c r="C253" s="126" t="str">
        <f>IF(ISERROR(IF(AND(Input!$A255="",SUMPRODUCT(--(LEN(Input!$A256:'Input'!$A$510)&gt;0))&lt;&gt;0),"Row is skipped.",IF(AND(Input!$A255="",Input!$A256=""),"", IF(Input!C255="","Data is missing.","")))),"",IF(AND(Input!$A255="",SUMPRODUCT(--(LEN(Input!$A256:'Input'!$A$510)&gt;0))&lt;&gt;0),"Row is skipped.",IF(AND(Input!$A255="",Input!$A256=""),"", IF(Input!C255="","Data is missing.",""))))</f>
        <v/>
      </c>
      <c r="D253" s="126" t="str">
        <f>IF(ISERROR(IF(AND(Input!$A255="",SUMPRODUCT(--(LEN(Input!$A256:'Input'!$A$510)&gt;0))&lt;&gt;0),"Row is skipped.",IF(AND(Input!$A255="",Input!$A256=""),"", IF(Input!D255="","Data is missing.","")))),"",IF(AND(Input!$A255="",SUMPRODUCT(--(LEN(Input!$A256:'Input'!$A$510)&gt;0))&lt;&gt;0),"Row is skipped.",IF(AND(Input!$A255="",Input!$A256=""),"", IF(Input!D255="","Data is missing.",""))))</f>
        <v/>
      </c>
      <c r="E253" s="126" t="str">
        <f>IF(ISERROR(IF(AND(Input!$A255="",SUMPRODUCT(--(LEN(Input!$A256:'Input'!$A$510)&gt;0))&lt;&gt;0),"Row is skipped.",IF(AND(Input!$A255="",Input!$A256=""),"", IF(Input!E255="","Data is missing.","")))),"",IF(AND(Input!$A255="",SUMPRODUCT(--(LEN(Input!$A256:'Input'!$A$510)&gt;0))&lt;&gt;0),"Row is skipped.",IF(AND(Input!$A255="",Input!$A256=""),"", IF(Input!E255="","Data is missing.",""))))</f>
        <v/>
      </c>
      <c r="F253" s="126" t="str">
        <f>IF(ISERROR(IF(AND(Input!$A255="",SUMPRODUCT(--(LEN(Input!$A256:'Input'!$A$510)&gt;0))&lt;&gt;0),"Row is skipped.",IF(AND(Input!$A255="",Input!$A256=""),"", IF(Input!F255="","Data is missing.","")))),"",IF(AND(Input!$A255="",SUMPRODUCT(--(LEN(Input!$A256:'Input'!$A$510)&gt;0))&lt;&gt;0),"Row is skipped.",IF(AND(Input!$A255="",Input!$A256=""),"", IF(Input!F255="","Data is missing.",""))))</f>
        <v/>
      </c>
      <c r="G253" s="126" t="str">
        <f>IF(ISERROR(IF(AND(Input!$A255="",SUMPRODUCT(--(LEN(Input!$A256:'Input'!$A$510)&gt;0))&lt;&gt;0),"Row is skipped.",IF(AND(Input!$A255="",Input!$A256=""),"", IF(Input!G255="","Data is missing.","")))),"",IF(AND(Input!$A255="",SUMPRODUCT(--(LEN(Input!$A256:'Input'!$A$510)&gt;0))&lt;&gt;0),"Row is skipped.",IF(AND(Input!$A255="",Input!$A256=""),"", IF(Input!G255="","Data is missing.",""))))</f>
        <v/>
      </c>
      <c r="H253" s="126" t="str">
        <f>IF(ISERROR(IF(AND(Input!$A255="",SUMPRODUCT(--(LEN(Input!$A256:'Input'!$A$510)&gt;0))&lt;&gt;0),"Row is skipped.",IF(AND(Input!$A255="",Input!$A256=""),"", IF(Input!H255="","Data is missing.","")))),"",IF(AND(Input!$A255="",SUMPRODUCT(--(LEN(Input!$A256:'Input'!$A$510)&gt;0))&lt;&gt;0),"Row is skipped.",IF(AND(Input!$A255="",Input!$A256=""),"", IF(Input!H255="","Data is missing.",""))))</f>
        <v/>
      </c>
      <c r="I253" s="126" t="str">
        <f>IF(ISERROR(IF(AND(Input!$A255="",SUMPRODUCT(--(LEN(Input!$A256:'Input'!$A$510)&gt;0))&lt;&gt;0),"Row is skipped.",IF(AND(Input!$A255="",Input!$A256=""),"", IF(Input!I255="","Data is missing.","")))),"",IF(AND(Input!$A255="",SUMPRODUCT(--(LEN(Input!$A256:'Input'!$A$510)&gt;0))&lt;&gt;0),"Row is skipped.",IF(AND(Input!$A255="",Input!$A256=""),"", IF(Input!I255="","Data is missing.",""))))</f>
        <v/>
      </c>
      <c r="J253" s="126" t="str">
        <f>IF(ISERROR(IF(AND(Input!$A255="",SUMPRODUCT(--(LEN(Input!$A256:'Input'!$A$510)&gt;0))&lt;&gt;0),"Row is skipped.",IF(AND(Input!$A255="",Input!$A256=""),"", IF(Input!J255="","Data is missing.","")))),"",IF(AND(Input!$A255="",SUMPRODUCT(--(LEN(Input!$A256:'Input'!$A$510)&gt;0))&lt;&gt;0),"Row is skipped.",IF(AND(Input!$A255="",Input!$A256=""),"", IF(Input!J255="","Data is missing.",""))))</f>
        <v/>
      </c>
      <c r="K253" s="127" t="str">
        <f>IF(ISERROR(IF(AND(Input!$A255="",SUMPRODUCT(--(LEN(Input!$A256:'Input'!$A$510)&gt;0))&lt;&gt;0),"Row is skipped.",IF(AND(Input!$A255="",Input!$A256=""),"", IF(Input!K255="","Data is missing.","")))),"",IF(AND(Input!$A255="",SUMPRODUCT(--(LEN(Input!$A256:'Input'!$A$510)&gt;0))&lt;&gt;0),"Row is skipped.",IF(AND(Input!$A255="",Input!$A256=""),"", IF(Input!K255="","Data is missing.",""))))</f>
        <v/>
      </c>
      <c r="L253" s="126" t="str">
        <f>IF(ISERROR(IF(AND(Input!$A255="",SUMPRODUCT(--(LEN(Input!$A256:'Input'!$A$510)&gt;0))&lt;&gt;0),"Row is skipped.",IF(AND(Input!$A255="",Input!$A256=""),"", IF(Input!L255="","Data is missing.","")))),"",IF(AND(Input!$A255="",SUMPRODUCT(--(LEN(Input!$A256:'Input'!$A$510)&gt;0))&lt;&gt;0),"Row is skipped.",IF(AND(Input!$A255="",Input!$A256=""),"", IF(Input!L255="","Data is missing.",""))))</f>
        <v/>
      </c>
      <c r="M253" s="126" t="str">
        <f>IF(ISERROR(IF(AND(Input!$A255="",SUMPRODUCT(--(LEN(Input!$A256:'Input'!$A$510)&gt;0))&lt;&gt;0),"Row is skipped.",IF(AND(Input!$A255="",Input!$A256=""),"", IF(Input!M255="","Data is missing.","")))),"",IF(AND(Input!$A255="",SUMPRODUCT(--(LEN(Input!$A256:'Input'!$A$510)&gt;0))&lt;&gt;0),"Row is skipped.",IF(AND(Input!$A255="",Input!$A256=""),"", IF(Input!M255="","Data is missing.",""))))</f>
        <v/>
      </c>
      <c r="N253" s="126" t="str">
        <f>IF(ISERROR(IF(AND(Input!$A255="",SUMPRODUCT(--(LEN(Input!$A256:'Input'!$A$510)&gt;0))&lt;&gt;0),"Row is skipped.",IF(AND(Input!$A255="",Input!$A256=""),"", IF(Input!O255="","Data is missing.","")))),"",IF(AND(Input!$A255="",SUMPRODUCT(--(LEN(Input!$A256:'Input'!$A$510)&gt;0))&lt;&gt;0),"Row is skipped.",IF(AND(Input!$A255="",Input!$A256=""),"", IF(Input!O255="","Data is missing.",""))))</f>
        <v/>
      </c>
      <c r="O253" s="126" t="str">
        <f>IF(ISERROR(IF(AND(Input!$A255="",SUMPRODUCT(--(LEN(Input!$A256:'Input'!$A$510)&gt;0))&lt;&gt;0),"Row is skipped.",IF(AND(Input!$A255="",Input!$A256=""),"", IF(Input!P255="","Data is missing.","")))),"",IF(AND(Input!$A255="",SUMPRODUCT(--(LEN(Input!$A256:'Input'!$A$510)&gt;0))&lt;&gt;0),"Row is skipped.",IF(AND(Input!$A255="",Input!$A256=""),"", IF(Input!P255="","Data is missing.",""))))</f>
        <v/>
      </c>
      <c r="P253" s="126" t="str">
        <f>IF(ISERROR(IF(AND(Input!$A255="",SUMPRODUCT(--(LEN(Input!$A256:'Input'!$A$510)&gt;0))&lt;&gt;0),"Row is skipped.",IF(AND(Input!$A255="",Input!$A256=""),"", IF(Input!Q255="","Data is missing.","")))),"",IF(AND(Input!$A255="",SUMPRODUCT(--(LEN(Input!$A256:'Input'!$A$510)&gt;0))&lt;&gt;0),"Row is skipped.",IF(AND(Input!$A255="",Input!$A256=""),"", IF(Input!Q255="","Data is missing.",""))))</f>
        <v/>
      </c>
      <c r="Q253" s="126" t="str">
        <f>IF(ISERROR(IF(AND(Input!$A255="",SUMPRODUCT(--(LEN(Input!$A256:'Input'!$A$510)&gt;0))&lt;&gt;0),"Row is skipped.",IF(AND(Input!$A255="",Input!$A256=""),"", IF(Input!S255="","Data is missing.","")))),"",IF(AND(Input!$A255="",SUMPRODUCT(--(LEN(Input!$A256:'Input'!$A$510)&gt;0))&lt;&gt;0),"Row is skipped.",IF(AND(Input!$A255="",Input!$A256=""),"", IF(Input!S255="","Data is missing.",""))))</f>
        <v/>
      </c>
      <c r="R253" s="128" t="str">
        <f>IF(ISERROR(IF(AND(Input!$A255="",SUMPRODUCT(--(LEN(Input!$A256:'Input'!$A$510)&gt;0))&lt;&gt;0),"Row is skipped.",IF(AND(Input!$A255="",Input!$A256=""),"", IF(Input!T255="","Data is missing.","")))),"",IF(AND(Input!$A255="",SUMPRODUCT(--(LEN(Input!$A256:'Input'!$A$510)&gt;0))&lt;&gt;0),"Row is skipped.",IF(AND(Input!$A255="",Input!$A256=""),"", IF(Input!T255="","Data is missing.",""))))</f>
        <v/>
      </c>
      <c r="S253" s="129"/>
      <c r="T253" s="130" t="str">
        <f>IF(ISERROR(IF(Input!Q255="","",IF(ISERROR(VLOOKUP(Input!Q255,'Measures List'!$A$3:$A$30000,1,0)),"Invalid RefNo",""))),"",IF(Input!Q255="","",IF(ISERROR(VLOOKUP(Input!Q255,'Measures List'!$A$3:$A$30000,1,0)),"Invalid RefNo","")))</f>
        <v/>
      </c>
      <c r="U253" s="129"/>
      <c r="V253" s="129"/>
      <c r="W253" s="129"/>
      <c r="X253" s="129"/>
      <c r="Y253" s="129"/>
      <c r="Z253" s="129"/>
      <c r="AA253" s="129"/>
      <c r="AB253" s="129"/>
      <c r="AC253" s="129"/>
      <c r="AD253" s="129"/>
      <c r="AE253" s="129"/>
      <c r="AF253" s="130" t="str">
        <f>IF(Input!P255="","",IF(OR(VALUE(Input!P255)&lt;0,VALUE(Input!P255)&gt;1), "Invalid EEI %",""))</f>
        <v/>
      </c>
      <c r="AG253" s="129"/>
      <c r="AH253" s="137" t="str">
        <f>IF(B253="","",IF(AND(Input!O255=Input!O254,Input!P255&lt;&gt;Input!P254), "EEI% Mismatch within Project",""))</f>
        <v/>
      </c>
      <c r="AI253" s="129"/>
      <c r="AJ253" s="138" t="str">
        <f>IF(Input!B255="","",IF(ISNUMBER(VALUE(Input!B255)),"","Needs to be a number."))</f>
        <v/>
      </c>
      <c r="AK253" s="135" t="str">
        <f>IF(Input!P255="","",IF(ISNUMBER(VALUE(Input!P255)),"","Needs to be a number."))</f>
        <v/>
      </c>
      <c r="AL253" s="135" t="str">
        <f>IF(Input!S255="","",IF(ISNUMBER(VALUE(Input!S255)),"","Needs to be a number."))</f>
        <v/>
      </c>
      <c r="AM253" s="135" t="str">
        <f>IF(Input!T255="","",IF(ISNUMBER(VALUE(Input!T255)),"","Needs to be a number."))</f>
        <v/>
      </c>
      <c r="AN253" s="135" t="str">
        <f>IF(Input!U255="","",IF(ISNUMBER(VALUE(Input!U255)),"","Needs to be a number."))</f>
        <v/>
      </c>
      <c r="AO253" s="136" t="str">
        <f>IF(Input!V255="","",IF(ISNUMBER(VALUE(Input!V255)),"","Needs to be a number."))</f>
        <v/>
      </c>
      <c r="AP253" s="129"/>
      <c r="AQ253" s="197" t="str">
        <f ca="1">IF(Input!Q255="","",IF(OFFSET('Measures List'!$K$2,MATCH(Input!Q255,'Measures List'!$A$3:$A$5000,0),MATCH(Input!K255,'Measures List'!$K$2:$BA$2)-1)="NA","Project start date occurred after measure expiration date.",""))</f>
        <v/>
      </c>
      <c r="AS253" s="197" t="str">
        <f>IFERROR(IF(Input!O255&lt;&gt;Input!O254,"",IF( VLOOKUP(Input!Q255,'Measures List'!A246:C5243,3,FALSE)= VLOOKUP(Input!Q254,'Measures List'!A246:C5243,3,FALSE),"","Multiple sectors for this project")),"")</f>
        <v/>
      </c>
    </row>
    <row r="254" spans="2:45" x14ac:dyDescent="0.25">
      <c r="B254" s="125" t="str">
        <f>Input!A256</f>
        <v/>
      </c>
      <c r="C254" s="126" t="str">
        <f>IF(ISERROR(IF(AND(Input!$A256="",SUMPRODUCT(--(LEN(Input!$A257:'Input'!$A$510)&gt;0))&lt;&gt;0),"Row is skipped.",IF(AND(Input!$A256="",Input!$A257=""),"", IF(Input!C256="","Data is missing.","")))),"",IF(AND(Input!$A256="",SUMPRODUCT(--(LEN(Input!$A257:'Input'!$A$510)&gt;0))&lt;&gt;0),"Row is skipped.",IF(AND(Input!$A256="",Input!$A257=""),"", IF(Input!C256="","Data is missing.",""))))</f>
        <v/>
      </c>
      <c r="D254" s="126" t="str">
        <f>IF(ISERROR(IF(AND(Input!$A256="",SUMPRODUCT(--(LEN(Input!$A257:'Input'!$A$510)&gt;0))&lt;&gt;0),"Row is skipped.",IF(AND(Input!$A256="",Input!$A257=""),"", IF(Input!D256="","Data is missing.","")))),"",IF(AND(Input!$A256="",SUMPRODUCT(--(LEN(Input!$A257:'Input'!$A$510)&gt;0))&lt;&gt;0),"Row is skipped.",IF(AND(Input!$A256="",Input!$A257=""),"", IF(Input!D256="","Data is missing.",""))))</f>
        <v/>
      </c>
      <c r="E254" s="126" t="str">
        <f>IF(ISERROR(IF(AND(Input!$A256="",SUMPRODUCT(--(LEN(Input!$A257:'Input'!$A$510)&gt;0))&lt;&gt;0),"Row is skipped.",IF(AND(Input!$A256="",Input!$A257=""),"", IF(Input!E256="","Data is missing.","")))),"",IF(AND(Input!$A256="",SUMPRODUCT(--(LEN(Input!$A257:'Input'!$A$510)&gt;0))&lt;&gt;0),"Row is skipped.",IF(AND(Input!$A256="",Input!$A257=""),"", IF(Input!E256="","Data is missing.",""))))</f>
        <v/>
      </c>
      <c r="F254" s="126" t="str">
        <f>IF(ISERROR(IF(AND(Input!$A256="",SUMPRODUCT(--(LEN(Input!$A257:'Input'!$A$510)&gt;0))&lt;&gt;0),"Row is skipped.",IF(AND(Input!$A256="",Input!$A257=""),"", IF(Input!F256="","Data is missing.","")))),"",IF(AND(Input!$A256="",SUMPRODUCT(--(LEN(Input!$A257:'Input'!$A$510)&gt;0))&lt;&gt;0),"Row is skipped.",IF(AND(Input!$A256="",Input!$A257=""),"", IF(Input!F256="","Data is missing.",""))))</f>
        <v/>
      </c>
      <c r="G254" s="126" t="str">
        <f>IF(ISERROR(IF(AND(Input!$A256="",SUMPRODUCT(--(LEN(Input!$A257:'Input'!$A$510)&gt;0))&lt;&gt;0),"Row is skipped.",IF(AND(Input!$A256="",Input!$A257=""),"", IF(Input!G256="","Data is missing.","")))),"",IF(AND(Input!$A256="",SUMPRODUCT(--(LEN(Input!$A257:'Input'!$A$510)&gt;0))&lt;&gt;0),"Row is skipped.",IF(AND(Input!$A256="",Input!$A257=""),"", IF(Input!G256="","Data is missing.",""))))</f>
        <v/>
      </c>
      <c r="H254" s="126" t="str">
        <f>IF(ISERROR(IF(AND(Input!$A256="",SUMPRODUCT(--(LEN(Input!$A257:'Input'!$A$510)&gt;0))&lt;&gt;0),"Row is skipped.",IF(AND(Input!$A256="",Input!$A257=""),"", IF(Input!H256="","Data is missing.","")))),"",IF(AND(Input!$A256="",SUMPRODUCT(--(LEN(Input!$A257:'Input'!$A$510)&gt;0))&lt;&gt;0),"Row is skipped.",IF(AND(Input!$A256="",Input!$A257=""),"", IF(Input!H256="","Data is missing.",""))))</f>
        <v/>
      </c>
      <c r="I254" s="126" t="str">
        <f>IF(ISERROR(IF(AND(Input!$A256="",SUMPRODUCT(--(LEN(Input!$A257:'Input'!$A$510)&gt;0))&lt;&gt;0),"Row is skipped.",IF(AND(Input!$A256="",Input!$A257=""),"", IF(Input!I256="","Data is missing.","")))),"",IF(AND(Input!$A256="",SUMPRODUCT(--(LEN(Input!$A257:'Input'!$A$510)&gt;0))&lt;&gt;0),"Row is skipped.",IF(AND(Input!$A256="",Input!$A257=""),"", IF(Input!I256="","Data is missing.",""))))</f>
        <v/>
      </c>
      <c r="J254" s="126" t="str">
        <f>IF(ISERROR(IF(AND(Input!$A256="",SUMPRODUCT(--(LEN(Input!$A257:'Input'!$A$510)&gt;0))&lt;&gt;0),"Row is skipped.",IF(AND(Input!$A256="",Input!$A257=""),"", IF(Input!J256="","Data is missing.","")))),"",IF(AND(Input!$A256="",SUMPRODUCT(--(LEN(Input!$A257:'Input'!$A$510)&gt;0))&lt;&gt;0),"Row is skipped.",IF(AND(Input!$A256="",Input!$A257=""),"", IF(Input!J256="","Data is missing.",""))))</f>
        <v/>
      </c>
      <c r="K254" s="127" t="str">
        <f>IF(ISERROR(IF(AND(Input!$A256="",SUMPRODUCT(--(LEN(Input!$A257:'Input'!$A$510)&gt;0))&lt;&gt;0),"Row is skipped.",IF(AND(Input!$A256="",Input!$A257=""),"", IF(Input!K256="","Data is missing.","")))),"",IF(AND(Input!$A256="",SUMPRODUCT(--(LEN(Input!$A257:'Input'!$A$510)&gt;0))&lt;&gt;0),"Row is skipped.",IF(AND(Input!$A256="",Input!$A257=""),"", IF(Input!K256="","Data is missing.",""))))</f>
        <v/>
      </c>
      <c r="L254" s="126" t="str">
        <f>IF(ISERROR(IF(AND(Input!$A256="",SUMPRODUCT(--(LEN(Input!$A257:'Input'!$A$510)&gt;0))&lt;&gt;0),"Row is skipped.",IF(AND(Input!$A256="",Input!$A257=""),"", IF(Input!L256="","Data is missing.","")))),"",IF(AND(Input!$A256="",SUMPRODUCT(--(LEN(Input!$A257:'Input'!$A$510)&gt;0))&lt;&gt;0),"Row is skipped.",IF(AND(Input!$A256="",Input!$A257=""),"", IF(Input!L256="","Data is missing.",""))))</f>
        <v/>
      </c>
      <c r="M254" s="126" t="str">
        <f>IF(ISERROR(IF(AND(Input!$A256="",SUMPRODUCT(--(LEN(Input!$A257:'Input'!$A$510)&gt;0))&lt;&gt;0),"Row is skipped.",IF(AND(Input!$A256="",Input!$A257=""),"", IF(Input!M256="","Data is missing.","")))),"",IF(AND(Input!$A256="",SUMPRODUCT(--(LEN(Input!$A257:'Input'!$A$510)&gt;0))&lt;&gt;0),"Row is skipped.",IF(AND(Input!$A256="",Input!$A257=""),"", IF(Input!M256="","Data is missing.",""))))</f>
        <v/>
      </c>
      <c r="N254" s="126" t="str">
        <f>IF(ISERROR(IF(AND(Input!$A256="",SUMPRODUCT(--(LEN(Input!$A257:'Input'!$A$510)&gt;0))&lt;&gt;0),"Row is skipped.",IF(AND(Input!$A256="",Input!$A257=""),"", IF(Input!O256="","Data is missing.","")))),"",IF(AND(Input!$A256="",SUMPRODUCT(--(LEN(Input!$A257:'Input'!$A$510)&gt;0))&lt;&gt;0),"Row is skipped.",IF(AND(Input!$A256="",Input!$A257=""),"", IF(Input!O256="","Data is missing.",""))))</f>
        <v/>
      </c>
      <c r="O254" s="126" t="str">
        <f>IF(ISERROR(IF(AND(Input!$A256="",SUMPRODUCT(--(LEN(Input!$A257:'Input'!$A$510)&gt;0))&lt;&gt;0),"Row is skipped.",IF(AND(Input!$A256="",Input!$A257=""),"", IF(Input!P256="","Data is missing.","")))),"",IF(AND(Input!$A256="",SUMPRODUCT(--(LEN(Input!$A257:'Input'!$A$510)&gt;0))&lt;&gt;0),"Row is skipped.",IF(AND(Input!$A256="",Input!$A257=""),"", IF(Input!P256="","Data is missing.",""))))</f>
        <v/>
      </c>
      <c r="P254" s="126" t="str">
        <f>IF(ISERROR(IF(AND(Input!$A256="",SUMPRODUCT(--(LEN(Input!$A257:'Input'!$A$510)&gt;0))&lt;&gt;0),"Row is skipped.",IF(AND(Input!$A256="",Input!$A257=""),"", IF(Input!Q256="","Data is missing.","")))),"",IF(AND(Input!$A256="",SUMPRODUCT(--(LEN(Input!$A257:'Input'!$A$510)&gt;0))&lt;&gt;0),"Row is skipped.",IF(AND(Input!$A256="",Input!$A257=""),"", IF(Input!Q256="","Data is missing.",""))))</f>
        <v/>
      </c>
      <c r="Q254" s="126" t="str">
        <f>IF(ISERROR(IF(AND(Input!$A256="",SUMPRODUCT(--(LEN(Input!$A257:'Input'!$A$510)&gt;0))&lt;&gt;0),"Row is skipped.",IF(AND(Input!$A256="",Input!$A257=""),"", IF(Input!S256="","Data is missing.","")))),"",IF(AND(Input!$A256="",SUMPRODUCT(--(LEN(Input!$A257:'Input'!$A$510)&gt;0))&lt;&gt;0),"Row is skipped.",IF(AND(Input!$A256="",Input!$A257=""),"", IF(Input!S256="","Data is missing.",""))))</f>
        <v/>
      </c>
      <c r="R254" s="128" t="str">
        <f>IF(ISERROR(IF(AND(Input!$A256="",SUMPRODUCT(--(LEN(Input!$A257:'Input'!$A$510)&gt;0))&lt;&gt;0),"Row is skipped.",IF(AND(Input!$A256="",Input!$A257=""),"", IF(Input!T256="","Data is missing.","")))),"",IF(AND(Input!$A256="",SUMPRODUCT(--(LEN(Input!$A257:'Input'!$A$510)&gt;0))&lt;&gt;0),"Row is skipped.",IF(AND(Input!$A256="",Input!$A257=""),"", IF(Input!T256="","Data is missing.",""))))</f>
        <v/>
      </c>
      <c r="S254" s="129"/>
      <c r="T254" s="130" t="str">
        <f>IF(ISERROR(IF(Input!Q256="","",IF(ISERROR(VLOOKUP(Input!Q256,'Measures List'!$A$3:$A$30000,1,0)),"Invalid RefNo",""))),"",IF(Input!Q256="","",IF(ISERROR(VLOOKUP(Input!Q256,'Measures List'!$A$3:$A$30000,1,0)),"Invalid RefNo","")))</f>
        <v/>
      </c>
      <c r="U254" s="129"/>
      <c r="V254" s="129"/>
      <c r="W254" s="129"/>
      <c r="X254" s="129"/>
      <c r="Y254" s="129"/>
      <c r="Z254" s="129"/>
      <c r="AA254" s="129"/>
      <c r="AB254" s="129"/>
      <c r="AC254" s="129"/>
      <c r="AD254" s="129"/>
      <c r="AE254" s="129"/>
      <c r="AF254" s="130" t="str">
        <f>IF(Input!P256="","",IF(OR(VALUE(Input!P256)&lt;0,VALUE(Input!P256)&gt;1), "Invalid EEI %",""))</f>
        <v/>
      </c>
      <c r="AG254" s="129"/>
      <c r="AH254" s="137" t="str">
        <f>IF(B254="","",IF(AND(Input!O256=Input!O255,Input!P256&lt;&gt;Input!P255), "EEI% Mismatch within Project",""))</f>
        <v/>
      </c>
      <c r="AI254" s="129"/>
      <c r="AJ254" s="138" t="str">
        <f>IF(Input!B256="","",IF(ISNUMBER(VALUE(Input!B256)),"","Needs to be a number."))</f>
        <v/>
      </c>
      <c r="AK254" s="135" t="str">
        <f>IF(Input!P256="","",IF(ISNUMBER(VALUE(Input!P256)),"","Needs to be a number."))</f>
        <v/>
      </c>
      <c r="AL254" s="135" t="str">
        <f>IF(Input!S256="","",IF(ISNUMBER(VALUE(Input!S256)),"","Needs to be a number."))</f>
        <v/>
      </c>
      <c r="AM254" s="135" t="str">
        <f>IF(Input!T256="","",IF(ISNUMBER(VALUE(Input!T256)),"","Needs to be a number."))</f>
        <v/>
      </c>
      <c r="AN254" s="135" t="str">
        <f>IF(Input!U256="","",IF(ISNUMBER(VALUE(Input!U256)),"","Needs to be a number."))</f>
        <v/>
      </c>
      <c r="AO254" s="136" t="str">
        <f>IF(Input!V256="","",IF(ISNUMBER(VALUE(Input!V256)),"","Needs to be a number."))</f>
        <v/>
      </c>
      <c r="AP254" s="129"/>
      <c r="AQ254" s="197" t="str">
        <f ca="1">IF(Input!Q256="","",IF(OFFSET('Measures List'!$K$2,MATCH(Input!Q256,'Measures List'!$A$3:$A$5000,0),MATCH(Input!K256,'Measures List'!$K$2:$BA$2)-1)="NA","Project start date occurred after measure expiration date.",""))</f>
        <v/>
      </c>
      <c r="AS254" s="197" t="str">
        <f>IFERROR(IF(Input!O256&lt;&gt;Input!O255,"",IF( VLOOKUP(Input!Q256,'Measures List'!A247:C5244,3,FALSE)= VLOOKUP(Input!Q255,'Measures List'!A247:C5244,3,FALSE),"","Multiple sectors for this project")),"")</f>
        <v/>
      </c>
    </row>
    <row r="255" spans="2:45" x14ac:dyDescent="0.25">
      <c r="B255" s="125" t="str">
        <f>Input!A257</f>
        <v/>
      </c>
      <c r="C255" s="126" t="str">
        <f>IF(ISERROR(IF(AND(Input!$A257="",SUMPRODUCT(--(LEN(Input!$A258:'Input'!$A$510)&gt;0))&lt;&gt;0),"Row is skipped.",IF(AND(Input!$A257="",Input!$A258=""),"", IF(Input!C257="","Data is missing.","")))),"",IF(AND(Input!$A257="",SUMPRODUCT(--(LEN(Input!$A258:'Input'!$A$510)&gt;0))&lt;&gt;0),"Row is skipped.",IF(AND(Input!$A257="",Input!$A258=""),"", IF(Input!C257="","Data is missing.",""))))</f>
        <v/>
      </c>
      <c r="D255" s="126" t="str">
        <f>IF(ISERROR(IF(AND(Input!$A257="",SUMPRODUCT(--(LEN(Input!$A258:'Input'!$A$510)&gt;0))&lt;&gt;0),"Row is skipped.",IF(AND(Input!$A257="",Input!$A258=""),"", IF(Input!D257="","Data is missing.","")))),"",IF(AND(Input!$A257="",SUMPRODUCT(--(LEN(Input!$A258:'Input'!$A$510)&gt;0))&lt;&gt;0),"Row is skipped.",IF(AND(Input!$A257="",Input!$A258=""),"", IF(Input!D257="","Data is missing.",""))))</f>
        <v/>
      </c>
      <c r="E255" s="126" t="str">
        <f>IF(ISERROR(IF(AND(Input!$A257="",SUMPRODUCT(--(LEN(Input!$A258:'Input'!$A$510)&gt;0))&lt;&gt;0),"Row is skipped.",IF(AND(Input!$A257="",Input!$A258=""),"", IF(Input!E257="","Data is missing.","")))),"",IF(AND(Input!$A257="",SUMPRODUCT(--(LEN(Input!$A258:'Input'!$A$510)&gt;0))&lt;&gt;0),"Row is skipped.",IF(AND(Input!$A257="",Input!$A258=""),"", IF(Input!E257="","Data is missing.",""))))</f>
        <v/>
      </c>
      <c r="F255" s="126" t="str">
        <f>IF(ISERROR(IF(AND(Input!$A257="",SUMPRODUCT(--(LEN(Input!$A258:'Input'!$A$510)&gt;0))&lt;&gt;0),"Row is skipped.",IF(AND(Input!$A257="",Input!$A258=""),"", IF(Input!F257="","Data is missing.","")))),"",IF(AND(Input!$A257="",SUMPRODUCT(--(LEN(Input!$A258:'Input'!$A$510)&gt;0))&lt;&gt;0),"Row is skipped.",IF(AND(Input!$A257="",Input!$A258=""),"", IF(Input!F257="","Data is missing.",""))))</f>
        <v/>
      </c>
      <c r="G255" s="126" t="str">
        <f>IF(ISERROR(IF(AND(Input!$A257="",SUMPRODUCT(--(LEN(Input!$A258:'Input'!$A$510)&gt;0))&lt;&gt;0),"Row is skipped.",IF(AND(Input!$A257="",Input!$A258=""),"", IF(Input!G257="","Data is missing.","")))),"",IF(AND(Input!$A257="",SUMPRODUCT(--(LEN(Input!$A258:'Input'!$A$510)&gt;0))&lt;&gt;0),"Row is skipped.",IF(AND(Input!$A257="",Input!$A258=""),"", IF(Input!G257="","Data is missing.",""))))</f>
        <v/>
      </c>
      <c r="H255" s="126" t="str">
        <f>IF(ISERROR(IF(AND(Input!$A257="",SUMPRODUCT(--(LEN(Input!$A258:'Input'!$A$510)&gt;0))&lt;&gt;0),"Row is skipped.",IF(AND(Input!$A257="",Input!$A258=""),"", IF(Input!H257="","Data is missing.","")))),"",IF(AND(Input!$A257="",SUMPRODUCT(--(LEN(Input!$A258:'Input'!$A$510)&gt;0))&lt;&gt;0),"Row is skipped.",IF(AND(Input!$A257="",Input!$A258=""),"", IF(Input!H257="","Data is missing.",""))))</f>
        <v/>
      </c>
      <c r="I255" s="126" t="str">
        <f>IF(ISERROR(IF(AND(Input!$A257="",SUMPRODUCT(--(LEN(Input!$A258:'Input'!$A$510)&gt;0))&lt;&gt;0),"Row is skipped.",IF(AND(Input!$A257="",Input!$A258=""),"", IF(Input!I257="","Data is missing.","")))),"",IF(AND(Input!$A257="",SUMPRODUCT(--(LEN(Input!$A258:'Input'!$A$510)&gt;0))&lt;&gt;0),"Row is skipped.",IF(AND(Input!$A257="",Input!$A258=""),"", IF(Input!I257="","Data is missing.",""))))</f>
        <v/>
      </c>
      <c r="J255" s="126" t="str">
        <f>IF(ISERROR(IF(AND(Input!$A257="",SUMPRODUCT(--(LEN(Input!$A258:'Input'!$A$510)&gt;0))&lt;&gt;0),"Row is skipped.",IF(AND(Input!$A257="",Input!$A258=""),"", IF(Input!J257="","Data is missing.","")))),"",IF(AND(Input!$A257="",SUMPRODUCT(--(LEN(Input!$A258:'Input'!$A$510)&gt;0))&lt;&gt;0),"Row is skipped.",IF(AND(Input!$A257="",Input!$A258=""),"", IF(Input!J257="","Data is missing.",""))))</f>
        <v/>
      </c>
      <c r="K255" s="127" t="str">
        <f>IF(ISERROR(IF(AND(Input!$A257="",SUMPRODUCT(--(LEN(Input!$A258:'Input'!$A$510)&gt;0))&lt;&gt;0),"Row is skipped.",IF(AND(Input!$A257="",Input!$A258=""),"", IF(Input!K257="","Data is missing.","")))),"",IF(AND(Input!$A257="",SUMPRODUCT(--(LEN(Input!$A258:'Input'!$A$510)&gt;0))&lt;&gt;0),"Row is skipped.",IF(AND(Input!$A257="",Input!$A258=""),"", IF(Input!K257="","Data is missing.",""))))</f>
        <v/>
      </c>
      <c r="L255" s="126" t="str">
        <f>IF(ISERROR(IF(AND(Input!$A257="",SUMPRODUCT(--(LEN(Input!$A258:'Input'!$A$510)&gt;0))&lt;&gt;0),"Row is skipped.",IF(AND(Input!$A257="",Input!$A258=""),"", IF(Input!L257="","Data is missing.","")))),"",IF(AND(Input!$A257="",SUMPRODUCT(--(LEN(Input!$A258:'Input'!$A$510)&gt;0))&lt;&gt;0),"Row is skipped.",IF(AND(Input!$A257="",Input!$A258=""),"", IF(Input!L257="","Data is missing.",""))))</f>
        <v/>
      </c>
      <c r="M255" s="126" t="str">
        <f>IF(ISERROR(IF(AND(Input!$A257="",SUMPRODUCT(--(LEN(Input!$A258:'Input'!$A$510)&gt;0))&lt;&gt;0),"Row is skipped.",IF(AND(Input!$A257="",Input!$A258=""),"", IF(Input!M257="","Data is missing.","")))),"",IF(AND(Input!$A257="",SUMPRODUCT(--(LEN(Input!$A258:'Input'!$A$510)&gt;0))&lt;&gt;0),"Row is skipped.",IF(AND(Input!$A257="",Input!$A258=""),"", IF(Input!M257="","Data is missing.",""))))</f>
        <v/>
      </c>
      <c r="N255" s="126" t="str">
        <f>IF(ISERROR(IF(AND(Input!$A257="",SUMPRODUCT(--(LEN(Input!$A258:'Input'!$A$510)&gt;0))&lt;&gt;0),"Row is skipped.",IF(AND(Input!$A257="",Input!$A258=""),"", IF(Input!O257="","Data is missing.","")))),"",IF(AND(Input!$A257="",SUMPRODUCT(--(LEN(Input!$A258:'Input'!$A$510)&gt;0))&lt;&gt;0),"Row is skipped.",IF(AND(Input!$A257="",Input!$A258=""),"", IF(Input!O257="","Data is missing.",""))))</f>
        <v/>
      </c>
      <c r="O255" s="126" t="str">
        <f>IF(ISERROR(IF(AND(Input!$A257="",SUMPRODUCT(--(LEN(Input!$A258:'Input'!$A$510)&gt;0))&lt;&gt;0),"Row is skipped.",IF(AND(Input!$A257="",Input!$A258=""),"", IF(Input!P257="","Data is missing.","")))),"",IF(AND(Input!$A257="",SUMPRODUCT(--(LEN(Input!$A258:'Input'!$A$510)&gt;0))&lt;&gt;0),"Row is skipped.",IF(AND(Input!$A257="",Input!$A258=""),"", IF(Input!P257="","Data is missing.",""))))</f>
        <v/>
      </c>
      <c r="P255" s="126" t="str">
        <f>IF(ISERROR(IF(AND(Input!$A257="",SUMPRODUCT(--(LEN(Input!$A258:'Input'!$A$510)&gt;0))&lt;&gt;0),"Row is skipped.",IF(AND(Input!$A257="",Input!$A258=""),"", IF(Input!Q257="","Data is missing.","")))),"",IF(AND(Input!$A257="",SUMPRODUCT(--(LEN(Input!$A258:'Input'!$A$510)&gt;0))&lt;&gt;0),"Row is skipped.",IF(AND(Input!$A257="",Input!$A258=""),"", IF(Input!Q257="","Data is missing.",""))))</f>
        <v/>
      </c>
      <c r="Q255" s="126" t="str">
        <f>IF(ISERROR(IF(AND(Input!$A257="",SUMPRODUCT(--(LEN(Input!$A258:'Input'!$A$510)&gt;0))&lt;&gt;0),"Row is skipped.",IF(AND(Input!$A257="",Input!$A258=""),"", IF(Input!S257="","Data is missing.","")))),"",IF(AND(Input!$A257="",SUMPRODUCT(--(LEN(Input!$A258:'Input'!$A$510)&gt;0))&lt;&gt;0),"Row is skipped.",IF(AND(Input!$A257="",Input!$A258=""),"", IF(Input!S257="","Data is missing.",""))))</f>
        <v/>
      </c>
      <c r="R255" s="128" t="str">
        <f>IF(ISERROR(IF(AND(Input!$A257="",SUMPRODUCT(--(LEN(Input!$A258:'Input'!$A$510)&gt;0))&lt;&gt;0),"Row is skipped.",IF(AND(Input!$A257="",Input!$A258=""),"", IF(Input!T257="","Data is missing.","")))),"",IF(AND(Input!$A257="",SUMPRODUCT(--(LEN(Input!$A258:'Input'!$A$510)&gt;0))&lt;&gt;0),"Row is skipped.",IF(AND(Input!$A257="",Input!$A258=""),"", IF(Input!T257="","Data is missing.",""))))</f>
        <v/>
      </c>
      <c r="S255" s="129"/>
      <c r="T255" s="130" t="str">
        <f>IF(ISERROR(IF(Input!Q257="","",IF(ISERROR(VLOOKUP(Input!Q257,'Measures List'!$A$3:$A$30000,1,0)),"Invalid RefNo",""))),"",IF(Input!Q257="","",IF(ISERROR(VLOOKUP(Input!Q257,'Measures List'!$A$3:$A$30000,1,0)),"Invalid RefNo","")))</f>
        <v/>
      </c>
      <c r="U255" s="129"/>
      <c r="V255" s="129"/>
      <c r="W255" s="129"/>
      <c r="X255" s="129"/>
      <c r="Y255" s="129"/>
      <c r="Z255" s="129"/>
      <c r="AA255" s="129"/>
      <c r="AB255" s="129"/>
      <c r="AC255" s="129"/>
      <c r="AD255" s="129"/>
      <c r="AE255" s="129"/>
      <c r="AF255" s="130" t="str">
        <f>IF(Input!P257="","",IF(OR(VALUE(Input!P257)&lt;0,VALUE(Input!P257)&gt;1), "Invalid EEI %",""))</f>
        <v/>
      </c>
      <c r="AG255" s="129"/>
      <c r="AH255" s="137" t="str">
        <f>IF(B255="","",IF(AND(Input!O257=Input!O256,Input!P257&lt;&gt;Input!P256), "EEI% Mismatch within Project",""))</f>
        <v/>
      </c>
      <c r="AI255" s="129"/>
      <c r="AJ255" s="138" t="str">
        <f>IF(Input!B257="","",IF(ISNUMBER(VALUE(Input!B257)),"","Needs to be a number."))</f>
        <v/>
      </c>
      <c r="AK255" s="135" t="str">
        <f>IF(Input!P257="","",IF(ISNUMBER(VALUE(Input!P257)),"","Needs to be a number."))</f>
        <v/>
      </c>
      <c r="AL255" s="135" t="str">
        <f>IF(Input!S257="","",IF(ISNUMBER(VALUE(Input!S257)),"","Needs to be a number."))</f>
        <v/>
      </c>
      <c r="AM255" s="135" t="str">
        <f>IF(Input!T257="","",IF(ISNUMBER(VALUE(Input!T257)),"","Needs to be a number."))</f>
        <v/>
      </c>
      <c r="AN255" s="135" t="str">
        <f>IF(Input!U257="","",IF(ISNUMBER(VALUE(Input!U257)),"","Needs to be a number."))</f>
        <v/>
      </c>
      <c r="AO255" s="136" t="str">
        <f>IF(Input!V257="","",IF(ISNUMBER(VALUE(Input!V257)),"","Needs to be a number."))</f>
        <v/>
      </c>
      <c r="AP255" s="129"/>
      <c r="AQ255" s="197" t="str">
        <f ca="1">IF(Input!Q257="","",IF(OFFSET('Measures List'!$K$2,MATCH(Input!Q257,'Measures List'!$A$3:$A$5000,0),MATCH(Input!K257,'Measures List'!$K$2:$BA$2)-1)="NA","Project start date occurred after measure expiration date.",""))</f>
        <v/>
      </c>
      <c r="AS255" s="197" t="str">
        <f>IFERROR(IF(Input!O257&lt;&gt;Input!O256,"",IF( VLOOKUP(Input!Q257,'Measures List'!A248:C5245,3,FALSE)= VLOOKUP(Input!Q256,'Measures List'!A248:C5245,3,FALSE),"","Multiple sectors for this project")),"")</f>
        <v/>
      </c>
    </row>
    <row r="256" spans="2:45" x14ac:dyDescent="0.25">
      <c r="B256" s="125" t="str">
        <f>Input!A258</f>
        <v/>
      </c>
      <c r="C256" s="126" t="str">
        <f>IF(ISERROR(IF(AND(Input!$A258="",SUMPRODUCT(--(LEN(Input!$A259:'Input'!$A$510)&gt;0))&lt;&gt;0),"Row is skipped.",IF(AND(Input!$A258="",Input!$A259=""),"", IF(Input!C258="","Data is missing.","")))),"",IF(AND(Input!$A258="",SUMPRODUCT(--(LEN(Input!$A259:'Input'!$A$510)&gt;0))&lt;&gt;0),"Row is skipped.",IF(AND(Input!$A258="",Input!$A259=""),"", IF(Input!C258="","Data is missing.",""))))</f>
        <v/>
      </c>
      <c r="D256" s="126" t="str">
        <f>IF(ISERROR(IF(AND(Input!$A258="",SUMPRODUCT(--(LEN(Input!$A259:'Input'!$A$510)&gt;0))&lt;&gt;0),"Row is skipped.",IF(AND(Input!$A258="",Input!$A259=""),"", IF(Input!D258="","Data is missing.","")))),"",IF(AND(Input!$A258="",SUMPRODUCT(--(LEN(Input!$A259:'Input'!$A$510)&gt;0))&lt;&gt;0),"Row is skipped.",IF(AND(Input!$A258="",Input!$A259=""),"", IF(Input!D258="","Data is missing.",""))))</f>
        <v/>
      </c>
      <c r="E256" s="126" t="str">
        <f>IF(ISERROR(IF(AND(Input!$A258="",SUMPRODUCT(--(LEN(Input!$A259:'Input'!$A$510)&gt;0))&lt;&gt;0),"Row is skipped.",IF(AND(Input!$A258="",Input!$A259=""),"", IF(Input!E258="","Data is missing.","")))),"",IF(AND(Input!$A258="",SUMPRODUCT(--(LEN(Input!$A259:'Input'!$A$510)&gt;0))&lt;&gt;0),"Row is skipped.",IF(AND(Input!$A258="",Input!$A259=""),"", IF(Input!E258="","Data is missing.",""))))</f>
        <v/>
      </c>
      <c r="F256" s="126" t="str">
        <f>IF(ISERROR(IF(AND(Input!$A258="",SUMPRODUCT(--(LEN(Input!$A259:'Input'!$A$510)&gt;0))&lt;&gt;0),"Row is skipped.",IF(AND(Input!$A258="",Input!$A259=""),"", IF(Input!F258="","Data is missing.","")))),"",IF(AND(Input!$A258="",SUMPRODUCT(--(LEN(Input!$A259:'Input'!$A$510)&gt;0))&lt;&gt;0),"Row is skipped.",IF(AND(Input!$A258="",Input!$A259=""),"", IF(Input!F258="","Data is missing.",""))))</f>
        <v/>
      </c>
      <c r="G256" s="126" t="str">
        <f>IF(ISERROR(IF(AND(Input!$A258="",SUMPRODUCT(--(LEN(Input!$A259:'Input'!$A$510)&gt;0))&lt;&gt;0),"Row is skipped.",IF(AND(Input!$A258="",Input!$A259=""),"", IF(Input!G258="","Data is missing.","")))),"",IF(AND(Input!$A258="",SUMPRODUCT(--(LEN(Input!$A259:'Input'!$A$510)&gt;0))&lt;&gt;0),"Row is skipped.",IF(AND(Input!$A258="",Input!$A259=""),"", IF(Input!G258="","Data is missing.",""))))</f>
        <v/>
      </c>
      <c r="H256" s="126" t="str">
        <f>IF(ISERROR(IF(AND(Input!$A258="",SUMPRODUCT(--(LEN(Input!$A259:'Input'!$A$510)&gt;0))&lt;&gt;0),"Row is skipped.",IF(AND(Input!$A258="",Input!$A259=""),"", IF(Input!H258="","Data is missing.","")))),"",IF(AND(Input!$A258="",SUMPRODUCT(--(LEN(Input!$A259:'Input'!$A$510)&gt;0))&lt;&gt;0),"Row is skipped.",IF(AND(Input!$A258="",Input!$A259=""),"", IF(Input!H258="","Data is missing.",""))))</f>
        <v/>
      </c>
      <c r="I256" s="126" t="str">
        <f>IF(ISERROR(IF(AND(Input!$A258="",SUMPRODUCT(--(LEN(Input!$A259:'Input'!$A$510)&gt;0))&lt;&gt;0),"Row is skipped.",IF(AND(Input!$A258="",Input!$A259=""),"", IF(Input!I258="","Data is missing.","")))),"",IF(AND(Input!$A258="",SUMPRODUCT(--(LEN(Input!$A259:'Input'!$A$510)&gt;0))&lt;&gt;0),"Row is skipped.",IF(AND(Input!$A258="",Input!$A259=""),"", IF(Input!I258="","Data is missing.",""))))</f>
        <v/>
      </c>
      <c r="J256" s="126" t="str">
        <f>IF(ISERROR(IF(AND(Input!$A258="",SUMPRODUCT(--(LEN(Input!$A259:'Input'!$A$510)&gt;0))&lt;&gt;0),"Row is skipped.",IF(AND(Input!$A258="",Input!$A259=""),"", IF(Input!J258="","Data is missing.","")))),"",IF(AND(Input!$A258="",SUMPRODUCT(--(LEN(Input!$A259:'Input'!$A$510)&gt;0))&lt;&gt;0),"Row is skipped.",IF(AND(Input!$A258="",Input!$A259=""),"", IF(Input!J258="","Data is missing.",""))))</f>
        <v/>
      </c>
      <c r="K256" s="127" t="str">
        <f>IF(ISERROR(IF(AND(Input!$A258="",SUMPRODUCT(--(LEN(Input!$A259:'Input'!$A$510)&gt;0))&lt;&gt;0),"Row is skipped.",IF(AND(Input!$A258="",Input!$A259=""),"", IF(Input!K258="","Data is missing.","")))),"",IF(AND(Input!$A258="",SUMPRODUCT(--(LEN(Input!$A259:'Input'!$A$510)&gt;0))&lt;&gt;0),"Row is skipped.",IF(AND(Input!$A258="",Input!$A259=""),"", IF(Input!K258="","Data is missing.",""))))</f>
        <v/>
      </c>
      <c r="L256" s="126" t="str">
        <f>IF(ISERROR(IF(AND(Input!$A258="",SUMPRODUCT(--(LEN(Input!$A259:'Input'!$A$510)&gt;0))&lt;&gt;0),"Row is skipped.",IF(AND(Input!$A258="",Input!$A259=""),"", IF(Input!L258="","Data is missing.","")))),"",IF(AND(Input!$A258="",SUMPRODUCT(--(LEN(Input!$A259:'Input'!$A$510)&gt;0))&lt;&gt;0),"Row is skipped.",IF(AND(Input!$A258="",Input!$A259=""),"", IF(Input!L258="","Data is missing.",""))))</f>
        <v/>
      </c>
      <c r="M256" s="126" t="str">
        <f>IF(ISERROR(IF(AND(Input!$A258="",SUMPRODUCT(--(LEN(Input!$A259:'Input'!$A$510)&gt;0))&lt;&gt;0),"Row is skipped.",IF(AND(Input!$A258="",Input!$A259=""),"", IF(Input!M258="","Data is missing.","")))),"",IF(AND(Input!$A258="",SUMPRODUCT(--(LEN(Input!$A259:'Input'!$A$510)&gt;0))&lt;&gt;0),"Row is skipped.",IF(AND(Input!$A258="",Input!$A259=""),"", IF(Input!M258="","Data is missing.",""))))</f>
        <v/>
      </c>
      <c r="N256" s="126" t="str">
        <f>IF(ISERROR(IF(AND(Input!$A258="",SUMPRODUCT(--(LEN(Input!$A259:'Input'!$A$510)&gt;0))&lt;&gt;0),"Row is skipped.",IF(AND(Input!$A258="",Input!$A259=""),"", IF(Input!O258="","Data is missing.","")))),"",IF(AND(Input!$A258="",SUMPRODUCT(--(LEN(Input!$A259:'Input'!$A$510)&gt;0))&lt;&gt;0),"Row is skipped.",IF(AND(Input!$A258="",Input!$A259=""),"", IF(Input!O258="","Data is missing.",""))))</f>
        <v/>
      </c>
      <c r="O256" s="126" t="str">
        <f>IF(ISERROR(IF(AND(Input!$A258="",SUMPRODUCT(--(LEN(Input!$A259:'Input'!$A$510)&gt;0))&lt;&gt;0),"Row is skipped.",IF(AND(Input!$A258="",Input!$A259=""),"", IF(Input!P258="","Data is missing.","")))),"",IF(AND(Input!$A258="",SUMPRODUCT(--(LEN(Input!$A259:'Input'!$A$510)&gt;0))&lt;&gt;0),"Row is skipped.",IF(AND(Input!$A258="",Input!$A259=""),"", IF(Input!P258="","Data is missing.",""))))</f>
        <v/>
      </c>
      <c r="P256" s="126" t="str">
        <f>IF(ISERROR(IF(AND(Input!$A258="",SUMPRODUCT(--(LEN(Input!$A259:'Input'!$A$510)&gt;0))&lt;&gt;0),"Row is skipped.",IF(AND(Input!$A258="",Input!$A259=""),"", IF(Input!Q258="","Data is missing.","")))),"",IF(AND(Input!$A258="",SUMPRODUCT(--(LEN(Input!$A259:'Input'!$A$510)&gt;0))&lt;&gt;0),"Row is skipped.",IF(AND(Input!$A258="",Input!$A259=""),"", IF(Input!Q258="","Data is missing.",""))))</f>
        <v/>
      </c>
      <c r="Q256" s="126" t="str">
        <f>IF(ISERROR(IF(AND(Input!$A258="",SUMPRODUCT(--(LEN(Input!$A259:'Input'!$A$510)&gt;0))&lt;&gt;0),"Row is skipped.",IF(AND(Input!$A258="",Input!$A259=""),"", IF(Input!S258="","Data is missing.","")))),"",IF(AND(Input!$A258="",SUMPRODUCT(--(LEN(Input!$A259:'Input'!$A$510)&gt;0))&lt;&gt;0),"Row is skipped.",IF(AND(Input!$A258="",Input!$A259=""),"", IF(Input!S258="","Data is missing.",""))))</f>
        <v/>
      </c>
      <c r="R256" s="128" t="str">
        <f>IF(ISERROR(IF(AND(Input!$A258="",SUMPRODUCT(--(LEN(Input!$A259:'Input'!$A$510)&gt;0))&lt;&gt;0),"Row is skipped.",IF(AND(Input!$A258="",Input!$A259=""),"", IF(Input!T258="","Data is missing.","")))),"",IF(AND(Input!$A258="",SUMPRODUCT(--(LEN(Input!$A259:'Input'!$A$510)&gt;0))&lt;&gt;0),"Row is skipped.",IF(AND(Input!$A258="",Input!$A259=""),"", IF(Input!T258="","Data is missing.",""))))</f>
        <v/>
      </c>
      <c r="S256" s="129"/>
      <c r="T256" s="130" t="str">
        <f>IF(ISERROR(IF(Input!Q258="","",IF(ISERROR(VLOOKUP(Input!Q258,'Measures List'!$A$3:$A$30000,1,0)),"Invalid RefNo",""))),"",IF(Input!Q258="","",IF(ISERROR(VLOOKUP(Input!Q258,'Measures List'!$A$3:$A$30000,1,0)),"Invalid RefNo","")))</f>
        <v/>
      </c>
      <c r="U256" s="129"/>
      <c r="V256" s="129"/>
      <c r="W256" s="129"/>
      <c r="X256" s="129"/>
      <c r="Y256" s="129"/>
      <c r="Z256" s="129"/>
      <c r="AA256" s="129"/>
      <c r="AB256" s="129"/>
      <c r="AC256" s="129"/>
      <c r="AD256" s="129"/>
      <c r="AE256" s="129"/>
      <c r="AF256" s="130" t="str">
        <f>IF(Input!P258="","",IF(OR(VALUE(Input!P258)&lt;0,VALUE(Input!P258)&gt;1), "Invalid EEI %",""))</f>
        <v/>
      </c>
      <c r="AG256" s="129"/>
      <c r="AH256" s="137" t="str">
        <f>IF(B256="","",IF(AND(Input!O258=Input!O257,Input!P258&lt;&gt;Input!P257), "EEI% Mismatch within Project",""))</f>
        <v/>
      </c>
      <c r="AI256" s="129"/>
      <c r="AJ256" s="138" t="str">
        <f>IF(Input!B258="","",IF(ISNUMBER(VALUE(Input!B258)),"","Needs to be a number."))</f>
        <v/>
      </c>
      <c r="AK256" s="135" t="str">
        <f>IF(Input!P258="","",IF(ISNUMBER(VALUE(Input!P258)),"","Needs to be a number."))</f>
        <v/>
      </c>
      <c r="AL256" s="135" t="str">
        <f>IF(Input!S258="","",IF(ISNUMBER(VALUE(Input!S258)),"","Needs to be a number."))</f>
        <v/>
      </c>
      <c r="AM256" s="135" t="str">
        <f>IF(Input!T258="","",IF(ISNUMBER(VALUE(Input!T258)),"","Needs to be a number."))</f>
        <v/>
      </c>
      <c r="AN256" s="135" t="str">
        <f>IF(Input!U258="","",IF(ISNUMBER(VALUE(Input!U258)),"","Needs to be a number."))</f>
        <v/>
      </c>
      <c r="AO256" s="136" t="str">
        <f>IF(Input!V258="","",IF(ISNUMBER(VALUE(Input!V258)),"","Needs to be a number."))</f>
        <v/>
      </c>
      <c r="AP256" s="129"/>
      <c r="AQ256" s="197" t="str">
        <f ca="1">IF(Input!Q258="","",IF(OFFSET('Measures List'!$K$2,MATCH(Input!Q258,'Measures List'!$A$3:$A$5000,0),MATCH(Input!K258,'Measures List'!$K$2:$BA$2)-1)="NA","Project start date occurred after measure expiration date.",""))</f>
        <v/>
      </c>
      <c r="AS256" s="197" t="str">
        <f>IFERROR(IF(Input!O258&lt;&gt;Input!O257,"",IF( VLOOKUP(Input!Q258,'Measures List'!A249:C5246,3,FALSE)= VLOOKUP(Input!Q257,'Measures List'!A249:C5246,3,FALSE),"","Multiple sectors for this project")),"")</f>
        <v/>
      </c>
    </row>
    <row r="257" spans="2:45" x14ac:dyDescent="0.25">
      <c r="B257" s="125" t="str">
        <f>Input!A259</f>
        <v/>
      </c>
      <c r="C257" s="126" t="str">
        <f>IF(ISERROR(IF(AND(Input!$A259="",SUMPRODUCT(--(LEN(Input!$A260:'Input'!$A$510)&gt;0))&lt;&gt;0),"Row is skipped.",IF(AND(Input!$A259="",Input!$A260=""),"", IF(Input!C259="","Data is missing.","")))),"",IF(AND(Input!$A259="",SUMPRODUCT(--(LEN(Input!$A260:'Input'!$A$510)&gt;0))&lt;&gt;0),"Row is skipped.",IF(AND(Input!$A259="",Input!$A260=""),"", IF(Input!C259="","Data is missing.",""))))</f>
        <v/>
      </c>
      <c r="D257" s="126" t="str">
        <f>IF(ISERROR(IF(AND(Input!$A259="",SUMPRODUCT(--(LEN(Input!$A260:'Input'!$A$510)&gt;0))&lt;&gt;0),"Row is skipped.",IF(AND(Input!$A259="",Input!$A260=""),"", IF(Input!D259="","Data is missing.","")))),"",IF(AND(Input!$A259="",SUMPRODUCT(--(LEN(Input!$A260:'Input'!$A$510)&gt;0))&lt;&gt;0),"Row is skipped.",IF(AND(Input!$A259="",Input!$A260=""),"", IF(Input!D259="","Data is missing.",""))))</f>
        <v/>
      </c>
      <c r="E257" s="126" t="str">
        <f>IF(ISERROR(IF(AND(Input!$A259="",SUMPRODUCT(--(LEN(Input!$A260:'Input'!$A$510)&gt;0))&lt;&gt;0),"Row is skipped.",IF(AND(Input!$A259="",Input!$A260=""),"", IF(Input!E259="","Data is missing.","")))),"",IF(AND(Input!$A259="",SUMPRODUCT(--(LEN(Input!$A260:'Input'!$A$510)&gt;0))&lt;&gt;0),"Row is skipped.",IF(AND(Input!$A259="",Input!$A260=""),"", IF(Input!E259="","Data is missing.",""))))</f>
        <v/>
      </c>
      <c r="F257" s="126" t="str">
        <f>IF(ISERROR(IF(AND(Input!$A259="",SUMPRODUCT(--(LEN(Input!$A260:'Input'!$A$510)&gt;0))&lt;&gt;0),"Row is skipped.",IF(AND(Input!$A259="",Input!$A260=""),"", IF(Input!F259="","Data is missing.","")))),"",IF(AND(Input!$A259="",SUMPRODUCT(--(LEN(Input!$A260:'Input'!$A$510)&gt;0))&lt;&gt;0),"Row is skipped.",IF(AND(Input!$A259="",Input!$A260=""),"", IF(Input!F259="","Data is missing.",""))))</f>
        <v/>
      </c>
      <c r="G257" s="126" t="str">
        <f>IF(ISERROR(IF(AND(Input!$A259="",SUMPRODUCT(--(LEN(Input!$A260:'Input'!$A$510)&gt;0))&lt;&gt;0),"Row is skipped.",IF(AND(Input!$A259="",Input!$A260=""),"", IF(Input!G259="","Data is missing.","")))),"",IF(AND(Input!$A259="",SUMPRODUCT(--(LEN(Input!$A260:'Input'!$A$510)&gt;0))&lt;&gt;0),"Row is skipped.",IF(AND(Input!$A259="",Input!$A260=""),"", IF(Input!G259="","Data is missing.",""))))</f>
        <v/>
      </c>
      <c r="H257" s="126" t="str">
        <f>IF(ISERROR(IF(AND(Input!$A259="",SUMPRODUCT(--(LEN(Input!$A260:'Input'!$A$510)&gt;0))&lt;&gt;0),"Row is skipped.",IF(AND(Input!$A259="",Input!$A260=""),"", IF(Input!H259="","Data is missing.","")))),"",IF(AND(Input!$A259="",SUMPRODUCT(--(LEN(Input!$A260:'Input'!$A$510)&gt;0))&lt;&gt;0),"Row is skipped.",IF(AND(Input!$A259="",Input!$A260=""),"", IF(Input!H259="","Data is missing.",""))))</f>
        <v/>
      </c>
      <c r="I257" s="126" t="str">
        <f>IF(ISERROR(IF(AND(Input!$A259="",SUMPRODUCT(--(LEN(Input!$A260:'Input'!$A$510)&gt;0))&lt;&gt;0),"Row is skipped.",IF(AND(Input!$A259="",Input!$A260=""),"", IF(Input!I259="","Data is missing.","")))),"",IF(AND(Input!$A259="",SUMPRODUCT(--(LEN(Input!$A260:'Input'!$A$510)&gt;0))&lt;&gt;0),"Row is skipped.",IF(AND(Input!$A259="",Input!$A260=""),"", IF(Input!I259="","Data is missing.",""))))</f>
        <v/>
      </c>
      <c r="J257" s="126" t="str">
        <f>IF(ISERROR(IF(AND(Input!$A259="",SUMPRODUCT(--(LEN(Input!$A260:'Input'!$A$510)&gt;0))&lt;&gt;0),"Row is skipped.",IF(AND(Input!$A259="",Input!$A260=""),"", IF(Input!J259="","Data is missing.","")))),"",IF(AND(Input!$A259="",SUMPRODUCT(--(LEN(Input!$A260:'Input'!$A$510)&gt;0))&lt;&gt;0),"Row is skipped.",IF(AND(Input!$A259="",Input!$A260=""),"", IF(Input!J259="","Data is missing.",""))))</f>
        <v/>
      </c>
      <c r="K257" s="127" t="str">
        <f>IF(ISERROR(IF(AND(Input!$A259="",SUMPRODUCT(--(LEN(Input!$A260:'Input'!$A$510)&gt;0))&lt;&gt;0),"Row is skipped.",IF(AND(Input!$A259="",Input!$A260=""),"", IF(Input!K259="","Data is missing.","")))),"",IF(AND(Input!$A259="",SUMPRODUCT(--(LEN(Input!$A260:'Input'!$A$510)&gt;0))&lt;&gt;0),"Row is skipped.",IF(AND(Input!$A259="",Input!$A260=""),"", IF(Input!K259="","Data is missing.",""))))</f>
        <v/>
      </c>
      <c r="L257" s="126" t="str">
        <f>IF(ISERROR(IF(AND(Input!$A259="",SUMPRODUCT(--(LEN(Input!$A260:'Input'!$A$510)&gt;0))&lt;&gt;0),"Row is skipped.",IF(AND(Input!$A259="",Input!$A260=""),"", IF(Input!L259="","Data is missing.","")))),"",IF(AND(Input!$A259="",SUMPRODUCT(--(LEN(Input!$A260:'Input'!$A$510)&gt;0))&lt;&gt;0),"Row is skipped.",IF(AND(Input!$A259="",Input!$A260=""),"", IF(Input!L259="","Data is missing.",""))))</f>
        <v/>
      </c>
      <c r="M257" s="126" t="str">
        <f>IF(ISERROR(IF(AND(Input!$A259="",SUMPRODUCT(--(LEN(Input!$A260:'Input'!$A$510)&gt;0))&lt;&gt;0),"Row is skipped.",IF(AND(Input!$A259="",Input!$A260=""),"", IF(Input!M259="","Data is missing.","")))),"",IF(AND(Input!$A259="",SUMPRODUCT(--(LEN(Input!$A260:'Input'!$A$510)&gt;0))&lt;&gt;0),"Row is skipped.",IF(AND(Input!$A259="",Input!$A260=""),"", IF(Input!M259="","Data is missing.",""))))</f>
        <v/>
      </c>
      <c r="N257" s="126" t="str">
        <f>IF(ISERROR(IF(AND(Input!$A259="",SUMPRODUCT(--(LEN(Input!$A260:'Input'!$A$510)&gt;0))&lt;&gt;0),"Row is skipped.",IF(AND(Input!$A259="",Input!$A260=""),"", IF(Input!O259="","Data is missing.","")))),"",IF(AND(Input!$A259="",SUMPRODUCT(--(LEN(Input!$A260:'Input'!$A$510)&gt;0))&lt;&gt;0),"Row is skipped.",IF(AND(Input!$A259="",Input!$A260=""),"", IF(Input!O259="","Data is missing.",""))))</f>
        <v/>
      </c>
      <c r="O257" s="126" t="str">
        <f>IF(ISERROR(IF(AND(Input!$A259="",SUMPRODUCT(--(LEN(Input!$A260:'Input'!$A$510)&gt;0))&lt;&gt;0),"Row is skipped.",IF(AND(Input!$A259="",Input!$A260=""),"", IF(Input!P259="","Data is missing.","")))),"",IF(AND(Input!$A259="",SUMPRODUCT(--(LEN(Input!$A260:'Input'!$A$510)&gt;0))&lt;&gt;0),"Row is skipped.",IF(AND(Input!$A259="",Input!$A260=""),"", IF(Input!P259="","Data is missing.",""))))</f>
        <v/>
      </c>
      <c r="P257" s="126" t="str">
        <f>IF(ISERROR(IF(AND(Input!$A259="",SUMPRODUCT(--(LEN(Input!$A260:'Input'!$A$510)&gt;0))&lt;&gt;0),"Row is skipped.",IF(AND(Input!$A259="",Input!$A260=""),"", IF(Input!Q259="","Data is missing.","")))),"",IF(AND(Input!$A259="",SUMPRODUCT(--(LEN(Input!$A260:'Input'!$A$510)&gt;0))&lt;&gt;0),"Row is skipped.",IF(AND(Input!$A259="",Input!$A260=""),"", IF(Input!Q259="","Data is missing.",""))))</f>
        <v/>
      </c>
      <c r="Q257" s="126" t="str">
        <f>IF(ISERROR(IF(AND(Input!$A259="",SUMPRODUCT(--(LEN(Input!$A260:'Input'!$A$510)&gt;0))&lt;&gt;0),"Row is skipped.",IF(AND(Input!$A259="",Input!$A260=""),"", IF(Input!S259="","Data is missing.","")))),"",IF(AND(Input!$A259="",SUMPRODUCT(--(LEN(Input!$A260:'Input'!$A$510)&gt;0))&lt;&gt;0),"Row is skipped.",IF(AND(Input!$A259="",Input!$A260=""),"", IF(Input!S259="","Data is missing.",""))))</f>
        <v/>
      </c>
      <c r="R257" s="128" t="str">
        <f>IF(ISERROR(IF(AND(Input!$A259="",SUMPRODUCT(--(LEN(Input!$A260:'Input'!$A$510)&gt;0))&lt;&gt;0),"Row is skipped.",IF(AND(Input!$A259="",Input!$A260=""),"", IF(Input!T259="","Data is missing.","")))),"",IF(AND(Input!$A259="",SUMPRODUCT(--(LEN(Input!$A260:'Input'!$A$510)&gt;0))&lt;&gt;0),"Row is skipped.",IF(AND(Input!$A259="",Input!$A260=""),"", IF(Input!T259="","Data is missing.",""))))</f>
        <v/>
      </c>
      <c r="S257" s="129"/>
      <c r="T257" s="130" t="str">
        <f>IF(ISERROR(IF(Input!Q259="","",IF(ISERROR(VLOOKUP(Input!Q259,'Measures List'!$A$3:$A$30000,1,0)),"Invalid RefNo",""))),"",IF(Input!Q259="","",IF(ISERROR(VLOOKUP(Input!Q259,'Measures List'!$A$3:$A$30000,1,0)),"Invalid RefNo","")))</f>
        <v/>
      </c>
      <c r="U257" s="129"/>
      <c r="V257" s="129"/>
      <c r="W257" s="129"/>
      <c r="X257" s="129"/>
      <c r="Y257" s="129"/>
      <c r="Z257" s="129"/>
      <c r="AA257" s="129"/>
      <c r="AB257" s="129"/>
      <c r="AC257" s="129"/>
      <c r="AD257" s="129"/>
      <c r="AE257" s="129"/>
      <c r="AF257" s="130" t="str">
        <f>IF(Input!P259="","",IF(OR(VALUE(Input!P259)&lt;0,VALUE(Input!P259)&gt;1), "Invalid EEI %",""))</f>
        <v/>
      </c>
      <c r="AG257" s="129"/>
      <c r="AH257" s="137" t="str">
        <f>IF(B257="","",IF(AND(Input!O259=Input!O258,Input!P259&lt;&gt;Input!P258), "EEI% Mismatch within Project",""))</f>
        <v/>
      </c>
      <c r="AI257" s="129"/>
      <c r="AJ257" s="138" t="str">
        <f>IF(Input!B259="","",IF(ISNUMBER(VALUE(Input!B259)),"","Needs to be a number."))</f>
        <v/>
      </c>
      <c r="AK257" s="135" t="str">
        <f>IF(Input!P259="","",IF(ISNUMBER(VALUE(Input!P259)),"","Needs to be a number."))</f>
        <v/>
      </c>
      <c r="AL257" s="135" t="str">
        <f>IF(Input!S259="","",IF(ISNUMBER(VALUE(Input!S259)),"","Needs to be a number."))</f>
        <v/>
      </c>
      <c r="AM257" s="135" t="str">
        <f>IF(Input!T259="","",IF(ISNUMBER(VALUE(Input!T259)),"","Needs to be a number."))</f>
        <v/>
      </c>
      <c r="AN257" s="135" t="str">
        <f>IF(Input!U259="","",IF(ISNUMBER(VALUE(Input!U259)),"","Needs to be a number."))</f>
        <v/>
      </c>
      <c r="AO257" s="136" t="str">
        <f>IF(Input!V259="","",IF(ISNUMBER(VALUE(Input!V259)),"","Needs to be a number."))</f>
        <v/>
      </c>
      <c r="AP257" s="129"/>
      <c r="AQ257" s="197" t="str">
        <f ca="1">IF(Input!Q259="","",IF(OFFSET('Measures List'!$K$2,MATCH(Input!Q259,'Measures List'!$A$3:$A$5000,0),MATCH(Input!K259,'Measures List'!$K$2:$BA$2)-1)="NA","Project start date occurred after measure expiration date.",""))</f>
        <v/>
      </c>
      <c r="AS257" s="197" t="str">
        <f>IFERROR(IF(Input!O259&lt;&gt;Input!O258,"",IF( VLOOKUP(Input!Q259,'Measures List'!A250:C5247,3,FALSE)= VLOOKUP(Input!Q258,'Measures List'!A250:C5247,3,FALSE),"","Multiple sectors for this project")),"")</f>
        <v/>
      </c>
    </row>
    <row r="258" spans="2:45" x14ac:dyDescent="0.25">
      <c r="B258" s="125" t="str">
        <f>Input!A260</f>
        <v/>
      </c>
      <c r="C258" s="126" t="str">
        <f>IF(ISERROR(IF(AND(Input!$A260="",SUMPRODUCT(--(LEN(Input!$A261:'Input'!$A$510)&gt;0))&lt;&gt;0),"Row is skipped.",IF(AND(Input!$A260="",Input!$A261=""),"", IF(Input!C260="","Data is missing.","")))),"",IF(AND(Input!$A260="",SUMPRODUCT(--(LEN(Input!$A261:'Input'!$A$510)&gt;0))&lt;&gt;0),"Row is skipped.",IF(AND(Input!$A260="",Input!$A261=""),"", IF(Input!C260="","Data is missing.",""))))</f>
        <v/>
      </c>
      <c r="D258" s="126" t="str">
        <f>IF(ISERROR(IF(AND(Input!$A260="",SUMPRODUCT(--(LEN(Input!$A261:'Input'!$A$510)&gt;0))&lt;&gt;0),"Row is skipped.",IF(AND(Input!$A260="",Input!$A261=""),"", IF(Input!D260="","Data is missing.","")))),"",IF(AND(Input!$A260="",SUMPRODUCT(--(LEN(Input!$A261:'Input'!$A$510)&gt;0))&lt;&gt;0),"Row is skipped.",IF(AND(Input!$A260="",Input!$A261=""),"", IF(Input!D260="","Data is missing.",""))))</f>
        <v/>
      </c>
      <c r="E258" s="126" t="str">
        <f>IF(ISERROR(IF(AND(Input!$A260="",SUMPRODUCT(--(LEN(Input!$A261:'Input'!$A$510)&gt;0))&lt;&gt;0),"Row is skipped.",IF(AND(Input!$A260="",Input!$A261=""),"", IF(Input!E260="","Data is missing.","")))),"",IF(AND(Input!$A260="",SUMPRODUCT(--(LEN(Input!$A261:'Input'!$A$510)&gt;0))&lt;&gt;0),"Row is skipped.",IF(AND(Input!$A260="",Input!$A261=""),"", IF(Input!E260="","Data is missing.",""))))</f>
        <v/>
      </c>
      <c r="F258" s="126" t="str">
        <f>IF(ISERROR(IF(AND(Input!$A260="",SUMPRODUCT(--(LEN(Input!$A261:'Input'!$A$510)&gt;0))&lt;&gt;0),"Row is skipped.",IF(AND(Input!$A260="",Input!$A261=""),"", IF(Input!F260="","Data is missing.","")))),"",IF(AND(Input!$A260="",SUMPRODUCT(--(LEN(Input!$A261:'Input'!$A$510)&gt;0))&lt;&gt;0),"Row is skipped.",IF(AND(Input!$A260="",Input!$A261=""),"", IF(Input!F260="","Data is missing.",""))))</f>
        <v/>
      </c>
      <c r="G258" s="126" t="str">
        <f>IF(ISERROR(IF(AND(Input!$A260="",SUMPRODUCT(--(LEN(Input!$A261:'Input'!$A$510)&gt;0))&lt;&gt;0),"Row is skipped.",IF(AND(Input!$A260="",Input!$A261=""),"", IF(Input!G260="","Data is missing.","")))),"",IF(AND(Input!$A260="",SUMPRODUCT(--(LEN(Input!$A261:'Input'!$A$510)&gt;0))&lt;&gt;0),"Row is skipped.",IF(AND(Input!$A260="",Input!$A261=""),"", IF(Input!G260="","Data is missing.",""))))</f>
        <v/>
      </c>
      <c r="H258" s="126" t="str">
        <f>IF(ISERROR(IF(AND(Input!$A260="",SUMPRODUCT(--(LEN(Input!$A261:'Input'!$A$510)&gt;0))&lt;&gt;0),"Row is skipped.",IF(AND(Input!$A260="",Input!$A261=""),"", IF(Input!H260="","Data is missing.","")))),"",IF(AND(Input!$A260="",SUMPRODUCT(--(LEN(Input!$A261:'Input'!$A$510)&gt;0))&lt;&gt;0),"Row is skipped.",IF(AND(Input!$A260="",Input!$A261=""),"", IF(Input!H260="","Data is missing.",""))))</f>
        <v/>
      </c>
      <c r="I258" s="126" t="str">
        <f>IF(ISERROR(IF(AND(Input!$A260="",SUMPRODUCT(--(LEN(Input!$A261:'Input'!$A$510)&gt;0))&lt;&gt;0),"Row is skipped.",IF(AND(Input!$A260="",Input!$A261=""),"", IF(Input!I260="","Data is missing.","")))),"",IF(AND(Input!$A260="",SUMPRODUCT(--(LEN(Input!$A261:'Input'!$A$510)&gt;0))&lt;&gt;0),"Row is skipped.",IF(AND(Input!$A260="",Input!$A261=""),"", IF(Input!I260="","Data is missing.",""))))</f>
        <v/>
      </c>
      <c r="J258" s="126" t="str">
        <f>IF(ISERROR(IF(AND(Input!$A260="",SUMPRODUCT(--(LEN(Input!$A261:'Input'!$A$510)&gt;0))&lt;&gt;0),"Row is skipped.",IF(AND(Input!$A260="",Input!$A261=""),"", IF(Input!J260="","Data is missing.","")))),"",IF(AND(Input!$A260="",SUMPRODUCT(--(LEN(Input!$A261:'Input'!$A$510)&gt;0))&lt;&gt;0),"Row is skipped.",IF(AND(Input!$A260="",Input!$A261=""),"", IF(Input!J260="","Data is missing.",""))))</f>
        <v/>
      </c>
      <c r="K258" s="127" t="str">
        <f>IF(ISERROR(IF(AND(Input!$A260="",SUMPRODUCT(--(LEN(Input!$A261:'Input'!$A$510)&gt;0))&lt;&gt;0),"Row is skipped.",IF(AND(Input!$A260="",Input!$A261=""),"", IF(Input!K260="","Data is missing.","")))),"",IF(AND(Input!$A260="",SUMPRODUCT(--(LEN(Input!$A261:'Input'!$A$510)&gt;0))&lt;&gt;0),"Row is skipped.",IF(AND(Input!$A260="",Input!$A261=""),"", IF(Input!K260="","Data is missing.",""))))</f>
        <v/>
      </c>
      <c r="L258" s="126" t="str">
        <f>IF(ISERROR(IF(AND(Input!$A260="",SUMPRODUCT(--(LEN(Input!$A261:'Input'!$A$510)&gt;0))&lt;&gt;0),"Row is skipped.",IF(AND(Input!$A260="",Input!$A261=""),"", IF(Input!L260="","Data is missing.","")))),"",IF(AND(Input!$A260="",SUMPRODUCT(--(LEN(Input!$A261:'Input'!$A$510)&gt;0))&lt;&gt;0),"Row is skipped.",IF(AND(Input!$A260="",Input!$A261=""),"", IF(Input!L260="","Data is missing.",""))))</f>
        <v/>
      </c>
      <c r="M258" s="126" t="str">
        <f>IF(ISERROR(IF(AND(Input!$A260="",SUMPRODUCT(--(LEN(Input!$A261:'Input'!$A$510)&gt;0))&lt;&gt;0),"Row is skipped.",IF(AND(Input!$A260="",Input!$A261=""),"", IF(Input!M260="","Data is missing.","")))),"",IF(AND(Input!$A260="",SUMPRODUCT(--(LEN(Input!$A261:'Input'!$A$510)&gt;0))&lt;&gt;0),"Row is skipped.",IF(AND(Input!$A260="",Input!$A261=""),"", IF(Input!M260="","Data is missing.",""))))</f>
        <v/>
      </c>
      <c r="N258" s="126" t="str">
        <f>IF(ISERROR(IF(AND(Input!$A260="",SUMPRODUCT(--(LEN(Input!$A261:'Input'!$A$510)&gt;0))&lt;&gt;0),"Row is skipped.",IF(AND(Input!$A260="",Input!$A261=""),"", IF(Input!O260="","Data is missing.","")))),"",IF(AND(Input!$A260="",SUMPRODUCT(--(LEN(Input!$A261:'Input'!$A$510)&gt;0))&lt;&gt;0),"Row is skipped.",IF(AND(Input!$A260="",Input!$A261=""),"", IF(Input!O260="","Data is missing.",""))))</f>
        <v/>
      </c>
      <c r="O258" s="126" t="str">
        <f>IF(ISERROR(IF(AND(Input!$A260="",SUMPRODUCT(--(LEN(Input!$A261:'Input'!$A$510)&gt;0))&lt;&gt;0),"Row is skipped.",IF(AND(Input!$A260="",Input!$A261=""),"", IF(Input!P260="","Data is missing.","")))),"",IF(AND(Input!$A260="",SUMPRODUCT(--(LEN(Input!$A261:'Input'!$A$510)&gt;0))&lt;&gt;0),"Row is skipped.",IF(AND(Input!$A260="",Input!$A261=""),"", IF(Input!P260="","Data is missing.",""))))</f>
        <v/>
      </c>
      <c r="P258" s="126" t="str">
        <f>IF(ISERROR(IF(AND(Input!$A260="",SUMPRODUCT(--(LEN(Input!$A261:'Input'!$A$510)&gt;0))&lt;&gt;0),"Row is skipped.",IF(AND(Input!$A260="",Input!$A261=""),"", IF(Input!Q260="","Data is missing.","")))),"",IF(AND(Input!$A260="",SUMPRODUCT(--(LEN(Input!$A261:'Input'!$A$510)&gt;0))&lt;&gt;0),"Row is skipped.",IF(AND(Input!$A260="",Input!$A261=""),"", IF(Input!Q260="","Data is missing.",""))))</f>
        <v/>
      </c>
      <c r="Q258" s="126" t="str">
        <f>IF(ISERROR(IF(AND(Input!$A260="",SUMPRODUCT(--(LEN(Input!$A261:'Input'!$A$510)&gt;0))&lt;&gt;0),"Row is skipped.",IF(AND(Input!$A260="",Input!$A261=""),"", IF(Input!S260="","Data is missing.","")))),"",IF(AND(Input!$A260="",SUMPRODUCT(--(LEN(Input!$A261:'Input'!$A$510)&gt;0))&lt;&gt;0),"Row is skipped.",IF(AND(Input!$A260="",Input!$A261=""),"", IF(Input!S260="","Data is missing.",""))))</f>
        <v/>
      </c>
      <c r="R258" s="128" t="str">
        <f>IF(ISERROR(IF(AND(Input!$A260="",SUMPRODUCT(--(LEN(Input!$A261:'Input'!$A$510)&gt;0))&lt;&gt;0),"Row is skipped.",IF(AND(Input!$A260="",Input!$A261=""),"", IF(Input!T260="","Data is missing.","")))),"",IF(AND(Input!$A260="",SUMPRODUCT(--(LEN(Input!$A261:'Input'!$A$510)&gt;0))&lt;&gt;0),"Row is skipped.",IF(AND(Input!$A260="",Input!$A261=""),"", IF(Input!T260="","Data is missing.",""))))</f>
        <v/>
      </c>
      <c r="S258" s="129"/>
      <c r="T258" s="130" t="str">
        <f>IF(ISERROR(IF(Input!Q260="","",IF(ISERROR(VLOOKUP(Input!Q260,'Measures List'!$A$3:$A$30000,1,0)),"Invalid RefNo",""))),"",IF(Input!Q260="","",IF(ISERROR(VLOOKUP(Input!Q260,'Measures List'!$A$3:$A$30000,1,0)),"Invalid RefNo","")))</f>
        <v/>
      </c>
      <c r="U258" s="129"/>
      <c r="V258" s="129"/>
      <c r="W258" s="129"/>
      <c r="X258" s="129"/>
      <c r="Y258" s="129"/>
      <c r="Z258" s="129"/>
      <c r="AA258" s="129"/>
      <c r="AB258" s="129"/>
      <c r="AC258" s="129"/>
      <c r="AD258" s="129"/>
      <c r="AE258" s="129"/>
      <c r="AF258" s="130" t="str">
        <f>IF(Input!P260="","",IF(OR(VALUE(Input!P260)&lt;0,VALUE(Input!P260)&gt;1), "Invalid EEI %",""))</f>
        <v/>
      </c>
      <c r="AG258" s="129"/>
      <c r="AH258" s="137" t="str">
        <f>IF(B258="","",IF(AND(Input!O260=Input!O259,Input!P260&lt;&gt;Input!P259), "EEI% Mismatch within Project",""))</f>
        <v/>
      </c>
      <c r="AI258" s="129"/>
      <c r="AJ258" s="138" t="str">
        <f>IF(Input!B260="","",IF(ISNUMBER(VALUE(Input!B260)),"","Needs to be a number."))</f>
        <v/>
      </c>
      <c r="AK258" s="135" t="str">
        <f>IF(Input!P260="","",IF(ISNUMBER(VALUE(Input!P260)),"","Needs to be a number."))</f>
        <v/>
      </c>
      <c r="AL258" s="135" t="str">
        <f>IF(Input!S260="","",IF(ISNUMBER(VALUE(Input!S260)),"","Needs to be a number."))</f>
        <v/>
      </c>
      <c r="AM258" s="135" t="str">
        <f>IF(Input!T260="","",IF(ISNUMBER(VALUE(Input!T260)),"","Needs to be a number."))</f>
        <v/>
      </c>
      <c r="AN258" s="135" t="str">
        <f>IF(Input!U260="","",IF(ISNUMBER(VALUE(Input!U260)),"","Needs to be a number."))</f>
        <v/>
      </c>
      <c r="AO258" s="136" t="str">
        <f>IF(Input!V260="","",IF(ISNUMBER(VALUE(Input!V260)),"","Needs to be a number."))</f>
        <v/>
      </c>
      <c r="AP258" s="129"/>
      <c r="AQ258" s="197" t="str">
        <f ca="1">IF(Input!Q260="","",IF(OFFSET('Measures List'!$K$2,MATCH(Input!Q260,'Measures List'!$A$3:$A$5000,0),MATCH(Input!K260,'Measures List'!$K$2:$BA$2)-1)="NA","Project start date occurred after measure expiration date.",""))</f>
        <v/>
      </c>
      <c r="AS258" s="197" t="str">
        <f>IFERROR(IF(Input!O260&lt;&gt;Input!O259,"",IF( VLOOKUP(Input!Q260,'Measures List'!A251:C5248,3,FALSE)= VLOOKUP(Input!Q259,'Measures List'!A251:C5248,3,FALSE),"","Multiple sectors for this project")),"")</f>
        <v/>
      </c>
    </row>
    <row r="259" spans="2:45" x14ac:dyDescent="0.25">
      <c r="B259" s="125" t="str">
        <f>Input!A261</f>
        <v/>
      </c>
      <c r="C259" s="126" t="str">
        <f>IF(ISERROR(IF(AND(Input!$A261="",SUMPRODUCT(--(LEN(Input!$A262:'Input'!$A$510)&gt;0))&lt;&gt;0),"Row is skipped.",IF(AND(Input!$A261="",Input!$A262=""),"", IF(Input!C261="","Data is missing.","")))),"",IF(AND(Input!$A261="",SUMPRODUCT(--(LEN(Input!$A262:'Input'!$A$510)&gt;0))&lt;&gt;0),"Row is skipped.",IF(AND(Input!$A261="",Input!$A262=""),"", IF(Input!C261="","Data is missing.",""))))</f>
        <v/>
      </c>
      <c r="D259" s="126" t="str">
        <f>IF(ISERROR(IF(AND(Input!$A261="",SUMPRODUCT(--(LEN(Input!$A262:'Input'!$A$510)&gt;0))&lt;&gt;0),"Row is skipped.",IF(AND(Input!$A261="",Input!$A262=""),"", IF(Input!D261="","Data is missing.","")))),"",IF(AND(Input!$A261="",SUMPRODUCT(--(LEN(Input!$A262:'Input'!$A$510)&gt;0))&lt;&gt;0),"Row is skipped.",IF(AND(Input!$A261="",Input!$A262=""),"", IF(Input!D261="","Data is missing.",""))))</f>
        <v/>
      </c>
      <c r="E259" s="126" t="str">
        <f>IF(ISERROR(IF(AND(Input!$A261="",SUMPRODUCT(--(LEN(Input!$A262:'Input'!$A$510)&gt;0))&lt;&gt;0),"Row is skipped.",IF(AND(Input!$A261="",Input!$A262=""),"", IF(Input!E261="","Data is missing.","")))),"",IF(AND(Input!$A261="",SUMPRODUCT(--(LEN(Input!$A262:'Input'!$A$510)&gt;0))&lt;&gt;0),"Row is skipped.",IF(AND(Input!$A261="",Input!$A262=""),"", IF(Input!E261="","Data is missing.",""))))</f>
        <v/>
      </c>
      <c r="F259" s="126" t="str">
        <f>IF(ISERROR(IF(AND(Input!$A261="",SUMPRODUCT(--(LEN(Input!$A262:'Input'!$A$510)&gt;0))&lt;&gt;0),"Row is skipped.",IF(AND(Input!$A261="",Input!$A262=""),"", IF(Input!F261="","Data is missing.","")))),"",IF(AND(Input!$A261="",SUMPRODUCT(--(LEN(Input!$A262:'Input'!$A$510)&gt;0))&lt;&gt;0),"Row is skipped.",IF(AND(Input!$A261="",Input!$A262=""),"", IF(Input!F261="","Data is missing.",""))))</f>
        <v/>
      </c>
      <c r="G259" s="126" t="str">
        <f>IF(ISERROR(IF(AND(Input!$A261="",SUMPRODUCT(--(LEN(Input!$A262:'Input'!$A$510)&gt;0))&lt;&gt;0),"Row is skipped.",IF(AND(Input!$A261="",Input!$A262=""),"", IF(Input!G261="","Data is missing.","")))),"",IF(AND(Input!$A261="",SUMPRODUCT(--(LEN(Input!$A262:'Input'!$A$510)&gt;0))&lt;&gt;0),"Row is skipped.",IF(AND(Input!$A261="",Input!$A262=""),"", IF(Input!G261="","Data is missing.",""))))</f>
        <v/>
      </c>
      <c r="H259" s="126" t="str">
        <f>IF(ISERROR(IF(AND(Input!$A261="",SUMPRODUCT(--(LEN(Input!$A262:'Input'!$A$510)&gt;0))&lt;&gt;0),"Row is skipped.",IF(AND(Input!$A261="",Input!$A262=""),"", IF(Input!H261="","Data is missing.","")))),"",IF(AND(Input!$A261="",SUMPRODUCT(--(LEN(Input!$A262:'Input'!$A$510)&gt;0))&lt;&gt;0),"Row is skipped.",IF(AND(Input!$A261="",Input!$A262=""),"", IF(Input!H261="","Data is missing.",""))))</f>
        <v/>
      </c>
      <c r="I259" s="126" t="str">
        <f>IF(ISERROR(IF(AND(Input!$A261="",SUMPRODUCT(--(LEN(Input!$A262:'Input'!$A$510)&gt;0))&lt;&gt;0),"Row is skipped.",IF(AND(Input!$A261="",Input!$A262=""),"", IF(Input!I261="","Data is missing.","")))),"",IF(AND(Input!$A261="",SUMPRODUCT(--(LEN(Input!$A262:'Input'!$A$510)&gt;0))&lt;&gt;0),"Row is skipped.",IF(AND(Input!$A261="",Input!$A262=""),"", IF(Input!I261="","Data is missing.",""))))</f>
        <v/>
      </c>
      <c r="J259" s="126" t="str">
        <f>IF(ISERROR(IF(AND(Input!$A261="",SUMPRODUCT(--(LEN(Input!$A262:'Input'!$A$510)&gt;0))&lt;&gt;0),"Row is skipped.",IF(AND(Input!$A261="",Input!$A262=""),"", IF(Input!J261="","Data is missing.","")))),"",IF(AND(Input!$A261="",SUMPRODUCT(--(LEN(Input!$A262:'Input'!$A$510)&gt;0))&lt;&gt;0),"Row is skipped.",IF(AND(Input!$A261="",Input!$A262=""),"", IF(Input!J261="","Data is missing.",""))))</f>
        <v/>
      </c>
      <c r="K259" s="127" t="str">
        <f>IF(ISERROR(IF(AND(Input!$A261="",SUMPRODUCT(--(LEN(Input!$A262:'Input'!$A$510)&gt;0))&lt;&gt;0),"Row is skipped.",IF(AND(Input!$A261="",Input!$A262=""),"", IF(Input!K261="","Data is missing.","")))),"",IF(AND(Input!$A261="",SUMPRODUCT(--(LEN(Input!$A262:'Input'!$A$510)&gt;0))&lt;&gt;0),"Row is skipped.",IF(AND(Input!$A261="",Input!$A262=""),"", IF(Input!K261="","Data is missing.",""))))</f>
        <v/>
      </c>
      <c r="L259" s="126" t="str">
        <f>IF(ISERROR(IF(AND(Input!$A261="",SUMPRODUCT(--(LEN(Input!$A262:'Input'!$A$510)&gt;0))&lt;&gt;0),"Row is skipped.",IF(AND(Input!$A261="",Input!$A262=""),"", IF(Input!L261="","Data is missing.","")))),"",IF(AND(Input!$A261="",SUMPRODUCT(--(LEN(Input!$A262:'Input'!$A$510)&gt;0))&lt;&gt;0),"Row is skipped.",IF(AND(Input!$A261="",Input!$A262=""),"", IF(Input!L261="","Data is missing.",""))))</f>
        <v/>
      </c>
      <c r="M259" s="126" t="str">
        <f>IF(ISERROR(IF(AND(Input!$A261="",SUMPRODUCT(--(LEN(Input!$A262:'Input'!$A$510)&gt;0))&lt;&gt;0),"Row is skipped.",IF(AND(Input!$A261="",Input!$A262=""),"", IF(Input!M261="","Data is missing.","")))),"",IF(AND(Input!$A261="",SUMPRODUCT(--(LEN(Input!$A262:'Input'!$A$510)&gt;0))&lt;&gt;0),"Row is skipped.",IF(AND(Input!$A261="",Input!$A262=""),"", IF(Input!M261="","Data is missing.",""))))</f>
        <v/>
      </c>
      <c r="N259" s="126" t="str">
        <f>IF(ISERROR(IF(AND(Input!$A261="",SUMPRODUCT(--(LEN(Input!$A262:'Input'!$A$510)&gt;0))&lt;&gt;0),"Row is skipped.",IF(AND(Input!$A261="",Input!$A262=""),"", IF(Input!O261="","Data is missing.","")))),"",IF(AND(Input!$A261="",SUMPRODUCT(--(LEN(Input!$A262:'Input'!$A$510)&gt;0))&lt;&gt;0),"Row is skipped.",IF(AND(Input!$A261="",Input!$A262=""),"", IF(Input!O261="","Data is missing.",""))))</f>
        <v/>
      </c>
      <c r="O259" s="126" t="str">
        <f>IF(ISERROR(IF(AND(Input!$A261="",SUMPRODUCT(--(LEN(Input!$A262:'Input'!$A$510)&gt;0))&lt;&gt;0),"Row is skipped.",IF(AND(Input!$A261="",Input!$A262=""),"", IF(Input!P261="","Data is missing.","")))),"",IF(AND(Input!$A261="",SUMPRODUCT(--(LEN(Input!$A262:'Input'!$A$510)&gt;0))&lt;&gt;0),"Row is skipped.",IF(AND(Input!$A261="",Input!$A262=""),"", IF(Input!P261="","Data is missing.",""))))</f>
        <v/>
      </c>
      <c r="P259" s="126" t="str">
        <f>IF(ISERROR(IF(AND(Input!$A261="",SUMPRODUCT(--(LEN(Input!$A262:'Input'!$A$510)&gt;0))&lt;&gt;0),"Row is skipped.",IF(AND(Input!$A261="",Input!$A262=""),"", IF(Input!Q261="","Data is missing.","")))),"",IF(AND(Input!$A261="",SUMPRODUCT(--(LEN(Input!$A262:'Input'!$A$510)&gt;0))&lt;&gt;0),"Row is skipped.",IF(AND(Input!$A261="",Input!$A262=""),"", IF(Input!Q261="","Data is missing.",""))))</f>
        <v/>
      </c>
      <c r="Q259" s="126" t="str">
        <f>IF(ISERROR(IF(AND(Input!$A261="",SUMPRODUCT(--(LEN(Input!$A262:'Input'!$A$510)&gt;0))&lt;&gt;0),"Row is skipped.",IF(AND(Input!$A261="",Input!$A262=""),"", IF(Input!S261="","Data is missing.","")))),"",IF(AND(Input!$A261="",SUMPRODUCT(--(LEN(Input!$A262:'Input'!$A$510)&gt;0))&lt;&gt;0),"Row is skipped.",IF(AND(Input!$A261="",Input!$A262=""),"", IF(Input!S261="","Data is missing.",""))))</f>
        <v/>
      </c>
      <c r="R259" s="128" t="str">
        <f>IF(ISERROR(IF(AND(Input!$A261="",SUMPRODUCT(--(LEN(Input!$A262:'Input'!$A$510)&gt;0))&lt;&gt;0),"Row is skipped.",IF(AND(Input!$A261="",Input!$A262=""),"", IF(Input!T261="","Data is missing.","")))),"",IF(AND(Input!$A261="",SUMPRODUCT(--(LEN(Input!$A262:'Input'!$A$510)&gt;0))&lt;&gt;0),"Row is skipped.",IF(AND(Input!$A261="",Input!$A262=""),"", IF(Input!T261="","Data is missing.",""))))</f>
        <v/>
      </c>
      <c r="S259" s="129"/>
      <c r="T259" s="130" t="str">
        <f>IF(ISERROR(IF(Input!Q261="","",IF(ISERROR(VLOOKUP(Input!Q261,'Measures List'!$A$3:$A$30000,1,0)),"Invalid RefNo",""))),"",IF(Input!Q261="","",IF(ISERROR(VLOOKUP(Input!Q261,'Measures List'!$A$3:$A$30000,1,0)),"Invalid RefNo","")))</f>
        <v/>
      </c>
      <c r="U259" s="129"/>
      <c r="V259" s="129"/>
      <c r="W259" s="129"/>
      <c r="X259" s="129"/>
      <c r="Y259" s="129"/>
      <c r="Z259" s="129"/>
      <c r="AA259" s="129"/>
      <c r="AB259" s="129"/>
      <c r="AC259" s="129"/>
      <c r="AD259" s="129"/>
      <c r="AE259" s="129"/>
      <c r="AF259" s="130" t="str">
        <f>IF(Input!P261="","",IF(OR(VALUE(Input!P261)&lt;0,VALUE(Input!P261)&gt;1), "Invalid EEI %",""))</f>
        <v/>
      </c>
      <c r="AG259" s="129"/>
      <c r="AH259" s="137" t="str">
        <f>IF(B259="","",IF(AND(Input!O261=Input!O260,Input!P261&lt;&gt;Input!P260), "EEI% Mismatch within Project",""))</f>
        <v/>
      </c>
      <c r="AI259" s="129"/>
      <c r="AJ259" s="138" t="str">
        <f>IF(Input!B261="","",IF(ISNUMBER(VALUE(Input!B261)),"","Needs to be a number."))</f>
        <v/>
      </c>
      <c r="AK259" s="135" t="str">
        <f>IF(Input!P261="","",IF(ISNUMBER(VALUE(Input!P261)),"","Needs to be a number."))</f>
        <v/>
      </c>
      <c r="AL259" s="135" t="str">
        <f>IF(Input!S261="","",IF(ISNUMBER(VALUE(Input!S261)),"","Needs to be a number."))</f>
        <v/>
      </c>
      <c r="AM259" s="135" t="str">
        <f>IF(Input!T261="","",IF(ISNUMBER(VALUE(Input!T261)),"","Needs to be a number."))</f>
        <v/>
      </c>
      <c r="AN259" s="135" t="str">
        <f>IF(Input!U261="","",IF(ISNUMBER(VALUE(Input!U261)),"","Needs to be a number."))</f>
        <v/>
      </c>
      <c r="AO259" s="136" t="str">
        <f>IF(Input!V261="","",IF(ISNUMBER(VALUE(Input!V261)),"","Needs to be a number."))</f>
        <v/>
      </c>
      <c r="AP259" s="129"/>
      <c r="AQ259" s="197" t="str">
        <f ca="1">IF(Input!Q261="","",IF(OFFSET('Measures List'!$K$2,MATCH(Input!Q261,'Measures List'!$A$3:$A$5000,0),MATCH(Input!K261,'Measures List'!$K$2:$BA$2)-1)="NA","Project start date occurred after measure expiration date.",""))</f>
        <v/>
      </c>
      <c r="AS259" s="197" t="str">
        <f>IFERROR(IF(Input!O261&lt;&gt;Input!O260,"",IF( VLOOKUP(Input!Q261,'Measures List'!A252:C5249,3,FALSE)= VLOOKUP(Input!Q260,'Measures List'!A252:C5249,3,FALSE),"","Multiple sectors for this project")),"")</f>
        <v/>
      </c>
    </row>
    <row r="260" spans="2:45" x14ac:dyDescent="0.25">
      <c r="B260" s="125" t="str">
        <f>Input!A262</f>
        <v/>
      </c>
      <c r="C260" s="126" t="str">
        <f>IF(ISERROR(IF(AND(Input!$A262="",SUMPRODUCT(--(LEN(Input!$A263:'Input'!$A$510)&gt;0))&lt;&gt;0),"Row is skipped.",IF(AND(Input!$A262="",Input!$A263=""),"", IF(Input!C262="","Data is missing.","")))),"",IF(AND(Input!$A262="",SUMPRODUCT(--(LEN(Input!$A263:'Input'!$A$510)&gt;0))&lt;&gt;0),"Row is skipped.",IF(AND(Input!$A262="",Input!$A263=""),"", IF(Input!C262="","Data is missing.",""))))</f>
        <v/>
      </c>
      <c r="D260" s="126" t="str">
        <f>IF(ISERROR(IF(AND(Input!$A262="",SUMPRODUCT(--(LEN(Input!$A263:'Input'!$A$510)&gt;0))&lt;&gt;0),"Row is skipped.",IF(AND(Input!$A262="",Input!$A263=""),"", IF(Input!D262="","Data is missing.","")))),"",IF(AND(Input!$A262="",SUMPRODUCT(--(LEN(Input!$A263:'Input'!$A$510)&gt;0))&lt;&gt;0),"Row is skipped.",IF(AND(Input!$A262="",Input!$A263=""),"", IF(Input!D262="","Data is missing.",""))))</f>
        <v/>
      </c>
      <c r="E260" s="126" t="str">
        <f>IF(ISERROR(IF(AND(Input!$A262="",SUMPRODUCT(--(LEN(Input!$A263:'Input'!$A$510)&gt;0))&lt;&gt;0),"Row is skipped.",IF(AND(Input!$A262="",Input!$A263=""),"", IF(Input!E262="","Data is missing.","")))),"",IF(AND(Input!$A262="",SUMPRODUCT(--(LEN(Input!$A263:'Input'!$A$510)&gt;0))&lt;&gt;0),"Row is skipped.",IF(AND(Input!$A262="",Input!$A263=""),"", IF(Input!E262="","Data is missing.",""))))</f>
        <v/>
      </c>
      <c r="F260" s="126" t="str">
        <f>IF(ISERROR(IF(AND(Input!$A262="",SUMPRODUCT(--(LEN(Input!$A263:'Input'!$A$510)&gt;0))&lt;&gt;0),"Row is skipped.",IF(AND(Input!$A262="",Input!$A263=""),"", IF(Input!F262="","Data is missing.","")))),"",IF(AND(Input!$A262="",SUMPRODUCT(--(LEN(Input!$A263:'Input'!$A$510)&gt;0))&lt;&gt;0),"Row is skipped.",IF(AND(Input!$A262="",Input!$A263=""),"", IF(Input!F262="","Data is missing.",""))))</f>
        <v/>
      </c>
      <c r="G260" s="126" t="str">
        <f>IF(ISERROR(IF(AND(Input!$A262="",SUMPRODUCT(--(LEN(Input!$A263:'Input'!$A$510)&gt;0))&lt;&gt;0),"Row is skipped.",IF(AND(Input!$A262="",Input!$A263=""),"", IF(Input!G262="","Data is missing.","")))),"",IF(AND(Input!$A262="",SUMPRODUCT(--(LEN(Input!$A263:'Input'!$A$510)&gt;0))&lt;&gt;0),"Row is skipped.",IF(AND(Input!$A262="",Input!$A263=""),"", IF(Input!G262="","Data is missing.",""))))</f>
        <v/>
      </c>
      <c r="H260" s="126" t="str">
        <f>IF(ISERROR(IF(AND(Input!$A262="",SUMPRODUCT(--(LEN(Input!$A263:'Input'!$A$510)&gt;0))&lt;&gt;0),"Row is skipped.",IF(AND(Input!$A262="",Input!$A263=""),"", IF(Input!H262="","Data is missing.","")))),"",IF(AND(Input!$A262="",SUMPRODUCT(--(LEN(Input!$A263:'Input'!$A$510)&gt;0))&lt;&gt;0),"Row is skipped.",IF(AND(Input!$A262="",Input!$A263=""),"", IF(Input!H262="","Data is missing.",""))))</f>
        <v/>
      </c>
      <c r="I260" s="126" t="str">
        <f>IF(ISERROR(IF(AND(Input!$A262="",SUMPRODUCT(--(LEN(Input!$A263:'Input'!$A$510)&gt;0))&lt;&gt;0),"Row is skipped.",IF(AND(Input!$A262="",Input!$A263=""),"", IF(Input!I262="","Data is missing.","")))),"",IF(AND(Input!$A262="",SUMPRODUCT(--(LEN(Input!$A263:'Input'!$A$510)&gt;0))&lt;&gt;0),"Row is skipped.",IF(AND(Input!$A262="",Input!$A263=""),"", IF(Input!I262="","Data is missing.",""))))</f>
        <v/>
      </c>
      <c r="J260" s="126" t="str">
        <f>IF(ISERROR(IF(AND(Input!$A262="",SUMPRODUCT(--(LEN(Input!$A263:'Input'!$A$510)&gt;0))&lt;&gt;0),"Row is skipped.",IF(AND(Input!$A262="",Input!$A263=""),"", IF(Input!J262="","Data is missing.","")))),"",IF(AND(Input!$A262="",SUMPRODUCT(--(LEN(Input!$A263:'Input'!$A$510)&gt;0))&lt;&gt;0),"Row is skipped.",IF(AND(Input!$A262="",Input!$A263=""),"", IF(Input!J262="","Data is missing.",""))))</f>
        <v/>
      </c>
      <c r="K260" s="127" t="str">
        <f>IF(ISERROR(IF(AND(Input!$A262="",SUMPRODUCT(--(LEN(Input!$A263:'Input'!$A$510)&gt;0))&lt;&gt;0),"Row is skipped.",IF(AND(Input!$A262="",Input!$A263=""),"", IF(Input!K262="","Data is missing.","")))),"",IF(AND(Input!$A262="",SUMPRODUCT(--(LEN(Input!$A263:'Input'!$A$510)&gt;0))&lt;&gt;0),"Row is skipped.",IF(AND(Input!$A262="",Input!$A263=""),"", IF(Input!K262="","Data is missing.",""))))</f>
        <v/>
      </c>
      <c r="L260" s="126" t="str">
        <f>IF(ISERROR(IF(AND(Input!$A262="",SUMPRODUCT(--(LEN(Input!$A263:'Input'!$A$510)&gt;0))&lt;&gt;0),"Row is skipped.",IF(AND(Input!$A262="",Input!$A263=""),"", IF(Input!L262="","Data is missing.","")))),"",IF(AND(Input!$A262="",SUMPRODUCT(--(LEN(Input!$A263:'Input'!$A$510)&gt;0))&lt;&gt;0),"Row is skipped.",IF(AND(Input!$A262="",Input!$A263=""),"", IF(Input!L262="","Data is missing.",""))))</f>
        <v/>
      </c>
      <c r="M260" s="126" t="str">
        <f>IF(ISERROR(IF(AND(Input!$A262="",SUMPRODUCT(--(LEN(Input!$A263:'Input'!$A$510)&gt;0))&lt;&gt;0),"Row is skipped.",IF(AND(Input!$A262="",Input!$A263=""),"", IF(Input!M262="","Data is missing.","")))),"",IF(AND(Input!$A262="",SUMPRODUCT(--(LEN(Input!$A263:'Input'!$A$510)&gt;0))&lt;&gt;0),"Row is skipped.",IF(AND(Input!$A262="",Input!$A263=""),"", IF(Input!M262="","Data is missing.",""))))</f>
        <v/>
      </c>
      <c r="N260" s="126" t="str">
        <f>IF(ISERROR(IF(AND(Input!$A262="",SUMPRODUCT(--(LEN(Input!$A263:'Input'!$A$510)&gt;0))&lt;&gt;0),"Row is skipped.",IF(AND(Input!$A262="",Input!$A263=""),"", IF(Input!O262="","Data is missing.","")))),"",IF(AND(Input!$A262="",SUMPRODUCT(--(LEN(Input!$A263:'Input'!$A$510)&gt;0))&lt;&gt;0),"Row is skipped.",IF(AND(Input!$A262="",Input!$A263=""),"", IF(Input!O262="","Data is missing.",""))))</f>
        <v/>
      </c>
      <c r="O260" s="126" t="str">
        <f>IF(ISERROR(IF(AND(Input!$A262="",SUMPRODUCT(--(LEN(Input!$A263:'Input'!$A$510)&gt;0))&lt;&gt;0),"Row is skipped.",IF(AND(Input!$A262="",Input!$A263=""),"", IF(Input!P262="","Data is missing.","")))),"",IF(AND(Input!$A262="",SUMPRODUCT(--(LEN(Input!$A263:'Input'!$A$510)&gt;0))&lt;&gt;0),"Row is skipped.",IF(AND(Input!$A262="",Input!$A263=""),"", IF(Input!P262="","Data is missing.",""))))</f>
        <v/>
      </c>
      <c r="P260" s="126" t="str">
        <f>IF(ISERROR(IF(AND(Input!$A262="",SUMPRODUCT(--(LEN(Input!$A263:'Input'!$A$510)&gt;0))&lt;&gt;0),"Row is skipped.",IF(AND(Input!$A262="",Input!$A263=""),"", IF(Input!Q262="","Data is missing.","")))),"",IF(AND(Input!$A262="",SUMPRODUCT(--(LEN(Input!$A263:'Input'!$A$510)&gt;0))&lt;&gt;0),"Row is skipped.",IF(AND(Input!$A262="",Input!$A263=""),"", IF(Input!Q262="","Data is missing.",""))))</f>
        <v/>
      </c>
      <c r="Q260" s="126" t="str">
        <f>IF(ISERROR(IF(AND(Input!$A262="",SUMPRODUCT(--(LEN(Input!$A263:'Input'!$A$510)&gt;0))&lt;&gt;0),"Row is skipped.",IF(AND(Input!$A262="",Input!$A263=""),"", IF(Input!S262="","Data is missing.","")))),"",IF(AND(Input!$A262="",SUMPRODUCT(--(LEN(Input!$A263:'Input'!$A$510)&gt;0))&lt;&gt;0),"Row is skipped.",IF(AND(Input!$A262="",Input!$A263=""),"", IF(Input!S262="","Data is missing.",""))))</f>
        <v/>
      </c>
      <c r="R260" s="128" t="str">
        <f>IF(ISERROR(IF(AND(Input!$A262="",SUMPRODUCT(--(LEN(Input!$A263:'Input'!$A$510)&gt;0))&lt;&gt;0),"Row is skipped.",IF(AND(Input!$A262="",Input!$A263=""),"", IF(Input!T262="","Data is missing.","")))),"",IF(AND(Input!$A262="",SUMPRODUCT(--(LEN(Input!$A263:'Input'!$A$510)&gt;0))&lt;&gt;0),"Row is skipped.",IF(AND(Input!$A262="",Input!$A263=""),"", IF(Input!T262="","Data is missing.",""))))</f>
        <v/>
      </c>
      <c r="S260" s="129"/>
      <c r="T260" s="130" t="str">
        <f>IF(ISERROR(IF(Input!Q262="","",IF(ISERROR(VLOOKUP(Input!Q262,'Measures List'!$A$3:$A$30000,1,0)),"Invalid RefNo",""))),"",IF(Input!Q262="","",IF(ISERROR(VLOOKUP(Input!Q262,'Measures List'!$A$3:$A$30000,1,0)),"Invalid RefNo","")))</f>
        <v/>
      </c>
      <c r="U260" s="129"/>
      <c r="V260" s="129"/>
      <c r="W260" s="129"/>
      <c r="X260" s="129"/>
      <c r="Y260" s="129"/>
      <c r="Z260" s="129"/>
      <c r="AA260" s="129"/>
      <c r="AB260" s="129"/>
      <c r="AC260" s="129"/>
      <c r="AD260" s="129"/>
      <c r="AE260" s="129"/>
      <c r="AF260" s="130" t="str">
        <f>IF(Input!P262="","",IF(OR(VALUE(Input!P262)&lt;0,VALUE(Input!P262)&gt;1), "Invalid EEI %",""))</f>
        <v/>
      </c>
      <c r="AG260" s="129"/>
      <c r="AH260" s="137" t="str">
        <f>IF(B260="","",IF(AND(Input!O262=Input!O261,Input!P262&lt;&gt;Input!P261), "EEI% Mismatch within Project",""))</f>
        <v/>
      </c>
      <c r="AI260" s="129"/>
      <c r="AJ260" s="138" t="str">
        <f>IF(Input!B262="","",IF(ISNUMBER(VALUE(Input!B262)),"","Needs to be a number."))</f>
        <v/>
      </c>
      <c r="AK260" s="135" t="str">
        <f>IF(Input!P262="","",IF(ISNUMBER(VALUE(Input!P262)),"","Needs to be a number."))</f>
        <v/>
      </c>
      <c r="AL260" s="135" t="str">
        <f>IF(Input!S262="","",IF(ISNUMBER(VALUE(Input!S262)),"","Needs to be a number."))</f>
        <v/>
      </c>
      <c r="AM260" s="135" t="str">
        <f>IF(Input!T262="","",IF(ISNUMBER(VALUE(Input!T262)),"","Needs to be a number."))</f>
        <v/>
      </c>
      <c r="AN260" s="135" t="str">
        <f>IF(Input!U262="","",IF(ISNUMBER(VALUE(Input!U262)),"","Needs to be a number."))</f>
        <v/>
      </c>
      <c r="AO260" s="136" t="str">
        <f>IF(Input!V262="","",IF(ISNUMBER(VALUE(Input!V262)),"","Needs to be a number."))</f>
        <v/>
      </c>
      <c r="AP260" s="129"/>
      <c r="AQ260" s="197" t="str">
        <f ca="1">IF(Input!Q262="","",IF(OFFSET('Measures List'!$K$2,MATCH(Input!Q262,'Measures List'!$A$3:$A$5000,0),MATCH(Input!K262,'Measures List'!$K$2:$BA$2)-1)="NA","Project start date occurred after measure expiration date.",""))</f>
        <v/>
      </c>
      <c r="AS260" s="197" t="str">
        <f>IFERROR(IF(Input!O262&lt;&gt;Input!O261,"",IF( VLOOKUP(Input!Q262,'Measures List'!A253:C5250,3,FALSE)= VLOOKUP(Input!Q261,'Measures List'!A253:C5250,3,FALSE),"","Multiple sectors for this project")),"")</f>
        <v/>
      </c>
    </row>
    <row r="261" spans="2:45" x14ac:dyDescent="0.25">
      <c r="B261" s="125" t="str">
        <f>Input!A263</f>
        <v/>
      </c>
      <c r="C261" s="126" t="str">
        <f>IF(ISERROR(IF(AND(Input!$A263="",SUMPRODUCT(--(LEN(Input!$A264:'Input'!$A$510)&gt;0))&lt;&gt;0),"Row is skipped.",IF(AND(Input!$A263="",Input!$A264=""),"", IF(Input!C263="","Data is missing.","")))),"",IF(AND(Input!$A263="",SUMPRODUCT(--(LEN(Input!$A264:'Input'!$A$510)&gt;0))&lt;&gt;0),"Row is skipped.",IF(AND(Input!$A263="",Input!$A264=""),"", IF(Input!C263="","Data is missing.",""))))</f>
        <v/>
      </c>
      <c r="D261" s="126" t="str">
        <f>IF(ISERROR(IF(AND(Input!$A263="",SUMPRODUCT(--(LEN(Input!$A264:'Input'!$A$510)&gt;0))&lt;&gt;0),"Row is skipped.",IF(AND(Input!$A263="",Input!$A264=""),"", IF(Input!D263="","Data is missing.","")))),"",IF(AND(Input!$A263="",SUMPRODUCT(--(LEN(Input!$A264:'Input'!$A$510)&gt;0))&lt;&gt;0),"Row is skipped.",IF(AND(Input!$A263="",Input!$A264=""),"", IF(Input!D263="","Data is missing.",""))))</f>
        <v/>
      </c>
      <c r="E261" s="126" t="str">
        <f>IF(ISERROR(IF(AND(Input!$A263="",SUMPRODUCT(--(LEN(Input!$A264:'Input'!$A$510)&gt;0))&lt;&gt;0),"Row is skipped.",IF(AND(Input!$A263="",Input!$A264=""),"", IF(Input!E263="","Data is missing.","")))),"",IF(AND(Input!$A263="",SUMPRODUCT(--(LEN(Input!$A264:'Input'!$A$510)&gt;0))&lt;&gt;0),"Row is skipped.",IF(AND(Input!$A263="",Input!$A264=""),"", IF(Input!E263="","Data is missing.",""))))</f>
        <v/>
      </c>
      <c r="F261" s="126" t="str">
        <f>IF(ISERROR(IF(AND(Input!$A263="",SUMPRODUCT(--(LEN(Input!$A264:'Input'!$A$510)&gt;0))&lt;&gt;0),"Row is skipped.",IF(AND(Input!$A263="",Input!$A264=""),"", IF(Input!F263="","Data is missing.","")))),"",IF(AND(Input!$A263="",SUMPRODUCT(--(LEN(Input!$A264:'Input'!$A$510)&gt;0))&lt;&gt;0),"Row is skipped.",IF(AND(Input!$A263="",Input!$A264=""),"", IF(Input!F263="","Data is missing.",""))))</f>
        <v/>
      </c>
      <c r="G261" s="126" t="str">
        <f>IF(ISERROR(IF(AND(Input!$A263="",SUMPRODUCT(--(LEN(Input!$A264:'Input'!$A$510)&gt;0))&lt;&gt;0),"Row is skipped.",IF(AND(Input!$A263="",Input!$A264=""),"", IF(Input!G263="","Data is missing.","")))),"",IF(AND(Input!$A263="",SUMPRODUCT(--(LEN(Input!$A264:'Input'!$A$510)&gt;0))&lt;&gt;0),"Row is skipped.",IF(AND(Input!$A263="",Input!$A264=""),"", IF(Input!G263="","Data is missing.",""))))</f>
        <v/>
      </c>
      <c r="H261" s="126" t="str">
        <f>IF(ISERROR(IF(AND(Input!$A263="",SUMPRODUCT(--(LEN(Input!$A264:'Input'!$A$510)&gt;0))&lt;&gt;0),"Row is skipped.",IF(AND(Input!$A263="",Input!$A264=""),"", IF(Input!H263="","Data is missing.","")))),"",IF(AND(Input!$A263="",SUMPRODUCT(--(LEN(Input!$A264:'Input'!$A$510)&gt;0))&lt;&gt;0),"Row is skipped.",IF(AND(Input!$A263="",Input!$A264=""),"", IF(Input!H263="","Data is missing.",""))))</f>
        <v/>
      </c>
      <c r="I261" s="126" t="str">
        <f>IF(ISERROR(IF(AND(Input!$A263="",SUMPRODUCT(--(LEN(Input!$A264:'Input'!$A$510)&gt;0))&lt;&gt;0),"Row is skipped.",IF(AND(Input!$A263="",Input!$A264=""),"", IF(Input!I263="","Data is missing.","")))),"",IF(AND(Input!$A263="",SUMPRODUCT(--(LEN(Input!$A264:'Input'!$A$510)&gt;0))&lt;&gt;0),"Row is skipped.",IF(AND(Input!$A263="",Input!$A264=""),"", IF(Input!I263="","Data is missing.",""))))</f>
        <v/>
      </c>
      <c r="J261" s="126" t="str">
        <f>IF(ISERROR(IF(AND(Input!$A263="",SUMPRODUCT(--(LEN(Input!$A264:'Input'!$A$510)&gt;0))&lt;&gt;0),"Row is skipped.",IF(AND(Input!$A263="",Input!$A264=""),"", IF(Input!J263="","Data is missing.","")))),"",IF(AND(Input!$A263="",SUMPRODUCT(--(LEN(Input!$A264:'Input'!$A$510)&gt;0))&lt;&gt;0),"Row is skipped.",IF(AND(Input!$A263="",Input!$A264=""),"", IF(Input!J263="","Data is missing.",""))))</f>
        <v/>
      </c>
      <c r="K261" s="127" t="str">
        <f>IF(ISERROR(IF(AND(Input!$A263="",SUMPRODUCT(--(LEN(Input!$A264:'Input'!$A$510)&gt;0))&lt;&gt;0),"Row is skipped.",IF(AND(Input!$A263="",Input!$A264=""),"", IF(Input!K263="","Data is missing.","")))),"",IF(AND(Input!$A263="",SUMPRODUCT(--(LEN(Input!$A264:'Input'!$A$510)&gt;0))&lt;&gt;0),"Row is skipped.",IF(AND(Input!$A263="",Input!$A264=""),"", IF(Input!K263="","Data is missing.",""))))</f>
        <v/>
      </c>
      <c r="L261" s="126" t="str">
        <f>IF(ISERROR(IF(AND(Input!$A263="",SUMPRODUCT(--(LEN(Input!$A264:'Input'!$A$510)&gt;0))&lt;&gt;0),"Row is skipped.",IF(AND(Input!$A263="",Input!$A264=""),"", IF(Input!L263="","Data is missing.","")))),"",IF(AND(Input!$A263="",SUMPRODUCT(--(LEN(Input!$A264:'Input'!$A$510)&gt;0))&lt;&gt;0),"Row is skipped.",IF(AND(Input!$A263="",Input!$A264=""),"", IF(Input!L263="","Data is missing.",""))))</f>
        <v/>
      </c>
      <c r="M261" s="126" t="str">
        <f>IF(ISERROR(IF(AND(Input!$A263="",SUMPRODUCT(--(LEN(Input!$A264:'Input'!$A$510)&gt;0))&lt;&gt;0),"Row is skipped.",IF(AND(Input!$A263="",Input!$A264=""),"", IF(Input!M263="","Data is missing.","")))),"",IF(AND(Input!$A263="",SUMPRODUCT(--(LEN(Input!$A264:'Input'!$A$510)&gt;0))&lt;&gt;0),"Row is skipped.",IF(AND(Input!$A263="",Input!$A264=""),"", IF(Input!M263="","Data is missing.",""))))</f>
        <v/>
      </c>
      <c r="N261" s="126" t="str">
        <f>IF(ISERROR(IF(AND(Input!$A263="",SUMPRODUCT(--(LEN(Input!$A264:'Input'!$A$510)&gt;0))&lt;&gt;0),"Row is skipped.",IF(AND(Input!$A263="",Input!$A264=""),"", IF(Input!O263="","Data is missing.","")))),"",IF(AND(Input!$A263="",SUMPRODUCT(--(LEN(Input!$A264:'Input'!$A$510)&gt;0))&lt;&gt;0),"Row is skipped.",IF(AND(Input!$A263="",Input!$A264=""),"", IF(Input!O263="","Data is missing.",""))))</f>
        <v/>
      </c>
      <c r="O261" s="126" t="str">
        <f>IF(ISERROR(IF(AND(Input!$A263="",SUMPRODUCT(--(LEN(Input!$A264:'Input'!$A$510)&gt;0))&lt;&gt;0),"Row is skipped.",IF(AND(Input!$A263="",Input!$A264=""),"", IF(Input!P263="","Data is missing.","")))),"",IF(AND(Input!$A263="",SUMPRODUCT(--(LEN(Input!$A264:'Input'!$A$510)&gt;0))&lt;&gt;0),"Row is skipped.",IF(AND(Input!$A263="",Input!$A264=""),"", IF(Input!P263="","Data is missing.",""))))</f>
        <v/>
      </c>
      <c r="P261" s="126" t="str">
        <f>IF(ISERROR(IF(AND(Input!$A263="",SUMPRODUCT(--(LEN(Input!$A264:'Input'!$A$510)&gt;0))&lt;&gt;0),"Row is skipped.",IF(AND(Input!$A263="",Input!$A264=""),"", IF(Input!Q263="","Data is missing.","")))),"",IF(AND(Input!$A263="",SUMPRODUCT(--(LEN(Input!$A264:'Input'!$A$510)&gt;0))&lt;&gt;0),"Row is skipped.",IF(AND(Input!$A263="",Input!$A264=""),"", IF(Input!Q263="","Data is missing.",""))))</f>
        <v/>
      </c>
      <c r="Q261" s="126" t="str">
        <f>IF(ISERROR(IF(AND(Input!$A263="",SUMPRODUCT(--(LEN(Input!$A264:'Input'!$A$510)&gt;0))&lt;&gt;0),"Row is skipped.",IF(AND(Input!$A263="",Input!$A264=""),"", IF(Input!S263="","Data is missing.","")))),"",IF(AND(Input!$A263="",SUMPRODUCT(--(LEN(Input!$A264:'Input'!$A$510)&gt;0))&lt;&gt;0),"Row is skipped.",IF(AND(Input!$A263="",Input!$A264=""),"", IF(Input!S263="","Data is missing.",""))))</f>
        <v/>
      </c>
      <c r="R261" s="128" t="str">
        <f>IF(ISERROR(IF(AND(Input!$A263="",SUMPRODUCT(--(LEN(Input!$A264:'Input'!$A$510)&gt;0))&lt;&gt;0),"Row is skipped.",IF(AND(Input!$A263="",Input!$A264=""),"", IF(Input!T263="","Data is missing.","")))),"",IF(AND(Input!$A263="",SUMPRODUCT(--(LEN(Input!$A264:'Input'!$A$510)&gt;0))&lt;&gt;0),"Row is skipped.",IF(AND(Input!$A263="",Input!$A264=""),"", IF(Input!T263="","Data is missing.",""))))</f>
        <v/>
      </c>
      <c r="S261" s="129"/>
      <c r="T261" s="130" t="str">
        <f>IF(ISERROR(IF(Input!Q263="","",IF(ISERROR(VLOOKUP(Input!Q263,'Measures List'!$A$3:$A$30000,1,0)),"Invalid RefNo",""))),"",IF(Input!Q263="","",IF(ISERROR(VLOOKUP(Input!Q263,'Measures List'!$A$3:$A$30000,1,0)),"Invalid RefNo","")))</f>
        <v/>
      </c>
      <c r="U261" s="129"/>
      <c r="V261" s="129"/>
      <c r="W261" s="129"/>
      <c r="X261" s="129"/>
      <c r="Y261" s="129"/>
      <c r="Z261" s="129"/>
      <c r="AA261" s="129"/>
      <c r="AB261" s="129"/>
      <c r="AC261" s="129"/>
      <c r="AD261" s="129"/>
      <c r="AE261" s="129"/>
      <c r="AF261" s="130" t="str">
        <f>IF(Input!P263="","",IF(OR(VALUE(Input!P263)&lt;0,VALUE(Input!P263)&gt;1), "Invalid EEI %",""))</f>
        <v/>
      </c>
      <c r="AG261" s="129"/>
      <c r="AH261" s="137" t="str">
        <f>IF(B261="","",IF(AND(Input!O263=Input!O262,Input!P263&lt;&gt;Input!P262), "EEI% Mismatch within Project",""))</f>
        <v/>
      </c>
      <c r="AI261" s="129"/>
      <c r="AJ261" s="138" t="str">
        <f>IF(Input!B263="","",IF(ISNUMBER(VALUE(Input!B263)),"","Needs to be a number."))</f>
        <v/>
      </c>
      <c r="AK261" s="135" t="str">
        <f>IF(Input!P263="","",IF(ISNUMBER(VALUE(Input!P263)),"","Needs to be a number."))</f>
        <v/>
      </c>
      <c r="AL261" s="135" t="str">
        <f>IF(Input!S263="","",IF(ISNUMBER(VALUE(Input!S263)),"","Needs to be a number."))</f>
        <v/>
      </c>
      <c r="AM261" s="135" t="str">
        <f>IF(Input!T263="","",IF(ISNUMBER(VALUE(Input!T263)),"","Needs to be a number."))</f>
        <v/>
      </c>
      <c r="AN261" s="135" t="str">
        <f>IF(Input!U263="","",IF(ISNUMBER(VALUE(Input!U263)),"","Needs to be a number."))</f>
        <v/>
      </c>
      <c r="AO261" s="136" t="str">
        <f>IF(Input!V263="","",IF(ISNUMBER(VALUE(Input!V263)),"","Needs to be a number."))</f>
        <v/>
      </c>
      <c r="AP261" s="129"/>
      <c r="AQ261" s="197" t="str">
        <f ca="1">IF(Input!Q263="","",IF(OFFSET('Measures List'!$K$2,MATCH(Input!Q263,'Measures List'!$A$3:$A$5000,0),MATCH(Input!K263,'Measures List'!$K$2:$BA$2)-1)="NA","Project start date occurred after measure expiration date.",""))</f>
        <v/>
      </c>
      <c r="AS261" s="197" t="str">
        <f>IFERROR(IF(Input!O263&lt;&gt;Input!O262,"",IF( VLOOKUP(Input!Q263,'Measures List'!A254:C5251,3,FALSE)= VLOOKUP(Input!Q262,'Measures List'!A254:C5251,3,FALSE),"","Multiple sectors for this project")),"")</f>
        <v/>
      </c>
    </row>
    <row r="262" spans="2:45" x14ac:dyDescent="0.25">
      <c r="B262" s="125" t="str">
        <f>Input!A264</f>
        <v/>
      </c>
      <c r="C262" s="126" t="str">
        <f>IF(ISERROR(IF(AND(Input!$A264="",SUMPRODUCT(--(LEN(Input!$A265:'Input'!$A$510)&gt;0))&lt;&gt;0),"Row is skipped.",IF(AND(Input!$A264="",Input!$A265=""),"", IF(Input!C264="","Data is missing.","")))),"",IF(AND(Input!$A264="",SUMPRODUCT(--(LEN(Input!$A265:'Input'!$A$510)&gt;0))&lt;&gt;0),"Row is skipped.",IF(AND(Input!$A264="",Input!$A265=""),"", IF(Input!C264="","Data is missing.",""))))</f>
        <v/>
      </c>
      <c r="D262" s="126" t="str">
        <f>IF(ISERROR(IF(AND(Input!$A264="",SUMPRODUCT(--(LEN(Input!$A265:'Input'!$A$510)&gt;0))&lt;&gt;0),"Row is skipped.",IF(AND(Input!$A264="",Input!$A265=""),"", IF(Input!D264="","Data is missing.","")))),"",IF(AND(Input!$A264="",SUMPRODUCT(--(LEN(Input!$A265:'Input'!$A$510)&gt;0))&lt;&gt;0),"Row is skipped.",IF(AND(Input!$A264="",Input!$A265=""),"", IF(Input!D264="","Data is missing.",""))))</f>
        <v/>
      </c>
      <c r="E262" s="126" t="str">
        <f>IF(ISERROR(IF(AND(Input!$A264="",SUMPRODUCT(--(LEN(Input!$A265:'Input'!$A$510)&gt;0))&lt;&gt;0),"Row is skipped.",IF(AND(Input!$A264="",Input!$A265=""),"", IF(Input!E264="","Data is missing.","")))),"",IF(AND(Input!$A264="",SUMPRODUCT(--(LEN(Input!$A265:'Input'!$A$510)&gt;0))&lt;&gt;0),"Row is skipped.",IF(AND(Input!$A264="",Input!$A265=""),"", IF(Input!E264="","Data is missing.",""))))</f>
        <v/>
      </c>
      <c r="F262" s="126" t="str">
        <f>IF(ISERROR(IF(AND(Input!$A264="",SUMPRODUCT(--(LEN(Input!$A265:'Input'!$A$510)&gt;0))&lt;&gt;0),"Row is skipped.",IF(AND(Input!$A264="",Input!$A265=""),"", IF(Input!F264="","Data is missing.","")))),"",IF(AND(Input!$A264="",SUMPRODUCT(--(LEN(Input!$A265:'Input'!$A$510)&gt;0))&lt;&gt;0),"Row is skipped.",IF(AND(Input!$A264="",Input!$A265=""),"", IF(Input!F264="","Data is missing.",""))))</f>
        <v/>
      </c>
      <c r="G262" s="126" t="str">
        <f>IF(ISERROR(IF(AND(Input!$A264="",SUMPRODUCT(--(LEN(Input!$A265:'Input'!$A$510)&gt;0))&lt;&gt;0),"Row is skipped.",IF(AND(Input!$A264="",Input!$A265=""),"", IF(Input!G264="","Data is missing.","")))),"",IF(AND(Input!$A264="",SUMPRODUCT(--(LEN(Input!$A265:'Input'!$A$510)&gt;0))&lt;&gt;0),"Row is skipped.",IF(AND(Input!$A264="",Input!$A265=""),"", IF(Input!G264="","Data is missing.",""))))</f>
        <v/>
      </c>
      <c r="H262" s="126" t="str">
        <f>IF(ISERROR(IF(AND(Input!$A264="",SUMPRODUCT(--(LEN(Input!$A265:'Input'!$A$510)&gt;0))&lt;&gt;0),"Row is skipped.",IF(AND(Input!$A264="",Input!$A265=""),"", IF(Input!H264="","Data is missing.","")))),"",IF(AND(Input!$A264="",SUMPRODUCT(--(LEN(Input!$A265:'Input'!$A$510)&gt;0))&lt;&gt;0),"Row is skipped.",IF(AND(Input!$A264="",Input!$A265=""),"", IF(Input!H264="","Data is missing.",""))))</f>
        <v/>
      </c>
      <c r="I262" s="126" t="str">
        <f>IF(ISERROR(IF(AND(Input!$A264="",SUMPRODUCT(--(LEN(Input!$A265:'Input'!$A$510)&gt;0))&lt;&gt;0),"Row is skipped.",IF(AND(Input!$A264="",Input!$A265=""),"", IF(Input!I264="","Data is missing.","")))),"",IF(AND(Input!$A264="",SUMPRODUCT(--(LEN(Input!$A265:'Input'!$A$510)&gt;0))&lt;&gt;0),"Row is skipped.",IF(AND(Input!$A264="",Input!$A265=""),"", IF(Input!I264="","Data is missing.",""))))</f>
        <v/>
      </c>
      <c r="J262" s="126" t="str">
        <f>IF(ISERROR(IF(AND(Input!$A264="",SUMPRODUCT(--(LEN(Input!$A265:'Input'!$A$510)&gt;0))&lt;&gt;0),"Row is skipped.",IF(AND(Input!$A264="",Input!$A265=""),"", IF(Input!J264="","Data is missing.","")))),"",IF(AND(Input!$A264="",SUMPRODUCT(--(LEN(Input!$A265:'Input'!$A$510)&gt;0))&lt;&gt;0),"Row is skipped.",IF(AND(Input!$A264="",Input!$A265=""),"", IF(Input!J264="","Data is missing.",""))))</f>
        <v/>
      </c>
      <c r="K262" s="127" t="str">
        <f>IF(ISERROR(IF(AND(Input!$A264="",SUMPRODUCT(--(LEN(Input!$A265:'Input'!$A$510)&gt;0))&lt;&gt;0),"Row is skipped.",IF(AND(Input!$A264="",Input!$A265=""),"", IF(Input!K264="","Data is missing.","")))),"",IF(AND(Input!$A264="",SUMPRODUCT(--(LEN(Input!$A265:'Input'!$A$510)&gt;0))&lt;&gt;0),"Row is skipped.",IF(AND(Input!$A264="",Input!$A265=""),"", IF(Input!K264="","Data is missing.",""))))</f>
        <v/>
      </c>
      <c r="L262" s="126" t="str">
        <f>IF(ISERROR(IF(AND(Input!$A264="",SUMPRODUCT(--(LEN(Input!$A265:'Input'!$A$510)&gt;0))&lt;&gt;0),"Row is skipped.",IF(AND(Input!$A264="",Input!$A265=""),"", IF(Input!L264="","Data is missing.","")))),"",IF(AND(Input!$A264="",SUMPRODUCT(--(LEN(Input!$A265:'Input'!$A$510)&gt;0))&lt;&gt;0),"Row is skipped.",IF(AND(Input!$A264="",Input!$A265=""),"", IF(Input!L264="","Data is missing.",""))))</f>
        <v/>
      </c>
      <c r="M262" s="126" t="str">
        <f>IF(ISERROR(IF(AND(Input!$A264="",SUMPRODUCT(--(LEN(Input!$A265:'Input'!$A$510)&gt;0))&lt;&gt;0),"Row is skipped.",IF(AND(Input!$A264="",Input!$A265=""),"", IF(Input!M264="","Data is missing.","")))),"",IF(AND(Input!$A264="",SUMPRODUCT(--(LEN(Input!$A265:'Input'!$A$510)&gt;0))&lt;&gt;0),"Row is skipped.",IF(AND(Input!$A264="",Input!$A265=""),"", IF(Input!M264="","Data is missing.",""))))</f>
        <v/>
      </c>
      <c r="N262" s="126" t="str">
        <f>IF(ISERROR(IF(AND(Input!$A264="",SUMPRODUCT(--(LEN(Input!$A265:'Input'!$A$510)&gt;0))&lt;&gt;0),"Row is skipped.",IF(AND(Input!$A264="",Input!$A265=""),"", IF(Input!O264="","Data is missing.","")))),"",IF(AND(Input!$A264="",SUMPRODUCT(--(LEN(Input!$A265:'Input'!$A$510)&gt;0))&lt;&gt;0),"Row is skipped.",IF(AND(Input!$A264="",Input!$A265=""),"", IF(Input!O264="","Data is missing.",""))))</f>
        <v/>
      </c>
      <c r="O262" s="126" t="str">
        <f>IF(ISERROR(IF(AND(Input!$A264="",SUMPRODUCT(--(LEN(Input!$A265:'Input'!$A$510)&gt;0))&lt;&gt;0),"Row is skipped.",IF(AND(Input!$A264="",Input!$A265=""),"", IF(Input!P264="","Data is missing.","")))),"",IF(AND(Input!$A264="",SUMPRODUCT(--(LEN(Input!$A265:'Input'!$A$510)&gt;0))&lt;&gt;0),"Row is skipped.",IF(AND(Input!$A264="",Input!$A265=""),"", IF(Input!P264="","Data is missing.",""))))</f>
        <v/>
      </c>
      <c r="P262" s="126" t="str">
        <f>IF(ISERROR(IF(AND(Input!$A264="",SUMPRODUCT(--(LEN(Input!$A265:'Input'!$A$510)&gt;0))&lt;&gt;0),"Row is skipped.",IF(AND(Input!$A264="",Input!$A265=""),"", IF(Input!Q264="","Data is missing.","")))),"",IF(AND(Input!$A264="",SUMPRODUCT(--(LEN(Input!$A265:'Input'!$A$510)&gt;0))&lt;&gt;0),"Row is skipped.",IF(AND(Input!$A264="",Input!$A265=""),"", IF(Input!Q264="","Data is missing.",""))))</f>
        <v/>
      </c>
      <c r="Q262" s="126" t="str">
        <f>IF(ISERROR(IF(AND(Input!$A264="",SUMPRODUCT(--(LEN(Input!$A265:'Input'!$A$510)&gt;0))&lt;&gt;0),"Row is skipped.",IF(AND(Input!$A264="",Input!$A265=""),"", IF(Input!S264="","Data is missing.","")))),"",IF(AND(Input!$A264="",SUMPRODUCT(--(LEN(Input!$A265:'Input'!$A$510)&gt;0))&lt;&gt;0),"Row is skipped.",IF(AND(Input!$A264="",Input!$A265=""),"", IF(Input!S264="","Data is missing.",""))))</f>
        <v/>
      </c>
      <c r="R262" s="128" t="str">
        <f>IF(ISERROR(IF(AND(Input!$A264="",SUMPRODUCT(--(LEN(Input!$A265:'Input'!$A$510)&gt;0))&lt;&gt;0),"Row is skipped.",IF(AND(Input!$A264="",Input!$A265=""),"", IF(Input!T264="","Data is missing.","")))),"",IF(AND(Input!$A264="",SUMPRODUCT(--(LEN(Input!$A265:'Input'!$A$510)&gt;0))&lt;&gt;0),"Row is skipped.",IF(AND(Input!$A264="",Input!$A265=""),"", IF(Input!T264="","Data is missing.",""))))</f>
        <v/>
      </c>
      <c r="S262" s="129"/>
      <c r="T262" s="130" t="str">
        <f>IF(ISERROR(IF(Input!Q264="","",IF(ISERROR(VLOOKUP(Input!Q264,'Measures List'!$A$3:$A$30000,1,0)),"Invalid RefNo",""))),"",IF(Input!Q264="","",IF(ISERROR(VLOOKUP(Input!Q264,'Measures List'!$A$3:$A$30000,1,0)),"Invalid RefNo","")))</f>
        <v/>
      </c>
      <c r="U262" s="129"/>
      <c r="V262" s="129"/>
      <c r="W262" s="129"/>
      <c r="X262" s="129"/>
      <c r="Y262" s="129"/>
      <c r="Z262" s="129"/>
      <c r="AA262" s="129"/>
      <c r="AB262" s="129"/>
      <c r="AC262" s="129"/>
      <c r="AD262" s="129"/>
      <c r="AE262" s="129"/>
      <c r="AF262" s="130" t="str">
        <f>IF(Input!P264="","",IF(OR(VALUE(Input!P264)&lt;0,VALUE(Input!P264)&gt;1), "Invalid EEI %",""))</f>
        <v/>
      </c>
      <c r="AG262" s="129"/>
      <c r="AH262" s="137" t="str">
        <f>IF(B262="","",IF(AND(Input!O264=Input!O263,Input!P264&lt;&gt;Input!P263), "EEI% Mismatch within Project",""))</f>
        <v/>
      </c>
      <c r="AI262" s="129"/>
      <c r="AJ262" s="138" t="str">
        <f>IF(Input!B264="","",IF(ISNUMBER(VALUE(Input!B264)),"","Needs to be a number."))</f>
        <v/>
      </c>
      <c r="AK262" s="135" t="str">
        <f>IF(Input!P264="","",IF(ISNUMBER(VALUE(Input!P264)),"","Needs to be a number."))</f>
        <v/>
      </c>
      <c r="AL262" s="135" t="str">
        <f>IF(Input!S264="","",IF(ISNUMBER(VALUE(Input!S264)),"","Needs to be a number."))</f>
        <v/>
      </c>
      <c r="AM262" s="135" t="str">
        <f>IF(Input!T264="","",IF(ISNUMBER(VALUE(Input!T264)),"","Needs to be a number."))</f>
        <v/>
      </c>
      <c r="AN262" s="135" t="str">
        <f>IF(Input!U264="","",IF(ISNUMBER(VALUE(Input!U264)),"","Needs to be a number."))</f>
        <v/>
      </c>
      <c r="AO262" s="136" t="str">
        <f>IF(Input!V264="","",IF(ISNUMBER(VALUE(Input!V264)),"","Needs to be a number."))</f>
        <v/>
      </c>
      <c r="AP262" s="129"/>
      <c r="AQ262" s="197" t="str">
        <f ca="1">IF(Input!Q264="","",IF(OFFSET('Measures List'!$K$2,MATCH(Input!Q264,'Measures List'!$A$3:$A$5000,0),MATCH(Input!K264,'Measures List'!$K$2:$BA$2)-1)="NA","Project start date occurred after measure expiration date.",""))</f>
        <v/>
      </c>
      <c r="AS262" s="197" t="str">
        <f>IFERROR(IF(Input!O264&lt;&gt;Input!O263,"",IF( VLOOKUP(Input!Q264,'Measures List'!A255:C5252,3,FALSE)= VLOOKUP(Input!Q263,'Measures List'!A255:C5252,3,FALSE),"","Multiple sectors for this project")),"")</f>
        <v/>
      </c>
    </row>
    <row r="263" spans="2:45" x14ac:dyDescent="0.25">
      <c r="B263" s="125" t="str">
        <f>Input!A265</f>
        <v/>
      </c>
      <c r="C263" s="126" t="str">
        <f>IF(ISERROR(IF(AND(Input!$A265="",SUMPRODUCT(--(LEN(Input!$A266:'Input'!$A$510)&gt;0))&lt;&gt;0),"Row is skipped.",IF(AND(Input!$A265="",Input!$A266=""),"", IF(Input!C265="","Data is missing.","")))),"",IF(AND(Input!$A265="",SUMPRODUCT(--(LEN(Input!$A266:'Input'!$A$510)&gt;0))&lt;&gt;0),"Row is skipped.",IF(AND(Input!$A265="",Input!$A266=""),"", IF(Input!C265="","Data is missing.",""))))</f>
        <v/>
      </c>
      <c r="D263" s="126" t="str">
        <f>IF(ISERROR(IF(AND(Input!$A265="",SUMPRODUCT(--(LEN(Input!$A266:'Input'!$A$510)&gt;0))&lt;&gt;0),"Row is skipped.",IF(AND(Input!$A265="",Input!$A266=""),"", IF(Input!D265="","Data is missing.","")))),"",IF(AND(Input!$A265="",SUMPRODUCT(--(LEN(Input!$A266:'Input'!$A$510)&gt;0))&lt;&gt;0),"Row is skipped.",IF(AND(Input!$A265="",Input!$A266=""),"", IF(Input!D265="","Data is missing.",""))))</f>
        <v/>
      </c>
      <c r="E263" s="126" t="str">
        <f>IF(ISERROR(IF(AND(Input!$A265="",SUMPRODUCT(--(LEN(Input!$A266:'Input'!$A$510)&gt;0))&lt;&gt;0),"Row is skipped.",IF(AND(Input!$A265="",Input!$A266=""),"", IF(Input!E265="","Data is missing.","")))),"",IF(AND(Input!$A265="",SUMPRODUCT(--(LEN(Input!$A266:'Input'!$A$510)&gt;0))&lt;&gt;0),"Row is skipped.",IF(AND(Input!$A265="",Input!$A266=""),"", IF(Input!E265="","Data is missing.",""))))</f>
        <v/>
      </c>
      <c r="F263" s="126" t="str">
        <f>IF(ISERROR(IF(AND(Input!$A265="",SUMPRODUCT(--(LEN(Input!$A266:'Input'!$A$510)&gt;0))&lt;&gt;0),"Row is skipped.",IF(AND(Input!$A265="",Input!$A266=""),"", IF(Input!F265="","Data is missing.","")))),"",IF(AND(Input!$A265="",SUMPRODUCT(--(LEN(Input!$A266:'Input'!$A$510)&gt;0))&lt;&gt;0),"Row is skipped.",IF(AND(Input!$A265="",Input!$A266=""),"", IF(Input!F265="","Data is missing.",""))))</f>
        <v/>
      </c>
      <c r="G263" s="126" t="str">
        <f>IF(ISERROR(IF(AND(Input!$A265="",SUMPRODUCT(--(LEN(Input!$A266:'Input'!$A$510)&gt;0))&lt;&gt;0),"Row is skipped.",IF(AND(Input!$A265="",Input!$A266=""),"", IF(Input!G265="","Data is missing.","")))),"",IF(AND(Input!$A265="",SUMPRODUCT(--(LEN(Input!$A266:'Input'!$A$510)&gt;0))&lt;&gt;0),"Row is skipped.",IF(AND(Input!$A265="",Input!$A266=""),"", IF(Input!G265="","Data is missing.",""))))</f>
        <v/>
      </c>
      <c r="H263" s="126" t="str">
        <f>IF(ISERROR(IF(AND(Input!$A265="",SUMPRODUCT(--(LEN(Input!$A266:'Input'!$A$510)&gt;0))&lt;&gt;0),"Row is skipped.",IF(AND(Input!$A265="",Input!$A266=""),"", IF(Input!H265="","Data is missing.","")))),"",IF(AND(Input!$A265="",SUMPRODUCT(--(LEN(Input!$A266:'Input'!$A$510)&gt;0))&lt;&gt;0),"Row is skipped.",IF(AND(Input!$A265="",Input!$A266=""),"", IF(Input!H265="","Data is missing.",""))))</f>
        <v/>
      </c>
      <c r="I263" s="126" t="str">
        <f>IF(ISERROR(IF(AND(Input!$A265="",SUMPRODUCT(--(LEN(Input!$A266:'Input'!$A$510)&gt;0))&lt;&gt;0),"Row is skipped.",IF(AND(Input!$A265="",Input!$A266=""),"", IF(Input!I265="","Data is missing.","")))),"",IF(AND(Input!$A265="",SUMPRODUCT(--(LEN(Input!$A266:'Input'!$A$510)&gt;0))&lt;&gt;0),"Row is skipped.",IF(AND(Input!$A265="",Input!$A266=""),"", IF(Input!I265="","Data is missing.",""))))</f>
        <v/>
      </c>
      <c r="J263" s="126" t="str">
        <f>IF(ISERROR(IF(AND(Input!$A265="",SUMPRODUCT(--(LEN(Input!$A266:'Input'!$A$510)&gt;0))&lt;&gt;0),"Row is skipped.",IF(AND(Input!$A265="",Input!$A266=""),"", IF(Input!J265="","Data is missing.","")))),"",IF(AND(Input!$A265="",SUMPRODUCT(--(LEN(Input!$A266:'Input'!$A$510)&gt;0))&lt;&gt;0),"Row is skipped.",IF(AND(Input!$A265="",Input!$A266=""),"", IF(Input!J265="","Data is missing.",""))))</f>
        <v/>
      </c>
      <c r="K263" s="127" t="str">
        <f>IF(ISERROR(IF(AND(Input!$A265="",SUMPRODUCT(--(LEN(Input!$A266:'Input'!$A$510)&gt;0))&lt;&gt;0),"Row is skipped.",IF(AND(Input!$A265="",Input!$A266=""),"", IF(Input!K265="","Data is missing.","")))),"",IF(AND(Input!$A265="",SUMPRODUCT(--(LEN(Input!$A266:'Input'!$A$510)&gt;0))&lt;&gt;0),"Row is skipped.",IF(AND(Input!$A265="",Input!$A266=""),"", IF(Input!K265="","Data is missing.",""))))</f>
        <v/>
      </c>
      <c r="L263" s="126" t="str">
        <f>IF(ISERROR(IF(AND(Input!$A265="",SUMPRODUCT(--(LEN(Input!$A266:'Input'!$A$510)&gt;0))&lt;&gt;0),"Row is skipped.",IF(AND(Input!$A265="",Input!$A266=""),"", IF(Input!L265="","Data is missing.","")))),"",IF(AND(Input!$A265="",SUMPRODUCT(--(LEN(Input!$A266:'Input'!$A$510)&gt;0))&lt;&gt;0),"Row is skipped.",IF(AND(Input!$A265="",Input!$A266=""),"", IF(Input!L265="","Data is missing.",""))))</f>
        <v/>
      </c>
      <c r="M263" s="126" t="str">
        <f>IF(ISERROR(IF(AND(Input!$A265="",SUMPRODUCT(--(LEN(Input!$A266:'Input'!$A$510)&gt;0))&lt;&gt;0),"Row is skipped.",IF(AND(Input!$A265="",Input!$A266=""),"", IF(Input!M265="","Data is missing.","")))),"",IF(AND(Input!$A265="",SUMPRODUCT(--(LEN(Input!$A266:'Input'!$A$510)&gt;0))&lt;&gt;0),"Row is skipped.",IF(AND(Input!$A265="",Input!$A266=""),"", IF(Input!M265="","Data is missing.",""))))</f>
        <v/>
      </c>
      <c r="N263" s="126" t="str">
        <f>IF(ISERROR(IF(AND(Input!$A265="",SUMPRODUCT(--(LEN(Input!$A266:'Input'!$A$510)&gt;0))&lt;&gt;0),"Row is skipped.",IF(AND(Input!$A265="",Input!$A266=""),"", IF(Input!O265="","Data is missing.","")))),"",IF(AND(Input!$A265="",SUMPRODUCT(--(LEN(Input!$A266:'Input'!$A$510)&gt;0))&lt;&gt;0),"Row is skipped.",IF(AND(Input!$A265="",Input!$A266=""),"", IF(Input!O265="","Data is missing.",""))))</f>
        <v/>
      </c>
      <c r="O263" s="126" t="str">
        <f>IF(ISERROR(IF(AND(Input!$A265="",SUMPRODUCT(--(LEN(Input!$A266:'Input'!$A$510)&gt;0))&lt;&gt;0),"Row is skipped.",IF(AND(Input!$A265="",Input!$A266=""),"", IF(Input!P265="","Data is missing.","")))),"",IF(AND(Input!$A265="",SUMPRODUCT(--(LEN(Input!$A266:'Input'!$A$510)&gt;0))&lt;&gt;0),"Row is skipped.",IF(AND(Input!$A265="",Input!$A266=""),"", IF(Input!P265="","Data is missing.",""))))</f>
        <v/>
      </c>
      <c r="P263" s="126" t="str">
        <f>IF(ISERROR(IF(AND(Input!$A265="",SUMPRODUCT(--(LEN(Input!$A266:'Input'!$A$510)&gt;0))&lt;&gt;0),"Row is skipped.",IF(AND(Input!$A265="",Input!$A266=""),"", IF(Input!Q265="","Data is missing.","")))),"",IF(AND(Input!$A265="",SUMPRODUCT(--(LEN(Input!$A266:'Input'!$A$510)&gt;0))&lt;&gt;0),"Row is skipped.",IF(AND(Input!$A265="",Input!$A266=""),"", IF(Input!Q265="","Data is missing.",""))))</f>
        <v/>
      </c>
      <c r="Q263" s="126" t="str">
        <f>IF(ISERROR(IF(AND(Input!$A265="",SUMPRODUCT(--(LEN(Input!$A266:'Input'!$A$510)&gt;0))&lt;&gt;0),"Row is skipped.",IF(AND(Input!$A265="",Input!$A266=""),"", IF(Input!S265="","Data is missing.","")))),"",IF(AND(Input!$A265="",SUMPRODUCT(--(LEN(Input!$A266:'Input'!$A$510)&gt;0))&lt;&gt;0),"Row is skipped.",IF(AND(Input!$A265="",Input!$A266=""),"", IF(Input!S265="","Data is missing.",""))))</f>
        <v/>
      </c>
      <c r="R263" s="128" t="str">
        <f>IF(ISERROR(IF(AND(Input!$A265="",SUMPRODUCT(--(LEN(Input!$A266:'Input'!$A$510)&gt;0))&lt;&gt;0),"Row is skipped.",IF(AND(Input!$A265="",Input!$A266=""),"", IF(Input!T265="","Data is missing.","")))),"",IF(AND(Input!$A265="",SUMPRODUCT(--(LEN(Input!$A266:'Input'!$A$510)&gt;0))&lt;&gt;0),"Row is skipped.",IF(AND(Input!$A265="",Input!$A266=""),"", IF(Input!T265="","Data is missing.",""))))</f>
        <v/>
      </c>
      <c r="S263" s="129"/>
      <c r="T263" s="130" t="str">
        <f>IF(ISERROR(IF(Input!Q265="","",IF(ISERROR(VLOOKUP(Input!Q265,'Measures List'!$A$3:$A$30000,1,0)),"Invalid RefNo",""))),"",IF(Input!Q265="","",IF(ISERROR(VLOOKUP(Input!Q265,'Measures List'!$A$3:$A$30000,1,0)),"Invalid RefNo","")))</f>
        <v/>
      </c>
      <c r="U263" s="129"/>
      <c r="V263" s="129"/>
      <c r="W263" s="129"/>
      <c r="X263" s="129"/>
      <c r="Y263" s="129"/>
      <c r="Z263" s="129"/>
      <c r="AA263" s="129"/>
      <c r="AB263" s="129"/>
      <c r="AC263" s="129"/>
      <c r="AD263" s="129"/>
      <c r="AE263" s="129"/>
      <c r="AF263" s="130" t="str">
        <f>IF(Input!P265="","",IF(OR(VALUE(Input!P265)&lt;0,VALUE(Input!P265)&gt;1), "Invalid EEI %",""))</f>
        <v/>
      </c>
      <c r="AG263" s="129"/>
      <c r="AH263" s="137" t="str">
        <f>IF(B263="","",IF(AND(Input!O265=Input!O264,Input!P265&lt;&gt;Input!P264), "EEI% Mismatch within Project",""))</f>
        <v/>
      </c>
      <c r="AI263" s="129"/>
      <c r="AJ263" s="138" t="str">
        <f>IF(Input!B265="","",IF(ISNUMBER(VALUE(Input!B265)),"","Needs to be a number."))</f>
        <v/>
      </c>
      <c r="AK263" s="135" t="str">
        <f>IF(Input!P265="","",IF(ISNUMBER(VALUE(Input!P265)),"","Needs to be a number."))</f>
        <v/>
      </c>
      <c r="AL263" s="135" t="str">
        <f>IF(Input!S265="","",IF(ISNUMBER(VALUE(Input!S265)),"","Needs to be a number."))</f>
        <v/>
      </c>
      <c r="AM263" s="135" t="str">
        <f>IF(Input!T265="","",IF(ISNUMBER(VALUE(Input!T265)),"","Needs to be a number."))</f>
        <v/>
      </c>
      <c r="AN263" s="135" t="str">
        <f>IF(Input!U265="","",IF(ISNUMBER(VALUE(Input!U265)),"","Needs to be a number."))</f>
        <v/>
      </c>
      <c r="AO263" s="136" t="str">
        <f>IF(Input!V265="","",IF(ISNUMBER(VALUE(Input!V265)),"","Needs to be a number."))</f>
        <v/>
      </c>
      <c r="AP263" s="129"/>
      <c r="AQ263" s="197" t="str">
        <f ca="1">IF(Input!Q265="","",IF(OFFSET('Measures List'!$K$2,MATCH(Input!Q265,'Measures List'!$A$3:$A$5000,0),MATCH(Input!K265,'Measures List'!$K$2:$BA$2)-1)="NA","Project start date occurred after measure expiration date.",""))</f>
        <v/>
      </c>
      <c r="AS263" s="197" t="str">
        <f>IFERROR(IF(Input!O265&lt;&gt;Input!O264,"",IF( VLOOKUP(Input!Q265,'Measures List'!A256:C5253,3,FALSE)= VLOOKUP(Input!Q264,'Measures List'!A256:C5253,3,FALSE),"","Multiple sectors for this project")),"")</f>
        <v/>
      </c>
    </row>
    <row r="264" spans="2:45" x14ac:dyDescent="0.25">
      <c r="B264" s="125" t="str">
        <f>Input!A266</f>
        <v/>
      </c>
      <c r="C264" s="126" t="str">
        <f>IF(ISERROR(IF(AND(Input!$A266="",SUMPRODUCT(--(LEN(Input!$A267:'Input'!$A$510)&gt;0))&lt;&gt;0),"Row is skipped.",IF(AND(Input!$A266="",Input!$A267=""),"", IF(Input!C266="","Data is missing.","")))),"",IF(AND(Input!$A266="",SUMPRODUCT(--(LEN(Input!$A267:'Input'!$A$510)&gt;0))&lt;&gt;0),"Row is skipped.",IF(AND(Input!$A266="",Input!$A267=""),"", IF(Input!C266="","Data is missing.",""))))</f>
        <v/>
      </c>
      <c r="D264" s="126" t="str">
        <f>IF(ISERROR(IF(AND(Input!$A266="",SUMPRODUCT(--(LEN(Input!$A267:'Input'!$A$510)&gt;0))&lt;&gt;0),"Row is skipped.",IF(AND(Input!$A266="",Input!$A267=""),"", IF(Input!D266="","Data is missing.","")))),"",IF(AND(Input!$A266="",SUMPRODUCT(--(LEN(Input!$A267:'Input'!$A$510)&gt;0))&lt;&gt;0),"Row is skipped.",IF(AND(Input!$A266="",Input!$A267=""),"", IF(Input!D266="","Data is missing.",""))))</f>
        <v/>
      </c>
      <c r="E264" s="126" t="str">
        <f>IF(ISERROR(IF(AND(Input!$A266="",SUMPRODUCT(--(LEN(Input!$A267:'Input'!$A$510)&gt;0))&lt;&gt;0),"Row is skipped.",IF(AND(Input!$A266="",Input!$A267=""),"", IF(Input!E266="","Data is missing.","")))),"",IF(AND(Input!$A266="",SUMPRODUCT(--(LEN(Input!$A267:'Input'!$A$510)&gt;0))&lt;&gt;0),"Row is skipped.",IF(AND(Input!$A266="",Input!$A267=""),"", IF(Input!E266="","Data is missing.",""))))</f>
        <v/>
      </c>
      <c r="F264" s="126" t="str">
        <f>IF(ISERROR(IF(AND(Input!$A266="",SUMPRODUCT(--(LEN(Input!$A267:'Input'!$A$510)&gt;0))&lt;&gt;0),"Row is skipped.",IF(AND(Input!$A266="",Input!$A267=""),"", IF(Input!F266="","Data is missing.","")))),"",IF(AND(Input!$A266="",SUMPRODUCT(--(LEN(Input!$A267:'Input'!$A$510)&gt;0))&lt;&gt;0),"Row is skipped.",IF(AND(Input!$A266="",Input!$A267=""),"", IF(Input!F266="","Data is missing.",""))))</f>
        <v/>
      </c>
      <c r="G264" s="126" t="str">
        <f>IF(ISERROR(IF(AND(Input!$A266="",SUMPRODUCT(--(LEN(Input!$A267:'Input'!$A$510)&gt;0))&lt;&gt;0),"Row is skipped.",IF(AND(Input!$A266="",Input!$A267=""),"", IF(Input!G266="","Data is missing.","")))),"",IF(AND(Input!$A266="",SUMPRODUCT(--(LEN(Input!$A267:'Input'!$A$510)&gt;0))&lt;&gt;0),"Row is skipped.",IF(AND(Input!$A266="",Input!$A267=""),"", IF(Input!G266="","Data is missing.",""))))</f>
        <v/>
      </c>
      <c r="H264" s="126" t="str">
        <f>IF(ISERROR(IF(AND(Input!$A266="",SUMPRODUCT(--(LEN(Input!$A267:'Input'!$A$510)&gt;0))&lt;&gt;0),"Row is skipped.",IF(AND(Input!$A266="",Input!$A267=""),"", IF(Input!H266="","Data is missing.","")))),"",IF(AND(Input!$A266="",SUMPRODUCT(--(LEN(Input!$A267:'Input'!$A$510)&gt;0))&lt;&gt;0),"Row is skipped.",IF(AND(Input!$A266="",Input!$A267=""),"", IF(Input!H266="","Data is missing.",""))))</f>
        <v/>
      </c>
      <c r="I264" s="126" t="str">
        <f>IF(ISERROR(IF(AND(Input!$A266="",SUMPRODUCT(--(LEN(Input!$A267:'Input'!$A$510)&gt;0))&lt;&gt;0),"Row is skipped.",IF(AND(Input!$A266="",Input!$A267=""),"", IF(Input!I266="","Data is missing.","")))),"",IF(AND(Input!$A266="",SUMPRODUCT(--(LEN(Input!$A267:'Input'!$A$510)&gt;0))&lt;&gt;0),"Row is skipped.",IF(AND(Input!$A266="",Input!$A267=""),"", IF(Input!I266="","Data is missing.",""))))</f>
        <v/>
      </c>
      <c r="J264" s="126" t="str">
        <f>IF(ISERROR(IF(AND(Input!$A266="",SUMPRODUCT(--(LEN(Input!$A267:'Input'!$A$510)&gt;0))&lt;&gt;0),"Row is skipped.",IF(AND(Input!$A266="",Input!$A267=""),"", IF(Input!J266="","Data is missing.","")))),"",IF(AND(Input!$A266="",SUMPRODUCT(--(LEN(Input!$A267:'Input'!$A$510)&gt;0))&lt;&gt;0),"Row is skipped.",IF(AND(Input!$A266="",Input!$A267=""),"", IF(Input!J266="","Data is missing.",""))))</f>
        <v/>
      </c>
      <c r="K264" s="127" t="str">
        <f>IF(ISERROR(IF(AND(Input!$A266="",SUMPRODUCT(--(LEN(Input!$A267:'Input'!$A$510)&gt;0))&lt;&gt;0),"Row is skipped.",IF(AND(Input!$A266="",Input!$A267=""),"", IF(Input!K266="","Data is missing.","")))),"",IF(AND(Input!$A266="",SUMPRODUCT(--(LEN(Input!$A267:'Input'!$A$510)&gt;0))&lt;&gt;0),"Row is skipped.",IF(AND(Input!$A266="",Input!$A267=""),"", IF(Input!K266="","Data is missing.",""))))</f>
        <v/>
      </c>
      <c r="L264" s="126" t="str">
        <f>IF(ISERROR(IF(AND(Input!$A266="",SUMPRODUCT(--(LEN(Input!$A267:'Input'!$A$510)&gt;0))&lt;&gt;0),"Row is skipped.",IF(AND(Input!$A266="",Input!$A267=""),"", IF(Input!L266="","Data is missing.","")))),"",IF(AND(Input!$A266="",SUMPRODUCT(--(LEN(Input!$A267:'Input'!$A$510)&gt;0))&lt;&gt;0),"Row is skipped.",IF(AND(Input!$A266="",Input!$A267=""),"", IF(Input!L266="","Data is missing.",""))))</f>
        <v/>
      </c>
      <c r="M264" s="126" t="str">
        <f>IF(ISERROR(IF(AND(Input!$A266="",SUMPRODUCT(--(LEN(Input!$A267:'Input'!$A$510)&gt;0))&lt;&gt;0),"Row is skipped.",IF(AND(Input!$A266="",Input!$A267=""),"", IF(Input!M266="","Data is missing.","")))),"",IF(AND(Input!$A266="",SUMPRODUCT(--(LEN(Input!$A267:'Input'!$A$510)&gt;0))&lt;&gt;0),"Row is skipped.",IF(AND(Input!$A266="",Input!$A267=""),"", IF(Input!M266="","Data is missing.",""))))</f>
        <v/>
      </c>
      <c r="N264" s="126" t="str">
        <f>IF(ISERROR(IF(AND(Input!$A266="",SUMPRODUCT(--(LEN(Input!$A267:'Input'!$A$510)&gt;0))&lt;&gt;0),"Row is skipped.",IF(AND(Input!$A266="",Input!$A267=""),"", IF(Input!O266="","Data is missing.","")))),"",IF(AND(Input!$A266="",SUMPRODUCT(--(LEN(Input!$A267:'Input'!$A$510)&gt;0))&lt;&gt;0),"Row is skipped.",IF(AND(Input!$A266="",Input!$A267=""),"", IF(Input!O266="","Data is missing.",""))))</f>
        <v/>
      </c>
      <c r="O264" s="126" t="str">
        <f>IF(ISERROR(IF(AND(Input!$A266="",SUMPRODUCT(--(LEN(Input!$A267:'Input'!$A$510)&gt;0))&lt;&gt;0),"Row is skipped.",IF(AND(Input!$A266="",Input!$A267=""),"", IF(Input!P266="","Data is missing.","")))),"",IF(AND(Input!$A266="",SUMPRODUCT(--(LEN(Input!$A267:'Input'!$A$510)&gt;0))&lt;&gt;0),"Row is skipped.",IF(AND(Input!$A266="",Input!$A267=""),"", IF(Input!P266="","Data is missing.",""))))</f>
        <v/>
      </c>
      <c r="P264" s="126" t="str">
        <f>IF(ISERROR(IF(AND(Input!$A266="",SUMPRODUCT(--(LEN(Input!$A267:'Input'!$A$510)&gt;0))&lt;&gt;0),"Row is skipped.",IF(AND(Input!$A266="",Input!$A267=""),"", IF(Input!Q266="","Data is missing.","")))),"",IF(AND(Input!$A266="",SUMPRODUCT(--(LEN(Input!$A267:'Input'!$A$510)&gt;0))&lt;&gt;0),"Row is skipped.",IF(AND(Input!$A266="",Input!$A267=""),"", IF(Input!Q266="","Data is missing.",""))))</f>
        <v/>
      </c>
      <c r="Q264" s="126" t="str">
        <f>IF(ISERROR(IF(AND(Input!$A266="",SUMPRODUCT(--(LEN(Input!$A267:'Input'!$A$510)&gt;0))&lt;&gt;0),"Row is skipped.",IF(AND(Input!$A266="",Input!$A267=""),"", IF(Input!S266="","Data is missing.","")))),"",IF(AND(Input!$A266="",SUMPRODUCT(--(LEN(Input!$A267:'Input'!$A$510)&gt;0))&lt;&gt;0),"Row is skipped.",IF(AND(Input!$A266="",Input!$A267=""),"", IF(Input!S266="","Data is missing.",""))))</f>
        <v/>
      </c>
      <c r="R264" s="128" t="str">
        <f>IF(ISERROR(IF(AND(Input!$A266="",SUMPRODUCT(--(LEN(Input!$A267:'Input'!$A$510)&gt;0))&lt;&gt;0),"Row is skipped.",IF(AND(Input!$A266="",Input!$A267=""),"", IF(Input!T266="","Data is missing.","")))),"",IF(AND(Input!$A266="",SUMPRODUCT(--(LEN(Input!$A267:'Input'!$A$510)&gt;0))&lt;&gt;0),"Row is skipped.",IF(AND(Input!$A266="",Input!$A267=""),"", IF(Input!T266="","Data is missing.",""))))</f>
        <v/>
      </c>
      <c r="S264" s="129"/>
      <c r="T264" s="130" t="str">
        <f>IF(ISERROR(IF(Input!Q266="","",IF(ISERROR(VLOOKUP(Input!Q266,'Measures List'!$A$3:$A$30000,1,0)),"Invalid RefNo",""))),"",IF(Input!Q266="","",IF(ISERROR(VLOOKUP(Input!Q266,'Measures List'!$A$3:$A$30000,1,0)),"Invalid RefNo","")))</f>
        <v/>
      </c>
      <c r="U264" s="129"/>
      <c r="V264" s="129"/>
      <c r="W264" s="129"/>
      <c r="X264" s="129"/>
      <c r="Y264" s="129"/>
      <c r="Z264" s="129"/>
      <c r="AA264" s="129"/>
      <c r="AB264" s="129"/>
      <c r="AC264" s="129"/>
      <c r="AD264" s="129"/>
      <c r="AE264" s="129"/>
      <c r="AF264" s="130" t="str">
        <f>IF(Input!P266="","",IF(OR(VALUE(Input!P266)&lt;0,VALUE(Input!P266)&gt;1), "Invalid EEI %",""))</f>
        <v/>
      </c>
      <c r="AG264" s="129"/>
      <c r="AH264" s="137" t="str">
        <f>IF(B264="","",IF(AND(Input!O266=Input!O265,Input!P266&lt;&gt;Input!P265), "EEI% Mismatch within Project",""))</f>
        <v/>
      </c>
      <c r="AI264" s="129"/>
      <c r="AJ264" s="138" t="str">
        <f>IF(Input!B266="","",IF(ISNUMBER(VALUE(Input!B266)),"","Needs to be a number."))</f>
        <v/>
      </c>
      <c r="AK264" s="135" t="str">
        <f>IF(Input!P266="","",IF(ISNUMBER(VALUE(Input!P266)),"","Needs to be a number."))</f>
        <v/>
      </c>
      <c r="AL264" s="135" t="str">
        <f>IF(Input!S266="","",IF(ISNUMBER(VALUE(Input!S266)),"","Needs to be a number."))</f>
        <v/>
      </c>
      <c r="AM264" s="135" t="str">
        <f>IF(Input!T266="","",IF(ISNUMBER(VALUE(Input!T266)),"","Needs to be a number."))</f>
        <v/>
      </c>
      <c r="AN264" s="135" t="str">
        <f>IF(Input!U266="","",IF(ISNUMBER(VALUE(Input!U266)),"","Needs to be a number."))</f>
        <v/>
      </c>
      <c r="AO264" s="136" t="str">
        <f>IF(Input!V266="","",IF(ISNUMBER(VALUE(Input!V266)),"","Needs to be a number."))</f>
        <v/>
      </c>
      <c r="AP264" s="129"/>
      <c r="AQ264" s="197" t="str">
        <f ca="1">IF(Input!Q266="","",IF(OFFSET('Measures List'!$K$2,MATCH(Input!Q266,'Measures List'!$A$3:$A$5000,0),MATCH(Input!K266,'Measures List'!$K$2:$BA$2)-1)="NA","Project start date occurred after measure expiration date.",""))</f>
        <v/>
      </c>
      <c r="AS264" s="197" t="str">
        <f>IFERROR(IF(Input!O266&lt;&gt;Input!O265,"",IF( VLOOKUP(Input!Q266,'Measures List'!A257:C5254,3,FALSE)= VLOOKUP(Input!Q265,'Measures List'!A257:C5254,3,FALSE),"","Multiple sectors for this project")),"")</f>
        <v/>
      </c>
    </row>
    <row r="265" spans="2:45" x14ac:dyDescent="0.25">
      <c r="B265" s="125" t="str">
        <f>Input!A267</f>
        <v/>
      </c>
      <c r="C265" s="126" t="str">
        <f>IF(ISERROR(IF(AND(Input!$A267="",SUMPRODUCT(--(LEN(Input!$A268:'Input'!$A$510)&gt;0))&lt;&gt;0),"Row is skipped.",IF(AND(Input!$A267="",Input!$A268=""),"", IF(Input!C267="","Data is missing.","")))),"",IF(AND(Input!$A267="",SUMPRODUCT(--(LEN(Input!$A268:'Input'!$A$510)&gt;0))&lt;&gt;0),"Row is skipped.",IF(AND(Input!$A267="",Input!$A268=""),"", IF(Input!C267="","Data is missing.",""))))</f>
        <v/>
      </c>
      <c r="D265" s="126" t="str">
        <f>IF(ISERROR(IF(AND(Input!$A267="",SUMPRODUCT(--(LEN(Input!$A268:'Input'!$A$510)&gt;0))&lt;&gt;0),"Row is skipped.",IF(AND(Input!$A267="",Input!$A268=""),"", IF(Input!D267="","Data is missing.","")))),"",IF(AND(Input!$A267="",SUMPRODUCT(--(LEN(Input!$A268:'Input'!$A$510)&gt;0))&lt;&gt;0),"Row is skipped.",IF(AND(Input!$A267="",Input!$A268=""),"", IF(Input!D267="","Data is missing.",""))))</f>
        <v/>
      </c>
      <c r="E265" s="126" t="str">
        <f>IF(ISERROR(IF(AND(Input!$A267="",SUMPRODUCT(--(LEN(Input!$A268:'Input'!$A$510)&gt;0))&lt;&gt;0),"Row is skipped.",IF(AND(Input!$A267="",Input!$A268=""),"", IF(Input!E267="","Data is missing.","")))),"",IF(AND(Input!$A267="",SUMPRODUCT(--(LEN(Input!$A268:'Input'!$A$510)&gt;0))&lt;&gt;0),"Row is skipped.",IF(AND(Input!$A267="",Input!$A268=""),"", IF(Input!E267="","Data is missing.",""))))</f>
        <v/>
      </c>
      <c r="F265" s="126" t="str">
        <f>IF(ISERROR(IF(AND(Input!$A267="",SUMPRODUCT(--(LEN(Input!$A268:'Input'!$A$510)&gt;0))&lt;&gt;0),"Row is skipped.",IF(AND(Input!$A267="",Input!$A268=""),"", IF(Input!F267="","Data is missing.","")))),"",IF(AND(Input!$A267="",SUMPRODUCT(--(LEN(Input!$A268:'Input'!$A$510)&gt;0))&lt;&gt;0),"Row is skipped.",IF(AND(Input!$A267="",Input!$A268=""),"", IF(Input!F267="","Data is missing.",""))))</f>
        <v/>
      </c>
      <c r="G265" s="126" t="str">
        <f>IF(ISERROR(IF(AND(Input!$A267="",SUMPRODUCT(--(LEN(Input!$A268:'Input'!$A$510)&gt;0))&lt;&gt;0),"Row is skipped.",IF(AND(Input!$A267="",Input!$A268=""),"", IF(Input!G267="","Data is missing.","")))),"",IF(AND(Input!$A267="",SUMPRODUCT(--(LEN(Input!$A268:'Input'!$A$510)&gt;0))&lt;&gt;0),"Row is skipped.",IF(AND(Input!$A267="",Input!$A268=""),"", IF(Input!G267="","Data is missing.",""))))</f>
        <v/>
      </c>
      <c r="H265" s="126" t="str">
        <f>IF(ISERROR(IF(AND(Input!$A267="",SUMPRODUCT(--(LEN(Input!$A268:'Input'!$A$510)&gt;0))&lt;&gt;0),"Row is skipped.",IF(AND(Input!$A267="",Input!$A268=""),"", IF(Input!H267="","Data is missing.","")))),"",IF(AND(Input!$A267="",SUMPRODUCT(--(LEN(Input!$A268:'Input'!$A$510)&gt;0))&lt;&gt;0),"Row is skipped.",IF(AND(Input!$A267="",Input!$A268=""),"", IF(Input!H267="","Data is missing.",""))))</f>
        <v/>
      </c>
      <c r="I265" s="126" t="str">
        <f>IF(ISERROR(IF(AND(Input!$A267="",SUMPRODUCT(--(LEN(Input!$A268:'Input'!$A$510)&gt;0))&lt;&gt;0),"Row is skipped.",IF(AND(Input!$A267="",Input!$A268=""),"", IF(Input!I267="","Data is missing.","")))),"",IF(AND(Input!$A267="",SUMPRODUCT(--(LEN(Input!$A268:'Input'!$A$510)&gt;0))&lt;&gt;0),"Row is skipped.",IF(AND(Input!$A267="",Input!$A268=""),"", IF(Input!I267="","Data is missing.",""))))</f>
        <v/>
      </c>
      <c r="J265" s="126" t="str">
        <f>IF(ISERROR(IF(AND(Input!$A267="",SUMPRODUCT(--(LEN(Input!$A268:'Input'!$A$510)&gt;0))&lt;&gt;0),"Row is skipped.",IF(AND(Input!$A267="",Input!$A268=""),"", IF(Input!J267="","Data is missing.","")))),"",IF(AND(Input!$A267="",SUMPRODUCT(--(LEN(Input!$A268:'Input'!$A$510)&gt;0))&lt;&gt;0),"Row is skipped.",IF(AND(Input!$A267="",Input!$A268=""),"", IF(Input!J267="","Data is missing.",""))))</f>
        <v/>
      </c>
      <c r="K265" s="127" t="str">
        <f>IF(ISERROR(IF(AND(Input!$A267="",SUMPRODUCT(--(LEN(Input!$A268:'Input'!$A$510)&gt;0))&lt;&gt;0),"Row is skipped.",IF(AND(Input!$A267="",Input!$A268=""),"", IF(Input!K267="","Data is missing.","")))),"",IF(AND(Input!$A267="",SUMPRODUCT(--(LEN(Input!$A268:'Input'!$A$510)&gt;0))&lt;&gt;0),"Row is skipped.",IF(AND(Input!$A267="",Input!$A268=""),"", IF(Input!K267="","Data is missing.",""))))</f>
        <v/>
      </c>
      <c r="L265" s="126" t="str">
        <f>IF(ISERROR(IF(AND(Input!$A267="",SUMPRODUCT(--(LEN(Input!$A268:'Input'!$A$510)&gt;0))&lt;&gt;0),"Row is skipped.",IF(AND(Input!$A267="",Input!$A268=""),"", IF(Input!L267="","Data is missing.","")))),"",IF(AND(Input!$A267="",SUMPRODUCT(--(LEN(Input!$A268:'Input'!$A$510)&gt;0))&lt;&gt;0),"Row is skipped.",IF(AND(Input!$A267="",Input!$A268=""),"", IF(Input!L267="","Data is missing.",""))))</f>
        <v/>
      </c>
      <c r="M265" s="126" t="str">
        <f>IF(ISERROR(IF(AND(Input!$A267="",SUMPRODUCT(--(LEN(Input!$A268:'Input'!$A$510)&gt;0))&lt;&gt;0),"Row is skipped.",IF(AND(Input!$A267="",Input!$A268=""),"", IF(Input!M267="","Data is missing.","")))),"",IF(AND(Input!$A267="",SUMPRODUCT(--(LEN(Input!$A268:'Input'!$A$510)&gt;0))&lt;&gt;0),"Row is skipped.",IF(AND(Input!$A267="",Input!$A268=""),"", IF(Input!M267="","Data is missing.",""))))</f>
        <v/>
      </c>
      <c r="N265" s="126" t="str">
        <f>IF(ISERROR(IF(AND(Input!$A267="",SUMPRODUCT(--(LEN(Input!$A268:'Input'!$A$510)&gt;0))&lt;&gt;0),"Row is skipped.",IF(AND(Input!$A267="",Input!$A268=""),"", IF(Input!O267="","Data is missing.","")))),"",IF(AND(Input!$A267="",SUMPRODUCT(--(LEN(Input!$A268:'Input'!$A$510)&gt;0))&lt;&gt;0),"Row is skipped.",IF(AND(Input!$A267="",Input!$A268=""),"", IF(Input!O267="","Data is missing.",""))))</f>
        <v/>
      </c>
      <c r="O265" s="126" t="str">
        <f>IF(ISERROR(IF(AND(Input!$A267="",SUMPRODUCT(--(LEN(Input!$A268:'Input'!$A$510)&gt;0))&lt;&gt;0),"Row is skipped.",IF(AND(Input!$A267="",Input!$A268=""),"", IF(Input!P267="","Data is missing.","")))),"",IF(AND(Input!$A267="",SUMPRODUCT(--(LEN(Input!$A268:'Input'!$A$510)&gt;0))&lt;&gt;0),"Row is skipped.",IF(AND(Input!$A267="",Input!$A268=""),"", IF(Input!P267="","Data is missing.",""))))</f>
        <v/>
      </c>
      <c r="P265" s="126" t="str">
        <f>IF(ISERROR(IF(AND(Input!$A267="",SUMPRODUCT(--(LEN(Input!$A268:'Input'!$A$510)&gt;0))&lt;&gt;0),"Row is skipped.",IF(AND(Input!$A267="",Input!$A268=""),"", IF(Input!Q267="","Data is missing.","")))),"",IF(AND(Input!$A267="",SUMPRODUCT(--(LEN(Input!$A268:'Input'!$A$510)&gt;0))&lt;&gt;0),"Row is skipped.",IF(AND(Input!$A267="",Input!$A268=""),"", IF(Input!Q267="","Data is missing.",""))))</f>
        <v/>
      </c>
      <c r="Q265" s="126" t="str">
        <f>IF(ISERROR(IF(AND(Input!$A267="",SUMPRODUCT(--(LEN(Input!$A268:'Input'!$A$510)&gt;0))&lt;&gt;0),"Row is skipped.",IF(AND(Input!$A267="",Input!$A268=""),"", IF(Input!S267="","Data is missing.","")))),"",IF(AND(Input!$A267="",SUMPRODUCT(--(LEN(Input!$A268:'Input'!$A$510)&gt;0))&lt;&gt;0),"Row is skipped.",IF(AND(Input!$A267="",Input!$A268=""),"", IF(Input!S267="","Data is missing.",""))))</f>
        <v/>
      </c>
      <c r="R265" s="128" t="str">
        <f>IF(ISERROR(IF(AND(Input!$A267="",SUMPRODUCT(--(LEN(Input!$A268:'Input'!$A$510)&gt;0))&lt;&gt;0),"Row is skipped.",IF(AND(Input!$A267="",Input!$A268=""),"", IF(Input!T267="","Data is missing.","")))),"",IF(AND(Input!$A267="",SUMPRODUCT(--(LEN(Input!$A268:'Input'!$A$510)&gt;0))&lt;&gt;0),"Row is skipped.",IF(AND(Input!$A267="",Input!$A268=""),"", IF(Input!T267="","Data is missing.",""))))</f>
        <v/>
      </c>
      <c r="S265" s="129"/>
      <c r="T265" s="130" t="str">
        <f>IF(ISERROR(IF(Input!Q267="","",IF(ISERROR(VLOOKUP(Input!Q267,'Measures List'!$A$3:$A$30000,1,0)),"Invalid RefNo",""))),"",IF(Input!Q267="","",IF(ISERROR(VLOOKUP(Input!Q267,'Measures List'!$A$3:$A$30000,1,0)),"Invalid RefNo","")))</f>
        <v/>
      </c>
      <c r="U265" s="129"/>
      <c r="V265" s="129"/>
      <c r="W265" s="129"/>
      <c r="X265" s="129"/>
      <c r="Y265" s="129"/>
      <c r="Z265" s="129"/>
      <c r="AA265" s="129"/>
      <c r="AB265" s="129"/>
      <c r="AC265" s="129"/>
      <c r="AD265" s="129"/>
      <c r="AE265" s="129"/>
      <c r="AF265" s="130" t="str">
        <f>IF(Input!P267="","",IF(OR(VALUE(Input!P267)&lt;0,VALUE(Input!P267)&gt;1), "Invalid EEI %",""))</f>
        <v/>
      </c>
      <c r="AG265" s="129"/>
      <c r="AH265" s="137" t="str">
        <f>IF(B265="","",IF(AND(Input!O267=Input!O266,Input!P267&lt;&gt;Input!P266), "EEI% Mismatch within Project",""))</f>
        <v/>
      </c>
      <c r="AI265" s="129"/>
      <c r="AJ265" s="138" t="str">
        <f>IF(Input!B267="","",IF(ISNUMBER(VALUE(Input!B267)),"","Needs to be a number."))</f>
        <v/>
      </c>
      <c r="AK265" s="135" t="str">
        <f>IF(Input!P267="","",IF(ISNUMBER(VALUE(Input!P267)),"","Needs to be a number."))</f>
        <v/>
      </c>
      <c r="AL265" s="135" t="str">
        <f>IF(Input!S267="","",IF(ISNUMBER(VALUE(Input!S267)),"","Needs to be a number."))</f>
        <v/>
      </c>
      <c r="AM265" s="135" t="str">
        <f>IF(Input!T267="","",IF(ISNUMBER(VALUE(Input!T267)),"","Needs to be a number."))</f>
        <v/>
      </c>
      <c r="AN265" s="135" t="str">
        <f>IF(Input!U267="","",IF(ISNUMBER(VALUE(Input!U267)),"","Needs to be a number."))</f>
        <v/>
      </c>
      <c r="AO265" s="136" t="str">
        <f>IF(Input!V267="","",IF(ISNUMBER(VALUE(Input!V267)),"","Needs to be a number."))</f>
        <v/>
      </c>
      <c r="AP265" s="129"/>
      <c r="AQ265" s="197" t="str">
        <f ca="1">IF(Input!Q267="","",IF(OFFSET('Measures List'!$K$2,MATCH(Input!Q267,'Measures List'!$A$3:$A$5000,0),MATCH(Input!K267,'Measures List'!$K$2:$BA$2)-1)="NA","Project start date occurred after measure expiration date.",""))</f>
        <v/>
      </c>
      <c r="AS265" s="197" t="str">
        <f>IFERROR(IF(Input!O267&lt;&gt;Input!O266,"",IF( VLOOKUP(Input!Q267,'Measures List'!A258:C5255,3,FALSE)= VLOOKUP(Input!Q266,'Measures List'!A258:C5255,3,FALSE),"","Multiple sectors for this project")),"")</f>
        <v/>
      </c>
    </row>
    <row r="266" spans="2:45" x14ac:dyDescent="0.25">
      <c r="B266" s="125" t="str">
        <f>Input!A268</f>
        <v/>
      </c>
      <c r="C266" s="126" t="str">
        <f>IF(ISERROR(IF(AND(Input!$A268="",SUMPRODUCT(--(LEN(Input!$A269:'Input'!$A$510)&gt;0))&lt;&gt;0),"Row is skipped.",IF(AND(Input!$A268="",Input!$A269=""),"", IF(Input!C268="","Data is missing.","")))),"",IF(AND(Input!$A268="",SUMPRODUCT(--(LEN(Input!$A269:'Input'!$A$510)&gt;0))&lt;&gt;0),"Row is skipped.",IF(AND(Input!$A268="",Input!$A269=""),"", IF(Input!C268="","Data is missing.",""))))</f>
        <v/>
      </c>
      <c r="D266" s="126" t="str">
        <f>IF(ISERROR(IF(AND(Input!$A268="",SUMPRODUCT(--(LEN(Input!$A269:'Input'!$A$510)&gt;0))&lt;&gt;0),"Row is skipped.",IF(AND(Input!$A268="",Input!$A269=""),"", IF(Input!D268="","Data is missing.","")))),"",IF(AND(Input!$A268="",SUMPRODUCT(--(LEN(Input!$A269:'Input'!$A$510)&gt;0))&lt;&gt;0),"Row is skipped.",IF(AND(Input!$A268="",Input!$A269=""),"", IF(Input!D268="","Data is missing.",""))))</f>
        <v/>
      </c>
      <c r="E266" s="126" t="str">
        <f>IF(ISERROR(IF(AND(Input!$A268="",SUMPRODUCT(--(LEN(Input!$A269:'Input'!$A$510)&gt;0))&lt;&gt;0),"Row is skipped.",IF(AND(Input!$A268="",Input!$A269=""),"", IF(Input!E268="","Data is missing.","")))),"",IF(AND(Input!$A268="",SUMPRODUCT(--(LEN(Input!$A269:'Input'!$A$510)&gt;0))&lt;&gt;0),"Row is skipped.",IF(AND(Input!$A268="",Input!$A269=""),"", IF(Input!E268="","Data is missing.",""))))</f>
        <v/>
      </c>
      <c r="F266" s="126" t="str">
        <f>IF(ISERROR(IF(AND(Input!$A268="",SUMPRODUCT(--(LEN(Input!$A269:'Input'!$A$510)&gt;0))&lt;&gt;0),"Row is skipped.",IF(AND(Input!$A268="",Input!$A269=""),"", IF(Input!F268="","Data is missing.","")))),"",IF(AND(Input!$A268="",SUMPRODUCT(--(LEN(Input!$A269:'Input'!$A$510)&gt;0))&lt;&gt;0),"Row is skipped.",IF(AND(Input!$A268="",Input!$A269=""),"", IF(Input!F268="","Data is missing.",""))))</f>
        <v/>
      </c>
      <c r="G266" s="126" t="str">
        <f>IF(ISERROR(IF(AND(Input!$A268="",SUMPRODUCT(--(LEN(Input!$A269:'Input'!$A$510)&gt;0))&lt;&gt;0),"Row is skipped.",IF(AND(Input!$A268="",Input!$A269=""),"", IF(Input!G268="","Data is missing.","")))),"",IF(AND(Input!$A268="",SUMPRODUCT(--(LEN(Input!$A269:'Input'!$A$510)&gt;0))&lt;&gt;0),"Row is skipped.",IF(AND(Input!$A268="",Input!$A269=""),"", IF(Input!G268="","Data is missing.",""))))</f>
        <v/>
      </c>
      <c r="H266" s="126" t="str">
        <f>IF(ISERROR(IF(AND(Input!$A268="",SUMPRODUCT(--(LEN(Input!$A269:'Input'!$A$510)&gt;0))&lt;&gt;0),"Row is skipped.",IF(AND(Input!$A268="",Input!$A269=""),"", IF(Input!H268="","Data is missing.","")))),"",IF(AND(Input!$A268="",SUMPRODUCT(--(LEN(Input!$A269:'Input'!$A$510)&gt;0))&lt;&gt;0),"Row is skipped.",IF(AND(Input!$A268="",Input!$A269=""),"", IF(Input!H268="","Data is missing.",""))))</f>
        <v/>
      </c>
      <c r="I266" s="126" t="str">
        <f>IF(ISERROR(IF(AND(Input!$A268="",SUMPRODUCT(--(LEN(Input!$A269:'Input'!$A$510)&gt;0))&lt;&gt;0),"Row is skipped.",IF(AND(Input!$A268="",Input!$A269=""),"", IF(Input!I268="","Data is missing.","")))),"",IF(AND(Input!$A268="",SUMPRODUCT(--(LEN(Input!$A269:'Input'!$A$510)&gt;0))&lt;&gt;0),"Row is skipped.",IF(AND(Input!$A268="",Input!$A269=""),"", IF(Input!I268="","Data is missing.",""))))</f>
        <v/>
      </c>
      <c r="J266" s="126" t="str">
        <f>IF(ISERROR(IF(AND(Input!$A268="",SUMPRODUCT(--(LEN(Input!$A269:'Input'!$A$510)&gt;0))&lt;&gt;0),"Row is skipped.",IF(AND(Input!$A268="",Input!$A269=""),"", IF(Input!J268="","Data is missing.","")))),"",IF(AND(Input!$A268="",SUMPRODUCT(--(LEN(Input!$A269:'Input'!$A$510)&gt;0))&lt;&gt;0),"Row is skipped.",IF(AND(Input!$A268="",Input!$A269=""),"", IF(Input!J268="","Data is missing.",""))))</f>
        <v/>
      </c>
      <c r="K266" s="127" t="str">
        <f>IF(ISERROR(IF(AND(Input!$A268="",SUMPRODUCT(--(LEN(Input!$A269:'Input'!$A$510)&gt;0))&lt;&gt;0),"Row is skipped.",IF(AND(Input!$A268="",Input!$A269=""),"", IF(Input!K268="","Data is missing.","")))),"",IF(AND(Input!$A268="",SUMPRODUCT(--(LEN(Input!$A269:'Input'!$A$510)&gt;0))&lt;&gt;0),"Row is skipped.",IF(AND(Input!$A268="",Input!$A269=""),"", IF(Input!K268="","Data is missing.",""))))</f>
        <v/>
      </c>
      <c r="L266" s="126" t="str">
        <f>IF(ISERROR(IF(AND(Input!$A268="",SUMPRODUCT(--(LEN(Input!$A269:'Input'!$A$510)&gt;0))&lt;&gt;0),"Row is skipped.",IF(AND(Input!$A268="",Input!$A269=""),"", IF(Input!L268="","Data is missing.","")))),"",IF(AND(Input!$A268="",SUMPRODUCT(--(LEN(Input!$A269:'Input'!$A$510)&gt;0))&lt;&gt;0),"Row is skipped.",IF(AND(Input!$A268="",Input!$A269=""),"", IF(Input!L268="","Data is missing.",""))))</f>
        <v/>
      </c>
      <c r="M266" s="126" t="str">
        <f>IF(ISERROR(IF(AND(Input!$A268="",SUMPRODUCT(--(LEN(Input!$A269:'Input'!$A$510)&gt;0))&lt;&gt;0),"Row is skipped.",IF(AND(Input!$A268="",Input!$A269=""),"", IF(Input!M268="","Data is missing.","")))),"",IF(AND(Input!$A268="",SUMPRODUCT(--(LEN(Input!$A269:'Input'!$A$510)&gt;0))&lt;&gt;0),"Row is skipped.",IF(AND(Input!$A268="",Input!$A269=""),"", IF(Input!M268="","Data is missing.",""))))</f>
        <v/>
      </c>
      <c r="N266" s="126" t="str">
        <f>IF(ISERROR(IF(AND(Input!$A268="",SUMPRODUCT(--(LEN(Input!$A269:'Input'!$A$510)&gt;0))&lt;&gt;0),"Row is skipped.",IF(AND(Input!$A268="",Input!$A269=""),"", IF(Input!O268="","Data is missing.","")))),"",IF(AND(Input!$A268="",SUMPRODUCT(--(LEN(Input!$A269:'Input'!$A$510)&gt;0))&lt;&gt;0),"Row is skipped.",IF(AND(Input!$A268="",Input!$A269=""),"", IF(Input!O268="","Data is missing.",""))))</f>
        <v/>
      </c>
      <c r="O266" s="126" t="str">
        <f>IF(ISERROR(IF(AND(Input!$A268="",SUMPRODUCT(--(LEN(Input!$A269:'Input'!$A$510)&gt;0))&lt;&gt;0),"Row is skipped.",IF(AND(Input!$A268="",Input!$A269=""),"", IF(Input!P268="","Data is missing.","")))),"",IF(AND(Input!$A268="",SUMPRODUCT(--(LEN(Input!$A269:'Input'!$A$510)&gt;0))&lt;&gt;0),"Row is skipped.",IF(AND(Input!$A268="",Input!$A269=""),"", IF(Input!P268="","Data is missing.",""))))</f>
        <v/>
      </c>
      <c r="P266" s="126" t="str">
        <f>IF(ISERROR(IF(AND(Input!$A268="",SUMPRODUCT(--(LEN(Input!$A269:'Input'!$A$510)&gt;0))&lt;&gt;0),"Row is skipped.",IF(AND(Input!$A268="",Input!$A269=""),"", IF(Input!Q268="","Data is missing.","")))),"",IF(AND(Input!$A268="",SUMPRODUCT(--(LEN(Input!$A269:'Input'!$A$510)&gt;0))&lt;&gt;0),"Row is skipped.",IF(AND(Input!$A268="",Input!$A269=""),"", IF(Input!Q268="","Data is missing.",""))))</f>
        <v/>
      </c>
      <c r="Q266" s="126" t="str">
        <f>IF(ISERROR(IF(AND(Input!$A268="",SUMPRODUCT(--(LEN(Input!$A269:'Input'!$A$510)&gt;0))&lt;&gt;0),"Row is skipped.",IF(AND(Input!$A268="",Input!$A269=""),"", IF(Input!S268="","Data is missing.","")))),"",IF(AND(Input!$A268="",SUMPRODUCT(--(LEN(Input!$A269:'Input'!$A$510)&gt;0))&lt;&gt;0),"Row is skipped.",IF(AND(Input!$A268="",Input!$A269=""),"", IF(Input!S268="","Data is missing.",""))))</f>
        <v/>
      </c>
      <c r="R266" s="128" t="str">
        <f>IF(ISERROR(IF(AND(Input!$A268="",SUMPRODUCT(--(LEN(Input!$A269:'Input'!$A$510)&gt;0))&lt;&gt;0),"Row is skipped.",IF(AND(Input!$A268="",Input!$A269=""),"", IF(Input!T268="","Data is missing.","")))),"",IF(AND(Input!$A268="",SUMPRODUCT(--(LEN(Input!$A269:'Input'!$A$510)&gt;0))&lt;&gt;0),"Row is skipped.",IF(AND(Input!$A268="",Input!$A269=""),"", IF(Input!T268="","Data is missing.",""))))</f>
        <v/>
      </c>
      <c r="S266" s="129"/>
      <c r="T266" s="130" t="str">
        <f>IF(ISERROR(IF(Input!Q268="","",IF(ISERROR(VLOOKUP(Input!Q268,'Measures List'!$A$3:$A$30000,1,0)),"Invalid RefNo",""))),"",IF(Input!Q268="","",IF(ISERROR(VLOOKUP(Input!Q268,'Measures List'!$A$3:$A$30000,1,0)),"Invalid RefNo","")))</f>
        <v/>
      </c>
      <c r="U266" s="129"/>
      <c r="V266" s="129"/>
      <c r="W266" s="129"/>
      <c r="X266" s="129"/>
      <c r="Y266" s="129"/>
      <c r="Z266" s="129"/>
      <c r="AA266" s="129"/>
      <c r="AB266" s="129"/>
      <c r="AC266" s="129"/>
      <c r="AD266" s="129"/>
      <c r="AE266" s="129"/>
      <c r="AF266" s="130" t="str">
        <f>IF(Input!P268="","",IF(OR(VALUE(Input!P268)&lt;0,VALUE(Input!P268)&gt;1), "Invalid EEI %",""))</f>
        <v/>
      </c>
      <c r="AG266" s="129"/>
      <c r="AH266" s="137" t="str">
        <f>IF(B266="","",IF(AND(Input!O268=Input!O267,Input!P268&lt;&gt;Input!P267), "EEI% Mismatch within Project",""))</f>
        <v/>
      </c>
      <c r="AI266" s="129"/>
      <c r="AJ266" s="138" t="str">
        <f>IF(Input!B268="","",IF(ISNUMBER(VALUE(Input!B268)),"","Needs to be a number."))</f>
        <v/>
      </c>
      <c r="AK266" s="135" t="str">
        <f>IF(Input!P268="","",IF(ISNUMBER(VALUE(Input!P268)),"","Needs to be a number."))</f>
        <v/>
      </c>
      <c r="AL266" s="135" t="str">
        <f>IF(Input!S268="","",IF(ISNUMBER(VALUE(Input!S268)),"","Needs to be a number."))</f>
        <v/>
      </c>
      <c r="AM266" s="135" t="str">
        <f>IF(Input!T268="","",IF(ISNUMBER(VALUE(Input!T268)),"","Needs to be a number."))</f>
        <v/>
      </c>
      <c r="AN266" s="135" t="str">
        <f>IF(Input!U268="","",IF(ISNUMBER(VALUE(Input!U268)),"","Needs to be a number."))</f>
        <v/>
      </c>
      <c r="AO266" s="136" t="str">
        <f>IF(Input!V268="","",IF(ISNUMBER(VALUE(Input!V268)),"","Needs to be a number."))</f>
        <v/>
      </c>
      <c r="AP266" s="129"/>
      <c r="AQ266" s="197" t="str">
        <f ca="1">IF(Input!Q268="","",IF(OFFSET('Measures List'!$K$2,MATCH(Input!Q268,'Measures List'!$A$3:$A$5000,0),MATCH(Input!K268,'Measures List'!$K$2:$BA$2)-1)="NA","Project start date occurred after measure expiration date.",""))</f>
        <v/>
      </c>
      <c r="AS266" s="197" t="str">
        <f>IFERROR(IF(Input!O268&lt;&gt;Input!O267,"",IF( VLOOKUP(Input!Q268,'Measures List'!A259:C5256,3,FALSE)= VLOOKUP(Input!Q267,'Measures List'!A259:C5256,3,FALSE),"","Multiple sectors for this project")),"")</f>
        <v/>
      </c>
    </row>
    <row r="267" spans="2:45" x14ac:dyDescent="0.25">
      <c r="B267" s="125" t="str">
        <f>Input!A269</f>
        <v/>
      </c>
      <c r="C267" s="126" t="str">
        <f>IF(ISERROR(IF(AND(Input!$A269="",SUMPRODUCT(--(LEN(Input!$A270:'Input'!$A$510)&gt;0))&lt;&gt;0),"Row is skipped.",IF(AND(Input!$A269="",Input!$A270=""),"", IF(Input!C269="","Data is missing.","")))),"",IF(AND(Input!$A269="",SUMPRODUCT(--(LEN(Input!$A270:'Input'!$A$510)&gt;0))&lt;&gt;0),"Row is skipped.",IF(AND(Input!$A269="",Input!$A270=""),"", IF(Input!C269="","Data is missing.",""))))</f>
        <v/>
      </c>
      <c r="D267" s="126" t="str">
        <f>IF(ISERROR(IF(AND(Input!$A269="",SUMPRODUCT(--(LEN(Input!$A270:'Input'!$A$510)&gt;0))&lt;&gt;0),"Row is skipped.",IF(AND(Input!$A269="",Input!$A270=""),"", IF(Input!D269="","Data is missing.","")))),"",IF(AND(Input!$A269="",SUMPRODUCT(--(LEN(Input!$A270:'Input'!$A$510)&gt;0))&lt;&gt;0),"Row is skipped.",IF(AND(Input!$A269="",Input!$A270=""),"", IF(Input!D269="","Data is missing.",""))))</f>
        <v/>
      </c>
      <c r="E267" s="126" t="str">
        <f>IF(ISERROR(IF(AND(Input!$A269="",SUMPRODUCT(--(LEN(Input!$A270:'Input'!$A$510)&gt;0))&lt;&gt;0),"Row is skipped.",IF(AND(Input!$A269="",Input!$A270=""),"", IF(Input!E269="","Data is missing.","")))),"",IF(AND(Input!$A269="",SUMPRODUCT(--(LEN(Input!$A270:'Input'!$A$510)&gt;0))&lt;&gt;0),"Row is skipped.",IF(AND(Input!$A269="",Input!$A270=""),"", IF(Input!E269="","Data is missing.",""))))</f>
        <v/>
      </c>
      <c r="F267" s="126" t="str">
        <f>IF(ISERROR(IF(AND(Input!$A269="",SUMPRODUCT(--(LEN(Input!$A270:'Input'!$A$510)&gt;0))&lt;&gt;0),"Row is skipped.",IF(AND(Input!$A269="",Input!$A270=""),"", IF(Input!F269="","Data is missing.","")))),"",IF(AND(Input!$A269="",SUMPRODUCT(--(LEN(Input!$A270:'Input'!$A$510)&gt;0))&lt;&gt;0),"Row is skipped.",IF(AND(Input!$A269="",Input!$A270=""),"", IF(Input!F269="","Data is missing.",""))))</f>
        <v/>
      </c>
      <c r="G267" s="126" t="str">
        <f>IF(ISERROR(IF(AND(Input!$A269="",SUMPRODUCT(--(LEN(Input!$A270:'Input'!$A$510)&gt;0))&lt;&gt;0),"Row is skipped.",IF(AND(Input!$A269="",Input!$A270=""),"", IF(Input!G269="","Data is missing.","")))),"",IF(AND(Input!$A269="",SUMPRODUCT(--(LEN(Input!$A270:'Input'!$A$510)&gt;0))&lt;&gt;0),"Row is skipped.",IF(AND(Input!$A269="",Input!$A270=""),"", IF(Input!G269="","Data is missing.",""))))</f>
        <v/>
      </c>
      <c r="H267" s="126" t="str">
        <f>IF(ISERROR(IF(AND(Input!$A269="",SUMPRODUCT(--(LEN(Input!$A270:'Input'!$A$510)&gt;0))&lt;&gt;0),"Row is skipped.",IF(AND(Input!$A269="",Input!$A270=""),"", IF(Input!H269="","Data is missing.","")))),"",IF(AND(Input!$A269="",SUMPRODUCT(--(LEN(Input!$A270:'Input'!$A$510)&gt;0))&lt;&gt;0),"Row is skipped.",IF(AND(Input!$A269="",Input!$A270=""),"", IF(Input!H269="","Data is missing.",""))))</f>
        <v/>
      </c>
      <c r="I267" s="126" t="str">
        <f>IF(ISERROR(IF(AND(Input!$A269="",SUMPRODUCT(--(LEN(Input!$A270:'Input'!$A$510)&gt;0))&lt;&gt;0),"Row is skipped.",IF(AND(Input!$A269="",Input!$A270=""),"", IF(Input!I269="","Data is missing.","")))),"",IF(AND(Input!$A269="",SUMPRODUCT(--(LEN(Input!$A270:'Input'!$A$510)&gt;0))&lt;&gt;0),"Row is skipped.",IF(AND(Input!$A269="",Input!$A270=""),"", IF(Input!I269="","Data is missing.",""))))</f>
        <v/>
      </c>
      <c r="J267" s="126" t="str">
        <f>IF(ISERROR(IF(AND(Input!$A269="",SUMPRODUCT(--(LEN(Input!$A270:'Input'!$A$510)&gt;0))&lt;&gt;0),"Row is skipped.",IF(AND(Input!$A269="",Input!$A270=""),"", IF(Input!J269="","Data is missing.","")))),"",IF(AND(Input!$A269="",SUMPRODUCT(--(LEN(Input!$A270:'Input'!$A$510)&gt;0))&lt;&gt;0),"Row is skipped.",IF(AND(Input!$A269="",Input!$A270=""),"", IF(Input!J269="","Data is missing.",""))))</f>
        <v/>
      </c>
      <c r="K267" s="127" t="str">
        <f>IF(ISERROR(IF(AND(Input!$A269="",SUMPRODUCT(--(LEN(Input!$A270:'Input'!$A$510)&gt;0))&lt;&gt;0),"Row is skipped.",IF(AND(Input!$A269="",Input!$A270=""),"", IF(Input!K269="","Data is missing.","")))),"",IF(AND(Input!$A269="",SUMPRODUCT(--(LEN(Input!$A270:'Input'!$A$510)&gt;0))&lt;&gt;0),"Row is skipped.",IF(AND(Input!$A269="",Input!$A270=""),"", IF(Input!K269="","Data is missing.",""))))</f>
        <v/>
      </c>
      <c r="L267" s="126" t="str">
        <f>IF(ISERROR(IF(AND(Input!$A269="",SUMPRODUCT(--(LEN(Input!$A270:'Input'!$A$510)&gt;0))&lt;&gt;0),"Row is skipped.",IF(AND(Input!$A269="",Input!$A270=""),"", IF(Input!L269="","Data is missing.","")))),"",IF(AND(Input!$A269="",SUMPRODUCT(--(LEN(Input!$A270:'Input'!$A$510)&gt;0))&lt;&gt;0),"Row is skipped.",IF(AND(Input!$A269="",Input!$A270=""),"", IF(Input!L269="","Data is missing.",""))))</f>
        <v/>
      </c>
      <c r="M267" s="126" t="str">
        <f>IF(ISERROR(IF(AND(Input!$A269="",SUMPRODUCT(--(LEN(Input!$A270:'Input'!$A$510)&gt;0))&lt;&gt;0),"Row is skipped.",IF(AND(Input!$A269="",Input!$A270=""),"", IF(Input!M269="","Data is missing.","")))),"",IF(AND(Input!$A269="",SUMPRODUCT(--(LEN(Input!$A270:'Input'!$A$510)&gt;0))&lt;&gt;0),"Row is skipped.",IF(AND(Input!$A269="",Input!$A270=""),"", IF(Input!M269="","Data is missing.",""))))</f>
        <v/>
      </c>
      <c r="N267" s="126" t="str">
        <f>IF(ISERROR(IF(AND(Input!$A269="",SUMPRODUCT(--(LEN(Input!$A270:'Input'!$A$510)&gt;0))&lt;&gt;0),"Row is skipped.",IF(AND(Input!$A269="",Input!$A270=""),"", IF(Input!O269="","Data is missing.","")))),"",IF(AND(Input!$A269="",SUMPRODUCT(--(LEN(Input!$A270:'Input'!$A$510)&gt;0))&lt;&gt;0),"Row is skipped.",IF(AND(Input!$A269="",Input!$A270=""),"", IF(Input!O269="","Data is missing.",""))))</f>
        <v/>
      </c>
      <c r="O267" s="126" t="str">
        <f>IF(ISERROR(IF(AND(Input!$A269="",SUMPRODUCT(--(LEN(Input!$A270:'Input'!$A$510)&gt;0))&lt;&gt;0),"Row is skipped.",IF(AND(Input!$A269="",Input!$A270=""),"", IF(Input!P269="","Data is missing.","")))),"",IF(AND(Input!$A269="",SUMPRODUCT(--(LEN(Input!$A270:'Input'!$A$510)&gt;0))&lt;&gt;0),"Row is skipped.",IF(AND(Input!$A269="",Input!$A270=""),"", IF(Input!P269="","Data is missing.",""))))</f>
        <v/>
      </c>
      <c r="P267" s="126" t="str">
        <f>IF(ISERROR(IF(AND(Input!$A269="",SUMPRODUCT(--(LEN(Input!$A270:'Input'!$A$510)&gt;0))&lt;&gt;0),"Row is skipped.",IF(AND(Input!$A269="",Input!$A270=""),"", IF(Input!Q269="","Data is missing.","")))),"",IF(AND(Input!$A269="",SUMPRODUCT(--(LEN(Input!$A270:'Input'!$A$510)&gt;0))&lt;&gt;0),"Row is skipped.",IF(AND(Input!$A269="",Input!$A270=""),"", IF(Input!Q269="","Data is missing.",""))))</f>
        <v/>
      </c>
      <c r="Q267" s="126" t="str">
        <f>IF(ISERROR(IF(AND(Input!$A269="",SUMPRODUCT(--(LEN(Input!$A270:'Input'!$A$510)&gt;0))&lt;&gt;0),"Row is skipped.",IF(AND(Input!$A269="",Input!$A270=""),"", IF(Input!S269="","Data is missing.","")))),"",IF(AND(Input!$A269="",SUMPRODUCT(--(LEN(Input!$A270:'Input'!$A$510)&gt;0))&lt;&gt;0),"Row is skipped.",IF(AND(Input!$A269="",Input!$A270=""),"", IF(Input!S269="","Data is missing.",""))))</f>
        <v/>
      </c>
      <c r="R267" s="128" t="str">
        <f>IF(ISERROR(IF(AND(Input!$A269="",SUMPRODUCT(--(LEN(Input!$A270:'Input'!$A$510)&gt;0))&lt;&gt;0),"Row is skipped.",IF(AND(Input!$A269="",Input!$A270=""),"", IF(Input!T269="","Data is missing.","")))),"",IF(AND(Input!$A269="",SUMPRODUCT(--(LEN(Input!$A270:'Input'!$A$510)&gt;0))&lt;&gt;0),"Row is skipped.",IF(AND(Input!$A269="",Input!$A270=""),"", IF(Input!T269="","Data is missing.",""))))</f>
        <v/>
      </c>
      <c r="S267" s="129"/>
      <c r="T267" s="130" t="str">
        <f>IF(ISERROR(IF(Input!Q269="","",IF(ISERROR(VLOOKUP(Input!Q269,'Measures List'!$A$3:$A$30000,1,0)),"Invalid RefNo",""))),"",IF(Input!Q269="","",IF(ISERROR(VLOOKUP(Input!Q269,'Measures List'!$A$3:$A$30000,1,0)),"Invalid RefNo","")))</f>
        <v/>
      </c>
      <c r="U267" s="129"/>
      <c r="V267" s="129"/>
      <c r="W267" s="129"/>
      <c r="X267" s="129"/>
      <c r="Y267" s="129"/>
      <c r="Z267" s="129"/>
      <c r="AA267" s="129"/>
      <c r="AB267" s="129"/>
      <c r="AC267" s="129"/>
      <c r="AD267" s="129"/>
      <c r="AE267" s="129"/>
      <c r="AF267" s="130" t="str">
        <f>IF(Input!P269="","",IF(OR(VALUE(Input!P269)&lt;0,VALUE(Input!P269)&gt;1), "Invalid EEI %",""))</f>
        <v/>
      </c>
      <c r="AG267" s="129"/>
      <c r="AH267" s="137" t="str">
        <f>IF(B267="","",IF(AND(Input!O269=Input!O268,Input!P269&lt;&gt;Input!P268), "EEI% Mismatch within Project",""))</f>
        <v/>
      </c>
      <c r="AI267" s="129"/>
      <c r="AJ267" s="138" t="str">
        <f>IF(Input!B269="","",IF(ISNUMBER(VALUE(Input!B269)),"","Needs to be a number."))</f>
        <v/>
      </c>
      <c r="AK267" s="135" t="str">
        <f>IF(Input!P269="","",IF(ISNUMBER(VALUE(Input!P269)),"","Needs to be a number."))</f>
        <v/>
      </c>
      <c r="AL267" s="135" t="str">
        <f>IF(Input!S269="","",IF(ISNUMBER(VALUE(Input!S269)),"","Needs to be a number."))</f>
        <v/>
      </c>
      <c r="AM267" s="135" t="str">
        <f>IF(Input!T269="","",IF(ISNUMBER(VALUE(Input!T269)),"","Needs to be a number."))</f>
        <v/>
      </c>
      <c r="AN267" s="135" t="str">
        <f>IF(Input!U269="","",IF(ISNUMBER(VALUE(Input!U269)),"","Needs to be a number."))</f>
        <v/>
      </c>
      <c r="AO267" s="136" t="str">
        <f>IF(Input!V269="","",IF(ISNUMBER(VALUE(Input!V269)),"","Needs to be a number."))</f>
        <v/>
      </c>
      <c r="AP267" s="129"/>
      <c r="AQ267" s="197" t="str">
        <f ca="1">IF(Input!Q269="","",IF(OFFSET('Measures List'!$K$2,MATCH(Input!Q269,'Measures List'!$A$3:$A$5000,0),MATCH(Input!K269,'Measures List'!$K$2:$BA$2)-1)="NA","Project start date occurred after measure expiration date.",""))</f>
        <v/>
      </c>
      <c r="AS267" s="197" t="str">
        <f>IFERROR(IF(Input!O269&lt;&gt;Input!O268,"",IF( VLOOKUP(Input!Q269,'Measures List'!A260:C5257,3,FALSE)= VLOOKUP(Input!Q268,'Measures List'!A260:C5257,3,FALSE),"","Multiple sectors for this project")),"")</f>
        <v/>
      </c>
    </row>
    <row r="268" spans="2:45" x14ac:dyDescent="0.25">
      <c r="B268" s="125" t="str">
        <f>Input!A270</f>
        <v/>
      </c>
      <c r="C268" s="126" t="str">
        <f>IF(ISERROR(IF(AND(Input!$A270="",SUMPRODUCT(--(LEN(Input!$A271:'Input'!$A$510)&gt;0))&lt;&gt;0),"Row is skipped.",IF(AND(Input!$A270="",Input!$A271=""),"", IF(Input!C270="","Data is missing.","")))),"",IF(AND(Input!$A270="",SUMPRODUCT(--(LEN(Input!$A271:'Input'!$A$510)&gt;0))&lt;&gt;0),"Row is skipped.",IF(AND(Input!$A270="",Input!$A271=""),"", IF(Input!C270="","Data is missing.",""))))</f>
        <v/>
      </c>
      <c r="D268" s="126" t="str">
        <f>IF(ISERROR(IF(AND(Input!$A270="",SUMPRODUCT(--(LEN(Input!$A271:'Input'!$A$510)&gt;0))&lt;&gt;0),"Row is skipped.",IF(AND(Input!$A270="",Input!$A271=""),"", IF(Input!D270="","Data is missing.","")))),"",IF(AND(Input!$A270="",SUMPRODUCT(--(LEN(Input!$A271:'Input'!$A$510)&gt;0))&lt;&gt;0),"Row is skipped.",IF(AND(Input!$A270="",Input!$A271=""),"", IF(Input!D270="","Data is missing.",""))))</f>
        <v/>
      </c>
      <c r="E268" s="126" t="str">
        <f>IF(ISERROR(IF(AND(Input!$A270="",SUMPRODUCT(--(LEN(Input!$A271:'Input'!$A$510)&gt;0))&lt;&gt;0),"Row is skipped.",IF(AND(Input!$A270="",Input!$A271=""),"", IF(Input!E270="","Data is missing.","")))),"",IF(AND(Input!$A270="",SUMPRODUCT(--(LEN(Input!$A271:'Input'!$A$510)&gt;0))&lt;&gt;0),"Row is skipped.",IF(AND(Input!$A270="",Input!$A271=""),"", IF(Input!E270="","Data is missing.",""))))</f>
        <v/>
      </c>
      <c r="F268" s="126" t="str">
        <f>IF(ISERROR(IF(AND(Input!$A270="",SUMPRODUCT(--(LEN(Input!$A271:'Input'!$A$510)&gt;0))&lt;&gt;0),"Row is skipped.",IF(AND(Input!$A270="",Input!$A271=""),"", IF(Input!F270="","Data is missing.","")))),"",IF(AND(Input!$A270="",SUMPRODUCT(--(LEN(Input!$A271:'Input'!$A$510)&gt;0))&lt;&gt;0),"Row is skipped.",IF(AND(Input!$A270="",Input!$A271=""),"", IF(Input!F270="","Data is missing.",""))))</f>
        <v/>
      </c>
      <c r="G268" s="126" t="str">
        <f>IF(ISERROR(IF(AND(Input!$A270="",SUMPRODUCT(--(LEN(Input!$A271:'Input'!$A$510)&gt;0))&lt;&gt;0),"Row is skipped.",IF(AND(Input!$A270="",Input!$A271=""),"", IF(Input!G270="","Data is missing.","")))),"",IF(AND(Input!$A270="",SUMPRODUCT(--(LEN(Input!$A271:'Input'!$A$510)&gt;0))&lt;&gt;0),"Row is skipped.",IF(AND(Input!$A270="",Input!$A271=""),"", IF(Input!G270="","Data is missing.",""))))</f>
        <v/>
      </c>
      <c r="H268" s="126" t="str">
        <f>IF(ISERROR(IF(AND(Input!$A270="",SUMPRODUCT(--(LEN(Input!$A271:'Input'!$A$510)&gt;0))&lt;&gt;0),"Row is skipped.",IF(AND(Input!$A270="",Input!$A271=""),"", IF(Input!H270="","Data is missing.","")))),"",IF(AND(Input!$A270="",SUMPRODUCT(--(LEN(Input!$A271:'Input'!$A$510)&gt;0))&lt;&gt;0),"Row is skipped.",IF(AND(Input!$A270="",Input!$A271=""),"", IF(Input!H270="","Data is missing.",""))))</f>
        <v/>
      </c>
      <c r="I268" s="126" t="str">
        <f>IF(ISERROR(IF(AND(Input!$A270="",SUMPRODUCT(--(LEN(Input!$A271:'Input'!$A$510)&gt;0))&lt;&gt;0),"Row is skipped.",IF(AND(Input!$A270="",Input!$A271=""),"", IF(Input!I270="","Data is missing.","")))),"",IF(AND(Input!$A270="",SUMPRODUCT(--(LEN(Input!$A271:'Input'!$A$510)&gt;0))&lt;&gt;0),"Row is skipped.",IF(AND(Input!$A270="",Input!$A271=""),"", IF(Input!I270="","Data is missing.",""))))</f>
        <v/>
      </c>
      <c r="J268" s="126" t="str">
        <f>IF(ISERROR(IF(AND(Input!$A270="",SUMPRODUCT(--(LEN(Input!$A271:'Input'!$A$510)&gt;0))&lt;&gt;0),"Row is skipped.",IF(AND(Input!$A270="",Input!$A271=""),"", IF(Input!J270="","Data is missing.","")))),"",IF(AND(Input!$A270="",SUMPRODUCT(--(LEN(Input!$A271:'Input'!$A$510)&gt;0))&lt;&gt;0),"Row is skipped.",IF(AND(Input!$A270="",Input!$A271=""),"", IF(Input!J270="","Data is missing.",""))))</f>
        <v/>
      </c>
      <c r="K268" s="127" t="str">
        <f>IF(ISERROR(IF(AND(Input!$A270="",SUMPRODUCT(--(LEN(Input!$A271:'Input'!$A$510)&gt;0))&lt;&gt;0),"Row is skipped.",IF(AND(Input!$A270="",Input!$A271=""),"", IF(Input!K270="","Data is missing.","")))),"",IF(AND(Input!$A270="",SUMPRODUCT(--(LEN(Input!$A271:'Input'!$A$510)&gt;0))&lt;&gt;0),"Row is skipped.",IF(AND(Input!$A270="",Input!$A271=""),"", IF(Input!K270="","Data is missing.",""))))</f>
        <v/>
      </c>
      <c r="L268" s="126" t="str">
        <f>IF(ISERROR(IF(AND(Input!$A270="",SUMPRODUCT(--(LEN(Input!$A271:'Input'!$A$510)&gt;0))&lt;&gt;0),"Row is skipped.",IF(AND(Input!$A270="",Input!$A271=""),"", IF(Input!L270="","Data is missing.","")))),"",IF(AND(Input!$A270="",SUMPRODUCT(--(LEN(Input!$A271:'Input'!$A$510)&gt;0))&lt;&gt;0),"Row is skipped.",IF(AND(Input!$A270="",Input!$A271=""),"", IF(Input!L270="","Data is missing.",""))))</f>
        <v/>
      </c>
      <c r="M268" s="126" t="str">
        <f>IF(ISERROR(IF(AND(Input!$A270="",SUMPRODUCT(--(LEN(Input!$A271:'Input'!$A$510)&gt;0))&lt;&gt;0),"Row is skipped.",IF(AND(Input!$A270="",Input!$A271=""),"", IF(Input!M270="","Data is missing.","")))),"",IF(AND(Input!$A270="",SUMPRODUCT(--(LEN(Input!$A271:'Input'!$A$510)&gt;0))&lt;&gt;0),"Row is skipped.",IF(AND(Input!$A270="",Input!$A271=""),"", IF(Input!M270="","Data is missing.",""))))</f>
        <v/>
      </c>
      <c r="N268" s="126" t="str">
        <f>IF(ISERROR(IF(AND(Input!$A270="",SUMPRODUCT(--(LEN(Input!$A271:'Input'!$A$510)&gt;0))&lt;&gt;0),"Row is skipped.",IF(AND(Input!$A270="",Input!$A271=""),"", IF(Input!O270="","Data is missing.","")))),"",IF(AND(Input!$A270="",SUMPRODUCT(--(LEN(Input!$A271:'Input'!$A$510)&gt;0))&lt;&gt;0),"Row is skipped.",IF(AND(Input!$A270="",Input!$A271=""),"", IF(Input!O270="","Data is missing.",""))))</f>
        <v/>
      </c>
      <c r="O268" s="126" t="str">
        <f>IF(ISERROR(IF(AND(Input!$A270="",SUMPRODUCT(--(LEN(Input!$A271:'Input'!$A$510)&gt;0))&lt;&gt;0),"Row is skipped.",IF(AND(Input!$A270="",Input!$A271=""),"", IF(Input!P270="","Data is missing.","")))),"",IF(AND(Input!$A270="",SUMPRODUCT(--(LEN(Input!$A271:'Input'!$A$510)&gt;0))&lt;&gt;0),"Row is skipped.",IF(AND(Input!$A270="",Input!$A271=""),"", IF(Input!P270="","Data is missing.",""))))</f>
        <v/>
      </c>
      <c r="P268" s="126" t="str">
        <f>IF(ISERROR(IF(AND(Input!$A270="",SUMPRODUCT(--(LEN(Input!$A271:'Input'!$A$510)&gt;0))&lt;&gt;0),"Row is skipped.",IF(AND(Input!$A270="",Input!$A271=""),"", IF(Input!Q270="","Data is missing.","")))),"",IF(AND(Input!$A270="",SUMPRODUCT(--(LEN(Input!$A271:'Input'!$A$510)&gt;0))&lt;&gt;0),"Row is skipped.",IF(AND(Input!$A270="",Input!$A271=""),"", IF(Input!Q270="","Data is missing.",""))))</f>
        <v/>
      </c>
      <c r="Q268" s="126" t="str">
        <f>IF(ISERROR(IF(AND(Input!$A270="",SUMPRODUCT(--(LEN(Input!$A271:'Input'!$A$510)&gt;0))&lt;&gt;0),"Row is skipped.",IF(AND(Input!$A270="",Input!$A271=""),"", IF(Input!S270="","Data is missing.","")))),"",IF(AND(Input!$A270="",SUMPRODUCT(--(LEN(Input!$A271:'Input'!$A$510)&gt;0))&lt;&gt;0),"Row is skipped.",IF(AND(Input!$A270="",Input!$A271=""),"", IF(Input!S270="","Data is missing.",""))))</f>
        <v/>
      </c>
      <c r="R268" s="128" t="str">
        <f>IF(ISERROR(IF(AND(Input!$A270="",SUMPRODUCT(--(LEN(Input!$A271:'Input'!$A$510)&gt;0))&lt;&gt;0),"Row is skipped.",IF(AND(Input!$A270="",Input!$A271=""),"", IF(Input!T270="","Data is missing.","")))),"",IF(AND(Input!$A270="",SUMPRODUCT(--(LEN(Input!$A271:'Input'!$A$510)&gt;0))&lt;&gt;0),"Row is skipped.",IF(AND(Input!$A270="",Input!$A271=""),"", IF(Input!T270="","Data is missing.",""))))</f>
        <v/>
      </c>
      <c r="S268" s="129"/>
      <c r="T268" s="130" t="str">
        <f>IF(ISERROR(IF(Input!Q270="","",IF(ISERROR(VLOOKUP(Input!Q270,'Measures List'!$A$3:$A$30000,1,0)),"Invalid RefNo",""))),"",IF(Input!Q270="","",IF(ISERROR(VLOOKUP(Input!Q270,'Measures List'!$A$3:$A$30000,1,0)),"Invalid RefNo","")))</f>
        <v/>
      </c>
      <c r="U268" s="129"/>
      <c r="V268" s="129"/>
      <c r="W268" s="129"/>
      <c r="X268" s="129"/>
      <c r="Y268" s="129"/>
      <c r="Z268" s="129"/>
      <c r="AA268" s="129"/>
      <c r="AB268" s="129"/>
      <c r="AC268" s="129"/>
      <c r="AD268" s="129"/>
      <c r="AE268" s="129"/>
      <c r="AF268" s="130" t="str">
        <f>IF(Input!P270="","",IF(OR(VALUE(Input!P270)&lt;0,VALUE(Input!P270)&gt;1), "Invalid EEI %",""))</f>
        <v/>
      </c>
      <c r="AG268" s="129"/>
      <c r="AH268" s="137" t="str">
        <f>IF(B268="","",IF(AND(Input!O270=Input!O269,Input!P270&lt;&gt;Input!P269), "EEI% Mismatch within Project",""))</f>
        <v/>
      </c>
      <c r="AI268" s="129"/>
      <c r="AJ268" s="138" t="str">
        <f>IF(Input!B270="","",IF(ISNUMBER(VALUE(Input!B270)),"","Needs to be a number."))</f>
        <v/>
      </c>
      <c r="AK268" s="135" t="str">
        <f>IF(Input!P270="","",IF(ISNUMBER(VALUE(Input!P270)),"","Needs to be a number."))</f>
        <v/>
      </c>
      <c r="AL268" s="135" t="str">
        <f>IF(Input!S270="","",IF(ISNUMBER(VALUE(Input!S270)),"","Needs to be a number."))</f>
        <v/>
      </c>
      <c r="AM268" s="135" t="str">
        <f>IF(Input!T270="","",IF(ISNUMBER(VALUE(Input!T270)),"","Needs to be a number."))</f>
        <v/>
      </c>
      <c r="AN268" s="135" t="str">
        <f>IF(Input!U270="","",IF(ISNUMBER(VALUE(Input!U270)),"","Needs to be a number."))</f>
        <v/>
      </c>
      <c r="AO268" s="136" t="str">
        <f>IF(Input!V270="","",IF(ISNUMBER(VALUE(Input!V270)),"","Needs to be a number."))</f>
        <v/>
      </c>
      <c r="AP268" s="129"/>
      <c r="AQ268" s="197" t="str">
        <f ca="1">IF(Input!Q270="","",IF(OFFSET('Measures List'!$K$2,MATCH(Input!Q270,'Measures List'!$A$3:$A$5000,0),MATCH(Input!K270,'Measures List'!$K$2:$BA$2)-1)="NA","Project start date occurred after measure expiration date.",""))</f>
        <v/>
      </c>
      <c r="AS268" s="197" t="str">
        <f>IFERROR(IF(Input!O270&lt;&gt;Input!O269,"",IF( VLOOKUP(Input!Q270,'Measures List'!A261:C5258,3,FALSE)= VLOOKUP(Input!Q269,'Measures List'!A261:C5258,3,FALSE),"","Multiple sectors for this project")),"")</f>
        <v/>
      </c>
    </row>
    <row r="269" spans="2:45" x14ac:dyDescent="0.25">
      <c r="B269" s="125" t="str">
        <f>Input!A271</f>
        <v/>
      </c>
      <c r="C269" s="126" t="str">
        <f>IF(ISERROR(IF(AND(Input!$A271="",SUMPRODUCT(--(LEN(Input!$A272:'Input'!$A$510)&gt;0))&lt;&gt;0),"Row is skipped.",IF(AND(Input!$A271="",Input!$A272=""),"", IF(Input!C271="","Data is missing.","")))),"",IF(AND(Input!$A271="",SUMPRODUCT(--(LEN(Input!$A272:'Input'!$A$510)&gt;0))&lt;&gt;0),"Row is skipped.",IF(AND(Input!$A271="",Input!$A272=""),"", IF(Input!C271="","Data is missing.",""))))</f>
        <v/>
      </c>
      <c r="D269" s="126" t="str">
        <f>IF(ISERROR(IF(AND(Input!$A271="",SUMPRODUCT(--(LEN(Input!$A272:'Input'!$A$510)&gt;0))&lt;&gt;0),"Row is skipped.",IF(AND(Input!$A271="",Input!$A272=""),"", IF(Input!D271="","Data is missing.","")))),"",IF(AND(Input!$A271="",SUMPRODUCT(--(LEN(Input!$A272:'Input'!$A$510)&gt;0))&lt;&gt;0),"Row is skipped.",IF(AND(Input!$A271="",Input!$A272=""),"", IF(Input!D271="","Data is missing.",""))))</f>
        <v/>
      </c>
      <c r="E269" s="126" t="str">
        <f>IF(ISERROR(IF(AND(Input!$A271="",SUMPRODUCT(--(LEN(Input!$A272:'Input'!$A$510)&gt;0))&lt;&gt;0),"Row is skipped.",IF(AND(Input!$A271="",Input!$A272=""),"", IF(Input!E271="","Data is missing.","")))),"",IF(AND(Input!$A271="",SUMPRODUCT(--(LEN(Input!$A272:'Input'!$A$510)&gt;0))&lt;&gt;0),"Row is skipped.",IF(AND(Input!$A271="",Input!$A272=""),"", IF(Input!E271="","Data is missing.",""))))</f>
        <v/>
      </c>
      <c r="F269" s="126" t="str">
        <f>IF(ISERROR(IF(AND(Input!$A271="",SUMPRODUCT(--(LEN(Input!$A272:'Input'!$A$510)&gt;0))&lt;&gt;0),"Row is skipped.",IF(AND(Input!$A271="",Input!$A272=""),"", IF(Input!F271="","Data is missing.","")))),"",IF(AND(Input!$A271="",SUMPRODUCT(--(LEN(Input!$A272:'Input'!$A$510)&gt;0))&lt;&gt;0),"Row is skipped.",IF(AND(Input!$A271="",Input!$A272=""),"", IF(Input!F271="","Data is missing.",""))))</f>
        <v/>
      </c>
      <c r="G269" s="126" t="str">
        <f>IF(ISERROR(IF(AND(Input!$A271="",SUMPRODUCT(--(LEN(Input!$A272:'Input'!$A$510)&gt;0))&lt;&gt;0),"Row is skipped.",IF(AND(Input!$A271="",Input!$A272=""),"", IF(Input!G271="","Data is missing.","")))),"",IF(AND(Input!$A271="",SUMPRODUCT(--(LEN(Input!$A272:'Input'!$A$510)&gt;0))&lt;&gt;0),"Row is skipped.",IF(AND(Input!$A271="",Input!$A272=""),"", IF(Input!G271="","Data is missing.",""))))</f>
        <v/>
      </c>
      <c r="H269" s="126" t="str">
        <f>IF(ISERROR(IF(AND(Input!$A271="",SUMPRODUCT(--(LEN(Input!$A272:'Input'!$A$510)&gt;0))&lt;&gt;0),"Row is skipped.",IF(AND(Input!$A271="",Input!$A272=""),"", IF(Input!H271="","Data is missing.","")))),"",IF(AND(Input!$A271="",SUMPRODUCT(--(LEN(Input!$A272:'Input'!$A$510)&gt;0))&lt;&gt;0),"Row is skipped.",IF(AND(Input!$A271="",Input!$A272=""),"", IF(Input!H271="","Data is missing.",""))))</f>
        <v/>
      </c>
      <c r="I269" s="126" t="str">
        <f>IF(ISERROR(IF(AND(Input!$A271="",SUMPRODUCT(--(LEN(Input!$A272:'Input'!$A$510)&gt;0))&lt;&gt;0),"Row is skipped.",IF(AND(Input!$A271="",Input!$A272=""),"", IF(Input!I271="","Data is missing.","")))),"",IF(AND(Input!$A271="",SUMPRODUCT(--(LEN(Input!$A272:'Input'!$A$510)&gt;0))&lt;&gt;0),"Row is skipped.",IF(AND(Input!$A271="",Input!$A272=""),"", IF(Input!I271="","Data is missing.",""))))</f>
        <v/>
      </c>
      <c r="J269" s="126" t="str">
        <f>IF(ISERROR(IF(AND(Input!$A271="",SUMPRODUCT(--(LEN(Input!$A272:'Input'!$A$510)&gt;0))&lt;&gt;0),"Row is skipped.",IF(AND(Input!$A271="",Input!$A272=""),"", IF(Input!J271="","Data is missing.","")))),"",IF(AND(Input!$A271="",SUMPRODUCT(--(LEN(Input!$A272:'Input'!$A$510)&gt;0))&lt;&gt;0),"Row is skipped.",IF(AND(Input!$A271="",Input!$A272=""),"", IF(Input!J271="","Data is missing.",""))))</f>
        <v/>
      </c>
      <c r="K269" s="127" t="str">
        <f>IF(ISERROR(IF(AND(Input!$A271="",SUMPRODUCT(--(LEN(Input!$A272:'Input'!$A$510)&gt;0))&lt;&gt;0),"Row is skipped.",IF(AND(Input!$A271="",Input!$A272=""),"", IF(Input!K271="","Data is missing.","")))),"",IF(AND(Input!$A271="",SUMPRODUCT(--(LEN(Input!$A272:'Input'!$A$510)&gt;0))&lt;&gt;0),"Row is skipped.",IF(AND(Input!$A271="",Input!$A272=""),"", IF(Input!K271="","Data is missing.",""))))</f>
        <v/>
      </c>
      <c r="L269" s="126" t="str">
        <f>IF(ISERROR(IF(AND(Input!$A271="",SUMPRODUCT(--(LEN(Input!$A272:'Input'!$A$510)&gt;0))&lt;&gt;0),"Row is skipped.",IF(AND(Input!$A271="",Input!$A272=""),"", IF(Input!L271="","Data is missing.","")))),"",IF(AND(Input!$A271="",SUMPRODUCT(--(LEN(Input!$A272:'Input'!$A$510)&gt;0))&lt;&gt;0),"Row is skipped.",IF(AND(Input!$A271="",Input!$A272=""),"", IF(Input!L271="","Data is missing.",""))))</f>
        <v/>
      </c>
      <c r="M269" s="126" t="str">
        <f>IF(ISERROR(IF(AND(Input!$A271="",SUMPRODUCT(--(LEN(Input!$A272:'Input'!$A$510)&gt;0))&lt;&gt;0),"Row is skipped.",IF(AND(Input!$A271="",Input!$A272=""),"", IF(Input!M271="","Data is missing.","")))),"",IF(AND(Input!$A271="",SUMPRODUCT(--(LEN(Input!$A272:'Input'!$A$510)&gt;0))&lt;&gt;0),"Row is skipped.",IF(AND(Input!$A271="",Input!$A272=""),"", IF(Input!M271="","Data is missing.",""))))</f>
        <v/>
      </c>
      <c r="N269" s="126" t="str">
        <f>IF(ISERROR(IF(AND(Input!$A271="",SUMPRODUCT(--(LEN(Input!$A272:'Input'!$A$510)&gt;0))&lt;&gt;0),"Row is skipped.",IF(AND(Input!$A271="",Input!$A272=""),"", IF(Input!O271="","Data is missing.","")))),"",IF(AND(Input!$A271="",SUMPRODUCT(--(LEN(Input!$A272:'Input'!$A$510)&gt;0))&lt;&gt;0),"Row is skipped.",IF(AND(Input!$A271="",Input!$A272=""),"", IF(Input!O271="","Data is missing.",""))))</f>
        <v/>
      </c>
      <c r="O269" s="126" t="str">
        <f>IF(ISERROR(IF(AND(Input!$A271="",SUMPRODUCT(--(LEN(Input!$A272:'Input'!$A$510)&gt;0))&lt;&gt;0),"Row is skipped.",IF(AND(Input!$A271="",Input!$A272=""),"", IF(Input!P271="","Data is missing.","")))),"",IF(AND(Input!$A271="",SUMPRODUCT(--(LEN(Input!$A272:'Input'!$A$510)&gt;0))&lt;&gt;0),"Row is skipped.",IF(AND(Input!$A271="",Input!$A272=""),"", IF(Input!P271="","Data is missing.",""))))</f>
        <v/>
      </c>
      <c r="P269" s="126" t="str">
        <f>IF(ISERROR(IF(AND(Input!$A271="",SUMPRODUCT(--(LEN(Input!$A272:'Input'!$A$510)&gt;0))&lt;&gt;0),"Row is skipped.",IF(AND(Input!$A271="",Input!$A272=""),"", IF(Input!Q271="","Data is missing.","")))),"",IF(AND(Input!$A271="",SUMPRODUCT(--(LEN(Input!$A272:'Input'!$A$510)&gt;0))&lt;&gt;0),"Row is skipped.",IF(AND(Input!$A271="",Input!$A272=""),"", IF(Input!Q271="","Data is missing.",""))))</f>
        <v/>
      </c>
      <c r="Q269" s="126" t="str">
        <f>IF(ISERROR(IF(AND(Input!$A271="",SUMPRODUCT(--(LEN(Input!$A272:'Input'!$A$510)&gt;0))&lt;&gt;0),"Row is skipped.",IF(AND(Input!$A271="",Input!$A272=""),"", IF(Input!S271="","Data is missing.","")))),"",IF(AND(Input!$A271="",SUMPRODUCT(--(LEN(Input!$A272:'Input'!$A$510)&gt;0))&lt;&gt;0),"Row is skipped.",IF(AND(Input!$A271="",Input!$A272=""),"", IF(Input!S271="","Data is missing.",""))))</f>
        <v/>
      </c>
      <c r="R269" s="128" t="str">
        <f>IF(ISERROR(IF(AND(Input!$A271="",SUMPRODUCT(--(LEN(Input!$A272:'Input'!$A$510)&gt;0))&lt;&gt;0),"Row is skipped.",IF(AND(Input!$A271="",Input!$A272=""),"", IF(Input!T271="","Data is missing.","")))),"",IF(AND(Input!$A271="",SUMPRODUCT(--(LEN(Input!$A272:'Input'!$A$510)&gt;0))&lt;&gt;0),"Row is skipped.",IF(AND(Input!$A271="",Input!$A272=""),"", IF(Input!T271="","Data is missing.",""))))</f>
        <v/>
      </c>
      <c r="S269" s="129"/>
      <c r="T269" s="130" t="str">
        <f>IF(ISERROR(IF(Input!Q271="","",IF(ISERROR(VLOOKUP(Input!Q271,'Measures List'!$A$3:$A$30000,1,0)),"Invalid RefNo",""))),"",IF(Input!Q271="","",IF(ISERROR(VLOOKUP(Input!Q271,'Measures List'!$A$3:$A$30000,1,0)),"Invalid RefNo","")))</f>
        <v/>
      </c>
      <c r="U269" s="129"/>
      <c r="V269" s="129"/>
      <c r="W269" s="129"/>
      <c r="X269" s="129"/>
      <c r="Y269" s="129"/>
      <c r="Z269" s="129"/>
      <c r="AA269" s="129"/>
      <c r="AB269" s="129"/>
      <c r="AC269" s="129"/>
      <c r="AD269" s="129"/>
      <c r="AE269" s="129"/>
      <c r="AF269" s="130" t="str">
        <f>IF(Input!P271="","",IF(OR(VALUE(Input!P271)&lt;0,VALUE(Input!P271)&gt;1), "Invalid EEI %",""))</f>
        <v/>
      </c>
      <c r="AG269" s="129"/>
      <c r="AH269" s="137" t="str">
        <f>IF(B269="","",IF(AND(Input!O271=Input!O270,Input!P271&lt;&gt;Input!P270), "EEI% Mismatch within Project",""))</f>
        <v/>
      </c>
      <c r="AI269" s="129"/>
      <c r="AJ269" s="138" t="str">
        <f>IF(Input!B271="","",IF(ISNUMBER(VALUE(Input!B271)),"","Needs to be a number."))</f>
        <v/>
      </c>
      <c r="AK269" s="135" t="str">
        <f>IF(Input!P271="","",IF(ISNUMBER(VALUE(Input!P271)),"","Needs to be a number."))</f>
        <v/>
      </c>
      <c r="AL269" s="135" t="str">
        <f>IF(Input!S271="","",IF(ISNUMBER(VALUE(Input!S271)),"","Needs to be a number."))</f>
        <v/>
      </c>
      <c r="AM269" s="135" t="str">
        <f>IF(Input!T271="","",IF(ISNUMBER(VALUE(Input!T271)),"","Needs to be a number."))</f>
        <v/>
      </c>
      <c r="AN269" s="135" t="str">
        <f>IF(Input!U271="","",IF(ISNUMBER(VALUE(Input!U271)),"","Needs to be a number."))</f>
        <v/>
      </c>
      <c r="AO269" s="136" t="str">
        <f>IF(Input!V271="","",IF(ISNUMBER(VALUE(Input!V271)),"","Needs to be a number."))</f>
        <v/>
      </c>
      <c r="AP269" s="129"/>
      <c r="AQ269" s="197" t="str">
        <f ca="1">IF(Input!Q271="","",IF(OFFSET('Measures List'!$K$2,MATCH(Input!Q271,'Measures List'!$A$3:$A$5000,0),MATCH(Input!K271,'Measures List'!$K$2:$BA$2)-1)="NA","Project start date occurred after measure expiration date.",""))</f>
        <v/>
      </c>
      <c r="AS269" s="197" t="str">
        <f>IFERROR(IF(Input!O271&lt;&gt;Input!O270,"",IF( VLOOKUP(Input!Q271,'Measures List'!A262:C5259,3,FALSE)= VLOOKUP(Input!Q270,'Measures List'!A262:C5259,3,FALSE),"","Multiple sectors for this project")),"")</f>
        <v/>
      </c>
    </row>
    <row r="270" spans="2:45" x14ac:dyDescent="0.25">
      <c r="B270" s="125" t="str">
        <f>Input!A272</f>
        <v/>
      </c>
      <c r="C270" s="126" t="str">
        <f>IF(ISERROR(IF(AND(Input!$A272="",SUMPRODUCT(--(LEN(Input!$A273:'Input'!$A$510)&gt;0))&lt;&gt;0),"Row is skipped.",IF(AND(Input!$A272="",Input!$A273=""),"", IF(Input!C272="","Data is missing.","")))),"",IF(AND(Input!$A272="",SUMPRODUCT(--(LEN(Input!$A273:'Input'!$A$510)&gt;0))&lt;&gt;0),"Row is skipped.",IF(AND(Input!$A272="",Input!$A273=""),"", IF(Input!C272="","Data is missing.",""))))</f>
        <v/>
      </c>
      <c r="D270" s="126" t="str">
        <f>IF(ISERROR(IF(AND(Input!$A272="",SUMPRODUCT(--(LEN(Input!$A273:'Input'!$A$510)&gt;0))&lt;&gt;0),"Row is skipped.",IF(AND(Input!$A272="",Input!$A273=""),"", IF(Input!D272="","Data is missing.","")))),"",IF(AND(Input!$A272="",SUMPRODUCT(--(LEN(Input!$A273:'Input'!$A$510)&gt;0))&lt;&gt;0),"Row is skipped.",IF(AND(Input!$A272="",Input!$A273=""),"", IF(Input!D272="","Data is missing.",""))))</f>
        <v/>
      </c>
      <c r="E270" s="126" t="str">
        <f>IF(ISERROR(IF(AND(Input!$A272="",SUMPRODUCT(--(LEN(Input!$A273:'Input'!$A$510)&gt;0))&lt;&gt;0),"Row is skipped.",IF(AND(Input!$A272="",Input!$A273=""),"", IF(Input!E272="","Data is missing.","")))),"",IF(AND(Input!$A272="",SUMPRODUCT(--(LEN(Input!$A273:'Input'!$A$510)&gt;0))&lt;&gt;0),"Row is skipped.",IF(AND(Input!$A272="",Input!$A273=""),"", IF(Input!E272="","Data is missing.",""))))</f>
        <v/>
      </c>
      <c r="F270" s="126" t="str">
        <f>IF(ISERROR(IF(AND(Input!$A272="",SUMPRODUCT(--(LEN(Input!$A273:'Input'!$A$510)&gt;0))&lt;&gt;0),"Row is skipped.",IF(AND(Input!$A272="",Input!$A273=""),"", IF(Input!F272="","Data is missing.","")))),"",IF(AND(Input!$A272="",SUMPRODUCT(--(LEN(Input!$A273:'Input'!$A$510)&gt;0))&lt;&gt;0),"Row is skipped.",IF(AND(Input!$A272="",Input!$A273=""),"", IF(Input!F272="","Data is missing.",""))))</f>
        <v/>
      </c>
      <c r="G270" s="126" t="str">
        <f>IF(ISERROR(IF(AND(Input!$A272="",SUMPRODUCT(--(LEN(Input!$A273:'Input'!$A$510)&gt;0))&lt;&gt;0),"Row is skipped.",IF(AND(Input!$A272="",Input!$A273=""),"", IF(Input!G272="","Data is missing.","")))),"",IF(AND(Input!$A272="",SUMPRODUCT(--(LEN(Input!$A273:'Input'!$A$510)&gt;0))&lt;&gt;0),"Row is skipped.",IF(AND(Input!$A272="",Input!$A273=""),"", IF(Input!G272="","Data is missing.",""))))</f>
        <v/>
      </c>
      <c r="H270" s="126" t="str">
        <f>IF(ISERROR(IF(AND(Input!$A272="",SUMPRODUCT(--(LEN(Input!$A273:'Input'!$A$510)&gt;0))&lt;&gt;0),"Row is skipped.",IF(AND(Input!$A272="",Input!$A273=""),"", IF(Input!H272="","Data is missing.","")))),"",IF(AND(Input!$A272="",SUMPRODUCT(--(LEN(Input!$A273:'Input'!$A$510)&gt;0))&lt;&gt;0),"Row is skipped.",IF(AND(Input!$A272="",Input!$A273=""),"", IF(Input!H272="","Data is missing.",""))))</f>
        <v/>
      </c>
      <c r="I270" s="126" t="str">
        <f>IF(ISERROR(IF(AND(Input!$A272="",SUMPRODUCT(--(LEN(Input!$A273:'Input'!$A$510)&gt;0))&lt;&gt;0),"Row is skipped.",IF(AND(Input!$A272="",Input!$A273=""),"", IF(Input!I272="","Data is missing.","")))),"",IF(AND(Input!$A272="",SUMPRODUCT(--(LEN(Input!$A273:'Input'!$A$510)&gt;0))&lt;&gt;0),"Row is skipped.",IF(AND(Input!$A272="",Input!$A273=""),"", IF(Input!I272="","Data is missing.",""))))</f>
        <v/>
      </c>
      <c r="J270" s="126" t="str">
        <f>IF(ISERROR(IF(AND(Input!$A272="",SUMPRODUCT(--(LEN(Input!$A273:'Input'!$A$510)&gt;0))&lt;&gt;0),"Row is skipped.",IF(AND(Input!$A272="",Input!$A273=""),"", IF(Input!J272="","Data is missing.","")))),"",IF(AND(Input!$A272="",SUMPRODUCT(--(LEN(Input!$A273:'Input'!$A$510)&gt;0))&lt;&gt;0),"Row is skipped.",IF(AND(Input!$A272="",Input!$A273=""),"", IF(Input!J272="","Data is missing.",""))))</f>
        <v/>
      </c>
      <c r="K270" s="127" t="str">
        <f>IF(ISERROR(IF(AND(Input!$A272="",SUMPRODUCT(--(LEN(Input!$A273:'Input'!$A$510)&gt;0))&lt;&gt;0),"Row is skipped.",IF(AND(Input!$A272="",Input!$A273=""),"", IF(Input!K272="","Data is missing.","")))),"",IF(AND(Input!$A272="",SUMPRODUCT(--(LEN(Input!$A273:'Input'!$A$510)&gt;0))&lt;&gt;0),"Row is skipped.",IF(AND(Input!$A272="",Input!$A273=""),"", IF(Input!K272="","Data is missing.",""))))</f>
        <v/>
      </c>
      <c r="L270" s="126" t="str">
        <f>IF(ISERROR(IF(AND(Input!$A272="",SUMPRODUCT(--(LEN(Input!$A273:'Input'!$A$510)&gt;0))&lt;&gt;0),"Row is skipped.",IF(AND(Input!$A272="",Input!$A273=""),"", IF(Input!L272="","Data is missing.","")))),"",IF(AND(Input!$A272="",SUMPRODUCT(--(LEN(Input!$A273:'Input'!$A$510)&gt;0))&lt;&gt;0),"Row is skipped.",IF(AND(Input!$A272="",Input!$A273=""),"", IF(Input!L272="","Data is missing.",""))))</f>
        <v/>
      </c>
      <c r="M270" s="126" t="str">
        <f>IF(ISERROR(IF(AND(Input!$A272="",SUMPRODUCT(--(LEN(Input!$A273:'Input'!$A$510)&gt;0))&lt;&gt;0),"Row is skipped.",IF(AND(Input!$A272="",Input!$A273=""),"", IF(Input!M272="","Data is missing.","")))),"",IF(AND(Input!$A272="",SUMPRODUCT(--(LEN(Input!$A273:'Input'!$A$510)&gt;0))&lt;&gt;0),"Row is skipped.",IF(AND(Input!$A272="",Input!$A273=""),"", IF(Input!M272="","Data is missing.",""))))</f>
        <v/>
      </c>
      <c r="N270" s="126" t="str">
        <f>IF(ISERROR(IF(AND(Input!$A272="",SUMPRODUCT(--(LEN(Input!$A273:'Input'!$A$510)&gt;0))&lt;&gt;0),"Row is skipped.",IF(AND(Input!$A272="",Input!$A273=""),"", IF(Input!O272="","Data is missing.","")))),"",IF(AND(Input!$A272="",SUMPRODUCT(--(LEN(Input!$A273:'Input'!$A$510)&gt;0))&lt;&gt;0),"Row is skipped.",IF(AND(Input!$A272="",Input!$A273=""),"", IF(Input!O272="","Data is missing.",""))))</f>
        <v/>
      </c>
      <c r="O270" s="126" t="str">
        <f>IF(ISERROR(IF(AND(Input!$A272="",SUMPRODUCT(--(LEN(Input!$A273:'Input'!$A$510)&gt;0))&lt;&gt;0),"Row is skipped.",IF(AND(Input!$A272="",Input!$A273=""),"", IF(Input!P272="","Data is missing.","")))),"",IF(AND(Input!$A272="",SUMPRODUCT(--(LEN(Input!$A273:'Input'!$A$510)&gt;0))&lt;&gt;0),"Row is skipped.",IF(AND(Input!$A272="",Input!$A273=""),"", IF(Input!P272="","Data is missing.",""))))</f>
        <v/>
      </c>
      <c r="P270" s="126" t="str">
        <f>IF(ISERROR(IF(AND(Input!$A272="",SUMPRODUCT(--(LEN(Input!$A273:'Input'!$A$510)&gt;0))&lt;&gt;0),"Row is skipped.",IF(AND(Input!$A272="",Input!$A273=""),"", IF(Input!Q272="","Data is missing.","")))),"",IF(AND(Input!$A272="",SUMPRODUCT(--(LEN(Input!$A273:'Input'!$A$510)&gt;0))&lt;&gt;0),"Row is skipped.",IF(AND(Input!$A272="",Input!$A273=""),"", IF(Input!Q272="","Data is missing.",""))))</f>
        <v/>
      </c>
      <c r="Q270" s="126" t="str">
        <f>IF(ISERROR(IF(AND(Input!$A272="",SUMPRODUCT(--(LEN(Input!$A273:'Input'!$A$510)&gt;0))&lt;&gt;0),"Row is skipped.",IF(AND(Input!$A272="",Input!$A273=""),"", IF(Input!S272="","Data is missing.","")))),"",IF(AND(Input!$A272="",SUMPRODUCT(--(LEN(Input!$A273:'Input'!$A$510)&gt;0))&lt;&gt;0),"Row is skipped.",IF(AND(Input!$A272="",Input!$A273=""),"", IF(Input!S272="","Data is missing.",""))))</f>
        <v/>
      </c>
      <c r="R270" s="128" t="str">
        <f>IF(ISERROR(IF(AND(Input!$A272="",SUMPRODUCT(--(LEN(Input!$A273:'Input'!$A$510)&gt;0))&lt;&gt;0),"Row is skipped.",IF(AND(Input!$A272="",Input!$A273=""),"", IF(Input!T272="","Data is missing.","")))),"",IF(AND(Input!$A272="",SUMPRODUCT(--(LEN(Input!$A273:'Input'!$A$510)&gt;0))&lt;&gt;0),"Row is skipped.",IF(AND(Input!$A272="",Input!$A273=""),"", IF(Input!T272="","Data is missing.",""))))</f>
        <v/>
      </c>
      <c r="S270" s="129"/>
      <c r="T270" s="130" t="str">
        <f>IF(ISERROR(IF(Input!Q272="","",IF(ISERROR(VLOOKUP(Input!Q272,'Measures List'!$A$3:$A$30000,1,0)),"Invalid RefNo",""))),"",IF(Input!Q272="","",IF(ISERROR(VLOOKUP(Input!Q272,'Measures List'!$A$3:$A$30000,1,0)),"Invalid RefNo","")))</f>
        <v/>
      </c>
      <c r="U270" s="129"/>
      <c r="V270" s="129"/>
      <c r="W270" s="129"/>
      <c r="X270" s="129"/>
      <c r="Y270" s="129"/>
      <c r="Z270" s="129"/>
      <c r="AA270" s="129"/>
      <c r="AB270" s="129"/>
      <c r="AC270" s="129"/>
      <c r="AD270" s="129"/>
      <c r="AE270" s="129"/>
      <c r="AF270" s="130" t="str">
        <f>IF(Input!P272="","",IF(OR(VALUE(Input!P272)&lt;0,VALUE(Input!P272)&gt;1), "Invalid EEI %",""))</f>
        <v/>
      </c>
      <c r="AG270" s="129"/>
      <c r="AH270" s="137" t="str">
        <f>IF(B270="","",IF(AND(Input!O272=Input!O271,Input!P272&lt;&gt;Input!P271), "EEI% Mismatch within Project",""))</f>
        <v/>
      </c>
      <c r="AI270" s="129"/>
      <c r="AJ270" s="138" t="str">
        <f>IF(Input!B272="","",IF(ISNUMBER(VALUE(Input!B272)),"","Needs to be a number."))</f>
        <v/>
      </c>
      <c r="AK270" s="135" t="str">
        <f>IF(Input!P272="","",IF(ISNUMBER(VALUE(Input!P272)),"","Needs to be a number."))</f>
        <v/>
      </c>
      <c r="AL270" s="135" t="str">
        <f>IF(Input!S272="","",IF(ISNUMBER(VALUE(Input!S272)),"","Needs to be a number."))</f>
        <v/>
      </c>
      <c r="AM270" s="135" t="str">
        <f>IF(Input!T272="","",IF(ISNUMBER(VALUE(Input!T272)),"","Needs to be a number."))</f>
        <v/>
      </c>
      <c r="AN270" s="135" t="str">
        <f>IF(Input!U272="","",IF(ISNUMBER(VALUE(Input!U272)),"","Needs to be a number."))</f>
        <v/>
      </c>
      <c r="AO270" s="136" t="str">
        <f>IF(Input!V272="","",IF(ISNUMBER(VALUE(Input!V272)),"","Needs to be a number."))</f>
        <v/>
      </c>
      <c r="AP270" s="129"/>
      <c r="AQ270" s="197" t="str">
        <f ca="1">IF(Input!Q272="","",IF(OFFSET('Measures List'!$K$2,MATCH(Input!Q272,'Measures List'!$A$3:$A$5000,0),MATCH(Input!K272,'Measures List'!$K$2:$BA$2)-1)="NA","Project start date occurred after measure expiration date.",""))</f>
        <v/>
      </c>
      <c r="AS270" s="197" t="str">
        <f>IFERROR(IF(Input!O272&lt;&gt;Input!O271,"",IF( VLOOKUP(Input!Q272,'Measures List'!A263:C5260,3,FALSE)= VLOOKUP(Input!Q271,'Measures List'!A263:C5260,3,FALSE),"","Multiple sectors for this project")),"")</f>
        <v/>
      </c>
    </row>
    <row r="271" spans="2:45" x14ac:dyDescent="0.25">
      <c r="B271" s="125" t="str">
        <f>Input!A273</f>
        <v/>
      </c>
      <c r="C271" s="126" t="str">
        <f>IF(ISERROR(IF(AND(Input!$A273="",SUMPRODUCT(--(LEN(Input!$A274:'Input'!$A$510)&gt;0))&lt;&gt;0),"Row is skipped.",IF(AND(Input!$A273="",Input!$A274=""),"", IF(Input!C273="","Data is missing.","")))),"",IF(AND(Input!$A273="",SUMPRODUCT(--(LEN(Input!$A274:'Input'!$A$510)&gt;0))&lt;&gt;0),"Row is skipped.",IF(AND(Input!$A273="",Input!$A274=""),"", IF(Input!C273="","Data is missing.",""))))</f>
        <v/>
      </c>
      <c r="D271" s="126" t="str">
        <f>IF(ISERROR(IF(AND(Input!$A273="",SUMPRODUCT(--(LEN(Input!$A274:'Input'!$A$510)&gt;0))&lt;&gt;0),"Row is skipped.",IF(AND(Input!$A273="",Input!$A274=""),"", IF(Input!D273="","Data is missing.","")))),"",IF(AND(Input!$A273="",SUMPRODUCT(--(LEN(Input!$A274:'Input'!$A$510)&gt;0))&lt;&gt;0),"Row is skipped.",IF(AND(Input!$A273="",Input!$A274=""),"", IF(Input!D273="","Data is missing.",""))))</f>
        <v/>
      </c>
      <c r="E271" s="126" t="str">
        <f>IF(ISERROR(IF(AND(Input!$A273="",SUMPRODUCT(--(LEN(Input!$A274:'Input'!$A$510)&gt;0))&lt;&gt;0),"Row is skipped.",IF(AND(Input!$A273="",Input!$A274=""),"", IF(Input!E273="","Data is missing.","")))),"",IF(AND(Input!$A273="",SUMPRODUCT(--(LEN(Input!$A274:'Input'!$A$510)&gt;0))&lt;&gt;0),"Row is skipped.",IF(AND(Input!$A273="",Input!$A274=""),"", IF(Input!E273="","Data is missing.",""))))</f>
        <v/>
      </c>
      <c r="F271" s="126" t="str">
        <f>IF(ISERROR(IF(AND(Input!$A273="",SUMPRODUCT(--(LEN(Input!$A274:'Input'!$A$510)&gt;0))&lt;&gt;0),"Row is skipped.",IF(AND(Input!$A273="",Input!$A274=""),"", IF(Input!F273="","Data is missing.","")))),"",IF(AND(Input!$A273="",SUMPRODUCT(--(LEN(Input!$A274:'Input'!$A$510)&gt;0))&lt;&gt;0),"Row is skipped.",IF(AND(Input!$A273="",Input!$A274=""),"", IF(Input!F273="","Data is missing.",""))))</f>
        <v/>
      </c>
      <c r="G271" s="126" t="str">
        <f>IF(ISERROR(IF(AND(Input!$A273="",SUMPRODUCT(--(LEN(Input!$A274:'Input'!$A$510)&gt;0))&lt;&gt;0),"Row is skipped.",IF(AND(Input!$A273="",Input!$A274=""),"", IF(Input!G273="","Data is missing.","")))),"",IF(AND(Input!$A273="",SUMPRODUCT(--(LEN(Input!$A274:'Input'!$A$510)&gt;0))&lt;&gt;0),"Row is skipped.",IF(AND(Input!$A273="",Input!$A274=""),"", IF(Input!G273="","Data is missing.",""))))</f>
        <v/>
      </c>
      <c r="H271" s="126" t="str">
        <f>IF(ISERROR(IF(AND(Input!$A273="",SUMPRODUCT(--(LEN(Input!$A274:'Input'!$A$510)&gt;0))&lt;&gt;0),"Row is skipped.",IF(AND(Input!$A273="",Input!$A274=""),"", IF(Input!H273="","Data is missing.","")))),"",IF(AND(Input!$A273="",SUMPRODUCT(--(LEN(Input!$A274:'Input'!$A$510)&gt;0))&lt;&gt;0),"Row is skipped.",IF(AND(Input!$A273="",Input!$A274=""),"", IF(Input!H273="","Data is missing.",""))))</f>
        <v/>
      </c>
      <c r="I271" s="126" t="str">
        <f>IF(ISERROR(IF(AND(Input!$A273="",SUMPRODUCT(--(LEN(Input!$A274:'Input'!$A$510)&gt;0))&lt;&gt;0),"Row is skipped.",IF(AND(Input!$A273="",Input!$A274=""),"", IF(Input!I273="","Data is missing.","")))),"",IF(AND(Input!$A273="",SUMPRODUCT(--(LEN(Input!$A274:'Input'!$A$510)&gt;0))&lt;&gt;0),"Row is skipped.",IF(AND(Input!$A273="",Input!$A274=""),"", IF(Input!I273="","Data is missing.",""))))</f>
        <v/>
      </c>
      <c r="J271" s="126" t="str">
        <f>IF(ISERROR(IF(AND(Input!$A273="",SUMPRODUCT(--(LEN(Input!$A274:'Input'!$A$510)&gt;0))&lt;&gt;0),"Row is skipped.",IF(AND(Input!$A273="",Input!$A274=""),"", IF(Input!J273="","Data is missing.","")))),"",IF(AND(Input!$A273="",SUMPRODUCT(--(LEN(Input!$A274:'Input'!$A$510)&gt;0))&lt;&gt;0),"Row is skipped.",IF(AND(Input!$A273="",Input!$A274=""),"", IF(Input!J273="","Data is missing.",""))))</f>
        <v/>
      </c>
      <c r="K271" s="127" t="str">
        <f>IF(ISERROR(IF(AND(Input!$A273="",SUMPRODUCT(--(LEN(Input!$A274:'Input'!$A$510)&gt;0))&lt;&gt;0),"Row is skipped.",IF(AND(Input!$A273="",Input!$A274=""),"", IF(Input!K273="","Data is missing.","")))),"",IF(AND(Input!$A273="",SUMPRODUCT(--(LEN(Input!$A274:'Input'!$A$510)&gt;0))&lt;&gt;0),"Row is skipped.",IF(AND(Input!$A273="",Input!$A274=""),"", IF(Input!K273="","Data is missing.",""))))</f>
        <v/>
      </c>
      <c r="L271" s="126" t="str">
        <f>IF(ISERROR(IF(AND(Input!$A273="",SUMPRODUCT(--(LEN(Input!$A274:'Input'!$A$510)&gt;0))&lt;&gt;0),"Row is skipped.",IF(AND(Input!$A273="",Input!$A274=""),"", IF(Input!L273="","Data is missing.","")))),"",IF(AND(Input!$A273="",SUMPRODUCT(--(LEN(Input!$A274:'Input'!$A$510)&gt;0))&lt;&gt;0),"Row is skipped.",IF(AND(Input!$A273="",Input!$A274=""),"", IF(Input!L273="","Data is missing.",""))))</f>
        <v/>
      </c>
      <c r="M271" s="126" t="str">
        <f>IF(ISERROR(IF(AND(Input!$A273="",SUMPRODUCT(--(LEN(Input!$A274:'Input'!$A$510)&gt;0))&lt;&gt;0),"Row is skipped.",IF(AND(Input!$A273="",Input!$A274=""),"", IF(Input!M273="","Data is missing.","")))),"",IF(AND(Input!$A273="",SUMPRODUCT(--(LEN(Input!$A274:'Input'!$A$510)&gt;0))&lt;&gt;0),"Row is skipped.",IF(AND(Input!$A273="",Input!$A274=""),"", IF(Input!M273="","Data is missing.",""))))</f>
        <v/>
      </c>
      <c r="N271" s="126" t="str">
        <f>IF(ISERROR(IF(AND(Input!$A273="",SUMPRODUCT(--(LEN(Input!$A274:'Input'!$A$510)&gt;0))&lt;&gt;0),"Row is skipped.",IF(AND(Input!$A273="",Input!$A274=""),"", IF(Input!O273="","Data is missing.","")))),"",IF(AND(Input!$A273="",SUMPRODUCT(--(LEN(Input!$A274:'Input'!$A$510)&gt;0))&lt;&gt;0),"Row is skipped.",IF(AND(Input!$A273="",Input!$A274=""),"", IF(Input!O273="","Data is missing.",""))))</f>
        <v/>
      </c>
      <c r="O271" s="126" t="str">
        <f>IF(ISERROR(IF(AND(Input!$A273="",SUMPRODUCT(--(LEN(Input!$A274:'Input'!$A$510)&gt;0))&lt;&gt;0),"Row is skipped.",IF(AND(Input!$A273="",Input!$A274=""),"", IF(Input!P273="","Data is missing.","")))),"",IF(AND(Input!$A273="",SUMPRODUCT(--(LEN(Input!$A274:'Input'!$A$510)&gt;0))&lt;&gt;0),"Row is skipped.",IF(AND(Input!$A273="",Input!$A274=""),"", IF(Input!P273="","Data is missing.",""))))</f>
        <v/>
      </c>
      <c r="P271" s="126" t="str">
        <f>IF(ISERROR(IF(AND(Input!$A273="",SUMPRODUCT(--(LEN(Input!$A274:'Input'!$A$510)&gt;0))&lt;&gt;0),"Row is skipped.",IF(AND(Input!$A273="",Input!$A274=""),"", IF(Input!Q273="","Data is missing.","")))),"",IF(AND(Input!$A273="",SUMPRODUCT(--(LEN(Input!$A274:'Input'!$A$510)&gt;0))&lt;&gt;0),"Row is skipped.",IF(AND(Input!$A273="",Input!$A274=""),"", IF(Input!Q273="","Data is missing.",""))))</f>
        <v/>
      </c>
      <c r="Q271" s="126" t="str">
        <f>IF(ISERROR(IF(AND(Input!$A273="",SUMPRODUCT(--(LEN(Input!$A274:'Input'!$A$510)&gt;0))&lt;&gt;0),"Row is skipped.",IF(AND(Input!$A273="",Input!$A274=""),"", IF(Input!S273="","Data is missing.","")))),"",IF(AND(Input!$A273="",SUMPRODUCT(--(LEN(Input!$A274:'Input'!$A$510)&gt;0))&lt;&gt;0),"Row is skipped.",IF(AND(Input!$A273="",Input!$A274=""),"", IF(Input!S273="","Data is missing.",""))))</f>
        <v/>
      </c>
      <c r="R271" s="128" t="str">
        <f>IF(ISERROR(IF(AND(Input!$A273="",SUMPRODUCT(--(LEN(Input!$A274:'Input'!$A$510)&gt;0))&lt;&gt;0),"Row is skipped.",IF(AND(Input!$A273="",Input!$A274=""),"", IF(Input!T273="","Data is missing.","")))),"",IF(AND(Input!$A273="",SUMPRODUCT(--(LEN(Input!$A274:'Input'!$A$510)&gt;0))&lt;&gt;0),"Row is skipped.",IF(AND(Input!$A273="",Input!$A274=""),"", IF(Input!T273="","Data is missing.",""))))</f>
        <v/>
      </c>
      <c r="S271" s="129"/>
      <c r="T271" s="130" t="str">
        <f>IF(ISERROR(IF(Input!Q273="","",IF(ISERROR(VLOOKUP(Input!Q273,'Measures List'!$A$3:$A$30000,1,0)),"Invalid RefNo",""))),"",IF(Input!Q273="","",IF(ISERROR(VLOOKUP(Input!Q273,'Measures List'!$A$3:$A$30000,1,0)),"Invalid RefNo","")))</f>
        <v/>
      </c>
      <c r="U271" s="129"/>
      <c r="V271" s="129"/>
      <c r="W271" s="129"/>
      <c r="X271" s="129"/>
      <c r="Y271" s="129"/>
      <c r="Z271" s="129"/>
      <c r="AA271" s="129"/>
      <c r="AB271" s="129"/>
      <c r="AC271" s="129"/>
      <c r="AD271" s="129"/>
      <c r="AE271" s="129"/>
      <c r="AF271" s="130" t="str">
        <f>IF(Input!P273="","",IF(OR(VALUE(Input!P273)&lt;0,VALUE(Input!P273)&gt;1), "Invalid EEI %",""))</f>
        <v/>
      </c>
      <c r="AG271" s="129"/>
      <c r="AH271" s="137" t="str">
        <f>IF(B271="","",IF(AND(Input!O273=Input!O272,Input!P273&lt;&gt;Input!P272), "EEI% Mismatch within Project",""))</f>
        <v/>
      </c>
      <c r="AI271" s="129"/>
      <c r="AJ271" s="138" t="str">
        <f>IF(Input!B273="","",IF(ISNUMBER(VALUE(Input!B273)),"","Needs to be a number."))</f>
        <v/>
      </c>
      <c r="AK271" s="135" t="str">
        <f>IF(Input!P273="","",IF(ISNUMBER(VALUE(Input!P273)),"","Needs to be a number."))</f>
        <v/>
      </c>
      <c r="AL271" s="135" t="str">
        <f>IF(Input!S273="","",IF(ISNUMBER(VALUE(Input!S273)),"","Needs to be a number."))</f>
        <v/>
      </c>
      <c r="AM271" s="135" t="str">
        <f>IF(Input!T273="","",IF(ISNUMBER(VALUE(Input!T273)),"","Needs to be a number."))</f>
        <v/>
      </c>
      <c r="AN271" s="135" t="str">
        <f>IF(Input!U273="","",IF(ISNUMBER(VALUE(Input!U273)),"","Needs to be a number."))</f>
        <v/>
      </c>
      <c r="AO271" s="136" t="str">
        <f>IF(Input!V273="","",IF(ISNUMBER(VALUE(Input!V273)),"","Needs to be a number."))</f>
        <v/>
      </c>
      <c r="AP271" s="129"/>
      <c r="AQ271" s="197" t="str">
        <f ca="1">IF(Input!Q273="","",IF(OFFSET('Measures List'!$K$2,MATCH(Input!Q273,'Measures List'!$A$3:$A$5000,0),MATCH(Input!K273,'Measures List'!$K$2:$BA$2)-1)="NA","Project start date occurred after measure expiration date.",""))</f>
        <v/>
      </c>
      <c r="AS271" s="197" t="str">
        <f>IFERROR(IF(Input!O273&lt;&gt;Input!O272,"",IF( VLOOKUP(Input!Q273,'Measures List'!A264:C5261,3,FALSE)= VLOOKUP(Input!Q272,'Measures List'!A264:C5261,3,FALSE),"","Multiple sectors for this project")),"")</f>
        <v/>
      </c>
    </row>
    <row r="272" spans="2:45" x14ac:dyDescent="0.25">
      <c r="B272" s="125" t="str">
        <f>Input!A274</f>
        <v/>
      </c>
      <c r="C272" s="126" t="str">
        <f>IF(ISERROR(IF(AND(Input!$A274="",SUMPRODUCT(--(LEN(Input!$A275:'Input'!$A$510)&gt;0))&lt;&gt;0),"Row is skipped.",IF(AND(Input!$A274="",Input!$A275=""),"", IF(Input!C274="","Data is missing.","")))),"",IF(AND(Input!$A274="",SUMPRODUCT(--(LEN(Input!$A275:'Input'!$A$510)&gt;0))&lt;&gt;0),"Row is skipped.",IF(AND(Input!$A274="",Input!$A275=""),"", IF(Input!C274="","Data is missing.",""))))</f>
        <v/>
      </c>
      <c r="D272" s="126" t="str">
        <f>IF(ISERROR(IF(AND(Input!$A274="",SUMPRODUCT(--(LEN(Input!$A275:'Input'!$A$510)&gt;0))&lt;&gt;0),"Row is skipped.",IF(AND(Input!$A274="",Input!$A275=""),"", IF(Input!D274="","Data is missing.","")))),"",IF(AND(Input!$A274="",SUMPRODUCT(--(LEN(Input!$A275:'Input'!$A$510)&gt;0))&lt;&gt;0),"Row is skipped.",IF(AND(Input!$A274="",Input!$A275=""),"", IF(Input!D274="","Data is missing.",""))))</f>
        <v/>
      </c>
      <c r="E272" s="126" t="str">
        <f>IF(ISERROR(IF(AND(Input!$A274="",SUMPRODUCT(--(LEN(Input!$A275:'Input'!$A$510)&gt;0))&lt;&gt;0),"Row is skipped.",IF(AND(Input!$A274="",Input!$A275=""),"", IF(Input!E274="","Data is missing.","")))),"",IF(AND(Input!$A274="",SUMPRODUCT(--(LEN(Input!$A275:'Input'!$A$510)&gt;0))&lt;&gt;0),"Row is skipped.",IF(AND(Input!$A274="",Input!$A275=""),"", IF(Input!E274="","Data is missing.",""))))</f>
        <v/>
      </c>
      <c r="F272" s="126" t="str">
        <f>IF(ISERROR(IF(AND(Input!$A274="",SUMPRODUCT(--(LEN(Input!$A275:'Input'!$A$510)&gt;0))&lt;&gt;0),"Row is skipped.",IF(AND(Input!$A274="",Input!$A275=""),"", IF(Input!F274="","Data is missing.","")))),"",IF(AND(Input!$A274="",SUMPRODUCT(--(LEN(Input!$A275:'Input'!$A$510)&gt;0))&lt;&gt;0),"Row is skipped.",IF(AND(Input!$A274="",Input!$A275=""),"", IF(Input!F274="","Data is missing.",""))))</f>
        <v/>
      </c>
      <c r="G272" s="126" t="str">
        <f>IF(ISERROR(IF(AND(Input!$A274="",SUMPRODUCT(--(LEN(Input!$A275:'Input'!$A$510)&gt;0))&lt;&gt;0),"Row is skipped.",IF(AND(Input!$A274="",Input!$A275=""),"", IF(Input!G274="","Data is missing.","")))),"",IF(AND(Input!$A274="",SUMPRODUCT(--(LEN(Input!$A275:'Input'!$A$510)&gt;0))&lt;&gt;0),"Row is skipped.",IF(AND(Input!$A274="",Input!$A275=""),"", IF(Input!G274="","Data is missing.",""))))</f>
        <v/>
      </c>
      <c r="H272" s="126" t="str">
        <f>IF(ISERROR(IF(AND(Input!$A274="",SUMPRODUCT(--(LEN(Input!$A275:'Input'!$A$510)&gt;0))&lt;&gt;0),"Row is skipped.",IF(AND(Input!$A274="",Input!$A275=""),"", IF(Input!H274="","Data is missing.","")))),"",IF(AND(Input!$A274="",SUMPRODUCT(--(LEN(Input!$A275:'Input'!$A$510)&gt;0))&lt;&gt;0),"Row is skipped.",IF(AND(Input!$A274="",Input!$A275=""),"", IF(Input!H274="","Data is missing.",""))))</f>
        <v/>
      </c>
      <c r="I272" s="126" t="str">
        <f>IF(ISERROR(IF(AND(Input!$A274="",SUMPRODUCT(--(LEN(Input!$A275:'Input'!$A$510)&gt;0))&lt;&gt;0),"Row is skipped.",IF(AND(Input!$A274="",Input!$A275=""),"", IF(Input!I274="","Data is missing.","")))),"",IF(AND(Input!$A274="",SUMPRODUCT(--(LEN(Input!$A275:'Input'!$A$510)&gt;0))&lt;&gt;0),"Row is skipped.",IF(AND(Input!$A274="",Input!$A275=""),"", IF(Input!I274="","Data is missing.",""))))</f>
        <v/>
      </c>
      <c r="J272" s="126" t="str">
        <f>IF(ISERROR(IF(AND(Input!$A274="",SUMPRODUCT(--(LEN(Input!$A275:'Input'!$A$510)&gt;0))&lt;&gt;0),"Row is skipped.",IF(AND(Input!$A274="",Input!$A275=""),"", IF(Input!J274="","Data is missing.","")))),"",IF(AND(Input!$A274="",SUMPRODUCT(--(LEN(Input!$A275:'Input'!$A$510)&gt;0))&lt;&gt;0),"Row is skipped.",IF(AND(Input!$A274="",Input!$A275=""),"", IF(Input!J274="","Data is missing.",""))))</f>
        <v/>
      </c>
      <c r="K272" s="127" t="str">
        <f>IF(ISERROR(IF(AND(Input!$A274="",SUMPRODUCT(--(LEN(Input!$A275:'Input'!$A$510)&gt;0))&lt;&gt;0),"Row is skipped.",IF(AND(Input!$A274="",Input!$A275=""),"", IF(Input!K274="","Data is missing.","")))),"",IF(AND(Input!$A274="",SUMPRODUCT(--(LEN(Input!$A275:'Input'!$A$510)&gt;0))&lt;&gt;0),"Row is skipped.",IF(AND(Input!$A274="",Input!$A275=""),"", IF(Input!K274="","Data is missing.",""))))</f>
        <v/>
      </c>
      <c r="L272" s="126" t="str">
        <f>IF(ISERROR(IF(AND(Input!$A274="",SUMPRODUCT(--(LEN(Input!$A275:'Input'!$A$510)&gt;0))&lt;&gt;0),"Row is skipped.",IF(AND(Input!$A274="",Input!$A275=""),"", IF(Input!L274="","Data is missing.","")))),"",IF(AND(Input!$A274="",SUMPRODUCT(--(LEN(Input!$A275:'Input'!$A$510)&gt;0))&lt;&gt;0),"Row is skipped.",IF(AND(Input!$A274="",Input!$A275=""),"", IF(Input!L274="","Data is missing.",""))))</f>
        <v/>
      </c>
      <c r="M272" s="126" t="str">
        <f>IF(ISERROR(IF(AND(Input!$A274="",SUMPRODUCT(--(LEN(Input!$A275:'Input'!$A$510)&gt;0))&lt;&gt;0),"Row is skipped.",IF(AND(Input!$A274="",Input!$A275=""),"", IF(Input!M274="","Data is missing.","")))),"",IF(AND(Input!$A274="",SUMPRODUCT(--(LEN(Input!$A275:'Input'!$A$510)&gt;0))&lt;&gt;0),"Row is skipped.",IF(AND(Input!$A274="",Input!$A275=""),"", IF(Input!M274="","Data is missing.",""))))</f>
        <v/>
      </c>
      <c r="N272" s="126" t="str">
        <f>IF(ISERROR(IF(AND(Input!$A274="",SUMPRODUCT(--(LEN(Input!$A275:'Input'!$A$510)&gt;0))&lt;&gt;0),"Row is skipped.",IF(AND(Input!$A274="",Input!$A275=""),"", IF(Input!O274="","Data is missing.","")))),"",IF(AND(Input!$A274="",SUMPRODUCT(--(LEN(Input!$A275:'Input'!$A$510)&gt;0))&lt;&gt;0),"Row is skipped.",IF(AND(Input!$A274="",Input!$A275=""),"", IF(Input!O274="","Data is missing.",""))))</f>
        <v/>
      </c>
      <c r="O272" s="126" t="str">
        <f>IF(ISERROR(IF(AND(Input!$A274="",SUMPRODUCT(--(LEN(Input!$A275:'Input'!$A$510)&gt;0))&lt;&gt;0),"Row is skipped.",IF(AND(Input!$A274="",Input!$A275=""),"", IF(Input!P274="","Data is missing.","")))),"",IF(AND(Input!$A274="",SUMPRODUCT(--(LEN(Input!$A275:'Input'!$A$510)&gt;0))&lt;&gt;0),"Row is skipped.",IF(AND(Input!$A274="",Input!$A275=""),"", IF(Input!P274="","Data is missing.",""))))</f>
        <v/>
      </c>
      <c r="P272" s="126" t="str">
        <f>IF(ISERROR(IF(AND(Input!$A274="",SUMPRODUCT(--(LEN(Input!$A275:'Input'!$A$510)&gt;0))&lt;&gt;0),"Row is skipped.",IF(AND(Input!$A274="",Input!$A275=""),"", IF(Input!Q274="","Data is missing.","")))),"",IF(AND(Input!$A274="",SUMPRODUCT(--(LEN(Input!$A275:'Input'!$A$510)&gt;0))&lt;&gt;0),"Row is skipped.",IF(AND(Input!$A274="",Input!$A275=""),"", IF(Input!Q274="","Data is missing.",""))))</f>
        <v/>
      </c>
      <c r="Q272" s="126" t="str">
        <f>IF(ISERROR(IF(AND(Input!$A274="",SUMPRODUCT(--(LEN(Input!$A275:'Input'!$A$510)&gt;0))&lt;&gt;0),"Row is skipped.",IF(AND(Input!$A274="",Input!$A275=""),"", IF(Input!S274="","Data is missing.","")))),"",IF(AND(Input!$A274="",SUMPRODUCT(--(LEN(Input!$A275:'Input'!$A$510)&gt;0))&lt;&gt;0),"Row is skipped.",IF(AND(Input!$A274="",Input!$A275=""),"", IF(Input!S274="","Data is missing.",""))))</f>
        <v/>
      </c>
      <c r="R272" s="128" t="str">
        <f>IF(ISERROR(IF(AND(Input!$A274="",SUMPRODUCT(--(LEN(Input!$A275:'Input'!$A$510)&gt;0))&lt;&gt;0),"Row is skipped.",IF(AND(Input!$A274="",Input!$A275=""),"", IF(Input!T274="","Data is missing.","")))),"",IF(AND(Input!$A274="",SUMPRODUCT(--(LEN(Input!$A275:'Input'!$A$510)&gt;0))&lt;&gt;0),"Row is skipped.",IF(AND(Input!$A274="",Input!$A275=""),"", IF(Input!T274="","Data is missing.",""))))</f>
        <v/>
      </c>
      <c r="S272" s="129"/>
      <c r="T272" s="130" t="str">
        <f>IF(ISERROR(IF(Input!Q274="","",IF(ISERROR(VLOOKUP(Input!Q274,'Measures List'!$A$3:$A$30000,1,0)),"Invalid RefNo",""))),"",IF(Input!Q274="","",IF(ISERROR(VLOOKUP(Input!Q274,'Measures List'!$A$3:$A$30000,1,0)),"Invalid RefNo","")))</f>
        <v/>
      </c>
      <c r="U272" s="129"/>
      <c r="V272" s="129"/>
      <c r="W272" s="129"/>
      <c r="X272" s="129"/>
      <c r="Y272" s="129"/>
      <c r="Z272" s="129"/>
      <c r="AA272" s="129"/>
      <c r="AB272" s="129"/>
      <c r="AC272" s="129"/>
      <c r="AD272" s="129"/>
      <c r="AE272" s="129"/>
      <c r="AF272" s="130" t="str">
        <f>IF(Input!P274="","",IF(OR(VALUE(Input!P274)&lt;0,VALUE(Input!P274)&gt;1), "Invalid EEI %",""))</f>
        <v/>
      </c>
      <c r="AG272" s="129"/>
      <c r="AH272" s="137" t="str">
        <f>IF(B272="","",IF(AND(Input!O274=Input!O273,Input!P274&lt;&gt;Input!P273), "EEI% Mismatch within Project",""))</f>
        <v/>
      </c>
      <c r="AI272" s="129"/>
      <c r="AJ272" s="138" t="str">
        <f>IF(Input!B274="","",IF(ISNUMBER(VALUE(Input!B274)),"","Needs to be a number."))</f>
        <v/>
      </c>
      <c r="AK272" s="135" t="str">
        <f>IF(Input!P274="","",IF(ISNUMBER(VALUE(Input!P274)),"","Needs to be a number."))</f>
        <v/>
      </c>
      <c r="AL272" s="135" t="str">
        <f>IF(Input!S274="","",IF(ISNUMBER(VALUE(Input!S274)),"","Needs to be a number."))</f>
        <v/>
      </c>
      <c r="AM272" s="135" t="str">
        <f>IF(Input!T274="","",IF(ISNUMBER(VALUE(Input!T274)),"","Needs to be a number."))</f>
        <v/>
      </c>
      <c r="AN272" s="135" t="str">
        <f>IF(Input!U274="","",IF(ISNUMBER(VALUE(Input!U274)),"","Needs to be a number."))</f>
        <v/>
      </c>
      <c r="AO272" s="136" t="str">
        <f>IF(Input!V274="","",IF(ISNUMBER(VALUE(Input!V274)),"","Needs to be a number."))</f>
        <v/>
      </c>
      <c r="AP272" s="129"/>
      <c r="AQ272" s="197" t="str">
        <f ca="1">IF(Input!Q274="","",IF(OFFSET('Measures List'!$K$2,MATCH(Input!Q274,'Measures List'!$A$3:$A$5000,0),MATCH(Input!K274,'Measures List'!$K$2:$BA$2)-1)="NA","Project start date occurred after measure expiration date.",""))</f>
        <v/>
      </c>
      <c r="AS272" s="197" t="str">
        <f>IFERROR(IF(Input!O274&lt;&gt;Input!O273,"",IF( VLOOKUP(Input!Q274,'Measures List'!A265:C5262,3,FALSE)= VLOOKUP(Input!Q273,'Measures List'!A265:C5262,3,FALSE),"","Multiple sectors for this project")),"")</f>
        <v/>
      </c>
    </row>
    <row r="273" spans="2:45" x14ac:dyDescent="0.25">
      <c r="B273" s="125" t="str">
        <f>Input!A275</f>
        <v/>
      </c>
      <c r="C273" s="126" t="str">
        <f>IF(ISERROR(IF(AND(Input!$A275="",SUMPRODUCT(--(LEN(Input!$A276:'Input'!$A$510)&gt;0))&lt;&gt;0),"Row is skipped.",IF(AND(Input!$A275="",Input!$A276=""),"", IF(Input!C275="","Data is missing.","")))),"",IF(AND(Input!$A275="",SUMPRODUCT(--(LEN(Input!$A276:'Input'!$A$510)&gt;0))&lt;&gt;0),"Row is skipped.",IF(AND(Input!$A275="",Input!$A276=""),"", IF(Input!C275="","Data is missing.",""))))</f>
        <v/>
      </c>
      <c r="D273" s="126" t="str">
        <f>IF(ISERROR(IF(AND(Input!$A275="",SUMPRODUCT(--(LEN(Input!$A276:'Input'!$A$510)&gt;0))&lt;&gt;0),"Row is skipped.",IF(AND(Input!$A275="",Input!$A276=""),"", IF(Input!D275="","Data is missing.","")))),"",IF(AND(Input!$A275="",SUMPRODUCT(--(LEN(Input!$A276:'Input'!$A$510)&gt;0))&lt;&gt;0),"Row is skipped.",IF(AND(Input!$A275="",Input!$A276=""),"", IF(Input!D275="","Data is missing.",""))))</f>
        <v/>
      </c>
      <c r="E273" s="126" t="str">
        <f>IF(ISERROR(IF(AND(Input!$A275="",SUMPRODUCT(--(LEN(Input!$A276:'Input'!$A$510)&gt;0))&lt;&gt;0),"Row is skipped.",IF(AND(Input!$A275="",Input!$A276=""),"", IF(Input!E275="","Data is missing.","")))),"",IF(AND(Input!$A275="",SUMPRODUCT(--(LEN(Input!$A276:'Input'!$A$510)&gt;0))&lt;&gt;0),"Row is skipped.",IF(AND(Input!$A275="",Input!$A276=""),"", IF(Input!E275="","Data is missing.",""))))</f>
        <v/>
      </c>
      <c r="F273" s="126" t="str">
        <f>IF(ISERROR(IF(AND(Input!$A275="",SUMPRODUCT(--(LEN(Input!$A276:'Input'!$A$510)&gt;0))&lt;&gt;0),"Row is skipped.",IF(AND(Input!$A275="",Input!$A276=""),"", IF(Input!F275="","Data is missing.","")))),"",IF(AND(Input!$A275="",SUMPRODUCT(--(LEN(Input!$A276:'Input'!$A$510)&gt;0))&lt;&gt;0),"Row is skipped.",IF(AND(Input!$A275="",Input!$A276=""),"", IF(Input!F275="","Data is missing.",""))))</f>
        <v/>
      </c>
      <c r="G273" s="126" t="str">
        <f>IF(ISERROR(IF(AND(Input!$A275="",SUMPRODUCT(--(LEN(Input!$A276:'Input'!$A$510)&gt;0))&lt;&gt;0),"Row is skipped.",IF(AND(Input!$A275="",Input!$A276=""),"", IF(Input!G275="","Data is missing.","")))),"",IF(AND(Input!$A275="",SUMPRODUCT(--(LEN(Input!$A276:'Input'!$A$510)&gt;0))&lt;&gt;0),"Row is skipped.",IF(AND(Input!$A275="",Input!$A276=""),"", IF(Input!G275="","Data is missing.",""))))</f>
        <v/>
      </c>
      <c r="H273" s="126" t="str">
        <f>IF(ISERROR(IF(AND(Input!$A275="",SUMPRODUCT(--(LEN(Input!$A276:'Input'!$A$510)&gt;0))&lt;&gt;0),"Row is skipped.",IF(AND(Input!$A275="",Input!$A276=""),"", IF(Input!H275="","Data is missing.","")))),"",IF(AND(Input!$A275="",SUMPRODUCT(--(LEN(Input!$A276:'Input'!$A$510)&gt;0))&lt;&gt;0),"Row is skipped.",IF(AND(Input!$A275="",Input!$A276=""),"", IF(Input!H275="","Data is missing.",""))))</f>
        <v/>
      </c>
      <c r="I273" s="126" t="str">
        <f>IF(ISERROR(IF(AND(Input!$A275="",SUMPRODUCT(--(LEN(Input!$A276:'Input'!$A$510)&gt;0))&lt;&gt;0),"Row is skipped.",IF(AND(Input!$A275="",Input!$A276=""),"", IF(Input!I275="","Data is missing.","")))),"",IF(AND(Input!$A275="",SUMPRODUCT(--(LEN(Input!$A276:'Input'!$A$510)&gt;0))&lt;&gt;0),"Row is skipped.",IF(AND(Input!$A275="",Input!$A276=""),"", IF(Input!I275="","Data is missing.",""))))</f>
        <v/>
      </c>
      <c r="J273" s="126" t="str">
        <f>IF(ISERROR(IF(AND(Input!$A275="",SUMPRODUCT(--(LEN(Input!$A276:'Input'!$A$510)&gt;0))&lt;&gt;0),"Row is skipped.",IF(AND(Input!$A275="",Input!$A276=""),"", IF(Input!J275="","Data is missing.","")))),"",IF(AND(Input!$A275="",SUMPRODUCT(--(LEN(Input!$A276:'Input'!$A$510)&gt;0))&lt;&gt;0),"Row is skipped.",IF(AND(Input!$A275="",Input!$A276=""),"", IF(Input!J275="","Data is missing.",""))))</f>
        <v/>
      </c>
      <c r="K273" s="127" t="str">
        <f>IF(ISERROR(IF(AND(Input!$A275="",SUMPRODUCT(--(LEN(Input!$A276:'Input'!$A$510)&gt;0))&lt;&gt;0),"Row is skipped.",IF(AND(Input!$A275="",Input!$A276=""),"", IF(Input!K275="","Data is missing.","")))),"",IF(AND(Input!$A275="",SUMPRODUCT(--(LEN(Input!$A276:'Input'!$A$510)&gt;0))&lt;&gt;0),"Row is skipped.",IF(AND(Input!$A275="",Input!$A276=""),"", IF(Input!K275="","Data is missing.",""))))</f>
        <v/>
      </c>
      <c r="L273" s="126" t="str">
        <f>IF(ISERROR(IF(AND(Input!$A275="",SUMPRODUCT(--(LEN(Input!$A276:'Input'!$A$510)&gt;0))&lt;&gt;0),"Row is skipped.",IF(AND(Input!$A275="",Input!$A276=""),"", IF(Input!L275="","Data is missing.","")))),"",IF(AND(Input!$A275="",SUMPRODUCT(--(LEN(Input!$A276:'Input'!$A$510)&gt;0))&lt;&gt;0),"Row is skipped.",IF(AND(Input!$A275="",Input!$A276=""),"", IF(Input!L275="","Data is missing.",""))))</f>
        <v/>
      </c>
      <c r="M273" s="126" t="str">
        <f>IF(ISERROR(IF(AND(Input!$A275="",SUMPRODUCT(--(LEN(Input!$A276:'Input'!$A$510)&gt;0))&lt;&gt;0),"Row is skipped.",IF(AND(Input!$A275="",Input!$A276=""),"", IF(Input!M275="","Data is missing.","")))),"",IF(AND(Input!$A275="",SUMPRODUCT(--(LEN(Input!$A276:'Input'!$A$510)&gt;0))&lt;&gt;0),"Row is skipped.",IF(AND(Input!$A275="",Input!$A276=""),"", IF(Input!M275="","Data is missing.",""))))</f>
        <v/>
      </c>
      <c r="N273" s="126" t="str">
        <f>IF(ISERROR(IF(AND(Input!$A275="",SUMPRODUCT(--(LEN(Input!$A276:'Input'!$A$510)&gt;0))&lt;&gt;0),"Row is skipped.",IF(AND(Input!$A275="",Input!$A276=""),"", IF(Input!O275="","Data is missing.","")))),"",IF(AND(Input!$A275="",SUMPRODUCT(--(LEN(Input!$A276:'Input'!$A$510)&gt;0))&lt;&gt;0),"Row is skipped.",IF(AND(Input!$A275="",Input!$A276=""),"", IF(Input!O275="","Data is missing.",""))))</f>
        <v/>
      </c>
      <c r="O273" s="126" t="str">
        <f>IF(ISERROR(IF(AND(Input!$A275="",SUMPRODUCT(--(LEN(Input!$A276:'Input'!$A$510)&gt;0))&lt;&gt;0),"Row is skipped.",IF(AND(Input!$A275="",Input!$A276=""),"", IF(Input!P275="","Data is missing.","")))),"",IF(AND(Input!$A275="",SUMPRODUCT(--(LEN(Input!$A276:'Input'!$A$510)&gt;0))&lt;&gt;0),"Row is skipped.",IF(AND(Input!$A275="",Input!$A276=""),"", IF(Input!P275="","Data is missing.",""))))</f>
        <v/>
      </c>
      <c r="P273" s="126" t="str">
        <f>IF(ISERROR(IF(AND(Input!$A275="",SUMPRODUCT(--(LEN(Input!$A276:'Input'!$A$510)&gt;0))&lt;&gt;0),"Row is skipped.",IF(AND(Input!$A275="",Input!$A276=""),"", IF(Input!Q275="","Data is missing.","")))),"",IF(AND(Input!$A275="",SUMPRODUCT(--(LEN(Input!$A276:'Input'!$A$510)&gt;0))&lt;&gt;0),"Row is skipped.",IF(AND(Input!$A275="",Input!$A276=""),"", IF(Input!Q275="","Data is missing.",""))))</f>
        <v/>
      </c>
      <c r="Q273" s="126" t="str">
        <f>IF(ISERROR(IF(AND(Input!$A275="",SUMPRODUCT(--(LEN(Input!$A276:'Input'!$A$510)&gt;0))&lt;&gt;0),"Row is skipped.",IF(AND(Input!$A275="",Input!$A276=""),"", IF(Input!S275="","Data is missing.","")))),"",IF(AND(Input!$A275="",SUMPRODUCT(--(LEN(Input!$A276:'Input'!$A$510)&gt;0))&lt;&gt;0),"Row is skipped.",IF(AND(Input!$A275="",Input!$A276=""),"", IF(Input!S275="","Data is missing.",""))))</f>
        <v/>
      </c>
      <c r="R273" s="128" t="str">
        <f>IF(ISERROR(IF(AND(Input!$A275="",SUMPRODUCT(--(LEN(Input!$A276:'Input'!$A$510)&gt;0))&lt;&gt;0),"Row is skipped.",IF(AND(Input!$A275="",Input!$A276=""),"", IF(Input!T275="","Data is missing.","")))),"",IF(AND(Input!$A275="",SUMPRODUCT(--(LEN(Input!$A276:'Input'!$A$510)&gt;0))&lt;&gt;0),"Row is skipped.",IF(AND(Input!$A275="",Input!$A276=""),"", IF(Input!T275="","Data is missing.",""))))</f>
        <v/>
      </c>
      <c r="S273" s="129"/>
      <c r="T273" s="130" t="str">
        <f>IF(ISERROR(IF(Input!Q275="","",IF(ISERROR(VLOOKUP(Input!Q275,'Measures List'!$A$3:$A$30000,1,0)),"Invalid RefNo",""))),"",IF(Input!Q275="","",IF(ISERROR(VLOOKUP(Input!Q275,'Measures List'!$A$3:$A$30000,1,0)),"Invalid RefNo","")))</f>
        <v/>
      </c>
      <c r="U273" s="129"/>
      <c r="V273" s="129"/>
      <c r="W273" s="129"/>
      <c r="X273" s="129"/>
      <c r="Y273" s="129"/>
      <c r="Z273" s="129"/>
      <c r="AA273" s="129"/>
      <c r="AB273" s="129"/>
      <c r="AC273" s="129"/>
      <c r="AD273" s="129"/>
      <c r="AE273" s="129"/>
      <c r="AF273" s="130" t="str">
        <f>IF(Input!P275="","",IF(OR(VALUE(Input!P275)&lt;0,VALUE(Input!P275)&gt;1), "Invalid EEI %",""))</f>
        <v/>
      </c>
      <c r="AG273" s="129"/>
      <c r="AH273" s="137" t="str">
        <f>IF(B273="","",IF(AND(Input!O275=Input!O274,Input!P275&lt;&gt;Input!P274), "EEI% Mismatch within Project",""))</f>
        <v/>
      </c>
      <c r="AI273" s="129"/>
      <c r="AJ273" s="138" t="str">
        <f>IF(Input!B275="","",IF(ISNUMBER(VALUE(Input!B275)),"","Needs to be a number."))</f>
        <v/>
      </c>
      <c r="AK273" s="135" t="str">
        <f>IF(Input!P275="","",IF(ISNUMBER(VALUE(Input!P275)),"","Needs to be a number."))</f>
        <v/>
      </c>
      <c r="AL273" s="135" t="str">
        <f>IF(Input!S275="","",IF(ISNUMBER(VALUE(Input!S275)),"","Needs to be a number."))</f>
        <v/>
      </c>
      <c r="AM273" s="135" t="str">
        <f>IF(Input!T275="","",IF(ISNUMBER(VALUE(Input!T275)),"","Needs to be a number."))</f>
        <v/>
      </c>
      <c r="AN273" s="135" t="str">
        <f>IF(Input!U275="","",IF(ISNUMBER(VALUE(Input!U275)),"","Needs to be a number."))</f>
        <v/>
      </c>
      <c r="AO273" s="136" t="str">
        <f>IF(Input!V275="","",IF(ISNUMBER(VALUE(Input!V275)),"","Needs to be a number."))</f>
        <v/>
      </c>
      <c r="AP273" s="129"/>
      <c r="AQ273" s="197" t="str">
        <f ca="1">IF(Input!Q275="","",IF(OFFSET('Measures List'!$K$2,MATCH(Input!Q275,'Measures List'!$A$3:$A$5000,0),MATCH(Input!K275,'Measures List'!$K$2:$BA$2)-1)="NA","Project start date occurred after measure expiration date.",""))</f>
        <v/>
      </c>
      <c r="AS273" s="197" t="str">
        <f>IFERROR(IF(Input!O275&lt;&gt;Input!O274,"",IF( VLOOKUP(Input!Q275,'Measures List'!A266:C5263,3,FALSE)= VLOOKUP(Input!Q274,'Measures List'!A266:C5263,3,FALSE),"","Multiple sectors for this project")),"")</f>
        <v/>
      </c>
    </row>
    <row r="274" spans="2:45" x14ac:dyDescent="0.25">
      <c r="B274" s="125" t="str">
        <f>Input!A276</f>
        <v/>
      </c>
      <c r="C274" s="126" t="str">
        <f>IF(ISERROR(IF(AND(Input!$A276="",SUMPRODUCT(--(LEN(Input!$A277:'Input'!$A$510)&gt;0))&lt;&gt;0),"Row is skipped.",IF(AND(Input!$A276="",Input!$A277=""),"", IF(Input!C276="","Data is missing.","")))),"",IF(AND(Input!$A276="",SUMPRODUCT(--(LEN(Input!$A277:'Input'!$A$510)&gt;0))&lt;&gt;0),"Row is skipped.",IF(AND(Input!$A276="",Input!$A277=""),"", IF(Input!C276="","Data is missing.",""))))</f>
        <v/>
      </c>
      <c r="D274" s="126" t="str">
        <f>IF(ISERROR(IF(AND(Input!$A276="",SUMPRODUCT(--(LEN(Input!$A277:'Input'!$A$510)&gt;0))&lt;&gt;0),"Row is skipped.",IF(AND(Input!$A276="",Input!$A277=""),"", IF(Input!D276="","Data is missing.","")))),"",IF(AND(Input!$A276="",SUMPRODUCT(--(LEN(Input!$A277:'Input'!$A$510)&gt;0))&lt;&gt;0),"Row is skipped.",IF(AND(Input!$A276="",Input!$A277=""),"", IF(Input!D276="","Data is missing.",""))))</f>
        <v/>
      </c>
      <c r="E274" s="126" t="str">
        <f>IF(ISERROR(IF(AND(Input!$A276="",SUMPRODUCT(--(LEN(Input!$A277:'Input'!$A$510)&gt;0))&lt;&gt;0),"Row is skipped.",IF(AND(Input!$A276="",Input!$A277=""),"", IF(Input!E276="","Data is missing.","")))),"",IF(AND(Input!$A276="",SUMPRODUCT(--(LEN(Input!$A277:'Input'!$A$510)&gt;0))&lt;&gt;0),"Row is skipped.",IF(AND(Input!$A276="",Input!$A277=""),"", IF(Input!E276="","Data is missing.",""))))</f>
        <v/>
      </c>
      <c r="F274" s="126" t="str">
        <f>IF(ISERROR(IF(AND(Input!$A276="",SUMPRODUCT(--(LEN(Input!$A277:'Input'!$A$510)&gt;0))&lt;&gt;0),"Row is skipped.",IF(AND(Input!$A276="",Input!$A277=""),"", IF(Input!F276="","Data is missing.","")))),"",IF(AND(Input!$A276="",SUMPRODUCT(--(LEN(Input!$A277:'Input'!$A$510)&gt;0))&lt;&gt;0),"Row is skipped.",IF(AND(Input!$A276="",Input!$A277=""),"", IF(Input!F276="","Data is missing.",""))))</f>
        <v/>
      </c>
      <c r="G274" s="126" t="str">
        <f>IF(ISERROR(IF(AND(Input!$A276="",SUMPRODUCT(--(LEN(Input!$A277:'Input'!$A$510)&gt;0))&lt;&gt;0),"Row is skipped.",IF(AND(Input!$A276="",Input!$A277=""),"", IF(Input!G276="","Data is missing.","")))),"",IF(AND(Input!$A276="",SUMPRODUCT(--(LEN(Input!$A277:'Input'!$A$510)&gt;0))&lt;&gt;0),"Row is skipped.",IF(AND(Input!$A276="",Input!$A277=""),"", IF(Input!G276="","Data is missing.",""))))</f>
        <v/>
      </c>
      <c r="H274" s="126" t="str">
        <f>IF(ISERROR(IF(AND(Input!$A276="",SUMPRODUCT(--(LEN(Input!$A277:'Input'!$A$510)&gt;0))&lt;&gt;0),"Row is skipped.",IF(AND(Input!$A276="",Input!$A277=""),"", IF(Input!H276="","Data is missing.","")))),"",IF(AND(Input!$A276="",SUMPRODUCT(--(LEN(Input!$A277:'Input'!$A$510)&gt;0))&lt;&gt;0),"Row is skipped.",IF(AND(Input!$A276="",Input!$A277=""),"", IF(Input!H276="","Data is missing.",""))))</f>
        <v/>
      </c>
      <c r="I274" s="126" t="str">
        <f>IF(ISERROR(IF(AND(Input!$A276="",SUMPRODUCT(--(LEN(Input!$A277:'Input'!$A$510)&gt;0))&lt;&gt;0),"Row is skipped.",IF(AND(Input!$A276="",Input!$A277=""),"", IF(Input!I276="","Data is missing.","")))),"",IF(AND(Input!$A276="",SUMPRODUCT(--(LEN(Input!$A277:'Input'!$A$510)&gt;0))&lt;&gt;0),"Row is skipped.",IF(AND(Input!$A276="",Input!$A277=""),"", IF(Input!I276="","Data is missing.",""))))</f>
        <v/>
      </c>
      <c r="J274" s="126" t="str">
        <f>IF(ISERROR(IF(AND(Input!$A276="",SUMPRODUCT(--(LEN(Input!$A277:'Input'!$A$510)&gt;0))&lt;&gt;0),"Row is skipped.",IF(AND(Input!$A276="",Input!$A277=""),"", IF(Input!J276="","Data is missing.","")))),"",IF(AND(Input!$A276="",SUMPRODUCT(--(LEN(Input!$A277:'Input'!$A$510)&gt;0))&lt;&gt;0),"Row is skipped.",IF(AND(Input!$A276="",Input!$A277=""),"", IF(Input!J276="","Data is missing.",""))))</f>
        <v/>
      </c>
      <c r="K274" s="127" t="str">
        <f>IF(ISERROR(IF(AND(Input!$A276="",SUMPRODUCT(--(LEN(Input!$A277:'Input'!$A$510)&gt;0))&lt;&gt;0),"Row is skipped.",IF(AND(Input!$A276="",Input!$A277=""),"", IF(Input!K276="","Data is missing.","")))),"",IF(AND(Input!$A276="",SUMPRODUCT(--(LEN(Input!$A277:'Input'!$A$510)&gt;0))&lt;&gt;0),"Row is skipped.",IF(AND(Input!$A276="",Input!$A277=""),"", IF(Input!K276="","Data is missing.",""))))</f>
        <v/>
      </c>
      <c r="L274" s="126" t="str">
        <f>IF(ISERROR(IF(AND(Input!$A276="",SUMPRODUCT(--(LEN(Input!$A277:'Input'!$A$510)&gt;0))&lt;&gt;0),"Row is skipped.",IF(AND(Input!$A276="",Input!$A277=""),"", IF(Input!L276="","Data is missing.","")))),"",IF(AND(Input!$A276="",SUMPRODUCT(--(LEN(Input!$A277:'Input'!$A$510)&gt;0))&lt;&gt;0),"Row is skipped.",IF(AND(Input!$A276="",Input!$A277=""),"", IF(Input!L276="","Data is missing.",""))))</f>
        <v/>
      </c>
      <c r="M274" s="126" t="str">
        <f>IF(ISERROR(IF(AND(Input!$A276="",SUMPRODUCT(--(LEN(Input!$A277:'Input'!$A$510)&gt;0))&lt;&gt;0),"Row is skipped.",IF(AND(Input!$A276="",Input!$A277=""),"", IF(Input!M276="","Data is missing.","")))),"",IF(AND(Input!$A276="",SUMPRODUCT(--(LEN(Input!$A277:'Input'!$A$510)&gt;0))&lt;&gt;0),"Row is skipped.",IF(AND(Input!$A276="",Input!$A277=""),"", IF(Input!M276="","Data is missing.",""))))</f>
        <v/>
      </c>
      <c r="N274" s="126" t="str">
        <f>IF(ISERROR(IF(AND(Input!$A276="",SUMPRODUCT(--(LEN(Input!$A277:'Input'!$A$510)&gt;0))&lt;&gt;0),"Row is skipped.",IF(AND(Input!$A276="",Input!$A277=""),"", IF(Input!O276="","Data is missing.","")))),"",IF(AND(Input!$A276="",SUMPRODUCT(--(LEN(Input!$A277:'Input'!$A$510)&gt;0))&lt;&gt;0),"Row is skipped.",IF(AND(Input!$A276="",Input!$A277=""),"", IF(Input!O276="","Data is missing.",""))))</f>
        <v/>
      </c>
      <c r="O274" s="126" t="str">
        <f>IF(ISERROR(IF(AND(Input!$A276="",SUMPRODUCT(--(LEN(Input!$A277:'Input'!$A$510)&gt;0))&lt;&gt;0),"Row is skipped.",IF(AND(Input!$A276="",Input!$A277=""),"", IF(Input!P276="","Data is missing.","")))),"",IF(AND(Input!$A276="",SUMPRODUCT(--(LEN(Input!$A277:'Input'!$A$510)&gt;0))&lt;&gt;0),"Row is skipped.",IF(AND(Input!$A276="",Input!$A277=""),"", IF(Input!P276="","Data is missing.",""))))</f>
        <v/>
      </c>
      <c r="P274" s="126" t="str">
        <f>IF(ISERROR(IF(AND(Input!$A276="",SUMPRODUCT(--(LEN(Input!$A277:'Input'!$A$510)&gt;0))&lt;&gt;0),"Row is skipped.",IF(AND(Input!$A276="",Input!$A277=""),"", IF(Input!Q276="","Data is missing.","")))),"",IF(AND(Input!$A276="",SUMPRODUCT(--(LEN(Input!$A277:'Input'!$A$510)&gt;0))&lt;&gt;0),"Row is skipped.",IF(AND(Input!$A276="",Input!$A277=""),"", IF(Input!Q276="","Data is missing.",""))))</f>
        <v/>
      </c>
      <c r="Q274" s="126" t="str">
        <f>IF(ISERROR(IF(AND(Input!$A276="",SUMPRODUCT(--(LEN(Input!$A277:'Input'!$A$510)&gt;0))&lt;&gt;0),"Row is skipped.",IF(AND(Input!$A276="",Input!$A277=""),"", IF(Input!S276="","Data is missing.","")))),"",IF(AND(Input!$A276="",SUMPRODUCT(--(LEN(Input!$A277:'Input'!$A$510)&gt;0))&lt;&gt;0),"Row is skipped.",IF(AND(Input!$A276="",Input!$A277=""),"", IF(Input!S276="","Data is missing.",""))))</f>
        <v/>
      </c>
      <c r="R274" s="128" t="str">
        <f>IF(ISERROR(IF(AND(Input!$A276="",SUMPRODUCT(--(LEN(Input!$A277:'Input'!$A$510)&gt;0))&lt;&gt;0),"Row is skipped.",IF(AND(Input!$A276="",Input!$A277=""),"", IF(Input!T276="","Data is missing.","")))),"",IF(AND(Input!$A276="",SUMPRODUCT(--(LEN(Input!$A277:'Input'!$A$510)&gt;0))&lt;&gt;0),"Row is skipped.",IF(AND(Input!$A276="",Input!$A277=""),"", IF(Input!T276="","Data is missing.",""))))</f>
        <v/>
      </c>
      <c r="S274" s="129"/>
      <c r="T274" s="130" t="str">
        <f>IF(ISERROR(IF(Input!Q276="","",IF(ISERROR(VLOOKUP(Input!Q276,'Measures List'!$A$3:$A$30000,1,0)),"Invalid RefNo",""))),"",IF(Input!Q276="","",IF(ISERROR(VLOOKUP(Input!Q276,'Measures List'!$A$3:$A$30000,1,0)),"Invalid RefNo","")))</f>
        <v/>
      </c>
      <c r="U274" s="129"/>
      <c r="V274" s="129"/>
      <c r="W274" s="129"/>
      <c r="X274" s="129"/>
      <c r="Y274" s="129"/>
      <c r="Z274" s="129"/>
      <c r="AA274" s="129"/>
      <c r="AB274" s="129"/>
      <c r="AC274" s="129"/>
      <c r="AD274" s="129"/>
      <c r="AE274" s="129"/>
      <c r="AF274" s="130" t="str">
        <f>IF(Input!P276="","",IF(OR(VALUE(Input!P276)&lt;0,VALUE(Input!P276)&gt;1), "Invalid EEI %",""))</f>
        <v/>
      </c>
      <c r="AG274" s="129"/>
      <c r="AH274" s="137" t="str">
        <f>IF(B274="","",IF(AND(Input!O276=Input!O275,Input!P276&lt;&gt;Input!P275), "EEI% Mismatch within Project",""))</f>
        <v/>
      </c>
      <c r="AI274" s="129"/>
      <c r="AJ274" s="138" t="str">
        <f>IF(Input!B276="","",IF(ISNUMBER(VALUE(Input!B276)),"","Needs to be a number."))</f>
        <v/>
      </c>
      <c r="AK274" s="135" t="str">
        <f>IF(Input!P276="","",IF(ISNUMBER(VALUE(Input!P276)),"","Needs to be a number."))</f>
        <v/>
      </c>
      <c r="AL274" s="135" t="str">
        <f>IF(Input!S276="","",IF(ISNUMBER(VALUE(Input!S276)),"","Needs to be a number."))</f>
        <v/>
      </c>
      <c r="AM274" s="135" t="str">
        <f>IF(Input!T276="","",IF(ISNUMBER(VALUE(Input!T276)),"","Needs to be a number."))</f>
        <v/>
      </c>
      <c r="AN274" s="135" t="str">
        <f>IF(Input!U276="","",IF(ISNUMBER(VALUE(Input!U276)),"","Needs to be a number."))</f>
        <v/>
      </c>
      <c r="AO274" s="136" t="str">
        <f>IF(Input!V276="","",IF(ISNUMBER(VALUE(Input!V276)),"","Needs to be a number."))</f>
        <v/>
      </c>
      <c r="AP274" s="129"/>
      <c r="AQ274" s="197" t="str">
        <f ca="1">IF(Input!Q276="","",IF(OFFSET('Measures List'!$K$2,MATCH(Input!Q276,'Measures List'!$A$3:$A$5000,0),MATCH(Input!K276,'Measures List'!$K$2:$BA$2)-1)="NA","Project start date occurred after measure expiration date.",""))</f>
        <v/>
      </c>
      <c r="AS274" s="197" t="str">
        <f>IFERROR(IF(Input!O276&lt;&gt;Input!O275,"",IF( VLOOKUP(Input!Q276,'Measures List'!A267:C5264,3,FALSE)= VLOOKUP(Input!Q275,'Measures List'!A267:C5264,3,FALSE),"","Multiple sectors for this project")),"")</f>
        <v/>
      </c>
    </row>
    <row r="275" spans="2:45" x14ac:dyDescent="0.25">
      <c r="B275" s="125" t="str">
        <f>Input!A277</f>
        <v/>
      </c>
      <c r="C275" s="126" t="str">
        <f>IF(ISERROR(IF(AND(Input!$A277="",SUMPRODUCT(--(LEN(Input!$A278:'Input'!$A$510)&gt;0))&lt;&gt;0),"Row is skipped.",IF(AND(Input!$A277="",Input!$A278=""),"", IF(Input!C277="","Data is missing.","")))),"",IF(AND(Input!$A277="",SUMPRODUCT(--(LEN(Input!$A278:'Input'!$A$510)&gt;0))&lt;&gt;0),"Row is skipped.",IF(AND(Input!$A277="",Input!$A278=""),"", IF(Input!C277="","Data is missing.",""))))</f>
        <v/>
      </c>
      <c r="D275" s="126" t="str">
        <f>IF(ISERROR(IF(AND(Input!$A277="",SUMPRODUCT(--(LEN(Input!$A278:'Input'!$A$510)&gt;0))&lt;&gt;0),"Row is skipped.",IF(AND(Input!$A277="",Input!$A278=""),"", IF(Input!D277="","Data is missing.","")))),"",IF(AND(Input!$A277="",SUMPRODUCT(--(LEN(Input!$A278:'Input'!$A$510)&gt;0))&lt;&gt;0),"Row is skipped.",IF(AND(Input!$A277="",Input!$A278=""),"", IF(Input!D277="","Data is missing.",""))))</f>
        <v/>
      </c>
      <c r="E275" s="126" t="str">
        <f>IF(ISERROR(IF(AND(Input!$A277="",SUMPRODUCT(--(LEN(Input!$A278:'Input'!$A$510)&gt;0))&lt;&gt;0),"Row is skipped.",IF(AND(Input!$A277="",Input!$A278=""),"", IF(Input!E277="","Data is missing.","")))),"",IF(AND(Input!$A277="",SUMPRODUCT(--(LEN(Input!$A278:'Input'!$A$510)&gt;0))&lt;&gt;0),"Row is skipped.",IF(AND(Input!$A277="",Input!$A278=""),"", IF(Input!E277="","Data is missing.",""))))</f>
        <v/>
      </c>
      <c r="F275" s="126" t="str">
        <f>IF(ISERROR(IF(AND(Input!$A277="",SUMPRODUCT(--(LEN(Input!$A278:'Input'!$A$510)&gt;0))&lt;&gt;0),"Row is skipped.",IF(AND(Input!$A277="",Input!$A278=""),"", IF(Input!F277="","Data is missing.","")))),"",IF(AND(Input!$A277="",SUMPRODUCT(--(LEN(Input!$A278:'Input'!$A$510)&gt;0))&lt;&gt;0),"Row is skipped.",IF(AND(Input!$A277="",Input!$A278=""),"", IF(Input!F277="","Data is missing.",""))))</f>
        <v/>
      </c>
      <c r="G275" s="126" t="str">
        <f>IF(ISERROR(IF(AND(Input!$A277="",SUMPRODUCT(--(LEN(Input!$A278:'Input'!$A$510)&gt;0))&lt;&gt;0),"Row is skipped.",IF(AND(Input!$A277="",Input!$A278=""),"", IF(Input!G277="","Data is missing.","")))),"",IF(AND(Input!$A277="",SUMPRODUCT(--(LEN(Input!$A278:'Input'!$A$510)&gt;0))&lt;&gt;0),"Row is skipped.",IF(AND(Input!$A277="",Input!$A278=""),"", IF(Input!G277="","Data is missing.",""))))</f>
        <v/>
      </c>
      <c r="H275" s="126" t="str">
        <f>IF(ISERROR(IF(AND(Input!$A277="",SUMPRODUCT(--(LEN(Input!$A278:'Input'!$A$510)&gt;0))&lt;&gt;0),"Row is skipped.",IF(AND(Input!$A277="",Input!$A278=""),"", IF(Input!H277="","Data is missing.","")))),"",IF(AND(Input!$A277="",SUMPRODUCT(--(LEN(Input!$A278:'Input'!$A$510)&gt;0))&lt;&gt;0),"Row is skipped.",IF(AND(Input!$A277="",Input!$A278=""),"", IF(Input!H277="","Data is missing.",""))))</f>
        <v/>
      </c>
      <c r="I275" s="126" t="str">
        <f>IF(ISERROR(IF(AND(Input!$A277="",SUMPRODUCT(--(LEN(Input!$A278:'Input'!$A$510)&gt;0))&lt;&gt;0),"Row is skipped.",IF(AND(Input!$A277="",Input!$A278=""),"", IF(Input!I277="","Data is missing.","")))),"",IF(AND(Input!$A277="",SUMPRODUCT(--(LEN(Input!$A278:'Input'!$A$510)&gt;0))&lt;&gt;0),"Row is skipped.",IF(AND(Input!$A277="",Input!$A278=""),"", IF(Input!I277="","Data is missing.",""))))</f>
        <v/>
      </c>
      <c r="J275" s="126" t="str">
        <f>IF(ISERROR(IF(AND(Input!$A277="",SUMPRODUCT(--(LEN(Input!$A278:'Input'!$A$510)&gt;0))&lt;&gt;0),"Row is skipped.",IF(AND(Input!$A277="",Input!$A278=""),"", IF(Input!J277="","Data is missing.","")))),"",IF(AND(Input!$A277="",SUMPRODUCT(--(LEN(Input!$A278:'Input'!$A$510)&gt;0))&lt;&gt;0),"Row is skipped.",IF(AND(Input!$A277="",Input!$A278=""),"", IF(Input!J277="","Data is missing.",""))))</f>
        <v/>
      </c>
      <c r="K275" s="127" t="str">
        <f>IF(ISERROR(IF(AND(Input!$A277="",SUMPRODUCT(--(LEN(Input!$A278:'Input'!$A$510)&gt;0))&lt;&gt;0),"Row is skipped.",IF(AND(Input!$A277="",Input!$A278=""),"", IF(Input!K277="","Data is missing.","")))),"",IF(AND(Input!$A277="",SUMPRODUCT(--(LEN(Input!$A278:'Input'!$A$510)&gt;0))&lt;&gt;0),"Row is skipped.",IF(AND(Input!$A277="",Input!$A278=""),"", IF(Input!K277="","Data is missing.",""))))</f>
        <v/>
      </c>
      <c r="L275" s="126" t="str">
        <f>IF(ISERROR(IF(AND(Input!$A277="",SUMPRODUCT(--(LEN(Input!$A278:'Input'!$A$510)&gt;0))&lt;&gt;0),"Row is skipped.",IF(AND(Input!$A277="",Input!$A278=""),"", IF(Input!L277="","Data is missing.","")))),"",IF(AND(Input!$A277="",SUMPRODUCT(--(LEN(Input!$A278:'Input'!$A$510)&gt;0))&lt;&gt;0),"Row is skipped.",IF(AND(Input!$A277="",Input!$A278=""),"", IF(Input!L277="","Data is missing.",""))))</f>
        <v/>
      </c>
      <c r="M275" s="126" t="str">
        <f>IF(ISERROR(IF(AND(Input!$A277="",SUMPRODUCT(--(LEN(Input!$A278:'Input'!$A$510)&gt;0))&lt;&gt;0),"Row is skipped.",IF(AND(Input!$A277="",Input!$A278=""),"", IF(Input!M277="","Data is missing.","")))),"",IF(AND(Input!$A277="",SUMPRODUCT(--(LEN(Input!$A278:'Input'!$A$510)&gt;0))&lt;&gt;0),"Row is skipped.",IF(AND(Input!$A277="",Input!$A278=""),"", IF(Input!M277="","Data is missing.",""))))</f>
        <v/>
      </c>
      <c r="N275" s="126" t="str">
        <f>IF(ISERROR(IF(AND(Input!$A277="",SUMPRODUCT(--(LEN(Input!$A278:'Input'!$A$510)&gt;0))&lt;&gt;0),"Row is skipped.",IF(AND(Input!$A277="",Input!$A278=""),"", IF(Input!O277="","Data is missing.","")))),"",IF(AND(Input!$A277="",SUMPRODUCT(--(LEN(Input!$A278:'Input'!$A$510)&gt;0))&lt;&gt;0),"Row is skipped.",IF(AND(Input!$A277="",Input!$A278=""),"", IF(Input!O277="","Data is missing.",""))))</f>
        <v/>
      </c>
      <c r="O275" s="126" t="str">
        <f>IF(ISERROR(IF(AND(Input!$A277="",SUMPRODUCT(--(LEN(Input!$A278:'Input'!$A$510)&gt;0))&lt;&gt;0),"Row is skipped.",IF(AND(Input!$A277="",Input!$A278=""),"", IF(Input!P277="","Data is missing.","")))),"",IF(AND(Input!$A277="",SUMPRODUCT(--(LEN(Input!$A278:'Input'!$A$510)&gt;0))&lt;&gt;0),"Row is skipped.",IF(AND(Input!$A277="",Input!$A278=""),"", IF(Input!P277="","Data is missing.",""))))</f>
        <v/>
      </c>
      <c r="P275" s="126" t="str">
        <f>IF(ISERROR(IF(AND(Input!$A277="",SUMPRODUCT(--(LEN(Input!$A278:'Input'!$A$510)&gt;0))&lt;&gt;0),"Row is skipped.",IF(AND(Input!$A277="",Input!$A278=""),"", IF(Input!Q277="","Data is missing.","")))),"",IF(AND(Input!$A277="",SUMPRODUCT(--(LEN(Input!$A278:'Input'!$A$510)&gt;0))&lt;&gt;0),"Row is skipped.",IF(AND(Input!$A277="",Input!$A278=""),"", IF(Input!Q277="","Data is missing.",""))))</f>
        <v/>
      </c>
      <c r="Q275" s="126" t="str">
        <f>IF(ISERROR(IF(AND(Input!$A277="",SUMPRODUCT(--(LEN(Input!$A278:'Input'!$A$510)&gt;0))&lt;&gt;0),"Row is skipped.",IF(AND(Input!$A277="",Input!$A278=""),"", IF(Input!S277="","Data is missing.","")))),"",IF(AND(Input!$A277="",SUMPRODUCT(--(LEN(Input!$A278:'Input'!$A$510)&gt;0))&lt;&gt;0),"Row is skipped.",IF(AND(Input!$A277="",Input!$A278=""),"", IF(Input!S277="","Data is missing.",""))))</f>
        <v/>
      </c>
      <c r="R275" s="128" t="str">
        <f>IF(ISERROR(IF(AND(Input!$A277="",SUMPRODUCT(--(LEN(Input!$A278:'Input'!$A$510)&gt;0))&lt;&gt;0),"Row is skipped.",IF(AND(Input!$A277="",Input!$A278=""),"", IF(Input!T277="","Data is missing.","")))),"",IF(AND(Input!$A277="",SUMPRODUCT(--(LEN(Input!$A278:'Input'!$A$510)&gt;0))&lt;&gt;0),"Row is skipped.",IF(AND(Input!$A277="",Input!$A278=""),"", IF(Input!T277="","Data is missing.",""))))</f>
        <v/>
      </c>
      <c r="S275" s="129"/>
      <c r="T275" s="130" t="str">
        <f>IF(ISERROR(IF(Input!Q277="","",IF(ISERROR(VLOOKUP(Input!Q277,'Measures List'!$A$3:$A$30000,1,0)),"Invalid RefNo",""))),"",IF(Input!Q277="","",IF(ISERROR(VLOOKUP(Input!Q277,'Measures List'!$A$3:$A$30000,1,0)),"Invalid RefNo","")))</f>
        <v/>
      </c>
      <c r="U275" s="129"/>
      <c r="V275" s="129"/>
      <c r="W275" s="129"/>
      <c r="X275" s="129"/>
      <c r="Y275" s="129"/>
      <c r="Z275" s="129"/>
      <c r="AA275" s="129"/>
      <c r="AB275" s="129"/>
      <c r="AC275" s="129"/>
      <c r="AD275" s="129"/>
      <c r="AE275" s="129"/>
      <c r="AF275" s="130" t="str">
        <f>IF(Input!P277="","",IF(OR(VALUE(Input!P277)&lt;0,VALUE(Input!P277)&gt;1), "Invalid EEI %",""))</f>
        <v/>
      </c>
      <c r="AG275" s="129"/>
      <c r="AH275" s="137" t="str">
        <f>IF(B275="","",IF(AND(Input!O277=Input!O276,Input!P277&lt;&gt;Input!P276), "EEI% Mismatch within Project",""))</f>
        <v/>
      </c>
      <c r="AI275" s="129"/>
      <c r="AJ275" s="138" t="str">
        <f>IF(Input!B277="","",IF(ISNUMBER(VALUE(Input!B277)),"","Needs to be a number."))</f>
        <v/>
      </c>
      <c r="AK275" s="135" t="str">
        <f>IF(Input!P277="","",IF(ISNUMBER(VALUE(Input!P277)),"","Needs to be a number."))</f>
        <v/>
      </c>
      <c r="AL275" s="135" t="str">
        <f>IF(Input!S277="","",IF(ISNUMBER(VALUE(Input!S277)),"","Needs to be a number."))</f>
        <v/>
      </c>
      <c r="AM275" s="135" t="str">
        <f>IF(Input!T277="","",IF(ISNUMBER(VALUE(Input!T277)),"","Needs to be a number."))</f>
        <v/>
      </c>
      <c r="AN275" s="135" t="str">
        <f>IF(Input!U277="","",IF(ISNUMBER(VALUE(Input!U277)),"","Needs to be a number."))</f>
        <v/>
      </c>
      <c r="AO275" s="136" t="str">
        <f>IF(Input!V277="","",IF(ISNUMBER(VALUE(Input!V277)),"","Needs to be a number."))</f>
        <v/>
      </c>
      <c r="AP275" s="129"/>
      <c r="AQ275" s="197" t="str">
        <f ca="1">IF(Input!Q277="","",IF(OFFSET('Measures List'!$K$2,MATCH(Input!Q277,'Measures List'!$A$3:$A$5000,0),MATCH(Input!K277,'Measures List'!$K$2:$BA$2)-1)="NA","Project start date occurred after measure expiration date.",""))</f>
        <v/>
      </c>
      <c r="AS275" s="197" t="str">
        <f>IFERROR(IF(Input!O277&lt;&gt;Input!O276,"",IF( VLOOKUP(Input!Q277,'Measures List'!A268:C5265,3,FALSE)= VLOOKUP(Input!Q276,'Measures List'!A268:C5265,3,FALSE),"","Multiple sectors for this project")),"")</f>
        <v/>
      </c>
    </row>
    <row r="276" spans="2:45" x14ac:dyDescent="0.25">
      <c r="B276" s="125" t="str">
        <f>Input!A278</f>
        <v/>
      </c>
      <c r="C276" s="126" t="str">
        <f>IF(ISERROR(IF(AND(Input!$A278="",SUMPRODUCT(--(LEN(Input!$A279:'Input'!$A$510)&gt;0))&lt;&gt;0),"Row is skipped.",IF(AND(Input!$A278="",Input!$A279=""),"", IF(Input!C278="","Data is missing.","")))),"",IF(AND(Input!$A278="",SUMPRODUCT(--(LEN(Input!$A279:'Input'!$A$510)&gt;0))&lt;&gt;0),"Row is skipped.",IF(AND(Input!$A278="",Input!$A279=""),"", IF(Input!C278="","Data is missing.",""))))</f>
        <v/>
      </c>
      <c r="D276" s="126" t="str">
        <f>IF(ISERROR(IF(AND(Input!$A278="",SUMPRODUCT(--(LEN(Input!$A279:'Input'!$A$510)&gt;0))&lt;&gt;0),"Row is skipped.",IF(AND(Input!$A278="",Input!$A279=""),"", IF(Input!D278="","Data is missing.","")))),"",IF(AND(Input!$A278="",SUMPRODUCT(--(LEN(Input!$A279:'Input'!$A$510)&gt;0))&lt;&gt;0),"Row is skipped.",IF(AND(Input!$A278="",Input!$A279=""),"", IF(Input!D278="","Data is missing.",""))))</f>
        <v/>
      </c>
      <c r="E276" s="126" t="str">
        <f>IF(ISERROR(IF(AND(Input!$A278="",SUMPRODUCT(--(LEN(Input!$A279:'Input'!$A$510)&gt;0))&lt;&gt;0),"Row is skipped.",IF(AND(Input!$A278="",Input!$A279=""),"", IF(Input!E278="","Data is missing.","")))),"",IF(AND(Input!$A278="",SUMPRODUCT(--(LEN(Input!$A279:'Input'!$A$510)&gt;0))&lt;&gt;0),"Row is skipped.",IF(AND(Input!$A278="",Input!$A279=""),"", IF(Input!E278="","Data is missing.",""))))</f>
        <v/>
      </c>
      <c r="F276" s="126" t="str">
        <f>IF(ISERROR(IF(AND(Input!$A278="",SUMPRODUCT(--(LEN(Input!$A279:'Input'!$A$510)&gt;0))&lt;&gt;0),"Row is skipped.",IF(AND(Input!$A278="",Input!$A279=""),"", IF(Input!F278="","Data is missing.","")))),"",IF(AND(Input!$A278="",SUMPRODUCT(--(LEN(Input!$A279:'Input'!$A$510)&gt;0))&lt;&gt;0),"Row is skipped.",IF(AND(Input!$A278="",Input!$A279=""),"", IF(Input!F278="","Data is missing.",""))))</f>
        <v/>
      </c>
      <c r="G276" s="126" t="str">
        <f>IF(ISERROR(IF(AND(Input!$A278="",SUMPRODUCT(--(LEN(Input!$A279:'Input'!$A$510)&gt;0))&lt;&gt;0),"Row is skipped.",IF(AND(Input!$A278="",Input!$A279=""),"", IF(Input!G278="","Data is missing.","")))),"",IF(AND(Input!$A278="",SUMPRODUCT(--(LEN(Input!$A279:'Input'!$A$510)&gt;0))&lt;&gt;0),"Row is skipped.",IF(AND(Input!$A278="",Input!$A279=""),"", IF(Input!G278="","Data is missing.",""))))</f>
        <v/>
      </c>
      <c r="H276" s="126" t="str">
        <f>IF(ISERROR(IF(AND(Input!$A278="",SUMPRODUCT(--(LEN(Input!$A279:'Input'!$A$510)&gt;0))&lt;&gt;0),"Row is skipped.",IF(AND(Input!$A278="",Input!$A279=""),"", IF(Input!H278="","Data is missing.","")))),"",IF(AND(Input!$A278="",SUMPRODUCT(--(LEN(Input!$A279:'Input'!$A$510)&gt;0))&lt;&gt;0),"Row is skipped.",IF(AND(Input!$A278="",Input!$A279=""),"", IF(Input!H278="","Data is missing.",""))))</f>
        <v/>
      </c>
      <c r="I276" s="126" t="str">
        <f>IF(ISERROR(IF(AND(Input!$A278="",SUMPRODUCT(--(LEN(Input!$A279:'Input'!$A$510)&gt;0))&lt;&gt;0),"Row is skipped.",IF(AND(Input!$A278="",Input!$A279=""),"", IF(Input!I278="","Data is missing.","")))),"",IF(AND(Input!$A278="",SUMPRODUCT(--(LEN(Input!$A279:'Input'!$A$510)&gt;0))&lt;&gt;0),"Row is skipped.",IF(AND(Input!$A278="",Input!$A279=""),"", IF(Input!I278="","Data is missing.",""))))</f>
        <v/>
      </c>
      <c r="J276" s="126" t="str">
        <f>IF(ISERROR(IF(AND(Input!$A278="",SUMPRODUCT(--(LEN(Input!$A279:'Input'!$A$510)&gt;0))&lt;&gt;0),"Row is skipped.",IF(AND(Input!$A278="",Input!$A279=""),"", IF(Input!J278="","Data is missing.","")))),"",IF(AND(Input!$A278="",SUMPRODUCT(--(LEN(Input!$A279:'Input'!$A$510)&gt;0))&lt;&gt;0),"Row is skipped.",IF(AND(Input!$A278="",Input!$A279=""),"", IF(Input!J278="","Data is missing.",""))))</f>
        <v/>
      </c>
      <c r="K276" s="127" t="str">
        <f>IF(ISERROR(IF(AND(Input!$A278="",SUMPRODUCT(--(LEN(Input!$A279:'Input'!$A$510)&gt;0))&lt;&gt;0),"Row is skipped.",IF(AND(Input!$A278="",Input!$A279=""),"", IF(Input!K278="","Data is missing.","")))),"",IF(AND(Input!$A278="",SUMPRODUCT(--(LEN(Input!$A279:'Input'!$A$510)&gt;0))&lt;&gt;0),"Row is skipped.",IF(AND(Input!$A278="",Input!$A279=""),"", IF(Input!K278="","Data is missing.",""))))</f>
        <v/>
      </c>
      <c r="L276" s="126" t="str">
        <f>IF(ISERROR(IF(AND(Input!$A278="",SUMPRODUCT(--(LEN(Input!$A279:'Input'!$A$510)&gt;0))&lt;&gt;0),"Row is skipped.",IF(AND(Input!$A278="",Input!$A279=""),"", IF(Input!L278="","Data is missing.","")))),"",IF(AND(Input!$A278="",SUMPRODUCT(--(LEN(Input!$A279:'Input'!$A$510)&gt;0))&lt;&gt;0),"Row is skipped.",IF(AND(Input!$A278="",Input!$A279=""),"", IF(Input!L278="","Data is missing.",""))))</f>
        <v/>
      </c>
      <c r="M276" s="126" t="str">
        <f>IF(ISERROR(IF(AND(Input!$A278="",SUMPRODUCT(--(LEN(Input!$A279:'Input'!$A$510)&gt;0))&lt;&gt;0),"Row is skipped.",IF(AND(Input!$A278="",Input!$A279=""),"", IF(Input!M278="","Data is missing.","")))),"",IF(AND(Input!$A278="",SUMPRODUCT(--(LEN(Input!$A279:'Input'!$A$510)&gt;0))&lt;&gt;0),"Row is skipped.",IF(AND(Input!$A278="",Input!$A279=""),"", IF(Input!M278="","Data is missing.",""))))</f>
        <v/>
      </c>
      <c r="N276" s="126" t="str">
        <f>IF(ISERROR(IF(AND(Input!$A278="",SUMPRODUCT(--(LEN(Input!$A279:'Input'!$A$510)&gt;0))&lt;&gt;0),"Row is skipped.",IF(AND(Input!$A278="",Input!$A279=""),"", IF(Input!O278="","Data is missing.","")))),"",IF(AND(Input!$A278="",SUMPRODUCT(--(LEN(Input!$A279:'Input'!$A$510)&gt;0))&lt;&gt;0),"Row is skipped.",IF(AND(Input!$A278="",Input!$A279=""),"", IF(Input!O278="","Data is missing.",""))))</f>
        <v/>
      </c>
      <c r="O276" s="126" t="str">
        <f>IF(ISERROR(IF(AND(Input!$A278="",SUMPRODUCT(--(LEN(Input!$A279:'Input'!$A$510)&gt;0))&lt;&gt;0),"Row is skipped.",IF(AND(Input!$A278="",Input!$A279=""),"", IF(Input!P278="","Data is missing.","")))),"",IF(AND(Input!$A278="",SUMPRODUCT(--(LEN(Input!$A279:'Input'!$A$510)&gt;0))&lt;&gt;0),"Row is skipped.",IF(AND(Input!$A278="",Input!$A279=""),"", IF(Input!P278="","Data is missing.",""))))</f>
        <v/>
      </c>
      <c r="P276" s="126" t="str">
        <f>IF(ISERROR(IF(AND(Input!$A278="",SUMPRODUCT(--(LEN(Input!$A279:'Input'!$A$510)&gt;0))&lt;&gt;0),"Row is skipped.",IF(AND(Input!$A278="",Input!$A279=""),"", IF(Input!Q278="","Data is missing.","")))),"",IF(AND(Input!$A278="",SUMPRODUCT(--(LEN(Input!$A279:'Input'!$A$510)&gt;0))&lt;&gt;0),"Row is skipped.",IF(AND(Input!$A278="",Input!$A279=""),"", IF(Input!Q278="","Data is missing.",""))))</f>
        <v/>
      </c>
      <c r="Q276" s="126" t="str">
        <f>IF(ISERROR(IF(AND(Input!$A278="",SUMPRODUCT(--(LEN(Input!$A279:'Input'!$A$510)&gt;0))&lt;&gt;0),"Row is skipped.",IF(AND(Input!$A278="",Input!$A279=""),"", IF(Input!S278="","Data is missing.","")))),"",IF(AND(Input!$A278="",SUMPRODUCT(--(LEN(Input!$A279:'Input'!$A$510)&gt;0))&lt;&gt;0),"Row is skipped.",IF(AND(Input!$A278="",Input!$A279=""),"", IF(Input!S278="","Data is missing.",""))))</f>
        <v/>
      </c>
      <c r="R276" s="128" t="str">
        <f>IF(ISERROR(IF(AND(Input!$A278="",SUMPRODUCT(--(LEN(Input!$A279:'Input'!$A$510)&gt;0))&lt;&gt;0),"Row is skipped.",IF(AND(Input!$A278="",Input!$A279=""),"", IF(Input!T278="","Data is missing.","")))),"",IF(AND(Input!$A278="",SUMPRODUCT(--(LEN(Input!$A279:'Input'!$A$510)&gt;0))&lt;&gt;0),"Row is skipped.",IF(AND(Input!$A278="",Input!$A279=""),"", IF(Input!T278="","Data is missing.",""))))</f>
        <v/>
      </c>
      <c r="S276" s="129"/>
      <c r="T276" s="130" t="str">
        <f>IF(ISERROR(IF(Input!Q278="","",IF(ISERROR(VLOOKUP(Input!Q278,'Measures List'!$A$3:$A$30000,1,0)),"Invalid RefNo",""))),"",IF(Input!Q278="","",IF(ISERROR(VLOOKUP(Input!Q278,'Measures List'!$A$3:$A$30000,1,0)),"Invalid RefNo","")))</f>
        <v/>
      </c>
      <c r="U276" s="129"/>
      <c r="V276" s="129"/>
      <c r="W276" s="129"/>
      <c r="X276" s="129"/>
      <c r="Y276" s="129"/>
      <c r="Z276" s="129"/>
      <c r="AA276" s="129"/>
      <c r="AB276" s="129"/>
      <c r="AC276" s="129"/>
      <c r="AD276" s="129"/>
      <c r="AE276" s="129"/>
      <c r="AF276" s="130" t="str">
        <f>IF(Input!P278="","",IF(OR(VALUE(Input!P278)&lt;0,VALUE(Input!P278)&gt;1), "Invalid EEI %",""))</f>
        <v/>
      </c>
      <c r="AG276" s="129"/>
      <c r="AH276" s="137" t="str">
        <f>IF(B276="","",IF(AND(Input!O278=Input!O277,Input!P278&lt;&gt;Input!P277), "EEI% Mismatch within Project",""))</f>
        <v/>
      </c>
      <c r="AI276" s="129"/>
      <c r="AJ276" s="138" t="str">
        <f>IF(Input!B278="","",IF(ISNUMBER(VALUE(Input!B278)),"","Needs to be a number."))</f>
        <v/>
      </c>
      <c r="AK276" s="135" t="str">
        <f>IF(Input!P278="","",IF(ISNUMBER(VALUE(Input!P278)),"","Needs to be a number."))</f>
        <v/>
      </c>
      <c r="AL276" s="135" t="str">
        <f>IF(Input!S278="","",IF(ISNUMBER(VALUE(Input!S278)),"","Needs to be a number."))</f>
        <v/>
      </c>
      <c r="AM276" s="135" t="str">
        <f>IF(Input!T278="","",IF(ISNUMBER(VALUE(Input!T278)),"","Needs to be a number."))</f>
        <v/>
      </c>
      <c r="AN276" s="135" t="str">
        <f>IF(Input!U278="","",IF(ISNUMBER(VALUE(Input!U278)),"","Needs to be a number."))</f>
        <v/>
      </c>
      <c r="AO276" s="136" t="str">
        <f>IF(Input!V278="","",IF(ISNUMBER(VALUE(Input!V278)),"","Needs to be a number."))</f>
        <v/>
      </c>
      <c r="AP276" s="129"/>
      <c r="AQ276" s="197" t="str">
        <f ca="1">IF(Input!Q278="","",IF(OFFSET('Measures List'!$K$2,MATCH(Input!Q278,'Measures List'!$A$3:$A$5000,0),MATCH(Input!K278,'Measures List'!$K$2:$BA$2)-1)="NA","Project start date occurred after measure expiration date.",""))</f>
        <v/>
      </c>
      <c r="AS276" s="197" t="str">
        <f>IFERROR(IF(Input!O278&lt;&gt;Input!O277,"",IF( VLOOKUP(Input!Q278,'Measures List'!A269:C5266,3,FALSE)= VLOOKUP(Input!Q277,'Measures List'!A269:C5266,3,FALSE),"","Multiple sectors for this project")),"")</f>
        <v/>
      </c>
    </row>
    <row r="277" spans="2:45" x14ac:dyDescent="0.25">
      <c r="B277" s="125" t="str">
        <f>Input!A279</f>
        <v/>
      </c>
      <c r="C277" s="126" t="str">
        <f>IF(ISERROR(IF(AND(Input!$A279="",SUMPRODUCT(--(LEN(Input!$A280:'Input'!$A$510)&gt;0))&lt;&gt;0),"Row is skipped.",IF(AND(Input!$A279="",Input!$A280=""),"", IF(Input!C279="","Data is missing.","")))),"",IF(AND(Input!$A279="",SUMPRODUCT(--(LEN(Input!$A280:'Input'!$A$510)&gt;0))&lt;&gt;0),"Row is skipped.",IF(AND(Input!$A279="",Input!$A280=""),"", IF(Input!C279="","Data is missing.",""))))</f>
        <v/>
      </c>
      <c r="D277" s="126" t="str">
        <f>IF(ISERROR(IF(AND(Input!$A279="",SUMPRODUCT(--(LEN(Input!$A280:'Input'!$A$510)&gt;0))&lt;&gt;0),"Row is skipped.",IF(AND(Input!$A279="",Input!$A280=""),"", IF(Input!D279="","Data is missing.","")))),"",IF(AND(Input!$A279="",SUMPRODUCT(--(LEN(Input!$A280:'Input'!$A$510)&gt;0))&lt;&gt;0),"Row is skipped.",IF(AND(Input!$A279="",Input!$A280=""),"", IF(Input!D279="","Data is missing.",""))))</f>
        <v/>
      </c>
      <c r="E277" s="126" t="str">
        <f>IF(ISERROR(IF(AND(Input!$A279="",SUMPRODUCT(--(LEN(Input!$A280:'Input'!$A$510)&gt;0))&lt;&gt;0),"Row is skipped.",IF(AND(Input!$A279="",Input!$A280=""),"", IF(Input!E279="","Data is missing.","")))),"",IF(AND(Input!$A279="",SUMPRODUCT(--(LEN(Input!$A280:'Input'!$A$510)&gt;0))&lt;&gt;0),"Row is skipped.",IF(AND(Input!$A279="",Input!$A280=""),"", IF(Input!E279="","Data is missing.",""))))</f>
        <v/>
      </c>
      <c r="F277" s="126" t="str">
        <f>IF(ISERROR(IF(AND(Input!$A279="",SUMPRODUCT(--(LEN(Input!$A280:'Input'!$A$510)&gt;0))&lt;&gt;0),"Row is skipped.",IF(AND(Input!$A279="",Input!$A280=""),"", IF(Input!F279="","Data is missing.","")))),"",IF(AND(Input!$A279="",SUMPRODUCT(--(LEN(Input!$A280:'Input'!$A$510)&gt;0))&lt;&gt;0),"Row is skipped.",IF(AND(Input!$A279="",Input!$A280=""),"", IF(Input!F279="","Data is missing.",""))))</f>
        <v/>
      </c>
      <c r="G277" s="126" t="str">
        <f>IF(ISERROR(IF(AND(Input!$A279="",SUMPRODUCT(--(LEN(Input!$A280:'Input'!$A$510)&gt;0))&lt;&gt;0),"Row is skipped.",IF(AND(Input!$A279="",Input!$A280=""),"", IF(Input!G279="","Data is missing.","")))),"",IF(AND(Input!$A279="",SUMPRODUCT(--(LEN(Input!$A280:'Input'!$A$510)&gt;0))&lt;&gt;0),"Row is skipped.",IF(AND(Input!$A279="",Input!$A280=""),"", IF(Input!G279="","Data is missing.",""))))</f>
        <v/>
      </c>
      <c r="H277" s="126" t="str">
        <f>IF(ISERROR(IF(AND(Input!$A279="",SUMPRODUCT(--(LEN(Input!$A280:'Input'!$A$510)&gt;0))&lt;&gt;0),"Row is skipped.",IF(AND(Input!$A279="",Input!$A280=""),"", IF(Input!H279="","Data is missing.","")))),"",IF(AND(Input!$A279="",SUMPRODUCT(--(LEN(Input!$A280:'Input'!$A$510)&gt;0))&lt;&gt;0),"Row is skipped.",IF(AND(Input!$A279="",Input!$A280=""),"", IF(Input!H279="","Data is missing.",""))))</f>
        <v/>
      </c>
      <c r="I277" s="126" t="str">
        <f>IF(ISERROR(IF(AND(Input!$A279="",SUMPRODUCT(--(LEN(Input!$A280:'Input'!$A$510)&gt;0))&lt;&gt;0),"Row is skipped.",IF(AND(Input!$A279="",Input!$A280=""),"", IF(Input!I279="","Data is missing.","")))),"",IF(AND(Input!$A279="",SUMPRODUCT(--(LEN(Input!$A280:'Input'!$A$510)&gt;0))&lt;&gt;0),"Row is skipped.",IF(AND(Input!$A279="",Input!$A280=""),"", IF(Input!I279="","Data is missing.",""))))</f>
        <v/>
      </c>
      <c r="J277" s="126" t="str">
        <f>IF(ISERROR(IF(AND(Input!$A279="",SUMPRODUCT(--(LEN(Input!$A280:'Input'!$A$510)&gt;0))&lt;&gt;0),"Row is skipped.",IF(AND(Input!$A279="",Input!$A280=""),"", IF(Input!J279="","Data is missing.","")))),"",IF(AND(Input!$A279="",SUMPRODUCT(--(LEN(Input!$A280:'Input'!$A$510)&gt;0))&lt;&gt;0),"Row is skipped.",IF(AND(Input!$A279="",Input!$A280=""),"", IF(Input!J279="","Data is missing.",""))))</f>
        <v/>
      </c>
      <c r="K277" s="127" t="str">
        <f>IF(ISERROR(IF(AND(Input!$A279="",SUMPRODUCT(--(LEN(Input!$A280:'Input'!$A$510)&gt;0))&lt;&gt;0),"Row is skipped.",IF(AND(Input!$A279="",Input!$A280=""),"", IF(Input!K279="","Data is missing.","")))),"",IF(AND(Input!$A279="",SUMPRODUCT(--(LEN(Input!$A280:'Input'!$A$510)&gt;0))&lt;&gt;0),"Row is skipped.",IF(AND(Input!$A279="",Input!$A280=""),"", IF(Input!K279="","Data is missing.",""))))</f>
        <v/>
      </c>
      <c r="L277" s="126" t="str">
        <f>IF(ISERROR(IF(AND(Input!$A279="",SUMPRODUCT(--(LEN(Input!$A280:'Input'!$A$510)&gt;0))&lt;&gt;0),"Row is skipped.",IF(AND(Input!$A279="",Input!$A280=""),"", IF(Input!L279="","Data is missing.","")))),"",IF(AND(Input!$A279="",SUMPRODUCT(--(LEN(Input!$A280:'Input'!$A$510)&gt;0))&lt;&gt;0),"Row is skipped.",IF(AND(Input!$A279="",Input!$A280=""),"", IF(Input!L279="","Data is missing.",""))))</f>
        <v/>
      </c>
      <c r="M277" s="126" t="str">
        <f>IF(ISERROR(IF(AND(Input!$A279="",SUMPRODUCT(--(LEN(Input!$A280:'Input'!$A$510)&gt;0))&lt;&gt;0),"Row is skipped.",IF(AND(Input!$A279="",Input!$A280=""),"", IF(Input!M279="","Data is missing.","")))),"",IF(AND(Input!$A279="",SUMPRODUCT(--(LEN(Input!$A280:'Input'!$A$510)&gt;0))&lt;&gt;0),"Row is skipped.",IF(AND(Input!$A279="",Input!$A280=""),"", IF(Input!M279="","Data is missing.",""))))</f>
        <v/>
      </c>
      <c r="N277" s="126" t="str">
        <f>IF(ISERROR(IF(AND(Input!$A279="",SUMPRODUCT(--(LEN(Input!$A280:'Input'!$A$510)&gt;0))&lt;&gt;0),"Row is skipped.",IF(AND(Input!$A279="",Input!$A280=""),"", IF(Input!O279="","Data is missing.","")))),"",IF(AND(Input!$A279="",SUMPRODUCT(--(LEN(Input!$A280:'Input'!$A$510)&gt;0))&lt;&gt;0),"Row is skipped.",IF(AND(Input!$A279="",Input!$A280=""),"", IF(Input!O279="","Data is missing.",""))))</f>
        <v/>
      </c>
      <c r="O277" s="126" t="str">
        <f>IF(ISERROR(IF(AND(Input!$A279="",SUMPRODUCT(--(LEN(Input!$A280:'Input'!$A$510)&gt;0))&lt;&gt;0),"Row is skipped.",IF(AND(Input!$A279="",Input!$A280=""),"", IF(Input!P279="","Data is missing.","")))),"",IF(AND(Input!$A279="",SUMPRODUCT(--(LEN(Input!$A280:'Input'!$A$510)&gt;0))&lt;&gt;0),"Row is skipped.",IF(AND(Input!$A279="",Input!$A280=""),"", IF(Input!P279="","Data is missing.",""))))</f>
        <v/>
      </c>
      <c r="P277" s="126" t="str">
        <f>IF(ISERROR(IF(AND(Input!$A279="",SUMPRODUCT(--(LEN(Input!$A280:'Input'!$A$510)&gt;0))&lt;&gt;0),"Row is skipped.",IF(AND(Input!$A279="",Input!$A280=""),"", IF(Input!Q279="","Data is missing.","")))),"",IF(AND(Input!$A279="",SUMPRODUCT(--(LEN(Input!$A280:'Input'!$A$510)&gt;0))&lt;&gt;0),"Row is skipped.",IF(AND(Input!$A279="",Input!$A280=""),"", IF(Input!Q279="","Data is missing.",""))))</f>
        <v/>
      </c>
      <c r="Q277" s="126" t="str">
        <f>IF(ISERROR(IF(AND(Input!$A279="",SUMPRODUCT(--(LEN(Input!$A280:'Input'!$A$510)&gt;0))&lt;&gt;0),"Row is skipped.",IF(AND(Input!$A279="",Input!$A280=""),"", IF(Input!S279="","Data is missing.","")))),"",IF(AND(Input!$A279="",SUMPRODUCT(--(LEN(Input!$A280:'Input'!$A$510)&gt;0))&lt;&gt;0),"Row is skipped.",IF(AND(Input!$A279="",Input!$A280=""),"", IF(Input!S279="","Data is missing.",""))))</f>
        <v/>
      </c>
      <c r="R277" s="128" t="str">
        <f>IF(ISERROR(IF(AND(Input!$A279="",SUMPRODUCT(--(LEN(Input!$A280:'Input'!$A$510)&gt;0))&lt;&gt;0),"Row is skipped.",IF(AND(Input!$A279="",Input!$A280=""),"", IF(Input!T279="","Data is missing.","")))),"",IF(AND(Input!$A279="",SUMPRODUCT(--(LEN(Input!$A280:'Input'!$A$510)&gt;0))&lt;&gt;0),"Row is skipped.",IF(AND(Input!$A279="",Input!$A280=""),"", IF(Input!T279="","Data is missing.",""))))</f>
        <v/>
      </c>
      <c r="S277" s="129"/>
      <c r="T277" s="130" t="str">
        <f>IF(ISERROR(IF(Input!Q279="","",IF(ISERROR(VLOOKUP(Input!Q279,'Measures List'!$A$3:$A$30000,1,0)),"Invalid RefNo",""))),"",IF(Input!Q279="","",IF(ISERROR(VLOOKUP(Input!Q279,'Measures List'!$A$3:$A$30000,1,0)),"Invalid RefNo","")))</f>
        <v/>
      </c>
      <c r="U277" s="129"/>
      <c r="V277" s="129"/>
      <c r="W277" s="129"/>
      <c r="X277" s="129"/>
      <c r="Y277" s="129"/>
      <c r="Z277" s="129"/>
      <c r="AA277" s="129"/>
      <c r="AB277" s="129"/>
      <c r="AC277" s="129"/>
      <c r="AD277" s="129"/>
      <c r="AE277" s="129"/>
      <c r="AF277" s="130" t="str">
        <f>IF(Input!P279="","",IF(OR(VALUE(Input!P279)&lt;0,VALUE(Input!P279)&gt;1), "Invalid EEI %",""))</f>
        <v/>
      </c>
      <c r="AG277" s="129"/>
      <c r="AH277" s="137" t="str">
        <f>IF(B277="","",IF(AND(Input!O279=Input!O278,Input!P279&lt;&gt;Input!P278), "EEI% Mismatch within Project",""))</f>
        <v/>
      </c>
      <c r="AI277" s="129"/>
      <c r="AJ277" s="138" t="str">
        <f>IF(Input!B279="","",IF(ISNUMBER(VALUE(Input!B279)),"","Needs to be a number."))</f>
        <v/>
      </c>
      <c r="AK277" s="135" t="str">
        <f>IF(Input!P279="","",IF(ISNUMBER(VALUE(Input!P279)),"","Needs to be a number."))</f>
        <v/>
      </c>
      <c r="AL277" s="135" t="str">
        <f>IF(Input!S279="","",IF(ISNUMBER(VALUE(Input!S279)),"","Needs to be a number."))</f>
        <v/>
      </c>
      <c r="AM277" s="135" t="str">
        <f>IF(Input!T279="","",IF(ISNUMBER(VALUE(Input!T279)),"","Needs to be a number."))</f>
        <v/>
      </c>
      <c r="AN277" s="135" t="str">
        <f>IF(Input!U279="","",IF(ISNUMBER(VALUE(Input!U279)),"","Needs to be a number."))</f>
        <v/>
      </c>
      <c r="AO277" s="136" t="str">
        <f>IF(Input!V279="","",IF(ISNUMBER(VALUE(Input!V279)),"","Needs to be a number."))</f>
        <v/>
      </c>
      <c r="AP277" s="129"/>
      <c r="AQ277" s="197" t="str">
        <f ca="1">IF(Input!Q279="","",IF(OFFSET('Measures List'!$K$2,MATCH(Input!Q279,'Measures List'!$A$3:$A$5000,0),MATCH(Input!K279,'Measures List'!$K$2:$BA$2)-1)="NA","Project start date occurred after measure expiration date.",""))</f>
        <v/>
      </c>
      <c r="AS277" s="197" t="str">
        <f>IFERROR(IF(Input!O279&lt;&gt;Input!O278,"",IF( VLOOKUP(Input!Q279,'Measures List'!A270:C5267,3,FALSE)= VLOOKUP(Input!Q278,'Measures List'!A270:C5267,3,FALSE),"","Multiple sectors for this project")),"")</f>
        <v/>
      </c>
    </row>
    <row r="278" spans="2:45" x14ac:dyDescent="0.25">
      <c r="B278" s="125" t="str">
        <f>Input!A280</f>
        <v/>
      </c>
      <c r="C278" s="126" t="str">
        <f>IF(ISERROR(IF(AND(Input!$A280="",SUMPRODUCT(--(LEN(Input!$A281:'Input'!$A$510)&gt;0))&lt;&gt;0),"Row is skipped.",IF(AND(Input!$A280="",Input!$A281=""),"", IF(Input!C280="","Data is missing.","")))),"",IF(AND(Input!$A280="",SUMPRODUCT(--(LEN(Input!$A281:'Input'!$A$510)&gt;0))&lt;&gt;0),"Row is skipped.",IF(AND(Input!$A280="",Input!$A281=""),"", IF(Input!C280="","Data is missing.",""))))</f>
        <v/>
      </c>
      <c r="D278" s="126" t="str">
        <f>IF(ISERROR(IF(AND(Input!$A280="",SUMPRODUCT(--(LEN(Input!$A281:'Input'!$A$510)&gt;0))&lt;&gt;0),"Row is skipped.",IF(AND(Input!$A280="",Input!$A281=""),"", IF(Input!D280="","Data is missing.","")))),"",IF(AND(Input!$A280="",SUMPRODUCT(--(LEN(Input!$A281:'Input'!$A$510)&gt;0))&lt;&gt;0),"Row is skipped.",IF(AND(Input!$A280="",Input!$A281=""),"", IF(Input!D280="","Data is missing.",""))))</f>
        <v/>
      </c>
      <c r="E278" s="126" t="str">
        <f>IF(ISERROR(IF(AND(Input!$A280="",SUMPRODUCT(--(LEN(Input!$A281:'Input'!$A$510)&gt;0))&lt;&gt;0),"Row is skipped.",IF(AND(Input!$A280="",Input!$A281=""),"", IF(Input!E280="","Data is missing.","")))),"",IF(AND(Input!$A280="",SUMPRODUCT(--(LEN(Input!$A281:'Input'!$A$510)&gt;0))&lt;&gt;0),"Row is skipped.",IF(AND(Input!$A280="",Input!$A281=""),"", IF(Input!E280="","Data is missing.",""))))</f>
        <v/>
      </c>
      <c r="F278" s="126" t="str">
        <f>IF(ISERROR(IF(AND(Input!$A280="",SUMPRODUCT(--(LEN(Input!$A281:'Input'!$A$510)&gt;0))&lt;&gt;0),"Row is skipped.",IF(AND(Input!$A280="",Input!$A281=""),"", IF(Input!F280="","Data is missing.","")))),"",IF(AND(Input!$A280="",SUMPRODUCT(--(LEN(Input!$A281:'Input'!$A$510)&gt;0))&lt;&gt;0),"Row is skipped.",IF(AND(Input!$A280="",Input!$A281=""),"", IF(Input!F280="","Data is missing.",""))))</f>
        <v/>
      </c>
      <c r="G278" s="126" t="str">
        <f>IF(ISERROR(IF(AND(Input!$A280="",SUMPRODUCT(--(LEN(Input!$A281:'Input'!$A$510)&gt;0))&lt;&gt;0),"Row is skipped.",IF(AND(Input!$A280="",Input!$A281=""),"", IF(Input!G280="","Data is missing.","")))),"",IF(AND(Input!$A280="",SUMPRODUCT(--(LEN(Input!$A281:'Input'!$A$510)&gt;0))&lt;&gt;0),"Row is skipped.",IF(AND(Input!$A280="",Input!$A281=""),"", IF(Input!G280="","Data is missing.",""))))</f>
        <v/>
      </c>
      <c r="H278" s="126" t="str">
        <f>IF(ISERROR(IF(AND(Input!$A280="",SUMPRODUCT(--(LEN(Input!$A281:'Input'!$A$510)&gt;0))&lt;&gt;0),"Row is skipped.",IF(AND(Input!$A280="",Input!$A281=""),"", IF(Input!H280="","Data is missing.","")))),"",IF(AND(Input!$A280="",SUMPRODUCT(--(LEN(Input!$A281:'Input'!$A$510)&gt;0))&lt;&gt;0),"Row is skipped.",IF(AND(Input!$A280="",Input!$A281=""),"", IF(Input!H280="","Data is missing.",""))))</f>
        <v/>
      </c>
      <c r="I278" s="126" t="str">
        <f>IF(ISERROR(IF(AND(Input!$A280="",SUMPRODUCT(--(LEN(Input!$A281:'Input'!$A$510)&gt;0))&lt;&gt;0),"Row is skipped.",IF(AND(Input!$A280="",Input!$A281=""),"", IF(Input!I280="","Data is missing.","")))),"",IF(AND(Input!$A280="",SUMPRODUCT(--(LEN(Input!$A281:'Input'!$A$510)&gt;0))&lt;&gt;0),"Row is skipped.",IF(AND(Input!$A280="",Input!$A281=""),"", IF(Input!I280="","Data is missing.",""))))</f>
        <v/>
      </c>
      <c r="J278" s="126" t="str">
        <f>IF(ISERROR(IF(AND(Input!$A280="",SUMPRODUCT(--(LEN(Input!$A281:'Input'!$A$510)&gt;0))&lt;&gt;0),"Row is skipped.",IF(AND(Input!$A280="",Input!$A281=""),"", IF(Input!J280="","Data is missing.","")))),"",IF(AND(Input!$A280="",SUMPRODUCT(--(LEN(Input!$A281:'Input'!$A$510)&gt;0))&lt;&gt;0),"Row is skipped.",IF(AND(Input!$A280="",Input!$A281=""),"", IF(Input!J280="","Data is missing.",""))))</f>
        <v/>
      </c>
      <c r="K278" s="127" t="str">
        <f>IF(ISERROR(IF(AND(Input!$A280="",SUMPRODUCT(--(LEN(Input!$A281:'Input'!$A$510)&gt;0))&lt;&gt;0),"Row is skipped.",IF(AND(Input!$A280="",Input!$A281=""),"", IF(Input!K280="","Data is missing.","")))),"",IF(AND(Input!$A280="",SUMPRODUCT(--(LEN(Input!$A281:'Input'!$A$510)&gt;0))&lt;&gt;0),"Row is skipped.",IF(AND(Input!$A280="",Input!$A281=""),"", IF(Input!K280="","Data is missing.",""))))</f>
        <v/>
      </c>
      <c r="L278" s="126" t="str">
        <f>IF(ISERROR(IF(AND(Input!$A280="",SUMPRODUCT(--(LEN(Input!$A281:'Input'!$A$510)&gt;0))&lt;&gt;0),"Row is skipped.",IF(AND(Input!$A280="",Input!$A281=""),"", IF(Input!L280="","Data is missing.","")))),"",IF(AND(Input!$A280="",SUMPRODUCT(--(LEN(Input!$A281:'Input'!$A$510)&gt;0))&lt;&gt;0),"Row is skipped.",IF(AND(Input!$A280="",Input!$A281=""),"", IF(Input!L280="","Data is missing.",""))))</f>
        <v/>
      </c>
      <c r="M278" s="126" t="str">
        <f>IF(ISERROR(IF(AND(Input!$A280="",SUMPRODUCT(--(LEN(Input!$A281:'Input'!$A$510)&gt;0))&lt;&gt;0),"Row is skipped.",IF(AND(Input!$A280="",Input!$A281=""),"", IF(Input!M280="","Data is missing.","")))),"",IF(AND(Input!$A280="",SUMPRODUCT(--(LEN(Input!$A281:'Input'!$A$510)&gt;0))&lt;&gt;0),"Row is skipped.",IF(AND(Input!$A280="",Input!$A281=""),"", IF(Input!M280="","Data is missing.",""))))</f>
        <v/>
      </c>
      <c r="N278" s="126" t="str">
        <f>IF(ISERROR(IF(AND(Input!$A280="",SUMPRODUCT(--(LEN(Input!$A281:'Input'!$A$510)&gt;0))&lt;&gt;0),"Row is skipped.",IF(AND(Input!$A280="",Input!$A281=""),"", IF(Input!O280="","Data is missing.","")))),"",IF(AND(Input!$A280="",SUMPRODUCT(--(LEN(Input!$A281:'Input'!$A$510)&gt;0))&lt;&gt;0),"Row is skipped.",IF(AND(Input!$A280="",Input!$A281=""),"", IF(Input!O280="","Data is missing.",""))))</f>
        <v/>
      </c>
      <c r="O278" s="126" t="str">
        <f>IF(ISERROR(IF(AND(Input!$A280="",SUMPRODUCT(--(LEN(Input!$A281:'Input'!$A$510)&gt;0))&lt;&gt;0),"Row is skipped.",IF(AND(Input!$A280="",Input!$A281=""),"", IF(Input!P280="","Data is missing.","")))),"",IF(AND(Input!$A280="",SUMPRODUCT(--(LEN(Input!$A281:'Input'!$A$510)&gt;0))&lt;&gt;0),"Row is skipped.",IF(AND(Input!$A280="",Input!$A281=""),"", IF(Input!P280="","Data is missing.",""))))</f>
        <v/>
      </c>
      <c r="P278" s="126" t="str">
        <f>IF(ISERROR(IF(AND(Input!$A280="",SUMPRODUCT(--(LEN(Input!$A281:'Input'!$A$510)&gt;0))&lt;&gt;0),"Row is skipped.",IF(AND(Input!$A280="",Input!$A281=""),"", IF(Input!Q280="","Data is missing.","")))),"",IF(AND(Input!$A280="",SUMPRODUCT(--(LEN(Input!$A281:'Input'!$A$510)&gt;0))&lt;&gt;0),"Row is skipped.",IF(AND(Input!$A280="",Input!$A281=""),"", IF(Input!Q280="","Data is missing.",""))))</f>
        <v/>
      </c>
      <c r="Q278" s="126" t="str">
        <f>IF(ISERROR(IF(AND(Input!$A280="",SUMPRODUCT(--(LEN(Input!$A281:'Input'!$A$510)&gt;0))&lt;&gt;0),"Row is skipped.",IF(AND(Input!$A280="",Input!$A281=""),"", IF(Input!S280="","Data is missing.","")))),"",IF(AND(Input!$A280="",SUMPRODUCT(--(LEN(Input!$A281:'Input'!$A$510)&gt;0))&lt;&gt;0),"Row is skipped.",IF(AND(Input!$A280="",Input!$A281=""),"", IF(Input!S280="","Data is missing.",""))))</f>
        <v/>
      </c>
      <c r="R278" s="128" t="str">
        <f>IF(ISERROR(IF(AND(Input!$A280="",SUMPRODUCT(--(LEN(Input!$A281:'Input'!$A$510)&gt;0))&lt;&gt;0),"Row is skipped.",IF(AND(Input!$A280="",Input!$A281=""),"", IF(Input!T280="","Data is missing.","")))),"",IF(AND(Input!$A280="",SUMPRODUCT(--(LEN(Input!$A281:'Input'!$A$510)&gt;0))&lt;&gt;0),"Row is skipped.",IF(AND(Input!$A280="",Input!$A281=""),"", IF(Input!T280="","Data is missing.",""))))</f>
        <v/>
      </c>
      <c r="S278" s="129"/>
      <c r="T278" s="130" t="str">
        <f>IF(ISERROR(IF(Input!Q280="","",IF(ISERROR(VLOOKUP(Input!Q280,'Measures List'!$A$3:$A$30000,1,0)),"Invalid RefNo",""))),"",IF(Input!Q280="","",IF(ISERROR(VLOOKUP(Input!Q280,'Measures List'!$A$3:$A$30000,1,0)),"Invalid RefNo","")))</f>
        <v/>
      </c>
      <c r="U278" s="129"/>
      <c r="V278" s="129"/>
      <c r="W278" s="129"/>
      <c r="X278" s="129"/>
      <c r="Y278" s="129"/>
      <c r="Z278" s="129"/>
      <c r="AA278" s="129"/>
      <c r="AB278" s="129"/>
      <c r="AC278" s="129"/>
      <c r="AD278" s="129"/>
      <c r="AE278" s="129"/>
      <c r="AF278" s="130" t="str">
        <f>IF(Input!P280="","",IF(OR(VALUE(Input!P280)&lt;0,VALUE(Input!P280)&gt;1), "Invalid EEI %",""))</f>
        <v/>
      </c>
      <c r="AG278" s="129"/>
      <c r="AH278" s="137" t="str">
        <f>IF(B278="","",IF(AND(Input!O280=Input!O279,Input!P280&lt;&gt;Input!P279), "EEI% Mismatch within Project",""))</f>
        <v/>
      </c>
      <c r="AI278" s="129"/>
      <c r="AJ278" s="138" t="str">
        <f>IF(Input!B280="","",IF(ISNUMBER(VALUE(Input!B280)),"","Needs to be a number."))</f>
        <v/>
      </c>
      <c r="AK278" s="135" t="str">
        <f>IF(Input!P280="","",IF(ISNUMBER(VALUE(Input!P280)),"","Needs to be a number."))</f>
        <v/>
      </c>
      <c r="AL278" s="135" t="str">
        <f>IF(Input!S280="","",IF(ISNUMBER(VALUE(Input!S280)),"","Needs to be a number."))</f>
        <v/>
      </c>
      <c r="AM278" s="135" t="str">
        <f>IF(Input!T280="","",IF(ISNUMBER(VALUE(Input!T280)),"","Needs to be a number."))</f>
        <v/>
      </c>
      <c r="AN278" s="135" t="str">
        <f>IF(Input!U280="","",IF(ISNUMBER(VALUE(Input!U280)),"","Needs to be a number."))</f>
        <v/>
      </c>
      <c r="AO278" s="136" t="str">
        <f>IF(Input!V280="","",IF(ISNUMBER(VALUE(Input!V280)),"","Needs to be a number."))</f>
        <v/>
      </c>
      <c r="AP278" s="129"/>
      <c r="AQ278" s="197" t="str">
        <f ca="1">IF(Input!Q280="","",IF(OFFSET('Measures List'!$K$2,MATCH(Input!Q280,'Measures List'!$A$3:$A$5000,0),MATCH(Input!K280,'Measures List'!$K$2:$BA$2)-1)="NA","Project start date occurred after measure expiration date.",""))</f>
        <v/>
      </c>
      <c r="AS278" s="197" t="str">
        <f>IFERROR(IF(Input!O280&lt;&gt;Input!O279,"",IF( VLOOKUP(Input!Q280,'Measures List'!A271:C5268,3,FALSE)= VLOOKUP(Input!Q279,'Measures List'!A271:C5268,3,FALSE),"","Multiple sectors for this project")),"")</f>
        <v/>
      </c>
    </row>
    <row r="279" spans="2:45" x14ac:dyDescent="0.25">
      <c r="B279" s="125" t="str">
        <f>Input!A281</f>
        <v/>
      </c>
      <c r="C279" s="126" t="str">
        <f>IF(ISERROR(IF(AND(Input!$A281="",SUMPRODUCT(--(LEN(Input!$A282:'Input'!$A$510)&gt;0))&lt;&gt;0),"Row is skipped.",IF(AND(Input!$A281="",Input!$A282=""),"", IF(Input!C281="","Data is missing.","")))),"",IF(AND(Input!$A281="",SUMPRODUCT(--(LEN(Input!$A282:'Input'!$A$510)&gt;0))&lt;&gt;0),"Row is skipped.",IF(AND(Input!$A281="",Input!$A282=""),"", IF(Input!C281="","Data is missing.",""))))</f>
        <v/>
      </c>
      <c r="D279" s="126" t="str">
        <f>IF(ISERROR(IF(AND(Input!$A281="",SUMPRODUCT(--(LEN(Input!$A282:'Input'!$A$510)&gt;0))&lt;&gt;0),"Row is skipped.",IF(AND(Input!$A281="",Input!$A282=""),"", IF(Input!D281="","Data is missing.","")))),"",IF(AND(Input!$A281="",SUMPRODUCT(--(LEN(Input!$A282:'Input'!$A$510)&gt;0))&lt;&gt;0),"Row is skipped.",IF(AND(Input!$A281="",Input!$A282=""),"", IF(Input!D281="","Data is missing.",""))))</f>
        <v/>
      </c>
      <c r="E279" s="126" t="str">
        <f>IF(ISERROR(IF(AND(Input!$A281="",SUMPRODUCT(--(LEN(Input!$A282:'Input'!$A$510)&gt;0))&lt;&gt;0),"Row is skipped.",IF(AND(Input!$A281="",Input!$A282=""),"", IF(Input!E281="","Data is missing.","")))),"",IF(AND(Input!$A281="",SUMPRODUCT(--(LEN(Input!$A282:'Input'!$A$510)&gt;0))&lt;&gt;0),"Row is skipped.",IF(AND(Input!$A281="",Input!$A282=""),"", IF(Input!E281="","Data is missing.",""))))</f>
        <v/>
      </c>
      <c r="F279" s="126" t="str">
        <f>IF(ISERROR(IF(AND(Input!$A281="",SUMPRODUCT(--(LEN(Input!$A282:'Input'!$A$510)&gt;0))&lt;&gt;0),"Row is skipped.",IF(AND(Input!$A281="",Input!$A282=""),"", IF(Input!F281="","Data is missing.","")))),"",IF(AND(Input!$A281="",SUMPRODUCT(--(LEN(Input!$A282:'Input'!$A$510)&gt;0))&lt;&gt;0),"Row is skipped.",IF(AND(Input!$A281="",Input!$A282=""),"", IF(Input!F281="","Data is missing.",""))))</f>
        <v/>
      </c>
      <c r="G279" s="126" t="str">
        <f>IF(ISERROR(IF(AND(Input!$A281="",SUMPRODUCT(--(LEN(Input!$A282:'Input'!$A$510)&gt;0))&lt;&gt;0),"Row is skipped.",IF(AND(Input!$A281="",Input!$A282=""),"", IF(Input!G281="","Data is missing.","")))),"",IF(AND(Input!$A281="",SUMPRODUCT(--(LEN(Input!$A282:'Input'!$A$510)&gt;0))&lt;&gt;0),"Row is skipped.",IF(AND(Input!$A281="",Input!$A282=""),"", IF(Input!G281="","Data is missing.",""))))</f>
        <v/>
      </c>
      <c r="H279" s="126" t="str">
        <f>IF(ISERROR(IF(AND(Input!$A281="",SUMPRODUCT(--(LEN(Input!$A282:'Input'!$A$510)&gt;0))&lt;&gt;0),"Row is skipped.",IF(AND(Input!$A281="",Input!$A282=""),"", IF(Input!H281="","Data is missing.","")))),"",IF(AND(Input!$A281="",SUMPRODUCT(--(LEN(Input!$A282:'Input'!$A$510)&gt;0))&lt;&gt;0),"Row is skipped.",IF(AND(Input!$A281="",Input!$A282=""),"", IF(Input!H281="","Data is missing.",""))))</f>
        <v/>
      </c>
      <c r="I279" s="126" t="str">
        <f>IF(ISERROR(IF(AND(Input!$A281="",SUMPRODUCT(--(LEN(Input!$A282:'Input'!$A$510)&gt;0))&lt;&gt;0),"Row is skipped.",IF(AND(Input!$A281="",Input!$A282=""),"", IF(Input!I281="","Data is missing.","")))),"",IF(AND(Input!$A281="",SUMPRODUCT(--(LEN(Input!$A282:'Input'!$A$510)&gt;0))&lt;&gt;0),"Row is skipped.",IF(AND(Input!$A281="",Input!$A282=""),"", IF(Input!I281="","Data is missing.",""))))</f>
        <v/>
      </c>
      <c r="J279" s="126" t="str">
        <f>IF(ISERROR(IF(AND(Input!$A281="",SUMPRODUCT(--(LEN(Input!$A282:'Input'!$A$510)&gt;0))&lt;&gt;0),"Row is skipped.",IF(AND(Input!$A281="",Input!$A282=""),"", IF(Input!J281="","Data is missing.","")))),"",IF(AND(Input!$A281="",SUMPRODUCT(--(LEN(Input!$A282:'Input'!$A$510)&gt;0))&lt;&gt;0),"Row is skipped.",IF(AND(Input!$A281="",Input!$A282=""),"", IF(Input!J281="","Data is missing.",""))))</f>
        <v/>
      </c>
      <c r="K279" s="127" t="str">
        <f>IF(ISERROR(IF(AND(Input!$A281="",SUMPRODUCT(--(LEN(Input!$A282:'Input'!$A$510)&gt;0))&lt;&gt;0),"Row is skipped.",IF(AND(Input!$A281="",Input!$A282=""),"", IF(Input!K281="","Data is missing.","")))),"",IF(AND(Input!$A281="",SUMPRODUCT(--(LEN(Input!$A282:'Input'!$A$510)&gt;0))&lt;&gt;0),"Row is skipped.",IF(AND(Input!$A281="",Input!$A282=""),"", IF(Input!K281="","Data is missing.",""))))</f>
        <v/>
      </c>
      <c r="L279" s="126" t="str">
        <f>IF(ISERROR(IF(AND(Input!$A281="",SUMPRODUCT(--(LEN(Input!$A282:'Input'!$A$510)&gt;0))&lt;&gt;0),"Row is skipped.",IF(AND(Input!$A281="",Input!$A282=""),"", IF(Input!L281="","Data is missing.","")))),"",IF(AND(Input!$A281="",SUMPRODUCT(--(LEN(Input!$A282:'Input'!$A$510)&gt;0))&lt;&gt;0),"Row is skipped.",IF(AND(Input!$A281="",Input!$A282=""),"", IF(Input!L281="","Data is missing.",""))))</f>
        <v/>
      </c>
      <c r="M279" s="126" t="str">
        <f>IF(ISERROR(IF(AND(Input!$A281="",SUMPRODUCT(--(LEN(Input!$A282:'Input'!$A$510)&gt;0))&lt;&gt;0),"Row is skipped.",IF(AND(Input!$A281="",Input!$A282=""),"", IF(Input!M281="","Data is missing.","")))),"",IF(AND(Input!$A281="",SUMPRODUCT(--(LEN(Input!$A282:'Input'!$A$510)&gt;0))&lt;&gt;0),"Row is skipped.",IF(AND(Input!$A281="",Input!$A282=""),"", IF(Input!M281="","Data is missing.",""))))</f>
        <v/>
      </c>
      <c r="N279" s="126" t="str">
        <f>IF(ISERROR(IF(AND(Input!$A281="",SUMPRODUCT(--(LEN(Input!$A282:'Input'!$A$510)&gt;0))&lt;&gt;0),"Row is skipped.",IF(AND(Input!$A281="",Input!$A282=""),"", IF(Input!O281="","Data is missing.","")))),"",IF(AND(Input!$A281="",SUMPRODUCT(--(LEN(Input!$A282:'Input'!$A$510)&gt;0))&lt;&gt;0),"Row is skipped.",IF(AND(Input!$A281="",Input!$A282=""),"", IF(Input!O281="","Data is missing.",""))))</f>
        <v/>
      </c>
      <c r="O279" s="126" t="str">
        <f>IF(ISERROR(IF(AND(Input!$A281="",SUMPRODUCT(--(LEN(Input!$A282:'Input'!$A$510)&gt;0))&lt;&gt;0),"Row is skipped.",IF(AND(Input!$A281="",Input!$A282=""),"", IF(Input!P281="","Data is missing.","")))),"",IF(AND(Input!$A281="",SUMPRODUCT(--(LEN(Input!$A282:'Input'!$A$510)&gt;0))&lt;&gt;0),"Row is skipped.",IF(AND(Input!$A281="",Input!$A282=""),"", IF(Input!P281="","Data is missing.",""))))</f>
        <v/>
      </c>
      <c r="P279" s="126" t="str">
        <f>IF(ISERROR(IF(AND(Input!$A281="",SUMPRODUCT(--(LEN(Input!$A282:'Input'!$A$510)&gt;0))&lt;&gt;0),"Row is skipped.",IF(AND(Input!$A281="",Input!$A282=""),"", IF(Input!Q281="","Data is missing.","")))),"",IF(AND(Input!$A281="",SUMPRODUCT(--(LEN(Input!$A282:'Input'!$A$510)&gt;0))&lt;&gt;0),"Row is skipped.",IF(AND(Input!$A281="",Input!$A282=""),"", IF(Input!Q281="","Data is missing.",""))))</f>
        <v/>
      </c>
      <c r="Q279" s="126" t="str">
        <f>IF(ISERROR(IF(AND(Input!$A281="",SUMPRODUCT(--(LEN(Input!$A282:'Input'!$A$510)&gt;0))&lt;&gt;0),"Row is skipped.",IF(AND(Input!$A281="",Input!$A282=""),"", IF(Input!S281="","Data is missing.","")))),"",IF(AND(Input!$A281="",SUMPRODUCT(--(LEN(Input!$A282:'Input'!$A$510)&gt;0))&lt;&gt;0),"Row is skipped.",IF(AND(Input!$A281="",Input!$A282=""),"", IF(Input!S281="","Data is missing.",""))))</f>
        <v/>
      </c>
      <c r="R279" s="128" t="str">
        <f>IF(ISERROR(IF(AND(Input!$A281="",SUMPRODUCT(--(LEN(Input!$A282:'Input'!$A$510)&gt;0))&lt;&gt;0),"Row is skipped.",IF(AND(Input!$A281="",Input!$A282=""),"", IF(Input!T281="","Data is missing.","")))),"",IF(AND(Input!$A281="",SUMPRODUCT(--(LEN(Input!$A282:'Input'!$A$510)&gt;0))&lt;&gt;0),"Row is skipped.",IF(AND(Input!$A281="",Input!$A282=""),"", IF(Input!T281="","Data is missing.",""))))</f>
        <v/>
      </c>
      <c r="S279" s="129"/>
      <c r="T279" s="130" t="str">
        <f>IF(ISERROR(IF(Input!Q281="","",IF(ISERROR(VLOOKUP(Input!Q281,'Measures List'!$A$3:$A$30000,1,0)),"Invalid RefNo",""))),"",IF(Input!Q281="","",IF(ISERROR(VLOOKUP(Input!Q281,'Measures List'!$A$3:$A$30000,1,0)),"Invalid RefNo","")))</f>
        <v/>
      </c>
      <c r="U279" s="129"/>
      <c r="V279" s="129"/>
      <c r="W279" s="129"/>
      <c r="X279" s="129"/>
      <c r="Y279" s="129"/>
      <c r="Z279" s="129"/>
      <c r="AA279" s="129"/>
      <c r="AB279" s="129"/>
      <c r="AC279" s="129"/>
      <c r="AD279" s="129"/>
      <c r="AE279" s="129"/>
      <c r="AF279" s="130" t="str">
        <f>IF(Input!P281="","",IF(OR(VALUE(Input!P281)&lt;0,VALUE(Input!P281)&gt;1), "Invalid EEI %",""))</f>
        <v/>
      </c>
      <c r="AG279" s="129"/>
      <c r="AH279" s="137" t="str">
        <f>IF(B279="","",IF(AND(Input!O281=Input!O280,Input!P281&lt;&gt;Input!P280), "EEI% Mismatch within Project",""))</f>
        <v/>
      </c>
      <c r="AI279" s="129"/>
      <c r="AJ279" s="138" t="str">
        <f>IF(Input!B281="","",IF(ISNUMBER(VALUE(Input!B281)),"","Needs to be a number."))</f>
        <v/>
      </c>
      <c r="AK279" s="135" t="str">
        <f>IF(Input!P281="","",IF(ISNUMBER(VALUE(Input!P281)),"","Needs to be a number."))</f>
        <v/>
      </c>
      <c r="AL279" s="135" t="str">
        <f>IF(Input!S281="","",IF(ISNUMBER(VALUE(Input!S281)),"","Needs to be a number."))</f>
        <v/>
      </c>
      <c r="AM279" s="135" t="str">
        <f>IF(Input!T281="","",IF(ISNUMBER(VALUE(Input!T281)),"","Needs to be a number."))</f>
        <v/>
      </c>
      <c r="AN279" s="135" t="str">
        <f>IF(Input!U281="","",IF(ISNUMBER(VALUE(Input!U281)),"","Needs to be a number."))</f>
        <v/>
      </c>
      <c r="AO279" s="136" t="str">
        <f>IF(Input!V281="","",IF(ISNUMBER(VALUE(Input!V281)),"","Needs to be a number."))</f>
        <v/>
      </c>
      <c r="AP279" s="129"/>
      <c r="AQ279" s="197" t="str">
        <f ca="1">IF(Input!Q281="","",IF(OFFSET('Measures List'!$K$2,MATCH(Input!Q281,'Measures List'!$A$3:$A$5000,0),MATCH(Input!K281,'Measures List'!$K$2:$BA$2)-1)="NA","Project start date occurred after measure expiration date.",""))</f>
        <v/>
      </c>
      <c r="AS279" s="197" t="str">
        <f>IFERROR(IF(Input!O281&lt;&gt;Input!O280,"",IF( VLOOKUP(Input!Q281,'Measures List'!A272:C5269,3,FALSE)= VLOOKUP(Input!Q280,'Measures List'!A272:C5269,3,FALSE),"","Multiple sectors for this project")),"")</f>
        <v/>
      </c>
    </row>
    <row r="280" spans="2:45" x14ac:dyDescent="0.25">
      <c r="B280" s="125" t="str">
        <f>Input!A282</f>
        <v/>
      </c>
      <c r="C280" s="126" t="str">
        <f>IF(ISERROR(IF(AND(Input!$A282="",SUMPRODUCT(--(LEN(Input!$A283:'Input'!$A$510)&gt;0))&lt;&gt;0),"Row is skipped.",IF(AND(Input!$A282="",Input!$A283=""),"", IF(Input!C282="","Data is missing.","")))),"",IF(AND(Input!$A282="",SUMPRODUCT(--(LEN(Input!$A283:'Input'!$A$510)&gt;0))&lt;&gt;0),"Row is skipped.",IF(AND(Input!$A282="",Input!$A283=""),"", IF(Input!C282="","Data is missing.",""))))</f>
        <v/>
      </c>
      <c r="D280" s="126" t="str">
        <f>IF(ISERROR(IF(AND(Input!$A282="",SUMPRODUCT(--(LEN(Input!$A283:'Input'!$A$510)&gt;0))&lt;&gt;0),"Row is skipped.",IF(AND(Input!$A282="",Input!$A283=""),"", IF(Input!D282="","Data is missing.","")))),"",IF(AND(Input!$A282="",SUMPRODUCT(--(LEN(Input!$A283:'Input'!$A$510)&gt;0))&lt;&gt;0),"Row is skipped.",IF(AND(Input!$A282="",Input!$A283=""),"", IF(Input!D282="","Data is missing.",""))))</f>
        <v/>
      </c>
      <c r="E280" s="126" t="str">
        <f>IF(ISERROR(IF(AND(Input!$A282="",SUMPRODUCT(--(LEN(Input!$A283:'Input'!$A$510)&gt;0))&lt;&gt;0),"Row is skipped.",IF(AND(Input!$A282="",Input!$A283=""),"", IF(Input!E282="","Data is missing.","")))),"",IF(AND(Input!$A282="",SUMPRODUCT(--(LEN(Input!$A283:'Input'!$A$510)&gt;0))&lt;&gt;0),"Row is skipped.",IF(AND(Input!$A282="",Input!$A283=""),"", IF(Input!E282="","Data is missing.",""))))</f>
        <v/>
      </c>
      <c r="F280" s="126" t="str">
        <f>IF(ISERROR(IF(AND(Input!$A282="",SUMPRODUCT(--(LEN(Input!$A283:'Input'!$A$510)&gt;0))&lt;&gt;0),"Row is skipped.",IF(AND(Input!$A282="",Input!$A283=""),"", IF(Input!F282="","Data is missing.","")))),"",IF(AND(Input!$A282="",SUMPRODUCT(--(LEN(Input!$A283:'Input'!$A$510)&gt;0))&lt;&gt;0),"Row is skipped.",IF(AND(Input!$A282="",Input!$A283=""),"", IF(Input!F282="","Data is missing.",""))))</f>
        <v/>
      </c>
      <c r="G280" s="126" t="str">
        <f>IF(ISERROR(IF(AND(Input!$A282="",SUMPRODUCT(--(LEN(Input!$A283:'Input'!$A$510)&gt;0))&lt;&gt;0),"Row is skipped.",IF(AND(Input!$A282="",Input!$A283=""),"", IF(Input!G282="","Data is missing.","")))),"",IF(AND(Input!$A282="",SUMPRODUCT(--(LEN(Input!$A283:'Input'!$A$510)&gt;0))&lt;&gt;0),"Row is skipped.",IF(AND(Input!$A282="",Input!$A283=""),"", IF(Input!G282="","Data is missing.",""))))</f>
        <v/>
      </c>
      <c r="H280" s="126" t="str">
        <f>IF(ISERROR(IF(AND(Input!$A282="",SUMPRODUCT(--(LEN(Input!$A283:'Input'!$A$510)&gt;0))&lt;&gt;0),"Row is skipped.",IF(AND(Input!$A282="",Input!$A283=""),"", IF(Input!H282="","Data is missing.","")))),"",IF(AND(Input!$A282="",SUMPRODUCT(--(LEN(Input!$A283:'Input'!$A$510)&gt;0))&lt;&gt;0),"Row is skipped.",IF(AND(Input!$A282="",Input!$A283=""),"", IF(Input!H282="","Data is missing.",""))))</f>
        <v/>
      </c>
      <c r="I280" s="126" t="str">
        <f>IF(ISERROR(IF(AND(Input!$A282="",SUMPRODUCT(--(LEN(Input!$A283:'Input'!$A$510)&gt;0))&lt;&gt;0),"Row is skipped.",IF(AND(Input!$A282="",Input!$A283=""),"", IF(Input!I282="","Data is missing.","")))),"",IF(AND(Input!$A282="",SUMPRODUCT(--(LEN(Input!$A283:'Input'!$A$510)&gt;0))&lt;&gt;0),"Row is skipped.",IF(AND(Input!$A282="",Input!$A283=""),"", IF(Input!I282="","Data is missing.",""))))</f>
        <v/>
      </c>
      <c r="J280" s="126" t="str">
        <f>IF(ISERROR(IF(AND(Input!$A282="",SUMPRODUCT(--(LEN(Input!$A283:'Input'!$A$510)&gt;0))&lt;&gt;0),"Row is skipped.",IF(AND(Input!$A282="",Input!$A283=""),"", IF(Input!J282="","Data is missing.","")))),"",IF(AND(Input!$A282="",SUMPRODUCT(--(LEN(Input!$A283:'Input'!$A$510)&gt;0))&lt;&gt;0),"Row is skipped.",IF(AND(Input!$A282="",Input!$A283=""),"", IF(Input!J282="","Data is missing.",""))))</f>
        <v/>
      </c>
      <c r="K280" s="127" t="str">
        <f>IF(ISERROR(IF(AND(Input!$A282="",SUMPRODUCT(--(LEN(Input!$A283:'Input'!$A$510)&gt;0))&lt;&gt;0),"Row is skipped.",IF(AND(Input!$A282="",Input!$A283=""),"", IF(Input!K282="","Data is missing.","")))),"",IF(AND(Input!$A282="",SUMPRODUCT(--(LEN(Input!$A283:'Input'!$A$510)&gt;0))&lt;&gt;0),"Row is skipped.",IF(AND(Input!$A282="",Input!$A283=""),"", IF(Input!K282="","Data is missing.",""))))</f>
        <v/>
      </c>
      <c r="L280" s="126" t="str">
        <f>IF(ISERROR(IF(AND(Input!$A282="",SUMPRODUCT(--(LEN(Input!$A283:'Input'!$A$510)&gt;0))&lt;&gt;0),"Row is skipped.",IF(AND(Input!$A282="",Input!$A283=""),"", IF(Input!L282="","Data is missing.","")))),"",IF(AND(Input!$A282="",SUMPRODUCT(--(LEN(Input!$A283:'Input'!$A$510)&gt;0))&lt;&gt;0),"Row is skipped.",IF(AND(Input!$A282="",Input!$A283=""),"", IF(Input!L282="","Data is missing.",""))))</f>
        <v/>
      </c>
      <c r="M280" s="126" t="str">
        <f>IF(ISERROR(IF(AND(Input!$A282="",SUMPRODUCT(--(LEN(Input!$A283:'Input'!$A$510)&gt;0))&lt;&gt;0),"Row is skipped.",IF(AND(Input!$A282="",Input!$A283=""),"", IF(Input!M282="","Data is missing.","")))),"",IF(AND(Input!$A282="",SUMPRODUCT(--(LEN(Input!$A283:'Input'!$A$510)&gt;0))&lt;&gt;0),"Row is skipped.",IF(AND(Input!$A282="",Input!$A283=""),"", IF(Input!M282="","Data is missing.",""))))</f>
        <v/>
      </c>
      <c r="N280" s="126" t="str">
        <f>IF(ISERROR(IF(AND(Input!$A282="",SUMPRODUCT(--(LEN(Input!$A283:'Input'!$A$510)&gt;0))&lt;&gt;0),"Row is skipped.",IF(AND(Input!$A282="",Input!$A283=""),"", IF(Input!O282="","Data is missing.","")))),"",IF(AND(Input!$A282="",SUMPRODUCT(--(LEN(Input!$A283:'Input'!$A$510)&gt;0))&lt;&gt;0),"Row is skipped.",IF(AND(Input!$A282="",Input!$A283=""),"", IF(Input!O282="","Data is missing.",""))))</f>
        <v/>
      </c>
      <c r="O280" s="126" t="str">
        <f>IF(ISERROR(IF(AND(Input!$A282="",SUMPRODUCT(--(LEN(Input!$A283:'Input'!$A$510)&gt;0))&lt;&gt;0),"Row is skipped.",IF(AND(Input!$A282="",Input!$A283=""),"", IF(Input!P282="","Data is missing.","")))),"",IF(AND(Input!$A282="",SUMPRODUCT(--(LEN(Input!$A283:'Input'!$A$510)&gt;0))&lt;&gt;0),"Row is skipped.",IF(AND(Input!$A282="",Input!$A283=""),"", IF(Input!P282="","Data is missing.",""))))</f>
        <v/>
      </c>
      <c r="P280" s="126" t="str">
        <f>IF(ISERROR(IF(AND(Input!$A282="",SUMPRODUCT(--(LEN(Input!$A283:'Input'!$A$510)&gt;0))&lt;&gt;0),"Row is skipped.",IF(AND(Input!$A282="",Input!$A283=""),"", IF(Input!Q282="","Data is missing.","")))),"",IF(AND(Input!$A282="",SUMPRODUCT(--(LEN(Input!$A283:'Input'!$A$510)&gt;0))&lt;&gt;0),"Row is skipped.",IF(AND(Input!$A282="",Input!$A283=""),"", IF(Input!Q282="","Data is missing.",""))))</f>
        <v/>
      </c>
      <c r="Q280" s="126" t="str">
        <f>IF(ISERROR(IF(AND(Input!$A282="",SUMPRODUCT(--(LEN(Input!$A283:'Input'!$A$510)&gt;0))&lt;&gt;0),"Row is skipped.",IF(AND(Input!$A282="",Input!$A283=""),"", IF(Input!S282="","Data is missing.","")))),"",IF(AND(Input!$A282="",SUMPRODUCT(--(LEN(Input!$A283:'Input'!$A$510)&gt;0))&lt;&gt;0),"Row is skipped.",IF(AND(Input!$A282="",Input!$A283=""),"", IF(Input!S282="","Data is missing.",""))))</f>
        <v/>
      </c>
      <c r="R280" s="128" t="str">
        <f>IF(ISERROR(IF(AND(Input!$A282="",SUMPRODUCT(--(LEN(Input!$A283:'Input'!$A$510)&gt;0))&lt;&gt;0),"Row is skipped.",IF(AND(Input!$A282="",Input!$A283=""),"", IF(Input!T282="","Data is missing.","")))),"",IF(AND(Input!$A282="",SUMPRODUCT(--(LEN(Input!$A283:'Input'!$A$510)&gt;0))&lt;&gt;0),"Row is skipped.",IF(AND(Input!$A282="",Input!$A283=""),"", IF(Input!T282="","Data is missing.",""))))</f>
        <v/>
      </c>
      <c r="S280" s="129"/>
      <c r="T280" s="130" t="str">
        <f>IF(ISERROR(IF(Input!Q282="","",IF(ISERROR(VLOOKUP(Input!Q282,'Measures List'!$A$3:$A$30000,1,0)),"Invalid RefNo",""))),"",IF(Input!Q282="","",IF(ISERROR(VLOOKUP(Input!Q282,'Measures List'!$A$3:$A$30000,1,0)),"Invalid RefNo","")))</f>
        <v/>
      </c>
      <c r="U280" s="129"/>
      <c r="V280" s="129"/>
      <c r="W280" s="129"/>
      <c r="X280" s="129"/>
      <c r="Y280" s="129"/>
      <c r="Z280" s="129"/>
      <c r="AA280" s="129"/>
      <c r="AB280" s="129"/>
      <c r="AC280" s="129"/>
      <c r="AD280" s="129"/>
      <c r="AE280" s="129"/>
      <c r="AF280" s="130" t="str">
        <f>IF(Input!P282="","",IF(OR(VALUE(Input!P282)&lt;0,VALUE(Input!P282)&gt;1), "Invalid EEI %",""))</f>
        <v/>
      </c>
      <c r="AG280" s="129"/>
      <c r="AH280" s="137" t="str">
        <f>IF(B280="","",IF(AND(Input!O282=Input!O281,Input!P282&lt;&gt;Input!P281), "EEI% Mismatch within Project",""))</f>
        <v/>
      </c>
      <c r="AI280" s="129"/>
      <c r="AJ280" s="138" t="str">
        <f>IF(Input!B282="","",IF(ISNUMBER(VALUE(Input!B282)),"","Needs to be a number."))</f>
        <v/>
      </c>
      <c r="AK280" s="135" t="str">
        <f>IF(Input!P282="","",IF(ISNUMBER(VALUE(Input!P282)),"","Needs to be a number."))</f>
        <v/>
      </c>
      <c r="AL280" s="135" t="str">
        <f>IF(Input!S282="","",IF(ISNUMBER(VALUE(Input!S282)),"","Needs to be a number."))</f>
        <v/>
      </c>
      <c r="AM280" s="135" t="str">
        <f>IF(Input!T282="","",IF(ISNUMBER(VALUE(Input!T282)),"","Needs to be a number."))</f>
        <v/>
      </c>
      <c r="AN280" s="135" t="str">
        <f>IF(Input!U282="","",IF(ISNUMBER(VALUE(Input!U282)),"","Needs to be a number."))</f>
        <v/>
      </c>
      <c r="AO280" s="136" t="str">
        <f>IF(Input!V282="","",IF(ISNUMBER(VALUE(Input!V282)),"","Needs to be a number."))</f>
        <v/>
      </c>
      <c r="AP280" s="129"/>
      <c r="AQ280" s="197" t="str">
        <f ca="1">IF(Input!Q282="","",IF(OFFSET('Measures List'!$K$2,MATCH(Input!Q282,'Measures List'!$A$3:$A$5000,0),MATCH(Input!K282,'Measures List'!$K$2:$BA$2)-1)="NA","Project start date occurred after measure expiration date.",""))</f>
        <v/>
      </c>
      <c r="AS280" s="197" t="str">
        <f>IFERROR(IF(Input!O282&lt;&gt;Input!O281,"",IF( VLOOKUP(Input!Q282,'Measures List'!A273:C5270,3,FALSE)= VLOOKUP(Input!Q281,'Measures List'!A273:C5270,3,FALSE),"","Multiple sectors for this project")),"")</f>
        <v/>
      </c>
    </row>
    <row r="281" spans="2:45" x14ac:dyDescent="0.25">
      <c r="B281" s="125" t="str">
        <f>Input!A283</f>
        <v/>
      </c>
      <c r="C281" s="126" t="str">
        <f>IF(ISERROR(IF(AND(Input!$A283="",SUMPRODUCT(--(LEN(Input!$A284:'Input'!$A$510)&gt;0))&lt;&gt;0),"Row is skipped.",IF(AND(Input!$A283="",Input!$A284=""),"", IF(Input!C283="","Data is missing.","")))),"",IF(AND(Input!$A283="",SUMPRODUCT(--(LEN(Input!$A284:'Input'!$A$510)&gt;0))&lt;&gt;0),"Row is skipped.",IF(AND(Input!$A283="",Input!$A284=""),"", IF(Input!C283="","Data is missing.",""))))</f>
        <v/>
      </c>
      <c r="D281" s="126" t="str">
        <f>IF(ISERROR(IF(AND(Input!$A283="",SUMPRODUCT(--(LEN(Input!$A284:'Input'!$A$510)&gt;0))&lt;&gt;0),"Row is skipped.",IF(AND(Input!$A283="",Input!$A284=""),"", IF(Input!D283="","Data is missing.","")))),"",IF(AND(Input!$A283="",SUMPRODUCT(--(LEN(Input!$A284:'Input'!$A$510)&gt;0))&lt;&gt;0),"Row is skipped.",IF(AND(Input!$A283="",Input!$A284=""),"", IF(Input!D283="","Data is missing.",""))))</f>
        <v/>
      </c>
      <c r="E281" s="126" t="str">
        <f>IF(ISERROR(IF(AND(Input!$A283="",SUMPRODUCT(--(LEN(Input!$A284:'Input'!$A$510)&gt;0))&lt;&gt;0),"Row is skipped.",IF(AND(Input!$A283="",Input!$A284=""),"", IF(Input!E283="","Data is missing.","")))),"",IF(AND(Input!$A283="",SUMPRODUCT(--(LEN(Input!$A284:'Input'!$A$510)&gt;0))&lt;&gt;0),"Row is skipped.",IF(AND(Input!$A283="",Input!$A284=""),"", IF(Input!E283="","Data is missing.",""))))</f>
        <v/>
      </c>
      <c r="F281" s="126" t="str">
        <f>IF(ISERROR(IF(AND(Input!$A283="",SUMPRODUCT(--(LEN(Input!$A284:'Input'!$A$510)&gt;0))&lt;&gt;0),"Row is skipped.",IF(AND(Input!$A283="",Input!$A284=""),"", IF(Input!F283="","Data is missing.","")))),"",IF(AND(Input!$A283="",SUMPRODUCT(--(LEN(Input!$A284:'Input'!$A$510)&gt;0))&lt;&gt;0),"Row is skipped.",IF(AND(Input!$A283="",Input!$A284=""),"", IF(Input!F283="","Data is missing.",""))))</f>
        <v/>
      </c>
      <c r="G281" s="126" t="str">
        <f>IF(ISERROR(IF(AND(Input!$A283="",SUMPRODUCT(--(LEN(Input!$A284:'Input'!$A$510)&gt;0))&lt;&gt;0),"Row is skipped.",IF(AND(Input!$A283="",Input!$A284=""),"", IF(Input!G283="","Data is missing.","")))),"",IF(AND(Input!$A283="",SUMPRODUCT(--(LEN(Input!$A284:'Input'!$A$510)&gt;0))&lt;&gt;0),"Row is skipped.",IF(AND(Input!$A283="",Input!$A284=""),"", IF(Input!G283="","Data is missing.",""))))</f>
        <v/>
      </c>
      <c r="H281" s="126" t="str">
        <f>IF(ISERROR(IF(AND(Input!$A283="",SUMPRODUCT(--(LEN(Input!$A284:'Input'!$A$510)&gt;0))&lt;&gt;0),"Row is skipped.",IF(AND(Input!$A283="",Input!$A284=""),"", IF(Input!H283="","Data is missing.","")))),"",IF(AND(Input!$A283="",SUMPRODUCT(--(LEN(Input!$A284:'Input'!$A$510)&gt;0))&lt;&gt;0),"Row is skipped.",IF(AND(Input!$A283="",Input!$A284=""),"", IF(Input!H283="","Data is missing.",""))))</f>
        <v/>
      </c>
      <c r="I281" s="126" t="str">
        <f>IF(ISERROR(IF(AND(Input!$A283="",SUMPRODUCT(--(LEN(Input!$A284:'Input'!$A$510)&gt;0))&lt;&gt;0),"Row is skipped.",IF(AND(Input!$A283="",Input!$A284=""),"", IF(Input!I283="","Data is missing.","")))),"",IF(AND(Input!$A283="",SUMPRODUCT(--(LEN(Input!$A284:'Input'!$A$510)&gt;0))&lt;&gt;0),"Row is skipped.",IF(AND(Input!$A283="",Input!$A284=""),"", IF(Input!I283="","Data is missing.",""))))</f>
        <v/>
      </c>
      <c r="J281" s="126" t="str">
        <f>IF(ISERROR(IF(AND(Input!$A283="",SUMPRODUCT(--(LEN(Input!$A284:'Input'!$A$510)&gt;0))&lt;&gt;0),"Row is skipped.",IF(AND(Input!$A283="",Input!$A284=""),"", IF(Input!J283="","Data is missing.","")))),"",IF(AND(Input!$A283="",SUMPRODUCT(--(LEN(Input!$A284:'Input'!$A$510)&gt;0))&lt;&gt;0),"Row is skipped.",IF(AND(Input!$A283="",Input!$A284=""),"", IF(Input!J283="","Data is missing.",""))))</f>
        <v/>
      </c>
      <c r="K281" s="127" t="str">
        <f>IF(ISERROR(IF(AND(Input!$A283="",SUMPRODUCT(--(LEN(Input!$A284:'Input'!$A$510)&gt;0))&lt;&gt;0),"Row is skipped.",IF(AND(Input!$A283="",Input!$A284=""),"", IF(Input!K283="","Data is missing.","")))),"",IF(AND(Input!$A283="",SUMPRODUCT(--(LEN(Input!$A284:'Input'!$A$510)&gt;0))&lt;&gt;0),"Row is skipped.",IF(AND(Input!$A283="",Input!$A284=""),"", IF(Input!K283="","Data is missing.",""))))</f>
        <v/>
      </c>
      <c r="L281" s="126" t="str">
        <f>IF(ISERROR(IF(AND(Input!$A283="",SUMPRODUCT(--(LEN(Input!$A284:'Input'!$A$510)&gt;0))&lt;&gt;0),"Row is skipped.",IF(AND(Input!$A283="",Input!$A284=""),"", IF(Input!L283="","Data is missing.","")))),"",IF(AND(Input!$A283="",SUMPRODUCT(--(LEN(Input!$A284:'Input'!$A$510)&gt;0))&lt;&gt;0),"Row is skipped.",IF(AND(Input!$A283="",Input!$A284=""),"", IF(Input!L283="","Data is missing.",""))))</f>
        <v/>
      </c>
      <c r="M281" s="126" t="str">
        <f>IF(ISERROR(IF(AND(Input!$A283="",SUMPRODUCT(--(LEN(Input!$A284:'Input'!$A$510)&gt;0))&lt;&gt;0),"Row is skipped.",IF(AND(Input!$A283="",Input!$A284=""),"", IF(Input!M283="","Data is missing.","")))),"",IF(AND(Input!$A283="",SUMPRODUCT(--(LEN(Input!$A284:'Input'!$A$510)&gt;0))&lt;&gt;0),"Row is skipped.",IF(AND(Input!$A283="",Input!$A284=""),"", IF(Input!M283="","Data is missing.",""))))</f>
        <v/>
      </c>
      <c r="N281" s="126" t="str">
        <f>IF(ISERROR(IF(AND(Input!$A283="",SUMPRODUCT(--(LEN(Input!$A284:'Input'!$A$510)&gt;0))&lt;&gt;0),"Row is skipped.",IF(AND(Input!$A283="",Input!$A284=""),"", IF(Input!O283="","Data is missing.","")))),"",IF(AND(Input!$A283="",SUMPRODUCT(--(LEN(Input!$A284:'Input'!$A$510)&gt;0))&lt;&gt;0),"Row is skipped.",IF(AND(Input!$A283="",Input!$A284=""),"", IF(Input!O283="","Data is missing.",""))))</f>
        <v/>
      </c>
      <c r="O281" s="126" t="str">
        <f>IF(ISERROR(IF(AND(Input!$A283="",SUMPRODUCT(--(LEN(Input!$A284:'Input'!$A$510)&gt;0))&lt;&gt;0),"Row is skipped.",IF(AND(Input!$A283="",Input!$A284=""),"", IF(Input!P283="","Data is missing.","")))),"",IF(AND(Input!$A283="",SUMPRODUCT(--(LEN(Input!$A284:'Input'!$A$510)&gt;0))&lt;&gt;0),"Row is skipped.",IF(AND(Input!$A283="",Input!$A284=""),"", IF(Input!P283="","Data is missing.",""))))</f>
        <v/>
      </c>
      <c r="P281" s="126" t="str">
        <f>IF(ISERROR(IF(AND(Input!$A283="",SUMPRODUCT(--(LEN(Input!$A284:'Input'!$A$510)&gt;0))&lt;&gt;0),"Row is skipped.",IF(AND(Input!$A283="",Input!$A284=""),"", IF(Input!Q283="","Data is missing.","")))),"",IF(AND(Input!$A283="",SUMPRODUCT(--(LEN(Input!$A284:'Input'!$A$510)&gt;0))&lt;&gt;0),"Row is skipped.",IF(AND(Input!$A283="",Input!$A284=""),"", IF(Input!Q283="","Data is missing.",""))))</f>
        <v/>
      </c>
      <c r="Q281" s="126" t="str">
        <f>IF(ISERROR(IF(AND(Input!$A283="",SUMPRODUCT(--(LEN(Input!$A284:'Input'!$A$510)&gt;0))&lt;&gt;0),"Row is skipped.",IF(AND(Input!$A283="",Input!$A284=""),"", IF(Input!S283="","Data is missing.","")))),"",IF(AND(Input!$A283="",SUMPRODUCT(--(LEN(Input!$A284:'Input'!$A$510)&gt;0))&lt;&gt;0),"Row is skipped.",IF(AND(Input!$A283="",Input!$A284=""),"", IF(Input!S283="","Data is missing.",""))))</f>
        <v/>
      </c>
      <c r="R281" s="128" t="str">
        <f>IF(ISERROR(IF(AND(Input!$A283="",SUMPRODUCT(--(LEN(Input!$A284:'Input'!$A$510)&gt;0))&lt;&gt;0),"Row is skipped.",IF(AND(Input!$A283="",Input!$A284=""),"", IF(Input!T283="","Data is missing.","")))),"",IF(AND(Input!$A283="",SUMPRODUCT(--(LEN(Input!$A284:'Input'!$A$510)&gt;0))&lt;&gt;0),"Row is skipped.",IF(AND(Input!$A283="",Input!$A284=""),"", IF(Input!T283="","Data is missing.",""))))</f>
        <v/>
      </c>
      <c r="S281" s="129"/>
      <c r="T281" s="130" t="str">
        <f>IF(ISERROR(IF(Input!Q283="","",IF(ISERROR(VLOOKUP(Input!Q283,'Measures List'!$A$3:$A$30000,1,0)),"Invalid RefNo",""))),"",IF(Input!Q283="","",IF(ISERROR(VLOOKUP(Input!Q283,'Measures List'!$A$3:$A$30000,1,0)),"Invalid RefNo","")))</f>
        <v/>
      </c>
      <c r="U281" s="129"/>
      <c r="V281" s="129"/>
      <c r="W281" s="129"/>
      <c r="X281" s="129"/>
      <c r="Y281" s="129"/>
      <c r="Z281" s="129"/>
      <c r="AA281" s="129"/>
      <c r="AB281" s="129"/>
      <c r="AC281" s="129"/>
      <c r="AD281" s="129"/>
      <c r="AE281" s="129"/>
      <c r="AF281" s="130" t="str">
        <f>IF(Input!P283="","",IF(OR(VALUE(Input!P283)&lt;0,VALUE(Input!P283)&gt;1), "Invalid EEI %",""))</f>
        <v/>
      </c>
      <c r="AG281" s="129"/>
      <c r="AH281" s="137" t="str">
        <f>IF(B281="","",IF(AND(Input!O283=Input!O282,Input!P283&lt;&gt;Input!P282), "EEI% Mismatch within Project",""))</f>
        <v/>
      </c>
      <c r="AI281" s="129"/>
      <c r="AJ281" s="138" t="str">
        <f>IF(Input!B283="","",IF(ISNUMBER(VALUE(Input!B283)),"","Needs to be a number."))</f>
        <v/>
      </c>
      <c r="AK281" s="135" t="str">
        <f>IF(Input!P283="","",IF(ISNUMBER(VALUE(Input!P283)),"","Needs to be a number."))</f>
        <v/>
      </c>
      <c r="AL281" s="135" t="str">
        <f>IF(Input!S283="","",IF(ISNUMBER(VALUE(Input!S283)),"","Needs to be a number."))</f>
        <v/>
      </c>
      <c r="AM281" s="135" t="str">
        <f>IF(Input!T283="","",IF(ISNUMBER(VALUE(Input!T283)),"","Needs to be a number."))</f>
        <v/>
      </c>
      <c r="AN281" s="135" t="str">
        <f>IF(Input!U283="","",IF(ISNUMBER(VALUE(Input!U283)),"","Needs to be a number."))</f>
        <v/>
      </c>
      <c r="AO281" s="136" t="str">
        <f>IF(Input!V283="","",IF(ISNUMBER(VALUE(Input!V283)),"","Needs to be a number."))</f>
        <v/>
      </c>
      <c r="AP281" s="129"/>
      <c r="AQ281" s="197" t="str">
        <f ca="1">IF(Input!Q283="","",IF(OFFSET('Measures List'!$K$2,MATCH(Input!Q283,'Measures List'!$A$3:$A$5000,0),MATCH(Input!K283,'Measures List'!$K$2:$BA$2)-1)="NA","Project start date occurred after measure expiration date.",""))</f>
        <v/>
      </c>
      <c r="AS281" s="197" t="str">
        <f>IFERROR(IF(Input!O283&lt;&gt;Input!O282,"",IF( VLOOKUP(Input!Q283,'Measures List'!A274:C5271,3,FALSE)= VLOOKUP(Input!Q282,'Measures List'!A274:C5271,3,FALSE),"","Multiple sectors for this project")),"")</f>
        <v/>
      </c>
    </row>
    <row r="282" spans="2:45" x14ac:dyDescent="0.25">
      <c r="B282" s="125" t="str">
        <f>Input!A284</f>
        <v/>
      </c>
      <c r="C282" s="126" t="str">
        <f>IF(ISERROR(IF(AND(Input!$A284="",SUMPRODUCT(--(LEN(Input!$A285:'Input'!$A$510)&gt;0))&lt;&gt;0),"Row is skipped.",IF(AND(Input!$A284="",Input!$A285=""),"", IF(Input!C284="","Data is missing.","")))),"",IF(AND(Input!$A284="",SUMPRODUCT(--(LEN(Input!$A285:'Input'!$A$510)&gt;0))&lt;&gt;0),"Row is skipped.",IF(AND(Input!$A284="",Input!$A285=""),"", IF(Input!C284="","Data is missing.",""))))</f>
        <v/>
      </c>
      <c r="D282" s="126" t="str">
        <f>IF(ISERROR(IF(AND(Input!$A284="",SUMPRODUCT(--(LEN(Input!$A285:'Input'!$A$510)&gt;0))&lt;&gt;0),"Row is skipped.",IF(AND(Input!$A284="",Input!$A285=""),"", IF(Input!D284="","Data is missing.","")))),"",IF(AND(Input!$A284="",SUMPRODUCT(--(LEN(Input!$A285:'Input'!$A$510)&gt;0))&lt;&gt;0),"Row is skipped.",IF(AND(Input!$A284="",Input!$A285=""),"", IF(Input!D284="","Data is missing.",""))))</f>
        <v/>
      </c>
      <c r="E282" s="126" t="str">
        <f>IF(ISERROR(IF(AND(Input!$A284="",SUMPRODUCT(--(LEN(Input!$A285:'Input'!$A$510)&gt;0))&lt;&gt;0),"Row is skipped.",IF(AND(Input!$A284="",Input!$A285=""),"", IF(Input!E284="","Data is missing.","")))),"",IF(AND(Input!$A284="",SUMPRODUCT(--(LEN(Input!$A285:'Input'!$A$510)&gt;0))&lt;&gt;0),"Row is skipped.",IF(AND(Input!$A284="",Input!$A285=""),"", IF(Input!E284="","Data is missing.",""))))</f>
        <v/>
      </c>
      <c r="F282" s="126" t="str">
        <f>IF(ISERROR(IF(AND(Input!$A284="",SUMPRODUCT(--(LEN(Input!$A285:'Input'!$A$510)&gt;0))&lt;&gt;0),"Row is skipped.",IF(AND(Input!$A284="",Input!$A285=""),"", IF(Input!F284="","Data is missing.","")))),"",IF(AND(Input!$A284="",SUMPRODUCT(--(LEN(Input!$A285:'Input'!$A$510)&gt;0))&lt;&gt;0),"Row is skipped.",IF(AND(Input!$A284="",Input!$A285=""),"", IF(Input!F284="","Data is missing.",""))))</f>
        <v/>
      </c>
      <c r="G282" s="126" t="str">
        <f>IF(ISERROR(IF(AND(Input!$A284="",SUMPRODUCT(--(LEN(Input!$A285:'Input'!$A$510)&gt;0))&lt;&gt;0),"Row is skipped.",IF(AND(Input!$A284="",Input!$A285=""),"", IF(Input!G284="","Data is missing.","")))),"",IF(AND(Input!$A284="",SUMPRODUCT(--(LEN(Input!$A285:'Input'!$A$510)&gt;0))&lt;&gt;0),"Row is skipped.",IF(AND(Input!$A284="",Input!$A285=""),"", IF(Input!G284="","Data is missing.",""))))</f>
        <v/>
      </c>
      <c r="H282" s="126" t="str">
        <f>IF(ISERROR(IF(AND(Input!$A284="",SUMPRODUCT(--(LEN(Input!$A285:'Input'!$A$510)&gt;0))&lt;&gt;0),"Row is skipped.",IF(AND(Input!$A284="",Input!$A285=""),"", IF(Input!H284="","Data is missing.","")))),"",IF(AND(Input!$A284="",SUMPRODUCT(--(LEN(Input!$A285:'Input'!$A$510)&gt;0))&lt;&gt;0),"Row is skipped.",IF(AND(Input!$A284="",Input!$A285=""),"", IF(Input!H284="","Data is missing.",""))))</f>
        <v/>
      </c>
      <c r="I282" s="126" t="str">
        <f>IF(ISERROR(IF(AND(Input!$A284="",SUMPRODUCT(--(LEN(Input!$A285:'Input'!$A$510)&gt;0))&lt;&gt;0),"Row is skipped.",IF(AND(Input!$A284="",Input!$A285=""),"", IF(Input!I284="","Data is missing.","")))),"",IF(AND(Input!$A284="",SUMPRODUCT(--(LEN(Input!$A285:'Input'!$A$510)&gt;0))&lt;&gt;0),"Row is skipped.",IF(AND(Input!$A284="",Input!$A285=""),"", IF(Input!I284="","Data is missing.",""))))</f>
        <v/>
      </c>
      <c r="J282" s="126" t="str">
        <f>IF(ISERROR(IF(AND(Input!$A284="",SUMPRODUCT(--(LEN(Input!$A285:'Input'!$A$510)&gt;0))&lt;&gt;0),"Row is skipped.",IF(AND(Input!$A284="",Input!$A285=""),"", IF(Input!J284="","Data is missing.","")))),"",IF(AND(Input!$A284="",SUMPRODUCT(--(LEN(Input!$A285:'Input'!$A$510)&gt;0))&lt;&gt;0),"Row is skipped.",IF(AND(Input!$A284="",Input!$A285=""),"", IF(Input!J284="","Data is missing.",""))))</f>
        <v/>
      </c>
      <c r="K282" s="127" t="str">
        <f>IF(ISERROR(IF(AND(Input!$A284="",SUMPRODUCT(--(LEN(Input!$A285:'Input'!$A$510)&gt;0))&lt;&gt;0),"Row is skipped.",IF(AND(Input!$A284="",Input!$A285=""),"", IF(Input!K284="","Data is missing.","")))),"",IF(AND(Input!$A284="",SUMPRODUCT(--(LEN(Input!$A285:'Input'!$A$510)&gt;0))&lt;&gt;0),"Row is skipped.",IF(AND(Input!$A284="",Input!$A285=""),"", IF(Input!K284="","Data is missing.",""))))</f>
        <v/>
      </c>
      <c r="L282" s="126" t="str">
        <f>IF(ISERROR(IF(AND(Input!$A284="",SUMPRODUCT(--(LEN(Input!$A285:'Input'!$A$510)&gt;0))&lt;&gt;0),"Row is skipped.",IF(AND(Input!$A284="",Input!$A285=""),"", IF(Input!L284="","Data is missing.","")))),"",IF(AND(Input!$A284="",SUMPRODUCT(--(LEN(Input!$A285:'Input'!$A$510)&gt;0))&lt;&gt;0),"Row is skipped.",IF(AND(Input!$A284="",Input!$A285=""),"", IF(Input!L284="","Data is missing.",""))))</f>
        <v/>
      </c>
      <c r="M282" s="126" t="str">
        <f>IF(ISERROR(IF(AND(Input!$A284="",SUMPRODUCT(--(LEN(Input!$A285:'Input'!$A$510)&gt;0))&lt;&gt;0),"Row is skipped.",IF(AND(Input!$A284="",Input!$A285=""),"", IF(Input!M284="","Data is missing.","")))),"",IF(AND(Input!$A284="",SUMPRODUCT(--(LEN(Input!$A285:'Input'!$A$510)&gt;0))&lt;&gt;0),"Row is skipped.",IF(AND(Input!$A284="",Input!$A285=""),"", IF(Input!M284="","Data is missing.",""))))</f>
        <v/>
      </c>
      <c r="N282" s="126" t="str">
        <f>IF(ISERROR(IF(AND(Input!$A284="",SUMPRODUCT(--(LEN(Input!$A285:'Input'!$A$510)&gt;0))&lt;&gt;0),"Row is skipped.",IF(AND(Input!$A284="",Input!$A285=""),"", IF(Input!O284="","Data is missing.","")))),"",IF(AND(Input!$A284="",SUMPRODUCT(--(LEN(Input!$A285:'Input'!$A$510)&gt;0))&lt;&gt;0),"Row is skipped.",IF(AND(Input!$A284="",Input!$A285=""),"", IF(Input!O284="","Data is missing.",""))))</f>
        <v/>
      </c>
      <c r="O282" s="126" t="str">
        <f>IF(ISERROR(IF(AND(Input!$A284="",SUMPRODUCT(--(LEN(Input!$A285:'Input'!$A$510)&gt;0))&lt;&gt;0),"Row is skipped.",IF(AND(Input!$A284="",Input!$A285=""),"", IF(Input!P284="","Data is missing.","")))),"",IF(AND(Input!$A284="",SUMPRODUCT(--(LEN(Input!$A285:'Input'!$A$510)&gt;0))&lt;&gt;0),"Row is skipped.",IF(AND(Input!$A284="",Input!$A285=""),"", IF(Input!P284="","Data is missing.",""))))</f>
        <v/>
      </c>
      <c r="P282" s="126" t="str">
        <f>IF(ISERROR(IF(AND(Input!$A284="",SUMPRODUCT(--(LEN(Input!$A285:'Input'!$A$510)&gt;0))&lt;&gt;0),"Row is skipped.",IF(AND(Input!$A284="",Input!$A285=""),"", IF(Input!Q284="","Data is missing.","")))),"",IF(AND(Input!$A284="",SUMPRODUCT(--(LEN(Input!$A285:'Input'!$A$510)&gt;0))&lt;&gt;0),"Row is skipped.",IF(AND(Input!$A284="",Input!$A285=""),"", IF(Input!Q284="","Data is missing.",""))))</f>
        <v/>
      </c>
      <c r="Q282" s="126" t="str">
        <f>IF(ISERROR(IF(AND(Input!$A284="",SUMPRODUCT(--(LEN(Input!$A285:'Input'!$A$510)&gt;0))&lt;&gt;0),"Row is skipped.",IF(AND(Input!$A284="",Input!$A285=""),"", IF(Input!S284="","Data is missing.","")))),"",IF(AND(Input!$A284="",SUMPRODUCT(--(LEN(Input!$A285:'Input'!$A$510)&gt;0))&lt;&gt;0),"Row is skipped.",IF(AND(Input!$A284="",Input!$A285=""),"", IF(Input!S284="","Data is missing.",""))))</f>
        <v/>
      </c>
      <c r="R282" s="128" t="str">
        <f>IF(ISERROR(IF(AND(Input!$A284="",SUMPRODUCT(--(LEN(Input!$A285:'Input'!$A$510)&gt;0))&lt;&gt;0),"Row is skipped.",IF(AND(Input!$A284="",Input!$A285=""),"", IF(Input!T284="","Data is missing.","")))),"",IF(AND(Input!$A284="",SUMPRODUCT(--(LEN(Input!$A285:'Input'!$A$510)&gt;0))&lt;&gt;0),"Row is skipped.",IF(AND(Input!$A284="",Input!$A285=""),"", IF(Input!T284="","Data is missing.",""))))</f>
        <v/>
      </c>
      <c r="S282" s="129"/>
      <c r="T282" s="130" t="str">
        <f>IF(ISERROR(IF(Input!Q284="","",IF(ISERROR(VLOOKUP(Input!Q284,'Measures List'!$A$3:$A$30000,1,0)),"Invalid RefNo",""))),"",IF(Input!Q284="","",IF(ISERROR(VLOOKUP(Input!Q284,'Measures List'!$A$3:$A$30000,1,0)),"Invalid RefNo","")))</f>
        <v/>
      </c>
      <c r="U282" s="129"/>
      <c r="V282" s="129"/>
      <c r="W282" s="129"/>
      <c r="X282" s="129"/>
      <c r="Y282" s="129"/>
      <c r="Z282" s="129"/>
      <c r="AA282" s="129"/>
      <c r="AB282" s="129"/>
      <c r="AC282" s="129"/>
      <c r="AD282" s="129"/>
      <c r="AE282" s="129"/>
      <c r="AF282" s="130" t="str">
        <f>IF(Input!P284="","",IF(OR(VALUE(Input!P284)&lt;0,VALUE(Input!P284)&gt;1), "Invalid EEI %",""))</f>
        <v/>
      </c>
      <c r="AG282" s="129"/>
      <c r="AH282" s="137" t="str">
        <f>IF(B282="","",IF(AND(Input!O284=Input!O283,Input!P284&lt;&gt;Input!P283), "EEI% Mismatch within Project",""))</f>
        <v/>
      </c>
      <c r="AI282" s="129"/>
      <c r="AJ282" s="138" t="str">
        <f>IF(Input!B284="","",IF(ISNUMBER(VALUE(Input!B284)),"","Needs to be a number."))</f>
        <v/>
      </c>
      <c r="AK282" s="135" t="str">
        <f>IF(Input!P284="","",IF(ISNUMBER(VALUE(Input!P284)),"","Needs to be a number."))</f>
        <v/>
      </c>
      <c r="AL282" s="135" t="str">
        <f>IF(Input!S284="","",IF(ISNUMBER(VALUE(Input!S284)),"","Needs to be a number."))</f>
        <v/>
      </c>
      <c r="AM282" s="135" t="str">
        <f>IF(Input!T284="","",IF(ISNUMBER(VALUE(Input!T284)),"","Needs to be a number."))</f>
        <v/>
      </c>
      <c r="AN282" s="135" t="str">
        <f>IF(Input!U284="","",IF(ISNUMBER(VALUE(Input!U284)),"","Needs to be a number."))</f>
        <v/>
      </c>
      <c r="AO282" s="136" t="str">
        <f>IF(Input!V284="","",IF(ISNUMBER(VALUE(Input!V284)),"","Needs to be a number."))</f>
        <v/>
      </c>
      <c r="AP282" s="129"/>
      <c r="AQ282" s="197" t="str">
        <f ca="1">IF(Input!Q284="","",IF(OFFSET('Measures List'!$K$2,MATCH(Input!Q284,'Measures List'!$A$3:$A$5000,0),MATCH(Input!K284,'Measures List'!$K$2:$BA$2)-1)="NA","Project start date occurred after measure expiration date.",""))</f>
        <v/>
      </c>
      <c r="AS282" s="197" t="str">
        <f>IFERROR(IF(Input!O284&lt;&gt;Input!O283,"",IF( VLOOKUP(Input!Q284,'Measures List'!A275:C5272,3,FALSE)= VLOOKUP(Input!Q283,'Measures List'!A275:C5272,3,FALSE),"","Multiple sectors for this project")),"")</f>
        <v/>
      </c>
    </row>
    <row r="283" spans="2:45" x14ac:dyDescent="0.25">
      <c r="B283" s="125" t="str">
        <f>Input!A285</f>
        <v/>
      </c>
      <c r="C283" s="126" t="str">
        <f>IF(ISERROR(IF(AND(Input!$A285="",SUMPRODUCT(--(LEN(Input!$A286:'Input'!$A$510)&gt;0))&lt;&gt;0),"Row is skipped.",IF(AND(Input!$A285="",Input!$A286=""),"", IF(Input!C285="","Data is missing.","")))),"",IF(AND(Input!$A285="",SUMPRODUCT(--(LEN(Input!$A286:'Input'!$A$510)&gt;0))&lt;&gt;0),"Row is skipped.",IF(AND(Input!$A285="",Input!$A286=""),"", IF(Input!C285="","Data is missing.",""))))</f>
        <v/>
      </c>
      <c r="D283" s="126" t="str">
        <f>IF(ISERROR(IF(AND(Input!$A285="",SUMPRODUCT(--(LEN(Input!$A286:'Input'!$A$510)&gt;0))&lt;&gt;0),"Row is skipped.",IF(AND(Input!$A285="",Input!$A286=""),"", IF(Input!D285="","Data is missing.","")))),"",IF(AND(Input!$A285="",SUMPRODUCT(--(LEN(Input!$A286:'Input'!$A$510)&gt;0))&lt;&gt;0),"Row is skipped.",IF(AND(Input!$A285="",Input!$A286=""),"", IF(Input!D285="","Data is missing.",""))))</f>
        <v/>
      </c>
      <c r="E283" s="126" t="str">
        <f>IF(ISERROR(IF(AND(Input!$A285="",SUMPRODUCT(--(LEN(Input!$A286:'Input'!$A$510)&gt;0))&lt;&gt;0),"Row is skipped.",IF(AND(Input!$A285="",Input!$A286=""),"", IF(Input!E285="","Data is missing.","")))),"",IF(AND(Input!$A285="",SUMPRODUCT(--(LEN(Input!$A286:'Input'!$A$510)&gt;0))&lt;&gt;0),"Row is skipped.",IF(AND(Input!$A285="",Input!$A286=""),"", IF(Input!E285="","Data is missing.",""))))</f>
        <v/>
      </c>
      <c r="F283" s="126" t="str">
        <f>IF(ISERROR(IF(AND(Input!$A285="",SUMPRODUCT(--(LEN(Input!$A286:'Input'!$A$510)&gt;0))&lt;&gt;0),"Row is skipped.",IF(AND(Input!$A285="",Input!$A286=""),"", IF(Input!F285="","Data is missing.","")))),"",IF(AND(Input!$A285="",SUMPRODUCT(--(LEN(Input!$A286:'Input'!$A$510)&gt;0))&lt;&gt;0),"Row is skipped.",IF(AND(Input!$A285="",Input!$A286=""),"", IF(Input!F285="","Data is missing.",""))))</f>
        <v/>
      </c>
      <c r="G283" s="126" t="str">
        <f>IF(ISERROR(IF(AND(Input!$A285="",SUMPRODUCT(--(LEN(Input!$A286:'Input'!$A$510)&gt;0))&lt;&gt;0),"Row is skipped.",IF(AND(Input!$A285="",Input!$A286=""),"", IF(Input!G285="","Data is missing.","")))),"",IF(AND(Input!$A285="",SUMPRODUCT(--(LEN(Input!$A286:'Input'!$A$510)&gt;0))&lt;&gt;0),"Row is skipped.",IF(AND(Input!$A285="",Input!$A286=""),"", IF(Input!G285="","Data is missing.",""))))</f>
        <v/>
      </c>
      <c r="H283" s="126" t="str">
        <f>IF(ISERROR(IF(AND(Input!$A285="",SUMPRODUCT(--(LEN(Input!$A286:'Input'!$A$510)&gt;0))&lt;&gt;0),"Row is skipped.",IF(AND(Input!$A285="",Input!$A286=""),"", IF(Input!H285="","Data is missing.","")))),"",IF(AND(Input!$A285="",SUMPRODUCT(--(LEN(Input!$A286:'Input'!$A$510)&gt;0))&lt;&gt;0),"Row is skipped.",IF(AND(Input!$A285="",Input!$A286=""),"", IF(Input!H285="","Data is missing.",""))))</f>
        <v/>
      </c>
      <c r="I283" s="126" t="str">
        <f>IF(ISERROR(IF(AND(Input!$A285="",SUMPRODUCT(--(LEN(Input!$A286:'Input'!$A$510)&gt;0))&lt;&gt;0),"Row is skipped.",IF(AND(Input!$A285="",Input!$A286=""),"", IF(Input!I285="","Data is missing.","")))),"",IF(AND(Input!$A285="",SUMPRODUCT(--(LEN(Input!$A286:'Input'!$A$510)&gt;0))&lt;&gt;0),"Row is skipped.",IF(AND(Input!$A285="",Input!$A286=""),"", IF(Input!I285="","Data is missing.",""))))</f>
        <v/>
      </c>
      <c r="J283" s="126" t="str">
        <f>IF(ISERROR(IF(AND(Input!$A285="",SUMPRODUCT(--(LEN(Input!$A286:'Input'!$A$510)&gt;0))&lt;&gt;0),"Row is skipped.",IF(AND(Input!$A285="",Input!$A286=""),"", IF(Input!J285="","Data is missing.","")))),"",IF(AND(Input!$A285="",SUMPRODUCT(--(LEN(Input!$A286:'Input'!$A$510)&gt;0))&lt;&gt;0),"Row is skipped.",IF(AND(Input!$A285="",Input!$A286=""),"", IF(Input!J285="","Data is missing.",""))))</f>
        <v/>
      </c>
      <c r="K283" s="127" t="str">
        <f>IF(ISERROR(IF(AND(Input!$A285="",SUMPRODUCT(--(LEN(Input!$A286:'Input'!$A$510)&gt;0))&lt;&gt;0),"Row is skipped.",IF(AND(Input!$A285="",Input!$A286=""),"", IF(Input!K285="","Data is missing.","")))),"",IF(AND(Input!$A285="",SUMPRODUCT(--(LEN(Input!$A286:'Input'!$A$510)&gt;0))&lt;&gt;0),"Row is skipped.",IF(AND(Input!$A285="",Input!$A286=""),"", IF(Input!K285="","Data is missing.",""))))</f>
        <v/>
      </c>
      <c r="L283" s="126" t="str">
        <f>IF(ISERROR(IF(AND(Input!$A285="",SUMPRODUCT(--(LEN(Input!$A286:'Input'!$A$510)&gt;0))&lt;&gt;0),"Row is skipped.",IF(AND(Input!$A285="",Input!$A286=""),"", IF(Input!L285="","Data is missing.","")))),"",IF(AND(Input!$A285="",SUMPRODUCT(--(LEN(Input!$A286:'Input'!$A$510)&gt;0))&lt;&gt;0),"Row is skipped.",IF(AND(Input!$A285="",Input!$A286=""),"", IF(Input!L285="","Data is missing.",""))))</f>
        <v/>
      </c>
      <c r="M283" s="126" t="str">
        <f>IF(ISERROR(IF(AND(Input!$A285="",SUMPRODUCT(--(LEN(Input!$A286:'Input'!$A$510)&gt;0))&lt;&gt;0),"Row is skipped.",IF(AND(Input!$A285="",Input!$A286=""),"", IF(Input!M285="","Data is missing.","")))),"",IF(AND(Input!$A285="",SUMPRODUCT(--(LEN(Input!$A286:'Input'!$A$510)&gt;0))&lt;&gt;0),"Row is skipped.",IF(AND(Input!$A285="",Input!$A286=""),"", IF(Input!M285="","Data is missing.",""))))</f>
        <v/>
      </c>
      <c r="N283" s="126" t="str">
        <f>IF(ISERROR(IF(AND(Input!$A285="",SUMPRODUCT(--(LEN(Input!$A286:'Input'!$A$510)&gt;0))&lt;&gt;0),"Row is skipped.",IF(AND(Input!$A285="",Input!$A286=""),"", IF(Input!O285="","Data is missing.","")))),"",IF(AND(Input!$A285="",SUMPRODUCT(--(LEN(Input!$A286:'Input'!$A$510)&gt;0))&lt;&gt;0),"Row is skipped.",IF(AND(Input!$A285="",Input!$A286=""),"", IF(Input!O285="","Data is missing.",""))))</f>
        <v/>
      </c>
      <c r="O283" s="126" t="str">
        <f>IF(ISERROR(IF(AND(Input!$A285="",SUMPRODUCT(--(LEN(Input!$A286:'Input'!$A$510)&gt;0))&lt;&gt;0),"Row is skipped.",IF(AND(Input!$A285="",Input!$A286=""),"", IF(Input!P285="","Data is missing.","")))),"",IF(AND(Input!$A285="",SUMPRODUCT(--(LEN(Input!$A286:'Input'!$A$510)&gt;0))&lt;&gt;0),"Row is skipped.",IF(AND(Input!$A285="",Input!$A286=""),"", IF(Input!P285="","Data is missing.",""))))</f>
        <v/>
      </c>
      <c r="P283" s="126" t="str">
        <f>IF(ISERROR(IF(AND(Input!$A285="",SUMPRODUCT(--(LEN(Input!$A286:'Input'!$A$510)&gt;0))&lt;&gt;0),"Row is skipped.",IF(AND(Input!$A285="",Input!$A286=""),"", IF(Input!Q285="","Data is missing.","")))),"",IF(AND(Input!$A285="",SUMPRODUCT(--(LEN(Input!$A286:'Input'!$A$510)&gt;0))&lt;&gt;0),"Row is skipped.",IF(AND(Input!$A285="",Input!$A286=""),"", IF(Input!Q285="","Data is missing.",""))))</f>
        <v/>
      </c>
      <c r="Q283" s="126" t="str">
        <f>IF(ISERROR(IF(AND(Input!$A285="",SUMPRODUCT(--(LEN(Input!$A286:'Input'!$A$510)&gt;0))&lt;&gt;0),"Row is skipped.",IF(AND(Input!$A285="",Input!$A286=""),"", IF(Input!S285="","Data is missing.","")))),"",IF(AND(Input!$A285="",SUMPRODUCT(--(LEN(Input!$A286:'Input'!$A$510)&gt;0))&lt;&gt;0),"Row is skipped.",IF(AND(Input!$A285="",Input!$A286=""),"", IF(Input!S285="","Data is missing.",""))))</f>
        <v/>
      </c>
      <c r="R283" s="128" t="str">
        <f>IF(ISERROR(IF(AND(Input!$A285="",SUMPRODUCT(--(LEN(Input!$A286:'Input'!$A$510)&gt;0))&lt;&gt;0),"Row is skipped.",IF(AND(Input!$A285="",Input!$A286=""),"", IF(Input!T285="","Data is missing.","")))),"",IF(AND(Input!$A285="",SUMPRODUCT(--(LEN(Input!$A286:'Input'!$A$510)&gt;0))&lt;&gt;0),"Row is skipped.",IF(AND(Input!$A285="",Input!$A286=""),"", IF(Input!T285="","Data is missing.",""))))</f>
        <v/>
      </c>
      <c r="S283" s="129"/>
      <c r="T283" s="130" t="str">
        <f>IF(ISERROR(IF(Input!Q285="","",IF(ISERROR(VLOOKUP(Input!Q285,'Measures List'!$A$3:$A$30000,1,0)),"Invalid RefNo",""))),"",IF(Input!Q285="","",IF(ISERROR(VLOOKUP(Input!Q285,'Measures List'!$A$3:$A$30000,1,0)),"Invalid RefNo","")))</f>
        <v/>
      </c>
      <c r="U283" s="129"/>
      <c r="V283" s="129"/>
      <c r="W283" s="129"/>
      <c r="X283" s="129"/>
      <c r="Y283" s="129"/>
      <c r="Z283" s="129"/>
      <c r="AA283" s="129"/>
      <c r="AB283" s="129"/>
      <c r="AC283" s="129"/>
      <c r="AD283" s="129"/>
      <c r="AE283" s="129"/>
      <c r="AF283" s="130" t="str">
        <f>IF(Input!P285="","",IF(OR(VALUE(Input!P285)&lt;0,VALUE(Input!P285)&gt;1), "Invalid EEI %",""))</f>
        <v/>
      </c>
      <c r="AG283" s="129"/>
      <c r="AH283" s="137" t="str">
        <f>IF(B283="","",IF(AND(Input!O285=Input!O284,Input!P285&lt;&gt;Input!P284), "EEI% Mismatch within Project",""))</f>
        <v/>
      </c>
      <c r="AI283" s="129"/>
      <c r="AJ283" s="138" t="str">
        <f>IF(Input!B285="","",IF(ISNUMBER(VALUE(Input!B285)),"","Needs to be a number."))</f>
        <v/>
      </c>
      <c r="AK283" s="135" t="str">
        <f>IF(Input!P285="","",IF(ISNUMBER(VALUE(Input!P285)),"","Needs to be a number."))</f>
        <v/>
      </c>
      <c r="AL283" s="135" t="str">
        <f>IF(Input!S285="","",IF(ISNUMBER(VALUE(Input!S285)),"","Needs to be a number."))</f>
        <v/>
      </c>
      <c r="AM283" s="135" t="str">
        <f>IF(Input!T285="","",IF(ISNUMBER(VALUE(Input!T285)),"","Needs to be a number."))</f>
        <v/>
      </c>
      <c r="AN283" s="135" t="str">
        <f>IF(Input!U285="","",IF(ISNUMBER(VALUE(Input!U285)),"","Needs to be a number."))</f>
        <v/>
      </c>
      <c r="AO283" s="136" t="str">
        <f>IF(Input!V285="","",IF(ISNUMBER(VALUE(Input!V285)),"","Needs to be a number."))</f>
        <v/>
      </c>
      <c r="AP283" s="129"/>
      <c r="AQ283" s="197" t="str">
        <f ca="1">IF(Input!Q285="","",IF(OFFSET('Measures List'!$K$2,MATCH(Input!Q285,'Measures List'!$A$3:$A$5000,0),MATCH(Input!K285,'Measures List'!$K$2:$BA$2)-1)="NA","Project start date occurred after measure expiration date.",""))</f>
        <v/>
      </c>
      <c r="AS283" s="197" t="str">
        <f>IFERROR(IF(Input!O285&lt;&gt;Input!O284,"",IF( VLOOKUP(Input!Q285,'Measures List'!A276:C5273,3,FALSE)= VLOOKUP(Input!Q284,'Measures List'!A276:C5273,3,FALSE),"","Multiple sectors for this project")),"")</f>
        <v/>
      </c>
    </row>
    <row r="284" spans="2:45" x14ac:dyDescent="0.25">
      <c r="B284" s="125" t="str">
        <f>Input!A286</f>
        <v/>
      </c>
      <c r="C284" s="126" t="str">
        <f>IF(ISERROR(IF(AND(Input!$A286="",SUMPRODUCT(--(LEN(Input!$A287:'Input'!$A$510)&gt;0))&lt;&gt;0),"Row is skipped.",IF(AND(Input!$A286="",Input!$A287=""),"", IF(Input!C286="","Data is missing.","")))),"",IF(AND(Input!$A286="",SUMPRODUCT(--(LEN(Input!$A287:'Input'!$A$510)&gt;0))&lt;&gt;0),"Row is skipped.",IF(AND(Input!$A286="",Input!$A287=""),"", IF(Input!C286="","Data is missing.",""))))</f>
        <v/>
      </c>
      <c r="D284" s="126" t="str">
        <f>IF(ISERROR(IF(AND(Input!$A286="",SUMPRODUCT(--(LEN(Input!$A287:'Input'!$A$510)&gt;0))&lt;&gt;0),"Row is skipped.",IF(AND(Input!$A286="",Input!$A287=""),"", IF(Input!D286="","Data is missing.","")))),"",IF(AND(Input!$A286="",SUMPRODUCT(--(LEN(Input!$A287:'Input'!$A$510)&gt;0))&lt;&gt;0),"Row is skipped.",IF(AND(Input!$A286="",Input!$A287=""),"", IF(Input!D286="","Data is missing.",""))))</f>
        <v/>
      </c>
      <c r="E284" s="126" t="str">
        <f>IF(ISERROR(IF(AND(Input!$A286="",SUMPRODUCT(--(LEN(Input!$A287:'Input'!$A$510)&gt;0))&lt;&gt;0),"Row is skipped.",IF(AND(Input!$A286="",Input!$A287=""),"", IF(Input!E286="","Data is missing.","")))),"",IF(AND(Input!$A286="",SUMPRODUCT(--(LEN(Input!$A287:'Input'!$A$510)&gt;0))&lt;&gt;0),"Row is skipped.",IF(AND(Input!$A286="",Input!$A287=""),"", IF(Input!E286="","Data is missing.",""))))</f>
        <v/>
      </c>
      <c r="F284" s="126" t="str">
        <f>IF(ISERROR(IF(AND(Input!$A286="",SUMPRODUCT(--(LEN(Input!$A287:'Input'!$A$510)&gt;0))&lt;&gt;0),"Row is skipped.",IF(AND(Input!$A286="",Input!$A287=""),"", IF(Input!F286="","Data is missing.","")))),"",IF(AND(Input!$A286="",SUMPRODUCT(--(LEN(Input!$A287:'Input'!$A$510)&gt;0))&lt;&gt;0),"Row is skipped.",IF(AND(Input!$A286="",Input!$A287=""),"", IF(Input!F286="","Data is missing.",""))))</f>
        <v/>
      </c>
      <c r="G284" s="126" t="str">
        <f>IF(ISERROR(IF(AND(Input!$A286="",SUMPRODUCT(--(LEN(Input!$A287:'Input'!$A$510)&gt;0))&lt;&gt;0),"Row is skipped.",IF(AND(Input!$A286="",Input!$A287=""),"", IF(Input!G286="","Data is missing.","")))),"",IF(AND(Input!$A286="",SUMPRODUCT(--(LEN(Input!$A287:'Input'!$A$510)&gt;0))&lt;&gt;0),"Row is skipped.",IF(AND(Input!$A286="",Input!$A287=""),"", IF(Input!G286="","Data is missing.",""))))</f>
        <v/>
      </c>
      <c r="H284" s="126" t="str">
        <f>IF(ISERROR(IF(AND(Input!$A286="",SUMPRODUCT(--(LEN(Input!$A287:'Input'!$A$510)&gt;0))&lt;&gt;0),"Row is skipped.",IF(AND(Input!$A286="",Input!$A287=""),"", IF(Input!H286="","Data is missing.","")))),"",IF(AND(Input!$A286="",SUMPRODUCT(--(LEN(Input!$A287:'Input'!$A$510)&gt;0))&lt;&gt;0),"Row is skipped.",IF(AND(Input!$A286="",Input!$A287=""),"", IF(Input!H286="","Data is missing.",""))))</f>
        <v/>
      </c>
      <c r="I284" s="126" t="str">
        <f>IF(ISERROR(IF(AND(Input!$A286="",SUMPRODUCT(--(LEN(Input!$A287:'Input'!$A$510)&gt;0))&lt;&gt;0),"Row is skipped.",IF(AND(Input!$A286="",Input!$A287=""),"", IF(Input!I286="","Data is missing.","")))),"",IF(AND(Input!$A286="",SUMPRODUCT(--(LEN(Input!$A287:'Input'!$A$510)&gt;0))&lt;&gt;0),"Row is skipped.",IF(AND(Input!$A286="",Input!$A287=""),"", IF(Input!I286="","Data is missing.",""))))</f>
        <v/>
      </c>
      <c r="J284" s="126" t="str">
        <f>IF(ISERROR(IF(AND(Input!$A286="",SUMPRODUCT(--(LEN(Input!$A287:'Input'!$A$510)&gt;0))&lt;&gt;0),"Row is skipped.",IF(AND(Input!$A286="",Input!$A287=""),"", IF(Input!J286="","Data is missing.","")))),"",IF(AND(Input!$A286="",SUMPRODUCT(--(LEN(Input!$A287:'Input'!$A$510)&gt;0))&lt;&gt;0),"Row is skipped.",IF(AND(Input!$A286="",Input!$A287=""),"", IF(Input!J286="","Data is missing.",""))))</f>
        <v/>
      </c>
      <c r="K284" s="127" t="str">
        <f>IF(ISERROR(IF(AND(Input!$A286="",SUMPRODUCT(--(LEN(Input!$A287:'Input'!$A$510)&gt;0))&lt;&gt;0),"Row is skipped.",IF(AND(Input!$A286="",Input!$A287=""),"", IF(Input!K286="","Data is missing.","")))),"",IF(AND(Input!$A286="",SUMPRODUCT(--(LEN(Input!$A287:'Input'!$A$510)&gt;0))&lt;&gt;0),"Row is skipped.",IF(AND(Input!$A286="",Input!$A287=""),"", IF(Input!K286="","Data is missing.",""))))</f>
        <v/>
      </c>
      <c r="L284" s="126" t="str">
        <f>IF(ISERROR(IF(AND(Input!$A286="",SUMPRODUCT(--(LEN(Input!$A287:'Input'!$A$510)&gt;0))&lt;&gt;0),"Row is skipped.",IF(AND(Input!$A286="",Input!$A287=""),"", IF(Input!L286="","Data is missing.","")))),"",IF(AND(Input!$A286="",SUMPRODUCT(--(LEN(Input!$A287:'Input'!$A$510)&gt;0))&lt;&gt;0),"Row is skipped.",IF(AND(Input!$A286="",Input!$A287=""),"", IF(Input!L286="","Data is missing.",""))))</f>
        <v/>
      </c>
      <c r="M284" s="126" t="str">
        <f>IF(ISERROR(IF(AND(Input!$A286="",SUMPRODUCT(--(LEN(Input!$A287:'Input'!$A$510)&gt;0))&lt;&gt;0),"Row is skipped.",IF(AND(Input!$A286="",Input!$A287=""),"", IF(Input!M286="","Data is missing.","")))),"",IF(AND(Input!$A286="",SUMPRODUCT(--(LEN(Input!$A287:'Input'!$A$510)&gt;0))&lt;&gt;0),"Row is skipped.",IF(AND(Input!$A286="",Input!$A287=""),"", IF(Input!M286="","Data is missing.",""))))</f>
        <v/>
      </c>
      <c r="N284" s="126" t="str">
        <f>IF(ISERROR(IF(AND(Input!$A286="",SUMPRODUCT(--(LEN(Input!$A287:'Input'!$A$510)&gt;0))&lt;&gt;0),"Row is skipped.",IF(AND(Input!$A286="",Input!$A287=""),"", IF(Input!O286="","Data is missing.","")))),"",IF(AND(Input!$A286="",SUMPRODUCT(--(LEN(Input!$A287:'Input'!$A$510)&gt;0))&lt;&gt;0),"Row is skipped.",IF(AND(Input!$A286="",Input!$A287=""),"", IF(Input!O286="","Data is missing.",""))))</f>
        <v/>
      </c>
      <c r="O284" s="126" t="str">
        <f>IF(ISERROR(IF(AND(Input!$A286="",SUMPRODUCT(--(LEN(Input!$A287:'Input'!$A$510)&gt;0))&lt;&gt;0),"Row is skipped.",IF(AND(Input!$A286="",Input!$A287=""),"", IF(Input!P286="","Data is missing.","")))),"",IF(AND(Input!$A286="",SUMPRODUCT(--(LEN(Input!$A287:'Input'!$A$510)&gt;0))&lt;&gt;0),"Row is skipped.",IF(AND(Input!$A286="",Input!$A287=""),"", IF(Input!P286="","Data is missing.",""))))</f>
        <v/>
      </c>
      <c r="P284" s="126" t="str">
        <f>IF(ISERROR(IF(AND(Input!$A286="",SUMPRODUCT(--(LEN(Input!$A287:'Input'!$A$510)&gt;0))&lt;&gt;0),"Row is skipped.",IF(AND(Input!$A286="",Input!$A287=""),"", IF(Input!Q286="","Data is missing.","")))),"",IF(AND(Input!$A286="",SUMPRODUCT(--(LEN(Input!$A287:'Input'!$A$510)&gt;0))&lt;&gt;0),"Row is skipped.",IF(AND(Input!$A286="",Input!$A287=""),"", IF(Input!Q286="","Data is missing.",""))))</f>
        <v/>
      </c>
      <c r="Q284" s="126" t="str">
        <f>IF(ISERROR(IF(AND(Input!$A286="",SUMPRODUCT(--(LEN(Input!$A287:'Input'!$A$510)&gt;0))&lt;&gt;0),"Row is skipped.",IF(AND(Input!$A286="",Input!$A287=""),"", IF(Input!S286="","Data is missing.","")))),"",IF(AND(Input!$A286="",SUMPRODUCT(--(LEN(Input!$A287:'Input'!$A$510)&gt;0))&lt;&gt;0),"Row is skipped.",IF(AND(Input!$A286="",Input!$A287=""),"", IF(Input!S286="","Data is missing.",""))))</f>
        <v/>
      </c>
      <c r="R284" s="128" t="str">
        <f>IF(ISERROR(IF(AND(Input!$A286="",SUMPRODUCT(--(LEN(Input!$A287:'Input'!$A$510)&gt;0))&lt;&gt;0),"Row is skipped.",IF(AND(Input!$A286="",Input!$A287=""),"", IF(Input!T286="","Data is missing.","")))),"",IF(AND(Input!$A286="",SUMPRODUCT(--(LEN(Input!$A287:'Input'!$A$510)&gt;0))&lt;&gt;0),"Row is skipped.",IF(AND(Input!$A286="",Input!$A287=""),"", IF(Input!T286="","Data is missing.",""))))</f>
        <v/>
      </c>
      <c r="S284" s="129"/>
      <c r="T284" s="130" t="str">
        <f>IF(ISERROR(IF(Input!Q286="","",IF(ISERROR(VLOOKUP(Input!Q286,'Measures List'!$A$3:$A$30000,1,0)),"Invalid RefNo",""))),"",IF(Input!Q286="","",IF(ISERROR(VLOOKUP(Input!Q286,'Measures List'!$A$3:$A$30000,1,0)),"Invalid RefNo","")))</f>
        <v/>
      </c>
      <c r="U284" s="129"/>
      <c r="V284" s="129"/>
      <c r="W284" s="129"/>
      <c r="X284" s="129"/>
      <c r="Y284" s="129"/>
      <c r="Z284" s="129"/>
      <c r="AA284" s="129"/>
      <c r="AB284" s="129"/>
      <c r="AC284" s="129"/>
      <c r="AD284" s="129"/>
      <c r="AE284" s="129"/>
      <c r="AF284" s="130" t="str">
        <f>IF(Input!P286="","",IF(OR(VALUE(Input!P286)&lt;0,VALUE(Input!P286)&gt;1), "Invalid EEI %",""))</f>
        <v/>
      </c>
      <c r="AG284" s="129"/>
      <c r="AH284" s="137" t="str">
        <f>IF(B284="","",IF(AND(Input!O286=Input!O285,Input!P286&lt;&gt;Input!P285), "EEI% Mismatch within Project",""))</f>
        <v/>
      </c>
      <c r="AI284" s="129"/>
      <c r="AJ284" s="138" t="str">
        <f>IF(Input!B286="","",IF(ISNUMBER(VALUE(Input!B286)),"","Needs to be a number."))</f>
        <v/>
      </c>
      <c r="AK284" s="135" t="str">
        <f>IF(Input!P286="","",IF(ISNUMBER(VALUE(Input!P286)),"","Needs to be a number."))</f>
        <v/>
      </c>
      <c r="AL284" s="135" t="str">
        <f>IF(Input!S286="","",IF(ISNUMBER(VALUE(Input!S286)),"","Needs to be a number."))</f>
        <v/>
      </c>
      <c r="AM284" s="135" t="str">
        <f>IF(Input!T286="","",IF(ISNUMBER(VALUE(Input!T286)),"","Needs to be a number."))</f>
        <v/>
      </c>
      <c r="AN284" s="135" t="str">
        <f>IF(Input!U286="","",IF(ISNUMBER(VALUE(Input!U286)),"","Needs to be a number."))</f>
        <v/>
      </c>
      <c r="AO284" s="136" t="str">
        <f>IF(Input!V286="","",IF(ISNUMBER(VALUE(Input!V286)),"","Needs to be a number."))</f>
        <v/>
      </c>
      <c r="AP284" s="129"/>
      <c r="AQ284" s="197" t="str">
        <f ca="1">IF(Input!Q286="","",IF(OFFSET('Measures List'!$K$2,MATCH(Input!Q286,'Measures List'!$A$3:$A$5000,0),MATCH(Input!K286,'Measures List'!$K$2:$BA$2)-1)="NA","Project start date occurred after measure expiration date.",""))</f>
        <v/>
      </c>
      <c r="AS284" s="197" t="str">
        <f>IFERROR(IF(Input!O286&lt;&gt;Input!O285,"",IF( VLOOKUP(Input!Q286,'Measures List'!A277:C5274,3,FALSE)= VLOOKUP(Input!Q285,'Measures List'!A277:C5274,3,FALSE),"","Multiple sectors for this project")),"")</f>
        <v/>
      </c>
    </row>
    <row r="285" spans="2:45" x14ac:dyDescent="0.25">
      <c r="B285" s="125" t="str">
        <f>Input!A287</f>
        <v/>
      </c>
      <c r="C285" s="126" t="str">
        <f>IF(ISERROR(IF(AND(Input!$A287="",SUMPRODUCT(--(LEN(Input!$A288:'Input'!$A$510)&gt;0))&lt;&gt;0),"Row is skipped.",IF(AND(Input!$A287="",Input!$A288=""),"", IF(Input!C287="","Data is missing.","")))),"",IF(AND(Input!$A287="",SUMPRODUCT(--(LEN(Input!$A288:'Input'!$A$510)&gt;0))&lt;&gt;0),"Row is skipped.",IF(AND(Input!$A287="",Input!$A288=""),"", IF(Input!C287="","Data is missing.",""))))</f>
        <v/>
      </c>
      <c r="D285" s="126" t="str">
        <f>IF(ISERROR(IF(AND(Input!$A287="",SUMPRODUCT(--(LEN(Input!$A288:'Input'!$A$510)&gt;0))&lt;&gt;0),"Row is skipped.",IF(AND(Input!$A287="",Input!$A288=""),"", IF(Input!D287="","Data is missing.","")))),"",IF(AND(Input!$A287="",SUMPRODUCT(--(LEN(Input!$A288:'Input'!$A$510)&gt;0))&lt;&gt;0),"Row is skipped.",IF(AND(Input!$A287="",Input!$A288=""),"", IF(Input!D287="","Data is missing.",""))))</f>
        <v/>
      </c>
      <c r="E285" s="126" t="str">
        <f>IF(ISERROR(IF(AND(Input!$A287="",SUMPRODUCT(--(LEN(Input!$A288:'Input'!$A$510)&gt;0))&lt;&gt;0),"Row is skipped.",IF(AND(Input!$A287="",Input!$A288=""),"", IF(Input!E287="","Data is missing.","")))),"",IF(AND(Input!$A287="",SUMPRODUCT(--(LEN(Input!$A288:'Input'!$A$510)&gt;0))&lt;&gt;0),"Row is skipped.",IF(AND(Input!$A287="",Input!$A288=""),"", IF(Input!E287="","Data is missing.",""))))</f>
        <v/>
      </c>
      <c r="F285" s="126" t="str">
        <f>IF(ISERROR(IF(AND(Input!$A287="",SUMPRODUCT(--(LEN(Input!$A288:'Input'!$A$510)&gt;0))&lt;&gt;0),"Row is skipped.",IF(AND(Input!$A287="",Input!$A288=""),"", IF(Input!F287="","Data is missing.","")))),"",IF(AND(Input!$A287="",SUMPRODUCT(--(LEN(Input!$A288:'Input'!$A$510)&gt;0))&lt;&gt;0),"Row is skipped.",IF(AND(Input!$A287="",Input!$A288=""),"", IF(Input!F287="","Data is missing.",""))))</f>
        <v/>
      </c>
      <c r="G285" s="126" t="str">
        <f>IF(ISERROR(IF(AND(Input!$A287="",SUMPRODUCT(--(LEN(Input!$A288:'Input'!$A$510)&gt;0))&lt;&gt;0),"Row is skipped.",IF(AND(Input!$A287="",Input!$A288=""),"", IF(Input!G287="","Data is missing.","")))),"",IF(AND(Input!$A287="",SUMPRODUCT(--(LEN(Input!$A288:'Input'!$A$510)&gt;0))&lt;&gt;0),"Row is skipped.",IF(AND(Input!$A287="",Input!$A288=""),"", IF(Input!G287="","Data is missing.",""))))</f>
        <v/>
      </c>
      <c r="H285" s="126" t="str">
        <f>IF(ISERROR(IF(AND(Input!$A287="",SUMPRODUCT(--(LEN(Input!$A288:'Input'!$A$510)&gt;0))&lt;&gt;0),"Row is skipped.",IF(AND(Input!$A287="",Input!$A288=""),"", IF(Input!H287="","Data is missing.","")))),"",IF(AND(Input!$A287="",SUMPRODUCT(--(LEN(Input!$A288:'Input'!$A$510)&gt;0))&lt;&gt;0),"Row is skipped.",IF(AND(Input!$A287="",Input!$A288=""),"", IF(Input!H287="","Data is missing.",""))))</f>
        <v/>
      </c>
      <c r="I285" s="126" t="str">
        <f>IF(ISERROR(IF(AND(Input!$A287="",SUMPRODUCT(--(LEN(Input!$A288:'Input'!$A$510)&gt;0))&lt;&gt;0),"Row is skipped.",IF(AND(Input!$A287="",Input!$A288=""),"", IF(Input!I287="","Data is missing.","")))),"",IF(AND(Input!$A287="",SUMPRODUCT(--(LEN(Input!$A288:'Input'!$A$510)&gt;0))&lt;&gt;0),"Row is skipped.",IF(AND(Input!$A287="",Input!$A288=""),"", IF(Input!I287="","Data is missing.",""))))</f>
        <v/>
      </c>
      <c r="J285" s="126" t="str">
        <f>IF(ISERROR(IF(AND(Input!$A287="",SUMPRODUCT(--(LEN(Input!$A288:'Input'!$A$510)&gt;0))&lt;&gt;0),"Row is skipped.",IF(AND(Input!$A287="",Input!$A288=""),"", IF(Input!J287="","Data is missing.","")))),"",IF(AND(Input!$A287="",SUMPRODUCT(--(LEN(Input!$A288:'Input'!$A$510)&gt;0))&lt;&gt;0),"Row is skipped.",IF(AND(Input!$A287="",Input!$A288=""),"", IF(Input!J287="","Data is missing.",""))))</f>
        <v/>
      </c>
      <c r="K285" s="127" t="str">
        <f>IF(ISERROR(IF(AND(Input!$A287="",SUMPRODUCT(--(LEN(Input!$A288:'Input'!$A$510)&gt;0))&lt;&gt;0),"Row is skipped.",IF(AND(Input!$A287="",Input!$A288=""),"", IF(Input!K287="","Data is missing.","")))),"",IF(AND(Input!$A287="",SUMPRODUCT(--(LEN(Input!$A288:'Input'!$A$510)&gt;0))&lt;&gt;0),"Row is skipped.",IF(AND(Input!$A287="",Input!$A288=""),"", IF(Input!K287="","Data is missing.",""))))</f>
        <v/>
      </c>
      <c r="L285" s="126" t="str">
        <f>IF(ISERROR(IF(AND(Input!$A287="",SUMPRODUCT(--(LEN(Input!$A288:'Input'!$A$510)&gt;0))&lt;&gt;0),"Row is skipped.",IF(AND(Input!$A287="",Input!$A288=""),"", IF(Input!L287="","Data is missing.","")))),"",IF(AND(Input!$A287="",SUMPRODUCT(--(LEN(Input!$A288:'Input'!$A$510)&gt;0))&lt;&gt;0),"Row is skipped.",IF(AND(Input!$A287="",Input!$A288=""),"", IF(Input!L287="","Data is missing.",""))))</f>
        <v/>
      </c>
      <c r="M285" s="126" t="str">
        <f>IF(ISERROR(IF(AND(Input!$A287="",SUMPRODUCT(--(LEN(Input!$A288:'Input'!$A$510)&gt;0))&lt;&gt;0),"Row is skipped.",IF(AND(Input!$A287="",Input!$A288=""),"", IF(Input!M287="","Data is missing.","")))),"",IF(AND(Input!$A287="",SUMPRODUCT(--(LEN(Input!$A288:'Input'!$A$510)&gt;0))&lt;&gt;0),"Row is skipped.",IF(AND(Input!$A287="",Input!$A288=""),"", IF(Input!M287="","Data is missing.",""))))</f>
        <v/>
      </c>
      <c r="N285" s="126" t="str">
        <f>IF(ISERROR(IF(AND(Input!$A287="",SUMPRODUCT(--(LEN(Input!$A288:'Input'!$A$510)&gt;0))&lt;&gt;0),"Row is skipped.",IF(AND(Input!$A287="",Input!$A288=""),"", IF(Input!O287="","Data is missing.","")))),"",IF(AND(Input!$A287="",SUMPRODUCT(--(LEN(Input!$A288:'Input'!$A$510)&gt;0))&lt;&gt;0),"Row is skipped.",IF(AND(Input!$A287="",Input!$A288=""),"", IF(Input!O287="","Data is missing.",""))))</f>
        <v/>
      </c>
      <c r="O285" s="126" t="str">
        <f>IF(ISERROR(IF(AND(Input!$A287="",SUMPRODUCT(--(LEN(Input!$A288:'Input'!$A$510)&gt;0))&lt;&gt;0),"Row is skipped.",IF(AND(Input!$A287="",Input!$A288=""),"", IF(Input!P287="","Data is missing.","")))),"",IF(AND(Input!$A287="",SUMPRODUCT(--(LEN(Input!$A288:'Input'!$A$510)&gt;0))&lt;&gt;0),"Row is skipped.",IF(AND(Input!$A287="",Input!$A288=""),"", IF(Input!P287="","Data is missing.",""))))</f>
        <v/>
      </c>
      <c r="P285" s="126" t="str">
        <f>IF(ISERROR(IF(AND(Input!$A287="",SUMPRODUCT(--(LEN(Input!$A288:'Input'!$A$510)&gt;0))&lt;&gt;0),"Row is skipped.",IF(AND(Input!$A287="",Input!$A288=""),"", IF(Input!Q287="","Data is missing.","")))),"",IF(AND(Input!$A287="",SUMPRODUCT(--(LEN(Input!$A288:'Input'!$A$510)&gt;0))&lt;&gt;0),"Row is skipped.",IF(AND(Input!$A287="",Input!$A288=""),"", IF(Input!Q287="","Data is missing.",""))))</f>
        <v/>
      </c>
      <c r="Q285" s="126" t="str">
        <f>IF(ISERROR(IF(AND(Input!$A287="",SUMPRODUCT(--(LEN(Input!$A288:'Input'!$A$510)&gt;0))&lt;&gt;0),"Row is skipped.",IF(AND(Input!$A287="",Input!$A288=""),"", IF(Input!S287="","Data is missing.","")))),"",IF(AND(Input!$A287="",SUMPRODUCT(--(LEN(Input!$A288:'Input'!$A$510)&gt;0))&lt;&gt;0),"Row is skipped.",IF(AND(Input!$A287="",Input!$A288=""),"", IF(Input!S287="","Data is missing.",""))))</f>
        <v/>
      </c>
      <c r="R285" s="128" t="str">
        <f>IF(ISERROR(IF(AND(Input!$A287="",SUMPRODUCT(--(LEN(Input!$A288:'Input'!$A$510)&gt;0))&lt;&gt;0),"Row is skipped.",IF(AND(Input!$A287="",Input!$A288=""),"", IF(Input!T287="","Data is missing.","")))),"",IF(AND(Input!$A287="",SUMPRODUCT(--(LEN(Input!$A288:'Input'!$A$510)&gt;0))&lt;&gt;0),"Row is skipped.",IF(AND(Input!$A287="",Input!$A288=""),"", IF(Input!T287="","Data is missing.",""))))</f>
        <v/>
      </c>
      <c r="S285" s="129"/>
      <c r="T285" s="130" t="str">
        <f>IF(ISERROR(IF(Input!Q287="","",IF(ISERROR(VLOOKUP(Input!Q287,'Measures List'!$A$3:$A$30000,1,0)),"Invalid RefNo",""))),"",IF(Input!Q287="","",IF(ISERROR(VLOOKUP(Input!Q287,'Measures List'!$A$3:$A$30000,1,0)),"Invalid RefNo","")))</f>
        <v/>
      </c>
      <c r="U285" s="129"/>
      <c r="V285" s="129"/>
      <c r="W285" s="129"/>
      <c r="X285" s="129"/>
      <c r="Y285" s="129"/>
      <c r="Z285" s="129"/>
      <c r="AA285" s="129"/>
      <c r="AB285" s="129"/>
      <c r="AC285" s="129"/>
      <c r="AD285" s="129"/>
      <c r="AE285" s="129"/>
      <c r="AF285" s="130" t="str">
        <f>IF(Input!P287="","",IF(OR(VALUE(Input!P287)&lt;0,VALUE(Input!P287)&gt;1), "Invalid EEI %",""))</f>
        <v/>
      </c>
      <c r="AG285" s="129"/>
      <c r="AH285" s="137" t="str">
        <f>IF(B285="","",IF(AND(Input!O287=Input!O286,Input!P287&lt;&gt;Input!P286), "EEI% Mismatch within Project",""))</f>
        <v/>
      </c>
      <c r="AI285" s="129"/>
      <c r="AJ285" s="138" t="str">
        <f>IF(Input!B287="","",IF(ISNUMBER(VALUE(Input!B287)),"","Needs to be a number."))</f>
        <v/>
      </c>
      <c r="AK285" s="135" t="str">
        <f>IF(Input!P287="","",IF(ISNUMBER(VALUE(Input!P287)),"","Needs to be a number."))</f>
        <v/>
      </c>
      <c r="AL285" s="135" t="str">
        <f>IF(Input!S287="","",IF(ISNUMBER(VALUE(Input!S287)),"","Needs to be a number."))</f>
        <v/>
      </c>
      <c r="AM285" s="135" t="str">
        <f>IF(Input!T287="","",IF(ISNUMBER(VALUE(Input!T287)),"","Needs to be a number."))</f>
        <v/>
      </c>
      <c r="AN285" s="135" t="str">
        <f>IF(Input!U287="","",IF(ISNUMBER(VALUE(Input!U287)),"","Needs to be a number."))</f>
        <v/>
      </c>
      <c r="AO285" s="136" t="str">
        <f>IF(Input!V287="","",IF(ISNUMBER(VALUE(Input!V287)),"","Needs to be a number."))</f>
        <v/>
      </c>
      <c r="AP285" s="129"/>
      <c r="AQ285" s="197" t="str">
        <f ca="1">IF(Input!Q287="","",IF(OFFSET('Measures List'!$K$2,MATCH(Input!Q287,'Measures List'!$A$3:$A$5000,0),MATCH(Input!K287,'Measures List'!$K$2:$BA$2)-1)="NA","Project start date occurred after measure expiration date.",""))</f>
        <v/>
      </c>
      <c r="AS285" s="197" t="str">
        <f>IFERROR(IF(Input!O287&lt;&gt;Input!O286,"",IF( VLOOKUP(Input!Q287,'Measures List'!A278:C5275,3,FALSE)= VLOOKUP(Input!Q286,'Measures List'!A278:C5275,3,FALSE),"","Multiple sectors for this project")),"")</f>
        <v/>
      </c>
    </row>
    <row r="286" spans="2:45" x14ac:dyDescent="0.25">
      <c r="B286" s="125" t="str">
        <f>Input!A288</f>
        <v/>
      </c>
      <c r="C286" s="126" t="str">
        <f>IF(ISERROR(IF(AND(Input!$A288="",SUMPRODUCT(--(LEN(Input!$A289:'Input'!$A$510)&gt;0))&lt;&gt;0),"Row is skipped.",IF(AND(Input!$A288="",Input!$A289=""),"", IF(Input!C288="","Data is missing.","")))),"",IF(AND(Input!$A288="",SUMPRODUCT(--(LEN(Input!$A289:'Input'!$A$510)&gt;0))&lt;&gt;0),"Row is skipped.",IF(AND(Input!$A288="",Input!$A289=""),"", IF(Input!C288="","Data is missing.",""))))</f>
        <v/>
      </c>
      <c r="D286" s="126" t="str">
        <f>IF(ISERROR(IF(AND(Input!$A288="",SUMPRODUCT(--(LEN(Input!$A289:'Input'!$A$510)&gt;0))&lt;&gt;0),"Row is skipped.",IF(AND(Input!$A288="",Input!$A289=""),"", IF(Input!D288="","Data is missing.","")))),"",IF(AND(Input!$A288="",SUMPRODUCT(--(LEN(Input!$A289:'Input'!$A$510)&gt;0))&lt;&gt;0),"Row is skipped.",IF(AND(Input!$A288="",Input!$A289=""),"", IF(Input!D288="","Data is missing.",""))))</f>
        <v/>
      </c>
      <c r="E286" s="126" t="str">
        <f>IF(ISERROR(IF(AND(Input!$A288="",SUMPRODUCT(--(LEN(Input!$A289:'Input'!$A$510)&gt;0))&lt;&gt;0),"Row is skipped.",IF(AND(Input!$A288="",Input!$A289=""),"", IF(Input!E288="","Data is missing.","")))),"",IF(AND(Input!$A288="",SUMPRODUCT(--(LEN(Input!$A289:'Input'!$A$510)&gt;0))&lt;&gt;0),"Row is skipped.",IF(AND(Input!$A288="",Input!$A289=""),"", IF(Input!E288="","Data is missing.",""))))</f>
        <v/>
      </c>
      <c r="F286" s="126" t="str">
        <f>IF(ISERROR(IF(AND(Input!$A288="",SUMPRODUCT(--(LEN(Input!$A289:'Input'!$A$510)&gt;0))&lt;&gt;0),"Row is skipped.",IF(AND(Input!$A288="",Input!$A289=""),"", IF(Input!F288="","Data is missing.","")))),"",IF(AND(Input!$A288="",SUMPRODUCT(--(LEN(Input!$A289:'Input'!$A$510)&gt;0))&lt;&gt;0),"Row is skipped.",IF(AND(Input!$A288="",Input!$A289=""),"", IF(Input!F288="","Data is missing.",""))))</f>
        <v/>
      </c>
      <c r="G286" s="126" t="str">
        <f>IF(ISERROR(IF(AND(Input!$A288="",SUMPRODUCT(--(LEN(Input!$A289:'Input'!$A$510)&gt;0))&lt;&gt;0),"Row is skipped.",IF(AND(Input!$A288="",Input!$A289=""),"", IF(Input!G288="","Data is missing.","")))),"",IF(AND(Input!$A288="",SUMPRODUCT(--(LEN(Input!$A289:'Input'!$A$510)&gt;0))&lt;&gt;0),"Row is skipped.",IF(AND(Input!$A288="",Input!$A289=""),"", IF(Input!G288="","Data is missing.",""))))</f>
        <v/>
      </c>
      <c r="H286" s="126" t="str">
        <f>IF(ISERROR(IF(AND(Input!$A288="",SUMPRODUCT(--(LEN(Input!$A289:'Input'!$A$510)&gt;0))&lt;&gt;0),"Row is skipped.",IF(AND(Input!$A288="",Input!$A289=""),"", IF(Input!H288="","Data is missing.","")))),"",IF(AND(Input!$A288="",SUMPRODUCT(--(LEN(Input!$A289:'Input'!$A$510)&gt;0))&lt;&gt;0),"Row is skipped.",IF(AND(Input!$A288="",Input!$A289=""),"", IF(Input!H288="","Data is missing.",""))))</f>
        <v/>
      </c>
      <c r="I286" s="126" t="str">
        <f>IF(ISERROR(IF(AND(Input!$A288="",SUMPRODUCT(--(LEN(Input!$A289:'Input'!$A$510)&gt;0))&lt;&gt;0),"Row is skipped.",IF(AND(Input!$A288="",Input!$A289=""),"", IF(Input!I288="","Data is missing.","")))),"",IF(AND(Input!$A288="",SUMPRODUCT(--(LEN(Input!$A289:'Input'!$A$510)&gt;0))&lt;&gt;0),"Row is skipped.",IF(AND(Input!$A288="",Input!$A289=""),"", IF(Input!I288="","Data is missing.",""))))</f>
        <v/>
      </c>
      <c r="J286" s="126" t="str">
        <f>IF(ISERROR(IF(AND(Input!$A288="",SUMPRODUCT(--(LEN(Input!$A289:'Input'!$A$510)&gt;0))&lt;&gt;0),"Row is skipped.",IF(AND(Input!$A288="",Input!$A289=""),"", IF(Input!J288="","Data is missing.","")))),"",IF(AND(Input!$A288="",SUMPRODUCT(--(LEN(Input!$A289:'Input'!$A$510)&gt;0))&lt;&gt;0),"Row is skipped.",IF(AND(Input!$A288="",Input!$A289=""),"", IF(Input!J288="","Data is missing.",""))))</f>
        <v/>
      </c>
      <c r="K286" s="127" t="str">
        <f>IF(ISERROR(IF(AND(Input!$A288="",SUMPRODUCT(--(LEN(Input!$A289:'Input'!$A$510)&gt;0))&lt;&gt;0),"Row is skipped.",IF(AND(Input!$A288="",Input!$A289=""),"", IF(Input!K288="","Data is missing.","")))),"",IF(AND(Input!$A288="",SUMPRODUCT(--(LEN(Input!$A289:'Input'!$A$510)&gt;0))&lt;&gt;0),"Row is skipped.",IF(AND(Input!$A288="",Input!$A289=""),"", IF(Input!K288="","Data is missing.",""))))</f>
        <v/>
      </c>
      <c r="L286" s="126" t="str">
        <f>IF(ISERROR(IF(AND(Input!$A288="",SUMPRODUCT(--(LEN(Input!$A289:'Input'!$A$510)&gt;0))&lt;&gt;0),"Row is skipped.",IF(AND(Input!$A288="",Input!$A289=""),"", IF(Input!L288="","Data is missing.","")))),"",IF(AND(Input!$A288="",SUMPRODUCT(--(LEN(Input!$A289:'Input'!$A$510)&gt;0))&lt;&gt;0),"Row is skipped.",IF(AND(Input!$A288="",Input!$A289=""),"", IF(Input!L288="","Data is missing.",""))))</f>
        <v/>
      </c>
      <c r="M286" s="126" t="str">
        <f>IF(ISERROR(IF(AND(Input!$A288="",SUMPRODUCT(--(LEN(Input!$A289:'Input'!$A$510)&gt;0))&lt;&gt;0),"Row is skipped.",IF(AND(Input!$A288="",Input!$A289=""),"", IF(Input!M288="","Data is missing.","")))),"",IF(AND(Input!$A288="",SUMPRODUCT(--(LEN(Input!$A289:'Input'!$A$510)&gt;0))&lt;&gt;0),"Row is skipped.",IF(AND(Input!$A288="",Input!$A289=""),"", IF(Input!M288="","Data is missing.",""))))</f>
        <v/>
      </c>
      <c r="N286" s="126" t="str">
        <f>IF(ISERROR(IF(AND(Input!$A288="",SUMPRODUCT(--(LEN(Input!$A289:'Input'!$A$510)&gt;0))&lt;&gt;0),"Row is skipped.",IF(AND(Input!$A288="",Input!$A289=""),"", IF(Input!O288="","Data is missing.","")))),"",IF(AND(Input!$A288="",SUMPRODUCT(--(LEN(Input!$A289:'Input'!$A$510)&gt;0))&lt;&gt;0),"Row is skipped.",IF(AND(Input!$A288="",Input!$A289=""),"", IF(Input!O288="","Data is missing.",""))))</f>
        <v/>
      </c>
      <c r="O286" s="126" t="str">
        <f>IF(ISERROR(IF(AND(Input!$A288="",SUMPRODUCT(--(LEN(Input!$A289:'Input'!$A$510)&gt;0))&lt;&gt;0),"Row is skipped.",IF(AND(Input!$A288="",Input!$A289=""),"", IF(Input!P288="","Data is missing.","")))),"",IF(AND(Input!$A288="",SUMPRODUCT(--(LEN(Input!$A289:'Input'!$A$510)&gt;0))&lt;&gt;0),"Row is skipped.",IF(AND(Input!$A288="",Input!$A289=""),"", IF(Input!P288="","Data is missing.",""))))</f>
        <v/>
      </c>
      <c r="P286" s="126" t="str">
        <f>IF(ISERROR(IF(AND(Input!$A288="",SUMPRODUCT(--(LEN(Input!$A289:'Input'!$A$510)&gt;0))&lt;&gt;0),"Row is skipped.",IF(AND(Input!$A288="",Input!$A289=""),"", IF(Input!Q288="","Data is missing.","")))),"",IF(AND(Input!$A288="",SUMPRODUCT(--(LEN(Input!$A289:'Input'!$A$510)&gt;0))&lt;&gt;0),"Row is skipped.",IF(AND(Input!$A288="",Input!$A289=""),"", IF(Input!Q288="","Data is missing.",""))))</f>
        <v/>
      </c>
      <c r="Q286" s="126" t="str">
        <f>IF(ISERROR(IF(AND(Input!$A288="",SUMPRODUCT(--(LEN(Input!$A289:'Input'!$A$510)&gt;0))&lt;&gt;0),"Row is skipped.",IF(AND(Input!$A288="",Input!$A289=""),"", IF(Input!S288="","Data is missing.","")))),"",IF(AND(Input!$A288="",SUMPRODUCT(--(LEN(Input!$A289:'Input'!$A$510)&gt;0))&lt;&gt;0),"Row is skipped.",IF(AND(Input!$A288="",Input!$A289=""),"", IF(Input!S288="","Data is missing.",""))))</f>
        <v/>
      </c>
      <c r="R286" s="128" t="str">
        <f>IF(ISERROR(IF(AND(Input!$A288="",SUMPRODUCT(--(LEN(Input!$A289:'Input'!$A$510)&gt;0))&lt;&gt;0),"Row is skipped.",IF(AND(Input!$A288="",Input!$A289=""),"", IF(Input!T288="","Data is missing.","")))),"",IF(AND(Input!$A288="",SUMPRODUCT(--(LEN(Input!$A289:'Input'!$A$510)&gt;0))&lt;&gt;0),"Row is skipped.",IF(AND(Input!$A288="",Input!$A289=""),"", IF(Input!T288="","Data is missing.",""))))</f>
        <v/>
      </c>
      <c r="S286" s="129"/>
      <c r="T286" s="130" t="str">
        <f>IF(ISERROR(IF(Input!Q288="","",IF(ISERROR(VLOOKUP(Input!Q288,'Measures List'!$A$3:$A$30000,1,0)),"Invalid RefNo",""))),"",IF(Input!Q288="","",IF(ISERROR(VLOOKUP(Input!Q288,'Measures List'!$A$3:$A$30000,1,0)),"Invalid RefNo","")))</f>
        <v/>
      </c>
      <c r="U286" s="129"/>
      <c r="V286" s="129"/>
      <c r="W286" s="129"/>
      <c r="X286" s="129"/>
      <c r="Y286" s="129"/>
      <c r="Z286" s="129"/>
      <c r="AA286" s="129"/>
      <c r="AB286" s="129"/>
      <c r="AC286" s="129"/>
      <c r="AD286" s="129"/>
      <c r="AE286" s="129"/>
      <c r="AF286" s="130" t="str">
        <f>IF(Input!P288="","",IF(OR(VALUE(Input!P288)&lt;0,VALUE(Input!P288)&gt;1), "Invalid EEI %",""))</f>
        <v/>
      </c>
      <c r="AG286" s="129"/>
      <c r="AH286" s="137" t="str">
        <f>IF(B286="","",IF(AND(Input!O288=Input!O287,Input!P288&lt;&gt;Input!P287), "EEI% Mismatch within Project",""))</f>
        <v/>
      </c>
      <c r="AI286" s="129"/>
      <c r="AJ286" s="138" t="str">
        <f>IF(Input!B288="","",IF(ISNUMBER(VALUE(Input!B288)),"","Needs to be a number."))</f>
        <v/>
      </c>
      <c r="AK286" s="135" t="str">
        <f>IF(Input!P288="","",IF(ISNUMBER(VALUE(Input!P288)),"","Needs to be a number."))</f>
        <v/>
      </c>
      <c r="AL286" s="135" t="str">
        <f>IF(Input!S288="","",IF(ISNUMBER(VALUE(Input!S288)),"","Needs to be a number."))</f>
        <v/>
      </c>
      <c r="AM286" s="135" t="str">
        <f>IF(Input!T288="","",IF(ISNUMBER(VALUE(Input!T288)),"","Needs to be a number."))</f>
        <v/>
      </c>
      <c r="AN286" s="135" t="str">
        <f>IF(Input!U288="","",IF(ISNUMBER(VALUE(Input!U288)),"","Needs to be a number."))</f>
        <v/>
      </c>
      <c r="AO286" s="136" t="str">
        <f>IF(Input!V288="","",IF(ISNUMBER(VALUE(Input!V288)),"","Needs to be a number."))</f>
        <v/>
      </c>
      <c r="AP286" s="129"/>
      <c r="AQ286" s="197" t="str">
        <f ca="1">IF(Input!Q288="","",IF(OFFSET('Measures List'!$K$2,MATCH(Input!Q288,'Measures List'!$A$3:$A$5000,0),MATCH(Input!K288,'Measures List'!$K$2:$BA$2)-1)="NA","Project start date occurred after measure expiration date.",""))</f>
        <v/>
      </c>
      <c r="AS286" s="197" t="str">
        <f>IFERROR(IF(Input!O288&lt;&gt;Input!O287,"",IF( VLOOKUP(Input!Q288,'Measures List'!A279:C5276,3,FALSE)= VLOOKUP(Input!Q287,'Measures List'!A279:C5276,3,FALSE),"","Multiple sectors for this project")),"")</f>
        <v/>
      </c>
    </row>
    <row r="287" spans="2:45" x14ac:dyDescent="0.25">
      <c r="B287" s="125" t="str">
        <f>Input!A289</f>
        <v/>
      </c>
      <c r="C287" s="126" t="str">
        <f>IF(ISERROR(IF(AND(Input!$A289="",SUMPRODUCT(--(LEN(Input!$A290:'Input'!$A$510)&gt;0))&lt;&gt;0),"Row is skipped.",IF(AND(Input!$A289="",Input!$A290=""),"", IF(Input!C289="","Data is missing.","")))),"",IF(AND(Input!$A289="",SUMPRODUCT(--(LEN(Input!$A290:'Input'!$A$510)&gt;0))&lt;&gt;0),"Row is skipped.",IF(AND(Input!$A289="",Input!$A290=""),"", IF(Input!C289="","Data is missing.",""))))</f>
        <v/>
      </c>
      <c r="D287" s="126" t="str">
        <f>IF(ISERROR(IF(AND(Input!$A289="",SUMPRODUCT(--(LEN(Input!$A290:'Input'!$A$510)&gt;0))&lt;&gt;0),"Row is skipped.",IF(AND(Input!$A289="",Input!$A290=""),"", IF(Input!D289="","Data is missing.","")))),"",IF(AND(Input!$A289="",SUMPRODUCT(--(LEN(Input!$A290:'Input'!$A$510)&gt;0))&lt;&gt;0),"Row is skipped.",IF(AND(Input!$A289="",Input!$A290=""),"", IF(Input!D289="","Data is missing.",""))))</f>
        <v/>
      </c>
      <c r="E287" s="126" t="str">
        <f>IF(ISERROR(IF(AND(Input!$A289="",SUMPRODUCT(--(LEN(Input!$A290:'Input'!$A$510)&gt;0))&lt;&gt;0),"Row is skipped.",IF(AND(Input!$A289="",Input!$A290=""),"", IF(Input!E289="","Data is missing.","")))),"",IF(AND(Input!$A289="",SUMPRODUCT(--(LEN(Input!$A290:'Input'!$A$510)&gt;0))&lt;&gt;0),"Row is skipped.",IF(AND(Input!$A289="",Input!$A290=""),"", IF(Input!E289="","Data is missing.",""))))</f>
        <v/>
      </c>
      <c r="F287" s="126" t="str">
        <f>IF(ISERROR(IF(AND(Input!$A289="",SUMPRODUCT(--(LEN(Input!$A290:'Input'!$A$510)&gt;0))&lt;&gt;0),"Row is skipped.",IF(AND(Input!$A289="",Input!$A290=""),"", IF(Input!F289="","Data is missing.","")))),"",IF(AND(Input!$A289="",SUMPRODUCT(--(LEN(Input!$A290:'Input'!$A$510)&gt;0))&lt;&gt;0),"Row is skipped.",IF(AND(Input!$A289="",Input!$A290=""),"", IF(Input!F289="","Data is missing.",""))))</f>
        <v/>
      </c>
      <c r="G287" s="126" t="str">
        <f>IF(ISERROR(IF(AND(Input!$A289="",SUMPRODUCT(--(LEN(Input!$A290:'Input'!$A$510)&gt;0))&lt;&gt;0),"Row is skipped.",IF(AND(Input!$A289="",Input!$A290=""),"", IF(Input!G289="","Data is missing.","")))),"",IF(AND(Input!$A289="",SUMPRODUCT(--(LEN(Input!$A290:'Input'!$A$510)&gt;0))&lt;&gt;0),"Row is skipped.",IF(AND(Input!$A289="",Input!$A290=""),"", IF(Input!G289="","Data is missing.",""))))</f>
        <v/>
      </c>
      <c r="H287" s="126" t="str">
        <f>IF(ISERROR(IF(AND(Input!$A289="",SUMPRODUCT(--(LEN(Input!$A290:'Input'!$A$510)&gt;0))&lt;&gt;0),"Row is skipped.",IF(AND(Input!$A289="",Input!$A290=""),"", IF(Input!H289="","Data is missing.","")))),"",IF(AND(Input!$A289="",SUMPRODUCT(--(LEN(Input!$A290:'Input'!$A$510)&gt;0))&lt;&gt;0),"Row is skipped.",IF(AND(Input!$A289="",Input!$A290=""),"", IF(Input!H289="","Data is missing.",""))))</f>
        <v/>
      </c>
      <c r="I287" s="126" t="str">
        <f>IF(ISERROR(IF(AND(Input!$A289="",SUMPRODUCT(--(LEN(Input!$A290:'Input'!$A$510)&gt;0))&lt;&gt;0),"Row is skipped.",IF(AND(Input!$A289="",Input!$A290=""),"", IF(Input!I289="","Data is missing.","")))),"",IF(AND(Input!$A289="",SUMPRODUCT(--(LEN(Input!$A290:'Input'!$A$510)&gt;0))&lt;&gt;0),"Row is skipped.",IF(AND(Input!$A289="",Input!$A290=""),"", IF(Input!I289="","Data is missing.",""))))</f>
        <v/>
      </c>
      <c r="J287" s="126" t="str">
        <f>IF(ISERROR(IF(AND(Input!$A289="",SUMPRODUCT(--(LEN(Input!$A290:'Input'!$A$510)&gt;0))&lt;&gt;0),"Row is skipped.",IF(AND(Input!$A289="",Input!$A290=""),"", IF(Input!J289="","Data is missing.","")))),"",IF(AND(Input!$A289="",SUMPRODUCT(--(LEN(Input!$A290:'Input'!$A$510)&gt;0))&lt;&gt;0),"Row is skipped.",IF(AND(Input!$A289="",Input!$A290=""),"", IF(Input!J289="","Data is missing.",""))))</f>
        <v/>
      </c>
      <c r="K287" s="127" t="str">
        <f>IF(ISERROR(IF(AND(Input!$A289="",SUMPRODUCT(--(LEN(Input!$A290:'Input'!$A$510)&gt;0))&lt;&gt;0),"Row is skipped.",IF(AND(Input!$A289="",Input!$A290=""),"", IF(Input!K289="","Data is missing.","")))),"",IF(AND(Input!$A289="",SUMPRODUCT(--(LEN(Input!$A290:'Input'!$A$510)&gt;0))&lt;&gt;0),"Row is skipped.",IF(AND(Input!$A289="",Input!$A290=""),"", IF(Input!K289="","Data is missing.",""))))</f>
        <v/>
      </c>
      <c r="L287" s="126" t="str">
        <f>IF(ISERROR(IF(AND(Input!$A289="",SUMPRODUCT(--(LEN(Input!$A290:'Input'!$A$510)&gt;0))&lt;&gt;0),"Row is skipped.",IF(AND(Input!$A289="",Input!$A290=""),"", IF(Input!L289="","Data is missing.","")))),"",IF(AND(Input!$A289="",SUMPRODUCT(--(LEN(Input!$A290:'Input'!$A$510)&gt;0))&lt;&gt;0),"Row is skipped.",IF(AND(Input!$A289="",Input!$A290=""),"", IF(Input!L289="","Data is missing.",""))))</f>
        <v/>
      </c>
      <c r="M287" s="126" t="str">
        <f>IF(ISERROR(IF(AND(Input!$A289="",SUMPRODUCT(--(LEN(Input!$A290:'Input'!$A$510)&gt;0))&lt;&gt;0),"Row is skipped.",IF(AND(Input!$A289="",Input!$A290=""),"", IF(Input!M289="","Data is missing.","")))),"",IF(AND(Input!$A289="",SUMPRODUCT(--(LEN(Input!$A290:'Input'!$A$510)&gt;0))&lt;&gt;0),"Row is skipped.",IF(AND(Input!$A289="",Input!$A290=""),"", IF(Input!M289="","Data is missing.",""))))</f>
        <v/>
      </c>
      <c r="N287" s="126" t="str">
        <f>IF(ISERROR(IF(AND(Input!$A289="",SUMPRODUCT(--(LEN(Input!$A290:'Input'!$A$510)&gt;0))&lt;&gt;0),"Row is skipped.",IF(AND(Input!$A289="",Input!$A290=""),"", IF(Input!O289="","Data is missing.","")))),"",IF(AND(Input!$A289="",SUMPRODUCT(--(LEN(Input!$A290:'Input'!$A$510)&gt;0))&lt;&gt;0),"Row is skipped.",IF(AND(Input!$A289="",Input!$A290=""),"", IF(Input!O289="","Data is missing.",""))))</f>
        <v/>
      </c>
      <c r="O287" s="126" t="str">
        <f>IF(ISERROR(IF(AND(Input!$A289="",SUMPRODUCT(--(LEN(Input!$A290:'Input'!$A$510)&gt;0))&lt;&gt;0),"Row is skipped.",IF(AND(Input!$A289="",Input!$A290=""),"", IF(Input!P289="","Data is missing.","")))),"",IF(AND(Input!$A289="",SUMPRODUCT(--(LEN(Input!$A290:'Input'!$A$510)&gt;0))&lt;&gt;0),"Row is skipped.",IF(AND(Input!$A289="",Input!$A290=""),"", IF(Input!P289="","Data is missing.",""))))</f>
        <v/>
      </c>
      <c r="P287" s="126" t="str">
        <f>IF(ISERROR(IF(AND(Input!$A289="",SUMPRODUCT(--(LEN(Input!$A290:'Input'!$A$510)&gt;0))&lt;&gt;0),"Row is skipped.",IF(AND(Input!$A289="",Input!$A290=""),"", IF(Input!Q289="","Data is missing.","")))),"",IF(AND(Input!$A289="",SUMPRODUCT(--(LEN(Input!$A290:'Input'!$A$510)&gt;0))&lt;&gt;0),"Row is skipped.",IF(AND(Input!$A289="",Input!$A290=""),"", IF(Input!Q289="","Data is missing.",""))))</f>
        <v/>
      </c>
      <c r="Q287" s="126" t="str">
        <f>IF(ISERROR(IF(AND(Input!$A289="",SUMPRODUCT(--(LEN(Input!$A290:'Input'!$A$510)&gt;0))&lt;&gt;0),"Row is skipped.",IF(AND(Input!$A289="",Input!$A290=""),"", IF(Input!S289="","Data is missing.","")))),"",IF(AND(Input!$A289="",SUMPRODUCT(--(LEN(Input!$A290:'Input'!$A$510)&gt;0))&lt;&gt;0),"Row is skipped.",IF(AND(Input!$A289="",Input!$A290=""),"", IF(Input!S289="","Data is missing.",""))))</f>
        <v/>
      </c>
      <c r="R287" s="128" t="str">
        <f>IF(ISERROR(IF(AND(Input!$A289="",SUMPRODUCT(--(LEN(Input!$A290:'Input'!$A$510)&gt;0))&lt;&gt;0),"Row is skipped.",IF(AND(Input!$A289="",Input!$A290=""),"", IF(Input!T289="","Data is missing.","")))),"",IF(AND(Input!$A289="",SUMPRODUCT(--(LEN(Input!$A290:'Input'!$A$510)&gt;0))&lt;&gt;0),"Row is skipped.",IF(AND(Input!$A289="",Input!$A290=""),"", IF(Input!T289="","Data is missing.",""))))</f>
        <v/>
      </c>
      <c r="S287" s="129"/>
      <c r="T287" s="130" t="str">
        <f>IF(ISERROR(IF(Input!Q289="","",IF(ISERROR(VLOOKUP(Input!Q289,'Measures List'!$A$3:$A$30000,1,0)),"Invalid RefNo",""))),"",IF(Input!Q289="","",IF(ISERROR(VLOOKUP(Input!Q289,'Measures List'!$A$3:$A$30000,1,0)),"Invalid RefNo","")))</f>
        <v/>
      </c>
      <c r="U287" s="129"/>
      <c r="V287" s="129"/>
      <c r="W287" s="129"/>
      <c r="X287" s="129"/>
      <c r="Y287" s="129"/>
      <c r="Z287" s="129"/>
      <c r="AA287" s="129"/>
      <c r="AB287" s="129"/>
      <c r="AC287" s="129"/>
      <c r="AD287" s="129"/>
      <c r="AE287" s="129"/>
      <c r="AF287" s="130" t="str">
        <f>IF(Input!P289="","",IF(OR(VALUE(Input!P289)&lt;0,VALUE(Input!P289)&gt;1), "Invalid EEI %",""))</f>
        <v/>
      </c>
      <c r="AG287" s="129"/>
      <c r="AH287" s="137" t="str">
        <f>IF(B287="","",IF(AND(Input!O289=Input!O288,Input!P289&lt;&gt;Input!P288), "EEI% Mismatch within Project",""))</f>
        <v/>
      </c>
      <c r="AI287" s="129"/>
      <c r="AJ287" s="138" t="str">
        <f>IF(Input!B289="","",IF(ISNUMBER(VALUE(Input!B289)),"","Needs to be a number."))</f>
        <v/>
      </c>
      <c r="AK287" s="135" t="str">
        <f>IF(Input!P289="","",IF(ISNUMBER(VALUE(Input!P289)),"","Needs to be a number."))</f>
        <v/>
      </c>
      <c r="AL287" s="135" t="str">
        <f>IF(Input!S289="","",IF(ISNUMBER(VALUE(Input!S289)),"","Needs to be a number."))</f>
        <v/>
      </c>
      <c r="AM287" s="135" t="str">
        <f>IF(Input!T289="","",IF(ISNUMBER(VALUE(Input!T289)),"","Needs to be a number."))</f>
        <v/>
      </c>
      <c r="AN287" s="135" t="str">
        <f>IF(Input!U289="","",IF(ISNUMBER(VALUE(Input!U289)),"","Needs to be a number."))</f>
        <v/>
      </c>
      <c r="AO287" s="136" t="str">
        <f>IF(Input!V289="","",IF(ISNUMBER(VALUE(Input!V289)),"","Needs to be a number."))</f>
        <v/>
      </c>
      <c r="AP287" s="129"/>
      <c r="AQ287" s="197" t="str">
        <f ca="1">IF(Input!Q289="","",IF(OFFSET('Measures List'!$K$2,MATCH(Input!Q289,'Measures List'!$A$3:$A$5000,0),MATCH(Input!K289,'Measures List'!$K$2:$BA$2)-1)="NA","Project start date occurred after measure expiration date.",""))</f>
        <v/>
      </c>
      <c r="AS287" s="197" t="str">
        <f>IFERROR(IF(Input!O289&lt;&gt;Input!O288,"",IF( VLOOKUP(Input!Q289,'Measures List'!A280:C5277,3,FALSE)= VLOOKUP(Input!Q288,'Measures List'!A280:C5277,3,FALSE),"","Multiple sectors for this project")),"")</f>
        <v/>
      </c>
    </row>
    <row r="288" spans="2:45" x14ac:dyDescent="0.25">
      <c r="B288" s="125" t="str">
        <f>Input!A290</f>
        <v/>
      </c>
      <c r="C288" s="126" t="str">
        <f>IF(ISERROR(IF(AND(Input!$A290="",SUMPRODUCT(--(LEN(Input!$A291:'Input'!$A$510)&gt;0))&lt;&gt;0),"Row is skipped.",IF(AND(Input!$A290="",Input!$A291=""),"", IF(Input!C290="","Data is missing.","")))),"",IF(AND(Input!$A290="",SUMPRODUCT(--(LEN(Input!$A291:'Input'!$A$510)&gt;0))&lt;&gt;0),"Row is skipped.",IF(AND(Input!$A290="",Input!$A291=""),"", IF(Input!C290="","Data is missing.",""))))</f>
        <v/>
      </c>
      <c r="D288" s="126" t="str">
        <f>IF(ISERROR(IF(AND(Input!$A290="",SUMPRODUCT(--(LEN(Input!$A291:'Input'!$A$510)&gt;0))&lt;&gt;0),"Row is skipped.",IF(AND(Input!$A290="",Input!$A291=""),"", IF(Input!D290="","Data is missing.","")))),"",IF(AND(Input!$A290="",SUMPRODUCT(--(LEN(Input!$A291:'Input'!$A$510)&gt;0))&lt;&gt;0),"Row is skipped.",IF(AND(Input!$A290="",Input!$A291=""),"", IF(Input!D290="","Data is missing.",""))))</f>
        <v/>
      </c>
      <c r="E288" s="126" t="str">
        <f>IF(ISERROR(IF(AND(Input!$A290="",SUMPRODUCT(--(LEN(Input!$A291:'Input'!$A$510)&gt;0))&lt;&gt;0),"Row is skipped.",IF(AND(Input!$A290="",Input!$A291=""),"", IF(Input!E290="","Data is missing.","")))),"",IF(AND(Input!$A290="",SUMPRODUCT(--(LEN(Input!$A291:'Input'!$A$510)&gt;0))&lt;&gt;0),"Row is skipped.",IF(AND(Input!$A290="",Input!$A291=""),"", IF(Input!E290="","Data is missing.",""))))</f>
        <v/>
      </c>
      <c r="F288" s="126" t="str">
        <f>IF(ISERROR(IF(AND(Input!$A290="",SUMPRODUCT(--(LEN(Input!$A291:'Input'!$A$510)&gt;0))&lt;&gt;0),"Row is skipped.",IF(AND(Input!$A290="",Input!$A291=""),"", IF(Input!F290="","Data is missing.","")))),"",IF(AND(Input!$A290="",SUMPRODUCT(--(LEN(Input!$A291:'Input'!$A$510)&gt;0))&lt;&gt;0),"Row is skipped.",IF(AND(Input!$A290="",Input!$A291=""),"", IF(Input!F290="","Data is missing.",""))))</f>
        <v/>
      </c>
      <c r="G288" s="126" t="str">
        <f>IF(ISERROR(IF(AND(Input!$A290="",SUMPRODUCT(--(LEN(Input!$A291:'Input'!$A$510)&gt;0))&lt;&gt;0),"Row is skipped.",IF(AND(Input!$A290="",Input!$A291=""),"", IF(Input!G290="","Data is missing.","")))),"",IF(AND(Input!$A290="",SUMPRODUCT(--(LEN(Input!$A291:'Input'!$A$510)&gt;0))&lt;&gt;0),"Row is skipped.",IF(AND(Input!$A290="",Input!$A291=""),"", IF(Input!G290="","Data is missing.",""))))</f>
        <v/>
      </c>
      <c r="H288" s="126" t="str">
        <f>IF(ISERROR(IF(AND(Input!$A290="",SUMPRODUCT(--(LEN(Input!$A291:'Input'!$A$510)&gt;0))&lt;&gt;0),"Row is skipped.",IF(AND(Input!$A290="",Input!$A291=""),"", IF(Input!H290="","Data is missing.","")))),"",IF(AND(Input!$A290="",SUMPRODUCT(--(LEN(Input!$A291:'Input'!$A$510)&gt;0))&lt;&gt;0),"Row is skipped.",IF(AND(Input!$A290="",Input!$A291=""),"", IF(Input!H290="","Data is missing.",""))))</f>
        <v/>
      </c>
      <c r="I288" s="126" t="str">
        <f>IF(ISERROR(IF(AND(Input!$A290="",SUMPRODUCT(--(LEN(Input!$A291:'Input'!$A$510)&gt;0))&lt;&gt;0),"Row is skipped.",IF(AND(Input!$A290="",Input!$A291=""),"", IF(Input!I290="","Data is missing.","")))),"",IF(AND(Input!$A290="",SUMPRODUCT(--(LEN(Input!$A291:'Input'!$A$510)&gt;0))&lt;&gt;0),"Row is skipped.",IF(AND(Input!$A290="",Input!$A291=""),"", IF(Input!I290="","Data is missing.",""))))</f>
        <v/>
      </c>
      <c r="J288" s="126" t="str">
        <f>IF(ISERROR(IF(AND(Input!$A290="",SUMPRODUCT(--(LEN(Input!$A291:'Input'!$A$510)&gt;0))&lt;&gt;0),"Row is skipped.",IF(AND(Input!$A290="",Input!$A291=""),"", IF(Input!J290="","Data is missing.","")))),"",IF(AND(Input!$A290="",SUMPRODUCT(--(LEN(Input!$A291:'Input'!$A$510)&gt;0))&lt;&gt;0),"Row is skipped.",IF(AND(Input!$A290="",Input!$A291=""),"", IF(Input!J290="","Data is missing.",""))))</f>
        <v/>
      </c>
      <c r="K288" s="127" t="str">
        <f>IF(ISERROR(IF(AND(Input!$A290="",SUMPRODUCT(--(LEN(Input!$A291:'Input'!$A$510)&gt;0))&lt;&gt;0),"Row is skipped.",IF(AND(Input!$A290="",Input!$A291=""),"", IF(Input!K290="","Data is missing.","")))),"",IF(AND(Input!$A290="",SUMPRODUCT(--(LEN(Input!$A291:'Input'!$A$510)&gt;0))&lt;&gt;0),"Row is skipped.",IF(AND(Input!$A290="",Input!$A291=""),"", IF(Input!K290="","Data is missing.",""))))</f>
        <v/>
      </c>
      <c r="L288" s="126" t="str">
        <f>IF(ISERROR(IF(AND(Input!$A290="",SUMPRODUCT(--(LEN(Input!$A291:'Input'!$A$510)&gt;0))&lt;&gt;0),"Row is skipped.",IF(AND(Input!$A290="",Input!$A291=""),"", IF(Input!L290="","Data is missing.","")))),"",IF(AND(Input!$A290="",SUMPRODUCT(--(LEN(Input!$A291:'Input'!$A$510)&gt;0))&lt;&gt;0),"Row is skipped.",IF(AND(Input!$A290="",Input!$A291=""),"", IF(Input!L290="","Data is missing.",""))))</f>
        <v/>
      </c>
      <c r="M288" s="126" t="str">
        <f>IF(ISERROR(IF(AND(Input!$A290="",SUMPRODUCT(--(LEN(Input!$A291:'Input'!$A$510)&gt;0))&lt;&gt;0),"Row is skipped.",IF(AND(Input!$A290="",Input!$A291=""),"", IF(Input!M290="","Data is missing.","")))),"",IF(AND(Input!$A290="",SUMPRODUCT(--(LEN(Input!$A291:'Input'!$A$510)&gt;0))&lt;&gt;0),"Row is skipped.",IF(AND(Input!$A290="",Input!$A291=""),"", IF(Input!M290="","Data is missing.",""))))</f>
        <v/>
      </c>
      <c r="N288" s="126" t="str">
        <f>IF(ISERROR(IF(AND(Input!$A290="",SUMPRODUCT(--(LEN(Input!$A291:'Input'!$A$510)&gt;0))&lt;&gt;0),"Row is skipped.",IF(AND(Input!$A290="",Input!$A291=""),"", IF(Input!O290="","Data is missing.","")))),"",IF(AND(Input!$A290="",SUMPRODUCT(--(LEN(Input!$A291:'Input'!$A$510)&gt;0))&lt;&gt;0),"Row is skipped.",IF(AND(Input!$A290="",Input!$A291=""),"", IF(Input!O290="","Data is missing.",""))))</f>
        <v/>
      </c>
      <c r="O288" s="126" t="str">
        <f>IF(ISERROR(IF(AND(Input!$A290="",SUMPRODUCT(--(LEN(Input!$A291:'Input'!$A$510)&gt;0))&lt;&gt;0),"Row is skipped.",IF(AND(Input!$A290="",Input!$A291=""),"", IF(Input!P290="","Data is missing.","")))),"",IF(AND(Input!$A290="",SUMPRODUCT(--(LEN(Input!$A291:'Input'!$A$510)&gt;0))&lt;&gt;0),"Row is skipped.",IF(AND(Input!$A290="",Input!$A291=""),"", IF(Input!P290="","Data is missing.",""))))</f>
        <v/>
      </c>
      <c r="P288" s="126" t="str">
        <f>IF(ISERROR(IF(AND(Input!$A290="",SUMPRODUCT(--(LEN(Input!$A291:'Input'!$A$510)&gt;0))&lt;&gt;0),"Row is skipped.",IF(AND(Input!$A290="",Input!$A291=""),"", IF(Input!Q290="","Data is missing.","")))),"",IF(AND(Input!$A290="",SUMPRODUCT(--(LEN(Input!$A291:'Input'!$A$510)&gt;0))&lt;&gt;0),"Row is skipped.",IF(AND(Input!$A290="",Input!$A291=""),"", IF(Input!Q290="","Data is missing.",""))))</f>
        <v/>
      </c>
      <c r="Q288" s="126" t="str">
        <f>IF(ISERROR(IF(AND(Input!$A290="",SUMPRODUCT(--(LEN(Input!$A291:'Input'!$A$510)&gt;0))&lt;&gt;0),"Row is skipped.",IF(AND(Input!$A290="",Input!$A291=""),"", IF(Input!S290="","Data is missing.","")))),"",IF(AND(Input!$A290="",SUMPRODUCT(--(LEN(Input!$A291:'Input'!$A$510)&gt;0))&lt;&gt;0),"Row is skipped.",IF(AND(Input!$A290="",Input!$A291=""),"", IF(Input!S290="","Data is missing.",""))))</f>
        <v/>
      </c>
      <c r="R288" s="128" t="str">
        <f>IF(ISERROR(IF(AND(Input!$A290="",SUMPRODUCT(--(LEN(Input!$A291:'Input'!$A$510)&gt;0))&lt;&gt;0),"Row is skipped.",IF(AND(Input!$A290="",Input!$A291=""),"", IF(Input!T290="","Data is missing.","")))),"",IF(AND(Input!$A290="",SUMPRODUCT(--(LEN(Input!$A291:'Input'!$A$510)&gt;0))&lt;&gt;0),"Row is skipped.",IF(AND(Input!$A290="",Input!$A291=""),"", IF(Input!T290="","Data is missing.",""))))</f>
        <v/>
      </c>
      <c r="S288" s="129"/>
      <c r="T288" s="130" t="str">
        <f>IF(ISERROR(IF(Input!Q290="","",IF(ISERROR(VLOOKUP(Input!Q290,'Measures List'!$A$3:$A$30000,1,0)),"Invalid RefNo",""))),"",IF(Input!Q290="","",IF(ISERROR(VLOOKUP(Input!Q290,'Measures List'!$A$3:$A$30000,1,0)),"Invalid RefNo","")))</f>
        <v/>
      </c>
      <c r="U288" s="129"/>
      <c r="V288" s="129"/>
      <c r="W288" s="129"/>
      <c r="X288" s="129"/>
      <c r="Y288" s="129"/>
      <c r="Z288" s="129"/>
      <c r="AA288" s="129"/>
      <c r="AB288" s="129"/>
      <c r="AC288" s="129"/>
      <c r="AD288" s="129"/>
      <c r="AE288" s="129"/>
      <c r="AF288" s="130" t="str">
        <f>IF(Input!P290="","",IF(OR(VALUE(Input!P290)&lt;0,VALUE(Input!P290)&gt;1), "Invalid EEI %",""))</f>
        <v/>
      </c>
      <c r="AG288" s="129"/>
      <c r="AH288" s="137" t="str">
        <f>IF(B288="","",IF(AND(Input!O290=Input!O289,Input!P290&lt;&gt;Input!P289), "EEI% Mismatch within Project",""))</f>
        <v/>
      </c>
      <c r="AI288" s="129"/>
      <c r="AJ288" s="138" t="str">
        <f>IF(Input!B290="","",IF(ISNUMBER(VALUE(Input!B290)),"","Needs to be a number."))</f>
        <v/>
      </c>
      <c r="AK288" s="135" t="str">
        <f>IF(Input!P290="","",IF(ISNUMBER(VALUE(Input!P290)),"","Needs to be a number."))</f>
        <v/>
      </c>
      <c r="AL288" s="135" t="str">
        <f>IF(Input!S290="","",IF(ISNUMBER(VALUE(Input!S290)),"","Needs to be a number."))</f>
        <v/>
      </c>
      <c r="AM288" s="135" t="str">
        <f>IF(Input!T290="","",IF(ISNUMBER(VALUE(Input!T290)),"","Needs to be a number."))</f>
        <v/>
      </c>
      <c r="AN288" s="135" t="str">
        <f>IF(Input!U290="","",IF(ISNUMBER(VALUE(Input!U290)),"","Needs to be a number."))</f>
        <v/>
      </c>
      <c r="AO288" s="136" t="str">
        <f>IF(Input!V290="","",IF(ISNUMBER(VALUE(Input!V290)),"","Needs to be a number."))</f>
        <v/>
      </c>
      <c r="AP288" s="129"/>
      <c r="AQ288" s="197" t="str">
        <f ca="1">IF(Input!Q290="","",IF(OFFSET('Measures List'!$K$2,MATCH(Input!Q290,'Measures List'!$A$3:$A$5000,0),MATCH(Input!K290,'Measures List'!$K$2:$BA$2)-1)="NA","Project start date occurred after measure expiration date.",""))</f>
        <v/>
      </c>
      <c r="AS288" s="197" t="str">
        <f>IFERROR(IF(Input!O290&lt;&gt;Input!O289,"",IF( VLOOKUP(Input!Q290,'Measures List'!A281:C5278,3,FALSE)= VLOOKUP(Input!Q289,'Measures List'!A281:C5278,3,FALSE),"","Multiple sectors for this project")),"")</f>
        <v/>
      </c>
    </row>
    <row r="289" spans="2:45" x14ac:dyDescent="0.25">
      <c r="B289" s="125" t="str">
        <f>Input!A291</f>
        <v/>
      </c>
      <c r="C289" s="126" t="str">
        <f>IF(ISERROR(IF(AND(Input!$A291="",SUMPRODUCT(--(LEN(Input!$A292:'Input'!$A$510)&gt;0))&lt;&gt;0),"Row is skipped.",IF(AND(Input!$A291="",Input!$A292=""),"", IF(Input!C291="","Data is missing.","")))),"",IF(AND(Input!$A291="",SUMPRODUCT(--(LEN(Input!$A292:'Input'!$A$510)&gt;0))&lt;&gt;0),"Row is skipped.",IF(AND(Input!$A291="",Input!$A292=""),"", IF(Input!C291="","Data is missing.",""))))</f>
        <v/>
      </c>
      <c r="D289" s="126" t="str">
        <f>IF(ISERROR(IF(AND(Input!$A291="",SUMPRODUCT(--(LEN(Input!$A292:'Input'!$A$510)&gt;0))&lt;&gt;0),"Row is skipped.",IF(AND(Input!$A291="",Input!$A292=""),"", IF(Input!D291="","Data is missing.","")))),"",IF(AND(Input!$A291="",SUMPRODUCT(--(LEN(Input!$A292:'Input'!$A$510)&gt;0))&lt;&gt;0),"Row is skipped.",IF(AND(Input!$A291="",Input!$A292=""),"", IF(Input!D291="","Data is missing.",""))))</f>
        <v/>
      </c>
      <c r="E289" s="126" t="str">
        <f>IF(ISERROR(IF(AND(Input!$A291="",SUMPRODUCT(--(LEN(Input!$A292:'Input'!$A$510)&gt;0))&lt;&gt;0),"Row is skipped.",IF(AND(Input!$A291="",Input!$A292=""),"", IF(Input!E291="","Data is missing.","")))),"",IF(AND(Input!$A291="",SUMPRODUCT(--(LEN(Input!$A292:'Input'!$A$510)&gt;0))&lt;&gt;0),"Row is skipped.",IF(AND(Input!$A291="",Input!$A292=""),"", IF(Input!E291="","Data is missing.",""))))</f>
        <v/>
      </c>
      <c r="F289" s="126" t="str">
        <f>IF(ISERROR(IF(AND(Input!$A291="",SUMPRODUCT(--(LEN(Input!$A292:'Input'!$A$510)&gt;0))&lt;&gt;0),"Row is skipped.",IF(AND(Input!$A291="",Input!$A292=""),"", IF(Input!F291="","Data is missing.","")))),"",IF(AND(Input!$A291="",SUMPRODUCT(--(LEN(Input!$A292:'Input'!$A$510)&gt;0))&lt;&gt;0),"Row is skipped.",IF(AND(Input!$A291="",Input!$A292=""),"", IF(Input!F291="","Data is missing.",""))))</f>
        <v/>
      </c>
      <c r="G289" s="126" t="str">
        <f>IF(ISERROR(IF(AND(Input!$A291="",SUMPRODUCT(--(LEN(Input!$A292:'Input'!$A$510)&gt;0))&lt;&gt;0),"Row is skipped.",IF(AND(Input!$A291="",Input!$A292=""),"", IF(Input!G291="","Data is missing.","")))),"",IF(AND(Input!$A291="",SUMPRODUCT(--(LEN(Input!$A292:'Input'!$A$510)&gt;0))&lt;&gt;0),"Row is skipped.",IF(AND(Input!$A291="",Input!$A292=""),"", IF(Input!G291="","Data is missing.",""))))</f>
        <v/>
      </c>
      <c r="H289" s="126" t="str">
        <f>IF(ISERROR(IF(AND(Input!$A291="",SUMPRODUCT(--(LEN(Input!$A292:'Input'!$A$510)&gt;0))&lt;&gt;0),"Row is skipped.",IF(AND(Input!$A291="",Input!$A292=""),"", IF(Input!H291="","Data is missing.","")))),"",IF(AND(Input!$A291="",SUMPRODUCT(--(LEN(Input!$A292:'Input'!$A$510)&gt;0))&lt;&gt;0),"Row is skipped.",IF(AND(Input!$A291="",Input!$A292=""),"", IF(Input!H291="","Data is missing.",""))))</f>
        <v/>
      </c>
      <c r="I289" s="126" t="str">
        <f>IF(ISERROR(IF(AND(Input!$A291="",SUMPRODUCT(--(LEN(Input!$A292:'Input'!$A$510)&gt;0))&lt;&gt;0),"Row is skipped.",IF(AND(Input!$A291="",Input!$A292=""),"", IF(Input!I291="","Data is missing.","")))),"",IF(AND(Input!$A291="",SUMPRODUCT(--(LEN(Input!$A292:'Input'!$A$510)&gt;0))&lt;&gt;0),"Row is skipped.",IF(AND(Input!$A291="",Input!$A292=""),"", IF(Input!I291="","Data is missing.",""))))</f>
        <v/>
      </c>
      <c r="J289" s="126" t="str">
        <f>IF(ISERROR(IF(AND(Input!$A291="",SUMPRODUCT(--(LEN(Input!$A292:'Input'!$A$510)&gt;0))&lt;&gt;0),"Row is skipped.",IF(AND(Input!$A291="",Input!$A292=""),"", IF(Input!J291="","Data is missing.","")))),"",IF(AND(Input!$A291="",SUMPRODUCT(--(LEN(Input!$A292:'Input'!$A$510)&gt;0))&lt;&gt;0),"Row is skipped.",IF(AND(Input!$A291="",Input!$A292=""),"", IF(Input!J291="","Data is missing.",""))))</f>
        <v/>
      </c>
      <c r="K289" s="127" t="str">
        <f>IF(ISERROR(IF(AND(Input!$A291="",SUMPRODUCT(--(LEN(Input!$A292:'Input'!$A$510)&gt;0))&lt;&gt;0),"Row is skipped.",IF(AND(Input!$A291="",Input!$A292=""),"", IF(Input!K291="","Data is missing.","")))),"",IF(AND(Input!$A291="",SUMPRODUCT(--(LEN(Input!$A292:'Input'!$A$510)&gt;0))&lt;&gt;0),"Row is skipped.",IF(AND(Input!$A291="",Input!$A292=""),"", IF(Input!K291="","Data is missing.",""))))</f>
        <v/>
      </c>
      <c r="L289" s="126" t="str">
        <f>IF(ISERROR(IF(AND(Input!$A291="",SUMPRODUCT(--(LEN(Input!$A292:'Input'!$A$510)&gt;0))&lt;&gt;0),"Row is skipped.",IF(AND(Input!$A291="",Input!$A292=""),"", IF(Input!L291="","Data is missing.","")))),"",IF(AND(Input!$A291="",SUMPRODUCT(--(LEN(Input!$A292:'Input'!$A$510)&gt;0))&lt;&gt;0),"Row is skipped.",IF(AND(Input!$A291="",Input!$A292=""),"", IF(Input!L291="","Data is missing.",""))))</f>
        <v/>
      </c>
      <c r="M289" s="126" t="str">
        <f>IF(ISERROR(IF(AND(Input!$A291="",SUMPRODUCT(--(LEN(Input!$A292:'Input'!$A$510)&gt;0))&lt;&gt;0),"Row is skipped.",IF(AND(Input!$A291="",Input!$A292=""),"", IF(Input!M291="","Data is missing.","")))),"",IF(AND(Input!$A291="",SUMPRODUCT(--(LEN(Input!$A292:'Input'!$A$510)&gt;0))&lt;&gt;0),"Row is skipped.",IF(AND(Input!$A291="",Input!$A292=""),"", IF(Input!M291="","Data is missing.",""))))</f>
        <v/>
      </c>
      <c r="N289" s="126" t="str">
        <f>IF(ISERROR(IF(AND(Input!$A291="",SUMPRODUCT(--(LEN(Input!$A292:'Input'!$A$510)&gt;0))&lt;&gt;0),"Row is skipped.",IF(AND(Input!$A291="",Input!$A292=""),"", IF(Input!O291="","Data is missing.","")))),"",IF(AND(Input!$A291="",SUMPRODUCT(--(LEN(Input!$A292:'Input'!$A$510)&gt;0))&lt;&gt;0),"Row is skipped.",IF(AND(Input!$A291="",Input!$A292=""),"", IF(Input!O291="","Data is missing.",""))))</f>
        <v/>
      </c>
      <c r="O289" s="126" t="str">
        <f>IF(ISERROR(IF(AND(Input!$A291="",SUMPRODUCT(--(LEN(Input!$A292:'Input'!$A$510)&gt;0))&lt;&gt;0),"Row is skipped.",IF(AND(Input!$A291="",Input!$A292=""),"", IF(Input!P291="","Data is missing.","")))),"",IF(AND(Input!$A291="",SUMPRODUCT(--(LEN(Input!$A292:'Input'!$A$510)&gt;0))&lt;&gt;0),"Row is skipped.",IF(AND(Input!$A291="",Input!$A292=""),"", IF(Input!P291="","Data is missing.",""))))</f>
        <v/>
      </c>
      <c r="P289" s="126" t="str">
        <f>IF(ISERROR(IF(AND(Input!$A291="",SUMPRODUCT(--(LEN(Input!$A292:'Input'!$A$510)&gt;0))&lt;&gt;0),"Row is skipped.",IF(AND(Input!$A291="",Input!$A292=""),"", IF(Input!Q291="","Data is missing.","")))),"",IF(AND(Input!$A291="",SUMPRODUCT(--(LEN(Input!$A292:'Input'!$A$510)&gt;0))&lt;&gt;0),"Row is skipped.",IF(AND(Input!$A291="",Input!$A292=""),"", IF(Input!Q291="","Data is missing.",""))))</f>
        <v/>
      </c>
      <c r="Q289" s="126" t="str">
        <f>IF(ISERROR(IF(AND(Input!$A291="",SUMPRODUCT(--(LEN(Input!$A292:'Input'!$A$510)&gt;0))&lt;&gt;0),"Row is skipped.",IF(AND(Input!$A291="",Input!$A292=""),"", IF(Input!S291="","Data is missing.","")))),"",IF(AND(Input!$A291="",SUMPRODUCT(--(LEN(Input!$A292:'Input'!$A$510)&gt;0))&lt;&gt;0),"Row is skipped.",IF(AND(Input!$A291="",Input!$A292=""),"", IF(Input!S291="","Data is missing.",""))))</f>
        <v/>
      </c>
      <c r="R289" s="128" t="str">
        <f>IF(ISERROR(IF(AND(Input!$A291="",SUMPRODUCT(--(LEN(Input!$A292:'Input'!$A$510)&gt;0))&lt;&gt;0),"Row is skipped.",IF(AND(Input!$A291="",Input!$A292=""),"", IF(Input!T291="","Data is missing.","")))),"",IF(AND(Input!$A291="",SUMPRODUCT(--(LEN(Input!$A292:'Input'!$A$510)&gt;0))&lt;&gt;0),"Row is skipped.",IF(AND(Input!$A291="",Input!$A292=""),"", IF(Input!T291="","Data is missing.",""))))</f>
        <v/>
      </c>
      <c r="S289" s="129"/>
      <c r="T289" s="130" t="str">
        <f>IF(ISERROR(IF(Input!Q291="","",IF(ISERROR(VLOOKUP(Input!Q291,'Measures List'!$A$3:$A$30000,1,0)),"Invalid RefNo",""))),"",IF(Input!Q291="","",IF(ISERROR(VLOOKUP(Input!Q291,'Measures List'!$A$3:$A$30000,1,0)),"Invalid RefNo","")))</f>
        <v/>
      </c>
      <c r="U289" s="129"/>
      <c r="V289" s="129"/>
      <c r="W289" s="129"/>
      <c r="X289" s="129"/>
      <c r="Y289" s="129"/>
      <c r="Z289" s="129"/>
      <c r="AA289" s="129"/>
      <c r="AB289" s="129"/>
      <c r="AC289" s="129"/>
      <c r="AD289" s="129"/>
      <c r="AE289" s="129"/>
      <c r="AF289" s="130" t="str">
        <f>IF(Input!P291="","",IF(OR(VALUE(Input!P291)&lt;0,VALUE(Input!P291)&gt;1), "Invalid EEI %",""))</f>
        <v/>
      </c>
      <c r="AG289" s="129"/>
      <c r="AH289" s="137" t="str">
        <f>IF(B289="","",IF(AND(Input!O291=Input!O290,Input!P291&lt;&gt;Input!P290), "EEI% Mismatch within Project",""))</f>
        <v/>
      </c>
      <c r="AI289" s="129"/>
      <c r="AJ289" s="138" t="str">
        <f>IF(Input!B291="","",IF(ISNUMBER(VALUE(Input!B291)),"","Needs to be a number."))</f>
        <v/>
      </c>
      <c r="AK289" s="135" t="str">
        <f>IF(Input!P291="","",IF(ISNUMBER(VALUE(Input!P291)),"","Needs to be a number."))</f>
        <v/>
      </c>
      <c r="AL289" s="135" t="str">
        <f>IF(Input!S291="","",IF(ISNUMBER(VALUE(Input!S291)),"","Needs to be a number."))</f>
        <v/>
      </c>
      <c r="AM289" s="135" t="str">
        <f>IF(Input!T291="","",IF(ISNUMBER(VALUE(Input!T291)),"","Needs to be a number."))</f>
        <v/>
      </c>
      <c r="AN289" s="135" t="str">
        <f>IF(Input!U291="","",IF(ISNUMBER(VALUE(Input!U291)),"","Needs to be a number."))</f>
        <v/>
      </c>
      <c r="AO289" s="136" t="str">
        <f>IF(Input!V291="","",IF(ISNUMBER(VALUE(Input!V291)),"","Needs to be a number."))</f>
        <v/>
      </c>
      <c r="AP289" s="129"/>
      <c r="AQ289" s="197" t="str">
        <f ca="1">IF(Input!Q291="","",IF(OFFSET('Measures List'!$K$2,MATCH(Input!Q291,'Measures List'!$A$3:$A$5000,0),MATCH(Input!K291,'Measures List'!$K$2:$BA$2)-1)="NA","Project start date occurred after measure expiration date.",""))</f>
        <v/>
      </c>
      <c r="AS289" s="197" t="str">
        <f>IFERROR(IF(Input!O291&lt;&gt;Input!O290,"",IF( VLOOKUP(Input!Q291,'Measures List'!A282:C5279,3,FALSE)= VLOOKUP(Input!Q290,'Measures List'!A282:C5279,3,FALSE),"","Multiple sectors for this project")),"")</f>
        <v/>
      </c>
    </row>
    <row r="290" spans="2:45" x14ac:dyDescent="0.25">
      <c r="B290" s="125" t="str">
        <f>Input!A292</f>
        <v/>
      </c>
      <c r="C290" s="126" t="str">
        <f>IF(ISERROR(IF(AND(Input!$A292="",SUMPRODUCT(--(LEN(Input!$A293:'Input'!$A$510)&gt;0))&lt;&gt;0),"Row is skipped.",IF(AND(Input!$A292="",Input!$A293=""),"", IF(Input!C292="","Data is missing.","")))),"",IF(AND(Input!$A292="",SUMPRODUCT(--(LEN(Input!$A293:'Input'!$A$510)&gt;0))&lt;&gt;0),"Row is skipped.",IF(AND(Input!$A292="",Input!$A293=""),"", IF(Input!C292="","Data is missing.",""))))</f>
        <v/>
      </c>
      <c r="D290" s="126" t="str">
        <f>IF(ISERROR(IF(AND(Input!$A292="",SUMPRODUCT(--(LEN(Input!$A293:'Input'!$A$510)&gt;0))&lt;&gt;0),"Row is skipped.",IF(AND(Input!$A292="",Input!$A293=""),"", IF(Input!D292="","Data is missing.","")))),"",IF(AND(Input!$A292="",SUMPRODUCT(--(LEN(Input!$A293:'Input'!$A$510)&gt;0))&lt;&gt;0),"Row is skipped.",IF(AND(Input!$A292="",Input!$A293=""),"", IF(Input!D292="","Data is missing.",""))))</f>
        <v/>
      </c>
      <c r="E290" s="126" t="str">
        <f>IF(ISERROR(IF(AND(Input!$A292="",SUMPRODUCT(--(LEN(Input!$A293:'Input'!$A$510)&gt;0))&lt;&gt;0),"Row is skipped.",IF(AND(Input!$A292="",Input!$A293=""),"", IF(Input!E292="","Data is missing.","")))),"",IF(AND(Input!$A292="",SUMPRODUCT(--(LEN(Input!$A293:'Input'!$A$510)&gt;0))&lt;&gt;0),"Row is skipped.",IF(AND(Input!$A292="",Input!$A293=""),"", IF(Input!E292="","Data is missing.",""))))</f>
        <v/>
      </c>
      <c r="F290" s="126" t="str">
        <f>IF(ISERROR(IF(AND(Input!$A292="",SUMPRODUCT(--(LEN(Input!$A293:'Input'!$A$510)&gt;0))&lt;&gt;0),"Row is skipped.",IF(AND(Input!$A292="",Input!$A293=""),"", IF(Input!F292="","Data is missing.","")))),"",IF(AND(Input!$A292="",SUMPRODUCT(--(LEN(Input!$A293:'Input'!$A$510)&gt;0))&lt;&gt;0),"Row is skipped.",IF(AND(Input!$A292="",Input!$A293=""),"", IF(Input!F292="","Data is missing.",""))))</f>
        <v/>
      </c>
      <c r="G290" s="126" t="str">
        <f>IF(ISERROR(IF(AND(Input!$A292="",SUMPRODUCT(--(LEN(Input!$A293:'Input'!$A$510)&gt;0))&lt;&gt;0),"Row is skipped.",IF(AND(Input!$A292="",Input!$A293=""),"", IF(Input!G292="","Data is missing.","")))),"",IF(AND(Input!$A292="",SUMPRODUCT(--(LEN(Input!$A293:'Input'!$A$510)&gt;0))&lt;&gt;0),"Row is skipped.",IF(AND(Input!$A292="",Input!$A293=""),"", IF(Input!G292="","Data is missing.",""))))</f>
        <v/>
      </c>
      <c r="H290" s="126" t="str">
        <f>IF(ISERROR(IF(AND(Input!$A292="",SUMPRODUCT(--(LEN(Input!$A293:'Input'!$A$510)&gt;0))&lt;&gt;0),"Row is skipped.",IF(AND(Input!$A292="",Input!$A293=""),"", IF(Input!H292="","Data is missing.","")))),"",IF(AND(Input!$A292="",SUMPRODUCT(--(LEN(Input!$A293:'Input'!$A$510)&gt;0))&lt;&gt;0),"Row is skipped.",IF(AND(Input!$A292="",Input!$A293=""),"", IF(Input!H292="","Data is missing.",""))))</f>
        <v/>
      </c>
      <c r="I290" s="126" t="str">
        <f>IF(ISERROR(IF(AND(Input!$A292="",SUMPRODUCT(--(LEN(Input!$A293:'Input'!$A$510)&gt;0))&lt;&gt;0),"Row is skipped.",IF(AND(Input!$A292="",Input!$A293=""),"", IF(Input!I292="","Data is missing.","")))),"",IF(AND(Input!$A292="",SUMPRODUCT(--(LEN(Input!$A293:'Input'!$A$510)&gt;0))&lt;&gt;0),"Row is skipped.",IF(AND(Input!$A292="",Input!$A293=""),"", IF(Input!I292="","Data is missing.",""))))</f>
        <v/>
      </c>
      <c r="J290" s="126" t="str">
        <f>IF(ISERROR(IF(AND(Input!$A292="",SUMPRODUCT(--(LEN(Input!$A293:'Input'!$A$510)&gt;0))&lt;&gt;0),"Row is skipped.",IF(AND(Input!$A292="",Input!$A293=""),"", IF(Input!J292="","Data is missing.","")))),"",IF(AND(Input!$A292="",SUMPRODUCT(--(LEN(Input!$A293:'Input'!$A$510)&gt;0))&lt;&gt;0),"Row is skipped.",IF(AND(Input!$A292="",Input!$A293=""),"", IF(Input!J292="","Data is missing.",""))))</f>
        <v/>
      </c>
      <c r="K290" s="127" t="str">
        <f>IF(ISERROR(IF(AND(Input!$A292="",SUMPRODUCT(--(LEN(Input!$A293:'Input'!$A$510)&gt;0))&lt;&gt;0),"Row is skipped.",IF(AND(Input!$A292="",Input!$A293=""),"", IF(Input!K292="","Data is missing.","")))),"",IF(AND(Input!$A292="",SUMPRODUCT(--(LEN(Input!$A293:'Input'!$A$510)&gt;0))&lt;&gt;0),"Row is skipped.",IF(AND(Input!$A292="",Input!$A293=""),"", IF(Input!K292="","Data is missing.",""))))</f>
        <v/>
      </c>
      <c r="L290" s="126" t="str">
        <f>IF(ISERROR(IF(AND(Input!$A292="",SUMPRODUCT(--(LEN(Input!$A293:'Input'!$A$510)&gt;0))&lt;&gt;0),"Row is skipped.",IF(AND(Input!$A292="",Input!$A293=""),"", IF(Input!L292="","Data is missing.","")))),"",IF(AND(Input!$A292="",SUMPRODUCT(--(LEN(Input!$A293:'Input'!$A$510)&gt;0))&lt;&gt;0),"Row is skipped.",IF(AND(Input!$A292="",Input!$A293=""),"", IF(Input!L292="","Data is missing.",""))))</f>
        <v/>
      </c>
      <c r="M290" s="126" t="str">
        <f>IF(ISERROR(IF(AND(Input!$A292="",SUMPRODUCT(--(LEN(Input!$A293:'Input'!$A$510)&gt;0))&lt;&gt;0),"Row is skipped.",IF(AND(Input!$A292="",Input!$A293=""),"", IF(Input!M292="","Data is missing.","")))),"",IF(AND(Input!$A292="",SUMPRODUCT(--(LEN(Input!$A293:'Input'!$A$510)&gt;0))&lt;&gt;0),"Row is skipped.",IF(AND(Input!$A292="",Input!$A293=""),"", IF(Input!M292="","Data is missing.",""))))</f>
        <v/>
      </c>
      <c r="N290" s="126" t="str">
        <f>IF(ISERROR(IF(AND(Input!$A292="",SUMPRODUCT(--(LEN(Input!$A293:'Input'!$A$510)&gt;0))&lt;&gt;0),"Row is skipped.",IF(AND(Input!$A292="",Input!$A293=""),"", IF(Input!O292="","Data is missing.","")))),"",IF(AND(Input!$A292="",SUMPRODUCT(--(LEN(Input!$A293:'Input'!$A$510)&gt;0))&lt;&gt;0),"Row is skipped.",IF(AND(Input!$A292="",Input!$A293=""),"", IF(Input!O292="","Data is missing.",""))))</f>
        <v/>
      </c>
      <c r="O290" s="126" t="str">
        <f>IF(ISERROR(IF(AND(Input!$A292="",SUMPRODUCT(--(LEN(Input!$A293:'Input'!$A$510)&gt;0))&lt;&gt;0),"Row is skipped.",IF(AND(Input!$A292="",Input!$A293=""),"", IF(Input!P292="","Data is missing.","")))),"",IF(AND(Input!$A292="",SUMPRODUCT(--(LEN(Input!$A293:'Input'!$A$510)&gt;0))&lt;&gt;0),"Row is skipped.",IF(AND(Input!$A292="",Input!$A293=""),"", IF(Input!P292="","Data is missing.",""))))</f>
        <v/>
      </c>
      <c r="P290" s="126" t="str">
        <f>IF(ISERROR(IF(AND(Input!$A292="",SUMPRODUCT(--(LEN(Input!$A293:'Input'!$A$510)&gt;0))&lt;&gt;0),"Row is skipped.",IF(AND(Input!$A292="",Input!$A293=""),"", IF(Input!Q292="","Data is missing.","")))),"",IF(AND(Input!$A292="",SUMPRODUCT(--(LEN(Input!$A293:'Input'!$A$510)&gt;0))&lt;&gt;0),"Row is skipped.",IF(AND(Input!$A292="",Input!$A293=""),"", IF(Input!Q292="","Data is missing.",""))))</f>
        <v/>
      </c>
      <c r="Q290" s="126" t="str">
        <f>IF(ISERROR(IF(AND(Input!$A292="",SUMPRODUCT(--(LEN(Input!$A293:'Input'!$A$510)&gt;0))&lt;&gt;0),"Row is skipped.",IF(AND(Input!$A292="",Input!$A293=""),"", IF(Input!S292="","Data is missing.","")))),"",IF(AND(Input!$A292="",SUMPRODUCT(--(LEN(Input!$A293:'Input'!$A$510)&gt;0))&lt;&gt;0),"Row is skipped.",IF(AND(Input!$A292="",Input!$A293=""),"", IF(Input!S292="","Data is missing.",""))))</f>
        <v/>
      </c>
      <c r="R290" s="128" t="str">
        <f>IF(ISERROR(IF(AND(Input!$A292="",SUMPRODUCT(--(LEN(Input!$A293:'Input'!$A$510)&gt;0))&lt;&gt;0),"Row is skipped.",IF(AND(Input!$A292="",Input!$A293=""),"", IF(Input!T292="","Data is missing.","")))),"",IF(AND(Input!$A292="",SUMPRODUCT(--(LEN(Input!$A293:'Input'!$A$510)&gt;0))&lt;&gt;0),"Row is skipped.",IF(AND(Input!$A292="",Input!$A293=""),"", IF(Input!T292="","Data is missing.",""))))</f>
        <v/>
      </c>
      <c r="S290" s="129"/>
      <c r="T290" s="130" t="str">
        <f>IF(ISERROR(IF(Input!Q292="","",IF(ISERROR(VLOOKUP(Input!Q292,'Measures List'!$A$3:$A$30000,1,0)),"Invalid RefNo",""))),"",IF(Input!Q292="","",IF(ISERROR(VLOOKUP(Input!Q292,'Measures List'!$A$3:$A$30000,1,0)),"Invalid RefNo","")))</f>
        <v/>
      </c>
      <c r="U290" s="129"/>
      <c r="V290" s="129"/>
      <c r="W290" s="129"/>
      <c r="X290" s="129"/>
      <c r="Y290" s="129"/>
      <c r="Z290" s="129"/>
      <c r="AA290" s="129"/>
      <c r="AB290" s="129"/>
      <c r="AC290" s="129"/>
      <c r="AD290" s="129"/>
      <c r="AE290" s="129"/>
      <c r="AF290" s="130" t="str">
        <f>IF(Input!P292="","",IF(OR(VALUE(Input!P292)&lt;0,VALUE(Input!P292)&gt;1), "Invalid EEI %",""))</f>
        <v/>
      </c>
      <c r="AG290" s="129"/>
      <c r="AH290" s="137" t="str">
        <f>IF(B290="","",IF(AND(Input!O292=Input!O291,Input!P292&lt;&gt;Input!P291), "EEI% Mismatch within Project",""))</f>
        <v/>
      </c>
      <c r="AI290" s="129"/>
      <c r="AJ290" s="138" t="str">
        <f>IF(Input!B292="","",IF(ISNUMBER(VALUE(Input!B292)),"","Needs to be a number."))</f>
        <v/>
      </c>
      <c r="AK290" s="135" t="str">
        <f>IF(Input!P292="","",IF(ISNUMBER(VALUE(Input!P292)),"","Needs to be a number."))</f>
        <v/>
      </c>
      <c r="AL290" s="135" t="str">
        <f>IF(Input!S292="","",IF(ISNUMBER(VALUE(Input!S292)),"","Needs to be a number."))</f>
        <v/>
      </c>
      <c r="AM290" s="135" t="str">
        <f>IF(Input!T292="","",IF(ISNUMBER(VALUE(Input!T292)),"","Needs to be a number."))</f>
        <v/>
      </c>
      <c r="AN290" s="135" t="str">
        <f>IF(Input!U292="","",IF(ISNUMBER(VALUE(Input!U292)),"","Needs to be a number."))</f>
        <v/>
      </c>
      <c r="AO290" s="136" t="str">
        <f>IF(Input!V292="","",IF(ISNUMBER(VALUE(Input!V292)),"","Needs to be a number."))</f>
        <v/>
      </c>
      <c r="AP290" s="129"/>
      <c r="AQ290" s="197" t="str">
        <f ca="1">IF(Input!Q292="","",IF(OFFSET('Measures List'!$K$2,MATCH(Input!Q292,'Measures List'!$A$3:$A$5000,0),MATCH(Input!K292,'Measures List'!$K$2:$BA$2)-1)="NA","Project start date occurred after measure expiration date.",""))</f>
        <v/>
      </c>
      <c r="AS290" s="197" t="str">
        <f>IFERROR(IF(Input!O292&lt;&gt;Input!O291,"",IF( VLOOKUP(Input!Q292,'Measures List'!A283:C5280,3,FALSE)= VLOOKUP(Input!Q291,'Measures List'!A283:C5280,3,FALSE),"","Multiple sectors for this project")),"")</f>
        <v/>
      </c>
    </row>
    <row r="291" spans="2:45" x14ac:dyDescent="0.25">
      <c r="B291" s="125" t="str">
        <f>Input!A293</f>
        <v/>
      </c>
      <c r="C291" s="126" t="str">
        <f>IF(ISERROR(IF(AND(Input!$A293="",SUMPRODUCT(--(LEN(Input!$A294:'Input'!$A$510)&gt;0))&lt;&gt;0),"Row is skipped.",IF(AND(Input!$A293="",Input!$A294=""),"", IF(Input!C293="","Data is missing.","")))),"",IF(AND(Input!$A293="",SUMPRODUCT(--(LEN(Input!$A294:'Input'!$A$510)&gt;0))&lt;&gt;0),"Row is skipped.",IF(AND(Input!$A293="",Input!$A294=""),"", IF(Input!C293="","Data is missing.",""))))</f>
        <v/>
      </c>
      <c r="D291" s="126" t="str">
        <f>IF(ISERROR(IF(AND(Input!$A293="",SUMPRODUCT(--(LEN(Input!$A294:'Input'!$A$510)&gt;0))&lt;&gt;0),"Row is skipped.",IF(AND(Input!$A293="",Input!$A294=""),"", IF(Input!D293="","Data is missing.","")))),"",IF(AND(Input!$A293="",SUMPRODUCT(--(LEN(Input!$A294:'Input'!$A$510)&gt;0))&lt;&gt;0),"Row is skipped.",IF(AND(Input!$A293="",Input!$A294=""),"", IF(Input!D293="","Data is missing.",""))))</f>
        <v/>
      </c>
      <c r="E291" s="126" t="str">
        <f>IF(ISERROR(IF(AND(Input!$A293="",SUMPRODUCT(--(LEN(Input!$A294:'Input'!$A$510)&gt;0))&lt;&gt;0),"Row is skipped.",IF(AND(Input!$A293="",Input!$A294=""),"", IF(Input!E293="","Data is missing.","")))),"",IF(AND(Input!$A293="",SUMPRODUCT(--(LEN(Input!$A294:'Input'!$A$510)&gt;0))&lt;&gt;0),"Row is skipped.",IF(AND(Input!$A293="",Input!$A294=""),"", IF(Input!E293="","Data is missing.",""))))</f>
        <v/>
      </c>
      <c r="F291" s="126" t="str">
        <f>IF(ISERROR(IF(AND(Input!$A293="",SUMPRODUCT(--(LEN(Input!$A294:'Input'!$A$510)&gt;0))&lt;&gt;0),"Row is skipped.",IF(AND(Input!$A293="",Input!$A294=""),"", IF(Input!F293="","Data is missing.","")))),"",IF(AND(Input!$A293="",SUMPRODUCT(--(LEN(Input!$A294:'Input'!$A$510)&gt;0))&lt;&gt;0),"Row is skipped.",IF(AND(Input!$A293="",Input!$A294=""),"", IF(Input!F293="","Data is missing.",""))))</f>
        <v/>
      </c>
      <c r="G291" s="126" t="str">
        <f>IF(ISERROR(IF(AND(Input!$A293="",SUMPRODUCT(--(LEN(Input!$A294:'Input'!$A$510)&gt;0))&lt;&gt;0),"Row is skipped.",IF(AND(Input!$A293="",Input!$A294=""),"", IF(Input!G293="","Data is missing.","")))),"",IF(AND(Input!$A293="",SUMPRODUCT(--(LEN(Input!$A294:'Input'!$A$510)&gt;0))&lt;&gt;0),"Row is skipped.",IF(AND(Input!$A293="",Input!$A294=""),"", IF(Input!G293="","Data is missing.",""))))</f>
        <v/>
      </c>
      <c r="H291" s="126" t="str">
        <f>IF(ISERROR(IF(AND(Input!$A293="",SUMPRODUCT(--(LEN(Input!$A294:'Input'!$A$510)&gt;0))&lt;&gt;0),"Row is skipped.",IF(AND(Input!$A293="",Input!$A294=""),"", IF(Input!H293="","Data is missing.","")))),"",IF(AND(Input!$A293="",SUMPRODUCT(--(LEN(Input!$A294:'Input'!$A$510)&gt;0))&lt;&gt;0),"Row is skipped.",IF(AND(Input!$A293="",Input!$A294=""),"", IF(Input!H293="","Data is missing.",""))))</f>
        <v/>
      </c>
      <c r="I291" s="126" t="str">
        <f>IF(ISERROR(IF(AND(Input!$A293="",SUMPRODUCT(--(LEN(Input!$A294:'Input'!$A$510)&gt;0))&lt;&gt;0),"Row is skipped.",IF(AND(Input!$A293="",Input!$A294=""),"", IF(Input!I293="","Data is missing.","")))),"",IF(AND(Input!$A293="",SUMPRODUCT(--(LEN(Input!$A294:'Input'!$A$510)&gt;0))&lt;&gt;0),"Row is skipped.",IF(AND(Input!$A293="",Input!$A294=""),"", IF(Input!I293="","Data is missing.",""))))</f>
        <v/>
      </c>
      <c r="J291" s="126" t="str">
        <f>IF(ISERROR(IF(AND(Input!$A293="",SUMPRODUCT(--(LEN(Input!$A294:'Input'!$A$510)&gt;0))&lt;&gt;0),"Row is skipped.",IF(AND(Input!$A293="",Input!$A294=""),"", IF(Input!J293="","Data is missing.","")))),"",IF(AND(Input!$A293="",SUMPRODUCT(--(LEN(Input!$A294:'Input'!$A$510)&gt;0))&lt;&gt;0),"Row is skipped.",IF(AND(Input!$A293="",Input!$A294=""),"", IF(Input!J293="","Data is missing.",""))))</f>
        <v/>
      </c>
      <c r="K291" s="127" t="str">
        <f>IF(ISERROR(IF(AND(Input!$A293="",SUMPRODUCT(--(LEN(Input!$A294:'Input'!$A$510)&gt;0))&lt;&gt;0),"Row is skipped.",IF(AND(Input!$A293="",Input!$A294=""),"", IF(Input!K293="","Data is missing.","")))),"",IF(AND(Input!$A293="",SUMPRODUCT(--(LEN(Input!$A294:'Input'!$A$510)&gt;0))&lt;&gt;0),"Row is skipped.",IF(AND(Input!$A293="",Input!$A294=""),"", IF(Input!K293="","Data is missing.",""))))</f>
        <v/>
      </c>
      <c r="L291" s="126" t="str">
        <f>IF(ISERROR(IF(AND(Input!$A293="",SUMPRODUCT(--(LEN(Input!$A294:'Input'!$A$510)&gt;0))&lt;&gt;0),"Row is skipped.",IF(AND(Input!$A293="",Input!$A294=""),"", IF(Input!L293="","Data is missing.","")))),"",IF(AND(Input!$A293="",SUMPRODUCT(--(LEN(Input!$A294:'Input'!$A$510)&gt;0))&lt;&gt;0),"Row is skipped.",IF(AND(Input!$A293="",Input!$A294=""),"", IF(Input!L293="","Data is missing.",""))))</f>
        <v/>
      </c>
      <c r="M291" s="126" t="str">
        <f>IF(ISERROR(IF(AND(Input!$A293="",SUMPRODUCT(--(LEN(Input!$A294:'Input'!$A$510)&gt;0))&lt;&gt;0),"Row is skipped.",IF(AND(Input!$A293="",Input!$A294=""),"", IF(Input!M293="","Data is missing.","")))),"",IF(AND(Input!$A293="",SUMPRODUCT(--(LEN(Input!$A294:'Input'!$A$510)&gt;0))&lt;&gt;0),"Row is skipped.",IF(AND(Input!$A293="",Input!$A294=""),"", IF(Input!M293="","Data is missing.",""))))</f>
        <v/>
      </c>
      <c r="N291" s="126" t="str">
        <f>IF(ISERROR(IF(AND(Input!$A293="",SUMPRODUCT(--(LEN(Input!$A294:'Input'!$A$510)&gt;0))&lt;&gt;0),"Row is skipped.",IF(AND(Input!$A293="",Input!$A294=""),"", IF(Input!O293="","Data is missing.","")))),"",IF(AND(Input!$A293="",SUMPRODUCT(--(LEN(Input!$A294:'Input'!$A$510)&gt;0))&lt;&gt;0),"Row is skipped.",IF(AND(Input!$A293="",Input!$A294=""),"", IF(Input!O293="","Data is missing.",""))))</f>
        <v/>
      </c>
      <c r="O291" s="126" t="str">
        <f>IF(ISERROR(IF(AND(Input!$A293="",SUMPRODUCT(--(LEN(Input!$A294:'Input'!$A$510)&gt;0))&lt;&gt;0),"Row is skipped.",IF(AND(Input!$A293="",Input!$A294=""),"", IF(Input!P293="","Data is missing.","")))),"",IF(AND(Input!$A293="",SUMPRODUCT(--(LEN(Input!$A294:'Input'!$A$510)&gt;0))&lt;&gt;0),"Row is skipped.",IF(AND(Input!$A293="",Input!$A294=""),"", IF(Input!P293="","Data is missing.",""))))</f>
        <v/>
      </c>
      <c r="P291" s="126" t="str">
        <f>IF(ISERROR(IF(AND(Input!$A293="",SUMPRODUCT(--(LEN(Input!$A294:'Input'!$A$510)&gt;0))&lt;&gt;0),"Row is skipped.",IF(AND(Input!$A293="",Input!$A294=""),"", IF(Input!Q293="","Data is missing.","")))),"",IF(AND(Input!$A293="",SUMPRODUCT(--(LEN(Input!$A294:'Input'!$A$510)&gt;0))&lt;&gt;0),"Row is skipped.",IF(AND(Input!$A293="",Input!$A294=""),"", IF(Input!Q293="","Data is missing.",""))))</f>
        <v/>
      </c>
      <c r="Q291" s="126" t="str">
        <f>IF(ISERROR(IF(AND(Input!$A293="",SUMPRODUCT(--(LEN(Input!$A294:'Input'!$A$510)&gt;0))&lt;&gt;0),"Row is skipped.",IF(AND(Input!$A293="",Input!$A294=""),"", IF(Input!S293="","Data is missing.","")))),"",IF(AND(Input!$A293="",SUMPRODUCT(--(LEN(Input!$A294:'Input'!$A$510)&gt;0))&lt;&gt;0),"Row is skipped.",IF(AND(Input!$A293="",Input!$A294=""),"", IF(Input!S293="","Data is missing.",""))))</f>
        <v/>
      </c>
      <c r="R291" s="128" t="str">
        <f>IF(ISERROR(IF(AND(Input!$A293="",SUMPRODUCT(--(LEN(Input!$A294:'Input'!$A$510)&gt;0))&lt;&gt;0),"Row is skipped.",IF(AND(Input!$A293="",Input!$A294=""),"", IF(Input!T293="","Data is missing.","")))),"",IF(AND(Input!$A293="",SUMPRODUCT(--(LEN(Input!$A294:'Input'!$A$510)&gt;0))&lt;&gt;0),"Row is skipped.",IF(AND(Input!$A293="",Input!$A294=""),"", IF(Input!T293="","Data is missing.",""))))</f>
        <v/>
      </c>
      <c r="S291" s="129"/>
      <c r="T291" s="130" t="str">
        <f>IF(ISERROR(IF(Input!Q293="","",IF(ISERROR(VLOOKUP(Input!Q293,'Measures List'!$A$3:$A$30000,1,0)),"Invalid RefNo",""))),"",IF(Input!Q293="","",IF(ISERROR(VLOOKUP(Input!Q293,'Measures List'!$A$3:$A$30000,1,0)),"Invalid RefNo","")))</f>
        <v/>
      </c>
      <c r="U291" s="129"/>
      <c r="V291" s="129"/>
      <c r="W291" s="129"/>
      <c r="X291" s="129"/>
      <c r="Y291" s="129"/>
      <c r="Z291" s="129"/>
      <c r="AA291" s="129"/>
      <c r="AB291" s="129"/>
      <c r="AC291" s="129"/>
      <c r="AD291" s="129"/>
      <c r="AE291" s="129"/>
      <c r="AF291" s="130" t="str">
        <f>IF(Input!P293="","",IF(OR(VALUE(Input!P293)&lt;0,VALUE(Input!P293)&gt;1), "Invalid EEI %",""))</f>
        <v/>
      </c>
      <c r="AG291" s="129"/>
      <c r="AH291" s="137" t="str">
        <f>IF(B291="","",IF(AND(Input!O293=Input!O292,Input!P293&lt;&gt;Input!P292), "EEI% Mismatch within Project",""))</f>
        <v/>
      </c>
      <c r="AI291" s="129"/>
      <c r="AJ291" s="138" t="str">
        <f>IF(Input!B293="","",IF(ISNUMBER(VALUE(Input!B293)),"","Needs to be a number."))</f>
        <v/>
      </c>
      <c r="AK291" s="135" t="str">
        <f>IF(Input!P293="","",IF(ISNUMBER(VALUE(Input!P293)),"","Needs to be a number."))</f>
        <v/>
      </c>
      <c r="AL291" s="135" t="str">
        <f>IF(Input!S293="","",IF(ISNUMBER(VALUE(Input!S293)),"","Needs to be a number."))</f>
        <v/>
      </c>
      <c r="AM291" s="135" t="str">
        <f>IF(Input!T293="","",IF(ISNUMBER(VALUE(Input!T293)),"","Needs to be a number."))</f>
        <v/>
      </c>
      <c r="AN291" s="135" t="str">
        <f>IF(Input!U293="","",IF(ISNUMBER(VALUE(Input!U293)),"","Needs to be a number."))</f>
        <v/>
      </c>
      <c r="AO291" s="136" t="str">
        <f>IF(Input!V293="","",IF(ISNUMBER(VALUE(Input!V293)),"","Needs to be a number."))</f>
        <v/>
      </c>
      <c r="AP291" s="129"/>
      <c r="AQ291" s="197" t="str">
        <f ca="1">IF(Input!Q293="","",IF(OFFSET('Measures List'!$K$2,MATCH(Input!Q293,'Measures List'!$A$3:$A$5000,0),MATCH(Input!K293,'Measures List'!$K$2:$BA$2)-1)="NA","Project start date occurred after measure expiration date.",""))</f>
        <v/>
      </c>
      <c r="AS291" s="197" t="str">
        <f>IFERROR(IF(Input!O293&lt;&gt;Input!O292,"",IF( VLOOKUP(Input!Q293,'Measures List'!A284:C5281,3,FALSE)= VLOOKUP(Input!Q292,'Measures List'!A284:C5281,3,FALSE),"","Multiple sectors for this project")),"")</f>
        <v/>
      </c>
    </row>
    <row r="292" spans="2:45" x14ac:dyDescent="0.25">
      <c r="B292" s="125" t="str">
        <f>Input!A294</f>
        <v/>
      </c>
      <c r="C292" s="126" t="str">
        <f>IF(ISERROR(IF(AND(Input!$A294="",SUMPRODUCT(--(LEN(Input!$A295:'Input'!$A$510)&gt;0))&lt;&gt;0),"Row is skipped.",IF(AND(Input!$A294="",Input!$A295=""),"", IF(Input!C294="","Data is missing.","")))),"",IF(AND(Input!$A294="",SUMPRODUCT(--(LEN(Input!$A295:'Input'!$A$510)&gt;0))&lt;&gt;0),"Row is skipped.",IF(AND(Input!$A294="",Input!$A295=""),"", IF(Input!C294="","Data is missing.",""))))</f>
        <v/>
      </c>
      <c r="D292" s="126" t="str">
        <f>IF(ISERROR(IF(AND(Input!$A294="",SUMPRODUCT(--(LEN(Input!$A295:'Input'!$A$510)&gt;0))&lt;&gt;0),"Row is skipped.",IF(AND(Input!$A294="",Input!$A295=""),"", IF(Input!D294="","Data is missing.","")))),"",IF(AND(Input!$A294="",SUMPRODUCT(--(LEN(Input!$A295:'Input'!$A$510)&gt;0))&lt;&gt;0),"Row is skipped.",IF(AND(Input!$A294="",Input!$A295=""),"", IF(Input!D294="","Data is missing.",""))))</f>
        <v/>
      </c>
      <c r="E292" s="126" t="str">
        <f>IF(ISERROR(IF(AND(Input!$A294="",SUMPRODUCT(--(LEN(Input!$A295:'Input'!$A$510)&gt;0))&lt;&gt;0),"Row is skipped.",IF(AND(Input!$A294="",Input!$A295=""),"", IF(Input!E294="","Data is missing.","")))),"",IF(AND(Input!$A294="",SUMPRODUCT(--(LEN(Input!$A295:'Input'!$A$510)&gt;0))&lt;&gt;0),"Row is skipped.",IF(AND(Input!$A294="",Input!$A295=""),"", IF(Input!E294="","Data is missing.",""))))</f>
        <v/>
      </c>
      <c r="F292" s="126" t="str">
        <f>IF(ISERROR(IF(AND(Input!$A294="",SUMPRODUCT(--(LEN(Input!$A295:'Input'!$A$510)&gt;0))&lt;&gt;0),"Row is skipped.",IF(AND(Input!$A294="",Input!$A295=""),"", IF(Input!F294="","Data is missing.","")))),"",IF(AND(Input!$A294="",SUMPRODUCT(--(LEN(Input!$A295:'Input'!$A$510)&gt;0))&lt;&gt;0),"Row is skipped.",IF(AND(Input!$A294="",Input!$A295=""),"", IF(Input!F294="","Data is missing.",""))))</f>
        <v/>
      </c>
      <c r="G292" s="126" t="str">
        <f>IF(ISERROR(IF(AND(Input!$A294="",SUMPRODUCT(--(LEN(Input!$A295:'Input'!$A$510)&gt;0))&lt;&gt;0),"Row is skipped.",IF(AND(Input!$A294="",Input!$A295=""),"", IF(Input!G294="","Data is missing.","")))),"",IF(AND(Input!$A294="",SUMPRODUCT(--(LEN(Input!$A295:'Input'!$A$510)&gt;0))&lt;&gt;0),"Row is skipped.",IF(AND(Input!$A294="",Input!$A295=""),"", IF(Input!G294="","Data is missing.",""))))</f>
        <v/>
      </c>
      <c r="H292" s="126" t="str">
        <f>IF(ISERROR(IF(AND(Input!$A294="",SUMPRODUCT(--(LEN(Input!$A295:'Input'!$A$510)&gt;0))&lt;&gt;0),"Row is skipped.",IF(AND(Input!$A294="",Input!$A295=""),"", IF(Input!H294="","Data is missing.","")))),"",IF(AND(Input!$A294="",SUMPRODUCT(--(LEN(Input!$A295:'Input'!$A$510)&gt;0))&lt;&gt;0),"Row is skipped.",IF(AND(Input!$A294="",Input!$A295=""),"", IF(Input!H294="","Data is missing.",""))))</f>
        <v/>
      </c>
      <c r="I292" s="126" t="str">
        <f>IF(ISERROR(IF(AND(Input!$A294="",SUMPRODUCT(--(LEN(Input!$A295:'Input'!$A$510)&gt;0))&lt;&gt;0),"Row is skipped.",IF(AND(Input!$A294="",Input!$A295=""),"", IF(Input!I294="","Data is missing.","")))),"",IF(AND(Input!$A294="",SUMPRODUCT(--(LEN(Input!$A295:'Input'!$A$510)&gt;0))&lt;&gt;0),"Row is skipped.",IF(AND(Input!$A294="",Input!$A295=""),"", IF(Input!I294="","Data is missing.",""))))</f>
        <v/>
      </c>
      <c r="J292" s="126" t="str">
        <f>IF(ISERROR(IF(AND(Input!$A294="",SUMPRODUCT(--(LEN(Input!$A295:'Input'!$A$510)&gt;0))&lt;&gt;0),"Row is skipped.",IF(AND(Input!$A294="",Input!$A295=""),"", IF(Input!J294="","Data is missing.","")))),"",IF(AND(Input!$A294="",SUMPRODUCT(--(LEN(Input!$A295:'Input'!$A$510)&gt;0))&lt;&gt;0),"Row is skipped.",IF(AND(Input!$A294="",Input!$A295=""),"", IF(Input!J294="","Data is missing.",""))))</f>
        <v/>
      </c>
      <c r="K292" s="127" t="str">
        <f>IF(ISERROR(IF(AND(Input!$A294="",SUMPRODUCT(--(LEN(Input!$A295:'Input'!$A$510)&gt;0))&lt;&gt;0),"Row is skipped.",IF(AND(Input!$A294="",Input!$A295=""),"", IF(Input!K294="","Data is missing.","")))),"",IF(AND(Input!$A294="",SUMPRODUCT(--(LEN(Input!$A295:'Input'!$A$510)&gt;0))&lt;&gt;0),"Row is skipped.",IF(AND(Input!$A294="",Input!$A295=""),"", IF(Input!K294="","Data is missing.",""))))</f>
        <v/>
      </c>
      <c r="L292" s="126" t="str">
        <f>IF(ISERROR(IF(AND(Input!$A294="",SUMPRODUCT(--(LEN(Input!$A295:'Input'!$A$510)&gt;0))&lt;&gt;0),"Row is skipped.",IF(AND(Input!$A294="",Input!$A295=""),"", IF(Input!L294="","Data is missing.","")))),"",IF(AND(Input!$A294="",SUMPRODUCT(--(LEN(Input!$A295:'Input'!$A$510)&gt;0))&lt;&gt;0),"Row is skipped.",IF(AND(Input!$A294="",Input!$A295=""),"", IF(Input!L294="","Data is missing.",""))))</f>
        <v/>
      </c>
      <c r="M292" s="126" t="str">
        <f>IF(ISERROR(IF(AND(Input!$A294="",SUMPRODUCT(--(LEN(Input!$A295:'Input'!$A$510)&gt;0))&lt;&gt;0),"Row is skipped.",IF(AND(Input!$A294="",Input!$A295=""),"", IF(Input!M294="","Data is missing.","")))),"",IF(AND(Input!$A294="",SUMPRODUCT(--(LEN(Input!$A295:'Input'!$A$510)&gt;0))&lt;&gt;0),"Row is skipped.",IF(AND(Input!$A294="",Input!$A295=""),"", IF(Input!M294="","Data is missing.",""))))</f>
        <v/>
      </c>
      <c r="N292" s="126" t="str">
        <f>IF(ISERROR(IF(AND(Input!$A294="",SUMPRODUCT(--(LEN(Input!$A295:'Input'!$A$510)&gt;0))&lt;&gt;0),"Row is skipped.",IF(AND(Input!$A294="",Input!$A295=""),"", IF(Input!O294="","Data is missing.","")))),"",IF(AND(Input!$A294="",SUMPRODUCT(--(LEN(Input!$A295:'Input'!$A$510)&gt;0))&lt;&gt;0),"Row is skipped.",IF(AND(Input!$A294="",Input!$A295=""),"", IF(Input!O294="","Data is missing.",""))))</f>
        <v/>
      </c>
      <c r="O292" s="126" t="str">
        <f>IF(ISERROR(IF(AND(Input!$A294="",SUMPRODUCT(--(LEN(Input!$A295:'Input'!$A$510)&gt;0))&lt;&gt;0),"Row is skipped.",IF(AND(Input!$A294="",Input!$A295=""),"", IF(Input!P294="","Data is missing.","")))),"",IF(AND(Input!$A294="",SUMPRODUCT(--(LEN(Input!$A295:'Input'!$A$510)&gt;0))&lt;&gt;0),"Row is skipped.",IF(AND(Input!$A294="",Input!$A295=""),"", IF(Input!P294="","Data is missing.",""))))</f>
        <v/>
      </c>
      <c r="P292" s="126" t="str">
        <f>IF(ISERROR(IF(AND(Input!$A294="",SUMPRODUCT(--(LEN(Input!$A295:'Input'!$A$510)&gt;0))&lt;&gt;0),"Row is skipped.",IF(AND(Input!$A294="",Input!$A295=""),"", IF(Input!Q294="","Data is missing.","")))),"",IF(AND(Input!$A294="",SUMPRODUCT(--(LEN(Input!$A295:'Input'!$A$510)&gt;0))&lt;&gt;0),"Row is skipped.",IF(AND(Input!$A294="",Input!$A295=""),"", IF(Input!Q294="","Data is missing.",""))))</f>
        <v/>
      </c>
      <c r="Q292" s="126" t="str">
        <f>IF(ISERROR(IF(AND(Input!$A294="",SUMPRODUCT(--(LEN(Input!$A295:'Input'!$A$510)&gt;0))&lt;&gt;0),"Row is skipped.",IF(AND(Input!$A294="",Input!$A295=""),"", IF(Input!S294="","Data is missing.","")))),"",IF(AND(Input!$A294="",SUMPRODUCT(--(LEN(Input!$A295:'Input'!$A$510)&gt;0))&lt;&gt;0),"Row is skipped.",IF(AND(Input!$A294="",Input!$A295=""),"", IF(Input!S294="","Data is missing.",""))))</f>
        <v/>
      </c>
      <c r="R292" s="128" t="str">
        <f>IF(ISERROR(IF(AND(Input!$A294="",SUMPRODUCT(--(LEN(Input!$A295:'Input'!$A$510)&gt;0))&lt;&gt;0),"Row is skipped.",IF(AND(Input!$A294="",Input!$A295=""),"", IF(Input!T294="","Data is missing.","")))),"",IF(AND(Input!$A294="",SUMPRODUCT(--(LEN(Input!$A295:'Input'!$A$510)&gt;0))&lt;&gt;0),"Row is skipped.",IF(AND(Input!$A294="",Input!$A295=""),"", IF(Input!T294="","Data is missing.",""))))</f>
        <v/>
      </c>
      <c r="S292" s="129"/>
      <c r="T292" s="130" t="str">
        <f>IF(ISERROR(IF(Input!Q294="","",IF(ISERROR(VLOOKUP(Input!Q294,'Measures List'!$A$3:$A$30000,1,0)),"Invalid RefNo",""))),"",IF(Input!Q294="","",IF(ISERROR(VLOOKUP(Input!Q294,'Measures List'!$A$3:$A$30000,1,0)),"Invalid RefNo","")))</f>
        <v/>
      </c>
      <c r="U292" s="129"/>
      <c r="V292" s="129"/>
      <c r="W292" s="129"/>
      <c r="X292" s="129"/>
      <c r="Y292" s="129"/>
      <c r="Z292" s="129"/>
      <c r="AA292" s="129"/>
      <c r="AB292" s="129"/>
      <c r="AC292" s="129"/>
      <c r="AD292" s="129"/>
      <c r="AE292" s="129"/>
      <c r="AF292" s="130" t="str">
        <f>IF(Input!P294="","",IF(OR(VALUE(Input!P294)&lt;0,VALUE(Input!P294)&gt;1), "Invalid EEI %",""))</f>
        <v/>
      </c>
      <c r="AG292" s="129"/>
      <c r="AH292" s="137" t="str">
        <f>IF(B292="","",IF(AND(Input!O294=Input!O293,Input!P294&lt;&gt;Input!P293), "EEI% Mismatch within Project",""))</f>
        <v/>
      </c>
      <c r="AI292" s="129"/>
      <c r="AJ292" s="138" t="str">
        <f>IF(Input!B294="","",IF(ISNUMBER(VALUE(Input!B294)),"","Needs to be a number."))</f>
        <v/>
      </c>
      <c r="AK292" s="135" t="str">
        <f>IF(Input!P294="","",IF(ISNUMBER(VALUE(Input!P294)),"","Needs to be a number."))</f>
        <v/>
      </c>
      <c r="AL292" s="135" t="str">
        <f>IF(Input!S294="","",IF(ISNUMBER(VALUE(Input!S294)),"","Needs to be a number."))</f>
        <v/>
      </c>
      <c r="AM292" s="135" t="str">
        <f>IF(Input!T294="","",IF(ISNUMBER(VALUE(Input!T294)),"","Needs to be a number."))</f>
        <v/>
      </c>
      <c r="AN292" s="135" t="str">
        <f>IF(Input!U294="","",IF(ISNUMBER(VALUE(Input!U294)),"","Needs to be a number."))</f>
        <v/>
      </c>
      <c r="AO292" s="136" t="str">
        <f>IF(Input!V294="","",IF(ISNUMBER(VALUE(Input!V294)),"","Needs to be a number."))</f>
        <v/>
      </c>
      <c r="AP292" s="129"/>
      <c r="AQ292" s="197" t="str">
        <f ca="1">IF(Input!Q294="","",IF(OFFSET('Measures List'!$K$2,MATCH(Input!Q294,'Measures List'!$A$3:$A$5000,0),MATCH(Input!K294,'Measures List'!$K$2:$BA$2)-1)="NA","Project start date occurred after measure expiration date.",""))</f>
        <v/>
      </c>
      <c r="AS292" s="197" t="str">
        <f>IFERROR(IF(Input!O294&lt;&gt;Input!O293,"",IF( VLOOKUP(Input!Q294,'Measures List'!A285:C5282,3,FALSE)= VLOOKUP(Input!Q293,'Measures List'!A285:C5282,3,FALSE),"","Multiple sectors for this project")),"")</f>
        <v/>
      </c>
    </row>
    <row r="293" spans="2:45" x14ac:dyDescent="0.25">
      <c r="B293" s="125" t="str">
        <f>Input!A295</f>
        <v/>
      </c>
      <c r="C293" s="126" t="str">
        <f>IF(ISERROR(IF(AND(Input!$A295="",SUMPRODUCT(--(LEN(Input!$A296:'Input'!$A$510)&gt;0))&lt;&gt;0),"Row is skipped.",IF(AND(Input!$A295="",Input!$A296=""),"", IF(Input!C295="","Data is missing.","")))),"",IF(AND(Input!$A295="",SUMPRODUCT(--(LEN(Input!$A296:'Input'!$A$510)&gt;0))&lt;&gt;0),"Row is skipped.",IF(AND(Input!$A295="",Input!$A296=""),"", IF(Input!C295="","Data is missing.",""))))</f>
        <v/>
      </c>
      <c r="D293" s="126" t="str">
        <f>IF(ISERROR(IF(AND(Input!$A295="",SUMPRODUCT(--(LEN(Input!$A296:'Input'!$A$510)&gt;0))&lt;&gt;0),"Row is skipped.",IF(AND(Input!$A295="",Input!$A296=""),"", IF(Input!D295="","Data is missing.","")))),"",IF(AND(Input!$A295="",SUMPRODUCT(--(LEN(Input!$A296:'Input'!$A$510)&gt;0))&lt;&gt;0),"Row is skipped.",IF(AND(Input!$A295="",Input!$A296=""),"", IF(Input!D295="","Data is missing.",""))))</f>
        <v/>
      </c>
      <c r="E293" s="126" t="str">
        <f>IF(ISERROR(IF(AND(Input!$A295="",SUMPRODUCT(--(LEN(Input!$A296:'Input'!$A$510)&gt;0))&lt;&gt;0),"Row is skipped.",IF(AND(Input!$A295="",Input!$A296=""),"", IF(Input!E295="","Data is missing.","")))),"",IF(AND(Input!$A295="",SUMPRODUCT(--(LEN(Input!$A296:'Input'!$A$510)&gt;0))&lt;&gt;0),"Row is skipped.",IF(AND(Input!$A295="",Input!$A296=""),"", IF(Input!E295="","Data is missing.",""))))</f>
        <v/>
      </c>
      <c r="F293" s="126" t="str">
        <f>IF(ISERROR(IF(AND(Input!$A295="",SUMPRODUCT(--(LEN(Input!$A296:'Input'!$A$510)&gt;0))&lt;&gt;0),"Row is skipped.",IF(AND(Input!$A295="",Input!$A296=""),"", IF(Input!F295="","Data is missing.","")))),"",IF(AND(Input!$A295="",SUMPRODUCT(--(LEN(Input!$A296:'Input'!$A$510)&gt;0))&lt;&gt;0),"Row is skipped.",IF(AND(Input!$A295="",Input!$A296=""),"", IF(Input!F295="","Data is missing.",""))))</f>
        <v/>
      </c>
      <c r="G293" s="126" t="str">
        <f>IF(ISERROR(IF(AND(Input!$A295="",SUMPRODUCT(--(LEN(Input!$A296:'Input'!$A$510)&gt;0))&lt;&gt;0),"Row is skipped.",IF(AND(Input!$A295="",Input!$A296=""),"", IF(Input!G295="","Data is missing.","")))),"",IF(AND(Input!$A295="",SUMPRODUCT(--(LEN(Input!$A296:'Input'!$A$510)&gt;0))&lt;&gt;0),"Row is skipped.",IF(AND(Input!$A295="",Input!$A296=""),"", IF(Input!G295="","Data is missing.",""))))</f>
        <v/>
      </c>
      <c r="H293" s="126" t="str">
        <f>IF(ISERROR(IF(AND(Input!$A295="",SUMPRODUCT(--(LEN(Input!$A296:'Input'!$A$510)&gt;0))&lt;&gt;0),"Row is skipped.",IF(AND(Input!$A295="",Input!$A296=""),"", IF(Input!H295="","Data is missing.","")))),"",IF(AND(Input!$A295="",SUMPRODUCT(--(LEN(Input!$A296:'Input'!$A$510)&gt;0))&lt;&gt;0),"Row is skipped.",IF(AND(Input!$A295="",Input!$A296=""),"", IF(Input!H295="","Data is missing.",""))))</f>
        <v/>
      </c>
      <c r="I293" s="126" t="str">
        <f>IF(ISERROR(IF(AND(Input!$A295="",SUMPRODUCT(--(LEN(Input!$A296:'Input'!$A$510)&gt;0))&lt;&gt;0),"Row is skipped.",IF(AND(Input!$A295="",Input!$A296=""),"", IF(Input!I295="","Data is missing.","")))),"",IF(AND(Input!$A295="",SUMPRODUCT(--(LEN(Input!$A296:'Input'!$A$510)&gt;0))&lt;&gt;0),"Row is skipped.",IF(AND(Input!$A295="",Input!$A296=""),"", IF(Input!I295="","Data is missing.",""))))</f>
        <v/>
      </c>
      <c r="J293" s="126" t="str">
        <f>IF(ISERROR(IF(AND(Input!$A295="",SUMPRODUCT(--(LEN(Input!$A296:'Input'!$A$510)&gt;0))&lt;&gt;0),"Row is skipped.",IF(AND(Input!$A295="",Input!$A296=""),"", IF(Input!J295="","Data is missing.","")))),"",IF(AND(Input!$A295="",SUMPRODUCT(--(LEN(Input!$A296:'Input'!$A$510)&gt;0))&lt;&gt;0),"Row is skipped.",IF(AND(Input!$A295="",Input!$A296=""),"", IF(Input!J295="","Data is missing.",""))))</f>
        <v/>
      </c>
      <c r="K293" s="127" t="str">
        <f>IF(ISERROR(IF(AND(Input!$A295="",SUMPRODUCT(--(LEN(Input!$A296:'Input'!$A$510)&gt;0))&lt;&gt;0),"Row is skipped.",IF(AND(Input!$A295="",Input!$A296=""),"", IF(Input!K295="","Data is missing.","")))),"",IF(AND(Input!$A295="",SUMPRODUCT(--(LEN(Input!$A296:'Input'!$A$510)&gt;0))&lt;&gt;0),"Row is skipped.",IF(AND(Input!$A295="",Input!$A296=""),"", IF(Input!K295="","Data is missing.",""))))</f>
        <v/>
      </c>
      <c r="L293" s="126" t="str">
        <f>IF(ISERROR(IF(AND(Input!$A295="",SUMPRODUCT(--(LEN(Input!$A296:'Input'!$A$510)&gt;0))&lt;&gt;0),"Row is skipped.",IF(AND(Input!$A295="",Input!$A296=""),"", IF(Input!L295="","Data is missing.","")))),"",IF(AND(Input!$A295="",SUMPRODUCT(--(LEN(Input!$A296:'Input'!$A$510)&gt;0))&lt;&gt;0),"Row is skipped.",IF(AND(Input!$A295="",Input!$A296=""),"", IF(Input!L295="","Data is missing.",""))))</f>
        <v/>
      </c>
      <c r="M293" s="126" t="str">
        <f>IF(ISERROR(IF(AND(Input!$A295="",SUMPRODUCT(--(LEN(Input!$A296:'Input'!$A$510)&gt;0))&lt;&gt;0),"Row is skipped.",IF(AND(Input!$A295="",Input!$A296=""),"", IF(Input!M295="","Data is missing.","")))),"",IF(AND(Input!$A295="",SUMPRODUCT(--(LEN(Input!$A296:'Input'!$A$510)&gt;0))&lt;&gt;0),"Row is skipped.",IF(AND(Input!$A295="",Input!$A296=""),"", IF(Input!M295="","Data is missing.",""))))</f>
        <v/>
      </c>
      <c r="N293" s="126" t="str">
        <f>IF(ISERROR(IF(AND(Input!$A295="",SUMPRODUCT(--(LEN(Input!$A296:'Input'!$A$510)&gt;0))&lt;&gt;0),"Row is skipped.",IF(AND(Input!$A295="",Input!$A296=""),"", IF(Input!O295="","Data is missing.","")))),"",IF(AND(Input!$A295="",SUMPRODUCT(--(LEN(Input!$A296:'Input'!$A$510)&gt;0))&lt;&gt;0),"Row is skipped.",IF(AND(Input!$A295="",Input!$A296=""),"", IF(Input!O295="","Data is missing.",""))))</f>
        <v/>
      </c>
      <c r="O293" s="126" t="str">
        <f>IF(ISERROR(IF(AND(Input!$A295="",SUMPRODUCT(--(LEN(Input!$A296:'Input'!$A$510)&gt;0))&lt;&gt;0),"Row is skipped.",IF(AND(Input!$A295="",Input!$A296=""),"", IF(Input!P295="","Data is missing.","")))),"",IF(AND(Input!$A295="",SUMPRODUCT(--(LEN(Input!$A296:'Input'!$A$510)&gt;0))&lt;&gt;0),"Row is skipped.",IF(AND(Input!$A295="",Input!$A296=""),"", IF(Input!P295="","Data is missing.",""))))</f>
        <v/>
      </c>
      <c r="P293" s="126" t="str">
        <f>IF(ISERROR(IF(AND(Input!$A295="",SUMPRODUCT(--(LEN(Input!$A296:'Input'!$A$510)&gt;0))&lt;&gt;0),"Row is skipped.",IF(AND(Input!$A295="",Input!$A296=""),"", IF(Input!Q295="","Data is missing.","")))),"",IF(AND(Input!$A295="",SUMPRODUCT(--(LEN(Input!$A296:'Input'!$A$510)&gt;0))&lt;&gt;0),"Row is skipped.",IF(AND(Input!$A295="",Input!$A296=""),"", IF(Input!Q295="","Data is missing.",""))))</f>
        <v/>
      </c>
      <c r="Q293" s="126" t="str">
        <f>IF(ISERROR(IF(AND(Input!$A295="",SUMPRODUCT(--(LEN(Input!$A296:'Input'!$A$510)&gt;0))&lt;&gt;0),"Row is skipped.",IF(AND(Input!$A295="",Input!$A296=""),"", IF(Input!S295="","Data is missing.","")))),"",IF(AND(Input!$A295="",SUMPRODUCT(--(LEN(Input!$A296:'Input'!$A$510)&gt;0))&lt;&gt;0),"Row is skipped.",IF(AND(Input!$A295="",Input!$A296=""),"", IF(Input!S295="","Data is missing.",""))))</f>
        <v/>
      </c>
      <c r="R293" s="128" t="str">
        <f>IF(ISERROR(IF(AND(Input!$A295="",SUMPRODUCT(--(LEN(Input!$A296:'Input'!$A$510)&gt;0))&lt;&gt;0),"Row is skipped.",IF(AND(Input!$A295="",Input!$A296=""),"", IF(Input!T295="","Data is missing.","")))),"",IF(AND(Input!$A295="",SUMPRODUCT(--(LEN(Input!$A296:'Input'!$A$510)&gt;0))&lt;&gt;0),"Row is skipped.",IF(AND(Input!$A295="",Input!$A296=""),"", IF(Input!T295="","Data is missing.",""))))</f>
        <v/>
      </c>
      <c r="S293" s="129"/>
      <c r="T293" s="130" t="str">
        <f>IF(ISERROR(IF(Input!Q295="","",IF(ISERROR(VLOOKUP(Input!Q295,'Measures List'!$A$3:$A$30000,1,0)),"Invalid RefNo",""))),"",IF(Input!Q295="","",IF(ISERROR(VLOOKUP(Input!Q295,'Measures List'!$A$3:$A$30000,1,0)),"Invalid RefNo","")))</f>
        <v/>
      </c>
      <c r="U293" s="129"/>
      <c r="V293" s="129"/>
      <c r="W293" s="129"/>
      <c r="X293" s="129"/>
      <c r="Y293" s="129"/>
      <c r="Z293" s="129"/>
      <c r="AA293" s="129"/>
      <c r="AB293" s="129"/>
      <c r="AC293" s="129"/>
      <c r="AD293" s="129"/>
      <c r="AE293" s="129"/>
      <c r="AF293" s="130" t="str">
        <f>IF(Input!P295="","",IF(OR(VALUE(Input!P295)&lt;0,VALUE(Input!P295)&gt;1), "Invalid EEI %",""))</f>
        <v/>
      </c>
      <c r="AG293" s="129"/>
      <c r="AH293" s="137" t="str">
        <f>IF(B293="","",IF(AND(Input!O295=Input!O294,Input!P295&lt;&gt;Input!P294), "EEI% Mismatch within Project",""))</f>
        <v/>
      </c>
      <c r="AI293" s="129"/>
      <c r="AJ293" s="138" t="str">
        <f>IF(Input!B295="","",IF(ISNUMBER(VALUE(Input!B295)),"","Needs to be a number."))</f>
        <v/>
      </c>
      <c r="AK293" s="135" t="str">
        <f>IF(Input!P295="","",IF(ISNUMBER(VALUE(Input!P295)),"","Needs to be a number."))</f>
        <v/>
      </c>
      <c r="AL293" s="135" t="str">
        <f>IF(Input!S295="","",IF(ISNUMBER(VALUE(Input!S295)),"","Needs to be a number."))</f>
        <v/>
      </c>
      <c r="AM293" s="135" t="str">
        <f>IF(Input!T295="","",IF(ISNUMBER(VALUE(Input!T295)),"","Needs to be a number."))</f>
        <v/>
      </c>
      <c r="AN293" s="135" t="str">
        <f>IF(Input!U295="","",IF(ISNUMBER(VALUE(Input!U295)),"","Needs to be a number."))</f>
        <v/>
      </c>
      <c r="AO293" s="136" t="str">
        <f>IF(Input!V295="","",IF(ISNUMBER(VALUE(Input!V295)),"","Needs to be a number."))</f>
        <v/>
      </c>
      <c r="AP293" s="129"/>
      <c r="AQ293" s="197" t="str">
        <f ca="1">IF(Input!Q295="","",IF(OFFSET('Measures List'!$K$2,MATCH(Input!Q295,'Measures List'!$A$3:$A$5000,0),MATCH(Input!K295,'Measures List'!$K$2:$BA$2)-1)="NA","Project start date occurred after measure expiration date.",""))</f>
        <v/>
      </c>
      <c r="AS293" s="197" t="str">
        <f>IFERROR(IF(Input!O295&lt;&gt;Input!O294,"",IF( VLOOKUP(Input!Q295,'Measures List'!A286:C5283,3,FALSE)= VLOOKUP(Input!Q294,'Measures List'!A286:C5283,3,FALSE),"","Multiple sectors for this project")),"")</f>
        <v/>
      </c>
    </row>
    <row r="294" spans="2:45" x14ac:dyDescent="0.25">
      <c r="B294" s="125" t="str">
        <f>Input!A296</f>
        <v/>
      </c>
      <c r="C294" s="126" t="str">
        <f>IF(ISERROR(IF(AND(Input!$A296="",SUMPRODUCT(--(LEN(Input!$A297:'Input'!$A$510)&gt;0))&lt;&gt;0),"Row is skipped.",IF(AND(Input!$A296="",Input!$A297=""),"", IF(Input!C296="","Data is missing.","")))),"",IF(AND(Input!$A296="",SUMPRODUCT(--(LEN(Input!$A297:'Input'!$A$510)&gt;0))&lt;&gt;0),"Row is skipped.",IF(AND(Input!$A296="",Input!$A297=""),"", IF(Input!C296="","Data is missing.",""))))</f>
        <v/>
      </c>
      <c r="D294" s="126" t="str">
        <f>IF(ISERROR(IF(AND(Input!$A296="",SUMPRODUCT(--(LEN(Input!$A297:'Input'!$A$510)&gt;0))&lt;&gt;0),"Row is skipped.",IF(AND(Input!$A296="",Input!$A297=""),"", IF(Input!D296="","Data is missing.","")))),"",IF(AND(Input!$A296="",SUMPRODUCT(--(LEN(Input!$A297:'Input'!$A$510)&gt;0))&lt;&gt;0),"Row is skipped.",IF(AND(Input!$A296="",Input!$A297=""),"", IF(Input!D296="","Data is missing.",""))))</f>
        <v/>
      </c>
      <c r="E294" s="126" t="str">
        <f>IF(ISERROR(IF(AND(Input!$A296="",SUMPRODUCT(--(LEN(Input!$A297:'Input'!$A$510)&gt;0))&lt;&gt;0),"Row is skipped.",IF(AND(Input!$A296="",Input!$A297=""),"", IF(Input!E296="","Data is missing.","")))),"",IF(AND(Input!$A296="",SUMPRODUCT(--(LEN(Input!$A297:'Input'!$A$510)&gt;0))&lt;&gt;0),"Row is skipped.",IF(AND(Input!$A296="",Input!$A297=""),"", IF(Input!E296="","Data is missing.",""))))</f>
        <v/>
      </c>
      <c r="F294" s="126" t="str">
        <f>IF(ISERROR(IF(AND(Input!$A296="",SUMPRODUCT(--(LEN(Input!$A297:'Input'!$A$510)&gt;0))&lt;&gt;0),"Row is skipped.",IF(AND(Input!$A296="",Input!$A297=""),"", IF(Input!F296="","Data is missing.","")))),"",IF(AND(Input!$A296="",SUMPRODUCT(--(LEN(Input!$A297:'Input'!$A$510)&gt;0))&lt;&gt;0),"Row is skipped.",IF(AND(Input!$A296="",Input!$A297=""),"", IF(Input!F296="","Data is missing.",""))))</f>
        <v/>
      </c>
      <c r="G294" s="126" t="str">
        <f>IF(ISERROR(IF(AND(Input!$A296="",SUMPRODUCT(--(LEN(Input!$A297:'Input'!$A$510)&gt;0))&lt;&gt;0),"Row is skipped.",IF(AND(Input!$A296="",Input!$A297=""),"", IF(Input!G296="","Data is missing.","")))),"",IF(AND(Input!$A296="",SUMPRODUCT(--(LEN(Input!$A297:'Input'!$A$510)&gt;0))&lt;&gt;0),"Row is skipped.",IF(AND(Input!$A296="",Input!$A297=""),"", IF(Input!G296="","Data is missing.",""))))</f>
        <v/>
      </c>
      <c r="H294" s="126" t="str">
        <f>IF(ISERROR(IF(AND(Input!$A296="",SUMPRODUCT(--(LEN(Input!$A297:'Input'!$A$510)&gt;0))&lt;&gt;0),"Row is skipped.",IF(AND(Input!$A296="",Input!$A297=""),"", IF(Input!H296="","Data is missing.","")))),"",IF(AND(Input!$A296="",SUMPRODUCT(--(LEN(Input!$A297:'Input'!$A$510)&gt;0))&lt;&gt;0),"Row is skipped.",IF(AND(Input!$A296="",Input!$A297=""),"", IF(Input!H296="","Data is missing.",""))))</f>
        <v/>
      </c>
      <c r="I294" s="126" t="str">
        <f>IF(ISERROR(IF(AND(Input!$A296="",SUMPRODUCT(--(LEN(Input!$A297:'Input'!$A$510)&gt;0))&lt;&gt;0),"Row is skipped.",IF(AND(Input!$A296="",Input!$A297=""),"", IF(Input!I296="","Data is missing.","")))),"",IF(AND(Input!$A296="",SUMPRODUCT(--(LEN(Input!$A297:'Input'!$A$510)&gt;0))&lt;&gt;0),"Row is skipped.",IF(AND(Input!$A296="",Input!$A297=""),"", IF(Input!I296="","Data is missing.",""))))</f>
        <v/>
      </c>
      <c r="J294" s="126" t="str">
        <f>IF(ISERROR(IF(AND(Input!$A296="",SUMPRODUCT(--(LEN(Input!$A297:'Input'!$A$510)&gt;0))&lt;&gt;0),"Row is skipped.",IF(AND(Input!$A296="",Input!$A297=""),"", IF(Input!J296="","Data is missing.","")))),"",IF(AND(Input!$A296="",SUMPRODUCT(--(LEN(Input!$A297:'Input'!$A$510)&gt;0))&lt;&gt;0),"Row is skipped.",IF(AND(Input!$A296="",Input!$A297=""),"", IF(Input!J296="","Data is missing.",""))))</f>
        <v/>
      </c>
      <c r="K294" s="127" t="str">
        <f>IF(ISERROR(IF(AND(Input!$A296="",SUMPRODUCT(--(LEN(Input!$A297:'Input'!$A$510)&gt;0))&lt;&gt;0),"Row is skipped.",IF(AND(Input!$A296="",Input!$A297=""),"", IF(Input!K296="","Data is missing.","")))),"",IF(AND(Input!$A296="",SUMPRODUCT(--(LEN(Input!$A297:'Input'!$A$510)&gt;0))&lt;&gt;0),"Row is skipped.",IF(AND(Input!$A296="",Input!$A297=""),"", IF(Input!K296="","Data is missing.",""))))</f>
        <v/>
      </c>
      <c r="L294" s="126" t="str">
        <f>IF(ISERROR(IF(AND(Input!$A296="",SUMPRODUCT(--(LEN(Input!$A297:'Input'!$A$510)&gt;0))&lt;&gt;0),"Row is skipped.",IF(AND(Input!$A296="",Input!$A297=""),"", IF(Input!L296="","Data is missing.","")))),"",IF(AND(Input!$A296="",SUMPRODUCT(--(LEN(Input!$A297:'Input'!$A$510)&gt;0))&lt;&gt;0),"Row is skipped.",IF(AND(Input!$A296="",Input!$A297=""),"", IF(Input!L296="","Data is missing.",""))))</f>
        <v/>
      </c>
      <c r="M294" s="126" t="str">
        <f>IF(ISERROR(IF(AND(Input!$A296="",SUMPRODUCT(--(LEN(Input!$A297:'Input'!$A$510)&gt;0))&lt;&gt;0),"Row is skipped.",IF(AND(Input!$A296="",Input!$A297=""),"", IF(Input!M296="","Data is missing.","")))),"",IF(AND(Input!$A296="",SUMPRODUCT(--(LEN(Input!$A297:'Input'!$A$510)&gt;0))&lt;&gt;0),"Row is skipped.",IF(AND(Input!$A296="",Input!$A297=""),"", IF(Input!M296="","Data is missing.",""))))</f>
        <v/>
      </c>
      <c r="N294" s="126" t="str">
        <f>IF(ISERROR(IF(AND(Input!$A296="",SUMPRODUCT(--(LEN(Input!$A297:'Input'!$A$510)&gt;0))&lt;&gt;0),"Row is skipped.",IF(AND(Input!$A296="",Input!$A297=""),"", IF(Input!O296="","Data is missing.","")))),"",IF(AND(Input!$A296="",SUMPRODUCT(--(LEN(Input!$A297:'Input'!$A$510)&gt;0))&lt;&gt;0),"Row is skipped.",IF(AND(Input!$A296="",Input!$A297=""),"", IF(Input!O296="","Data is missing.",""))))</f>
        <v/>
      </c>
      <c r="O294" s="126" t="str">
        <f>IF(ISERROR(IF(AND(Input!$A296="",SUMPRODUCT(--(LEN(Input!$A297:'Input'!$A$510)&gt;0))&lt;&gt;0),"Row is skipped.",IF(AND(Input!$A296="",Input!$A297=""),"", IF(Input!P296="","Data is missing.","")))),"",IF(AND(Input!$A296="",SUMPRODUCT(--(LEN(Input!$A297:'Input'!$A$510)&gt;0))&lt;&gt;0),"Row is skipped.",IF(AND(Input!$A296="",Input!$A297=""),"", IF(Input!P296="","Data is missing.",""))))</f>
        <v/>
      </c>
      <c r="P294" s="126" t="str">
        <f>IF(ISERROR(IF(AND(Input!$A296="",SUMPRODUCT(--(LEN(Input!$A297:'Input'!$A$510)&gt;0))&lt;&gt;0),"Row is skipped.",IF(AND(Input!$A296="",Input!$A297=""),"", IF(Input!Q296="","Data is missing.","")))),"",IF(AND(Input!$A296="",SUMPRODUCT(--(LEN(Input!$A297:'Input'!$A$510)&gt;0))&lt;&gt;0),"Row is skipped.",IF(AND(Input!$A296="",Input!$A297=""),"", IF(Input!Q296="","Data is missing.",""))))</f>
        <v/>
      </c>
      <c r="Q294" s="126" t="str">
        <f>IF(ISERROR(IF(AND(Input!$A296="",SUMPRODUCT(--(LEN(Input!$A297:'Input'!$A$510)&gt;0))&lt;&gt;0),"Row is skipped.",IF(AND(Input!$A296="",Input!$A297=""),"", IF(Input!S296="","Data is missing.","")))),"",IF(AND(Input!$A296="",SUMPRODUCT(--(LEN(Input!$A297:'Input'!$A$510)&gt;0))&lt;&gt;0),"Row is skipped.",IF(AND(Input!$A296="",Input!$A297=""),"", IF(Input!S296="","Data is missing.",""))))</f>
        <v/>
      </c>
      <c r="R294" s="128" t="str">
        <f>IF(ISERROR(IF(AND(Input!$A296="",SUMPRODUCT(--(LEN(Input!$A297:'Input'!$A$510)&gt;0))&lt;&gt;0),"Row is skipped.",IF(AND(Input!$A296="",Input!$A297=""),"", IF(Input!T296="","Data is missing.","")))),"",IF(AND(Input!$A296="",SUMPRODUCT(--(LEN(Input!$A297:'Input'!$A$510)&gt;0))&lt;&gt;0),"Row is skipped.",IF(AND(Input!$A296="",Input!$A297=""),"", IF(Input!T296="","Data is missing.",""))))</f>
        <v/>
      </c>
      <c r="S294" s="129"/>
      <c r="T294" s="130" t="str">
        <f>IF(ISERROR(IF(Input!Q296="","",IF(ISERROR(VLOOKUP(Input!Q296,'Measures List'!$A$3:$A$30000,1,0)),"Invalid RefNo",""))),"",IF(Input!Q296="","",IF(ISERROR(VLOOKUP(Input!Q296,'Measures List'!$A$3:$A$30000,1,0)),"Invalid RefNo","")))</f>
        <v/>
      </c>
      <c r="U294" s="129"/>
      <c r="V294" s="129"/>
      <c r="W294" s="129"/>
      <c r="X294" s="129"/>
      <c r="Y294" s="129"/>
      <c r="Z294" s="129"/>
      <c r="AA294" s="129"/>
      <c r="AB294" s="129"/>
      <c r="AC294" s="129"/>
      <c r="AD294" s="129"/>
      <c r="AE294" s="129"/>
      <c r="AF294" s="130" t="str">
        <f>IF(Input!P296="","",IF(OR(VALUE(Input!P296)&lt;0,VALUE(Input!P296)&gt;1), "Invalid EEI %",""))</f>
        <v/>
      </c>
      <c r="AG294" s="129"/>
      <c r="AH294" s="137" t="str">
        <f>IF(B294="","",IF(AND(Input!O296=Input!O295,Input!P296&lt;&gt;Input!P295), "EEI% Mismatch within Project",""))</f>
        <v/>
      </c>
      <c r="AI294" s="129"/>
      <c r="AJ294" s="138" t="str">
        <f>IF(Input!B296="","",IF(ISNUMBER(VALUE(Input!B296)),"","Needs to be a number."))</f>
        <v/>
      </c>
      <c r="AK294" s="135" t="str">
        <f>IF(Input!P296="","",IF(ISNUMBER(VALUE(Input!P296)),"","Needs to be a number."))</f>
        <v/>
      </c>
      <c r="AL294" s="135" t="str">
        <f>IF(Input!S296="","",IF(ISNUMBER(VALUE(Input!S296)),"","Needs to be a number."))</f>
        <v/>
      </c>
      <c r="AM294" s="135" t="str">
        <f>IF(Input!T296="","",IF(ISNUMBER(VALUE(Input!T296)),"","Needs to be a number."))</f>
        <v/>
      </c>
      <c r="AN294" s="135" t="str">
        <f>IF(Input!U296="","",IF(ISNUMBER(VALUE(Input!U296)),"","Needs to be a number."))</f>
        <v/>
      </c>
      <c r="AO294" s="136" t="str">
        <f>IF(Input!V296="","",IF(ISNUMBER(VALUE(Input!V296)),"","Needs to be a number."))</f>
        <v/>
      </c>
      <c r="AP294" s="129"/>
      <c r="AQ294" s="197" t="str">
        <f ca="1">IF(Input!Q296="","",IF(OFFSET('Measures List'!$K$2,MATCH(Input!Q296,'Measures List'!$A$3:$A$5000,0),MATCH(Input!K296,'Measures List'!$K$2:$BA$2)-1)="NA","Project start date occurred after measure expiration date.",""))</f>
        <v/>
      </c>
      <c r="AS294" s="197" t="str">
        <f>IFERROR(IF(Input!O296&lt;&gt;Input!O295,"",IF( VLOOKUP(Input!Q296,'Measures List'!A287:C5284,3,FALSE)= VLOOKUP(Input!Q295,'Measures List'!A287:C5284,3,FALSE),"","Multiple sectors for this project")),"")</f>
        <v/>
      </c>
    </row>
    <row r="295" spans="2:45" x14ac:dyDescent="0.25">
      <c r="B295" s="125" t="str">
        <f>Input!A297</f>
        <v/>
      </c>
      <c r="C295" s="126" t="str">
        <f>IF(ISERROR(IF(AND(Input!$A297="",SUMPRODUCT(--(LEN(Input!$A298:'Input'!$A$510)&gt;0))&lt;&gt;0),"Row is skipped.",IF(AND(Input!$A297="",Input!$A298=""),"", IF(Input!C297="","Data is missing.","")))),"",IF(AND(Input!$A297="",SUMPRODUCT(--(LEN(Input!$A298:'Input'!$A$510)&gt;0))&lt;&gt;0),"Row is skipped.",IF(AND(Input!$A297="",Input!$A298=""),"", IF(Input!C297="","Data is missing.",""))))</f>
        <v/>
      </c>
      <c r="D295" s="126" t="str">
        <f>IF(ISERROR(IF(AND(Input!$A297="",SUMPRODUCT(--(LEN(Input!$A298:'Input'!$A$510)&gt;0))&lt;&gt;0),"Row is skipped.",IF(AND(Input!$A297="",Input!$A298=""),"", IF(Input!D297="","Data is missing.","")))),"",IF(AND(Input!$A297="",SUMPRODUCT(--(LEN(Input!$A298:'Input'!$A$510)&gt;0))&lt;&gt;0),"Row is skipped.",IF(AND(Input!$A297="",Input!$A298=""),"", IF(Input!D297="","Data is missing.",""))))</f>
        <v/>
      </c>
      <c r="E295" s="126" t="str">
        <f>IF(ISERROR(IF(AND(Input!$A297="",SUMPRODUCT(--(LEN(Input!$A298:'Input'!$A$510)&gt;0))&lt;&gt;0),"Row is skipped.",IF(AND(Input!$A297="",Input!$A298=""),"", IF(Input!E297="","Data is missing.","")))),"",IF(AND(Input!$A297="",SUMPRODUCT(--(LEN(Input!$A298:'Input'!$A$510)&gt;0))&lt;&gt;0),"Row is skipped.",IF(AND(Input!$A297="",Input!$A298=""),"", IF(Input!E297="","Data is missing.",""))))</f>
        <v/>
      </c>
      <c r="F295" s="126" t="str">
        <f>IF(ISERROR(IF(AND(Input!$A297="",SUMPRODUCT(--(LEN(Input!$A298:'Input'!$A$510)&gt;0))&lt;&gt;0),"Row is skipped.",IF(AND(Input!$A297="",Input!$A298=""),"", IF(Input!F297="","Data is missing.","")))),"",IF(AND(Input!$A297="",SUMPRODUCT(--(LEN(Input!$A298:'Input'!$A$510)&gt;0))&lt;&gt;0),"Row is skipped.",IF(AND(Input!$A297="",Input!$A298=""),"", IF(Input!F297="","Data is missing.",""))))</f>
        <v/>
      </c>
      <c r="G295" s="126" t="str">
        <f>IF(ISERROR(IF(AND(Input!$A297="",SUMPRODUCT(--(LEN(Input!$A298:'Input'!$A$510)&gt;0))&lt;&gt;0),"Row is skipped.",IF(AND(Input!$A297="",Input!$A298=""),"", IF(Input!G297="","Data is missing.","")))),"",IF(AND(Input!$A297="",SUMPRODUCT(--(LEN(Input!$A298:'Input'!$A$510)&gt;0))&lt;&gt;0),"Row is skipped.",IF(AND(Input!$A297="",Input!$A298=""),"", IF(Input!G297="","Data is missing.",""))))</f>
        <v/>
      </c>
      <c r="H295" s="126" t="str">
        <f>IF(ISERROR(IF(AND(Input!$A297="",SUMPRODUCT(--(LEN(Input!$A298:'Input'!$A$510)&gt;0))&lt;&gt;0),"Row is skipped.",IF(AND(Input!$A297="",Input!$A298=""),"", IF(Input!H297="","Data is missing.","")))),"",IF(AND(Input!$A297="",SUMPRODUCT(--(LEN(Input!$A298:'Input'!$A$510)&gt;0))&lt;&gt;0),"Row is skipped.",IF(AND(Input!$A297="",Input!$A298=""),"", IF(Input!H297="","Data is missing.",""))))</f>
        <v/>
      </c>
      <c r="I295" s="126" t="str">
        <f>IF(ISERROR(IF(AND(Input!$A297="",SUMPRODUCT(--(LEN(Input!$A298:'Input'!$A$510)&gt;0))&lt;&gt;0),"Row is skipped.",IF(AND(Input!$A297="",Input!$A298=""),"", IF(Input!I297="","Data is missing.","")))),"",IF(AND(Input!$A297="",SUMPRODUCT(--(LEN(Input!$A298:'Input'!$A$510)&gt;0))&lt;&gt;0),"Row is skipped.",IF(AND(Input!$A297="",Input!$A298=""),"", IF(Input!I297="","Data is missing.",""))))</f>
        <v/>
      </c>
      <c r="J295" s="126" t="str">
        <f>IF(ISERROR(IF(AND(Input!$A297="",SUMPRODUCT(--(LEN(Input!$A298:'Input'!$A$510)&gt;0))&lt;&gt;0),"Row is skipped.",IF(AND(Input!$A297="",Input!$A298=""),"", IF(Input!J297="","Data is missing.","")))),"",IF(AND(Input!$A297="",SUMPRODUCT(--(LEN(Input!$A298:'Input'!$A$510)&gt;0))&lt;&gt;0),"Row is skipped.",IF(AND(Input!$A297="",Input!$A298=""),"", IF(Input!J297="","Data is missing.",""))))</f>
        <v/>
      </c>
      <c r="K295" s="127" t="str">
        <f>IF(ISERROR(IF(AND(Input!$A297="",SUMPRODUCT(--(LEN(Input!$A298:'Input'!$A$510)&gt;0))&lt;&gt;0),"Row is skipped.",IF(AND(Input!$A297="",Input!$A298=""),"", IF(Input!K297="","Data is missing.","")))),"",IF(AND(Input!$A297="",SUMPRODUCT(--(LEN(Input!$A298:'Input'!$A$510)&gt;0))&lt;&gt;0),"Row is skipped.",IF(AND(Input!$A297="",Input!$A298=""),"", IF(Input!K297="","Data is missing.",""))))</f>
        <v/>
      </c>
      <c r="L295" s="126" t="str">
        <f>IF(ISERROR(IF(AND(Input!$A297="",SUMPRODUCT(--(LEN(Input!$A298:'Input'!$A$510)&gt;0))&lt;&gt;0),"Row is skipped.",IF(AND(Input!$A297="",Input!$A298=""),"", IF(Input!L297="","Data is missing.","")))),"",IF(AND(Input!$A297="",SUMPRODUCT(--(LEN(Input!$A298:'Input'!$A$510)&gt;0))&lt;&gt;0),"Row is skipped.",IF(AND(Input!$A297="",Input!$A298=""),"", IF(Input!L297="","Data is missing.",""))))</f>
        <v/>
      </c>
      <c r="M295" s="126" t="str">
        <f>IF(ISERROR(IF(AND(Input!$A297="",SUMPRODUCT(--(LEN(Input!$A298:'Input'!$A$510)&gt;0))&lt;&gt;0),"Row is skipped.",IF(AND(Input!$A297="",Input!$A298=""),"", IF(Input!M297="","Data is missing.","")))),"",IF(AND(Input!$A297="",SUMPRODUCT(--(LEN(Input!$A298:'Input'!$A$510)&gt;0))&lt;&gt;0),"Row is skipped.",IF(AND(Input!$A297="",Input!$A298=""),"", IF(Input!M297="","Data is missing.",""))))</f>
        <v/>
      </c>
      <c r="N295" s="126" t="str">
        <f>IF(ISERROR(IF(AND(Input!$A297="",SUMPRODUCT(--(LEN(Input!$A298:'Input'!$A$510)&gt;0))&lt;&gt;0),"Row is skipped.",IF(AND(Input!$A297="",Input!$A298=""),"", IF(Input!O297="","Data is missing.","")))),"",IF(AND(Input!$A297="",SUMPRODUCT(--(LEN(Input!$A298:'Input'!$A$510)&gt;0))&lt;&gt;0),"Row is skipped.",IF(AND(Input!$A297="",Input!$A298=""),"", IF(Input!O297="","Data is missing.",""))))</f>
        <v/>
      </c>
      <c r="O295" s="126" t="str">
        <f>IF(ISERROR(IF(AND(Input!$A297="",SUMPRODUCT(--(LEN(Input!$A298:'Input'!$A$510)&gt;0))&lt;&gt;0),"Row is skipped.",IF(AND(Input!$A297="",Input!$A298=""),"", IF(Input!P297="","Data is missing.","")))),"",IF(AND(Input!$A297="",SUMPRODUCT(--(LEN(Input!$A298:'Input'!$A$510)&gt;0))&lt;&gt;0),"Row is skipped.",IF(AND(Input!$A297="",Input!$A298=""),"", IF(Input!P297="","Data is missing.",""))))</f>
        <v/>
      </c>
      <c r="P295" s="126" t="str">
        <f>IF(ISERROR(IF(AND(Input!$A297="",SUMPRODUCT(--(LEN(Input!$A298:'Input'!$A$510)&gt;0))&lt;&gt;0),"Row is skipped.",IF(AND(Input!$A297="",Input!$A298=""),"", IF(Input!Q297="","Data is missing.","")))),"",IF(AND(Input!$A297="",SUMPRODUCT(--(LEN(Input!$A298:'Input'!$A$510)&gt;0))&lt;&gt;0),"Row is skipped.",IF(AND(Input!$A297="",Input!$A298=""),"", IF(Input!Q297="","Data is missing.",""))))</f>
        <v/>
      </c>
      <c r="Q295" s="126" t="str">
        <f>IF(ISERROR(IF(AND(Input!$A297="",SUMPRODUCT(--(LEN(Input!$A298:'Input'!$A$510)&gt;0))&lt;&gt;0),"Row is skipped.",IF(AND(Input!$A297="",Input!$A298=""),"", IF(Input!S297="","Data is missing.","")))),"",IF(AND(Input!$A297="",SUMPRODUCT(--(LEN(Input!$A298:'Input'!$A$510)&gt;0))&lt;&gt;0),"Row is skipped.",IF(AND(Input!$A297="",Input!$A298=""),"", IF(Input!S297="","Data is missing.",""))))</f>
        <v/>
      </c>
      <c r="R295" s="128" t="str">
        <f>IF(ISERROR(IF(AND(Input!$A297="",SUMPRODUCT(--(LEN(Input!$A298:'Input'!$A$510)&gt;0))&lt;&gt;0),"Row is skipped.",IF(AND(Input!$A297="",Input!$A298=""),"", IF(Input!T297="","Data is missing.","")))),"",IF(AND(Input!$A297="",SUMPRODUCT(--(LEN(Input!$A298:'Input'!$A$510)&gt;0))&lt;&gt;0),"Row is skipped.",IF(AND(Input!$A297="",Input!$A298=""),"", IF(Input!T297="","Data is missing.",""))))</f>
        <v/>
      </c>
      <c r="S295" s="129"/>
      <c r="T295" s="130" t="str">
        <f>IF(ISERROR(IF(Input!Q297="","",IF(ISERROR(VLOOKUP(Input!Q297,'Measures List'!$A$3:$A$30000,1,0)),"Invalid RefNo",""))),"",IF(Input!Q297="","",IF(ISERROR(VLOOKUP(Input!Q297,'Measures List'!$A$3:$A$30000,1,0)),"Invalid RefNo","")))</f>
        <v/>
      </c>
      <c r="U295" s="129"/>
      <c r="V295" s="129"/>
      <c r="W295" s="129"/>
      <c r="X295" s="129"/>
      <c r="Y295" s="129"/>
      <c r="Z295" s="129"/>
      <c r="AA295" s="129"/>
      <c r="AB295" s="129"/>
      <c r="AC295" s="129"/>
      <c r="AD295" s="129"/>
      <c r="AE295" s="129"/>
      <c r="AF295" s="130" t="str">
        <f>IF(Input!P297="","",IF(OR(VALUE(Input!P297)&lt;0,VALUE(Input!P297)&gt;1), "Invalid EEI %",""))</f>
        <v/>
      </c>
      <c r="AG295" s="129"/>
      <c r="AH295" s="137" t="str">
        <f>IF(B295="","",IF(AND(Input!O297=Input!O296,Input!P297&lt;&gt;Input!P296), "EEI% Mismatch within Project",""))</f>
        <v/>
      </c>
      <c r="AI295" s="129"/>
      <c r="AJ295" s="138" t="str">
        <f>IF(Input!B297="","",IF(ISNUMBER(VALUE(Input!B297)),"","Needs to be a number."))</f>
        <v/>
      </c>
      <c r="AK295" s="135" t="str">
        <f>IF(Input!P297="","",IF(ISNUMBER(VALUE(Input!P297)),"","Needs to be a number."))</f>
        <v/>
      </c>
      <c r="AL295" s="135" t="str">
        <f>IF(Input!S297="","",IF(ISNUMBER(VALUE(Input!S297)),"","Needs to be a number."))</f>
        <v/>
      </c>
      <c r="AM295" s="135" t="str">
        <f>IF(Input!T297="","",IF(ISNUMBER(VALUE(Input!T297)),"","Needs to be a number."))</f>
        <v/>
      </c>
      <c r="AN295" s="135" t="str">
        <f>IF(Input!U297="","",IF(ISNUMBER(VALUE(Input!U297)),"","Needs to be a number."))</f>
        <v/>
      </c>
      <c r="AO295" s="136" t="str">
        <f>IF(Input!V297="","",IF(ISNUMBER(VALUE(Input!V297)),"","Needs to be a number."))</f>
        <v/>
      </c>
      <c r="AP295" s="129"/>
      <c r="AQ295" s="197" t="str">
        <f ca="1">IF(Input!Q297="","",IF(OFFSET('Measures List'!$K$2,MATCH(Input!Q297,'Measures List'!$A$3:$A$5000,0),MATCH(Input!K297,'Measures List'!$K$2:$BA$2)-1)="NA","Project start date occurred after measure expiration date.",""))</f>
        <v/>
      </c>
      <c r="AS295" s="197" t="str">
        <f>IFERROR(IF(Input!O297&lt;&gt;Input!O296,"",IF( VLOOKUP(Input!Q297,'Measures List'!A288:C5285,3,FALSE)= VLOOKUP(Input!Q296,'Measures List'!A288:C5285,3,FALSE),"","Multiple sectors for this project")),"")</f>
        <v/>
      </c>
    </row>
    <row r="296" spans="2:45" x14ac:dyDescent="0.25">
      <c r="B296" s="125" t="str">
        <f>Input!A298</f>
        <v/>
      </c>
      <c r="C296" s="126" t="str">
        <f>IF(ISERROR(IF(AND(Input!$A298="",SUMPRODUCT(--(LEN(Input!$A299:'Input'!$A$510)&gt;0))&lt;&gt;0),"Row is skipped.",IF(AND(Input!$A298="",Input!$A299=""),"", IF(Input!C298="","Data is missing.","")))),"",IF(AND(Input!$A298="",SUMPRODUCT(--(LEN(Input!$A299:'Input'!$A$510)&gt;0))&lt;&gt;0),"Row is skipped.",IF(AND(Input!$A298="",Input!$A299=""),"", IF(Input!C298="","Data is missing.",""))))</f>
        <v/>
      </c>
      <c r="D296" s="126" t="str">
        <f>IF(ISERROR(IF(AND(Input!$A298="",SUMPRODUCT(--(LEN(Input!$A299:'Input'!$A$510)&gt;0))&lt;&gt;0),"Row is skipped.",IF(AND(Input!$A298="",Input!$A299=""),"", IF(Input!D298="","Data is missing.","")))),"",IF(AND(Input!$A298="",SUMPRODUCT(--(LEN(Input!$A299:'Input'!$A$510)&gt;0))&lt;&gt;0),"Row is skipped.",IF(AND(Input!$A298="",Input!$A299=""),"", IF(Input!D298="","Data is missing.",""))))</f>
        <v/>
      </c>
      <c r="E296" s="126" t="str">
        <f>IF(ISERROR(IF(AND(Input!$A298="",SUMPRODUCT(--(LEN(Input!$A299:'Input'!$A$510)&gt;0))&lt;&gt;0),"Row is skipped.",IF(AND(Input!$A298="",Input!$A299=""),"", IF(Input!E298="","Data is missing.","")))),"",IF(AND(Input!$A298="",SUMPRODUCT(--(LEN(Input!$A299:'Input'!$A$510)&gt;0))&lt;&gt;0),"Row is skipped.",IF(AND(Input!$A298="",Input!$A299=""),"", IF(Input!E298="","Data is missing.",""))))</f>
        <v/>
      </c>
      <c r="F296" s="126" t="str">
        <f>IF(ISERROR(IF(AND(Input!$A298="",SUMPRODUCT(--(LEN(Input!$A299:'Input'!$A$510)&gt;0))&lt;&gt;0),"Row is skipped.",IF(AND(Input!$A298="",Input!$A299=""),"", IF(Input!F298="","Data is missing.","")))),"",IF(AND(Input!$A298="",SUMPRODUCT(--(LEN(Input!$A299:'Input'!$A$510)&gt;0))&lt;&gt;0),"Row is skipped.",IF(AND(Input!$A298="",Input!$A299=""),"", IF(Input!F298="","Data is missing.",""))))</f>
        <v/>
      </c>
      <c r="G296" s="126" t="str">
        <f>IF(ISERROR(IF(AND(Input!$A298="",SUMPRODUCT(--(LEN(Input!$A299:'Input'!$A$510)&gt;0))&lt;&gt;0),"Row is skipped.",IF(AND(Input!$A298="",Input!$A299=""),"", IF(Input!G298="","Data is missing.","")))),"",IF(AND(Input!$A298="",SUMPRODUCT(--(LEN(Input!$A299:'Input'!$A$510)&gt;0))&lt;&gt;0),"Row is skipped.",IF(AND(Input!$A298="",Input!$A299=""),"", IF(Input!G298="","Data is missing.",""))))</f>
        <v/>
      </c>
      <c r="H296" s="126" t="str">
        <f>IF(ISERROR(IF(AND(Input!$A298="",SUMPRODUCT(--(LEN(Input!$A299:'Input'!$A$510)&gt;0))&lt;&gt;0),"Row is skipped.",IF(AND(Input!$A298="",Input!$A299=""),"", IF(Input!H298="","Data is missing.","")))),"",IF(AND(Input!$A298="",SUMPRODUCT(--(LEN(Input!$A299:'Input'!$A$510)&gt;0))&lt;&gt;0),"Row is skipped.",IF(AND(Input!$A298="",Input!$A299=""),"", IF(Input!H298="","Data is missing.",""))))</f>
        <v/>
      </c>
      <c r="I296" s="126" t="str">
        <f>IF(ISERROR(IF(AND(Input!$A298="",SUMPRODUCT(--(LEN(Input!$A299:'Input'!$A$510)&gt;0))&lt;&gt;0),"Row is skipped.",IF(AND(Input!$A298="",Input!$A299=""),"", IF(Input!I298="","Data is missing.","")))),"",IF(AND(Input!$A298="",SUMPRODUCT(--(LEN(Input!$A299:'Input'!$A$510)&gt;0))&lt;&gt;0),"Row is skipped.",IF(AND(Input!$A298="",Input!$A299=""),"", IF(Input!I298="","Data is missing.",""))))</f>
        <v/>
      </c>
      <c r="J296" s="126" t="str">
        <f>IF(ISERROR(IF(AND(Input!$A298="",SUMPRODUCT(--(LEN(Input!$A299:'Input'!$A$510)&gt;0))&lt;&gt;0),"Row is skipped.",IF(AND(Input!$A298="",Input!$A299=""),"", IF(Input!J298="","Data is missing.","")))),"",IF(AND(Input!$A298="",SUMPRODUCT(--(LEN(Input!$A299:'Input'!$A$510)&gt;0))&lt;&gt;0),"Row is skipped.",IF(AND(Input!$A298="",Input!$A299=""),"", IF(Input!J298="","Data is missing.",""))))</f>
        <v/>
      </c>
      <c r="K296" s="127" t="str">
        <f>IF(ISERROR(IF(AND(Input!$A298="",SUMPRODUCT(--(LEN(Input!$A299:'Input'!$A$510)&gt;0))&lt;&gt;0),"Row is skipped.",IF(AND(Input!$A298="",Input!$A299=""),"", IF(Input!K298="","Data is missing.","")))),"",IF(AND(Input!$A298="",SUMPRODUCT(--(LEN(Input!$A299:'Input'!$A$510)&gt;0))&lt;&gt;0),"Row is skipped.",IF(AND(Input!$A298="",Input!$A299=""),"", IF(Input!K298="","Data is missing.",""))))</f>
        <v/>
      </c>
      <c r="L296" s="126" t="str">
        <f>IF(ISERROR(IF(AND(Input!$A298="",SUMPRODUCT(--(LEN(Input!$A299:'Input'!$A$510)&gt;0))&lt;&gt;0),"Row is skipped.",IF(AND(Input!$A298="",Input!$A299=""),"", IF(Input!L298="","Data is missing.","")))),"",IF(AND(Input!$A298="",SUMPRODUCT(--(LEN(Input!$A299:'Input'!$A$510)&gt;0))&lt;&gt;0),"Row is skipped.",IF(AND(Input!$A298="",Input!$A299=""),"", IF(Input!L298="","Data is missing.",""))))</f>
        <v/>
      </c>
      <c r="M296" s="126" t="str">
        <f>IF(ISERROR(IF(AND(Input!$A298="",SUMPRODUCT(--(LEN(Input!$A299:'Input'!$A$510)&gt;0))&lt;&gt;0),"Row is skipped.",IF(AND(Input!$A298="",Input!$A299=""),"", IF(Input!M298="","Data is missing.","")))),"",IF(AND(Input!$A298="",SUMPRODUCT(--(LEN(Input!$A299:'Input'!$A$510)&gt;0))&lt;&gt;0),"Row is skipped.",IF(AND(Input!$A298="",Input!$A299=""),"", IF(Input!M298="","Data is missing.",""))))</f>
        <v/>
      </c>
      <c r="N296" s="126" t="str">
        <f>IF(ISERROR(IF(AND(Input!$A298="",SUMPRODUCT(--(LEN(Input!$A299:'Input'!$A$510)&gt;0))&lt;&gt;0),"Row is skipped.",IF(AND(Input!$A298="",Input!$A299=""),"", IF(Input!O298="","Data is missing.","")))),"",IF(AND(Input!$A298="",SUMPRODUCT(--(LEN(Input!$A299:'Input'!$A$510)&gt;0))&lt;&gt;0),"Row is skipped.",IF(AND(Input!$A298="",Input!$A299=""),"", IF(Input!O298="","Data is missing.",""))))</f>
        <v/>
      </c>
      <c r="O296" s="126" t="str">
        <f>IF(ISERROR(IF(AND(Input!$A298="",SUMPRODUCT(--(LEN(Input!$A299:'Input'!$A$510)&gt;0))&lt;&gt;0),"Row is skipped.",IF(AND(Input!$A298="",Input!$A299=""),"", IF(Input!P298="","Data is missing.","")))),"",IF(AND(Input!$A298="",SUMPRODUCT(--(LEN(Input!$A299:'Input'!$A$510)&gt;0))&lt;&gt;0),"Row is skipped.",IF(AND(Input!$A298="",Input!$A299=""),"", IF(Input!P298="","Data is missing.",""))))</f>
        <v/>
      </c>
      <c r="P296" s="126" t="str">
        <f>IF(ISERROR(IF(AND(Input!$A298="",SUMPRODUCT(--(LEN(Input!$A299:'Input'!$A$510)&gt;0))&lt;&gt;0),"Row is skipped.",IF(AND(Input!$A298="",Input!$A299=""),"", IF(Input!Q298="","Data is missing.","")))),"",IF(AND(Input!$A298="",SUMPRODUCT(--(LEN(Input!$A299:'Input'!$A$510)&gt;0))&lt;&gt;0),"Row is skipped.",IF(AND(Input!$A298="",Input!$A299=""),"", IF(Input!Q298="","Data is missing.",""))))</f>
        <v/>
      </c>
      <c r="Q296" s="126" t="str">
        <f>IF(ISERROR(IF(AND(Input!$A298="",SUMPRODUCT(--(LEN(Input!$A299:'Input'!$A$510)&gt;0))&lt;&gt;0),"Row is skipped.",IF(AND(Input!$A298="",Input!$A299=""),"", IF(Input!S298="","Data is missing.","")))),"",IF(AND(Input!$A298="",SUMPRODUCT(--(LEN(Input!$A299:'Input'!$A$510)&gt;0))&lt;&gt;0),"Row is skipped.",IF(AND(Input!$A298="",Input!$A299=""),"", IF(Input!S298="","Data is missing.",""))))</f>
        <v/>
      </c>
      <c r="R296" s="128" t="str">
        <f>IF(ISERROR(IF(AND(Input!$A298="",SUMPRODUCT(--(LEN(Input!$A299:'Input'!$A$510)&gt;0))&lt;&gt;0),"Row is skipped.",IF(AND(Input!$A298="",Input!$A299=""),"", IF(Input!T298="","Data is missing.","")))),"",IF(AND(Input!$A298="",SUMPRODUCT(--(LEN(Input!$A299:'Input'!$A$510)&gt;0))&lt;&gt;0),"Row is skipped.",IF(AND(Input!$A298="",Input!$A299=""),"", IF(Input!T298="","Data is missing.",""))))</f>
        <v/>
      </c>
      <c r="S296" s="129"/>
      <c r="T296" s="130" t="str">
        <f>IF(ISERROR(IF(Input!Q298="","",IF(ISERROR(VLOOKUP(Input!Q298,'Measures List'!$A$3:$A$30000,1,0)),"Invalid RefNo",""))),"",IF(Input!Q298="","",IF(ISERROR(VLOOKUP(Input!Q298,'Measures List'!$A$3:$A$30000,1,0)),"Invalid RefNo","")))</f>
        <v/>
      </c>
      <c r="U296" s="129"/>
      <c r="V296" s="129"/>
      <c r="W296" s="129"/>
      <c r="X296" s="129"/>
      <c r="Y296" s="129"/>
      <c r="Z296" s="129"/>
      <c r="AA296" s="129"/>
      <c r="AB296" s="129"/>
      <c r="AC296" s="129"/>
      <c r="AD296" s="129"/>
      <c r="AE296" s="129"/>
      <c r="AF296" s="130" t="str">
        <f>IF(Input!P298="","",IF(OR(VALUE(Input!P298)&lt;0,VALUE(Input!P298)&gt;1), "Invalid EEI %",""))</f>
        <v/>
      </c>
      <c r="AG296" s="129"/>
      <c r="AH296" s="137" t="str">
        <f>IF(B296="","",IF(AND(Input!O298=Input!O297,Input!P298&lt;&gt;Input!P297), "EEI% Mismatch within Project",""))</f>
        <v/>
      </c>
      <c r="AI296" s="129"/>
      <c r="AJ296" s="138" t="str">
        <f>IF(Input!B298="","",IF(ISNUMBER(VALUE(Input!B298)),"","Needs to be a number."))</f>
        <v/>
      </c>
      <c r="AK296" s="135" t="str">
        <f>IF(Input!P298="","",IF(ISNUMBER(VALUE(Input!P298)),"","Needs to be a number."))</f>
        <v/>
      </c>
      <c r="AL296" s="135" t="str">
        <f>IF(Input!S298="","",IF(ISNUMBER(VALUE(Input!S298)),"","Needs to be a number."))</f>
        <v/>
      </c>
      <c r="AM296" s="135" t="str">
        <f>IF(Input!T298="","",IF(ISNUMBER(VALUE(Input!T298)),"","Needs to be a number."))</f>
        <v/>
      </c>
      <c r="AN296" s="135" t="str">
        <f>IF(Input!U298="","",IF(ISNUMBER(VALUE(Input!U298)),"","Needs to be a number."))</f>
        <v/>
      </c>
      <c r="AO296" s="136" t="str">
        <f>IF(Input!V298="","",IF(ISNUMBER(VALUE(Input!V298)),"","Needs to be a number."))</f>
        <v/>
      </c>
      <c r="AP296" s="129"/>
      <c r="AQ296" s="197" t="str">
        <f ca="1">IF(Input!Q298="","",IF(OFFSET('Measures List'!$K$2,MATCH(Input!Q298,'Measures List'!$A$3:$A$5000,0),MATCH(Input!K298,'Measures List'!$K$2:$BA$2)-1)="NA","Project start date occurred after measure expiration date.",""))</f>
        <v/>
      </c>
      <c r="AS296" s="197" t="str">
        <f>IFERROR(IF(Input!O298&lt;&gt;Input!O297,"",IF( VLOOKUP(Input!Q298,'Measures List'!A289:C5286,3,FALSE)= VLOOKUP(Input!Q297,'Measures List'!A289:C5286,3,FALSE),"","Multiple sectors for this project")),"")</f>
        <v/>
      </c>
    </row>
    <row r="297" spans="2:45" x14ac:dyDescent="0.25">
      <c r="B297" s="125" t="str">
        <f>Input!A299</f>
        <v/>
      </c>
      <c r="C297" s="126" t="str">
        <f>IF(ISERROR(IF(AND(Input!$A299="",SUMPRODUCT(--(LEN(Input!$A300:'Input'!$A$510)&gt;0))&lt;&gt;0),"Row is skipped.",IF(AND(Input!$A299="",Input!$A300=""),"", IF(Input!C299="","Data is missing.","")))),"",IF(AND(Input!$A299="",SUMPRODUCT(--(LEN(Input!$A300:'Input'!$A$510)&gt;0))&lt;&gt;0),"Row is skipped.",IF(AND(Input!$A299="",Input!$A300=""),"", IF(Input!C299="","Data is missing.",""))))</f>
        <v/>
      </c>
      <c r="D297" s="126" t="str">
        <f>IF(ISERROR(IF(AND(Input!$A299="",SUMPRODUCT(--(LEN(Input!$A300:'Input'!$A$510)&gt;0))&lt;&gt;0),"Row is skipped.",IF(AND(Input!$A299="",Input!$A300=""),"", IF(Input!D299="","Data is missing.","")))),"",IF(AND(Input!$A299="",SUMPRODUCT(--(LEN(Input!$A300:'Input'!$A$510)&gt;0))&lt;&gt;0),"Row is skipped.",IF(AND(Input!$A299="",Input!$A300=""),"", IF(Input!D299="","Data is missing.",""))))</f>
        <v/>
      </c>
      <c r="E297" s="126" t="str">
        <f>IF(ISERROR(IF(AND(Input!$A299="",SUMPRODUCT(--(LEN(Input!$A300:'Input'!$A$510)&gt;0))&lt;&gt;0),"Row is skipped.",IF(AND(Input!$A299="",Input!$A300=""),"", IF(Input!E299="","Data is missing.","")))),"",IF(AND(Input!$A299="",SUMPRODUCT(--(LEN(Input!$A300:'Input'!$A$510)&gt;0))&lt;&gt;0),"Row is skipped.",IF(AND(Input!$A299="",Input!$A300=""),"", IF(Input!E299="","Data is missing.",""))))</f>
        <v/>
      </c>
      <c r="F297" s="126" t="str">
        <f>IF(ISERROR(IF(AND(Input!$A299="",SUMPRODUCT(--(LEN(Input!$A300:'Input'!$A$510)&gt;0))&lt;&gt;0),"Row is skipped.",IF(AND(Input!$A299="",Input!$A300=""),"", IF(Input!F299="","Data is missing.","")))),"",IF(AND(Input!$A299="",SUMPRODUCT(--(LEN(Input!$A300:'Input'!$A$510)&gt;0))&lt;&gt;0),"Row is skipped.",IF(AND(Input!$A299="",Input!$A300=""),"", IF(Input!F299="","Data is missing.",""))))</f>
        <v/>
      </c>
      <c r="G297" s="126" t="str">
        <f>IF(ISERROR(IF(AND(Input!$A299="",SUMPRODUCT(--(LEN(Input!$A300:'Input'!$A$510)&gt;0))&lt;&gt;0),"Row is skipped.",IF(AND(Input!$A299="",Input!$A300=""),"", IF(Input!G299="","Data is missing.","")))),"",IF(AND(Input!$A299="",SUMPRODUCT(--(LEN(Input!$A300:'Input'!$A$510)&gt;0))&lt;&gt;0),"Row is skipped.",IF(AND(Input!$A299="",Input!$A300=""),"", IF(Input!G299="","Data is missing.",""))))</f>
        <v/>
      </c>
      <c r="H297" s="126" t="str">
        <f>IF(ISERROR(IF(AND(Input!$A299="",SUMPRODUCT(--(LEN(Input!$A300:'Input'!$A$510)&gt;0))&lt;&gt;0),"Row is skipped.",IF(AND(Input!$A299="",Input!$A300=""),"", IF(Input!H299="","Data is missing.","")))),"",IF(AND(Input!$A299="",SUMPRODUCT(--(LEN(Input!$A300:'Input'!$A$510)&gt;0))&lt;&gt;0),"Row is skipped.",IF(AND(Input!$A299="",Input!$A300=""),"", IF(Input!H299="","Data is missing.",""))))</f>
        <v/>
      </c>
      <c r="I297" s="126" t="str">
        <f>IF(ISERROR(IF(AND(Input!$A299="",SUMPRODUCT(--(LEN(Input!$A300:'Input'!$A$510)&gt;0))&lt;&gt;0),"Row is skipped.",IF(AND(Input!$A299="",Input!$A300=""),"", IF(Input!I299="","Data is missing.","")))),"",IF(AND(Input!$A299="",SUMPRODUCT(--(LEN(Input!$A300:'Input'!$A$510)&gt;0))&lt;&gt;0),"Row is skipped.",IF(AND(Input!$A299="",Input!$A300=""),"", IF(Input!I299="","Data is missing.",""))))</f>
        <v/>
      </c>
      <c r="J297" s="126" t="str">
        <f>IF(ISERROR(IF(AND(Input!$A299="",SUMPRODUCT(--(LEN(Input!$A300:'Input'!$A$510)&gt;0))&lt;&gt;0),"Row is skipped.",IF(AND(Input!$A299="",Input!$A300=""),"", IF(Input!J299="","Data is missing.","")))),"",IF(AND(Input!$A299="",SUMPRODUCT(--(LEN(Input!$A300:'Input'!$A$510)&gt;0))&lt;&gt;0),"Row is skipped.",IF(AND(Input!$A299="",Input!$A300=""),"", IF(Input!J299="","Data is missing.",""))))</f>
        <v/>
      </c>
      <c r="K297" s="127" t="str">
        <f>IF(ISERROR(IF(AND(Input!$A299="",SUMPRODUCT(--(LEN(Input!$A300:'Input'!$A$510)&gt;0))&lt;&gt;0),"Row is skipped.",IF(AND(Input!$A299="",Input!$A300=""),"", IF(Input!K299="","Data is missing.","")))),"",IF(AND(Input!$A299="",SUMPRODUCT(--(LEN(Input!$A300:'Input'!$A$510)&gt;0))&lt;&gt;0),"Row is skipped.",IF(AND(Input!$A299="",Input!$A300=""),"", IF(Input!K299="","Data is missing.",""))))</f>
        <v/>
      </c>
      <c r="L297" s="126" t="str">
        <f>IF(ISERROR(IF(AND(Input!$A299="",SUMPRODUCT(--(LEN(Input!$A300:'Input'!$A$510)&gt;0))&lt;&gt;0),"Row is skipped.",IF(AND(Input!$A299="",Input!$A300=""),"", IF(Input!L299="","Data is missing.","")))),"",IF(AND(Input!$A299="",SUMPRODUCT(--(LEN(Input!$A300:'Input'!$A$510)&gt;0))&lt;&gt;0),"Row is skipped.",IF(AND(Input!$A299="",Input!$A300=""),"", IF(Input!L299="","Data is missing.",""))))</f>
        <v/>
      </c>
      <c r="M297" s="126" t="str">
        <f>IF(ISERROR(IF(AND(Input!$A299="",SUMPRODUCT(--(LEN(Input!$A300:'Input'!$A$510)&gt;0))&lt;&gt;0),"Row is skipped.",IF(AND(Input!$A299="",Input!$A300=""),"", IF(Input!M299="","Data is missing.","")))),"",IF(AND(Input!$A299="",SUMPRODUCT(--(LEN(Input!$A300:'Input'!$A$510)&gt;0))&lt;&gt;0),"Row is skipped.",IF(AND(Input!$A299="",Input!$A300=""),"", IF(Input!M299="","Data is missing.",""))))</f>
        <v/>
      </c>
      <c r="N297" s="126" t="str">
        <f>IF(ISERROR(IF(AND(Input!$A299="",SUMPRODUCT(--(LEN(Input!$A300:'Input'!$A$510)&gt;0))&lt;&gt;0),"Row is skipped.",IF(AND(Input!$A299="",Input!$A300=""),"", IF(Input!O299="","Data is missing.","")))),"",IF(AND(Input!$A299="",SUMPRODUCT(--(LEN(Input!$A300:'Input'!$A$510)&gt;0))&lt;&gt;0),"Row is skipped.",IF(AND(Input!$A299="",Input!$A300=""),"", IF(Input!O299="","Data is missing.",""))))</f>
        <v/>
      </c>
      <c r="O297" s="126" t="str">
        <f>IF(ISERROR(IF(AND(Input!$A299="",SUMPRODUCT(--(LEN(Input!$A300:'Input'!$A$510)&gt;0))&lt;&gt;0),"Row is skipped.",IF(AND(Input!$A299="",Input!$A300=""),"", IF(Input!P299="","Data is missing.","")))),"",IF(AND(Input!$A299="",SUMPRODUCT(--(LEN(Input!$A300:'Input'!$A$510)&gt;0))&lt;&gt;0),"Row is skipped.",IF(AND(Input!$A299="",Input!$A300=""),"", IF(Input!P299="","Data is missing.",""))))</f>
        <v/>
      </c>
      <c r="P297" s="126" t="str">
        <f>IF(ISERROR(IF(AND(Input!$A299="",SUMPRODUCT(--(LEN(Input!$A300:'Input'!$A$510)&gt;0))&lt;&gt;0),"Row is skipped.",IF(AND(Input!$A299="",Input!$A300=""),"", IF(Input!Q299="","Data is missing.","")))),"",IF(AND(Input!$A299="",SUMPRODUCT(--(LEN(Input!$A300:'Input'!$A$510)&gt;0))&lt;&gt;0),"Row is skipped.",IF(AND(Input!$A299="",Input!$A300=""),"", IF(Input!Q299="","Data is missing.",""))))</f>
        <v/>
      </c>
      <c r="Q297" s="126" t="str">
        <f>IF(ISERROR(IF(AND(Input!$A299="",SUMPRODUCT(--(LEN(Input!$A300:'Input'!$A$510)&gt;0))&lt;&gt;0),"Row is skipped.",IF(AND(Input!$A299="",Input!$A300=""),"", IF(Input!S299="","Data is missing.","")))),"",IF(AND(Input!$A299="",SUMPRODUCT(--(LEN(Input!$A300:'Input'!$A$510)&gt;0))&lt;&gt;0),"Row is skipped.",IF(AND(Input!$A299="",Input!$A300=""),"", IF(Input!S299="","Data is missing.",""))))</f>
        <v/>
      </c>
      <c r="R297" s="128" t="str">
        <f>IF(ISERROR(IF(AND(Input!$A299="",SUMPRODUCT(--(LEN(Input!$A300:'Input'!$A$510)&gt;0))&lt;&gt;0),"Row is skipped.",IF(AND(Input!$A299="",Input!$A300=""),"", IF(Input!T299="","Data is missing.","")))),"",IF(AND(Input!$A299="",SUMPRODUCT(--(LEN(Input!$A300:'Input'!$A$510)&gt;0))&lt;&gt;0),"Row is skipped.",IF(AND(Input!$A299="",Input!$A300=""),"", IF(Input!T299="","Data is missing.",""))))</f>
        <v/>
      </c>
      <c r="S297" s="129"/>
      <c r="T297" s="130" t="str">
        <f>IF(ISERROR(IF(Input!Q299="","",IF(ISERROR(VLOOKUP(Input!Q299,'Measures List'!$A$3:$A$30000,1,0)),"Invalid RefNo",""))),"",IF(Input!Q299="","",IF(ISERROR(VLOOKUP(Input!Q299,'Measures List'!$A$3:$A$30000,1,0)),"Invalid RefNo","")))</f>
        <v/>
      </c>
      <c r="U297" s="129"/>
      <c r="V297" s="129"/>
      <c r="W297" s="129"/>
      <c r="X297" s="129"/>
      <c r="Y297" s="129"/>
      <c r="Z297" s="129"/>
      <c r="AA297" s="129"/>
      <c r="AB297" s="129"/>
      <c r="AC297" s="129"/>
      <c r="AD297" s="129"/>
      <c r="AE297" s="129"/>
      <c r="AF297" s="130" t="str">
        <f>IF(Input!P299="","",IF(OR(VALUE(Input!P299)&lt;0,VALUE(Input!P299)&gt;1), "Invalid EEI %",""))</f>
        <v/>
      </c>
      <c r="AG297" s="129"/>
      <c r="AH297" s="137" t="str">
        <f>IF(B297="","",IF(AND(Input!O299=Input!O298,Input!P299&lt;&gt;Input!P298), "EEI% Mismatch within Project",""))</f>
        <v/>
      </c>
      <c r="AI297" s="129"/>
      <c r="AJ297" s="138" t="str">
        <f>IF(Input!B299="","",IF(ISNUMBER(VALUE(Input!B299)),"","Needs to be a number."))</f>
        <v/>
      </c>
      <c r="AK297" s="135" t="str">
        <f>IF(Input!P299="","",IF(ISNUMBER(VALUE(Input!P299)),"","Needs to be a number."))</f>
        <v/>
      </c>
      <c r="AL297" s="135" t="str">
        <f>IF(Input!S299="","",IF(ISNUMBER(VALUE(Input!S299)),"","Needs to be a number."))</f>
        <v/>
      </c>
      <c r="AM297" s="135" t="str">
        <f>IF(Input!T299="","",IF(ISNUMBER(VALUE(Input!T299)),"","Needs to be a number."))</f>
        <v/>
      </c>
      <c r="AN297" s="135" t="str">
        <f>IF(Input!U299="","",IF(ISNUMBER(VALUE(Input!U299)),"","Needs to be a number."))</f>
        <v/>
      </c>
      <c r="AO297" s="136" t="str">
        <f>IF(Input!V299="","",IF(ISNUMBER(VALUE(Input!V299)),"","Needs to be a number."))</f>
        <v/>
      </c>
      <c r="AP297" s="129"/>
      <c r="AQ297" s="197" t="str">
        <f ca="1">IF(Input!Q299="","",IF(OFFSET('Measures List'!$K$2,MATCH(Input!Q299,'Measures List'!$A$3:$A$5000,0),MATCH(Input!K299,'Measures List'!$K$2:$BA$2)-1)="NA","Project start date occurred after measure expiration date.",""))</f>
        <v/>
      </c>
      <c r="AS297" s="197" t="str">
        <f>IFERROR(IF(Input!O299&lt;&gt;Input!O298,"",IF( VLOOKUP(Input!Q299,'Measures List'!A290:C5287,3,FALSE)= VLOOKUP(Input!Q298,'Measures List'!A290:C5287,3,FALSE),"","Multiple sectors for this project")),"")</f>
        <v/>
      </c>
    </row>
    <row r="298" spans="2:45" x14ac:dyDescent="0.25">
      <c r="B298" s="125" t="str">
        <f>Input!A300</f>
        <v/>
      </c>
      <c r="C298" s="126" t="str">
        <f>IF(ISERROR(IF(AND(Input!$A300="",SUMPRODUCT(--(LEN(Input!$A301:'Input'!$A$510)&gt;0))&lt;&gt;0),"Row is skipped.",IF(AND(Input!$A300="",Input!$A301=""),"", IF(Input!C300="","Data is missing.","")))),"",IF(AND(Input!$A300="",SUMPRODUCT(--(LEN(Input!$A301:'Input'!$A$510)&gt;0))&lt;&gt;0),"Row is skipped.",IF(AND(Input!$A300="",Input!$A301=""),"", IF(Input!C300="","Data is missing.",""))))</f>
        <v/>
      </c>
      <c r="D298" s="126" t="str">
        <f>IF(ISERROR(IF(AND(Input!$A300="",SUMPRODUCT(--(LEN(Input!$A301:'Input'!$A$510)&gt;0))&lt;&gt;0),"Row is skipped.",IF(AND(Input!$A300="",Input!$A301=""),"", IF(Input!D300="","Data is missing.","")))),"",IF(AND(Input!$A300="",SUMPRODUCT(--(LEN(Input!$A301:'Input'!$A$510)&gt;0))&lt;&gt;0),"Row is skipped.",IF(AND(Input!$A300="",Input!$A301=""),"", IF(Input!D300="","Data is missing.",""))))</f>
        <v/>
      </c>
      <c r="E298" s="126" t="str">
        <f>IF(ISERROR(IF(AND(Input!$A300="",SUMPRODUCT(--(LEN(Input!$A301:'Input'!$A$510)&gt;0))&lt;&gt;0),"Row is skipped.",IF(AND(Input!$A300="",Input!$A301=""),"", IF(Input!E300="","Data is missing.","")))),"",IF(AND(Input!$A300="",SUMPRODUCT(--(LEN(Input!$A301:'Input'!$A$510)&gt;0))&lt;&gt;0),"Row is skipped.",IF(AND(Input!$A300="",Input!$A301=""),"", IF(Input!E300="","Data is missing.",""))))</f>
        <v/>
      </c>
      <c r="F298" s="126" t="str">
        <f>IF(ISERROR(IF(AND(Input!$A300="",SUMPRODUCT(--(LEN(Input!$A301:'Input'!$A$510)&gt;0))&lt;&gt;0),"Row is skipped.",IF(AND(Input!$A300="",Input!$A301=""),"", IF(Input!F300="","Data is missing.","")))),"",IF(AND(Input!$A300="",SUMPRODUCT(--(LEN(Input!$A301:'Input'!$A$510)&gt;0))&lt;&gt;0),"Row is skipped.",IF(AND(Input!$A300="",Input!$A301=""),"", IF(Input!F300="","Data is missing.",""))))</f>
        <v/>
      </c>
      <c r="G298" s="126" t="str">
        <f>IF(ISERROR(IF(AND(Input!$A300="",SUMPRODUCT(--(LEN(Input!$A301:'Input'!$A$510)&gt;0))&lt;&gt;0),"Row is skipped.",IF(AND(Input!$A300="",Input!$A301=""),"", IF(Input!G300="","Data is missing.","")))),"",IF(AND(Input!$A300="",SUMPRODUCT(--(LEN(Input!$A301:'Input'!$A$510)&gt;0))&lt;&gt;0),"Row is skipped.",IF(AND(Input!$A300="",Input!$A301=""),"", IF(Input!G300="","Data is missing.",""))))</f>
        <v/>
      </c>
      <c r="H298" s="126" t="str">
        <f>IF(ISERROR(IF(AND(Input!$A300="",SUMPRODUCT(--(LEN(Input!$A301:'Input'!$A$510)&gt;0))&lt;&gt;0),"Row is skipped.",IF(AND(Input!$A300="",Input!$A301=""),"", IF(Input!H300="","Data is missing.","")))),"",IF(AND(Input!$A300="",SUMPRODUCT(--(LEN(Input!$A301:'Input'!$A$510)&gt;0))&lt;&gt;0),"Row is skipped.",IF(AND(Input!$A300="",Input!$A301=""),"", IF(Input!H300="","Data is missing.",""))))</f>
        <v/>
      </c>
      <c r="I298" s="126" t="str">
        <f>IF(ISERROR(IF(AND(Input!$A300="",SUMPRODUCT(--(LEN(Input!$A301:'Input'!$A$510)&gt;0))&lt;&gt;0),"Row is skipped.",IF(AND(Input!$A300="",Input!$A301=""),"", IF(Input!I300="","Data is missing.","")))),"",IF(AND(Input!$A300="",SUMPRODUCT(--(LEN(Input!$A301:'Input'!$A$510)&gt;0))&lt;&gt;0),"Row is skipped.",IF(AND(Input!$A300="",Input!$A301=""),"", IF(Input!I300="","Data is missing.",""))))</f>
        <v/>
      </c>
      <c r="J298" s="126" t="str">
        <f>IF(ISERROR(IF(AND(Input!$A300="",SUMPRODUCT(--(LEN(Input!$A301:'Input'!$A$510)&gt;0))&lt;&gt;0),"Row is skipped.",IF(AND(Input!$A300="",Input!$A301=""),"", IF(Input!J300="","Data is missing.","")))),"",IF(AND(Input!$A300="",SUMPRODUCT(--(LEN(Input!$A301:'Input'!$A$510)&gt;0))&lt;&gt;0),"Row is skipped.",IF(AND(Input!$A300="",Input!$A301=""),"", IF(Input!J300="","Data is missing.",""))))</f>
        <v/>
      </c>
      <c r="K298" s="127" t="str">
        <f>IF(ISERROR(IF(AND(Input!$A300="",SUMPRODUCT(--(LEN(Input!$A301:'Input'!$A$510)&gt;0))&lt;&gt;0),"Row is skipped.",IF(AND(Input!$A300="",Input!$A301=""),"", IF(Input!K300="","Data is missing.","")))),"",IF(AND(Input!$A300="",SUMPRODUCT(--(LEN(Input!$A301:'Input'!$A$510)&gt;0))&lt;&gt;0),"Row is skipped.",IF(AND(Input!$A300="",Input!$A301=""),"", IF(Input!K300="","Data is missing.",""))))</f>
        <v/>
      </c>
      <c r="L298" s="126" t="str">
        <f>IF(ISERROR(IF(AND(Input!$A300="",SUMPRODUCT(--(LEN(Input!$A301:'Input'!$A$510)&gt;0))&lt;&gt;0),"Row is skipped.",IF(AND(Input!$A300="",Input!$A301=""),"", IF(Input!L300="","Data is missing.","")))),"",IF(AND(Input!$A300="",SUMPRODUCT(--(LEN(Input!$A301:'Input'!$A$510)&gt;0))&lt;&gt;0),"Row is skipped.",IF(AND(Input!$A300="",Input!$A301=""),"", IF(Input!L300="","Data is missing.",""))))</f>
        <v/>
      </c>
      <c r="M298" s="126" t="str">
        <f>IF(ISERROR(IF(AND(Input!$A300="",SUMPRODUCT(--(LEN(Input!$A301:'Input'!$A$510)&gt;0))&lt;&gt;0),"Row is skipped.",IF(AND(Input!$A300="",Input!$A301=""),"", IF(Input!M300="","Data is missing.","")))),"",IF(AND(Input!$A300="",SUMPRODUCT(--(LEN(Input!$A301:'Input'!$A$510)&gt;0))&lt;&gt;0),"Row is skipped.",IF(AND(Input!$A300="",Input!$A301=""),"", IF(Input!M300="","Data is missing.",""))))</f>
        <v/>
      </c>
      <c r="N298" s="126" t="str">
        <f>IF(ISERROR(IF(AND(Input!$A300="",SUMPRODUCT(--(LEN(Input!$A301:'Input'!$A$510)&gt;0))&lt;&gt;0),"Row is skipped.",IF(AND(Input!$A300="",Input!$A301=""),"", IF(Input!O300="","Data is missing.","")))),"",IF(AND(Input!$A300="",SUMPRODUCT(--(LEN(Input!$A301:'Input'!$A$510)&gt;0))&lt;&gt;0),"Row is skipped.",IF(AND(Input!$A300="",Input!$A301=""),"", IF(Input!O300="","Data is missing.",""))))</f>
        <v/>
      </c>
      <c r="O298" s="126" t="str">
        <f>IF(ISERROR(IF(AND(Input!$A300="",SUMPRODUCT(--(LEN(Input!$A301:'Input'!$A$510)&gt;0))&lt;&gt;0),"Row is skipped.",IF(AND(Input!$A300="",Input!$A301=""),"", IF(Input!P300="","Data is missing.","")))),"",IF(AND(Input!$A300="",SUMPRODUCT(--(LEN(Input!$A301:'Input'!$A$510)&gt;0))&lt;&gt;0),"Row is skipped.",IF(AND(Input!$A300="",Input!$A301=""),"", IF(Input!P300="","Data is missing.",""))))</f>
        <v/>
      </c>
      <c r="P298" s="126" t="str">
        <f>IF(ISERROR(IF(AND(Input!$A300="",SUMPRODUCT(--(LEN(Input!$A301:'Input'!$A$510)&gt;0))&lt;&gt;0),"Row is skipped.",IF(AND(Input!$A300="",Input!$A301=""),"", IF(Input!Q300="","Data is missing.","")))),"",IF(AND(Input!$A300="",SUMPRODUCT(--(LEN(Input!$A301:'Input'!$A$510)&gt;0))&lt;&gt;0),"Row is skipped.",IF(AND(Input!$A300="",Input!$A301=""),"", IF(Input!Q300="","Data is missing.",""))))</f>
        <v/>
      </c>
      <c r="Q298" s="126" t="str">
        <f>IF(ISERROR(IF(AND(Input!$A300="",SUMPRODUCT(--(LEN(Input!$A301:'Input'!$A$510)&gt;0))&lt;&gt;0),"Row is skipped.",IF(AND(Input!$A300="",Input!$A301=""),"", IF(Input!S300="","Data is missing.","")))),"",IF(AND(Input!$A300="",SUMPRODUCT(--(LEN(Input!$A301:'Input'!$A$510)&gt;0))&lt;&gt;0),"Row is skipped.",IF(AND(Input!$A300="",Input!$A301=""),"", IF(Input!S300="","Data is missing.",""))))</f>
        <v/>
      </c>
      <c r="R298" s="128" t="str">
        <f>IF(ISERROR(IF(AND(Input!$A300="",SUMPRODUCT(--(LEN(Input!$A301:'Input'!$A$510)&gt;0))&lt;&gt;0),"Row is skipped.",IF(AND(Input!$A300="",Input!$A301=""),"", IF(Input!T300="","Data is missing.","")))),"",IF(AND(Input!$A300="",SUMPRODUCT(--(LEN(Input!$A301:'Input'!$A$510)&gt;0))&lt;&gt;0),"Row is skipped.",IF(AND(Input!$A300="",Input!$A301=""),"", IF(Input!T300="","Data is missing.",""))))</f>
        <v/>
      </c>
      <c r="S298" s="129"/>
      <c r="T298" s="130" t="str">
        <f>IF(ISERROR(IF(Input!Q300="","",IF(ISERROR(VLOOKUP(Input!Q300,'Measures List'!$A$3:$A$30000,1,0)),"Invalid RefNo",""))),"",IF(Input!Q300="","",IF(ISERROR(VLOOKUP(Input!Q300,'Measures List'!$A$3:$A$30000,1,0)),"Invalid RefNo","")))</f>
        <v/>
      </c>
      <c r="U298" s="129"/>
      <c r="V298" s="129"/>
      <c r="W298" s="129"/>
      <c r="X298" s="129"/>
      <c r="Y298" s="129"/>
      <c r="Z298" s="129"/>
      <c r="AA298" s="129"/>
      <c r="AB298" s="129"/>
      <c r="AC298" s="129"/>
      <c r="AD298" s="129"/>
      <c r="AE298" s="129"/>
      <c r="AF298" s="130" t="str">
        <f>IF(Input!P300="","",IF(OR(VALUE(Input!P300)&lt;0,VALUE(Input!P300)&gt;1), "Invalid EEI %",""))</f>
        <v/>
      </c>
      <c r="AG298" s="129"/>
      <c r="AH298" s="137" t="str">
        <f>IF(B298="","",IF(AND(Input!O300=Input!O299,Input!P300&lt;&gt;Input!P299), "EEI% Mismatch within Project",""))</f>
        <v/>
      </c>
      <c r="AI298" s="129"/>
      <c r="AJ298" s="138" t="str">
        <f>IF(Input!B300="","",IF(ISNUMBER(VALUE(Input!B300)),"","Needs to be a number."))</f>
        <v/>
      </c>
      <c r="AK298" s="135" t="str">
        <f>IF(Input!P300="","",IF(ISNUMBER(VALUE(Input!P300)),"","Needs to be a number."))</f>
        <v/>
      </c>
      <c r="AL298" s="135" t="str">
        <f>IF(Input!S300="","",IF(ISNUMBER(VALUE(Input!S300)),"","Needs to be a number."))</f>
        <v/>
      </c>
      <c r="AM298" s="135" t="str">
        <f>IF(Input!T300="","",IF(ISNUMBER(VALUE(Input!T300)),"","Needs to be a number."))</f>
        <v/>
      </c>
      <c r="AN298" s="135" t="str">
        <f>IF(Input!U300="","",IF(ISNUMBER(VALUE(Input!U300)),"","Needs to be a number."))</f>
        <v/>
      </c>
      <c r="AO298" s="136" t="str">
        <f>IF(Input!V300="","",IF(ISNUMBER(VALUE(Input!V300)),"","Needs to be a number."))</f>
        <v/>
      </c>
      <c r="AP298" s="129"/>
      <c r="AQ298" s="197" t="str">
        <f ca="1">IF(Input!Q300="","",IF(OFFSET('Measures List'!$K$2,MATCH(Input!Q300,'Measures List'!$A$3:$A$5000,0),MATCH(Input!K300,'Measures List'!$K$2:$BA$2)-1)="NA","Project start date occurred after measure expiration date.",""))</f>
        <v/>
      </c>
      <c r="AS298" s="197" t="str">
        <f>IFERROR(IF(Input!O300&lt;&gt;Input!O299,"",IF( VLOOKUP(Input!Q300,'Measures List'!A291:C5288,3,FALSE)= VLOOKUP(Input!Q299,'Measures List'!A291:C5288,3,FALSE),"","Multiple sectors for this project")),"")</f>
        <v/>
      </c>
    </row>
    <row r="299" spans="2:45" x14ac:dyDescent="0.25">
      <c r="B299" s="125" t="str">
        <f>Input!A301</f>
        <v/>
      </c>
      <c r="C299" s="126" t="str">
        <f>IF(ISERROR(IF(AND(Input!$A301="",SUMPRODUCT(--(LEN(Input!$A302:'Input'!$A$510)&gt;0))&lt;&gt;0),"Row is skipped.",IF(AND(Input!$A301="",Input!$A302=""),"", IF(Input!C301="","Data is missing.","")))),"",IF(AND(Input!$A301="",SUMPRODUCT(--(LEN(Input!$A302:'Input'!$A$510)&gt;0))&lt;&gt;0),"Row is skipped.",IF(AND(Input!$A301="",Input!$A302=""),"", IF(Input!C301="","Data is missing.",""))))</f>
        <v/>
      </c>
      <c r="D299" s="126" t="str">
        <f>IF(ISERROR(IF(AND(Input!$A301="",SUMPRODUCT(--(LEN(Input!$A302:'Input'!$A$510)&gt;0))&lt;&gt;0),"Row is skipped.",IF(AND(Input!$A301="",Input!$A302=""),"", IF(Input!D301="","Data is missing.","")))),"",IF(AND(Input!$A301="",SUMPRODUCT(--(LEN(Input!$A302:'Input'!$A$510)&gt;0))&lt;&gt;0),"Row is skipped.",IF(AND(Input!$A301="",Input!$A302=""),"", IF(Input!D301="","Data is missing.",""))))</f>
        <v/>
      </c>
      <c r="E299" s="126" t="str">
        <f>IF(ISERROR(IF(AND(Input!$A301="",SUMPRODUCT(--(LEN(Input!$A302:'Input'!$A$510)&gt;0))&lt;&gt;0),"Row is skipped.",IF(AND(Input!$A301="",Input!$A302=""),"", IF(Input!E301="","Data is missing.","")))),"",IF(AND(Input!$A301="",SUMPRODUCT(--(LEN(Input!$A302:'Input'!$A$510)&gt;0))&lt;&gt;0),"Row is skipped.",IF(AND(Input!$A301="",Input!$A302=""),"", IF(Input!E301="","Data is missing.",""))))</f>
        <v/>
      </c>
      <c r="F299" s="126" t="str">
        <f>IF(ISERROR(IF(AND(Input!$A301="",SUMPRODUCT(--(LEN(Input!$A302:'Input'!$A$510)&gt;0))&lt;&gt;0),"Row is skipped.",IF(AND(Input!$A301="",Input!$A302=""),"", IF(Input!F301="","Data is missing.","")))),"",IF(AND(Input!$A301="",SUMPRODUCT(--(LEN(Input!$A302:'Input'!$A$510)&gt;0))&lt;&gt;0),"Row is skipped.",IF(AND(Input!$A301="",Input!$A302=""),"", IF(Input!F301="","Data is missing.",""))))</f>
        <v/>
      </c>
      <c r="G299" s="126" t="str">
        <f>IF(ISERROR(IF(AND(Input!$A301="",SUMPRODUCT(--(LEN(Input!$A302:'Input'!$A$510)&gt;0))&lt;&gt;0),"Row is skipped.",IF(AND(Input!$A301="",Input!$A302=""),"", IF(Input!G301="","Data is missing.","")))),"",IF(AND(Input!$A301="",SUMPRODUCT(--(LEN(Input!$A302:'Input'!$A$510)&gt;0))&lt;&gt;0),"Row is skipped.",IF(AND(Input!$A301="",Input!$A302=""),"", IF(Input!G301="","Data is missing.",""))))</f>
        <v/>
      </c>
      <c r="H299" s="126" t="str">
        <f>IF(ISERROR(IF(AND(Input!$A301="",SUMPRODUCT(--(LEN(Input!$A302:'Input'!$A$510)&gt;0))&lt;&gt;0),"Row is skipped.",IF(AND(Input!$A301="",Input!$A302=""),"", IF(Input!H301="","Data is missing.","")))),"",IF(AND(Input!$A301="",SUMPRODUCT(--(LEN(Input!$A302:'Input'!$A$510)&gt;0))&lt;&gt;0),"Row is skipped.",IF(AND(Input!$A301="",Input!$A302=""),"", IF(Input!H301="","Data is missing.",""))))</f>
        <v/>
      </c>
      <c r="I299" s="126" t="str">
        <f>IF(ISERROR(IF(AND(Input!$A301="",SUMPRODUCT(--(LEN(Input!$A302:'Input'!$A$510)&gt;0))&lt;&gt;0),"Row is skipped.",IF(AND(Input!$A301="",Input!$A302=""),"", IF(Input!I301="","Data is missing.","")))),"",IF(AND(Input!$A301="",SUMPRODUCT(--(LEN(Input!$A302:'Input'!$A$510)&gt;0))&lt;&gt;0),"Row is skipped.",IF(AND(Input!$A301="",Input!$A302=""),"", IF(Input!I301="","Data is missing.",""))))</f>
        <v/>
      </c>
      <c r="J299" s="126" t="str">
        <f>IF(ISERROR(IF(AND(Input!$A301="",SUMPRODUCT(--(LEN(Input!$A302:'Input'!$A$510)&gt;0))&lt;&gt;0),"Row is skipped.",IF(AND(Input!$A301="",Input!$A302=""),"", IF(Input!J301="","Data is missing.","")))),"",IF(AND(Input!$A301="",SUMPRODUCT(--(LEN(Input!$A302:'Input'!$A$510)&gt;0))&lt;&gt;0),"Row is skipped.",IF(AND(Input!$A301="",Input!$A302=""),"", IF(Input!J301="","Data is missing.",""))))</f>
        <v/>
      </c>
      <c r="K299" s="127" t="str">
        <f>IF(ISERROR(IF(AND(Input!$A301="",SUMPRODUCT(--(LEN(Input!$A302:'Input'!$A$510)&gt;0))&lt;&gt;0),"Row is skipped.",IF(AND(Input!$A301="",Input!$A302=""),"", IF(Input!K301="","Data is missing.","")))),"",IF(AND(Input!$A301="",SUMPRODUCT(--(LEN(Input!$A302:'Input'!$A$510)&gt;0))&lt;&gt;0),"Row is skipped.",IF(AND(Input!$A301="",Input!$A302=""),"", IF(Input!K301="","Data is missing.",""))))</f>
        <v/>
      </c>
      <c r="L299" s="126" t="str">
        <f>IF(ISERROR(IF(AND(Input!$A301="",SUMPRODUCT(--(LEN(Input!$A302:'Input'!$A$510)&gt;0))&lt;&gt;0),"Row is skipped.",IF(AND(Input!$A301="",Input!$A302=""),"", IF(Input!L301="","Data is missing.","")))),"",IF(AND(Input!$A301="",SUMPRODUCT(--(LEN(Input!$A302:'Input'!$A$510)&gt;0))&lt;&gt;0),"Row is skipped.",IF(AND(Input!$A301="",Input!$A302=""),"", IF(Input!L301="","Data is missing.",""))))</f>
        <v/>
      </c>
      <c r="M299" s="126" t="str">
        <f>IF(ISERROR(IF(AND(Input!$A301="",SUMPRODUCT(--(LEN(Input!$A302:'Input'!$A$510)&gt;0))&lt;&gt;0),"Row is skipped.",IF(AND(Input!$A301="",Input!$A302=""),"", IF(Input!M301="","Data is missing.","")))),"",IF(AND(Input!$A301="",SUMPRODUCT(--(LEN(Input!$A302:'Input'!$A$510)&gt;0))&lt;&gt;0),"Row is skipped.",IF(AND(Input!$A301="",Input!$A302=""),"", IF(Input!M301="","Data is missing.",""))))</f>
        <v/>
      </c>
      <c r="N299" s="126" t="str">
        <f>IF(ISERROR(IF(AND(Input!$A301="",SUMPRODUCT(--(LEN(Input!$A302:'Input'!$A$510)&gt;0))&lt;&gt;0),"Row is skipped.",IF(AND(Input!$A301="",Input!$A302=""),"", IF(Input!O301="","Data is missing.","")))),"",IF(AND(Input!$A301="",SUMPRODUCT(--(LEN(Input!$A302:'Input'!$A$510)&gt;0))&lt;&gt;0),"Row is skipped.",IF(AND(Input!$A301="",Input!$A302=""),"", IF(Input!O301="","Data is missing.",""))))</f>
        <v/>
      </c>
      <c r="O299" s="126" t="str">
        <f>IF(ISERROR(IF(AND(Input!$A301="",SUMPRODUCT(--(LEN(Input!$A302:'Input'!$A$510)&gt;0))&lt;&gt;0),"Row is skipped.",IF(AND(Input!$A301="",Input!$A302=""),"", IF(Input!P301="","Data is missing.","")))),"",IF(AND(Input!$A301="",SUMPRODUCT(--(LEN(Input!$A302:'Input'!$A$510)&gt;0))&lt;&gt;0),"Row is skipped.",IF(AND(Input!$A301="",Input!$A302=""),"", IF(Input!P301="","Data is missing.",""))))</f>
        <v/>
      </c>
      <c r="P299" s="126" t="str">
        <f>IF(ISERROR(IF(AND(Input!$A301="",SUMPRODUCT(--(LEN(Input!$A302:'Input'!$A$510)&gt;0))&lt;&gt;0),"Row is skipped.",IF(AND(Input!$A301="",Input!$A302=""),"", IF(Input!Q301="","Data is missing.","")))),"",IF(AND(Input!$A301="",SUMPRODUCT(--(LEN(Input!$A302:'Input'!$A$510)&gt;0))&lt;&gt;0),"Row is skipped.",IF(AND(Input!$A301="",Input!$A302=""),"", IF(Input!Q301="","Data is missing.",""))))</f>
        <v/>
      </c>
      <c r="Q299" s="126" t="str">
        <f>IF(ISERROR(IF(AND(Input!$A301="",SUMPRODUCT(--(LEN(Input!$A302:'Input'!$A$510)&gt;0))&lt;&gt;0),"Row is skipped.",IF(AND(Input!$A301="",Input!$A302=""),"", IF(Input!S301="","Data is missing.","")))),"",IF(AND(Input!$A301="",SUMPRODUCT(--(LEN(Input!$A302:'Input'!$A$510)&gt;0))&lt;&gt;0),"Row is skipped.",IF(AND(Input!$A301="",Input!$A302=""),"", IF(Input!S301="","Data is missing.",""))))</f>
        <v/>
      </c>
      <c r="R299" s="128" t="str">
        <f>IF(ISERROR(IF(AND(Input!$A301="",SUMPRODUCT(--(LEN(Input!$A302:'Input'!$A$510)&gt;0))&lt;&gt;0),"Row is skipped.",IF(AND(Input!$A301="",Input!$A302=""),"", IF(Input!T301="","Data is missing.","")))),"",IF(AND(Input!$A301="",SUMPRODUCT(--(LEN(Input!$A302:'Input'!$A$510)&gt;0))&lt;&gt;0),"Row is skipped.",IF(AND(Input!$A301="",Input!$A302=""),"", IF(Input!T301="","Data is missing.",""))))</f>
        <v/>
      </c>
      <c r="S299" s="129"/>
      <c r="T299" s="130" t="str">
        <f>IF(ISERROR(IF(Input!Q301="","",IF(ISERROR(VLOOKUP(Input!Q301,'Measures List'!$A$3:$A$30000,1,0)),"Invalid RefNo",""))),"",IF(Input!Q301="","",IF(ISERROR(VLOOKUP(Input!Q301,'Measures List'!$A$3:$A$30000,1,0)),"Invalid RefNo","")))</f>
        <v/>
      </c>
      <c r="U299" s="129"/>
      <c r="V299" s="129"/>
      <c r="W299" s="129"/>
      <c r="X299" s="129"/>
      <c r="Y299" s="129"/>
      <c r="Z299" s="129"/>
      <c r="AA299" s="129"/>
      <c r="AB299" s="129"/>
      <c r="AC299" s="129"/>
      <c r="AD299" s="129"/>
      <c r="AE299" s="129"/>
      <c r="AF299" s="130" t="str">
        <f>IF(Input!P301="","",IF(OR(VALUE(Input!P301)&lt;0,VALUE(Input!P301)&gt;1), "Invalid EEI %",""))</f>
        <v/>
      </c>
      <c r="AG299" s="129"/>
      <c r="AH299" s="137" t="str">
        <f>IF(B299="","",IF(AND(Input!O301=Input!O300,Input!P301&lt;&gt;Input!P300), "EEI% Mismatch within Project",""))</f>
        <v/>
      </c>
      <c r="AI299" s="129"/>
      <c r="AJ299" s="138" t="str">
        <f>IF(Input!B301="","",IF(ISNUMBER(VALUE(Input!B301)),"","Needs to be a number."))</f>
        <v/>
      </c>
      <c r="AK299" s="135" t="str">
        <f>IF(Input!P301="","",IF(ISNUMBER(VALUE(Input!P301)),"","Needs to be a number."))</f>
        <v/>
      </c>
      <c r="AL299" s="135" t="str">
        <f>IF(Input!S301="","",IF(ISNUMBER(VALUE(Input!S301)),"","Needs to be a number."))</f>
        <v/>
      </c>
      <c r="AM299" s="135" t="str">
        <f>IF(Input!T301="","",IF(ISNUMBER(VALUE(Input!T301)),"","Needs to be a number."))</f>
        <v/>
      </c>
      <c r="AN299" s="135" t="str">
        <f>IF(Input!U301="","",IF(ISNUMBER(VALUE(Input!U301)),"","Needs to be a number."))</f>
        <v/>
      </c>
      <c r="AO299" s="136" t="str">
        <f>IF(Input!V301="","",IF(ISNUMBER(VALUE(Input!V301)),"","Needs to be a number."))</f>
        <v/>
      </c>
      <c r="AP299" s="129"/>
      <c r="AQ299" s="197" t="str">
        <f ca="1">IF(Input!Q301="","",IF(OFFSET('Measures List'!$K$2,MATCH(Input!Q301,'Measures List'!$A$3:$A$5000,0),MATCH(Input!K301,'Measures List'!$K$2:$BA$2)-1)="NA","Project start date occurred after measure expiration date.",""))</f>
        <v/>
      </c>
      <c r="AS299" s="197" t="str">
        <f>IFERROR(IF(Input!O301&lt;&gt;Input!O300,"",IF( VLOOKUP(Input!Q301,'Measures List'!A292:C5289,3,FALSE)= VLOOKUP(Input!Q300,'Measures List'!A292:C5289,3,FALSE),"","Multiple sectors for this project")),"")</f>
        <v/>
      </c>
    </row>
    <row r="300" spans="2:45" x14ac:dyDescent="0.25">
      <c r="B300" s="125" t="str">
        <f>Input!A302</f>
        <v/>
      </c>
      <c r="C300" s="126" t="str">
        <f>IF(ISERROR(IF(AND(Input!$A302="",SUMPRODUCT(--(LEN(Input!$A303:'Input'!$A$510)&gt;0))&lt;&gt;0),"Row is skipped.",IF(AND(Input!$A302="",Input!$A303=""),"", IF(Input!C302="","Data is missing.","")))),"",IF(AND(Input!$A302="",SUMPRODUCT(--(LEN(Input!$A303:'Input'!$A$510)&gt;0))&lt;&gt;0),"Row is skipped.",IF(AND(Input!$A302="",Input!$A303=""),"", IF(Input!C302="","Data is missing.",""))))</f>
        <v/>
      </c>
      <c r="D300" s="126" t="str">
        <f>IF(ISERROR(IF(AND(Input!$A302="",SUMPRODUCT(--(LEN(Input!$A303:'Input'!$A$510)&gt;0))&lt;&gt;0),"Row is skipped.",IF(AND(Input!$A302="",Input!$A303=""),"", IF(Input!D302="","Data is missing.","")))),"",IF(AND(Input!$A302="",SUMPRODUCT(--(LEN(Input!$A303:'Input'!$A$510)&gt;0))&lt;&gt;0),"Row is skipped.",IF(AND(Input!$A302="",Input!$A303=""),"", IF(Input!D302="","Data is missing.",""))))</f>
        <v/>
      </c>
      <c r="E300" s="126" t="str">
        <f>IF(ISERROR(IF(AND(Input!$A302="",SUMPRODUCT(--(LEN(Input!$A303:'Input'!$A$510)&gt;0))&lt;&gt;0),"Row is skipped.",IF(AND(Input!$A302="",Input!$A303=""),"", IF(Input!E302="","Data is missing.","")))),"",IF(AND(Input!$A302="",SUMPRODUCT(--(LEN(Input!$A303:'Input'!$A$510)&gt;0))&lt;&gt;0),"Row is skipped.",IF(AND(Input!$A302="",Input!$A303=""),"", IF(Input!E302="","Data is missing.",""))))</f>
        <v/>
      </c>
      <c r="F300" s="126" t="str">
        <f>IF(ISERROR(IF(AND(Input!$A302="",SUMPRODUCT(--(LEN(Input!$A303:'Input'!$A$510)&gt;0))&lt;&gt;0),"Row is skipped.",IF(AND(Input!$A302="",Input!$A303=""),"", IF(Input!F302="","Data is missing.","")))),"",IF(AND(Input!$A302="",SUMPRODUCT(--(LEN(Input!$A303:'Input'!$A$510)&gt;0))&lt;&gt;0),"Row is skipped.",IF(AND(Input!$A302="",Input!$A303=""),"", IF(Input!F302="","Data is missing.",""))))</f>
        <v/>
      </c>
      <c r="G300" s="126" t="str">
        <f>IF(ISERROR(IF(AND(Input!$A302="",SUMPRODUCT(--(LEN(Input!$A303:'Input'!$A$510)&gt;0))&lt;&gt;0),"Row is skipped.",IF(AND(Input!$A302="",Input!$A303=""),"", IF(Input!G302="","Data is missing.","")))),"",IF(AND(Input!$A302="",SUMPRODUCT(--(LEN(Input!$A303:'Input'!$A$510)&gt;0))&lt;&gt;0),"Row is skipped.",IF(AND(Input!$A302="",Input!$A303=""),"", IF(Input!G302="","Data is missing.",""))))</f>
        <v/>
      </c>
      <c r="H300" s="126" t="str">
        <f>IF(ISERROR(IF(AND(Input!$A302="",SUMPRODUCT(--(LEN(Input!$A303:'Input'!$A$510)&gt;0))&lt;&gt;0),"Row is skipped.",IF(AND(Input!$A302="",Input!$A303=""),"", IF(Input!H302="","Data is missing.","")))),"",IF(AND(Input!$A302="",SUMPRODUCT(--(LEN(Input!$A303:'Input'!$A$510)&gt;0))&lt;&gt;0),"Row is skipped.",IF(AND(Input!$A302="",Input!$A303=""),"", IF(Input!H302="","Data is missing.",""))))</f>
        <v/>
      </c>
      <c r="I300" s="126" t="str">
        <f>IF(ISERROR(IF(AND(Input!$A302="",SUMPRODUCT(--(LEN(Input!$A303:'Input'!$A$510)&gt;0))&lt;&gt;0),"Row is skipped.",IF(AND(Input!$A302="",Input!$A303=""),"", IF(Input!I302="","Data is missing.","")))),"",IF(AND(Input!$A302="",SUMPRODUCT(--(LEN(Input!$A303:'Input'!$A$510)&gt;0))&lt;&gt;0),"Row is skipped.",IF(AND(Input!$A302="",Input!$A303=""),"", IF(Input!I302="","Data is missing.",""))))</f>
        <v/>
      </c>
      <c r="J300" s="126" t="str">
        <f>IF(ISERROR(IF(AND(Input!$A302="",SUMPRODUCT(--(LEN(Input!$A303:'Input'!$A$510)&gt;0))&lt;&gt;0),"Row is skipped.",IF(AND(Input!$A302="",Input!$A303=""),"", IF(Input!J302="","Data is missing.","")))),"",IF(AND(Input!$A302="",SUMPRODUCT(--(LEN(Input!$A303:'Input'!$A$510)&gt;0))&lt;&gt;0),"Row is skipped.",IF(AND(Input!$A302="",Input!$A303=""),"", IF(Input!J302="","Data is missing.",""))))</f>
        <v/>
      </c>
      <c r="K300" s="127" t="str">
        <f>IF(ISERROR(IF(AND(Input!$A302="",SUMPRODUCT(--(LEN(Input!$A303:'Input'!$A$510)&gt;0))&lt;&gt;0),"Row is skipped.",IF(AND(Input!$A302="",Input!$A303=""),"", IF(Input!K302="","Data is missing.","")))),"",IF(AND(Input!$A302="",SUMPRODUCT(--(LEN(Input!$A303:'Input'!$A$510)&gt;0))&lt;&gt;0),"Row is skipped.",IF(AND(Input!$A302="",Input!$A303=""),"", IF(Input!K302="","Data is missing.",""))))</f>
        <v/>
      </c>
      <c r="L300" s="126" t="str">
        <f>IF(ISERROR(IF(AND(Input!$A302="",SUMPRODUCT(--(LEN(Input!$A303:'Input'!$A$510)&gt;0))&lt;&gt;0),"Row is skipped.",IF(AND(Input!$A302="",Input!$A303=""),"", IF(Input!L302="","Data is missing.","")))),"",IF(AND(Input!$A302="",SUMPRODUCT(--(LEN(Input!$A303:'Input'!$A$510)&gt;0))&lt;&gt;0),"Row is skipped.",IF(AND(Input!$A302="",Input!$A303=""),"", IF(Input!L302="","Data is missing.",""))))</f>
        <v/>
      </c>
      <c r="M300" s="126" t="str">
        <f>IF(ISERROR(IF(AND(Input!$A302="",SUMPRODUCT(--(LEN(Input!$A303:'Input'!$A$510)&gt;0))&lt;&gt;0),"Row is skipped.",IF(AND(Input!$A302="",Input!$A303=""),"", IF(Input!M302="","Data is missing.","")))),"",IF(AND(Input!$A302="",SUMPRODUCT(--(LEN(Input!$A303:'Input'!$A$510)&gt;0))&lt;&gt;0),"Row is skipped.",IF(AND(Input!$A302="",Input!$A303=""),"", IF(Input!M302="","Data is missing.",""))))</f>
        <v/>
      </c>
      <c r="N300" s="126" t="str">
        <f>IF(ISERROR(IF(AND(Input!$A302="",SUMPRODUCT(--(LEN(Input!$A303:'Input'!$A$510)&gt;0))&lt;&gt;0),"Row is skipped.",IF(AND(Input!$A302="",Input!$A303=""),"", IF(Input!O302="","Data is missing.","")))),"",IF(AND(Input!$A302="",SUMPRODUCT(--(LEN(Input!$A303:'Input'!$A$510)&gt;0))&lt;&gt;0),"Row is skipped.",IF(AND(Input!$A302="",Input!$A303=""),"", IF(Input!O302="","Data is missing.",""))))</f>
        <v/>
      </c>
      <c r="O300" s="126" t="str">
        <f>IF(ISERROR(IF(AND(Input!$A302="",SUMPRODUCT(--(LEN(Input!$A303:'Input'!$A$510)&gt;0))&lt;&gt;0),"Row is skipped.",IF(AND(Input!$A302="",Input!$A303=""),"", IF(Input!P302="","Data is missing.","")))),"",IF(AND(Input!$A302="",SUMPRODUCT(--(LEN(Input!$A303:'Input'!$A$510)&gt;0))&lt;&gt;0),"Row is skipped.",IF(AND(Input!$A302="",Input!$A303=""),"", IF(Input!P302="","Data is missing.",""))))</f>
        <v/>
      </c>
      <c r="P300" s="126" t="str">
        <f>IF(ISERROR(IF(AND(Input!$A302="",SUMPRODUCT(--(LEN(Input!$A303:'Input'!$A$510)&gt;0))&lt;&gt;0),"Row is skipped.",IF(AND(Input!$A302="",Input!$A303=""),"", IF(Input!Q302="","Data is missing.","")))),"",IF(AND(Input!$A302="",SUMPRODUCT(--(LEN(Input!$A303:'Input'!$A$510)&gt;0))&lt;&gt;0),"Row is skipped.",IF(AND(Input!$A302="",Input!$A303=""),"", IF(Input!Q302="","Data is missing.",""))))</f>
        <v/>
      </c>
      <c r="Q300" s="126" t="str">
        <f>IF(ISERROR(IF(AND(Input!$A302="",SUMPRODUCT(--(LEN(Input!$A303:'Input'!$A$510)&gt;0))&lt;&gt;0),"Row is skipped.",IF(AND(Input!$A302="",Input!$A303=""),"", IF(Input!S302="","Data is missing.","")))),"",IF(AND(Input!$A302="",SUMPRODUCT(--(LEN(Input!$A303:'Input'!$A$510)&gt;0))&lt;&gt;0),"Row is skipped.",IF(AND(Input!$A302="",Input!$A303=""),"", IF(Input!S302="","Data is missing.",""))))</f>
        <v/>
      </c>
      <c r="R300" s="128" t="str">
        <f>IF(ISERROR(IF(AND(Input!$A302="",SUMPRODUCT(--(LEN(Input!$A303:'Input'!$A$510)&gt;0))&lt;&gt;0),"Row is skipped.",IF(AND(Input!$A302="",Input!$A303=""),"", IF(Input!T302="","Data is missing.","")))),"",IF(AND(Input!$A302="",SUMPRODUCT(--(LEN(Input!$A303:'Input'!$A$510)&gt;0))&lt;&gt;0),"Row is skipped.",IF(AND(Input!$A302="",Input!$A303=""),"", IF(Input!T302="","Data is missing.",""))))</f>
        <v/>
      </c>
      <c r="S300" s="129"/>
      <c r="T300" s="130" t="str">
        <f>IF(ISERROR(IF(Input!Q302="","",IF(ISERROR(VLOOKUP(Input!Q302,'Measures List'!$A$3:$A$30000,1,0)),"Invalid RefNo",""))),"",IF(Input!Q302="","",IF(ISERROR(VLOOKUP(Input!Q302,'Measures List'!$A$3:$A$30000,1,0)),"Invalid RefNo","")))</f>
        <v/>
      </c>
      <c r="U300" s="129"/>
      <c r="V300" s="129"/>
      <c r="W300" s="129"/>
      <c r="X300" s="129"/>
      <c r="Y300" s="129"/>
      <c r="Z300" s="129"/>
      <c r="AA300" s="129"/>
      <c r="AB300" s="129"/>
      <c r="AC300" s="129"/>
      <c r="AD300" s="129"/>
      <c r="AE300" s="129"/>
      <c r="AF300" s="130" t="str">
        <f>IF(Input!P302="","",IF(OR(VALUE(Input!P302)&lt;0,VALUE(Input!P302)&gt;1), "Invalid EEI %",""))</f>
        <v/>
      </c>
      <c r="AG300" s="129"/>
      <c r="AH300" s="137" t="str">
        <f>IF(B300="","",IF(AND(Input!O302=Input!O301,Input!P302&lt;&gt;Input!P301), "EEI% Mismatch within Project",""))</f>
        <v/>
      </c>
      <c r="AI300" s="129"/>
      <c r="AJ300" s="138" t="str">
        <f>IF(Input!B302="","",IF(ISNUMBER(VALUE(Input!B302)),"","Needs to be a number."))</f>
        <v/>
      </c>
      <c r="AK300" s="135" t="str">
        <f>IF(Input!P302="","",IF(ISNUMBER(VALUE(Input!P302)),"","Needs to be a number."))</f>
        <v/>
      </c>
      <c r="AL300" s="135" t="str">
        <f>IF(Input!S302="","",IF(ISNUMBER(VALUE(Input!S302)),"","Needs to be a number."))</f>
        <v/>
      </c>
      <c r="AM300" s="135" t="str">
        <f>IF(Input!T302="","",IF(ISNUMBER(VALUE(Input!T302)),"","Needs to be a number."))</f>
        <v/>
      </c>
      <c r="AN300" s="135" t="str">
        <f>IF(Input!U302="","",IF(ISNUMBER(VALUE(Input!U302)),"","Needs to be a number."))</f>
        <v/>
      </c>
      <c r="AO300" s="136" t="str">
        <f>IF(Input!V302="","",IF(ISNUMBER(VALUE(Input!V302)),"","Needs to be a number."))</f>
        <v/>
      </c>
      <c r="AP300" s="129"/>
      <c r="AQ300" s="197" t="str">
        <f ca="1">IF(Input!Q302="","",IF(OFFSET('Measures List'!$K$2,MATCH(Input!Q302,'Measures List'!$A$3:$A$5000,0),MATCH(Input!K302,'Measures List'!$K$2:$BA$2)-1)="NA","Project start date occurred after measure expiration date.",""))</f>
        <v/>
      </c>
      <c r="AS300" s="197" t="str">
        <f>IFERROR(IF(Input!O302&lt;&gt;Input!O301,"",IF( VLOOKUP(Input!Q302,'Measures List'!A293:C5290,3,FALSE)= VLOOKUP(Input!Q301,'Measures List'!A293:C5290,3,FALSE),"","Multiple sectors for this project")),"")</f>
        <v/>
      </c>
    </row>
    <row r="301" spans="2:45" x14ac:dyDescent="0.25">
      <c r="B301" s="125" t="str">
        <f>Input!A303</f>
        <v/>
      </c>
      <c r="C301" s="126" t="str">
        <f>IF(ISERROR(IF(AND(Input!$A303="",SUMPRODUCT(--(LEN(Input!$A304:'Input'!$A$510)&gt;0))&lt;&gt;0),"Row is skipped.",IF(AND(Input!$A303="",Input!$A304=""),"", IF(Input!C303="","Data is missing.","")))),"",IF(AND(Input!$A303="",SUMPRODUCT(--(LEN(Input!$A304:'Input'!$A$510)&gt;0))&lt;&gt;0),"Row is skipped.",IF(AND(Input!$A303="",Input!$A304=""),"", IF(Input!C303="","Data is missing.",""))))</f>
        <v/>
      </c>
      <c r="D301" s="126" t="str">
        <f>IF(ISERROR(IF(AND(Input!$A303="",SUMPRODUCT(--(LEN(Input!$A304:'Input'!$A$510)&gt;0))&lt;&gt;0),"Row is skipped.",IF(AND(Input!$A303="",Input!$A304=""),"", IF(Input!D303="","Data is missing.","")))),"",IF(AND(Input!$A303="",SUMPRODUCT(--(LEN(Input!$A304:'Input'!$A$510)&gt;0))&lt;&gt;0),"Row is skipped.",IF(AND(Input!$A303="",Input!$A304=""),"", IF(Input!D303="","Data is missing.",""))))</f>
        <v/>
      </c>
      <c r="E301" s="126" t="str">
        <f>IF(ISERROR(IF(AND(Input!$A303="",SUMPRODUCT(--(LEN(Input!$A304:'Input'!$A$510)&gt;0))&lt;&gt;0),"Row is skipped.",IF(AND(Input!$A303="",Input!$A304=""),"", IF(Input!E303="","Data is missing.","")))),"",IF(AND(Input!$A303="",SUMPRODUCT(--(LEN(Input!$A304:'Input'!$A$510)&gt;0))&lt;&gt;0),"Row is skipped.",IF(AND(Input!$A303="",Input!$A304=""),"", IF(Input!E303="","Data is missing.",""))))</f>
        <v/>
      </c>
      <c r="F301" s="126" t="str">
        <f>IF(ISERROR(IF(AND(Input!$A303="",SUMPRODUCT(--(LEN(Input!$A304:'Input'!$A$510)&gt;0))&lt;&gt;0),"Row is skipped.",IF(AND(Input!$A303="",Input!$A304=""),"", IF(Input!F303="","Data is missing.","")))),"",IF(AND(Input!$A303="",SUMPRODUCT(--(LEN(Input!$A304:'Input'!$A$510)&gt;0))&lt;&gt;0),"Row is skipped.",IF(AND(Input!$A303="",Input!$A304=""),"", IF(Input!F303="","Data is missing.",""))))</f>
        <v/>
      </c>
      <c r="G301" s="126" t="str">
        <f>IF(ISERROR(IF(AND(Input!$A303="",SUMPRODUCT(--(LEN(Input!$A304:'Input'!$A$510)&gt;0))&lt;&gt;0),"Row is skipped.",IF(AND(Input!$A303="",Input!$A304=""),"", IF(Input!G303="","Data is missing.","")))),"",IF(AND(Input!$A303="",SUMPRODUCT(--(LEN(Input!$A304:'Input'!$A$510)&gt;0))&lt;&gt;0),"Row is skipped.",IF(AND(Input!$A303="",Input!$A304=""),"", IF(Input!G303="","Data is missing.",""))))</f>
        <v/>
      </c>
      <c r="H301" s="126" t="str">
        <f>IF(ISERROR(IF(AND(Input!$A303="",SUMPRODUCT(--(LEN(Input!$A304:'Input'!$A$510)&gt;0))&lt;&gt;0),"Row is skipped.",IF(AND(Input!$A303="",Input!$A304=""),"", IF(Input!H303="","Data is missing.","")))),"",IF(AND(Input!$A303="",SUMPRODUCT(--(LEN(Input!$A304:'Input'!$A$510)&gt;0))&lt;&gt;0),"Row is skipped.",IF(AND(Input!$A303="",Input!$A304=""),"", IF(Input!H303="","Data is missing.",""))))</f>
        <v/>
      </c>
      <c r="I301" s="126" t="str">
        <f>IF(ISERROR(IF(AND(Input!$A303="",SUMPRODUCT(--(LEN(Input!$A304:'Input'!$A$510)&gt;0))&lt;&gt;0),"Row is skipped.",IF(AND(Input!$A303="",Input!$A304=""),"", IF(Input!I303="","Data is missing.","")))),"",IF(AND(Input!$A303="",SUMPRODUCT(--(LEN(Input!$A304:'Input'!$A$510)&gt;0))&lt;&gt;0),"Row is skipped.",IF(AND(Input!$A303="",Input!$A304=""),"", IF(Input!I303="","Data is missing.",""))))</f>
        <v/>
      </c>
      <c r="J301" s="126" t="str">
        <f>IF(ISERROR(IF(AND(Input!$A303="",SUMPRODUCT(--(LEN(Input!$A304:'Input'!$A$510)&gt;0))&lt;&gt;0),"Row is skipped.",IF(AND(Input!$A303="",Input!$A304=""),"", IF(Input!J303="","Data is missing.","")))),"",IF(AND(Input!$A303="",SUMPRODUCT(--(LEN(Input!$A304:'Input'!$A$510)&gt;0))&lt;&gt;0),"Row is skipped.",IF(AND(Input!$A303="",Input!$A304=""),"", IF(Input!J303="","Data is missing.",""))))</f>
        <v/>
      </c>
      <c r="K301" s="127" t="str">
        <f>IF(ISERROR(IF(AND(Input!$A303="",SUMPRODUCT(--(LEN(Input!$A304:'Input'!$A$510)&gt;0))&lt;&gt;0),"Row is skipped.",IF(AND(Input!$A303="",Input!$A304=""),"", IF(Input!K303="","Data is missing.","")))),"",IF(AND(Input!$A303="",SUMPRODUCT(--(LEN(Input!$A304:'Input'!$A$510)&gt;0))&lt;&gt;0),"Row is skipped.",IF(AND(Input!$A303="",Input!$A304=""),"", IF(Input!K303="","Data is missing.",""))))</f>
        <v/>
      </c>
      <c r="L301" s="126" t="str">
        <f>IF(ISERROR(IF(AND(Input!$A303="",SUMPRODUCT(--(LEN(Input!$A304:'Input'!$A$510)&gt;0))&lt;&gt;0),"Row is skipped.",IF(AND(Input!$A303="",Input!$A304=""),"", IF(Input!L303="","Data is missing.","")))),"",IF(AND(Input!$A303="",SUMPRODUCT(--(LEN(Input!$A304:'Input'!$A$510)&gt;0))&lt;&gt;0),"Row is skipped.",IF(AND(Input!$A303="",Input!$A304=""),"", IF(Input!L303="","Data is missing.",""))))</f>
        <v/>
      </c>
      <c r="M301" s="126" t="str">
        <f>IF(ISERROR(IF(AND(Input!$A303="",SUMPRODUCT(--(LEN(Input!$A304:'Input'!$A$510)&gt;0))&lt;&gt;0),"Row is skipped.",IF(AND(Input!$A303="",Input!$A304=""),"", IF(Input!M303="","Data is missing.","")))),"",IF(AND(Input!$A303="",SUMPRODUCT(--(LEN(Input!$A304:'Input'!$A$510)&gt;0))&lt;&gt;0),"Row is skipped.",IF(AND(Input!$A303="",Input!$A304=""),"", IF(Input!M303="","Data is missing.",""))))</f>
        <v/>
      </c>
      <c r="N301" s="126" t="str">
        <f>IF(ISERROR(IF(AND(Input!$A303="",SUMPRODUCT(--(LEN(Input!$A304:'Input'!$A$510)&gt;0))&lt;&gt;0),"Row is skipped.",IF(AND(Input!$A303="",Input!$A304=""),"", IF(Input!O303="","Data is missing.","")))),"",IF(AND(Input!$A303="",SUMPRODUCT(--(LEN(Input!$A304:'Input'!$A$510)&gt;0))&lt;&gt;0),"Row is skipped.",IF(AND(Input!$A303="",Input!$A304=""),"", IF(Input!O303="","Data is missing.",""))))</f>
        <v/>
      </c>
      <c r="O301" s="126" t="str">
        <f>IF(ISERROR(IF(AND(Input!$A303="",SUMPRODUCT(--(LEN(Input!$A304:'Input'!$A$510)&gt;0))&lt;&gt;0),"Row is skipped.",IF(AND(Input!$A303="",Input!$A304=""),"", IF(Input!P303="","Data is missing.","")))),"",IF(AND(Input!$A303="",SUMPRODUCT(--(LEN(Input!$A304:'Input'!$A$510)&gt;0))&lt;&gt;0),"Row is skipped.",IF(AND(Input!$A303="",Input!$A304=""),"", IF(Input!P303="","Data is missing.",""))))</f>
        <v/>
      </c>
      <c r="P301" s="126" t="str">
        <f>IF(ISERROR(IF(AND(Input!$A303="",SUMPRODUCT(--(LEN(Input!$A304:'Input'!$A$510)&gt;0))&lt;&gt;0),"Row is skipped.",IF(AND(Input!$A303="",Input!$A304=""),"", IF(Input!Q303="","Data is missing.","")))),"",IF(AND(Input!$A303="",SUMPRODUCT(--(LEN(Input!$A304:'Input'!$A$510)&gt;0))&lt;&gt;0),"Row is skipped.",IF(AND(Input!$A303="",Input!$A304=""),"", IF(Input!Q303="","Data is missing.",""))))</f>
        <v/>
      </c>
      <c r="Q301" s="126" t="str">
        <f>IF(ISERROR(IF(AND(Input!$A303="",SUMPRODUCT(--(LEN(Input!$A304:'Input'!$A$510)&gt;0))&lt;&gt;0),"Row is skipped.",IF(AND(Input!$A303="",Input!$A304=""),"", IF(Input!S303="","Data is missing.","")))),"",IF(AND(Input!$A303="",SUMPRODUCT(--(LEN(Input!$A304:'Input'!$A$510)&gt;0))&lt;&gt;0),"Row is skipped.",IF(AND(Input!$A303="",Input!$A304=""),"", IF(Input!S303="","Data is missing.",""))))</f>
        <v/>
      </c>
      <c r="R301" s="128" t="str">
        <f>IF(ISERROR(IF(AND(Input!$A303="",SUMPRODUCT(--(LEN(Input!$A304:'Input'!$A$510)&gt;0))&lt;&gt;0),"Row is skipped.",IF(AND(Input!$A303="",Input!$A304=""),"", IF(Input!T303="","Data is missing.","")))),"",IF(AND(Input!$A303="",SUMPRODUCT(--(LEN(Input!$A304:'Input'!$A$510)&gt;0))&lt;&gt;0),"Row is skipped.",IF(AND(Input!$A303="",Input!$A304=""),"", IF(Input!T303="","Data is missing.",""))))</f>
        <v/>
      </c>
      <c r="S301" s="129"/>
      <c r="T301" s="130" t="str">
        <f>IF(ISERROR(IF(Input!Q303="","",IF(ISERROR(VLOOKUP(Input!Q303,'Measures List'!$A$3:$A$30000,1,0)),"Invalid RefNo",""))),"",IF(Input!Q303="","",IF(ISERROR(VLOOKUP(Input!Q303,'Measures List'!$A$3:$A$30000,1,0)),"Invalid RefNo","")))</f>
        <v/>
      </c>
      <c r="U301" s="129"/>
      <c r="V301" s="129"/>
      <c r="W301" s="129"/>
      <c r="X301" s="129"/>
      <c r="Y301" s="129"/>
      <c r="Z301" s="129"/>
      <c r="AA301" s="129"/>
      <c r="AB301" s="129"/>
      <c r="AC301" s="129"/>
      <c r="AD301" s="129"/>
      <c r="AE301" s="129"/>
      <c r="AF301" s="130" t="str">
        <f>IF(Input!P303="","",IF(OR(VALUE(Input!P303)&lt;0,VALUE(Input!P303)&gt;1), "Invalid EEI %",""))</f>
        <v/>
      </c>
      <c r="AG301" s="129"/>
      <c r="AH301" s="137" t="str">
        <f>IF(B301="","",IF(AND(Input!O303=Input!O302,Input!P303&lt;&gt;Input!P302), "EEI% Mismatch within Project",""))</f>
        <v/>
      </c>
      <c r="AI301" s="129"/>
      <c r="AJ301" s="138" t="str">
        <f>IF(Input!B303="","",IF(ISNUMBER(VALUE(Input!B303)),"","Needs to be a number."))</f>
        <v/>
      </c>
      <c r="AK301" s="135" t="str">
        <f>IF(Input!P303="","",IF(ISNUMBER(VALUE(Input!P303)),"","Needs to be a number."))</f>
        <v/>
      </c>
      <c r="AL301" s="135" t="str">
        <f>IF(Input!S303="","",IF(ISNUMBER(VALUE(Input!S303)),"","Needs to be a number."))</f>
        <v/>
      </c>
      <c r="AM301" s="135" t="str">
        <f>IF(Input!T303="","",IF(ISNUMBER(VALUE(Input!T303)),"","Needs to be a number."))</f>
        <v/>
      </c>
      <c r="AN301" s="135" t="str">
        <f>IF(Input!U303="","",IF(ISNUMBER(VALUE(Input!U303)),"","Needs to be a number."))</f>
        <v/>
      </c>
      <c r="AO301" s="136" t="str">
        <f>IF(Input!V303="","",IF(ISNUMBER(VALUE(Input!V303)),"","Needs to be a number."))</f>
        <v/>
      </c>
      <c r="AP301" s="129"/>
      <c r="AQ301" s="197" t="str">
        <f ca="1">IF(Input!Q303="","",IF(OFFSET('Measures List'!$K$2,MATCH(Input!Q303,'Measures List'!$A$3:$A$5000,0),MATCH(Input!K303,'Measures List'!$K$2:$BA$2)-1)="NA","Project start date occurred after measure expiration date.",""))</f>
        <v/>
      </c>
      <c r="AS301" s="197" t="str">
        <f>IFERROR(IF(Input!O303&lt;&gt;Input!O302,"",IF( VLOOKUP(Input!Q303,'Measures List'!A294:C5291,3,FALSE)= VLOOKUP(Input!Q302,'Measures List'!A294:C5291,3,FALSE),"","Multiple sectors for this project")),"")</f>
        <v/>
      </c>
    </row>
    <row r="302" spans="2:45" x14ac:dyDescent="0.25">
      <c r="B302" s="125" t="str">
        <f>Input!A304</f>
        <v/>
      </c>
      <c r="C302" s="126" t="str">
        <f>IF(ISERROR(IF(AND(Input!$A304="",SUMPRODUCT(--(LEN(Input!$A305:'Input'!$A$510)&gt;0))&lt;&gt;0),"Row is skipped.",IF(AND(Input!$A304="",Input!$A305=""),"", IF(Input!C304="","Data is missing.","")))),"",IF(AND(Input!$A304="",SUMPRODUCT(--(LEN(Input!$A305:'Input'!$A$510)&gt;0))&lt;&gt;0),"Row is skipped.",IF(AND(Input!$A304="",Input!$A305=""),"", IF(Input!C304="","Data is missing.",""))))</f>
        <v/>
      </c>
      <c r="D302" s="126" t="str">
        <f>IF(ISERROR(IF(AND(Input!$A304="",SUMPRODUCT(--(LEN(Input!$A305:'Input'!$A$510)&gt;0))&lt;&gt;0),"Row is skipped.",IF(AND(Input!$A304="",Input!$A305=""),"", IF(Input!D304="","Data is missing.","")))),"",IF(AND(Input!$A304="",SUMPRODUCT(--(LEN(Input!$A305:'Input'!$A$510)&gt;0))&lt;&gt;0),"Row is skipped.",IF(AND(Input!$A304="",Input!$A305=""),"", IF(Input!D304="","Data is missing.",""))))</f>
        <v/>
      </c>
      <c r="E302" s="126" t="str">
        <f>IF(ISERROR(IF(AND(Input!$A304="",SUMPRODUCT(--(LEN(Input!$A305:'Input'!$A$510)&gt;0))&lt;&gt;0),"Row is skipped.",IF(AND(Input!$A304="",Input!$A305=""),"", IF(Input!E304="","Data is missing.","")))),"",IF(AND(Input!$A304="",SUMPRODUCT(--(LEN(Input!$A305:'Input'!$A$510)&gt;0))&lt;&gt;0),"Row is skipped.",IF(AND(Input!$A304="",Input!$A305=""),"", IF(Input!E304="","Data is missing.",""))))</f>
        <v/>
      </c>
      <c r="F302" s="126" t="str">
        <f>IF(ISERROR(IF(AND(Input!$A304="",SUMPRODUCT(--(LEN(Input!$A305:'Input'!$A$510)&gt;0))&lt;&gt;0),"Row is skipped.",IF(AND(Input!$A304="",Input!$A305=""),"", IF(Input!F304="","Data is missing.","")))),"",IF(AND(Input!$A304="",SUMPRODUCT(--(LEN(Input!$A305:'Input'!$A$510)&gt;0))&lt;&gt;0),"Row is skipped.",IF(AND(Input!$A304="",Input!$A305=""),"", IF(Input!F304="","Data is missing.",""))))</f>
        <v/>
      </c>
      <c r="G302" s="126" t="str">
        <f>IF(ISERROR(IF(AND(Input!$A304="",SUMPRODUCT(--(LEN(Input!$A305:'Input'!$A$510)&gt;0))&lt;&gt;0),"Row is skipped.",IF(AND(Input!$A304="",Input!$A305=""),"", IF(Input!G304="","Data is missing.","")))),"",IF(AND(Input!$A304="",SUMPRODUCT(--(LEN(Input!$A305:'Input'!$A$510)&gt;0))&lt;&gt;0),"Row is skipped.",IF(AND(Input!$A304="",Input!$A305=""),"", IF(Input!G304="","Data is missing.",""))))</f>
        <v/>
      </c>
      <c r="H302" s="126" t="str">
        <f>IF(ISERROR(IF(AND(Input!$A304="",SUMPRODUCT(--(LEN(Input!$A305:'Input'!$A$510)&gt;0))&lt;&gt;0),"Row is skipped.",IF(AND(Input!$A304="",Input!$A305=""),"", IF(Input!H304="","Data is missing.","")))),"",IF(AND(Input!$A304="",SUMPRODUCT(--(LEN(Input!$A305:'Input'!$A$510)&gt;0))&lt;&gt;0),"Row is skipped.",IF(AND(Input!$A304="",Input!$A305=""),"", IF(Input!H304="","Data is missing.",""))))</f>
        <v/>
      </c>
      <c r="I302" s="126" t="str">
        <f>IF(ISERROR(IF(AND(Input!$A304="",SUMPRODUCT(--(LEN(Input!$A305:'Input'!$A$510)&gt;0))&lt;&gt;0),"Row is skipped.",IF(AND(Input!$A304="",Input!$A305=""),"", IF(Input!I304="","Data is missing.","")))),"",IF(AND(Input!$A304="",SUMPRODUCT(--(LEN(Input!$A305:'Input'!$A$510)&gt;0))&lt;&gt;0),"Row is skipped.",IF(AND(Input!$A304="",Input!$A305=""),"", IF(Input!I304="","Data is missing.",""))))</f>
        <v/>
      </c>
      <c r="J302" s="126" t="str">
        <f>IF(ISERROR(IF(AND(Input!$A304="",SUMPRODUCT(--(LEN(Input!$A305:'Input'!$A$510)&gt;0))&lt;&gt;0),"Row is skipped.",IF(AND(Input!$A304="",Input!$A305=""),"", IF(Input!J304="","Data is missing.","")))),"",IF(AND(Input!$A304="",SUMPRODUCT(--(LEN(Input!$A305:'Input'!$A$510)&gt;0))&lt;&gt;0),"Row is skipped.",IF(AND(Input!$A304="",Input!$A305=""),"", IF(Input!J304="","Data is missing.",""))))</f>
        <v/>
      </c>
      <c r="K302" s="127" t="str">
        <f>IF(ISERROR(IF(AND(Input!$A304="",SUMPRODUCT(--(LEN(Input!$A305:'Input'!$A$510)&gt;0))&lt;&gt;0),"Row is skipped.",IF(AND(Input!$A304="",Input!$A305=""),"", IF(Input!K304="","Data is missing.","")))),"",IF(AND(Input!$A304="",SUMPRODUCT(--(LEN(Input!$A305:'Input'!$A$510)&gt;0))&lt;&gt;0),"Row is skipped.",IF(AND(Input!$A304="",Input!$A305=""),"", IF(Input!K304="","Data is missing.",""))))</f>
        <v/>
      </c>
      <c r="L302" s="126" t="str">
        <f>IF(ISERROR(IF(AND(Input!$A304="",SUMPRODUCT(--(LEN(Input!$A305:'Input'!$A$510)&gt;0))&lt;&gt;0),"Row is skipped.",IF(AND(Input!$A304="",Input!$A305=""),"", IF(Input!L304="","Data is missing.","")))),"",IF(AND(Input!$A304="",SUMPRODUCT(--(LEN(Input!$A305:'Input'!$A$510)&gt;0))&lt;&gt;0),"Row is skipped.",IF(AND(Input!$A304="",Input!$A305=""),"", IF(Input!L304="","Data is missing.",""))))</f>
        <v/>
      </c>
      <c r="M302" s="126" t="str">
        <f>IF(ISERROR(IF(AND(Input!$A304="",SUMPRODUCT(--(LEN(Input!$A305:'Input'!$A$510)&gt;0))&lt;&gt;0),"Row is skipped.",IF(AND(Input!$A304="",Input!$A305=""),"", IF(Input!M304="","Data is missing.","")))),"",IF(AND(Input!$A304="",SUMPRODUCT(--(LEN(Input!$A305:'Input'!$A$510)&gt;0))&lt;&gt;0),"Row is skipped.",IF(AND(Input!$A304="",Input!$A305=""),"", IF(Input!M304="","Data is missing.",""))))</f>
        <v/>
      </c>
      <c r="N302" s="126" t="str">
        <f>IF(ISERROR(IF(AND(Input!$A304="",SUMPRODUCT(--(LEN(Input!$A305:'Input'!$A$510)&gt;0))&lt;&gt;0),"Row is skipped.",IF(AND(Input!$A304="",Input!$A305=""),"", IF(Input!O304="","Data is missing.","")))),"",IF(AND(Input!$A304="",SUMPRODUCT(--(LEN(Input!$A305:'Input'!$A$510)&gt;0))&lt;&gt;0),"Row is skipped.",IF(AND(Input!$A304="",Input!$A305=""),"", IF(Input!O304="","Data is missing.",""))))</f>
        <v/>
      </c>
      <c r="O302" s="126" t="str">
        <f>IF(ISERROR(IF(AND(Input!$A304="",SUMPRODUCT(--(LEN(Input!$A305:'Input'!$A$510)&gt;0))&lt;&gt;0),"Row is skipped.",IF(AND(Input!$A304="",Input!$A305=""),"", IF(Input!P304="","Data is missing.","")))),"",IF(AND(Input!$A304="",SUMPRODUCT(--(LEN(Input!$A305:'Input'!$A$510)&gt;0))&lt;&gt;0),"Row is skipped.",IF(AND(Input!$A304="",Input!$A305=""),"", IF(Input!P304="","Data is missing.",""))))</f>
        <v/>
      </c>
      <c r="P302" s="126" t="str">
        <f>IF(ISERROR(IF(AND(Input!$A304="",SUMPRODUCT(--(LEN(Input!$A305:'Input'!$A$510)&gt;0))&lt;&gt;0),"Row is skipped.",IF(AND(Input!$A304="",Input!$A305=""),"", IF(Input!Q304="","Data is missing.","")))),"",IF(AND(Input!$A304="",SUMPRODUCT(--(LEN(Input!$A305:'Input'!$A$510)&gt;0))&lt;&gt;0),"Row is skipped.",IF(AND(Input!$A304="",Input!$A305=""),"", IF(Input!Q304="","Data is missing.",""))))</f>
        <v/>
      </c>
      <c r="Q302" s="126" t="str">
        <f>IF(ISERROR(IF(AND(Input!$A304="",SUMPRODUCT(--(LEN(Input!$A305:'Input'!$A$510)&gt;0))&lt;&gt;0),"Row is skipped.",IF(AND(Input!$A304="",Input!$A305=""),"", IF(Input!S304="","Data is missing.","")))),"",IF(AND(Input!$A304="",SUMPRODUCT(--(LEN(Input!$A305:'Input'!$A$510)&gt;0))&lt;&gt;0),"Row is skipped.",IF(AND(Input!$A304="",Input!$A305=""),"", IF(Input!S304="","Data is missing.",""))))</f>
        <v/>
      </c>
      <c r="R302" s="128" t="str">
        <f>IF(ISERROR(IF(AND(Input!$A304="",SUMPRODUCT(--(LEN(Input!$A305:'Input'!$A$510)&gt;0))&lt;&gt;0),"Row is skipped.",IF(AND(Input!$A304="",Input!$A305=""),"", IF(Input!T304="","Data is missing.","")))),"",IF(AND(Input!$A304="",SUMPRODUCT(--(LEN(Input!$A305:'Input'!$A$510)&gt;0))&lt;&gt;0),"Row is skipped.",IF(AND(Input!$A304="",Input!$A305=""),"", IF(Input!T304="","Data is missing.",""))))</f>
        <v/>
      </c>
      <c r="S302" s="129"/>
      <c r="T302" s="130" t="str">
        <f>IF(ISERROR(IF(Input!Q304="","",IF(ISERROR(VLOOKUP(Input!Q304,'Measures List'!$A$3:$A$30000,1,0)),"Invalid RefNo",""))),"",IF(Input!Q304="","",IF(ISERROR(VLOOKUP(Input!Q304,'Measures List'!$A$3:$A$30000,1,0)),"Invalid RefNo","")))</f>
        <v/>
      </c>
      <c r="U302" s="129"/>
      <c r="V302" s="129"/>
      <c r="W302" s="129"/>
      <c r="X302" s="129"/>
      <c r="Y302" s="129"/>
      <c r="Z302" s="129"/>
      <c r="AA302" s="129"/>
      <c r="AB302" s="129"/>
      <c r="AC302" s="129"/>
      <c r="AD302" s="129"/>
      <c r="AE302" s="129"/>
      <c r="AF302" s="130" t="str">
        <f>IF(Input!P304="","",IF(OR(VALUE(Input!P304)&lt;0,VALUE(Input!P304)&gt;1), "Invalid EEI %",""))</f>
        <v/>
      </c>
      <c r="AG302" s="129"/>
      <c r="AH302" s="137" t="str">
        <f>IF(B302="","",IF(AND(Input!O304=Input!O303,Input!P304&lt;&gt;Input!P303), "EEI% Mismatch within Project",""))</f>
        <v/>
      </c>
      <c r="AI302" s="129"/>
      <c r="AJ302" s="138" t="str">
        <f>IF(Input!B304="","",IF(ISNUMBER(VALUE(Input!B304)),"","Needs to be a number."))</f>
        <v/>
      </c>
      <c r="AK302" s="135" t="str">
        <f>IF(Input!P304="","",IF(ISNUMBER(VALUE(Input!P304)),"","Needs to be a number."))</f>
        <v/>
      </c>
      <c r="AL302" s="135" t="str">
        <f>IF(Input!S304="","",IF(ISNUMBER(VALUE(Input!S304)),"","Needs to be a number."))</f>
        <v/>
      </c>
      <c r="AM302" s="135" t="str">
        <f>IF(Input!T304="","",IF(ISNUMBER(VALUE(Input!T304)),"","Needs to be a number."))</f>
        <v/>
      </c>
      <c r="AN302" s="135" t="str">
        <f>IF(Input!U304="","",IF(ISNUMBER(VALUE(Input!U304)),"","Needs to be a number."))</f>
        <v/>
      </c>
      <c r="AO302" s="136" t="str">
        <f>IF(Input!V304="","",IF(ISNUMBER(VALUE(Input!V304)),"","Needs to be a number."))</f>
        <v/>
      </c>
      <c r="AP302" s="129"/>
      <c r="AQ302" s="197" t="str">
        <f ca="1">IF(Input!Q304="","",IF(OFFSET('Measures List'!$K$2,MATCH(Input!Q304,'Measures List'!$A$3:$A$5000,0),MATCH(Input!K304,'Measures List'!$K$2:$BA$2)-1)="NA","Project start date occurred after measure expiration date.",""))</f>
        <v/>
      </c>
      <c r="AS302" s="197" t="str">
        <f>IFERROR(IF(Input!O304&lt;&gt;Input!O303,"",IF( VLOOKUP(Input!Q304,'Measures List'!A295:C5292,3,FALSE)= VLOOKUP(Input!Q303,'Measures List'!A295:C5292,3,FALSE),"","Multiple sectors for this project")),"")</f>
        <v/>
      </c>
    </row>
    <row r="303" spans="2:45" x14ac:dyDescent="0.25">
      <c r="B303" s="125" t="str">
        <f>Input!A305</f>
        <v/>
      </c>
      <c r="C303" s="126" t="str">
        <f>IF(ISERROR(IF(AND(Input!$A305="",SUMPRODUCT(--(LEN(Input!$A306:'Input'!$A$510)&gt;0))&lt;&gt;0),"Row is skipped.",IF(AND(Input!$A305="",Input!$A306=""),"", IF(Input!C305="","Data is missing.","")))),"",IF(AND(Input!$A305="",SUMPRODUCT(--(LEN(Input!$A306:'Input'!$A$510)&gt;0))&lt;&gt;0),"Row is skipped.",IF(AND(Input!$A305="",Input!$A306=""),"", IF(Input!C305="","Data is missing.",""))))</f>
        <v/>
      </c>
      <c r="D303" s="126" t="str">
        <f>IF(ISERROR(IF(AND(Input!$A305="",SUMPRODUCT(--(LEN(Input!$A306:'Input'!$A$510)&gt;0))&lt;&gt;0),"Row is skipped.",IF(AND(Input!$A305="",Input!$A306=""),"", IF(Input!D305="","Data is missing.","")))),"",IF(AND(Input!$A305="",SUMPRODUCT(--(LEN(Input!$A306:'Input'!$A$510)&gt;0))&lt;&gt;0),"Row is skipped.",IF(AND(Input!$A305="",Input!$A306=""),"", IF(Input!D305="","Data is missing.",""))))</f>
        <v/>
      </c>
      <c r="E303" s="126" t="str">
        <f>IF(ISERROR(IF(AND(Input!$A305="",SUMPRODUCT(--(LEN(Input!$A306:'Input'!$A$510)&gt;0))&lt;&gt;0),"Row is skipped.",IF(AND(Input!$A305="",Input!$A306=""),"", IF(Input!E305="","Data is missing.","")))),"",IF(AND(Input!$A305="",SUMPRODUCT(--(LEN(Input!$A306:'Input'!$A$510)&gt;0))&lt;&gt;0),"Row is skipped.",IF(AND(Input!$A305="",Input!$A306=""),"", IF(Input!E305="","Data is missing.",""))))</f>
        <v/>
      </c>
      <c r="F303" s="126" t="str">
        <f>IF(ISERROR(IF(AND(Input!$A305="",SUMPRODUCT(--(LEN(Input!$A306:'Input'!$A$510)&gt;0))&lt;&gt;0),"Row is skipped.",IF(AND(Input!$A305="",Input!$A306=""),"", IF(Input!F305="","Data is missing.","")))),"",IF(AND(Input!$A305="",SUMPRODUCT(--(LEN(Input!$A306:'Input'!$A$510)&gt;0))&lt;&gt;0),"Row is skipped.",IF(AND(Input!$A305="",Input!$A306=""),"", IF(Input!F305="","Data is missing.",""))))</f>
        <v/>
      </c>
      <c r="G303" s="126" t="str">
        <f>IF(ISERROR(IF(AND(Input!$A305="",SUMPRODUCT(--(LEN(Input!$A306:'Input'!$A$510)&gt;0))&lt;&gt;0),"Row is skipped.",IF(AND(Input!$A305="",Input!$A306=""),"", IF(Input!G305="","Data is missing.","")))),"",IF(AND(Input!$A305="",SUMPRODUCT(--(LEN(Input!$A306:'Input'!$A$510)&gt;0))&lt;&gt;0),"Row is skipped.",IF(AND(Input!$A305="",Input!$A306=""),"", IF(Input!G305="","Data is missing.",""))))</f>
        <v/>
      </c>
      <c r="H303" s="126" t="str">
        <f>IF(ISERROR(IF(AND(Input!$A305="",SUMPRODUCT(--(LEN(Input!$A306:'Input'!$A$510)&gt;0))&lt;&gt;0),"Row is skipped.",IF(AND(Input!$A305="",Input!$A306=""),"", IF(Input!H305="","Data is missing.","")))),"",IF(AND(Input!$A305="",SUMPRODUCT(--(LEN(Input!$A306:'Input'!$A$510)&gt;0))&lt;&gt;0),"Row is skipped.",IF(AND(Input!$A305="",Input!$A306=""),"", IF(Input!H305="","Data is missing.",""))))</f>
        <v/>
      </c>
      <c r="I303" s="126" t="str">
        <f>IF(ISERROR(IF(AND(Input!$A305="",SUMPRODUCT(--(LEN(Input!$A306:'Input'!$A$510)&gt;0))&lt;&gt;0),"Row is skipped.",IF(AND(Input!$A305="",Input!$A306=""),"", IF(Input!I305="","Data is missing.","")))),"",IF(AND(Input!$A305="",SUMPRODUCT(--(LEN(Input!$A306:'Input'!$A$510)&gt;0))&lt;&gt;0),"Row is skipped.",IF(AND(Input!$A305="",Input!$A306=""),"", IF(Input!I305="","Data is missing.",""))))</f>
        <v/>
      </c>
      <c r="J303" s="126" t="str">
        <f>IF(ISERROR(IF(AND(Input!$A305="",SUMPRODUCT(--(LEN(Input!$A306:'Input'!$A$510)&gt;0))&lt;&gt;0),"Row is skipped.",IF(AND(Input!$A305="",Input!$A306=""),"", IF(Input!J305="","Data is missing.","")))),"",IF(AND(Input!$A305="",SUMPRODUCT(--(LEN(Input!$A306:'Input'!$A$510)&gt;0))&lt;&gt;0),"Row is skipped.",IF(AND(Input!$A305="",Input!$A306=""),"", IF(Input!J305="","Data is missing.",""))))</f>
        <v/>
      </c>
      <c r="K303" s="127" t="str">
        <f>IF(ISERROR(IF(AND(Input!$A305="",SUMPRODUCT(--(LEN(Input!$A306:'Input'!$A$510)&gt;0))&lt;&gt;0),"Row is skipped.",IF(AND(Input!$A305="",Input!$A306=""),"", IF(Input!K305="","Data is missing.","")))),"",IF(AND(Input!$A305="",SUMPRODUCT(--(LEN(Input!$A306:'Input'!$A$510)&gt;0))&lt;&gt;0),"Row is skipped.",IF(AND(Input!$A305="",Input!$A306=""),"", IF(Input!K305="","Data is missing.",""))))</f>
        <v/>
      </c>
      <c r="L303" s="126" t="str">
        <f>IF(ISERROR(IF(AND(Input!$A305="",SUMPRODUCT(--(LEN(Input!$A306:'Input'!$A$510)&gt;0))&lt;&gt;0),"Row is skipped.",IF(AND(Input!$A305="",Input!$A306=""),"", IF(Input!L305="","Data is missing.","")))),"",IF(AND(Input!$A305="",SUMPRODUCT(--(LEN(Input!$A306:'Input'!$A$510)&gt;0))&lt;&gt;0),"Row is skipped.",IF(AND(Input!$A305="",Input!$A306=""),"", IF(Input!L305="","Data is missing.",""))))</f>
        <v/>
      </c>
      <c r="M303" s="126" t="str">
        <f>IF(ISERROR(IF(AND(Input!$A305="",SUMPRODUCT(--(LEN(Input!$A306:'Input'!$A$510)&gt;0))&lt;&gt;0),"Row is skipped.",IF(AND(Input!$A305="",Input!$A306=""),"", IF(Input!M305="","Data is missing.","")))),"",IF(AND(Input!$A305="",SUMPRODUCT(--(LEN(Input!$A306:'Input'!$A$510)&gt;0))&lt;&gt;0),"Row is skipped.",IF(AND(Input!$A305="",Input!$A306=""),"", IF(Input!M305="","Data is missing.",""))))</f>
        <v/>
      </c>
      <c r="N303" s="126" t="str">
        <f>IF(ISERROR(IF(AND(Input!$A305="",SUMPRODUCT(--(LEN(Input!$A306:'Input'!$A$510)&gt;0))&lt;&gt;0),"Row is skipped.",IF(AND(Input!$A305="",Input!$A306=""),"", IF(Input!O305="","Data is missing.","")))),"",IF(AND(Input!$A305="",SUMPRODUCT(--(LEN(Input!$A306:'Input'!$A$510)&gt;0))&lt;&gt;0),"Row is skipped.",IF(AND(Input!$A305="",Input!$A306=""),"", IF(Input!O305="","Data is missing.",""))))</f>
        <v/>
      </c>
      <c r="O303" s="126" t="str">
        <f>IF(ISERROR(IF(AND(Input!$A305="",SUMPRODUCT(--(LEN(Input!$A306:'Input'!$A$510)&gt;0))&lt;&gt;0),"Row is skipped.",IF(AND(Input!$A305="",Input!$A306=""),"", IF(Input!P305="","Data is missing.","")))),"",IF(AND(Input!$A305="",SUMPRODUCT(--(LEN(Input!$A306:'Input'!$A$510)&gt;0))&lt;&gt;0),"Row is skipped.",IF(AND(Input!$A305="",Input!$A306=""),"", IF(Input!P305="","Data is missing.",""))))</f>
        <v/>
      </c>
      <c r="P303" s="126" t="str">
        <f>IF(ISERROR(IF(AND(Input!$A305="",SUMPRODUCT(--(LEN(Input!$A306:'Input'!$A$510)&gt;0))&lt;&gt;0),"Row is skipped.",IF(AND(Input!$A305="",Input!$A306=""),"", IF(Input!Q305="","Data is missing.","")))),"",IF(AND(Input!$A305="",SUMPRODUCT(--(LEN(Input!$A306:'Input'!$A$510)&gt;0))&lt;&gt;0),"Row is skipped.",IF(AND(Input!$A305="",Input!$A306=""),"", IF(Input!Q305="","Data is missing.",""))))</f>
        <v/>
      </c>
      <c r="Q303" s="126" t="str">
        <f>IF(ISERROR(IF(AND(Input!$A305="",SUMPRODUCT(--(LEN(Input!$A306:'Input'!$A$510)&gt;0))&lt;&gt;0),"Row is skipped.",IF(AND(Input!$A305="",Input!$A306=""),"", IF(Input!S305="","Data is missing.","")))),"",IF(AND(Input!$A305="",SUMPRODUCT(--(LEN(Input!$A306:'Input'!$A$510)&gt;0))&lt;&gt;0),"Row is skipped.",IF(AND(Input!$A305="",Input!$A306=""),"", IF(Input!S305="","Data is missing.",""))))</f>
        <v/>
      </c>
      <c r="R303" s="128" t="str">
        <f>IF(ISERROR(IF(AND(Input!$A305="",SUMPRODUCT(--(LEN(Input!$A306:'Input'!$A$510)&gt;0))&lt;&gt;0),"Row is skipped.",IF(AND(Input!$A305="",Input!$A306=""),"", IF(Input!T305="","Data is missing.","")))),"",IF(AND(Input!$A305="",SUMPRODUCT(--(LEN(Input!$A306:'Input'!$A$510)&gt;0))&lt;&gt;0),"Row is skipped.",IF(AND(Input!$A305="",Input!$A306=""),"", IF(Input!T305="","Data is missing.",""))))</f>
        <v/>
      </c>
      <c r="S303" s="129"/>
      <c r="T303" s="130" t="str">
        <f>IF(ISERROR(IF(Input!Q305="","",IF(ISERROR(VLOOKUP(Input!Q305,'Measures List'!$A$3:$A$30000,1,0)),"Invalid RefNo",""))),"",IF(Input!Q305="","",IF(ISERROR(VLOOKUP(Input!Q305,'Measures List'!$A$3:$A$30000,1,0)),"Invalid RefNo","")))</f>
        <v/>
      </c>
      <c r="U303" s="129"/>
      <c r="V303" s="129"/>
      <c r="W303" s="129"/>
      <c r="X303" s="129"/>
      <c r="Y303" s="129"/>
      <c r="Z303" s="129"/>
      <c r="AA303" s="129"/>
      <c r="AB303" s="129"/>
      <c r="AC303" s="129"/>
      <c r="AD303" s="129"/>
      <c r="AE303" s="129"/>
      <c r="AF303" s="130" t="str">
        <f>IF(Input!P305="","",IF(OR(VALUE(Input!P305)&lt;0,VALUE(Input!P305)&gt;1), "Invalid EEI %",""))</f>
        <v/>
      </c>
      <c r="AG303" s="129"/>
      <c r="AH303" s="137" t="str">
        <f>IF(B303="","",IF(AND(Input!O305=Input!O304,Input!P305&lt;&gt;Input!P304), "EEI% Mismatch within Project",""))</f>
        <v/>
      </c>
      <c r="AI303" s="129"/>
      <c r="AJ303" s="138" t="str">
        <f>IF(Input!B305="","",IF(ISNUMBER(VALUE(Input!B305)),"","Needs to be a number."))</f>
        <v/>
      </c>
      <c r="AK303" s="135" t="str">
        <f>IF(Input!P305="","",IF(ISNUMBER(VALUE(Input!P305)),"","Needs to be a number."))</f>
        <v/>
      </c>
      <c r="AL303" s="135" t="str">
        <f>IF(Input!S305="","",IF(ISNUMBER(VALUE(Input!S305)),"","Needs to be a number."))</f>
        <v/>
      </c>
      <c r="AM303" s="135" t="str">
        <f>IF(Input!T305="","",IF(ISNUMBER(VALUE(Input!T305)),"","Needs to be a number."))</f>
        <v/>
      </c>
      <c r="AN303" s="135" t="str">
        <f>IF(Input!U305="","",IF(ISNUMBER(VALUE(Input!U305)),"","Needs to be a number."))</f>
        <v/>
      </c>
      <c r="AO303" s="136" t="str">
        <f>IF(Input!V305="","",IF(ISNUMBER(VALUE(Input!V305)),"","Needs to be a number."))</f>
        <v/>
      </c>
      <c r="AP303" s="129"/>
      <c r="AQ303" s="197" t="str">
        <f ca="1">IF(Input!Q305="","",IF(OFFSET('Measures List'!$K$2,MATCH(Input!Q305,'Measures List'!$A$3:$A$5000,0),MATCH(Input!K305,'Measures List'!$K$2:$BA$2)-1)="NA","Project start date occurred after measure expiration date.",""))</f>
        <v/>
      </c>
      <c r="AS303" s="197" t="str">
        <f>IFERROR(IF(Input!O305&lt;&gt;Input!O304,"",IF( VLOOKUP(Input!Q305,'Measures List'!A296:C5293,3,FALSE)= VLOOKUP(Input!Q304,'Measures List'!A296:C5293,3,FALSE),"","Multiple sectors for this project")),"")</f>
        <v/>
      </c>
    </row>
    <row r="304" spans="2:45" x14ac:dyDescent="0.25">
      <c r="B304" s="125" t="str">
        <f>Input!A306</f>
        <v/>
      </c>
      <c r="C304" s="126" t="str">
        <f>IF(ISERROR(IF(AND(Input!$A306="",SUMPRODUCT(--(LEN(Input!$A307:'Input'!$A$510)&gt;0))&lt;&gt;0),"Row is skipped.",IF(AND(Input!$A306="",Input!$A307=""),"", IF(Input!C306="","Data is missing.","")))),"",IF(AND(Input!$A306="",SUMPRODUCT(--(LEN(Input!$A307:'Input'!$A$510)&gt;0))&lt;&gt;0),"Row is skipped.",IF(AND(Input!$A306="",Input!$A307=""),"", IF(Input!C306="","Data is missing.",""))))</f>
        <v/>
      </c>
      <c r="D304" s="126" t="str">
        <f>IF(ISERROR(IF(AND(Input!$A306="",SUMPRODUCT(--(LEN(Input!$A307:'Input'!$A$510)&gt;0))&lt;&gt;0),"Row is skipped.",IF(AND(Input!$A306="",Input!$A307=""),"", IF(Input!D306="","Data is missing.","")))),"",IF(AND(Input!$A306="",SUMPRODUCT(--(LEN(Input!$A307:'Input'!$A$510)&gt;0))&lt;&gt;0),"Row is skipped.",IF(AND(Input!$A306="",Input!$A307=""),"", IF(Input!D306="","Data is missing.",""))))</f>
        <v/>
      </c>
      <c r="E304" s="126" t="str">
        <f>IF(ISERROR(IF(AND(Input!$A306="",SUMPRODUCT(--(LEN(Input!$A307:'Input'!$A$510)&gt;0))&lt;&gt;0),"Row is skipped.",IF(AND(Input!$A306="",Input!$A307=""),"", IF(Input!E306="","Data is missing.","")))),"",IF(AND(Input!$A306="",SUMPRODUCT(--(LEN(Input!$A307:'Input'!$A$510)&gt;0))&lt;&gt;0),"Row is skipped.",IF(AND(Input!$A306="",Input!$A307=""),"", IF(Input!E306="","Data is missing.",""))))</f>
        <v/>
      </c>
      <c r="F304" s="126" t="str">
        <f>IF(ISERROR(IF(AND(Input!$A306="",SUMPRODUCT(--(LEN(Input!$A307:'Input'!$A$510)&gt;0))&lt;&gt;0),"Row is skipped.",IF(AND(Input!$A306="",Input!$A307=""),"", IF(Input!F306="","Data is missing.","")))),"",IF(AND(Input!$A306="",SUMPRODUCT(--(LEN(Input!$A307:'Input'!$A$510)&gt;0))&lt;&gt;0),"Row is skipped.",IF(AND(Input!$A306="",Input!$A307=""),"", IF(Input!F306="","Data is missing.",""))))</f>
        <v/>
      </c>
      <c r="G304" s="126" t="str">
        <f>IF(ISERROR(IF(AND(Input!$A306="",SUMPRODUCT(--(LEN(Input!$A307:'Input'!$A$510)&gt;0))&lt;&gt;0),"Row is skipped.",IF(AND(Input!$A306="",Input!$A307=""),"", IF(Input!G306="","Data is missing.","")))),"",IF(AND(Input!$A306="",SUMPRODUCT(--(LEN(Input!$A307:'Input'!$A$510)&gt;0))&lt;&gt;0),"Row is skipped.",IF(AND(Input!$A306="",Input!$A307=""),"", IF(Input!G306="","Data is missing.",""))))</f>
        <v/>
      </c>
      <c r="H304" s="126" t="str">
        <f>IF(ISERROR(IF(AND(Input!$A306="",SUMPRODUCT(--(LEN(Input!$A307:'Input'!$A$510)&gt;0))&lt;&gt;0),"Row is skipped.",IF(AND(Input!$A306="",Input!$A307=""),"", IF(Input!H306="","Data is missing.","")))),"",IF(AND(Input!$A306="",SUMPRODUCT(--(LEN(Input!$A307:'Input'!$A$510)&gt;0))&lt;&gt;0),"Row is skipped.",IF(AND(Input!$A306="",Input!$A307=""),"", IF(Input!H306="","Data is missing.",""))))</f>
        <v/>
      </c>
      <c r="I304" s="126" t="str">
        <f>IF(ISERROR(IF(AND(Input!$A306="",SUMPRODUCT(--(LEN(Input!$A307:'Input'!$A$510)&gt;0))&lt;&gt;0),"Row is skipped.",IF(AND(Input!$A306="",Input!$A307=""),"", IF(Input!I306="","Data is missing.","")))),"",IF(AND(Input!$A306="",SUMPRODUCT(--(LEN(Input!$A307:'Input'!$A$510)&gt;0))&lt;&gt;0),"Row is skipped.",IF(AND(Input!$A306="",Input!$A307=""),"", IF(Input!I306="","Data is missing.",""))))</f>
        <v/>
      </c>
      <c r="J304" s="126" t="str">
        <f>IF(ISERROR(IF(AND(Input!$A306="",SUMPRODUCT(--(LEN(Input!$A307:'Input'!$A$510)&gt;0))&lt;&gt;0),"Row is skipped.",IF(AND(Input!$A306="",Input!$A307=""),"", IF(Input!J306="","Data is missing.","")))),"",IF(AND(Input!$A306="",SUMPRODUCT(--(LEN(Input!$A307:'Input'!$A$510)&gt;0))&lt;&gt;0),"Row is skipped.",IF(AND(Input!$A306="",Input!$A307=""),"", IF(Input!J306="","Data is missing.",""))))</f>
        <v/>
      </c>
      <c r="K304" s="127" t="str">
        <f>IF(ISERROR(IF(AND(Input!$A306="",SUMPRODUCT(--(LEN(Input!$A307:'Input'!$A$510)&gt;0))&lt;&gt;0),"Row is skipped.",IF(AND(Input!$A306="",Input!$A307=""),"", IF(Input!K306="","Data is missing.","")))),"",IF(AND(Input!$A306="",SUMPRODUCT(--(LEN(Input!$A307:'Input'!$A$510)&gt;0))&lt;&gt;0),"Row is skipped.",IF(AND(Input!$A306="",Input!$A307=""),"", IF(Input!K306="","Data is missing.",""))))</f>
        <v/>
      </c>
      <c r="L304" s="126" t="str">
        <f>IF(ISERROR(IF(AND(Input!$A306="",SUMPRODUCT(--(LEN(Input!$A307:'Input'!$A$510)&gt;0))&lt;&gt;0),"Row is skipped.",IF(AND(Input!$A306="",Input!$A307=""),"", IF(Input!L306="","Data is missing.","")))),"",IF(AND(Input!$A306="",SUMPRODUCT(--(LEN(Input!$A307:'Input'!$A$510)&gt;0))&lt;&gt;0),"Row is skipped.",IF(AND(Input!$A306="",Input!$A307=""),"", IF(Input!L306="","Data is missing.",""))))</f>
        <v/>
      </c>
      <c r="M304" s="126" t="str">
        <f>IF(ISERROR(IF(AND(Input!$A306="",SUMPRODUCT(--(LEN(Input!$A307:'Input'!$A$510)&gt;0))&lt;&gt;0),"Row is skipped.",IF(AND(Input!$A306="",Input!$A307=""),"", IF(Input!M306="","Data is missing.","")))),"",IF(AND(Input!$A306="",SUMPRODUCT(--(LEN(Input!$A307:'Input'!$A$510)&gt;0))&lt;&gt;0),"Row is skipped.",IF(AND(Input!$A306="",Input!$A307=""),"", IF(Input!M306="","Data is missing.",""))))</f>
        <v/>
      </c>
      <c r="N304" s="126" t="str">
        <f>IF(ISERROR(IF(AND(Input!$A306="",SUMPRODUCT(--(LEN(Input!$A307:'Input'!$A$510)&gt;0))&lt;&gt;0),"Row is skipped.",IF(AND(Input!$A306="",Input!$A307=""),"", IF(Input!O306="","Data is missing.","")))),"",IF(AND(Input!$A306="",SUMPRODUCT(--(LEN(Input!$A307:'Input'!$A$510)&gt;0))&lt;&gt;0),"Row is skipped.",IF(AND(Input!$A306="",Input!$A307=""),"", IF(Input!O306="","Data is missing.",""))))</f>
        <v/>
      </c>
      <c r="O304" s="126" t="str">
        <f>IF(ISERROR(IF(AND(Input!$A306="",SUMPRODUCT(--(LEN(Input!$A307:'Input'!$A$510)&gt;0))&lt;&gt;0),"Row is skipped.",IF(AND(Input!$A306="",Input!$A307=""),"", IF(Input!P306="","Data is missing.","")))),"",IF(AND(Input!$A306="",SUMPRODUCT(--(LEN(Input!$A307:'Input'!$A$510)&gt;0))&lt;&gt;0),"Row is skipped.",IF(AND(Input!$A306="",Input!$A307=""),"", IF(Input!P306="","Data is missing.",""))))</f>
        <v/>
      </c>
      <c r="P304" s="126" t="str">
        <f>IF(ISERROR(IF(AND(Input!$A306="",SUMPRODUCT(--(LEN(Input!$A307:'Input'!$A$510)&gt;0))&lt;&gt;0),"Row is skipped.",IF(AND(Input!$A306="",Input!$A307=""),"", IF(Input!Q306="","Data is missing.","")))),"",IF(AND(Input!$A306="",SUMPRODUCT(--(LEN(Input!$A307:'Input'!$A$510)&gt;0))&lt;&gt;0),"Row is skipped.",IF(AND(Input!$A306="",Input!$A307=""),"", IF(Input!Q306="","Data is missing.",""))))</f>
        <v/>
      </c>
      <c r="Q304" s="126" t="str">
        <f>IF(ISERROR(IF(AND(Input!$A306="",SUMPRODUCT(--(LEN(Input!$A307:'Input'!$A$510)&gt;0))&lt;&gt;0),"Row is skipped.",IF(AND(Input!$A306="",Input!$A307=""),"", IF(Input!S306="","Data is missing.","")))),"",IF(AND(Input!$A306="",SUMPRODUCT(--(LEN(Input!$A307:'Input'!$A$510)&gt;0))&lt;&gt;0),"Row is skipped.",IF(AND(Input!$A306="",Input!$A307=""),"", IF(Input!S306="","Data is missing.",""))))</f>
        <v/>
      </c>
      <c r="R304" s="128" t="str">
        <f>IF(ISERROR(IF(AND(Input!$A306="",SUMPRODUCT(--(LEN(Input!$A307:'Input'!$A$510)&gt;0))&lt;&gt;0),"Row is skipped.",IF(AND(Input!$A306="",Input!$A307=""),"", IF(Input!T306="","Data is missing.","")))),"",IF(AND(Input!$A306="",SUMPRODUCT(--(LEN(Input!$A307:'Input'!$A$510)&gt;0))&lt;&gt;0),"Row is skipped.",IF(AND(Input!$A306="",Input!$A307=""),"", IF(Input!T306="","Data is missing.",""))))</f>
        <v/>
      </c>
      <c r="S304" s="129"/>
      <c r="T304" s="130" t="str">
        <f>IF(ISERROR(IF(Input!Q306="","",IF(ISERROR(VLOOKUP(Input!Q306,'Measures List'!$A$3:$A$30000,1,0)),"Invalid RefNo",""))),"",IF(Input!Q306="","",IF(ISERROR(VLOOKUP(Input!Q306,'Measures List'!$A$3:$A$30000,1,0)),"Invalid RefNo","")))</f>
        <v/>
      </c>
      <c r="U304" s="129"/>
      <c r="V304" s="129"/>
      <c r="W304" s="129"/>
      <c r="X304" s="129"/>
      <c r="Y304" s="129"/>
      <c r="Z304" s="129"/>
      <c r="AA304" s="129"/>
      <c r="AB304" s="129"/>
      <c r="AC304" s="129"/>
      <c r="AD304" s="129"/>
      <c r="AE304" s="129"/>
      <c r="AF304" s="130" t="str">
        <f>IF(Input!P306="","",IF(OR(VALUE(Input!P306)&lt;0,VALUE(Input!P306)&gt;1), "Invalid EEI %",""))</f>
        <v/>
      </c>
      <c r="AG304" s="129"/>
      <c r="AH304" s="137" t="str">
        <f>IF(B304="","",IF(AND(Input!O306=Input!O305,Input!P306&lt;&gt;Input!P305), "EEI% Mismatch within Project",""))</f>
        <v/>
      </c>
      <c r="AI304" s="129"/>
      <c r="AJ304" s="138" t="str">
        <f>IF(Input!B306="","",IF(ISNUMBER(VALUE(Input!B306)),"","Needs to be a number."))</f>
        <v/>
      </c>
      <c r="AK304" s="135" t="str">
        <f>IF(Input!P306="","",IF(ISNUMBER(VALUE(Input!P306)),"","Needs to be a number."))</f>
        <v/>
      </c>
      <c r="AL304" s="135" t="str">
        <f>IF(Input!S306="","",IF(ISNUMBER(VALUE(Input!S306)),"","Needs to be a number."))</f>
        <v/>
      </c>
      <c r="AM304" s="135" t="str">
        <f>IF(Input!T306="","",IF(ISNUMBER(VALUE(Input!T306)),"","Needs to be a number."))</f>
        <v/>
      </c>
      <c r="AN304" s="135" t="str">
        <f>IF(Input!U306="","",IF(ISNUMBER(VALUE(Input!U306)),"","Needs to be a number."))</f>
        <v/>
      </c>
      <c r="AO304" s="136" t="str">
        <f>IF(Input!V306="","",IF(ISNUMBER(VALUE(Input!V306)),"","Needs to be a number."))</f>
        <v/>
      </c>
      <c r="AP304" s="129"/>
      <c r="AQ304" s="197" t="str">
        <f ca="1">IF(Input!Q306="","",IF(OFFSET('Measures List'!$K$2,MATCH(Input!Q306,'Measures List'!$A$3:$A$5000,0),MATCH(Input!K306,'Measures List'!$K$2:$BA$2)-1)="NA","Project start date occurred after measure expiration date.",""))</f>
        <v/>
      </c>
      <c r="AS304" s="197" t="str">
        <f>IFERROR(IF(Input!O306&lt;&gt;Input!O305,"",IF( VLOOKUP(Input!Q306,'Measures List'!A297:C5294,3,FALSE)= VLOOKUP(Input!Q305,'Measures List'!A297:C5294,3,FALSE),"","Multiple sectors for this project")),"")</f>
        <v/>
      </c>
    </row>
    <row r="305" spans="2:45" x14ac:dyDescent="0.25">
      <c r="B305" s="125" t="str">
        <f>Input!A307</f>
        <v/>
      </c>
      <c r="C305" s="126" t="str">
        <f>IF(ISERROR(IF(AND(Input!$A307="",SUMPRODUCT(--(LEN(Input!$A308:'Input'!$A$510)&gt;0))&lt;&gt;0),"Row is skipped.",IF(AND(Input!$A307="",Input!$A308=""),"", IF(Input!C307="","Data is missing.","")))),"",IF(AND(Input!$A307="",SUMPRODUCT(--(LEN(Input!$A308:'Input'!$A$510)&gt;0))&lt;&gt;0),"Row is skipped.",IF(AND(Input!$A307="",Input!$A308=""),"", IF(Input!C307="","Data is missing.",""))))</f>
        <v/>
      </c>
      <c r="D305" s="126" t="str">
        <f>IF(ISERROR(IF(AND(Input!$A307="",SUMPRODUCT(--(LEN(Input!$A308:'Input'!$A$510)&gt;0))&lt;&gt;0),"Row is skipped.",IF(AND(Input!$A307="",Input!$A308=""),"", IF(Input!D307="","Data is missing.","")))),"",IF(AND(Input!$A307="",SUMPRODUCT(--(LEN(Input!$A308:'Input'!$A$510)&gt;0))&lt;&gt;0),"Row is skipped.",IF(AND(Input!$A307="",Input!$A308=""),"", IF(Input!D307="","Data is missing.",""))))</f>
        <v/>
      </c>
      <c r="E305" s="126" t="str">
        <f>IF(ISERROR(IF(AND(Input!$A307="",SUMPRODUCT(--(LEN(Input!$A308:'Input'!$A$510)&gt;0))&lt;&gt;0),"Row is skipped.",IF(AND(Input!$A307="",Input!$A308=""),"", IF(Input!E307="","Data is missing.","")))),"",IF(AND(Input!$A307="",SUMPRODUCT(--(LEN(Input!$A308:'Input'!$A$510)&gt;0))&lt;&gt;0),"Row is skipped.",IF(AND(Input!$A307="",Input!$A308=""),"", IF(Input!E307="","Data is missing.",""))))</f>
        <v/>
      </c>
      <c r="F305" s="126" t="str">
        <f>IF(ISERROR(IF(AND(Input!$A307="",SUMPRODUCT(--(LEN(Input!$A308:'Input'!$A$510)&gt;0))&lt;&gt;0),"Row is skipped.",IF(AND(Input!$A307="",Input!$A308=""),"", IF(Input!F307="","Data is missing.","")))),"",IF(AND(Input!$A307="",SUMPRODUCT(--(LEN(Input!$A308:'Input'!$A$510)&gt;0))&lt;&gt;0),"Row is skipped.",IF(AND(Input!$A307="",Input!$A308=""),"", IF(Input!F307="","Data is missing.",""))))</f>
        <v/>
      </c>
      <c r="G305" s="126" t="str">
        <f>IF(ISERROR(IF(AND(Input!$A307="",SUMPRODUCT(--(LEN(Input!$A308:'Input'!$A$510)&gt;0))&lt;&gt;0),"Row is skipped.",IF(AND(Input!$A307="",Input!$A308=""),"", IF(Input!G307="","Data is missing.","")))),"",IF(AND(Input!$A307="",SUMPRODUCT(--(LEN(Input!$A308:'Input'!$A$510)&gt;0))&lt;&gt;0),"Row is skipped.",IF(AND(Input!$A307="",Input!$A308=""),"", IF(Input!G307="","Data is missing.",""))))</f>
        <v/>
      </c>
      <c r="H305" s="126" t="str">
        <f>IF(ISERROR(IF(AND(Input!$A307="",SUMPRODUCT(--(LEN(Input!$A308:'Input'!$A$510)&gt;0))&lt;&gt;0),"Row is skipped.",IF(AND(Input!$A307="",Input!$A308=""),"", IF(Input!H307="","Data is missing.","")))),"",IF(AND(Input!$A307="",SUMPRODUCT(--(LEN(Input!$A308:'Input'!$A$510)&gt;0))&lt;&gt;0),"Row is skipped.",IF(AND(Input!$A307="",Input!$A308=""),"", IF(Input!H307="","Data is missing.",""))))</f>
        <v/>
      </c>
      <c r="I305" s="126" t="str">
        <f>IF(ISERROR(IF(AND(Input!$A307="",SUMPRODUCT(--(LEN(Input!$A308:'Input'!$A$510)&gt;0))&lt;&gt;0),"Row is skipped.",IF(AND(Input!$A307="",Input!$A308=""),"", IF(Input!I307="","Data is missing.","")))),"",IF(AND(Input!$A307="",SUMPRODUCT(--(LEN(Input!$A308:'Input'!$A$510)&gt;0))&lt;&gt;0),"Row is skipped.",IF(AND(Input!$A307="",Input!$A308=""),"", IF(Input!I307="","Data is missing.",""))))</f>
        <v/>
      </c>
      <c r="J305" s="126" t="str">
        <f>IF(ISERROR(IF(AND(Input!$A307="",SUMPRODUCT(--(LEN(Input!$A308:'Input'!$A$510)&gt;0))&lt;&gt;0),"Row is skipped.",IF(AND(Input!$A307="",Input!$A308=""),"", IF(Input!J307="","Data is missing.","")))),"",IF(AND(Input!$A307="",SUMPRODUCT(--(LEN(Input!$A308:'Input'!$A$510)&gt;0))&lt;&gt;0),"Row is skipped.",IF(AND(Input!$A307="",Input!$A308=""),"", IF(Input!J307="","Data is missing.",""))))</f>
        <v/>
      </c>
      <c r="K305" s="127" t="str">
        <f>IF(ISERROR(IF(AND(Input!$A307="",SUMPRODUCT(--(LEN(Input!$A308:'Input'!$A$510)&gt;0))&lt;&gt;0),"Row is skipped.",IF(AND(Input!$A307="",Input!$A308=""),"", IF(Input!K307="","Data is missing.","")))),"",IF(AND(Input!$A307="",SUMPRODUCT(--(LEN(Input!$A308:'Input'!$A$510)&gt;0))&lt;&gt;0),"Row is skipped.",IF(AND(Input!$A307="",Input!$A308=""),"", IF(Input!K307="","Data is missing.",""))))</f>
        <v/>
      </c>
      <c r="L305" s="126" t="str">
        <f>IF(ISERROR(IF(AND(Input!$A307="",SUMPRODUCT(--(LEN(Input!$A308:'Input'!$A$510)&gt;0))&lt;&gt;0),"Row is skipped.",IF(AND(Input!$A307="",Input!$A308=""),"", IF(Input!L307="","Data is missing.","")))),"",IF(AND(Input!$A307="",SUMPRODUCT(--(LEN(Input!$A308:'Input'!$A$510)&gt;0))&lt;&gt;0),"Row is skipped.",IF(AND(Input!$A307="",Input!$A308=""),"", IF(Input!L307="","Data is missing.",""))))</f>
        <v/>
      </c>
      <c r="M305" s="126" t="str">
        <f>IF(ISERROR(IF(AND(Input!$A307="",SUMPRODUCT(--(LEN(Input!$A308:'Input'!$A$510)&gt;0))&lt;&gt;0),"Row is skipped.",IF(AND(Input!$A307="",Input!$A308=""),"", IF(Input!M307="","Data is missing.","")))),"",IF(AND(Input!$A307="",SUMPRODUCT(--(LEN(Input!$A308:'Input'!$A$510)&gt;0))&lt;&gt;0),"Row is skipped.",IF(AND(Input!$A307="",Input!$A308=""),"", IF(Input!M307="","Data is missing.",""))))</f>
        <v/>
      </c>
      <c r="N305" s="126" t="str">
        <f>IF(ISERROR(IF(AND(Input!$A307="",SUMPRODUCT(--(LEN(Input!$A308:'Input'!$A$510)&gt;0))&lt;&gt;0),"Row is skipped.",IF(AND(Input!$A307="",Input!$A308=""),"", IF(Input!O307="","Data is missing.","")))),"",IF(AND(Input!$A307="",SUMPRODUCT(--(LEN(Input!$A308:'Input'!$A$510)&gt;0))&lt;&gt;0),"Row is skipped.",IF(AND(Input!$A307="",Input!$A308=""),"", IF(Input!O307="","Data is missing.",""))))</f>
        <v/>
      </c>
      <c r="O305" s="126" t="str">
        <f>IF(ISERROR(IF(AND(Input!$A307="",SUMPRODUCT(--(LEN(Input!$A308:'Input'!$A$510)&gt;0))&lt;&gt;0),"Row is skipped.",IF(AND(Input!$A307="",Input!$A308=""),"", IF(Input!P307="","Data is missing.","")))),"",IF(AND(Input!$A307="",SUMPRODUCT(--(LEN(Input!$A308:'Input'!$A$510)&gt;0))&lt;&gt;0),"Row is skipped.",IF(AND(Input!$A307="",Input!$A308=""),"", IF(Input!P307="","Data is missing.",""))))</f>
        <v/>
      </c>
      <c r="P305" s="126" t="str">
        <f>IF(ISERROR(IF(AND(Input!$A307="",SUMPRODUCT(--(LEN(Input!$A308:'Input'!$A$510)&gt;0))&lt;&gt;0),"Row is skipped.",IF(AND(Input!$A307="",Input!$A308=""),"", IF(Input!Q307="","Data is missing.","")))),"",IF(AND(Input!$A307="",SUMPRODUCT(--(LEN(Input!$A308:'Input'!$A$510)&gt;0))&lt;&gt;0),"Row is skipped.",IF(AND(Input!$A307="",Input!$A308=""),"", IF(Input!Q307="","Data is missing.",""))))</f>
        <v/>
      </c>
      <c r="Q305" s="126" t="str">
        <f>IF(ISERROR(IF(AND(Input!$A307="",SUMPRODUCT(--(LEN(Input!$A308:'Input'!$A$510)&gt;0))&lt;&gt;0),"Row is skipped.",IF(AND(Input!$A307="",Input!$A308=""),"", IF(Input!S307="","Data is missing.","")))),"",IF(AND(Input!$A307="",SUMPRODUCT(--(LEN(Input!$A308:'Input'!$A$510)&gt;0))&lt;&gt;0),"Row is skipped.",IF(AND(Input!$A307="",Input!$A308=""),"", IF(Input!S307="","Data is missing.",""))))</f>
        <v/>
      </c>
      <c r="R305" s="128" t="str">
        <f>IF(ISERROR(IF(AND(Input!$A307="",SUMPRODUCT(--(LEN(Input!$A308:'Input'!$A$510)&gt;0))&lt;&gt;0),"Row is skipped.",IF(AND(Input!$A307="",Input!$A308=""),"", IF(Input!T307="","Data is missing.","")))),"",IF(AND(Input!$A307="",SUMPRODUCT(--(LEN(Input!$A308:'Input'!$A$510)&gt;0))&lt;&gt;0),"Row is skipped.",IF(AND(Input!$A307="",Input!$A308=""),"", IF(Input!T307="","Data is missing.",""))))</f>
        <v/>
      </c>
      <c r="S305" s="129"/>
      <c r="T305" s="130" t="str">
        <f>IF(ISERROR(IF(Input!Q307="","",IF(ISERROR(VLOOKUP(Input!Q307,'Measures List'!$A$3:$A$30000,1,0)),"Invalid RefNo",""))),"",IF(Input!Q307="","",IF(ISERROR(VLOOKUP(Input!Q307,'Measures List'!$A$3:$A$30000,1,0)),"Invalid RefNo","")))</f>
        <v/>
      </c>
      <c r="U305" s="129"/>
      <c r="V305" s="129"/>
      <c r="W305" s="129"/>
      <c r="X305" s="129"/>
      <c r="Y305" s="129"/>
      <c r="Z305" s="129"/>
      <c r="AA305" s="129"/>
      <c r="AB305" s="129"/>
      <c r="AC305" s="129"/>
      <c r="AD305" s="129"/>
      <c r="AE305" s="129"/>
      <c r="AF305" s="130" t="str">
        <f>IF(Input!P307="","",IF(OR(VALUE(Input!P307)&lt;0,VALUE(Input!P307)&gt;1), "Invalid EEI %",""))</f>
        <v/>
      </c>
      <c r="AG305" s="129"/>
      <c r="AH305" s="137" t="str">
        <f>IF(B305="","",IF(AND(Input!O307=Input!O306,Input!P307&lt;&gt;Input!P306), "EEI% Mismatch within Project",""))</f>
        <v/>
      </c>
      <c r="AI305" s="129"/>
      <c r="AJ305" s="138" t="str">
        <f>IF(Input!B307="","",IF(ISNUMBER(VALUE(Input!B307)),"","Needs to be a number."))</f>
        <v/>
      </c>
      <c r="AK305" s="135" t="str">
        <f>IF(Input!P307="","",IF(ISNUMBER(VALUE(Input!P307)),"","Needs to be a number."))</f>
        <v/>
      </c>
      <c r="AL305" s="135" t="str">
        <f>IF(Input!S307="","",IF(ISNUMBER(VALUE(Input!S307)),"","Needs to be a number."))</f>
        <v/>
      </c>
      <c r="AM305" s="135" t="str">
        <f>IF(Input!T307="","",IF(ISNUMBER(VALUE(Input!T307)),"","Needs to be a number."))</f>
        <v/>
      </c>
      <c r="AN305" s="135" t="str">
        <f>IF(Input!U307="","",IF(ISNUMBER(VALUE(Input!U307)),"","Needs to be a number."))</f>
        <v/>
      </c>
      <c r="AO305" s="136" t="str">
        <f>IF(Input!V307="","",IF(ISNUMBER(VALUE(Input!V307)),"","Needs to be a number."))</f>
        <v/>
      </c>
      <c r="AP305" s="129"/>
      <c r="AQ305" s="197" t="str">
        <f ca="1">IF(Input!Q307="","",IF(OFFSET('Measures List'!$K$2,MATCH(Input!Q307,'Measures List'!$A$3:$A$5000,0),MATCH(Input!K307,'Measures List'!$K$2:$BA$2)-1)="NA","Project start date occurred after measure expiration date.",""))</f>
        <v/>
      </c>
      <c r="AS305" s="197" t="str">
        <f>IFERROR(IF(Input!O307&lt;&gt;Input!O306,"",IF( VLOOKUP(Input!Q307,'Measures List'!A298:C5295,3,FALSE)= VLOOKUP(Input!Q306,'Measures List'!A298:C5295,3,FALSE),"","Multiple sectors for this project")),"")</f>
        <v/>
      </c>
    </row>
    <row r="306" spans="2:45" x14ac:dyDescent="0.25">
      <c r="B306" s="125" t="str">
        <f>Input!A308</f>
        <v/>
      </c>
      <c r="C306" s="126" t="str">
        <f>IF(ISERROR(IF(AND(Input!$A308="",SUMPRODUCT(--(LEN(Input!$A309:'Input'!$A$510)&gt;0))&lt;&gt;0),"Row is skipped.",IF(AND(Input!$A308="",Input!$A309=""),"", IF(Input!C308="","Data is missing.","")))),"",IF(AND(Input!$A308="",SUMPRODUCT(--(LEN(Input!$A309:'Input'!$A$510)&gt;0))&lt;&gt;0),"Row is skipped.",IF(AND(Input!$A308="",Input!$A309=""),"", IF(Input!C308="","Data is missing.",""))))</f>
        <v/>
      </c>
      <c r="D306" s="126" t="str">
        <f>IF(ISERROR(IF(AND(Input!$A308="",SUMPRODUCT(--(LEN(Input!$A309:'Input'!$A$510)&gt;0))&lt;&gt;0),"Row is skipped.",IF(AND(Input!$A308="",Input!$A309=""),"", IF(Input!D308="","Data is missing.","")))),"",IF(AND(Input!$A308="",SUMPRODUCT(--(LEN(Input!$A309:'Input'!$A$510)&gt;0))&lt;&gt;0),"Row is skipped.",IF(AND(Input!$A308="",Input!$A309=""),"", IF(Input!D308="","Data is missing.",""))))</f>
        <v/>
      </c>
      <c r="E306" s="126" t="str">
        <f>IF(ISERROR(IF(AND(Input!$A308="",SUMPRODUCT(--(LEN(Input!$A309:'Input'!$A$510)&gt;0))&lt;&gt;0),"Row is skipped.",IF(AND(Input!$A308="",Input!$A309=""),"", IF(Input!E308="","Data is missing.","")))),"",IF(AND(Input!$A308="",SUMPRODUCT(--(LEN(Input!$A309:'Input'!$A$510)&gt;0))&lt;&gt;0),"Row is skipped.",IF(AND(Input!$A308="",Input!$A309=""),"", IF(Input!E308="","Data is missing.",""))))</f>
        <v/>
      </c>
      <c r="F306" s="126" t="str">
        <f>IF(ISERROR(IF(AND(Input!$A308="",SUMPRODUCT(--(LEN(Input!$A309:'Input'!$A$510)&gt;0))&lt;&gt;0),"Row is skipped.",IF(AND(Input!$A308="",Input!$A309=""),"", IF(Input!F308="","Data is missing.","")))),"",IF(AND(Input!$A308="",SUMPRODUCT(--(LEN(Input!$A309:'Input'!$A$510)&gt;0))&lt;&gt;0),"Row is skipped.",IF(AND(Input!$A308="",Input!$A309=""),"", IF(Input!F308="","Data is missing.",""))))</f>
        <v/>
      </c>
      <c r="G306" s="126" t="str">
        <f>IF(ISERROR(IF(AND(Input!$A308="",SUMPRODUCT(--(LEN(Input!$A309:'Input'!$A$510)&gt;0))&lt;&gt;0),"Row is skipped.",IF(AND(Input!$A308="",Input!$A309=""),"", IF(Input!G308="","Data is missing.","")))),"",IF(AND(Input!$A308="",SUMPRODUCT(--(LEN(Input!$A309:'Input'!$A$510)&gt;0))&lt;&gt;0),"Row is skipped.",IF(AND(Input!$A308="",Input!$A309=""),"", IF(Input!G308="","Data is missing.",""))))</f>
        <v/>
      </c>
      <c r="H306" s="126" t="str">
        <f>IF(ISERROR(IF(AND(Input!$A308="",SUMPRODUCT(--(LEN(Input!$A309:'Input'!$A$510)&gt;0))&lt;&gt;0),"Row is skipped.",IF(AND(Input!$A308="",Input!$A309=""),"", IF(Input!H308="","Data is missing.","")))),"",IF(AND(Input!$A308="",SUMPRODUCT(--(LEN(Input!$A309:'Input'!$A$510)&gt;0))&lt;&gt;0),"Row is skipped.",IF(AND(Input!$A308="",Input!$A309=""),"", IF(Input!H308="","Data is missing.",""))))</f>
        <v/>
      </c>
      <c r="I306" s="126" t="str">
        <f>IF(ISERROR(IF(AND(Input!$A308="",SUMPRODUCT(--(LEN(Input!$A309:'Input'!$A$510)&gt;0))&lt;&gt;0),"Row is skipped.",IF(AND(Input!$A308="",Input!$A309=""),"", IF(Input!I308="","Data is missing.","")))),"",IF(AND(Input!$A308="",SUMPRODUCT(--(LEN(Input!$A309:'Input'!$A$510)&gt;0))&lt;&gt;0),"Row is skipped.",IF(AND(Input!$A308="",Input!$A309=""),"", IF(Input!I308="","Data is missing.",""))))</f>
        <v/>
      </c>
      <c r="J306" s="126" t="str">
        <f>IF(ISERROR(IF(AND(Input!$A308="",SUMPRODUCT(--(LEN(Input!$A309:'Input'!$A$510)&gt;0))&lt;&gt;0),"Row is skipped.",IF(AND(Input!$A308="",Input!$A309=""),"", IF(Input!J308="","Data is missing.","")))),"",IF(AND(Input!$A308="",SUMPRODUCT(--(LEN(Input!$A309:'Input'!$A$510)&gt;0))&lt;&gt;0),"Row is skipped.",IF(AND(Input!$A308="",Input!$A309=""),"", IF(Input!J308="","Data is missing.",""))))</f>
        <v/>
      </c>
      <c r="K306" s="127" t="str">
        <f>IF(ISERROR(IF(AND(Input!$A308="",SUMPRODUCT(--(LEN(Input!$A309:'Input'!$A$510)&gt;0))&lt;&gt;0),"Row is skipped.",IF(AND(Input!$A308="",Input!$A309=""),"", IF(Input!K308="","Data is missing.","")))),"",IF(AND(Input!$A308="",SUMPRODUCT(--(LEN(Input!$A309:'Input'!$A$510)&gt;0))&lt;&gt;0),"Row is skipped.",IF(AND(Input!$A308="",Input!$A309=""),"", IF(Input!K308="","Data is missing.",""))))</f>
        <v/>
      </c>
      <c r="L306" s="126" t="str">
        <f>IF(ISERROR(IF(AND(Input!$A308="",SUMPRODUCT(--(LEN(Input!$A309:'Input'!$A$510)&gt;0))&lt;&gt;0),"Row is skipped.",IF(AND(Input!$A308="",Input!$A309=""),"", IF(Input!L308="","Data is missing.","")))),"",IF(AND(Input!$A308="",SUMPRODUCT(--(LEN(Input!$A309:'Input'!$A$510)&gt;0))&lt;&gt;0),"Row is skipped.",IF(AND(Input!$A308="",Input!$A309=""),"", IF(Input!L308="","Data is missing.",""))))</f>
        <v/>
      </c>
      <c r="M306" s="126" t="str">
        <f>IF(ISERROR(IF(AND(Input!$A308="",SUMPRODUCT(--(LEN(Input!$A309:'Input'!$A$510)&gt;0))&lt;&gt;0),"Row is skipped.",IF(AND(Input!$A308="",Input!$A309=""),"", IF(Input!M308="","Data is missing.","")))),"",IF(AND(Input!$A308="",SUMPRODUCT(--(LEN(Input!$A309:'Input'!$A$510)&gt;0))&lt;&gt;0),"Row is skipped.",IF(AND(Input!$A308="",Input!$A309=""),"", IF(Input!M308="","Data is missing.",""))))</f>
        <v/>
      </c>
      <c r="N306" s="126" t="str">
        <f>IF(ISERROR(IF(AND(Input!$A308="",SUMPRODUCT(--(LEN(Input!$A309:'Input'!$A$510)&gt;0))&lt;&gt;0),"Row is skipped.",IF(AND(Input!$A308="",Input!$A309=""),"", IF(Input!O308="","Data is missing.","")))),"",IF(AND(Input!$A308="",SUMPRODUCT(--(LEN(Input!$A309:'Input'!$A$510)&gt;0))&lt;&gt;0),"Row is skipped.",IF(AND(Input!$A308="",Input!$A309=""),"", IF(Input!O308="","Data is missing.",""))))</f>
        <v/>
      </c>
      <c r="O306" s="126" t="str">
        <f>IF(ISERROR(IF(AND(Input!$A308="",SUMPRODUCT(--(LEN(Input!$A309:'Input'!$A$510)&gt;0))&lt;&gt;0),"Row is skipped.",IF(AND(Input!$A308="",Input!$A309=""),"", IF(Input!P308="","Data is missing.","")))),"",IF(AND(Input!$A308="",SUMPRODUCT(--(LEN(Input!$A309:'Input'!$A$510)&gt;0))&lt;&gt;0),"Row is skipped.",IF(AND(Input!$A308="",Input!$A309=""),"", IF(Input!P308="","Data is missing.",""))))</f>
        <v/>
      </c>
      <c r="P306" s="126" t="str">
        <f>IF(ISERROR(IF(AND(Input!$A308="",SUMPRODUCT(--(LEN(Input!$A309:'Input'!$A$510)&gt;0))&lt;&gt;0),"Row is skipped.",IF(AND(Input!$A308="",Input!$A309=""),"", IF(Input!Q308="","Data is missing.","")))),"",IF(AND(Input!$A308="",SUMPRODUCT(--(LEN(Input!$A309:'Input'!$A$510)&gt;0))&lt;&gt;0),"Row is skipped.",IF(AND(Input!$A308="",Input!$A309=""),"", IF(Input!Q308="","Data is missing.",""))))</f>
        <v/>
      </c>
      <c r="Q306" s="126" t="str">
        <f>IF(ISERROR(IF(AND(Input!$A308="",SUMPRODUCT(--(LEN(Input!$A309:'Input'!$A$510)&gt;0))&lt;&gt;0),"Row is skipped.",IF(AND(Input!$A308="",Input!$A309=""),"", IF(Input!S308="","Data is missing.","")))),"",IF(AND(Input!$A308="",SUMPRODUCT(--(LEN(Input!$A309:'Input'!$A$510)&gt;0))&lt;&gt;0),"Row is skipped.",IF(AND(Input!$A308="",Input!$A309=""),"", IF(Input!S308="","Data is missing.",""))))</f>
        <v/>
      </c>
      <c r="R306" s="128" t="str">
        <f>IF(ISERROR(IF(AND(Input!$A308="",SUMPRODUCT(--(LEN(Input!$A309:'Input'!$A$510)&gt;0))&lt;&gt;0),"Row is skipped.",IF(AND(Input!$A308="",Input!$A309=""),"", IF(Input!T308="","Data is missing.","")))),"",IF(AND(Input!$A308="",SUMPRODUCT(--(LEN(Input!$A309:'Input'!$A$510)&gt;0))&lt;&gt;0),"Row is skipped.",IF(AND(Input!$A308="",Input!$A309=""),"", IF(Input!T308="","Data is missing.",""))))</f>
        <v/>
      </c>
      <c r="S306" s="129"/>
      <c r="T306" s="130" t="str">
        <f>IF(ISERROR(IF(Input!Q308="","",IF(ISERROR(VLOOKUP(Input!Q308,'Measures List'!$A$3:$A$30000,1,0)),"Invalid RefNo",""))),"",IF(Input!Q308="","",IF(ISERROR(VLOOKUP(Input!Q308,'Measures List'!$A$3:$A$30000,1,0)),"Invalid RefNo","")))</f>
        <v/>
      </c>
      <c r="U306" s="129"/>
      <c r="V306" s="129"/>
      <c r="W306" s="129"/>
      <c r="X306" s="129"/>
      <c r="Y306" s="129"/>
      <c r="Z306" s="129"/>
      <c r="AA306" s="129"/>
      <c r="AB306" s="129"/>
      <c r="AC306" s="129"/>
      <c r="AD306" s="129"/>
      <c r="AE306" s="129"/>
      <c r="AF306" s="130" t="str">
        <f>IF(Input!P308="","",IF(OR(VALUE(Input!P308)&lt;0,VALUE(Input!P308)&gt;1), "Invalid EEI %",""))</f>
        <v/>
      </c>
      <c r="AG306" s="129"/>
      <c r="AH306" s="137" t="str">
        <f>IF(B306="","",IF(AND(Input!O308=Input!O307,Input!P308&lt;&gt;Input!P307), "EEI% Mismatch within Project",""))</f>
        <v/>
      </c>
      <c r="AI306" s="129"/>
      <c r="AJ306" s="138" t="str">
        <f>IF(Input!B308="","",IF(ISNUMBER(VALUE(Input!B308)),"","Needs to be a number."))</f>
        <v/>
      </c>
      <c r="AK306" s="135" t="str">
        <f>IF(Input!P308="","",IF(ISNUMBER(VALUE(Input!P308)),"","Needs to be a number."))</f>
        <v/>
      </c>
      <c r="AL306" s="135" t="str">
        <f>IF(Input!S308="","",IF(ISNUMBER(VALUE(Input!S308)),"","Needs to be a number."))</f>
        <v/>
      </c>
      <c r="AM306" s="135" t="str">
        <f>IF(Input!T308="","",IF(ISNUMBER(VALUE(Input!T308)),"","Needs to be a number."))</f>
        <v/>
      </c>
      <c r="AN306" s="135" t="str">
        <f>IF(Input!U308="","",IF(ISNUMBER(VALUE(Input!U308)),"","Needs to be a number."))</f>
        <v/>
      </c>
      <c r="AO306" s="136" t="str">
        <f>IF(Input!V308="","",IF(ISNUMBER(VALUE(Input!V308)),"","Needs to be a number."))</f>
        <v/>
      </c>
      <c r="AP306" s="129"/>
      <c r="AQ306" s="197" t="str">
        <f ca="1">IF(Input!Q308="","",IF(OFFSET('Measures List'!$K$2,MATCH(Input!Q308,'Measures List'!$A$3:$A$5000,0),MATCH(Input!K308,'Measures List'!$K$2:$BA$2)-1)="NA","Project start date occurred after measure expiration date.",""))</f>
        <v/>
      </c>
      <c r="AS306" s="197" t="str">
        <f>IFERROR(IF(Input!O308&lt;&gt;Input!O307,"",IF( VLOOKUP(Input!Q308,'Measures List'!A299:C5296,3,FALSE)= VLOOKUP(Input!Q307,'Measures List'!A299:C5296,3,FALSE),"","Multiple sectors for this project")),"")</f>
        <v/>
      </c>
    </row>
    <row r="307" spans="2:45" x14ac:dyDescent="0.25">
      <c r="B307" s="125" t="str">
        <f>Input!A309</f>
        <v/>
      </c>
      <c r="C307" s="126" t="str">
        <f>IF(ISERROR(IF(AND(Input!$A309="",SUMPRODUCT(--(LEN(Input!$A310:'Input'!$A$510)&gt;0))&lt;&gt;0),"Row is skipped.",IF(AND(Input!$A309="",Input!$A310=""),"", IF(Input!C309="","Data is missing.","")))),"",IF(AND(Input!$A309="",SUMPRODUCT(--(LEN(Input!$A310:'Input'!$A$510)&gt;0))&lt;&gt;0),"Row is skipped.",IF(AND(Input!$A309="",Input!$A310=""),"", IF(Input!C309="","Data is missing.",""))))</f>
        <v/>
      </c>
      <c r="D307" s="126" t="str">
        <f>IF(ISERROR(IF(AND(Input!$A309="",SUMPRODUCT(--(LEN(Input!$A310:'Input'!$A$510)&gt;0))&lt;&gt;0),"Row is skipped.",IF(AND(Input!$A309="",Input!$A310=""),"", IF(Input!D309="","Data is missing.","")))),"",IF(AND(Input!$A309="",SUMPRODUCT(--(LEN(Input!$A310:'Input'!$A$510)&gt;0))&lt;&gt;0),"Row is skipped.",IF(AND(Input!$A309="",Input!$A310=""),"", IF(Input!D309="","Data is missing.",""))))</f>
        <v/>
      </c>
      <c r="E307" s="126" t="str">
        <f>IF(ISERROR(IF(AND(Input!$A309="",SUMPRODUCT(--(LEN(Input!$A310:'Input'!$A$510)&gt;0))&lt;&gt;0),"Row is skipped.",IF(AND(Input!$A309="",Input!$A310=""),"", IF(Input!E309="","Data is missing.","")))),"",IF(AND(Input!$A309="",SUMPRODUCT(--(LEN(Input!$A310:'Input'!$A$510)&gt;0))&lt;&gt;0),"Row is skipped.",IF(AND(Input!$A309="",Input!$A310=""),"", IF(Input!E309="","Data is missing.",""))))</f>
        <v/>
      </c>
      <c r="F307" s="126" t="str">
        <f>IF(ISERROR(IF(AND(Input!$A309="",SUMPRODUCT(--(LEN(Input!$A310:'Input'!$A$510)&gt;0))&lt;&gt;0),"Row is skipped.",IF(AND(Input!$A309="",Input!$A310=""),"", IF(Input!F309="","Data is missing.","")))),"",IF(AND(Input!$A309="",SUMPRODUCT(--(LEN(Input!$A310:'Input'!$A$510)&gt;0))&lt;&gt;0),"Row is skipped.",IF(AND(Input!$A309="",Input!$A310=""),"", IF(Input!F309="","Data is missing.",""))))</f>
        <v/>
      </c>
      <c r="G307" s="126" t="str">
        <f>IF(ISERROR(IF(AND(Input!$A309="",SUMPRODUCT(--(LEN(Input!$A310:'Input'!$A$510)&gt;0))&lt;&gt;0),"Row is skipped.",IF(AND(Input!$A309="",Input!$A310=""),"", IF(Input!G309="","Data is missing.","")))),"",IF(AND(Input!$A309="",SUMPRODUCT(--(LEN(Input!$A310:'Input'!$A$510)&gt;0))&lt;&gt;0),"Row is skipped.",IF(AND(Input!$A309="",Input!$A310=""),"", IF(Input!G309="","Data is missing.",""))))</f>
        <v/>
      </c>
      <c r="H307" s="126" t="str">
        <f>IF(ISERROR(IF(AND(Input!$A309="",SUMPRODUCT(--(LEN(Input!$A310:'Input'!$A$510)&gt;0))&lt;&gt;0),"Row is skipped.",IF(AND(Input!$A309="",Input!$A310=""),"", IF(Input!H309="","Data is missing.","")))),"",IF(AND(Input!$A309="",SUMPRODUCT(--(LEN(Input!$A310:'Input'!$A$510)&gt;0))&lt;&gt;0),"Row is skipped.",IF(AND(Input!$A309="",Input!$A310=""),"", IF(Input!H309="","Data is missing.",""))))</f>
        <v/>
      </c>
      <c r="I307" s="126" t="str">
        <f>IF(ISERROR(IF(AND(Input!$A309="",SUMPRODUCT(--(LEN(Input!$A310:'Input'!$A$510)&gt;0))&lt;&gt;0),"Row is skipped.",IF(AND(Input!$A309="",Input!$A310=""),"", IF(Input!I309="","Data is missing.","")))),"",IF(AND(Input!$A309="",SUMPRODUCT(--(LEN(Input!$A310:'Input'!$A$510)&gt;0))&lt;&gt;0),"Row is skipped.",IF(AND(Input!$A309="",Input!$A310=""),"", IF(Input!I309="","Data is missing.",""))))</f>
        <v/>
      </c>
      <c r="J307" s="126" t="str">
        <f>IF(ISERROR(IF(AND(Input!$A309="",SUMPRODUCT(--(LEN(Input!$A310:'Input'!$A$510)&gt;0))&lt;&gt;0),"Row is skipped.",IF(AND(Input!$A309="",Input!$A310=""),"", IF(Input!J309="","Data is missing.","")))),"",IF(AND(Input!$A309="",SUMPRODUCT(--(LEN(Input!$A310:'Input'!$A$510)&gt;0))&lt;&gt;0),"Row is skipped.",IF(AND(Input!$A309="",Input!$A310=""),"", IF(Input!J309="","Data is missing.",""))))</f>
        <v/>
      </c>
      <c r="K307" s="127" t="str">
        <f>IF(ISERROR(IF(AND(Input!$A309="",SUMPRODUCT(--(LEN(Input!$A310:'Input'!$A$510)&gt;0))&lt;&gt;0),"Row is skipped.",IF(AND(Input!$A309="",Input!$A310=""),"", IF(Input!K309="","Data is missing.","")))),"",IF(AND(Input!$A309="",SUMPRODUCT(--(LEN(Input!$A310:'Input'!$A$510)&gt;0))&lt;&gt;0),"Row is skipped.",IF(AND(Input!$A309="",Input!$A310=""),"", IF(Input!K309="","Data is missing.",""))))</f>
        <v/>
      </c>
      <c r="L307" s="126" t="str">
        <f>IF(ISERROR(IF(AND(Input!$A309="",SUMPRODUCT(--(LEN(Input!$A310:'Input'!$A$510)&gt;0))&lt;&gt;0),"Row is skipped.",IF(AND(Input!$A309="",Input!$A310=""),"", IF(Input!L309="","Data is missing.","")))),"",IF(AND(Input!$A309="",SUMPRODUCT(--(LEN(Input!$A310:'Input'!$A$510)&gt;0))&lt;&gt;0),"Row is skipped.",IF(AND(Input!$A309="",Input!$A310=""),"", IF(Input!L309="","Data is missing.",""))))</f>
        <v/>
      </c>
      <c r="M307" s="126" t="str">
        <f>IF(ISERROR(IF(AND(Input!$A309="",SUMPRODUCT(--(LEN(Input!$A310:'Input'!$A$510)&gt;0))&lt;&gt;0),"Row is skipped.",IF(AND(Input!$A309="",Input!$A310=""),"", IF(Input!M309="","Data is missing.","")))),"",IF(AND(Input!$A309="",SUMPRODUCT(--(LEN(Input!$A310:'Input'!$A$510)&gt;0))&lt;&gt;0),"Row is skipped.",IF(AND(Input!$A309="",Input!$A310=""),"", IF(Input!M309="","Data is missing.",""))))</f>
        <v/>
      </c>
      <c r="N307" s="126" t="str">
        <f>IF(ISERROR(IF(AND(Input!$A309="",SUMPRODUCT(--(LEN(Input!$A310:'Input'!$A$510)&gt;0))&lt;&gt;0),"Row is skipped.",IF(AND(Input!$A309="",Input!$A310=""),"", IF(Input!O309="","Data is missing.","")))),"",IF(AND(Input!$A309="",SUMPRODUCT(--(LEN(Input!$A310:'Input'!$A$510)&gt;0))&lt;&gt;0),"Row is skipped.",IF(AND(Input!$A309="",Input!$A310=""),"", IF(Input!O309="","Data is missing.",""))))</f>
        <v/>
      </c>
      <c r="O307" s="126" t="str">
        <f>IF(ISERROR(IF(AND(Input!$A309="",SUMPRODUCT(--(LEN(Input!$A310:'Input'!$A$510)&gt;0))&lt;&gt;0),"Row is skipped.",IF(AND(Input!$A309="",Input!$A310=""),"", IF(Input!P309="","Data is missing.","")))),"",IF(AND(Input!$A309="",SUMPRODUCT(--(LEN(Input!$A310:'Input'!$A$510)&gt;0))&lt;&gt;0),"Row is skipped.",IF(AND(Input!$A309="",Input!$A310=""),"", IF(Input!P309="","Data is missing.",""))))</f>
        <v/>
      </c>
      <c r="P307" s="126" t="str">
        <f>IF(ISERROR(IF(AND(Input!$A309="",SUMPRODUCT(--(LEN(Input!$A310:'Input'!$A$510)&gt;0))&lt;&gt;0),"Row is skipped.",IF(AND(Input!$A309="",Input!$A310=""),"", IF(Input!Q309="","Data is missing.","")))),"",IF(AND(Input!$A309="",SUMPRODUCT(--(LEN(Input!$A310:'Input'!$A$510)&gt;0))&lt;&gt;0),"Row is skipped.",IF(AND(Input!$A309="",Input!$A310=""),"", IF(Input!Q309="","Data is missing.",""))))</f>
        <v/>
      </c>
      <c r="Q307" s="126" t="str">
        <f>IF(ISERROR(IF(AND(Input!$A309="",SUMPRODUCT(--(LEN(Input!$A310:'Input'!$A$510)&gt;0))&lt;&gt;0),"Row is skipped.",IF(AND(Input!$A309="",Input!$A310=""),"", IF(Input!S309="","Data is missing.","")))),"",IF(AND(Input!$A309="",SUMPRODUCT(--(LEN(Input!$A310:'Input'!$A$510)&gt;0))&lt;&gt;0),"Row is skipped.",IF(AND(Input!$A309="",Input!$A310=""),"", IF(Input!S309="","Data is missing.",""))))</f>
        <v/>
      </c>
      <c r="R307" s="128" t="str">
        <f>IF(ISERROR(IF(AND(Input!$A309="",SUMPRODUCT(--(LEN(Input!$A310:'Input'!$A$510)&gt;0))&lt;&gt;0),"Row is skipped.",IF(AND(Input!$A309="",Input!$A310=""),"", IF(Input!T309="","Data is missing.","")))),"",IF(AND(Input!$A309="",SUMPRODUCT(--(LEN(Input!$A310:'Input'!$A$510)&gt;0))&lt;&gt;0),"Row is skipped.",IF(AND(Input!$A309="",Input!$A310=""),"", IF(Input!T309="","Data is missing.",""))))</f>
        <v/>
      </c>
      <c r="S307" s="129"/>
      <c r="T307" s="130" t="str">
        <f>IF(ISERROR(IF(Input!Q309="","",IF(ISERROR(VLOOKUP(Input!Q309,'Measures List'!$A$3:$A$30000,1,0)),"Invalid RefNo",""))),"",IF(Input!Q309="","",IF(ISERROR(VLOOKUP(Input!Q309,'Measures List'!$A$3:$A$30000,1,0)),"Invalid RefNo","")))</f>
        <v/>
      </c>
      <c r="U307" s="129"/>
      <c r="V307" s="129"/>
      <c r="W307" s="129"/>
      <c r="X307" s="129"/>
      <c r="Y307" s="129"/>
      <c r="Z307" s="129"/>
      <c r="AA307" s="129"/>
      <c r="AB307" s="129"/>
      <c r="AC307" s="129"/>
      <c r="AD307" s="129"/>
      <c r="AE307" s="129"/>
      <c r="AF307" s="130" t="str">
        <f>IF(Input!P309="","",IF(OR(VALUE(Input!P309)&lt;0,VALUE(Input!P309)&gt;1), "Invalid EEI %",""))</f>
        <v/>
      </c>
      <c r="AG307" s="129"/>
      <c r="AH307" s="137" t="str">
        <f>IF(B307="","",IF(AND(Input!O309=Input!O308,Input!P309&lt;&gt;Input!P308), "EEI% Mismatch within Project",""))</f>
        <v/>
      </c>
      <c r="AI307" s="129"/>
      <c r="AJ307" s="138" t="str">
        <f>IF(Input!B309="","",IF(ISNUMBER(VALUE(Input!B309)),"","Needs to be a number."))</f>
        <v/>
      </c>
      <c r="AK307" s="135" t="str">
        <f>IF(Input!P309="","",IF(ISNUMBER(VALUE(Input!P309)),"","Needs to be a number."))</f>
        <v/>
      </c>
      <c r="AL307" s="135" t="str">
        <f>IF(Input!S309="","",IF(ISNUMBER(VALUE(Input!S309)),"","Needs to be a number."))</f>
        <v/>
      </c>
      <c r="AM307" s="135" t="str">
        <f>IF(Input!T309="","",IF(ISNUMBER(VALUE(Input!T309)),"","Needs to be a number."))</f>
        <v/>
      </c>
      <c r="AN307" s="135" t="str">
        <f>IF(Input!U309="","",IF(ISNUMBER(VALUE(Input!U309)),"","Needs to be a number."))</f>
        <v/>
      </c>
      <c r="AO307" s="136" t="str">
        <f>IF(Input!V309="","",IF(ISNUMBER(VALUE(Input!V309)),"","Needs to be a number."))</f>
        <v/>
      </c>
      <c r="AP307" s="129"/>
      <c r="AQ307" s="197" t="str">
        <f ca="1">IF(Input!Q309="","",IF(OFFSET('Measures List'!$K$2,MATCH(Input!Q309,'Measures List'!$A$3:$A$5000,0),MATCH(Input!K309,'Measures List'!$K$2:$BA$2)-1)="NA","Project start date occurred after measure expiration date.",""))</f>
        <v/>
      </c>
      <c r="AS307" s="197" t="str">
        <f>IFERROR(IF(Input!O309&lt;&gt;Input!O308,"",IF( VLOOKUP(Input!Q309,'Measures List'!A300:C5297,3,FALSE)= VLOOKUP(Input!Q308,'Measures List'!A300:C5297,3,FALSE),"","Multiple sectors for this project")),"")</f>
        <v/>
      </c>
    </row>
    <row r="308" spans="2:45" x14ac:dyDescent="0.25">
      <c r="B308" s="125" t="str">
        <f>Input!A310</f>
        <v/>
      </c>
      <c r="C308" s="126" t="str">
        <f>IF(ISERROR(IF(AND(Input!$A310="",SUMPRODUCT(--(LEN(Input!$A311:'Input'!$A$510)&gt;0))&lt;&gt;0),"Row is skipped.",IF(AND(Input!$A310="",Input!$A311=""),"", IF(Input!C310="","Data is missing.","")))),"",IF(AND(Input!$A310="",SUMPRODUCT(--(LEN(Input!$A311:'Input'!$A$510)&gt;0))&lt;&gt;0),"Row is skipped.",IF(AND(Input!$A310="",Input!$A311=""),"", IF(Input!C310="","Data is missing.",""))))</f>
        <v/>
      </c>
      <c r="D308" s="126" t="str">
        <f>IF(ISERROR(IF(AND(Input!$A310="",SUMPRODUCT(--(LEN(Input!$A311:'Input'!$A$510)&gt;0))&lt;&gt;0),"Row is skipped.",IF(AND(Input!$A310="",Input!$A311=""),"", IF(Input!D310="","Data is missing.","")))),"",IF(AND(Input!$A310="",SUMPRODUCT(--(LEN(Input!$A311:'Input'!$A$510)&gt;0))&lt;&gt;0),"Row is skipped.",IF(AND(Input!$A310="",Input!$A311=""),"", IF(Input!D310="","Data is missing.",""))))</f>
        <v/>
      </c>
      <c r="E308" s="126" t="str">
        <f>IF(ISERROR(IF(AND(Input!$A310="",SUMPRODUCT(--(LEN(Input!$A311:'Input'!$A$510)&gt;0))&lt;&gt;0),"Row is skipped.",IF(AND(Input!$A310="",Input!$A311=""),"", IF(Input!E310="","Data is missing.","")))),"",IF(AND(Input!$A310="",SUMPRODUCT(--(LEN(Input!$A311:'Input'!$A$510)&gt;0))&lt;&gt;0),"Row is skipped.",IF(AND(Input!$A310="",Input!$A311=""),"", IF(Input!E310="","Data is missing.",""))))</f>
        <v/>
      </c>
      <c r="F308" s="126" t="str">
        <f>IF(ISERROR(IF(AND(Input!$A310="",SUMPRODUCT(--(LEN(Input!$A311:'Input'!$A$510)&gt;0))&lt;&gt;0),"Row is skipped.",IF(AND(Input!$A310="",Input!$A311=""),"", IF(Input!F310="","Data is missing.","")))),"",IF(AND(Input!$A310="",SUMPRODUCT(--(LEN(Input!$A311:'Input'!$A$510)&gt;0))&lt;&gt;0),"Row is skipped.",IF(AND(Input!$A310="",Input!$A311=""),"", IF(Input!F310="","Data is missing.",""))))</f>
        <v/>
      </c>
      <c r="G308" s="126" t="str">
        <f>IF(ISERROR(IF(AND(Input!$A310="",SUMPRODUCT(--(LEN(Input!$A311:'Input'!$A$510)&gt;0))&lt;&gt;0),"Row is skipped.",IF(AND(Input!$A310="",Input!$A311=""),"", IF(Input!G310="","Data is missing.","")))),"",IF(AND(Input!$A310="",SUMPRODUCT(--(LEN(Input!$A311:'Input'!$A$510)&gt;0))&lt;&gt;0),"Row is skipped.",IF(AND(Input!$A310="",Input!$A311=""),"", IF(Input!G310="","Data is missing.",""))))</f>
        <v/>
      </c>
      <c r="H308" s="126" t="str">
        <f>IF(ISERROR(IF(AND(Input!$A310="",SUMPRODUCT(--(LEN(Input!$A311:'Input'!$A$510)&gt;0))&lt;&gt;0),"Row is skipped.",IF(AND(Input!$A310="",Input!$A311=""),"", IF(Input!H310="","Data is missing.","")))),"",IF(AND(Input!$A310="",SUMPRODUCT(--(LEN(Input!$A311:'Input'!$A$510)&gt;0))&lt;&gt;0),"Row is skipped.",IF(AND(Input!$A310="",Input!$A311=""),"", IF(Input!H310="","Data is missing.",""))))</f>
        <v/>
      </c>
      <c r="I308" s="126" t="str">
        <f>IF(ISERROR(IF(AND(Input!$A310="",SUMPRODUCT(--(LEN(Input!$A311:'Input'!$A$510)&gt;0))&lt;&gt;0),"Row is skipped.",IF(AND(Input!$A310="",Input!$A311=""),"", IF(Input!I310="","Data is missing.","")))),"",IF(AND(Input!$A310="",SUMPRODUCT(--(LEN(Input!$A311:'Input'!$A$510)&gt;0))&lt;&gt;0),"Row is skipped.",IF(AND(Input!$A310="",Input!$A311=""),"", IF(Input!I310="","Data is missing.",""))))</f>
        <v/>
      </c>
      <c r="J308" s="126" t="str">
        <f>IF(ISERROR(IF(AND(Input!$A310="",SUMPRODUCT(--(LEN(Input!$A311:'Input'!$A$510)&gt;0))&lt;&gt;0),"Row is skipped.",IF(AND(Input!$A310="",Input!$A311=""),"", IF(Input!J310="","Data is missing.","")))),"",IF(AND(Input!$A310="",SUMPRODUCT(--(LEN(Input!$A311:'Input'!$A$510)&gt;0))&lt;&gt;0),"Row is skipped.",IF(AND(Input!$A310="",Input!$A311=""),"", IF(Input!J310="","Data is missing.",""))))</f>
        <v/>
      </c>
      <c r="K308" s="127" t="str">
        <f>IF(ISERROR(IF(AND(Input!$A310="",SUMPRODUCT(--(LEN(Input!$A311:'Input'!$A$510)&gt;0))&lt;&gt;0),"Row is skipped.",IF(AND(Input!$A310="",Input!$A311=""),"", IF(Input!K310="","Data is missing.","")))),"",IF(AND(Input!$A310="",SUMPRODUCT(--(LEN(Input!$A311:'Input'!$A$510)&gt;0))&lt;&gt;0),"Row is skipped.",IF(AND(Input!$A310="",Input!$A311=""),"", IF(Input!K310="","Data is missing.",""))))</f>
        <v/>
      </c>
      <c r="L308" s="126" t="str">
        <f>IF(ISERROR(IF(AND(Input!$A310="",SUMPRODUCT(--(LEN(Input!$A311:'Input'!$A$510)&gt;0))&lt;&gt;0),"Row is skipped.",IF(AND(Input!$A310="",Input!$A311=""),"", IF(Input!L310="","Data is missing.","")))),"",IF(AND(Input!$A310="",SUMPRODUCT(--(LEN(Input!$A311:'Input'!$A$510)&gt;0))&lt;&gt;0),"Row is skipped.",IF(AND(Input!$A310="",Input!$A311=""),"", IF(Input!L310="","Data is missing.",""))))</f>
        <v/>
      </c>
      <c r="M308" s="126" t="str">
        <f>IF(ISERROR(IF(AND(Input!$A310="",SUMPRODUCT(--(LEN(Input!$A311:'Input'!$A$510)&gt;0))&lt;&gt;0),"Row is skipped.",IF(AND(Input!$A310="",Input!$A311=""),"", IF(Input!M310="","Data is missing.","")))),"",IF(AND(Input!$A310="",SUMPRODUCT(--(LEN(Input!$A311:'Input'!$A$510)&gt;0))&lt;&gt;0),"Row is skipped.",IF(AND(Input!$A310="",Input!$A311=""),"", IF(Input!M310="","Data is missing.",""))))</f>
        <v/>
      </c>
      <c r="N308" s="126" t="str">
        <f>IF(ISERROR(IF(AND(Input!$A310="",SUMPRODUCT(--(LEN(Input!$A311:'Input'!$A$510)&gt;0))&lt;&gt;0),"Row is skipped.",IF(AND(Input!$A310="",Input!$A311=""),"", IF(Input!O310="","Data is missing.","")))),"",IF(AND(Input!$A310="",SUMPRODUCT(--(LEN(Input!$A311:'Input'!$A$510)&gt;0))&lt;&gt;0),"Row is skipped.",IF(AND(Input!$A310="",Input!$A311=""),"", IF(Input!O310="","Data is missing.",""))))</f>
        <v/>
      </c>
      <c r="O308" s="126" t="str">
        <f>IF(ISERROR(IF(AND(Input!$A310="",SUMPRODUCT(--(LEN(Input!$A311:'Input'!$A$510)&gt;0))&lt;&gt;0),"Row is skipped.",IF(AND(Input!$A310="",Input!$A311=""),"", IF(Input!P310="","Data is missing.","")))),"",IF(AND(Input!$A310="",SUMPRODUCT(--(LEN(Input!$A311:'Input'!$A$510)&gt;0))&lt;&gt;0),"Row is skipped.",IF(AND(Input!$A310="",Input!$A311=""),"", IF(Input!P310="","Data is missing.",""))))</f>
        <v/>
      </c>
      <c r="P308" s="126" t="str">
        <f>IF(ISERROR(IF(AND(Input!$A310="",SUMPRODUCT(--(LEN(Input!$A311:'Input'!$A$510)&gt;0))&lt;&gt;0),"Row is skipped.",IF(AND(Input!$A310="",Input!$A311=""),"", IF(Input!Q310="","Data is missing.","")))),"",IF(AND(Input!$A310="",SUMPRODUCT(--(LEN(Input!$A311:'Input'!$A$510)&gt;0))&lt;&gt;0),"Row is skipped.",IF(AND(Input!$A310="",Input!$A311=""),"", IF(Input!Q310="","Data is missing.",""))))</f>
        <v/>
      </c>
      <c r="Q308" s="126" t="str">
        <f>IF(ISERROR(IF(AND(Input!$A310="",SUMPRODUCT(--(LEN(Input!$A311:'Input'!$A$510)&gt;0))&lt;&gt;0),"Row is skipped.",IF(AND(Input!$A310="",Input!$A311=""),"", IF(Input!S310="","Data is missing.","")))),"",IF(AND(Input!$A310="",SUMPRODUCT(--(LEN(Input!$A311:'Input'!$A$510)&gt;0))&lt;&gt;0),"Row is skipped.",IF(AND(Input!$A310="",Input!$A311=""),"", IF(Input!S310="","Data is missing.",""))))</f>
        <v/>
      </c>
      <c r="R308" s="128" t="str">
        <f>IF(ISERROR(IF(AND(Input!$A310="",SUMPRODUCT(--(LEN(Input!$A311:'Input'!$A$510)&gt;0))&lt;&gt;0),"Row is skipped.",IF(AND(Input!$A310="",Input!$A311=""),"", IF(Input!T310="","Data is missing.","")))),"",IF(AND(Input!$A310="",SUMPRODUCT(--(LEN(Input!$A311:'Input'!$A$510)&gt;0))&lt;&gt;0),"Row is skipped.",IF(AND(Input!$A310="",Input!$A311=""),"", IF(Input!T310="","Data is missing.",""))))</f>
        <v/>
      </c>
      <c r="S308" s="129"/>
      <c r="T308" s="130" t="str">
        <f>IF(ISERROR(IF(Input!Q310="","",IF(ISERROR(VLOOKUP(Input!Q310,'Measures List'!$A$3:$A$30000,1,0)),"Invalid RefNo",""))),"",IF(Input!Q310="","",IF(ISERROR(VLOOKUP(Input!Q310,'Measures List'!$A$3:$A$30000,1,0)),"Invalid RefNo","")))</f>
        <v/>
      </c>
      <c r="U308" s="129"/>
      <c r="V308" s="129"/>
      <c r="W308" s="129"/>
      <c r="X308" s="129"/>
      <c r="Y308" s="129"/>
      <c r="Z308" s="129"/>
      <c r="AA308" s="129"/>
      <c r="AB308" s="129"/>
      <c r="AC308" s="129"/>
      <c r="AD308" s="129"/>
      <c r="AE308" s="129"/>
      <c r="AF308" s="130" t="str">
        <f>IF(Input!P310="","",IF(OR(VALUE(Input!P310)&lt;0,VALUE(Input!P310)&gt;1), "Invalid EEI %",""))</f>
        <v/>
      </c>
      <c r="AG308" s="129"/>
      <c r="AH308" s="137" t="str">
        <f>IF(B308="","",IF(AND(Input!O310=Input!O309,Input!P310&lt;&gt;Input!P309), "EEI% Mismatch within Project",""))</f>
        <v/>
      </c>
      <c r="AI308" s="129"/>
      <c r="AJ308" s="138" t="str">
        <f>IF(Input!B310="","",IF(ISNUMBER(VALUE(Input!B310)),"","Needs to be a number."))</f>
        <v/>
      </c>
      <c r="AK308" s="135" t="str">
        <f>IF(Input!P310="","",IF(ISNUMBER(VALUE(Input!P310)),"","Needs to be a number."))</f>
        <v/>
      </c>
      <c r="AL308" s="135" t="str">
        <f>IF(Input!S310="","",IF(ISNUMBER(VALUE(Input!S310)),"","Needs to be a number."))</f>
        <v/>
      </c>
      <c r="AM308" s="135" t="str">
        <f>IF(Input!T310="","",IF(ISNUMBER(VALUE(Input!T310)),"","Needs to be a number."))</f>
        <v/>
      </c>
      <c r="AN308" s="135" t="str">
        <f>IF(Input!U310="","",IF(ISNUMBER(VALUE(Input!U310)),"","Needs to be a number."))</f>
        <v/>
      </c>
      <c r="AO308" s="136" t="str">
        <f>IF(Input!V310="","",IF(ISNUMBER(VALUE(Input!V310)),"","Needs to be a number."))</f>
        <v/>
      </c>
      <c r="AP308" s="129"/>
      <c r="AQ308" s="197" t="str">
        <f ca="1">IF(Input!Q310="","",IF(OFFSET('Measures List'!$K$2,MATCH(Input!Q310,'Measures List'!$A$3:$A$5000,0),MATCH(Input!K310,'Measures List'!$K$2:$BA$2)-1)="NA","Project start date occurred after measure expiration date.",""))</f>
        <v/>
      </c>
      <c r="AS308" s="197" t="str">
        <f>IFERROR(IF(Input!O310&lt;&gt;Input!O309,"",IF( VLOOKUP(Input!Q310,'Measures List'!A301:C5298,3,FALSE)= VLOOKUP(Input!Q309,'Measures List'!A301:C5298,3,FALSE),"","Multiple sectors for this project")),"")</f>
        <v/>
      </c>
    </row>
    <row r="309" spans="2:45" x14ac:dyDescent="0.25">
      <c r="B309" s="125" t="str">
        <f>Input!A311</f>
        <v/>
      </c>
      <c r="C309" s="126" t="str">
        <f>IF(ISERROR(IF(AND(Input!$A311="",SUMPRODUCT(--(LEN(Input!$A312:'Input'!$A$510)&gt;0))&lt;&gt;0),"Row is skipped.",IF(AND(Input!$A311="",Input!$A312=""),"", IF(Input!C311="","Data is missing.","")))),"",IF(AND(Input!$A311="",SUMPRODUCT(--(LEN(Input!$A312:'Input'!$A$510)&gt;0))&lt;&gt;0),"Row is skipped.",IF(AND(Input!$A311="",Input!$A312=""),"", IF(Input!C311="","Data is missing.",""))))</f>
        <v/>
      </c>
      <c r="D309" s="126" t="str">
        <f>IF(ISERROR(IF(AND(Input!$A311="",SUMPRODUCT(--(LEN(Input!$A312:'Input'!$A$510)&gt;0))&lt;&gt;0),"Row is skipped.",IF(AND(Input!$A311="",Input!$A312=""),"", IF(Input!D311="","Data is missing.","")))),"",IF(AND(Input!$A311="",SUMPRODUCT(--(LEN(Input!$A312:'Input'!$A$510)&gt;0))&lt;&gt;0),"Row is skipped.",IF(AND(Input!$A311="",Input!$A312=""),"", IF(Input!D311="","Data is missing.",""))))</f>
        <v/>
      </c>
      <c r="E309" s="126" t="str">
        <f>IF(ISERROR(IF(AND(Input!$A311="",SUMPRODUCT(--(LEN(Input!$A312:'Input'!$A$510)&gt;0))&lt;&gt;0),"Row is skipped.",IF(AND(Input!$A311="",Input!$A312=""),"", IF(Input!E311="","Data is missing.","")))),"",IF(AND(Input!$A311="",SUMPRODUCT(--(LEN(Input!$A312:'Input'!$A$510)&gt;0))&lt;&gt;0),"Row is skipped.",IF(AND(Input!$A311="",Input!$A312=""),"", IF(Input!E311="","Data is missing.",""))))</f>
        <v/>
      </c>
      <c r="F309" s="126" t="str">
        <f>IF(ISERROR(IF(AND(Input!$A311="",SUMPRODUCT(--(LEN(Input!$A312:'Input'!$A$510)&gt;0))&lt;&gt;0),"Row is skipped.",IF(AND(Input!$A311="",Input!$A312=""),"", IF(Input!F311="","Data is missing.","")))),"",IF(AND(Input!$A311="",SUMPRODUCT(--(LEN(Input!$A312:'Input'!$A$510)&gt;0))&lt;&gt;0),"Row is skipped.",IF(AND(Input!$A311="",Input!$A312=""),"", IF(Input!F311="","Data is missing.",""))))</f>
        <v/>
      </c>
      <c r="G309" s="126" t="str">
        <f>IF(ISERROR(IF(AND(Input!$A311="",SUMPRODUCT(--(LEN(Input!$A312:'Input'!$A$510)&gt;0))&lt;&gt;0),"Row is skipped.",IF(AND(Input!$A311="",Input!$A312=""),"", IF(Input!G311="","Data is missing.","")))),"",IF(AND(Input!$A311="",SUMPRODUCT(--(LEN(Input!$A312:'Input'!$A$510)&gt;0))&lt;&gt;0),"Row is skipped.",IF(AND(Input!$A311="",Input!$A312=""),"", IF(Input!G311="","Data is missing.",""))))</f>
        <v/>
      </c>
      <c r="H309" s="126" t="str">
        <f>IF(ISERROR(IF(AND(Input!$A311="",SUMPRODUCT(--(LEN(Input!$A312:'Input'!$A$510)&gt;0))&lt;&gt;0),"Row is skipped.",IF(AND(Input!$A311="",Input!$A312=""),"", IF(Input!H311="","Data is missing.","")))),"",IF(AND(Input!$A311="",SUMPRODUCT(--(LEN(Input!$A312:'Input'!$A$510)&gt;0))&lt;&gt;0),"Row is skipped.",IF(AND(Input!$A311="",Input!$A312=""),"", IF(Input!H311="","Data is missing.",""))))</f>
        <v/>
      </c>
      <c r="I309" s="126" t="str">
        <f>IF(ISERROR(IF(AND(Input!$A311="",SUMPRODUCT(--(LEN(Input!$A312:'Input'!$A$510)&gt;0))&lt;&gt;0),"Row is skipped.",IF(AND(Input!$A311="",Input!$A312=""),"", IF(Input!I311="","Data is missing.","")))),"",IF(AND(Input!$A311="",SUMPRODUCT(--(LEN(Input!$A312:'Input'!$A$510)&gt;0))&lt;&gt;0),"Row is skipped.",IF(AND(Input!$A311="",Input!$A312=""),"", IF(Input!I311="","Data is missing.",""))))</f>
        <v/>
      </c>
      <c r="J309" s="126" t="str">
        <f>IF(ISERROR(IF(AND(Input!$A311="",SUMPRODUCT(--(LEN(Input!$A312:'Input'!$A$510)&gt;0))&lt;&gt;0),"Row is skipped.",IF(AND(Input!$A311="",Input!$A312=""),"", IF(Input!J311="","Data is missing.","")))),"",IF(AND(Input!$A311="",SUMPRODUCT(--(LEN(Input!$A312:'Input'!$A$510)&gt;0))&lt;&gt;0),"Row is skipped.",IF(AND(Input!$A311="",Input!$A312=""),"", IF(Input!J311="","Data is missing.",""))))</f>
        <v/>
      </c>
      <c r="K309" s="127" t="str">
        <f>IF(ISERROR(IF(AND(Input!$A311="",SUMPRODUCT(--(LEN(Input!$A312:'Input'!$A$510)&gt;0))&lt;&gt;0),"Row is skipped.",IF(AND(Input!$A311="",Input!$A312=""),"", IF(Input!K311="","Data is missing.","")))),"",IF(AND(Input!$A311="",SUMPRODUCT(--(LEN(Input!$A312:'Input'!$A$510)&gt;0))&lt;&gt;0),"Row is skipped.",IF(AND(Input!$A311="",Input!$A312=""),"", IF(Input!K311="","Data is missing.",""))))</f>
        <v/>
      </c>
      <c r="L309" s="126" t="str">
        <f>IF(ISERROR(IF(AND(Input!$A311="",SUMPRODUCT(--(LEN(Input!$A312:'Input'!$A$510)&gt;0))&lt;&gt;0),"Row is skipped.",IF(AND(Input!$A311="",Input!$A312=""),"", IF(Input!L311="","Data is missing.","")))),"",IF(AND(Input!$A311="",SUMPRODUCT(--(LEN(Input!$A312:'Input'!$A$510)&gt;0))&lt;&gt;0),"Row is skipped.",IF(AND(Input!$A311="",Input!$A312=""),"", IF(Input!L311="","Data is missing.",""))))</f>
        <v/>
      </c>
      <c r="M309" s="126" t="str">
        <f>IF(ISERROR(IF(AND(Input!$A311="",SUMPRODUCT(--(LEN(Input!$A312:'Input'!$A$510)&gt;0))&lt;&gt;0),"Row is skipped.",IF(AND(Input!$A311="",Input!$A312=""),"", IF(Input!M311="","Data is missing.","")))),"",IF(AND(Input!$A311="",SUMPRODUCT(--(LEN(Input!$A312:'Input'!$A$510)&gt;0))&lt;&gt;0),"Row is skipped.",IF(AND(Input!$A311="",Input!$A312=""),"", IF(Input!M311="","Data is missing.",""))))</f>
        <v/>
      </c>
      <c r="N309" s="126" t="str">
        <f>IF(ISERROR(IF(AND(Input!$A311="",SUMPRODUCT(--(LEN(Input!$A312:'Input'!$A$510)&gt;0))&lt;&gt;0),"Row is skipped.",IF(AND(Input!$A311="",Input!$A312=""),"", IF(Input!O311="","Data is missing.","")))),"",IF(AND(Input!$A311="",SUMPRODUCT(--(LEN(Input!$A312:'Input'!$A$510)&gt;0))&lt;&gt;0),"Row is skipped.",IF(AND(Input!$A311="",Input!$A312=""),"", IF(Input!O311="","Data is missing.",""))))</f>
        <v/>
      </c>
      <c r="O309" s="126" t="str">
        <f>IF(ISERROR(IF(AND(Input!$A311="",SUMPRODUCT(--(LEN(Input!$A312:'Input'!$A$510)&gt;0))&lt;&gt;0),"Row is skipped.",IF(AND(Input!$A311="",Input!$A312=""),"", IF(Input!P311="","Data is missing.","")))),"",IF(AND(Input!$A311="",SUMPRODUCT(--(LEN(Input!$A312:'Input'!$A$510)&gt;0))&lt;&gt;0),"Row is skipped.",IF(AND(Input!$A311="",Input!$A312=""),"", IF(Input!P311="","Data is missing.",""))))</f>
        <v/>
      </c>
      <c r="P309" s="126" t="str">
        <f>IF(ISERROR(IF(AND(Input!$A311="",SUMPRODUCT(--(LEN(Input!$A312:'Input'!$A$510)&gt;0))&lt;&gt;0),"Row is skipped.",IF(AND(Input!$A311="",Input!$A312=""),"", IF(Input!Q311="","Data is missing.","")))),"",IF(AND(Input!$A311="",SUMPRODUCT(--(LEN(Input!$A312:'Input'!$A$510)&gt;0))&lt;&gt;0),"Row is skipped.",IF(AND(Input!$A311="",Input!$A312=""),"", IF(Input!Q311="","Data is missing.",""))))</f>
        <v/>
      </c>
      <c r="Q309" s="126" t="str">
        <f>IF(ISERROR(IF(AND(Input!$A311="",SUMPRODUCT(--(LEN(Input!$A312:'Input'!$A$510)&gt;0))&lt;&gt;0),"Row is skipped.",IF(AND(Input!$A311="",Input!$A312=""),"", IF(Input!S311="","Data is missing.","")))),"",IF(AND(Input!$A311="",SUMPRODUCT(--(LEN(Input!$A312:'Input'!$A$510)&gt;0))&lt;&gt;0),"Row is skipped.",IF(AND(Input!$A311="",Input!$A312=""),"", IF(Input!S311="","Data is missing.",""))))</f>
        <v/>
      </c>
      <c r="R309" s="128" t="str">
        <f>IF(ISERROR(IF(AND(Input!$A311="",SUMPRODUCT(--(LEN(Input!$A312:'Input'!$A$510)&gt;0))&lt;&gt;0),"Row is skipped.",IF(AND(Input!$A311="",Input!$A312=""),"", IF(Input!T311="","Data is missing.","")))),"",IF(AND(Input!$A311="",SUMPRODUCT(--(LEN(Input!$A312:'Input'!$A$510)&gt;0))&lt;&gt;0),"Row is skipped.",IF(AND(Input!$A311="",Input!$A312=""),"", IF(Input!T311="","Data is missing.",""))))</f>
        <v/>
      </c>
      <c r="S309" s="129"/>
      <c r="T309" s="130" t="str">
        <f>IF(ISERROR(IF(Input!Q311="","",IF(ISERROR(VLOOKUP(Input!Q311,'Measures List'!$A$3:$A$30000,1,0)),"Invalid RefNo",""))),"",IF(Input!Q311="","",IF(ISERROR(VLOOKUP(Input!Q311,'Measures List'!$A$3:$A$30000,1,0)),"Invalid RefNo","")))</f>
        <v/>
      </c>
      <c r="U309" s="129"/>
      <c r="V309" s="129"/>
      <c r="W309" s="129"/>
      <c r="X309" s="129"/>
      <c r="Y309" s="129"/>
      <c r="Z309" s="129"/>
      <c r="AA309" s="129"/>
      <c r="AB309" s="129"/>
      <c r="AC309" s="129"/>
      <c r="AD309" s="129"/>
      <c r="AE309" s="129"/>
      <c r="AF309" s="130" t="str">
        <f>IF(Input!P311="","",IF(OR(VALUE(Input!P311)&lt;0,VALUE(Input!P311)&gt;1), "Invalid EEI %",""))</f>
        <v/>
      </c>
      <c r="AG309" s="129"/>
      <c r="AH309" s="137" t="str">
        <f>IF(B309="","",IF(AND(Input!O311=Input!O310,Input!P311&lt;&gt;Input!P310), "EEI% Mismatch within Project",""))</f>
        <v/>
      </c>
      <c r="AI309" s="129"/>
      <c r="AJ309" s="138" t="str">
        <f>IF(Input!B311="","",IF(ISNUMBER(VALUE(Input!B311)),"","Needs to be a number."))</f>
        <v/>
      </c>
      <c r="AK309" s="135" t="str">
        <f>IF(Input!P311="","",IF(ISNUMBER(VALUE(Input!P311)),"","Needs to be a number."))</f>
        <v/>
      </c>
      <c r="AL309" s="135" t="str">
        <f>IF(Input!S311="","",IF(ISNUMBER(VALUE(Input!S311)),"","Needs to be a number."))</f>
        <v/>
      </c>
      <c r="AM309" s="135" t="str">
        <f>IF(Input!T311="","",IF(ISNUMBER(VALUE(Input!T311)),"","Needs to be a number."))</f>
        <v/>
      </c>
      <c r="AN309" s="135" t="str">
        <f>IF(Input!U311="","",IF(ISNUMBER(VALUE(Input!U311)),"","Needs to be a number."))</f>
        <v/>
      </c>
      <c r="AO309" s="136" t="str">
        <f>IF(Input!V311="","",IF(ISNUMBER(VALUE(Input!V311)),"","Needs to be a number."))</f>
        <v/>
      </c>
      <c r="AP309" s="129"/>
      <c r="AQ309" s="197" t="str">
        <f ca="1">IF(Input!Q311="","",IF(OFFSET('Measures List'!$K$2,MATCH(Input!Q311,'Measures List'!$A$3:$A$5000,0),MATCH(Input!K311,'Measures List'!$K$2:$BA$2)-1)="NA","Project start date occurred after measure expiration date.",""))</f>
        <v/>
      </c>
      <c r="AS309" s="197" t="str">
        <f>IFERROR(IF(Input!O311&lt;&gt;Input!O310,"",IF( VLOOKUP(Input!Q311,'Measures List'!A302:C5299,3,FALSE)= VLOOKUP(Input!Q310,'Measures List'!A302:C5299,3,FALSE),"","Multiple sectors for this project")),"")</f>
        <v/>
      </c>
    </row>
    <row r="310" spans="2:45" x14ac:dyDescent="0.25">
      <c r="B310" s="125" t="str">
        <f>Input!A312</f>
        <v/>
      </c>
      <c r="C310" s="126" t="str">
        <f>IF(ISERROR(IF(AND(Input!$A312="",SUMPRODUCT(--(LEN(Input!$A313:'Input'!$A$510)&gt;0))&lt;&gt;0),"Row is skipped.",IF(AND(Input!$A312="",Input!$A313=""),"", IF(Input!C312="","Data is missing.","")))),"",IF(AND(Input!$A312="",SUMPRODUCT(--(LEN(Input!$A313:'Input'!$A$510)&gt;0))&lt;&gt;0),"Row is skipped.",IF(AND(Input!$A312="",Input!$A313=""),"", IF(Input!C312="","Data is missing.",""))))</f>
        <v/>
      </c>
      <c r="D310" s="126" t="str">
        <f>IF(ISERROR(IF(AND(Input!$A312="",SUMPRODUCT(--(LEN(Input!$A313:'Input'!$A$510)&gt;0))&lt;&gt;0),"Row is skipped.",IF(AND(Input!$A312="",Input!$A313=""),"", IF(Input!D312="","Data is missing.","")))),"",IF(AND(Input!$A312="",SUMPRODUCT(--(LEN(Input!$A313:'Input'!$A$510)&gt;0))&lt;&gt;0),"Row is skipped.",IF(AND(Input!$A312="",Input!$A313=""),"", IF(Input!D312="","Data is missing.",""))))</f>
        <v/>
      </c>
      <c r="E310" s="126" t="str">
        <f>IF(ISERROR(IF(AND(Input!$A312="",SUMPRODUCT(--(LEN(Input!$A313:'Input'!$A$510)&gt;0))&lt;&gt;0),"Row is skipped.",IF(AND(Input!$A312="",Input!$A313=""),"", IF(Input!E312="","Data is missing.","")))),"",IF(AND(Input!$A312="",SUMPRODUCT(--(LEN(Input!$A313:'Input'!$A$510)&gt;0))&lt;&gt;0),"Row is skipped.",IF(AND(Input!$A312="",Input!$A313=""),"", IF(Input!E312="","Data is missing.",""))))</f>
        <v/>
      </c>
      <c r="F310" s="126" t="str">
        <f>IF(ISERROR(IF(AND(Input!$A312="",SUMPRODUCT(--(LEN(Input!$A313:'Input'!$A$510)&gt;0))&lt;&gt;0),"Row is skipped.",IF(AND(Input!$A312="",Input!$A313=""),"", IF(Input!F312="","Data is missing.","")))),"",IF(AND(Input!$A312="",SUMPRODUCT(--(LEN(Input!$A313:'Input'!$A$510)&gt;0))&lt;&gt;0),"Row is skipped.",IF(AND(Input!$A312="",Input!$A313=""),"", IF(Input!F312="","Data is missing.",""))))</f>
        <v/>
      </c>
      <c r="G310" s="126" t="str">
        <f>IF(ISERROR(IF(AND(Input!$A312="",SUMPRODUCT(--(LEN(Input!$A313:'Input'!$A$510)&gt;0))&lt;&gt;0),"Row is skipped.",IF(AND(Input!$A312="",Input!$A313=""),"", IF(Input!G312="","Data is missing.","")))),"",IF(AND(Input!$A312="",SUMPRODUCT(--(LEN(Input!$A313:'Input'!$A$510)&gt;0))&lt;&gt;0),"Row is skipped.",IF(AND(Input!$A312="",Input!$A313=""),"", IF(Input!G312="","Data is missing.",""))))</f>
        <v/>
      </c>
      <c r="H310" s="126" t="str">
        <f>IF(ISERROR(IF(AND(Input!$A312="",SUMPRODUCT(--(LEN(Input!$A313:'Input'!$A$510)&gt;0))&lt;&gt;0),"Row is skipped.",IF(AND(Input!$A312="",Input!$A313=""),"", IF(Input!H312="","Data is missing.","")))),"",IF(AND(Input!$A312="",SUMPRODUCT(--(LEN(Input!$A313:'Input'!$A$510)&gt;0))&lt;&gt;0),"Row is skipped.",IF(AND(Input!$A312="",Input!$A313=""),"", IF(Input!H312="","Data is missing.",""))))</f>
        <v/>
      </c>
      <c r="I310" s="126" t="str">
        <f>IF(ISERROR(IF(AND(Input!$A312="",SUMPRODUCT(--(LEN(Input!$A313:'Input'!$A$510)&gt;0))&lt;&gt;0),"Row is skipped.",IF(AND(Input!$A312="",Input!$A313=""),"", IF(Input!I312="","Data is missing.","")))),"",IF(AND(Input!$A312="",SUMPRODUCT(--(LEN(Input!$A313:'Input'!$A$510)&gt;0))&lt;&gt;0),"Row is skipped.",IF(AND(Input!$A312="",Input!$A313=""),"", IF(Input!I312="","Data is missing.",""))))</f>
        <v/>
      </c>
      <c r="J310" s="126" t="str">
        <f>IF(ISERROR(IF(AND(Input!$A312="",SUMPRODUCT(--(LEN(Input!$A313:'Input'!$A$510)&gt;0))&lt;&gt;0),"Row is skipped.",IF(AND(Input!$A312="",Input!$A313=""),"", IF(Input!J312="","Data is missing.","")))),"",IF(AND(Input!$A312="",SUMPRODUCT(--(LEN(Input!$A313:'Input'!$A$510)&gt;0))&lt;&gt;0),"Row is skipped.",IF(AND(Input!$A312="",Input!$A313=""),"", IF(Input!J312="","Data is missing.",""))))</f>
        <v/>
      </c>
      <c r="K310" s="127" t="str">
        <f>IF(ISERROR(IF(AND(Input!$A312="",SUMPRODUCT(--(LEN(Input!$A313:'Input'!$A$510)&gt;0))&lt;&gt;0),"Row is skipped.",IF(AND(Input!$A312="",Input!$A313=""),"", IF(Input!K312="","Data is missing.","")))),"",IF(AND(Input!$A312="",SUMPRODUCT(--(LEN(Input!$A313:'Input'!$A$510)&gt;0))&lt;&gt;0),"Row is skipped.",IF(AND(Input!$A312="",Input!$A313=""),"", IF(Input!K312="","Data is missing.",""))))</f>
        <v/>
      </c>
      <c r="L310" s="126" t="str">
        <f>IF(ISERROR(IF(AND(Input!$A312="",SUMPRODUCT(--(LEN(Input!$A313:'Input'!$A$510)&gt;0))&lt;&gt;0),"Row is skipped.",IF(AND(Input!$A312="",Input!$A313=""),"", IF(Input!L312="","Data is missing.","")))),"",IF(AND(Input!$A312="",SUMPRODUCT(--(LEN(Input!$A313:'Input'!$A$510)&gt;0))&lt;&gt;0),"Row is skipped.",IF(AND(Input!$A312="",Input!$A313=""),"", IF(Input!L312="","Data is missing.",""))))</f>
        <v/>
      </c>
      <c r="M310" s="126" t="str">
        <f>IF(ISERROR(IF(AND(Input!$A312="",SUMPRODUCT(--(LEN(Input!$A313:'Input'!$A$510)&gt;0))&lt;&gt;0),"Row is skipped.",IF(AND(Input!$A312="",Input!$A313=""),"", IF(Input!M312="","Data is missing.","")))),"",IF(AND(Input!$A312="",SUMPRODUCT(--(LEN(Input!$A313:'Input'!$A$510)&gt;0))&lt;&gt;0),"Row is skipped.",IF(AND(Input!$A312="",Input!$A313=""),"", IF(Input!M312="","Data is missing.",""))))</f>
        <v/>
      </c>
      <c r="N310" s="126" t="str">
        <f>IF(ISERROR(IF(AND(Input!$A312="",SUMPRODUCT(--(LEN(Input!$A313:'Input'!$A$510)&gt;0))&lt;&gt;0),"Row is skipped.",IF(AND(Input!$A312="",Input!$A313=""),"", IF(Input!O312="","Data is missing.","")))),"",IF(AND(Input!$A312="",SUMPRODUCT(--(LEN(Input!$A313:'Input'!$A$510)&gt;0))&lt;&gt;0),"Row is skipped.",IF(AND(Input!$A312="",Input!$A313=""),"", IF(Input!O312="","Data is missing.",""))))</f>
        <v/>
      </c>
      <c r="O310" s="126" t="str">
        <f>IF(ISERROR(IF(AND(Input!$A312="",SUMPRODUCT(--(LEN(Input!$A313:'Input'!$A$510)&gt;0))&lt;&gt;0),"Row is skipped.",IF(AND(Input!$A312="",Input!$A313=""),"", IF(Input!P312="","Data is missing.","")))),"",IF(AND(Input!$A312="",SUMPRODUCT(--(LEN(Input!$A313:'Input'!$A$510)&gt;0))&lt;&gt;0),"Row is skipped.",IF(AND(Input!$A312="",Input!$A313=""),"", IF(Input!P312="","Data is missing.",""))))</f>
        <v/>
      </c>
      <c r="P310" s="126" t="str">
        <f>IF(ISERROR(IF(AND(Input!$A312="",SUMPRODUCT(--(LEN(Input!$A313:'Input'!$A$510)&gt;0))&lt;&gt;0),"Row is skipped.",IF(AND(Input!$A312="",Input!$A313=""),"", IF(Input!Q312="","Data is missing.","")))),"",IF(AND(Input!$A312="",SUMPRODUCT(--(LEN(Input!$A313:'Input'!$A$510)&gt;0))&lt;&gt;0),"Row is skipped.",IF(AND(Input!$A312="",Input!$A313=""),"", IF(Input!Q312="","Data is missing.",""))))</f>
        <v/>
      </c>
      <c r="Q310" s="126" t="str">
        <f>IF(ISERROR(IF(AND(Input!$A312="",SUMPRODUCT(--(LEN(Input!$A313:'Input'!$A$510)&gt;0))&lt;&gt;0),"Row is skipped.",IF(AND(Input!$A312="",Input!$A313=""),"", IF(Input!S312="","Data is missing.","")))),"",IF(AND(Input!$A312="",SUMPRODUCT(--(LEN(Input!$A313:'Input'!$A$510)&gt;0))&lt;&gt;0),"Row is skipped.",IF(AND(Input!$A312="",Input!$A313=""),"", IF(Input!S312="","Data is missing.",""))))</f>
        <v/>
      </c>
      <c r="R310" s="128" t="str">
        <f>IF(ISERROR(IF(AND(Input!$A312="",SUMPRODUCT(--(LEN(Input!$A313:'Input'!$A$510)&gt;0))&lt;&gt;0),"Row is skipped.",IF(AND(Input!$A312="",Input!$A313=""),"", IF(Input!T312="","Data is missing.","")))),"",IF(AND(Input!$A312="",SUMPRODUCT(--(LEN(Input!$A313:'Input'!$A$510)&gt;0))&lt;&gt;0),"Row is skipped.",IF(AND(Input!$A312="",Input!$A313=""),"", IF(Input!T312="","Data is missing.",""))))</f>
        <v/>
      </c>
      <c r="S310" s="129"/>
      <c r="T310" s="130" t="str">
        <f>IF(ISERROR(IF(Input!Q312="","",IF(ISERROR(VLOOKUP(Input!Q312,'Measures List'!$A$3:$A$30000,1,0)),"Invalid RefNo",""))),"",IF(Input!Q312="","",IF(ISERROR(VLOOKUP(Input!Q312,'Measures List'!$A$3:$A$30000,1,0)),"Invalid RefNo","")))</f>
        <v/>
      </c>
      <c r="U310" s="129"/>
      <c r="V310" s="129"/>
      <c r="W310" s="129"/>
      <c r="X310" s="129"/>
      <c r="Y310" s="129"/>
      <c r="Z310" s="129"/>
      <c r="AA310" s="129"/>
      <c r="AB310" s="129"/>
      <c r="AC310" s="129"/>
      <c r="AD310" s="129"/>
      <c r="AE310" s="129"/>
      <c r="AF310" s="130" t="str">
        <f>IF(Input!P312="","",IF(OR(VALUE(Input!P312)&lt;0,VALUE(Input!P312)&gt;1), "Invalid EEI %",""))</f>
        <v/>
      </c>
      <c r="AG310" s="129"/>
      <c r="AH310" s="137" t="str">
        <f>IF(B310="","",IF(AND(Input!O312=Input!O311,Input!P312&lt;&gt;Input!P311), "EEI% Mismatch within Project",""))</f>
        <v/>
      </c>
      <c r="AI310" s="129"/>
      <c r="AJ310" s="138" t="str">
        <f>IF(Input!B312="","",IF(ISNUMBER(VALUE(Input!B312)),"","Needs to be a number."))</f>
        <v/>
      </c>
      <c r="AK310" s="135" t="str">
        <f>IF(Input!P312="","",IF(ISNUMBER(VALUE(Input!P312)),"","Needs to be a number."))</f>
        <v/>
      </c>
      <c r="AL310" s="135" t="str">
        <f>IF(Input!S312="","",IF(ISNUMBER(VALUE(Input!S312)),"","Needs to be a number."))</f>
        <v/>
      </c>
      <c r="AM310" s="135" t="str">
        <f>IF(Input!T312="","",IF(ISNUMBER(VALUE(Input!T312)),"","Needs to be a number."))</f>
        <v/>
      </c>
      <c r="AN310" s="135" t="str">
        <f>IF(Input!U312="","",IF(ISNUMBER(VALUE(Input!U312)),"","Needs to be a number."))</f>
        <v/>
      </c>
      <c r="AO310" s="136" t="str">
        <f>IF(Input!V312="","",IF(ISNUMBER(VALUE(Input!V312)),"","Needs to be a number."))</f>
        <v/>
      </c>
      <c r="AP310" s="129"/>
      <c r="AQ310" s="197" t="str">
        <f ca="1">IF(Input!Q312="","",IF(OFFSET('Measures List'!$K$2,MATCH(Input!Q312,'Measures List'!$A$3:$A$5000,0),MATCH(Input!K312,'Measures List'!$K$2:$BA$2)-1)="NA","Project start date occurred after measure expiration date.",""))</f>
        <v/>
      </c>
      <c r="AS310" s="197" t="str">
        <f>IFERROR(IF(Input!O312&lt;&gt;Input!O311,"",IF( VLOOKUP(Input!Q312,'Measures List'!A303:C5300,3,FALSE)= VLOOKUP(Input!Q311,'Measures List'!A303:C5300,3,FALSE),"","Multiple sectors for this project")),"")</f>
        <v/>
      </c>
    </row>
    <row r="311" spans="2:45" x14ac:dyDescent="0.25">
      <c r="B311" s="125" t="str">
        <f>Input!A313</f>
        <v/>
      </c>
      <c r="C311" s="126" t="str">
        <f>IF(ISERROR(IF(AND(Input!$A313="",SUMPRODUCT(--(LEN(Input!$A314:'Input'!$A$510)&gt;0))&lt;&gt;0),"Row is skipped.",IF(AND(Input!$A313="",Input!$A314=""),"", IF(Input!C313="","Data is missing.","")))),"",IF(AND(Input!$A313="",SUMPRODUCT(--(LEN(Input!$A314:'Input'!$A$510)&gt;0))&lt;&gt;0),"Row is skipped.",IF(AND(Input!$A313="",Input!$A314=""),"", IF(Input!C313="","Data is missing.",""))))</f>
        <v/>
      </c>
      <c r="D311" s="126" t="str">
        <f>IF(ISERROR(IF(AND(Input!$A313="",SUMPRODUCT(--(LEN(Input!$A314:'Input'!$A$510)&gt;0))&lt;&gt;0),"Row is skipped.",IF(AND(Input!$A313="",Input!$A314=""),"", IF(Input!D313="","Data is missing.","")))),"",IF(AND(Input!$A313="",SUMPRODUCT(--(LEN(Input!$A314:'Input'!$A$510)&gt;0))&lt;&gt;0),"Row is skipped.",IF(AND(Input!$A313="",Input!$A314=""),"", IF(Input!D313="","Data is missing.",""))))</f>
        <v/>
      </c>
      <c r="E311" s="126" t="str">
        <f>IF(ISERROR(IF(AND(Input!$A313="",SUMPRODUCT(--(LEN(Input!$A314:'Input'!$A$510)&gt;0))&lt;&gt;0),"Row is skipped.",IF(AND(Input!$A313="",Input!$A314=""),"", IF(Input!E313="","Data is missing.","")))),"",IF(AND(Input!$A313="",SUMPRODUCT(--(LEN(Input!$A314:'Input'!$A$510)&gt;0))&lt;&gt;0),"Row is skipped.",IF(AND(Input!$A313="",Input!$A314=""),"", IF(Input!E313="","Data is missing.",""))))</f>
        <v/>
      </c>
      <c r="F311" s="126" t="str">
        <f>IF(ISERROR(IF(AND(Input!$A313="",SUMPRODUCT(--(LEN(Input!$A314:'Input'!$A$510)&gt;0))&lt;&gt;0),"Row is skipped.",IF(AND(Input!$A313="",Input!$A314=""),"", IF(Input!F313="","Data is missing.","")))),"",IF(AND(Input!$A313="",SUMPRODUCT(--(LEN(Input!$A314:'Input'!$A$510)&gt;0))&lt;&gt;0),"Row is skipped.",IF(AND(Input!$A313="",Input!$A314=""),"", IF(Input!F313="","Data is missing.",""))))</f>
        <v/>
      </c>
      <c r="G311" s="126" t="str">
        <f>IF(ISERROR(IF(AND(Input!$A313="",SUMPRODUCT(--(LEN(Input!$A314:'Input'!$A$510)&gt;0))&lt;&gt;0),"Row is skipped.",IF(AND(Input!$A313="",Input!$A314=""),"", IF(Input!G313="","Data is missing.","")))),"",IF(AND(Input!$A313="",SUMPRODUCT(--(LEN(Input!$A314:'Input'!$A$510)&gt;0))&lt;&gt;0),"Row is skipped.",IF(AND(Input!$A313="",Input!$A314=""),"", IF(Input!G313="","Data is missing.",""))))</f>
        <v/>
      </c>
      <c r="H311" s="126" t="str">
        <f>IF(ISERROR(IF(AND(Input!$A313="",SUMPRODUCT(--(LEN(Input!$A314:'Input'!$A$510)&gt;0))&lt;&gt;0),"Row is skipped.",IF(AND(Input!$A313="",Input!$A314=""),"", IF(Input!H313="","Data is missing.","")))),"",IF(AND(Input!$A313="",SUMPRODUCT(--(LEN(Input!$A314:'Input'!$A$510)&gt;0))&lt;&gt;0),"Row is skipped.",IF(AND(Input!$A313="",Input!$A314=""),"", IF(Input!H313="","Data is missing.",""))))</f>
        <v/>
      </c>
      <c r="I311" s="126" t="str">
        <f>IF(ISERROR(IF(AND(Input!$A313="",SUMPRODUCT(--(LEN(Input!$A314:'Input'!$A$510)&gt;0))&lt;&gt;0),"Row is skipped.",IF(AND(Input!$A313="",Input!$A314=""),"", IF(Input!I313="","Data is missing.","")))),"",IF(AND(Input!$A313="",SUMPRODUCT(--(LEN(Input!$A314:'Input'!$A$510)&gt;0))&lt;&gt;0),"Row is skipped.",IF(AND(Input!$A313="",Input!$A314=""),"", IF(Input!I313="","Data is missing.",""))))</f>
        <v/>
      </c>
      <c r="J311" s="126" t="str">
        <f>IF(ISERROR(IF(AND(Input!$A313="",SUMPRODUCT(--(LEN(Input!$A314:'Input'!$A$510)&gt;0))&lt;&gt;0),"Row is skipped.",IF(AND(Input!$A313="",Input!$A314=""),"", IF(Input!J313="","Data is missing.","")))),"",IF(AND(Input!$A313="",SUMPRODUCT(--(LEN(Input!$A314:'Input'!$A$510)&gt;0))&lt;&gt;0),"Row is skipped.",IF(AND(Input!$A313="",Input!$A314=""),"", IF(Input!J313="","Data is missing.",""))))</f>
        <v/>
      </c>
      <c r="K311" s="127" t="str">
        <f>IF(ISERROR(IF(AND(Input!$A313="",SUMPRODUCT(--(LEN(Input!$A314:'Input'!$A$510)&gt;0))&lt;&gt;0),"Row is skipped.",IF(AND(Input!$A313="",Input!$A314=""),"", IF(Input!K313="","Data is missing.","")))),"",IF(AND(Input!$A313="",SUMPRODUCT(--(LEN(Input!$A314:'Input'!$A$510)&gt;0))&lt;&gt;0),"Row is skipped.",IF(AND(Input!$A313="",Input!$A314=""),"", IF(Input!K313="","Data is missing.",""))))</f>
        <v/>
      </c>
      <c r="L311" s="126" t="str">
        <f>IF(ISERROR(IF(AND(Input!$A313="",SUMPRODUCT(--(LEN(Input!$A314:'Input'!$A$510)&gt;0))&lt;&gt;0),"Row is skipped.",IF(AND(Input!$A313="",Input!$A314=""),"", IF(Input!L313="","Data is missing.","")))),"",IF(AND(Input!$A313="",SUMPRODUCT(--(LEN(Input!$A314:'Input'!$A$510)&gt;0))&lt;&gt;0),"Row is skipped.",IF(AND(Input!$A313="",Input!$A314=""),"", IF(Input!L313="","Data is missing.",""))))</f>
        <v/>
      </c>
      <c r="M311" s="126" t="str">
        <f>IF(ISERROR(IF(AND(Input!$A313="",SUMPRODUCT(--(LEN(Input!$A314:'Input'!$A$510)&gt;0))&lt;&gt;0),"Row is skipped.",IF(AND(Input!$A313="",Input!$A314=""),"", IF(Input!M313="","Data is missing.","")))),"",IF(AND(Input!$A313="",SUMPRODUCT(--(LEN(Input!$A314:'Input'!$A$510)&gt;0))&lt;&gt;0),"Row is skipped.",IF(AND(Input!$A313="",Input!$A314=""),"", IF(Input!M313="","Data is missing.",""))))</f>
        <v/>
      </c>
      <c r="N311" s="126" t="str">
        <f>IF(ISERROR(IF(AND(Input!$A313="",SUMPRODUCT(--(LEN(Input!$A314:'Input'!$A$510)&gt;0))&lt;&gt;0),"Row is skipped.",IF(AND(Input!$A313="",Input!$A314=""),"", IF(Input!O313="","Data is missing.","")))),"",IF(AND(Input!$A313="",SUMPRODUCT(--(LEN(Input!$A314:'Input'!$A$510)&gt;0))&lt;&gt;0),"Row is skipped.",IF(AND(Input!$A313="",Input!$A314=""),"", IF(Input!O313="","Data is missing.",""))))</f>
        <v/>
      </c>
      <c r="O311" s="126" t="str">
        <f>IF(ISERROR(IF(AND(Input!$A313="",SUMPRODUCT(--(LEN(Input!$A314:'Input'!$A$510)&gt;0))&lt;&gt;0),"Row is skipped.",IF(AND(Input!$A313="",Input!$A314=""),"", IF(Input!P313="","Data is missing.","")))),"",IF(AND(Input!$A313="",SUMPRODUCT(--(LEN(Input!$A314:'Input'!$A$510)&gt;0))&lt;&gt;0),"Row is skipped.",IF(AND(Input!$A313="",Input!$A314=""),"", IF(Input!P313="","Data is missing.",""))))</f>
        <v/>
      </c>
      <c r="P311" s="126" t="str">
        <f>IF(ISERROR(IF(AND(Input!$A313="",SUMPRODUCT(--(LEN(Input!$A314:'Input'!$A$510)&gt;0))&lt;&gt;0),"Row is skipped.",IF(AND(Input!$A313="",Input!$A314=""),"", IF(Input!Q313="","Data is missing.","")))),"",IF(AND(Input!$A313="",SUMPRODUCT(--(LEN(Input!$A314:'Input'!$A$510)&gt;0))&lt;&gt;0),"Row is skipped.",IF(AND(Input!$A313="",Input!$A314=""),"", IF(Input!Q313="","Data is missing.",""))))</f>
        <v/>
      </c>
      <c r="Q311" s="126" t="str">
        <f>IF(ISERROR(IF(AND(Input!$A313="",SUMPRODUCT(--(LEN(Input!$A314:'Input'!$A$510)&gt;0))&lt;&gt;0),"Row is skipped.",IF(AND(Input!$A313="",Input!$A314=""),"", IF(Input!S313="","Data is missing.","")))),"",IF(AND(Input!$A313="",SUMPRODUCT(--(LEN(Input!$A314:'Input'!$A$510)&gt;0))&lt;&gt;0),"Row is skipped.",IF(AND(Input!$A313="",Input!$A314=""),"", IF(Input!S313="","Data is missing.",""))))</f>
        <v/>
      </c>
      <c r="R311" s="128" t="str">
        <f>IF(ISERROR(IF(AND(Input!$A313="",SUMPRODUCT(--(LEN(Input!$A314:'Input'!$A$510)&gt;0))&lt;&gt;0),"Row is skipped.",IF(AND(Input!$A313="",Input!$A314=""),"", IF(Input!T313="","Data is missing.","")))),"",IF(AND(Input!$A313="",SUMPRODUCT(--(LEN(Input!$A314:'Input'!$A$510)&gt;0))&lt;&gt;0),"Row is skipped.",IF(AND(Input!$A313="",Input!$A314=""),"", IF(Input!T313="","Data is missing.",""))))</f>
        <v/>
      </c>
      <c r="S311" s="129"/>
      <c r="T311" s="130" t="str">
        <f>IF(ISERROR(IF(Input!Q313="","",IF(ISERROR(VLOOKUP(Input!Q313,'Measures List'!$A$3:$A$30000,1,0)),"Invalid RefNo",""))),"",IF(Input!Q313="","",IF(ISERROR(VLOOKUP(Input!Q313,'Measures List'!$A$3:$A$30000,1,0)),"Invalid RefNo","")))</f>
        <v/>
      </c>
      <c r="U311" s="129"/>
      <c r="V311" s="129"/>
      <c r="W311" s="129"/>
      <c r="X311" s="129"/>
      <c r="Y311" s="129"/>
      <c r="Z311" s="129"/>
      <c r="AA311" s="129"/>
      <c r="AB311" s="129"/>
      <c r="AC311" s="129"/>
      <c r="AD311" s="129"/>
      <c r="AE311" s="129"/>
      <c r="AF311" s="130" t="str">
        <f>IF(Input!P313="","",IF(OR(VALUE(Input!P313)&lt;0,VALUE(Input!P313)&gt;1), "Invalid EEI %",""))</f>
        <v/>
      </c>
      <c r="AG311" s="129"/>
      <c r="AH311" s="137" t="str">
        <f>IF(B311="","",IF(AND(Input!O313=Input!O312,Input!P313&lt;&gt;Input!P312), "EEI% Mismatch within Project",""))</f>
        <v/>
      </c>
      <c r="AI311" s="129"/>
      <c r="AJ311" s="138" t="str">
        <f>IF(Input!B313="","",IF(ISNUMBER(VALUE(Input!B313)),"","Needs to be a number."))</f>
        <v/>
      </c>
      <c r="AK311" s="135" t="str">
        <f>IF(Input!P313="","",IF(ISNUMBER(VALUE(Input!P313)),"","Needs to be a number."))</f>
        <v/>
      </c>
      <c r="AL311" s="135" t="str">
        <f>IF(Input!S313="","",IF(ISNUMBER(VALUE(Input!S313)),"","Needs to be a number."))</f>
        <v/>
      </c>
      <c r="AM311" s="135" t="str">
        <f>IF(Input!T313="","",IF(ISNUMBER(VALUE(Input!T313)),"","Needs to be a number."))</f>
        <v/>
      </c>
      <c r="AN311" s="135" t="str">
        <f>IF(Input!U313="","",IF(ISNUMBER(VALUE(Input!U313)),"","Needs to be a number."))</f>
        <v/>
      </c>
      <c r="AO311" s="136" t="str">
        <f>IF(Input!V313="","",IF(ISNUMBER(VALUE(Input!V313)),"","Needs to be a number."))</f>
        <v/>
      </c>
      <c r="AP311" s="129"/>
      <c r="AQ311" s="197" t="str">
        <f ca="1">IF(Input!Q313="","",IF(OFFSET('Measures List'!$K$2,MATCH(Input!Q313,'Measures List'!$A$3:$A$5000,0),MATCH(Input!K313,'Measures List'!$K$2:$BA$2)-1)="NA","Project start date occurred after measure expiration date.",""))</f>
        <v/>
      </c>
      <c r="AS311" s="197" t="str">
        <f>IFERROR(IF(Input!O313&lt;&gt;Input!O312,"",IF( VLOOKUP(Input!Q313,'Measures List'!A304:C5301,3,FALSE)= VLOOKUP(Input!Q312,'Measures List'!A304:C5301,3,FALSE),"","Multiple sectors for this project")),"")</f>
        <v/>
      </c>
    </row>
    <row r="312" spans="2:45" x14ac:dyDescent="0.25">
      <c r="B312" s="125" t="str">
        <f>Input!A314</f>
        <v/>
      </c>
      <c r="C312" s="126" t="str">
        <f>IF(ISERROR(IF(AND(Input!$A314="",SUMPRODUCT(--(LEN(Input!$A315:'Input'!$A$510)&gt;0))&lt;&gt;0),"Row is skipped.",IF(AND(Input!$A314="",Input!$A315=""),"", IF(Input!C314="","Data is missing.","")))),"",IF(AND(Input!$A314="",SUMPRODUCT(--(LEN(Input!$A315:'Input'!$A$510)&gt;0))&lt;&gt;0),"Row is skipped.",IF(AND(Input!$A314="",Input!$A315=""),"", IF(Input!C314="","Data is missing.",""))))</f>
        <v/>
      </c>
      <c r="D312" s="126" t="str">
        <f>IF(ISERROR(IF(AND(Input!$A314="",SUMPRODUCT(--(LEN(Input!$A315:'Input'!$A$510)&gt;0))&lt;&gt;0),"Row is skipped.",IF(AND(Input!$A314="",Input!$A315=""),"", IF(Input!D314="","Data is missing.","")))),"",IF(AND(Input!$A314="",SUMPRODUCT(--(LEN(Input!$A315:'Input'!$A$510)&gt;0))&lt;&gt;0),"Row is skipped.",IF(AND(Input!$A314="",Input!$A315=""),"", IF(Input!D314="","Data is missing.",""))))</f>
        <v/>
      </c>
      <c r="E312" s="126" t="str">
        <f>IF(ISERROR(IF(AND(Input!$A314="",SUMPRODUCT(--(LEN(Input!$A315:'Input'!$A$510)&gt;0))&lt;&gt;0),"Row is skipped.",IF(AND(Input!$A314="",Input!$A315=""),"", IF(Input!E314="","Data is missing.","")))),"",IF(AND(Input!$A314="",SUMPRODUCT(--(LEN(Input!$A315:'Input'!$A$510)&gt;0))&lt;&gt;0),"Row is skipped.",IF(AND(Input!$A314="",Input!$A315=""),"", IF(Input!E314="","Data is missing.",""))))</f>
        <v/>
      </c>
      <c r="F312" s="126" t="str">
        <f>IF(ISERROR(IF(AND(Input!$A314="",SUMPRODUCT(--(LEN(Input!$A315:'Input'!$A$510)&gt;0))&lt;&gt;0),"Row is skipped.",IF(AND(Input!$A314="",Input!$A315=""),"", IF(Input!F314="","Data is missing.","")))),"",IF(AND(Input!$A314="",SUMPRODUCT(--(LEN(Input!$A315:'Input'!$A$510)&gt;0))&lt;&gt;0),"Row is skipped.",IF(AND(Input!$A314="",Input!$A315=""),"", IF(Input!F314="","Data is missing.",""))))</f>
        <v/>
      </c>
      <c r="G312" s="126" t="str">
        <f>IF(ISERROR(IF(AND(Input!$A314="",SUMPRODUCT(--(LEN(Input!$A315:'Input'!$A$510)&gt;0))&lt;&gt;0),"Row is skipped.",IF(AND(Input!$A314="",Input!$A315=""),"", IF(Input!G314="","Data is missing.","")))),"",IF(AND(Input!$A314="",SUMPRODUCT(--(LEN(Input!$A315:'Input'!$A$510)&gt;0))&lt;&gt;0),"Row is skipped.",IF(AND(Input!$A314="",Input!$A315=""),"", IF(Input!G314="","Data is missing.",""))))</f>
        <v/>
      </c>
      <c r="H312" s="126" t="str">
        <f>IF(ISERROR(IF(AND(Input!$A314="",SUMPRODUCT(--(LEN(Input!$A315:'Input'!$A$510)&gt;0))&lt;&gt;0),"Row is skipped.",IF(AND(Input!$A314="",Input!$A315=""),"", IF(Input!H314="","Data is missing.","")))),"",IF(AND(Input!$A314="",SUMPRODUCT(--(LEN(Input!$A315:'Input'!$A$510)&gt;0))&lt;&gt;0),"Row is skipped.",IF(AND(Input!$A314="",Input!$A315=""),"", IF(Input!H314="","Data is missing.",""))))</f>
        <v/>
      </c>
      <c r="I312" s="126" t="str">
        <f>IF(ISERROR(IF(AND(Input!$A314="",SUMPRODUCT(--(LEN(Input!$A315:'Input'!$A$510)&gt;0))&lt;&gt;0),"Row is skipped.",IF(AND(Input!$A314="",Input!$A315=""),"", IF(Input!I314="","Data is missing.","")))),"",IF(AND(Input!$A314="",SUMPRODUCT(--(LEN(Input!$A315:'Input'!$A$510)&gt;0))&lt;&gt;0),"Row is skipped.",IF(AND(Input!$A314="",Input!$A315=""),"", IF(Input!I314="","Data is missing.",""))))</f>
        <v/>
      </c>
      <c r="J312" s="126" t="str">
        <f>IF(ISERROR(IF(AND(Input!$A314="",SUMPRODUCT(--(LEN(Input!$A315:'Input'!$A$510)&gt;0))&lt;&gt;0),"Row is skipped.",IF(AND(Input!$A314="",Input!$A315=""),"", IF(Input!J314="","Data is missing.","")))),"",IF(AND(Input!$A314="",SUMPRODUCT(--(LEN(Input!$A315:'Input'!$A$510)&gt;0))&lt;&gt;0),"Row is skipped.",IF(AND(Input!$A314="",Input!$A315=""),"", IF(Input!J314="","Data is missing.",""))))</f>
        <v/>
      </c>
      <c r="K312" s="127" t="str">
        <f>IF(ISERROR(IF(AND(Input!$A314="",SUMPRODUCT(--(LEN(Input!$A315:'Input'!$A$510)&gt;0))&lt;&gt;0),"Row is skipped.",IF(AND(Input!$A314="",Input!$A315=""),"", IF(Input!K314="","Data is missing.","")))),"",IF(AND(Input!$A314="",SUMPRODUCT(--(LEN(Input!$A315:'Input'!$A$510)&gt;0))&lt;&gt;0),"Row is skipped.",IF(AND(Input!$A314="",Input!$A315=""),"", IF(Input!K314="","Data is missing.",""))))</f>
        <v/>
      </c>
      <c r="L312" s="126" t="str">
        <f>IF(ISERROR(IF(AND(Input!$A314="",SUMPRODUCT(--(LEN(Input!$A315:'Input'!$A$510)&gt;0))&lt;&gt;0),"Row is skipped.",IF(AND(Input!$A314="",Input!$A315=""),"", IF(Input!L314="","Data is missing.","")))),"",IF(AND(Input!$A314="",SUMPRODUCT(--(LEN(Input!$A315:'Input'!$A$510)&gt;0))&lt;&gt;0),"Row is skipped.",IF(AND(Input!$A314="",Input!$A315=""),"", IF(Input!L314="","Data is missing.",""))))</f>
        <v/>
      </c>
      <c r="M312" s="126" t="str">
        <f>IF(ISERROR(IF(AND(Input!$A314="",SUMPRODUCT(--(LEN(Input!$A315:'Input'!$A$510)&gt;0))&lt;&gt;0),"Row is skipped.",IF(AND(Input!$A314="",Input!$A315=""),"", IF(Input!M314="","Data is missing.","")))),"",IF(AND(Input!$A314="",SUMPRODUCT(--(LEN(Input!$A315:'Input'!$A$510)&gt;0))&lt;&gt;0),"Row is skipped.",IF(AND(Input!$A314="",Input!$A315=""),"", IF(Input!M314="","Data is missing.",""))))</f>
        <v/>
      </c>
      <c r="N312" s="126" t="str">
        <f>IF(ISERROR(IF(AND(Input!$A314="",SUMPRODUCT(--(LEN(Input!$A315:'Input'!$A$510)&gt;0))&lt;&gt;0),"Row is skipped.",IF(AND(Input!$A314="",Input!$A315=""),"", IF(Input!O314="","Data is missing.","")))),"",IF(AND(Input!$A314="",SUMPRODUCT(--(LEN(Input!$A315:'Input'!$A$510)&gt;0))&lt;&gt;0),"Row is skipped.",IF(AND(Input!$A314="",Input!$A315=""),"", IF(Input!O314="","Data is missing.",""))))</f>
        <v/>
      </c>
      <c r="O312" s="126" t="str">
        <f>IF(ISERROR(IF(AND(Input!$A314="",SUMPRODUCT(--(LEN(Input!$A315:'Input'!$A$510)&gt;0))&lt;&gt;0),"Row is skipped.",IF(AND(Input!$A314="",Input!$A315=""),"", IF(Input!P314="","Data is missing.","")))),"",IF(AND(Input!$A314="",SUMPRODUCT(--(LEN(Input!$A315:'Input'!$A$510)&gt;0))&lt;&gt;0),"Row is skipped.",IF(AND(Input!$A314="",Input!$A315=""),"", IF(Input!P314="","Data is missing.",""))))</f>
        <v/>
      </c>
      <c r="P312" s="126" t="str">
        <f>IF(ISERROR(IF(AND(Input!$A314="",SUMPRODUCT(--(LEN(Input!$A315:'Input'!$A$510)&gt;0))&lt;&gt;0),"Row is skipped.",IF(AND(Input!$A314="",Input!$A315=""),"", IF(Input!Q314="","Data is missing.","")))),"",IF(AND(Input!$A314="",SUMPRODUCT(--(LEN(Input!$A315:'Input'!$A$510)&gt;0))&lt;&gt;0),"Row is skipped.",IF(AND(Input!$A314="",Input!$A315=""),"", IF(Input!Q314="","Data is missing.",""))))</f>
        <v/>
      </c>
      <c r="Q312" s="126" t="str">
        <f>IF(ISERROR(IF(AND(Input!$A314="",SUMPRODUCT(--(LEN(Input!$A315:'Input'!$A$510)&gt;0))&lt;&gt;0),"Row is skipped.",IF(AND(Input!$A314="",Input!$A315=""),"", IF(Input!S314="","Data is missing.","")))),"",IF(AND(Input!$A314="",SUMPRODUCT(--(LEN(Input!$A315:'Input'!$A$510)&gt;0))&lt;&gt;0),"Row is skipped.",IF(AND(Input!$A314="",Input!$A315=""),"", IF(Input!S314="","Data is missing.",""))))</f>
        <v/>
      </c>
      <c r="R312" s="128" t="str">
        <f>IF(ISERROR(IF(AND(Input!$A314="",SUMPRODUCT(--(LEN(Input!$A315:'Input'!$A$510)&gt;0))&lt;&gt;0),"Row is skipped.",IF(AND(Input!$A314="",Input!$A315=""),"", IF(Input!T314="","Data is missing.","")))),"",IF(AND(Input!$A314="",SUMPRODUCT(--(LEN(Input!$A315:'Input'!$A$510)&gt;0))&lt;&gt;0),"Row is skipped.",IF(AND(Input!$A314="",Input!$A315=""),"", IF(Input!T314="","Data is missing.",""))))</f>
        <v/>
      </c>
      <c r="S312" s="129"/>
      <c r="T312" s="130" t="str">
        <f>IF(ISERROR(IF(Input!Q314="","",IF(ISERROR(VLOOKUP(Input!Q314,'Measures List'!$A$3:$A$30000,1,0)),"Invalid RefNo",""))),"",IF(Input!Q314="","",IF(ISERROR(VLOOKUP(Input!Q314,'Measures List'!$A$3:$A$30000,1,0)),"Invalid RefNo","")))</f>
        <v/>
      </c>
      <c r="U312" s="129"/>
      <c r="V312" s="129"/>
      <c r="W312" s="129"/>
      <c r="X312" s="129"/>
      <c r="Y312" s="129"/>
      <c r="Z312" s="129"/>
      <c r="AA312" s="129"/>
      <c r="AB312" s="129"/>
      <c r="AC312" s="129"/>
      <c r="AD312" s="129"/>
      <c r="AE312" s="129"/>
      <c r="AF312" s="130" t="str">
        <f>IF(Input!P314="","",IF(OR(VALUE(Input!P314)&lt;0,VALUE(Input!P314)&gt;1), "Invalid EEI %",""))</f>
        <v/>
      </c>
      <c r="AG312" s="129"/>
      <c r="AH312" s="137" t="str">
        <f>IF(B312="","",IF(AND(Input!O314=Input!O313,Input!P314&lt;&gt;Input!P313), "EEI% Mismatch within Project",""))</f>
        <v/>
      </c>
      <c r="AI312" s="129"/>
      <c r="AJ312" s="138" t="str">
        <f>IF(Input!B314="","",IF(ISNUMBER(VALUE(Input!B314)),"","Needs to be a number."))</f>
        <v/>
      </c>
      <c r="AK312" s="135" t="str">
        <f>IF(Input!P314="","",IF(ISNUMBER(VALUE(Input!P314)),"","Needs to be a number."))</f>
        <v/>
      </c>
      <c r="AL312" s="135" t="str">
        <f>IF(Input!S314="","",IF(ISNUMBER(VALUE(Input!S314)),"","Needs to be a number."))</f>
        <v/>
      </c>
      <c r="AM312" s="135" t="str">
        <f>IF(Input!T314="","",IF(ISNUMBER(VALUE(Input!T314)),"","Needs to be a number."))</f>
        <v/>
      </c>
      <c r="AN312" s="135" t="str">
        <f>IF(Input!U314="","",IF(ISNUMBER(VALUE(Input!U314)),"","Needs to be a number."))</f>
        <v/>
      </c>
      <c r="AO312" s="136" t="str">
        <f>IF(Input!V314="","",IF(ISNUMBER(VALUE(Input!V314)),"","Needs to be a number."))</f>
        <v/>
      </c>
      <c r="AP312" s="129"/>
      <c r="AQ312" s="197" t="str">
        <f ca="1">IF(Input!Q314="","",IF(OFFSET('Measures List'!$K$2,MATCH(Input!Q314,'Measures List'!$A$3:$A$5000,0),MATCH(Input!K314,'Measures List'!$K$2:$BA$2)-1)="NA","Project start date occurred after measure expiration date.",""))</f>
        <v/>
      </c>
      <c r="AS312" s="197" t="str">
        <f>IFERROR(IF(Input!O314&lt;&gt;Input!O313,"",IF( VLOOKUP(Input!Q314,'Measures List'!A305:C5302,3,FALSE)= VLOOKUP(Input!Q313,'Measures List'!A305:C5302,3,FALSE),"","Multiple sectors for this project")),"")</f>
        <v/>
      </c>
    </row>
    <row r="313" spans="2:45" x14ac:dyDescent="0.25">
      <c r="B313" s="125" t="str">
        <f>Input!A315</f>
        <v/>
      </c>
      <c r="C313" s="126" t="str">
        <f>IF(ISERROR(IF(AND(Input!$A315="",SUMPRODUCT(--(LEN(Input!$A316:'Input'!$A$510)&gt;0))&lt;&gt;0),"Row is skipped.",IF(AND(Input!$A315="",Input!$A316=""),"", IF(Input!C315="","Data is missing.","")))),"",IF(AND(Input!$A315="",SUMPRODUCT(--(LEN(Input!$A316:'Input'!$A$510)&gt;0))&lt;&gt;0),"Row is skipped.",IF(AND(Input!$A315="",Input!$A316=""),"", IF(Input!C315="","Data is missing.",""))))</f>
        <v/>
      </c>
      <c r="D313" s="126" t="str">
        <f>IF(ISERROR(IF(AND(Input!$A315="",SUMPRODUCT(--(LEN(Input!$A316:'Input'!$A$510)&gt;0))&lt;&gt;0),"Row is skipped.",IF(AND(Input!$A315="",Input!$A316=""),"", IF(Input!D315="","Data is missing.","")))),"",IF(AND(Input!$A315="",SUMPRODUCT(--(LEN(Input!$A316:'Input'!$A$510)&gt;0))&lt;&gt;0),"Row is skipped.",IF(AND(Input!$A315="",Input!$A316=""),"", IF(Input!D315="","Data is missing.",""))))</f>
        <v/>
      </c>
      <c r="E313" s="126" t="str">
        <f>IF(ISERROR(IF(AND(Input!$A315="",SUMPRODUCT(--(LEN(Input!$A316:'Input'!$A$510)&gt;0))&lt;&gt;0),"Row is skipped.",IF(AND(Input!$A315="",Input!$A316=""),"", IF(Input!E315="","Data is missing.","")))),"",IF(AND(Input!$A315="",SUMPRODUCT(--(LEN(Input!$A316:'Input'!$A$510)&gt;0))&lt;&gt;0),"Row is skipped.",IF(AND(Input!$A315="",Input!$A316=""),"", IF(Input!E315="","Data is missing.",""))))</f>
        <v/>
      </c>
      <c r="F313" s="126" t="str">
        <f>IF(ISERROR(IF(AND(Input!$A315="",SUMPRODUCT(--(LEN(Input!$A316:'Input'!$A$510)&gt;0))&lt;&gt;0),"Row is skipped.",IF(AND(Input!$A315="",Input!$A316=""),"", IF(Input!F315="","Data is missing.","")))),"",IF(AND(Input!$A315="",SUMPRODUCT(--(LEN(Input!$A316:'Input'!$A$510)&gt;0))&lt;&gt;0),"Row is skipped.",IF(AND(Input!$A315="",Input!$A316=""),"", IF(Input!F315="","Data is missing.",""))))</f>
        <v/>
      </c>
      <c r="G313" s="126" t="str">
        <f>IF(ISERROR(IF(AND(Input!$A315="",SUMPRODUCT(--(LEN(Input!$A316:'Input'!$A$510)&gt;0))&lt;&gt;0),"Row is skipped.",IF(AND(Input!$A315="",Input!$A316=""),"", IF(Input!G315="","Data is missing.","")))),"",IF(AND(Input!$A315="",SUMPRODUCT(--(LEN(Input!$A316:'Input'!$A$510)&gt;0))&lt;&gt;0),"Row is skipped.",IF(AND(Input!$A315="",Input!$A316=""),"", IF(Input!G315="","Data is missing.",""))))</f>
        <v/>
      </c>
      <c r="H313" s="126" t="str">
        <f>IF(ISERROR(IF(AND(Input!$A315="",SUMPRODUCT(--(LEN(Input!$A316:'Input'!$A$510)&gt;0))&lt;&gt;0),"Row is skipped.",IF(AND(Input!$A315="",Input!$A316=""),"", IF(Input!H315="","Data is missing.","")))),"",IF(AND(Input!$A315="",SUMPRODUCT(--(LEN(Input!$A316:'Input'!$A$510)&gt;0))&lt;&gt;0),"Row is skipped.",IF(AND(Input!$A315="",Input!$A316=""),"", IF(Input!H315="","Data is missing.",""))))</f>
        <v/>
      </c>
      <c r="I313" s="126" t="str">
        <f>IF(ISERROR(IF(AND(Input!$A315="",SUMPRODUCT(--(LEN(Input!$A316:'Input'!$A$510)&gt;0))&lt;&gt;0),"Row is skipped.",IF(AND(Input!$A315="",Input!$A316=""),"", IF(Input!I315="","Data is missing.","")))),"",IF(AND(Input!$A315="",SUMPRODUCT(--(LEN(Input!$A316:'Input'!$A$510)&gt;0))&lt;&gt;0),"Row is skipped.",IF(AND(Input!$A315="",Input!$A316=""),"", IF(Input!I315="","Data is missing.",""))))</f>
        <v/>
      </c>
      <c r="J313" s="126" t="str">
        <f>IF(ISERROR(IF(AND(Input!$A315="",SUMPRODUCT(--(LEN(Input!$A316:'Input'!$A$510)&gt;0))&lt;&gt;0),"Row is skipped.",IF(AND(Input!$A315="",Input!$A316=""),"", IF(Input!J315="","Data is missing.","")))),"",IF(AND(Input!$A315="",SUMPRODUCT(--(LEN(Input!$A316:'Input'!$A$510)&gt;0))&lt;&gt;0),"Row is skipped.",IF(AND(Input!$A315="",Input!$A316=""),"", IF(Input!J315="","Data is missing.",""))))</f>
        <v/>
      </c>
      <c r="K313" s="127" t="str">
        <f>IF(ISERROR(IF(AND(Input!$A315="",SUMPRODUCT(--(LEN(Input!$A316:'Input'!$A$510)&gt;0))&lt;&gt;0),"Row is skipped.",IF(AND(Input!$A315="",Input!$A316=""),"", IF(Input!K315="","Data is missing.","")))),"",IF(AND(Input!$A315="",SUMPRODUCT(--(LEN(Input!$A316:'Input'!$A$510)&gt;0))&lt;&gt;0),"Row is skipped.",IF(AND(Input!$A315="",Input!$A316=""),"", IF(Input!K315="","Data is missing.",""))))</f>
        <v/>
      </c>
      <c r="L313" s="126" t="str">
        <f>IF(ISERROR(IF(AND(Input!$A315="",SUMPRODUCT(--(LEN(Input!$A316:'Input'!$A$510)&gt;0))&lt;&gt;0),"Row is skipped.",IF(AND(Input!$A315="",Input!$A316=""),"", IF(Input!L315="","Data is missing.","")))),"",IF(AND(Input!$A315="",SUMPRODUCT(--(LEN(Input!$A316:'Input'!$A$510)&gt;0))&lt;&gt;0),"Row is skipped.",IF(AND(Input!$A315="",Input!$A316=""),"", IF(Input!L315="","Data is missing.",""))))</f>
        <v/>
      </c>
      <c r="M313" s="126" t="str">
        <f>IF(ISERROR(IF(AND(Input!$A315="",SUMPRODUCT(--(LEN(Input!$A316:'Input'!$A$510)&gt;0))&lt;&gt;0),"Row is skipped.",IF(AND(Input!$A315="",Input!$A316=""),"", IF(Input!M315="","Data is missing.","")))),"",IF(AND(Input!$A315="",SUMPRODUCT(--(LEN(Input!$A316:'Input'!$A$510)&gt;0))&lt;&gt;0),"Row is skipped.",IF(AND(Input!$A315="",Input!$A316=""),"", IF(Input!M315="","Data is missing.",""))))</f>
        <v/>
      </c>
      <c r="N313" s="126" t="str">
        <f>IF(ISERROR(IF(AND(Input!$A315="",SUMPRODUCT(--(LEN(Input!$A316:'Input'!$A$510)&gt;0))&lt;&gt;0),"Row is skipped.",IF(AND(Input!$A315="",Input!$A316=""),"", IF(Input!O315="","Data is missing.","")))),"",IF(AND(Input!$A315="",SUMPRODUCT(--(LEN(Input!$A316:'Input'!$A$510)&gt;0))&lt;&gt;0),"Row is skipped.",IF(AND(Input!$A315="",Input!$A316=""),"", IF(Input!O315="","Data is missing.",""))))</f>
        <v/>
      </c>
      <c r="O313" s="126" t="str">
        <f>IF(ISERROR(IF(AND(Input!$A315="",SUMPRODUCT(--(LEN(Input!$A316:'Input'!$A$510)&gt;0))&lt;&gt;0),"Row is skipped.",IF(AND(Input!$A315="",Input!$A316=""),"", IF(Input!P315="","Data is missing.","")))),"",IF(AND(Input!$A315="",SUMPRODUCT(--(LEN(Input!$A316:'Input'!$A$510)&gt;0))&lt;&gt;0),"Row is skipped.",IF(AND(Input!$A315="",Input!$A316=""),"", IF(Input!P315="","Data is missing.",""))))</f>
        <v/>
      </c>
      <c r="P313" s="126" t="str">
        <f>IF(ISERROR(IF(AND(Input!$A315="",SUMPRODUCT(--(LEN(Input!$A316:'Input'!$A$510)&gt;0))&lt;&gt;0),"Row is skipped.",IF(AND(Input!$A315="",Input!$A316=""),"", IF(Input!Q315="","Data is missing.","")))),"",IF(AND(Input!$A315="",SUMPRODUCT(--(LEN(Input!$A316:'Input'!$A$510)&gt;0))&lt;&gt;0),"Row is skipped.",IF(AND(Input!$A315="",Input!$A316=""),"", IF(Input!Q315="","Data is missing.",""))))</f>
        <v/>
      </c>
      <c r="Q313" s="126" t="str">
        <f>IF(ISERROR(IF(AND(Input!$A315="",SUMPRODUCT(--(LEN(Input!$A316:'Input'!$A$510)&gt;0))&lt;&gt;0),"Row is skipped.",IF(AND(Input!$A315="",Input!$A316=""),"", IF(Input!S315="","Data is missing.","")))),"",IF(AND(Input!$A315="",SUMPRODUCT(--(LEN(Input!$A316:'Input'!$A$510)&gt;0))&lt;&gt;0),"Row is skipped.",IF(AND(Input!$A315="",Input!$A316=""),"", IF(Input!S315="","Data is missing.",""))))</f>
        <v/>
      </c>
      <c r="R313" s="128" t="str">
        <f>IF(ISERROR(IF(AND(Input!$A315="",SUMPRODUCT(--(LEN(Input!$A316:'Input'!$A$510)&gt;0))&lt;&gt;0),"Row is skipped.",IF(AND(Input!$A315="",Input!$A316=""),"", IF(Input!T315="","Data is missing.","")))),"",IF(AND(Input!$A315="",SUMPRODUCT(--(LEN(Input!$A316:'Input'!$A$510)&gt;0))&lt;&gt;0),"Row is skipped.",IF(AND(Input!$A315="",Input!$A316=""),"", IF(Input!T315="","Data is missing.",""))))</f>
        <v/>
      </c>
      <c r="S313" s="129"/>
      <c r="T313" s="130" t="str">
        <f>IF(ISERROR(IF(Input!Q315="","",IF(ISERROR(VLOOKUP(Input!Q315,'Measures List'!$A$3:$A$30000,1,0)),"Invalid RefNo",""))),"",IF(Input!Q315="","",IF(ISERROR(VLOOKUP(Input!Q315,'Measures List'!$A$3:$A$30000,1,0)),"Invalid RefNo","")))</f>
        <v/>
      </c>
      <c r="U313" s="129"/>
      <c r="V313" s="129"/>
      <c r="W313" s="129"/>
      <c r="X313" s="129"/>
      <c r="Y313" s="129"/>
      <c r="Z313" s="129"/>
      <c r="AA313" s="129"/>
      <c r="AB313" s="129"/>
      <c r="AC313" s="129"/>
      <c r="AD313" s="129"/>
      <c r="AE313" s="129"/>
      <c r="AF313" s="130" t="str">
        <f>IF(Input!P315="","",IF(OR(VALUE(Input!P315)&lt;0,VALUE(Input!P315)&gt;1), "Invalid EEI %",""))</f>
        <v/>
      </c>
      <c r="AG313" s="129"/>
      <c r="AH313" s="137" t="str">
        <f>IF(B313="","",IF(AND(Input!O315=Input!O314,Input!P315&lt;&gt;Input!P314), "EEI% Mismatch within Project",""))</f>
        <v/>
      </c>
      <c r="AI313" s="129"/>
      <c r="AJ313" s="138" t="str">
        <f>IF(Input!B315="","",IF(ISNUMBER(VALUE(Input!B315)),"","Needs to be a number."))</f>
        <v/>
      </c>
      <c r="AK313" s="135" t="str">
        <f>IF(Input!P315="","",IF(ISNUMBER(VALUE(Input!P315)),"","Needs to be a number."))</f>
        <v/>
      </c>
      <c r="AL313" s="135" t="str">
        <f>IF(Input!S315="","",IF(ISNUMBER(VALUE(Input!S315)),"","Needs to be a number."))</f>
        <v/>
      </c>
      <c r="AM313" s="135" t="str">
        <f>IF(Input!T315="","",IF(ISNUMBER(VALUE(Input!T315)),"","Needs to be a number."))</f>
        <v/>
      </c>
      <c r="AN313" s="135" t="str">
        <f>IF(Input!U315="","",IF(ISNUMBER(VALUE(Input!U315)),"","Needs to be a number."))</f>
        <v/>
      </c>
      <c r="AO313" s="136" t="str">
        <f>IF(Input!V315="","",IF(ISNUMBER(VALUE(Input!V315)),"","Needs to be a number."))</f>
        <v/>
      </c>
      <c r="AP313" s="129"/>
      <c r="AQ313" s="197" t="str">
        <f ca="1">IF(Input!Q315="","",IF(OFFSET('Measures List'!$K$2,MATCH(Input!Q315,'Measures List'!$A$3:$A$5000,0),MATCH(Input!K315,'Measures List'!$K$2:$BA$2)-1)="NA","Project start date occurred after measure expiration date.",""))</f>
        <v/>
      </c>
      <c r="AS313" s="197" t="str">
        <f>IFERROR(IF(Input!O315&lt;&gt;Input!O314,"",IF( VLOOKUP(Input!Q315,'Measures List'!A306:C5303,3,FALSE)= VLOOKUP(Input!Q314,'Measures List'!A306:C5303,3,FALSE),"","Multiple sectors for this project")),"")</f>
        <v/>
      </c>
    </row>
    <row r="314" spans="2:45" x14ac:dyDescent="0.25">
      <c r="B314" s="125" t="str">
        <f>Input!A316</f>
        <v/>
      </c>
      <c r="C314" s="126" t="str">
        <f>IF(ISERROR(IF(AND(Input!$A316="",SUMPRODUCT(--(LEN(Input!$A317:'Input'!$A$510)&gt;0))&lt;&gt;0),"Row is skipped.",IF(AND(Input!$A316="",Input!$A317=""),"", IF(Input!C316="","Data is missing.","")))),"",IF(AND(Input!$A316="",SUMPRODUCT(--(LEN(Input!$A317:'Input'!$A$510)&gt;0))&lt;&gt;0),"Row is skipped.",IF(AND(Input!$A316="",Input!$A317=""),"", IF(Input!C316="","Data is missing.",""))))</f>
        <v/>
      </c>
      <c r="D314" s="126" t="str">
        <f>IF(ISERROR(IF(AND(Input!$A316="",SUMPRODUCT(--(LEN(Input!$A317:'Input'!$A$510)&gt;0))&lt;&gt;0),"Row is skipped.",IF(AND(Input!$A316="",Input!$A317=""),"", IF(Input!D316="","Data is missing.","")))),"",IF(AND(Input!$A316="",SUMPRODUCT(--(LEN(Input!$A317:'Input'!$A$510)&gt;0))&lt;&gt;0),"Row is skipped.",IF(AND(Input!$A316="",Input!$A317=""),"", IF(Input!D316="","Data is missing.",""))))</f>
        <v/>
      </c>
      <c r="E314" s="126" t="str">
        <f>IF(ISERROR(IF(AND(Input!$A316="",SUMPRODUCT(--(LEN(Input!$A317:'Input'!$A$510)&gt;0))&lt;&gt;0),"Row is skipped.",IF(AND(Input!$A316="",Input!$A317=""),"", IF(Input!E316="","Data is missing.","")))),"",IF(AND(Input!$A316="",SUMPRODUCT(--(LEN(Input!$A317:'Input'!$A$510)&gt;0))&lt;&gt;0),"Row is skipped.",IF(AND(Input!$A316="",Input!$A317=""),"", IF(Input!E316="","Data is missing.",""))))</f>
        <v/>
      </c>
      <c r="F314" s="126" t="str">
        <f>IF(ISERROR(IF(AND(Input!$A316="",SUMPRODUCT(--(LEN(Input!$A317:'Input'!$A$510)&gt;0))&lt;&gt;0),"Row is skipped.",IF(AND(Input!$A316="",Input!$A317=""),"", IF(Input!F316="","Data is missing.","")))),"",IF(AND(Input!$A316="",SUMPRODUCT(--(LEN(Input!$A317:'Input'!$A$510)&gt;0))&lt;&gt;0),"Row is skipped.",IF(AND(Input!$A316="",Input!$A317=""),"", IF(Input!F316="","Data is missing.",""))))</f>
        <v/>
      </c>
      <c r="G314" s="126" t="str">
        <f>IF(ISERROR(IF(AND(Input!$A316="",SUMPRODUCT(--(LEN(Input!$A317:'Input'!$A$510)&gt;0))&lt;&gt;0),"Row is skipped.",IF(AND(Input!$A316="",Input!$A317=""),"", IF(Input!G316="","Data is missing.","")))),"",IF(AND(Input!$A316="",SUMPRODUCT(--(LEN(Input!$A317:'Input'!$A$510)&gt;0))&lt;&gt;0),"Row is skipped.",IF(AND(Input!$A316="",Input!$A317=""),"", IF(Input!G316="","Data is missing.",""))))</f>
        <v/>
      </c>
      <c r="H314" s="126" t="str">
        <f>IF(ISERROR(IF(AND(Input!$A316="",SUMPRODUCT(--(LEN(Input!$A317:'Input'!$A$510)&gt;0))&lt;&gt;0),"Row is skipped.",IF(AND(Input!$A316="",Input!$A317=""),"", IF(Input!H316="","Data is missing.","")))),"",IF(AND(Input!$A316="",SUMPRODUCT(--(LEN(Input!$A317:'Input'!$A$510)&gt;0))&lt;&gt;0),"Row is skipped.",IF(AND(Input!$A316="",Input!$A317=""),"", IF(Input!H316="","Data is missing.",""))))</f>
        <v/>
      </c>
      <c r="I314" s="126" t="str">
        <f>IF(ISERROR(IF(AND(Input!$A316="",SUMPRODUCT(--(LEN(Input!$A317:'Input'!$A$510)&gt;0))&lt;&gt;0),"Row is skipped.",IF(AND(Input!$A316="",Input!$A317=""),"", IF(Input!I316="","Data is missing.","")))),"",IF(AND(Input!$A316="",SUMPRODUCT(--(LEN(Input!$A317:'Input'!$A$510)&gt;0))&lt;&gt;0),"Row is skipped.",IF(AND(Input!$A316="",Input!$A317=""),"", IF(Input!I316="","Data is missing.",""))))</f>
        <v/>
      </c>
      <c r="J314" s="126" t="str">
        <f>IF(ISERROR(IF(AND(Input!$A316="",SUMPRODUCT(--(LEN(Input!$A317:'Input'!$A$510)&gt;0))&lt;&gt;0),"Row is skipped.",IF(AND(Input!$A316="",Input!$A317=""),"", IF(Input!J316="","Data is missing.","")))),"",IF(AND(Input!$A316="",SUMPRODUCT(--(LEN(Input!$A317:'Input'!$A$510)&gt;0))&lt;&gt;0),"Row is skipped.",IF(AND(Input!$A316="",Input!$A317=""),"", IF(Input!J316="","Data is missing.",""))))</f>
        <v/>
      </c>
      <c r="K314" s="127" t="str">
        <f>IF(ISERROR(IF(AND(Input!$A316="",SUMPRODUCT(--(LEN(Input!$A317:'Input'!$A$510)&gt;0))&lt;&gt;0),"Row is skipped.",IF(AND(Input!$A316="",Input!$A317=""),"", IF(Input!K316="","Data is missing.","")))),"",IF(AND(Input!$A316="",SUMPRODUCT(--(LEN(Input!$A317:'Input'!$A$510)&gt;0))&lt;&gt;0),"Row is skipped.",IF(AND(Input!$A316="",Input!$A317=""),"", IF(Input!K316="","Data is missing.",""))))</f>
        <v/>
      </c>
      <c r="L314" s="126" t="str">
        <f>IF(ISERROR(IF(AND(Input!$A316="",SUMPRODUCT(--(LEN(Input!$A317:'Input'!$A$510)&gt;0))&lt;&gt;0),"Row is skipped.",IF(AND(Input!$A316="",Input!$A317=""),"", IF(Input!L316="","Data is missing.","")))),"",IF(AND(Input!$A316="",SUMPRODUCT(--(LEN(Input!$A317:'Input'!$A$510)&gt;0))&lt;&gt;0),"Row is skipped.",IF(AND(Input!$A316="",Input!$A317=""),"", IF(Input!L316="","Data is missing.",""))))</f>
        <v/>
      </c>
      <c r="M314" s="126" t="str">
        <f>IF(ISERROR(IF(AND(Input!$A316="",SUMPRODUCT(--(LEN(Input!$A317:'Input'!$A$510)&gt;0))&lt;&gt;0),"Row is skipped.",IF(AND(Input!$A316="",Input!$A317=""),"", IF(Input!M316="","Data is missing.","")))),"",IF(AND(Input!$A316="",SUMPRODUCT(--(LEN(Input!$A317:'Input'!$A$510)&gt;0))&lt;&gt;0),"Row is skipped.",IF(AND(Input!$A316="",Input!$A317=""),"", IF(Input!M316="","Data is missing.",""))))</f>
        <v/>
      </c>
      <c r="N314" s="126" t="str">
        <f>IF(ISERROR(IF(AND(Input!$A316="",SUMPRODUCT(--(LEN(Input!$A317:'Input'!$A$510)&gt;0))&lt;&gt;0),"Row is skipped.",IF(AND(Input!$A316="",Input!$A317=""),"", IF(Input!O316="","Data is missing.","")))),"",IF(AND(Input!$A316="",SUMPRODUCT(--(LEN(Input!$A317:'Input'!$A$510)&gt;0))&lt;&gt;0),"Row is skipped.",IF(AND(Input!$A316="",Input!$A317=""),"", IF(Input!O316="","Data is missing.",""))))</f>
        <v/>
      </c>
      <c r="O314" s="126" t="str">
        <f>IF(ISERROR(IF(AND(Input!$A316="",SUMPRODUCT(--(LEN(Input!$A317:'Input'!$A$510)&gt;0))&lt;&gt;0),"Row is skipped.",IF(AND(Input!$A316="",Input!$A317=""),"", IF(Input!P316="","Data is missing.","")))),"",IF(AND(Input!$A316="",SUMPRODUCT(--(LEN(Input!$A317:'Input'!$A$510)&gt;0))&lt;&gt;0),"Row is skipped.",IF(AND(Input!$A316="",Input!$A317=""),"", IF(Input!P316="","Data is missing.",""))))</f>
        <v/>
      </c>
      <c r="P314" s="126" t="str">
        <f>IF(ISERROR(IF(AND(Input!$A316="",SUMPRODUCT(--(LEN(Input!$A317:'Input'!$A$510)&gt;0))&lt;&gt;0),"Row is skipped.",IF(AND(Input!$A316="",Input!$A317=""),"", IF(Input!Q316="","Data is missing.","")))),"",IF(AND(Input!$A316="",SUMPRODUCT(--(LEN(Input!$A317:'Input'!$A$510)&gt;0))&lt;&gt;0),"Row is skipped.",IF(AND(Input!$A316="",Input!$A317=""),"", IF(Input!Q316="","Data is missing.",""))))</f>
        <v/>
      </c>
      <c r="Q314" s="126" t="str">
        <f>IF(ISERROR(IF(AND(Input!$A316="",SUMPRODUCT(--(LEN(Input!$A317:'Input'!$A$510)&gt;0))&lt;&gt;0),"Row is skipped.",IF(AND(Input!$A316="",Input!$A317=""),"", IF(Input!S316="","Data is missing.","")))),"",IF(AND(Input!$A316="",SUMPRODUCT(--(LEN(Input!$A317:'Input'!$A$510)&gt;0))&lt;&gt;0),"Row is skipped.",IF(AND(Input!$A316="",Input!$A317=""),"", IF(Input!S316="","Data is missing.",""))))</f>
        <v/>
      </c>
      <c r="R314" s="128" t="str">
        <f>IF(ISERROR(IF(AND(Input!$A316="",SUMPRODUCT(--(LEN(Input!$A317:'Input'!$A$510)&gt;0))&lt;&gt;0),"Row is skipped.",IF(AND(Input!$A316="",Input!$A317=""),"", IF(Input!T316="","Data is missing.","")))),"",IF(AND(Input!$A316="",SUMPRODUCT(--(LEN(Input!$A317:'Input'!$A$510)&gt;0))&lt;&gt;0),"Row is skipped.",IF(AND(Input!$A316="",Input!$A317=""),"", IF(Input!T316="","Data is missing.",""))))</f>
        <v/>
      </c>
      <c r="S314" s="129"/>
      <c r="T314" s="130" t="str">
        <f>IF(ISERROR(IF(Input!Q316="","",IF(ISERROR(VLOOKUP(Input!Q316,'Measures List'!$A$3:$A$30000,1,0)),"Invalid RefNo",""))),"",IF(Input!Q316="","",IF(ISERROR(VLOOKUP(Input!Q316,'Measures List'!$A$3:$A$30000,1,0)),"Invalid RefNo","")))</f>
        <v/>
      </c>
      <c r="U314" s="129"/>
      <c r="V314" s="129"/>
      <c r="W314" s="129"/>
      <c r="X314" s="129"/>
      <c r="Y314" s="129"/>
      <c r="Z314" s="129"/>
      <c r="AA314" s="129"/>
      <c r="AB314" s="129"/>
      <c r="AC314" s="129"/>
      <c r="AD314" s="129"/>
      <c r="AE314" s="129"/>
      <c r="AF314" s="130" t="str">
        <f>IF(Input!P316="","",IF(OR(VALUE(Input!P316)&lt;0,VALUE(Input!P316)&gt;1), "Invalid EEI %",""))</f>
        <v/>
      </c>
      <c r="AG314" s="129"/>
      <c r="AH314" s="137" t="str">
        <f>IF(B314="","",IF(AND(Input!O316=Input!O315,Input!P316&lt;&gt;Input!P315), "EEI% Mismatch within Project",""))</f>
        <v/>
      </c>
      <c r="AI314" s="129"/>
      <c r="AJ314" s="138" t="str">
        <f>IF(Input!B316="","",IF(ISNUMBER(VALUE(Input!B316)),"","Needs to be a number."))</f>
        <v/>
      </c>
      <c r="AK314" s="135" t="str">
        <f>IF(Input!P316="","",IF(ISNUMBER(VALUE(Input!P316)),"","Needs to be a number."))</f>
        <v/>
      </c>
      <c r="AL314" s="135" t="str">
        <f>IF(Input!S316="","",IF(ISNUMBER(VALUE(Input!S316)),"","Needs to be a number."))</f>
        <v/>
      </c>
      <c r="AM314" s="135" t="str">
        <f>IF(Input!T316="","",IF(ISNUMBER(VALUE(Input!T316)),"","Needs to be a number."))</f>
        <v/>
      </c>
      <c r="AN314" s="135" t="str">
        <f>IF(Input!U316="","",IF(ISNUMBER(VALUE(Input!U316)),"","Needs to be a number."))</f>
        <v/>
      </c>
      <c r="AO314" s="136" t="str">
        <f>IF(Input!V316="","",IF(ISNUMBER(VALUE(Input!V316)),"","Needs to be a number."))</f>
        <v/>
      </c>
      <c r="AP314" s="129"/>
      <c r="AQ314" s="197" t="str">
        <f ca="1">IF(Input!Q316="","",IF(OFFSET('Measures List'!$K$2,MATCH(Input!Q316,'Measures List'!$A$3:$A$5000,0),MATCH(Input!K316,'Measures List'!$K$2:$BA$2)-1)="NA","Project start date occurred after measure expiration date.",""))</f>
        <v/>
      </c>
      <c r="AS314" s="197" t="str">
        <f>IFERROR(IF(Input!O316&lt;&gt;Input!O315,"",IF( VLOOKUP(Input!Q316,'Measures List'!A307:C5304,3,FALSE)= VLOOKUP(Input!Q315,'Measures List'!A307:C5304,3,FALSE),"","Multiple sectors for this project")),"")</f>
        <v/>
      </c>
    </row>
    <row r="315" spans="2:45" x14ac:dyDescent="0.25">
      <c r="B315" s="125" t="str">
        <f>Input!A317</f>
        <v/>
      </c>
      <c r="C315" s="126" t="str">
        <f>IF(ISERROR(IF(AND(Input!$A317="",SUMPRODUCT(--(LEN(Input!$A318:'Input'!$A$510)&gt;0))&lt;&gt;0),"Row is skipped.",IF(AND(Input!$A317="",Input!$A318=""),"", IF(Input!C317="","Data is missing.","")))),"",IF(AND(Input!$A317="",SUMPRODUCT(--(LEN(Input!$A318:'Input'!$A$510)&gt;0))&lt;&gt;0),"Row is skipped.",IF(AND(Input!$A317="",Input!$A318=""),"", IF(Input!C317="","Data is missing.",""))))</f>
        <v/>
      </c>
      <c r="D315" s="126" t="str">
        <f>IF(ISERROR(IF(AND(Input!$A317="",SUMPRODUCT(--(LEN(Input!$A318:'Input'!$A$510)&gt;0))&lt;&gt;0),"Row is skipped.",IF(AND(Input!$A317="",Input!$A318=""),"", IF(Input!D317="","Data is missing.","")))),"",IF(AND(Input!$A317="",SUMPRODUCT(--(LEN(Input!$A318:'Input'!$A$510)&gt;0))&lt;&gt;0),"Row is skipped.",IF(AND(Input!$A317="",Input!$A318=""),"", IF(Input!D317="","Data is missing.",""))))</f>
        <v/>
      </c>
      <c r="E315" s="126" t="str">
        <f>IF(ISERROR(IF(AND(Input!$A317="",SUMPRODUCT(--(LEN(Input!$A318:'Input'!$A$510)&gt;0))&lt;&gt;0),"Row is skipped.",IF(AND(Input!$A317="",Input!$A318=""),"", IF(Input!E317="","Data is missing.","")))),"",IF(AND(Input!$A317="",SUMPRODUCT(--(LEN(Input!$A318:'Input'!$A$510)&gt;0))&lt;&gt;0),"Row is skipped.",IF(AND(Input!$A317="",Input!$A318=""),"", IF(Input!E317="","Data is missing.",""))))</f>
        <v/>
      </c>
      <c r="F315" s="126" t="str">
        <f>IF(ISERROR(IF(AND(Input!$A317="",SUMPRODUCT(--(LEN(Input!$A318:'Input'!$A$510)&gt;0))&lt;&gt;0),"Row is skipped.",IF(AND(Input!$A317="",Input!$A318=""),"", IF(Input!F317="","Data is missing.","")))),"",IF(AND(Input!$A317="",SUMPRODUCT(--(LEN(Input!$A318:'Input'!$A$510)&gt;0))&lt;&gt;0),"Row is skipped.",IF(AND(Input!$A317="",Input!$A318=""),"", IF(Input!F317="","Data is missing.",""))))</f>
        <v/>
      </c>
      <c r="G315" s="126" t="str">
        <f>IF(ISERROR(IF(AND(Input!$A317="",SUMPRODUCT(--(LEN(Input!$A318:'Input'!$A$510)&gt;0))&lt;&gt;0),"Row is skipped.",IF(AND(Input!$A317="",Input!$A318=""),"", IF(Input!G317="","Data is missing.","")))),"",IF(AND(Input!$A317="",SUMPRODUCT(--(LEN(Input!$A318:'Input'!$A$510)&gt;0))&lt;&gt;0),"Row is skipped.",IF(AND(Input!$A317="",Input!$A318=""),"", IF(Input!G317="","Data is missing.",""))))</f>
        <v/>
      </c>
      <c r="H315" s="126" t="str">
        <f>IF(ISERROR(IF(AND(Input!$A317="",SUMPRODUCT(--(LEN(Input!$A318:'Input'!$A$510)&gt;0))&lt;&gt;0),"Row is skipped.",IF(AND(Input!$A317="",Input!$A318=""),"", IF(Input!H317="","Data is missing.","")))),"",IF(AND(Input!$A317="",SUMPRODUCT(--(LEN(Input!$A318:'Input'!$A$510)&gt;0))&lt;&gt;0),"Row is skipped.",IF(AND(Input!$A317="",Input!$A318=""),"", IF(Input!H317="","Data is missing.",""))))</f>
        <v/>
      </c>
      <c r="I315" s="126" t="str">
        <f>IF(ISERROR(IF(AND(Input!$A317="",SUMPRODUCT(--(LEN(Input!$A318:'Input'!$A$510)&gt;0))&lt;&gt;0),"Row is skipped.",IF(AND(Input!$A317="",Input!$A318=""),"", IF(Input!I317="","Data is missing.","")))),"",IF(AND(Input!$A317="",SUMPRODUCT(--(LEN(Input!$A318:'Input'!$A$510)&gt;0))&lt;&gt;0),"Row is skipped.",IF(AND(Input!$A317="",Input!$A318=""),"", IF(Input!I317="","Data is missing.",""))))</f>
        <v/>
      </c>
      <c r="J315" s="126" t="str">
        <f>IF(ISERROR(IF(AND(Input!$A317="",SUMPRODUCT(--(LEN(Input!$A318:'Input'!$A$510)&gt;0))&lt;&gt;0),"Row is skipped.",IF(AND(Input!$A317="",Input!$A318=""),"", IF(Input!J317="","Data is missing.","")))),"",IF(AND(Input!$A317="",SUMPRODUCT(--(LEN(Input!$A318:'Input'!$A$510)&gt;0))&lt;&gt;0),"Row is skipped.",IF(AND(Input!$A317="",Input!$A318=""),"", IF(Input!J317="","Data is missing.",""))))</f>
        <v/>
      </c>
      <c r="K315" s="127" t="str">
        <f>IF(ISERROR(IF(AND(Input!$A317="",SUMPRODUCT(--(LEN(Input!$A318:'Input'!$A$510)&gt;0))&lt;&gt;0),"Row is skipped.",IF(AND(Input!$A317="",Input!$A318=""),"", IF(Input!K317="","Data is missing.","")))),"",IF(AND(Input!$A317="",SUMPRODUCT(--(LEN(Input!$A318:'Input'!$A$510)&gt;0))&lt;&gt;0),"Row is skipped.",IF(AND(Input!$A317="",Input!$A318=""),"", IF(Input!K317="","Data is missing.",""))))</f>
        <v/>
      </c>
      <c r="L315" s="126" t="str">
        <f>IF(ISERROR(IF(AND(Input!$A317="",SUMPRODUCT(--(LEN(Input!$A318:'Input'!$A$510)&gt;0))&lt;&gt;0),"Row is skipped.",IF(AND(Input!$A317="",Input!$A318=""),"", IF(Input!L317="","Data is missing.","")))),"",IF(AND(Input!$A317="",SUMPRODUCT(--(LEN(Input!$A318:'Input'!$A$510)&gt;0))&lt;&gt;0),"Row is skipped.",IF(AND(Input!$A317="",Input!$A318=""),"", IF(Input!L317="","Data is missing.",""))))</f>
        <v/>
      </c>
      <c r="M315" s="126" t="str">
        <f>IF(ISERROR(IF(AND(Input!$A317="",SUMPRODUCT(--(LEN(Input!$A318:'Input'!$A$510)&gt;0))&lt;&gt;0),"Row is skipped.",IF(AND(Input!$A317="",Input!$A318=""),"", IF(Input!M317="","Data is missing.","")))),"",IF(AND(Input!$A317="",SUMPRODUCT(--(LEN(Input!$A318:'Input'!$A$510)&gt;0))&lt;&gt;0),"Row is skipped.",IF(AND(Input!$A317="",Input!$A318=""),"", IF(Input!M317="","Data is missing.",""))))</f>
        <v/>
      </c>
      <c r="N315" s="126" t="str">
        <f>IF(ISERROR(IF(AND(Input!$A317="",SUMPRODUCT(--(LEN(Input!$A318:'Input'!$A$510)&gt;0))&lt;&gt;0),"Row is skipped.",IF(AND(Input!$A317="",Input!$A318=""),"", IF(Input!O317="","Data is missing.","")))),"",IF(AND(Input!$A317="",SUMPRODUCT(--(LEN(Input!$A318:'Input'!$A$510)&gt;0))&lt;&gt;0),"Row is skipped.",IF(AND(Input!$A317="",Input!$A318=""),"", IF(Input!O317="","Data is missing.",""))))</f>
        <v/>
      </c>
      <c r="O315" s="126" t="str">
        <f>IF(ISERROR(IF(AND(Input!$A317="",SUMPRODUCT(--(LEN(Input!$A318:'Input'!$A$510)&gt;0))&lt;&gt;0),"Row is skipped.",IF(AND(Input!$A317="",Input!$A318=""),"", IF(Input!P317="","Data is missing.","")))),"",IF(AND(Input!$A317="",SUMPRODUCT(--(LEN(Input!$A318:'Input'!$A$510)&gt;0))&lt;&gt;0),"Row is skipped.",IF(AND(Input!$A317="",Input!$A318=""),"", IF(Input!P317="","Data is missing.",""))))</f>
        <v/>
      </c>
      <c r="P315" s="126" t="str">
        <f>IF(ISERROR(IF(AND(Input!$A317="",SUMPRODUCT(--(LEN(Input!$A318:'Input'!$A$510)&gt;0))&lt;&gt;0),"Row is skipped.",IF(AND(Input!$A317="",Input!$A318=""),"", IF(Input!Q317="","Data is missing.","")))),"",IF(AND(Input!$A317="",SUMPRODUCT(--(LEN(Input!$A318:'Input'!$A$510)&gt;0))&lt;&gt;0),"Row is skipped.",IF(AND(Input!$A317="",Input!$A318=""),"", IF(Input!Q317="","Data is missing.",""))))</f>
        <v/>
      </c>
      <c r="Q315" s="126" t="str">
        <f>IF(ISERROR(IF(AND(Input!$A317="",SUMPRODUCT(--(LEN(Input!$A318:'Input'!$A$510)&gt;0))&lt;&gt;0),"Row is skipped.",IF(AND(Input!$A317="",Input!$A318=""),"", IF(Input!S317="","Data is missing.","")))),"",IF(AND(Input!$A317="",SUMPRODUCT(--(LEN(Input!$A318:'Input'!$A$510)&gt;0))&lt;&gt;0),"Row is skipped.",IF(AND(Input!$A317="",Input!$A318=""),"", IF(Input!S317="","Data is missing.",""))))</f>
        <v/>
      </c>
      <c r="R315" s="128" t="str">
        <f>IF(ISERROR(IF(AND(Input!$A317="",SUMPRODUCT(--(LEN(Input!$A318:'Input'!$A$510)&gt;0))&lt;&gt;0),"Row is skipped.",IF(AND(Input!$A317="",Input!$A318=""),"", IF(Input!T317="","Data is missing.","")))),"",IF(AND(Input!$A317="",SUMPRODUCT(--(LEN(Input!$A318:'Input'!$A$510)&gt;0))&lt;&gt;0),"Row is skipped.",IF(AND(Input!$A317="",Input!$A318=""),"", IF(Input!T317="","Data is missing.",""))))</f>
        <v/>
      </c>
      <c r="S315" s="129"/>
      <c r="T315" s="130" t="str">
        <f>IF(ISERROR(IF(Input!Q317="","",IF(ISERROR(VLOOKUP(Input!Q317,'Measures List'!$A$3:$A$30000,1,0)),"Invalid RefNo",""))),"",IF(Input!Q317="","",IF(ISERROR(VLOOKUP(Input!Q317,'Measures List'!$A$3:$A$30000,1,0)),"Invalid RefNo","")))</f>
        <v/>
      </c>
      <c r="U315" s="129"/>
      <c r="V315" s="129"/>
      <c r="W315" s="129"/>
      <c r="X315" s="129"/>
      <c r="Y315" s="129"/>
      <c r="Z315" s="129"/>
      <c r="AA315" s="129"/>
      <c r="AB315" s="129"/>
      <c r="AC315" s="129"/>
      <c r="AD315" s="129"/>
      <c r="AE315" s="129"/>
      <c r="AF315" s="130" t="str">
        <f>IF(Input!P317="","",IF(OR(VALUE(Input!P317)&lt;0,VALUE(Input!P317)&gt;1), "Invalid EEI %",""))</f>
        <v/>
      </c>
      <c r="AG315" s="129"/>
      <c r="AH315" s="137" t="str">
        <f>IF(B315="","",IF(AND(Input!O317=Input!O316,Input!P317&lt;&gt;Input!P316), "EEI% Mismatch within Project",""))</f>
        <v/>
      </c>
      <c r="AI315" s="129"/>
      <c r="AJ315" s="138" t="str">
        <f>IF(Input!B317="","",IF(ISNUMBER(VALUE(Input!B317)),"","Needs to be a number."))</f>
        <v/>
      </c>
      <c r="AK315" s="135" t="str">
        <f>IF(Input!P317="","",IF(ISNUMBER(VALUE(Input!P317)),"","Needs to be a number."))</f>
        <v/>
      </c>
      <c r="AL315" s="135" t="str">
        <f>IF(Input!S317="","",IF(ISNUMBER(VALUE(Input!S317)),"","Needs to be a number."))</f>
        <v/>
      </c>
      <c r="AM315" s="135" t="str">
        <f>IF(Input!T317="","",IF(ISNUMBER(VALUE(Input!T317)),"","Needs to be a number."))</f>
        <v/>
      </c>
      <c r="AN315" s="135" t="str">
        <f>IF(Input!U317="","",IF(ISNUMBER(VALUE(Input!U317)),"","Needs to be a number."))</f>
        <v/>
      </c>
      <c r="AO315" s="136" t="str">
        <f>IF(Input!V317="","",IF(ISNUMBER(VALUE(Input!V317)),"","Needs to be a number."))</f>
        <v/>
      </c>
      <c r="AP315" s="129"/>
      <c r="AQ315" s="197" t="str">
        <f ca="1">IF(Input!Q317="","",IF(OFFSET('Measures List'!$K$2,MATCH(Input!Q317,'Measures List'!$A$3:$A$5000,0),MATCH(Input!K317,'Measures List'!$K$2:$BA$2)-1)="NA","Project start date occurred after measure expiration date.",""))</f>
        <v/>
      </c>
      <c r="AS315" s="197" t="str">
        <f>IFERROR(IF(Input!O317&lt;&gt;Input!O316,"",IF( VLOOKUP(Input!Q317,'Measures List'!A308:C5305,3,FALSE)= VLOOKUP(Input!Q316,'Measures List'!A308:C5305,3,FALSE),"","Multiple sectors for this project")),"")</f>
        <v/>
      </c>
    </row>
    <row r="316" spans="2:45" x14ac:dyDescent="0.25">
      <c r="B316" s="125" t="str">
        <f>Input!A318</f>
        <v/>
      </c>
      <c r="C316" s="126" t="str">
        <f>IF(ISERROR(IF(AND(Input!$A318="",SUMPRODUCT(--(LEN(Input!$A319:'Input'!$A$510)&gt;0))&lt;&gt;0),"Row is skipped.",IF(AND(Input!$A318="",Input!$A319=""),"", IF(Input!C318="","Data is missing.","")))),"",IF(AND(Input!$A318="",SUMPRODUCT(--(LEN(Input!$A319:'Input'!$A$510)&gt;0))&lt;&gt;0),"Row is skipped.",IF(AND(Input!$A318="",Input!$A319=""),"", IF(Input!C318="","Data is missing.",""))))</f>
        <v/>
      </c>
      <c r="D316" s="126" t="str">
        <f>IF(ISERROR(IF(AND(Input!$A318="",SUMPRODUCT(--(LEN(Input!$A319:'Input'!$A$510)&gt;0))&lt;&gt;0),"Row is skipped.",IF(AND(Input!$A318="",Input!$A319=""),"", IF(Input!D318="","Data is missing.","")))),"",IF(AND(Input!$A318="",SUMPRODUCT(--(LEN(Input!$A319:'Input'!$A$510)&gt;0))&lt;&gt;0),"Row is skipped.",IF(AND(Input!$A318="",Input!$A319=""),"", IF(Input!D318="","Data is missing.",""))))</f>
        <v/>
      </c>
      <c r="E316" s="126" t="str">
        <f>IF(ISERROR(IF(AND(Input!$A318="",SUMPRODUCT(--(LEN(Input!$A319:'Input'!$A$510)&gt;0))&lt;&gt;0),"Row is skipped.",IF(AND(Input!$A318="",Input!$A319=""),"", IF(Input!E318="","Data is missing.","")))),"",IF(AND(Input!$A318="",SUMPRODUCT(--(LEN(Input!$A319:'Input'!$A$510)&gt;0))&lt;&gt;0),"Row is skipped.",IF(AND(Input!$A318="",Input!$A319=""),"", IF(Input!E318="","Data is missing.",""))))</f>
        <v/>
      </c>
      <c r="F316" s="126" t="str">
        <f>IF(ISERROR(IF(AND(Input!$A318="",SUMPRODUCT(--(LEN(Input!$A319:'Input'!$A$510)&gt;0))&lt;&gt;0),"Row is skipped.",IF(AND(Input!$A318="",Input!$A319=""),"", IF(Input!F318="","Data is missing.","")))),"",IF(AND(Input!$A318="",SUMPRODUCT(--(LEN(Input!$A319:'Input'!$A$510)&gt;0))&lt;&gt;0),"Row is skipped.",IF(AND(Input!$A318="",Input!$A319=""),"", IF(Input!F318="","Data is missing.",""))))</f>
        <v/>
      </c>
      <c r="G316" s="126" t="str">
        <f>IF(ISERROR(IF(AND(Input!$A318="",SUMPRODUCT(--(LEN(Input!$A319:'Input'!$A$510)&gt;0))&lt;&gt;0),"Row is skipped.",IF(AND(Input!$A318="",Input!$A319=""),"", IF(Input!G318="","Data is missing.","")))),"",IF(AND(Input!$A318="",SUMPRODUCT(--(LEN(Input!$A319:'Input'!$A$510)&gt;0))&lt;&gt;0),"Row is skipped.",IF(AND(Input!$A318="",Input!$A319=""),"", IF(Input!G318="","Data is missing.",""))))</f>
        <v/>
      </c>
      <c r="H316" s="126" t="str">
        <f>IF(ISERROR(IF(AND(Input!$A318="",SUMPRODUCT(--(LEN(Input!$A319:'Input'!$A$510)&gt;0))&lt;&gt;0),"Row is skipped.",IF(AND(Input!$A318="",Input!$A319=""),"", IF(Input!H318="","Data is missing.","")))),"",IF(AND(Input!$A318="",SUMPRODUCT(--(LEN(Input!$A319:'Input'!$A$510)&gt;0))&lt;&gt;0),"Row is skipped.",IF(AND(Input!$A318="",Input!$A319=""),"", IF(Input!H318="","Data is missing.",""))))</f>
        <v/>
      </c>
      <c r="I316" s="126" t="str">
        <f>IF(ISERROR(IF(AND(Input!$A318="",SUMPRODUCT(--(LEN(Input!$A319:'Input'!$A$510)&gt;0))&lt;&gt;0),"Row is skipped.",IF(AND(Input!$A318="",Input!$A319=""),"", IF(Input!I318="","Data is missing.","")))),"",IF(AND(Input!$A318="",SUMPRODUCT(--(LEN(Input!$A319:'Input'!$A$510)&gt;0))&lt;&gt;0),"Row is skipped.",IF(AND(Input!$A318="",Input!$A319=""),"", IF(Input!I318="","Data is missing.",""))))</f>
        <v/>
      </c>
      <c r="J316" s="126" t="str">
        <f>IF(ISERROR(IF(AND(Input!$A318="",SUMPRODUCT(--(LEN(Input!$A319:'Input'!$A$510)&gt;0))&lt;&gt;0),"Row is skipped.",IF(AND(Input!$A318="",Input!$A319=""),"", IF(Input!J318="","Data is missing.","")))),"",IF(AND(Input!$A318="",SUMPRODUCT(--(LEN(Input!$A319:'Input'!$A$510)&gt;0))&lt;&gt;0),"Row is skipped.",IF(AND(Input!$A318="",Input!$A319=""),"", IF(Input!J318="","Data is missing.",""))))</f>
        <v/>
      </c>
      <c r="K316" s="127" t="str">
        <f>IF(ISERROR(IF(AND(Input!$A318="",SUMPRODUCT(--(LEN(Input!$A319:'Input'!$A$510)&gt;0))&lt;&gt;0),"Row is skipped.",IF(AND(Input!$A318="",Input!$A319=""),"", IF(Input!K318="","Data is missing.","")))),"",IF(AND(Input!$A318="",SUMPRODUCT(--(LEN(Input!$A319:'Input'!$A$510)&gt;0))&lt;&gt;0),"Row is skipped.",IF(AND(Input!$A318="",Input!$A319=""),"", IF(Input!K318="","Data is missing.",""))))</f>
        <v/>
      </c>
      <c r="L316" s="126" t="str">
        <f>IF(ISERROR(IF(AND(Input!$A318="",SUMPRODUCT(--(LEN(Input!$A319:'Input'!$A$510)&gt;0))&lt;&gt;0),"Row is skipped.",IF(AND(Input!$A318="",Input!$A319=""),"", IF(Input!L318="","Data is missing.","")))),"",IF(AND(Input!$A318="",SUMPRODUCT(--(LEN(Input!$A319:'Input'!$A$510)&gt;0))&lt;&gt;0),"Row is skipped.",IF(AND(Input!$A318="",Input!$A319=""),"", IF(Input!L318="","Data is missing.",""))))</f>
        <v/>
      </c>
      <c r="M316" s="126" t="str">
        <f>IF(ISERROR(IF(AND(Input!$A318="",SUMPRODUCT(--(LEN(Input!$A319:'Input'!$A$510)&gt;0))&lt;&gt;0),"Row is skipped.",IF(AND(Input!$A318="",Input!$A319=""),"", IF(Input!M318="","Data is missing.","")))),"",IF(AND(Input!$A318="",SUMPRODUCT(--(LEN(Input!$A319:'Input'!$A$510)&gt;0))&lt;&gt;0),"Row is skipped.",IF(AND(Input!$A318="",Input!$A319=""),"", IF(Input!M318="","Data is missing.",""))))</f>
        <v/>
      </c>
      <c r="N316" s="126" t="str">
        <f>IF(ISERROR(IF(AND(Input!$A318="",SUMPRODUCT(--(LEN(Input!$A319:'Input'!$A$510)&gt;0))&lt;&gt;0),"Row is skipped.",IF(AND(Input!$A318="",Input!$A319=""),"", IF(Input!O318="","Data is missing.","")))),"",IF(AND(Input!$A318="",SUMPRODUCT(--(LEN(Input!$A319:'Input'!$A$510)&gt;0))&lt;&gt;0),"Row is skipped.",IF(AND(Input!$A318="",Input!$A319=""),"", IF(Input!O318="","Data is missing.",""))))</f>
        <v/>
      </c>
      <c r="O316" s="126" t="str">
        <f>IF(ISERROR(IF(AND(Input!$A318="",SUMPRODUCT(--(LEN(Input!$A319:'Input'!$A$510)&gt;0))&lt;&gt;0),"Row is skipped.",IF(AND(Input!$A318="",Input!$A319=""),"", IF(Input!P318="","Data is missing.","")))),"",IF(AND(Input!$A318="",SUMPRODUCT(--(LEN(Input!$A319:'Input'!$A$510)&gt;0))&lt;&gt;0),"Row is skipped.",IF(AND(Input!$A318="",Input!$A319=""),"", IF(Input!P318="","Data is missing.",""))))</f>
        <v/>
      </c>
      <c r="P316" s="126" t="str">
        <f>IF(ISERROR(IF(AND(Input!$A318="",SUMPRODUCT(--(LEN(Input!$A319:'Input'!$A$510)&gt;0))&lt;&gt;0),"Row is skipped.",IF(AND(Input!$A318="",Input!$A319=""),"", IF(Input!Q318="","Data is missing.","")))),"",IF(AND(Input!$A318="",SUMPRODUCT(--(LEN(Input!$A319:'Input'!$A$510)&gt;0))&lt;&gt;0),"Row is skipped.",IF(AND(Input!$A318="",Input!$A319=""),"", IF(Input!Q318="","Data is missing.",""))))</f>
        <v/>
      </c>
      <c r="Q316" s="126" t="str">
        <f>IF(ISERROR(IF(AND(Input!$A318="",SUMPRODUCT(--(LEN(Input!$A319:'Input'!$A$510)&gt;0))&lt;&gt;0),"Row is skipped.",IF(AND(Input!$A318="",Input!$A319=""),"", IF(Input!S318="","Data is missing.","")))),"",IF(AND(Input!$A318="",SUMPRODUCT(--(LEN(Input!$A319:'Input'!$A$510)&gt;0))&lt;&gt;0),"Row is skipped.",IF(AND(Input!$A318="",Input!$A319=""),"", IF(Input!S318="","Data is missing.",""))))</f>
        <v/>
      </c>
      <c r="R316" s="128" t="str">
        <f>IF(ISERROR(IF(AND(Input!$A318="",SUMPRODUCT(--(LEN(Input!$A319:'Input'!$A$510)&gt;0))&lt;&gt;0),"Row is skipped.",IF(AND(Input!$A318="",Input!$A319=""),"", IF(Input!T318="","Data is missing.","")))),"",IF(AND(Input!$A318="",SUMPRODUCT(--(LEN(Input!$A319:'Input'!$A$510)&gt;0))&lt;&gt;0),"Row is skipped.",IF(AND(Input!$A318="",Input!$A319=""),"", IF(Input!T318="","Data is missing.",""))))</f>
        <v/>
      </c>
      <c r="S316" s="129"/>
      <c r="T316" s="130" t="str">
        <f>IF(ISERROR(IF(Input!Q318="","",IF(ISERROR(VLOOKUP(Input!Q318,'Measures List'!$A$3:$A$30000,1,0)),"Invalid RefNo",""))),"",IF(Input!Q318="","",IF(ISERROR(VLOOKUP(Input!Q318,'Measures List'!$A$3:$A$30000,1,0)),"Invalid RefNo","")))</f>
        <v/>
      </c>
      <c r="U316" s="129"/>
      <c r="V316" s="129"/>
      <c r="W316" s="129"/>
      <c r="X316" s="129"/>
      <c r="Y316" s="129"/>
      <c r="Z316" s="129"/>
      <c r="AA316" s="129"/>
      <c r="AB316" s="129"/>
      <c r="AC316" s="129"/>
      <c r="AD316" s="129"/>
      <c r="AE316" s="129"/>
      <c r="AF316" s="130" t="str">
        <f>IF(Input!P318="","",IF(OR(VALUE(Input!P318)&lt;0,VALUE(Input!P318)&gt;1), "Invalid EEI %",""))</f>
        <v/>
      </c>
      <c r="AG316" s="129"/>
      <c r="AH316" s="137" t="str">
        <f>IF(B316="","",IF(AND(Input!O318=Input!O317,Input!P318&lt;&gt;Input!P317), "EEI% Mismatch within Project",""))</f>
        <v/>
      </c>
      <c r="AI316" s="129"/>
      <c r="AJ316" s="138" t="str">
        <f>IF(Input!B318="","",IF(ISNUMBER(VALUE(Input!B318)),"","Needs to be a number."))</f>
        <v/>
      </c>
      <c r="AK316" s="135" t="str">
        <f>IF(Input!P318="","",IF(ISNUMBER(VALUE(Input!P318)),"","Needs to be a number."))</f>
        <v/>
      </c>
      <c r="AL316" s="135" t="str">
        <f>IF(Input!S318="","",IF(ISNUMBER(VALUE(Input!S318)),"","Needs to be a number."))</f>
        <v/>
      </c>
      <c r="AM316" s="135" t="str">
        <f>IF(Input!T318="","",IF(ISNUMBER(VALUE(Input!T318)),"","Needs to be a number."))</f>
        <v/>
      </c>
      <c r="AN316" s="135" t="str">
        <f>IF(Input!U318="","",IF(ISNUMBER(VALUE(Input!U318)),"","Needs to be a number."))</f>
        <v/>
      </c>
      <c r="AO316" s="136" t="str">
        <f>IF(Input!V318="","",IF(ISNUMBER(VALUE(Input!V318)),"","Needs to be a number."))</f>
        <v/>
      </c>
      <c r="AP316" s="129"/>
      <c r="AQ316" s="197" t="str">
        <f ca="1">IF(Input!Q318="","",IF(OFFSET('Measures List'!$K$2,MATCH(Input!Q318,'Measures List'!$A$3:$A$5000,0),MATCH(Input!K318,'Measures List'!$K$2:$BA$2)-1)="NA","Project start date occurred after measure expiration date.",""))</f>
        <v/>
      </c>
      <c r="AS316" s="197" t="str">
        <f>IFERROR(IF(Input!O318&lt;&gt;Input!O317,"",IF( VLOOKUP(Input!Q318,'Measures List'!A309:C5306,3,FALSE)= VLOOKUP(Input!Q317,'Measures List'!A309:C5306,3,FALSE),"","Multiple sectors for this project")),"")</f>
        <v/>
      </c>
    </row>
    <row r="317" spans="2:45" x14ac:dyDescent="0.25">
      <c r="B317" s="125" t="str">
        <f>Input!A319</f>
        <v/>
      </c>
      <c r="C317" s="126" t="str">
        <f>IF(ISERROR(IF(AND(Input!$A319="",SUMPRODUCT(--(LEN(Input!$A320:'Input'!$A$510)&gt;0))&lt;&gt;0),"Row is skipped.",IF(AND(Input!$A319="",Input!$A320=""),"", IF(Input!C319="","Data is missing.","")))),"",IF(AND(Input!$A319="",SUMPRODUCT(--(LEN(Input!$A320:'Input'!$A$510)&gt;0))&lt;&gt;0),"Row is skipped.",IF(AND(Input!$A319="",Input!$A320=""),"", IF(Input!C319="","Data is missing.",""))))</f>
        <v/>
      </c>
      <c r="D317" s="126" t="str">
        <f>IF(ISERROR(IF(AND(Input!$A319="",SUMPRODUCT(--(LEN(Input!$A320:'Input'!$A$510)&gt;0))&lt;&gt;0),"Row is skipped.",IF(AND(Input!$A319="",Input!$A320=""),"", IF(Input!D319="","Data is missing.","")))),"",IF(AND(Input!$A319="",SUMPRODUCT(--(LEN(Input!$A320:'Input'!$A$510)&gt;0))&lt;&gt;0),"Row is skipped.",IF(AND(Input!$A319="",Input!$A320=""),"", IF(Input!D319="","Data is missing.",""))))</f>
        <v/>
      </c>
      <c r="E317" s="126" t="str">
        <f>IF(ISERROR(IF(AND(Input!$A319="",SUMPRODUCT(--(LEN(Input!$A320:'Input'!$A$510)&gt;0))&lt;&gt;0),"Row is skipped.",IF(AND(Input!$A319="",Input!$A320=""),"", IF(Input!E319="","Data is missing.","")))),"",IF(AND(Input!$A319="",SUMPRODUCT(--(LEN(Input!$A320:'Input'!$A$510)&gt;0))&lt;&gt;0),"Row is skipped.",IF(AND(Input!$A319="",Input!$A320=""),"", IF(Input!E319="","Data is missing.",""))))</f>
        <v/>
      </c>
      <c r="F317" s="126" t="str">
        <f>IF(ISERROR(IF(AND(Input!$A319="",SUMPRODUCT(--(LEN(Input!$A320:'Input'!$A$510)&gt;0))&lt;&gt;0),"Row is skipped.",IF(AND(Input!$A319="",Input!$A320=""),"", IF(Input!F319="","Data is missing.","")))),"",IF(AND(Input!$A319="",SUMPRODUCT(--(LEN(Input!$A320:'Input'!$A$510)&gt;0))&lt;&gt;0),"Row is skipped.",IF(AND(Input!$A319="",Input!$A320=""),"", IF(Input!F319="","Data is missing.",""))))</f>
        <v/>
      </c>
      <c r="G317" s="126" t="str">
        <f>IF(ISERROR(IF(AND(Input!$A319="",SUMPRODUCT(--(LEN(Input!$A320:'Input'!$A$510)&gt;0))&lt;&gt;0),"Row is skipped.",IF(AND(Input!$A319="",Input!$A320=""),"", IF(Input!G319="","Data is missing.","")))),"",IF(AND(Input!$A319="",SUMPRODUCT(--(LEN(Input!$A320:'Input'!$A$510)&gt;0))&lt;&gt;0),"Row is skipped.",IF(AND(Input!$A319="",Input!$A320=""),"", IF(Input!G319="","Data is missing.",""))))</f>
        <v/>
      </c>
      <c r="H317" s="126" t="str">
        <f>IF(ISERROR(IF(AND(Input!$A319="",SUMPRODUCT(--(LEN(Input!$A320:'Input'!$A$510)&gt;0))&lt;&gt;0),"Row is skipped.",IF(AND(Input!$A319="",Input!$A320=""),"", IF(Input!H319="","Data is missing.","")))),"",IF(AND(Input!$A319="",SUMPRODUCT(--(LEN(Input!$A320:'Input'!$A$510)&gt;0))&lt;&gt;0),"Row is skipped.",IF(AND(Input!$A319="",Input!$A320=""),"", IF(Input!H319="","Data is missing.",""))))</f>
        <v/>
      </c>
      <c r="I317" s="126" t="str">
        <f>IF(ISERROR(IF(AND(Input!$A319="",SUMPRODUCT(--(LEN(Input!$A320:'Input'!$A$510)&gt;0))&lt;&gt;0),"Row is skipped.",IF(AND(Input!$A319="",Input!$A320=""),"", IF(Input!I319="","Data is missing.","")))),"",IF(AND(Input!$A319="",SUMPRODUCT(--(LEN(Input!$A320:'Input'!$A$510)&gt;0))&lt;&gt;0),"Row is skipped.",IF(AND(Input!$A319="",Input!$A320=""),"", IF(Input!I319="","Data is missing.",""))))</f>
        <v/>
      </c>
      <c r="J317" s="126" t="str">
        <f>IF(ISERROR(IF(AND(Input!$A319="",SUMPRODUCT(--(LEN(Input!$A320:'Input'!$A$510)&gt;0))&lt;&gt;0),"Row is skipped.",IF(AND(Input!$A319="",Input!$A320=""),"", IF(Input!J319="","Data is missing.","")))),"",IF(AND(Input!$A319="",SUMPRODUCT(--(LEN(Input!$A320:'Input'!$A$510)&gt;0))&lt;&gt;0),"Row is skipped.",IF(AND(Input!$A319="",Input!$A320=""),"", IF(Input!J319="","Data is missing.",""))))</f>
        <v/>
      </c>
      <c r="K317" s="127" t="str">
        <f>IF(ISERROR(IF(AND(Input!$A319="",SUMPRODUCT(--(LEN(Input!$A320:'Input'!$A$510)&gt;0))&lt;&gt;0),"Row is skipped.",IF(AND(Input!$A319="",Input!$A320=""),"", IF(Input!K319="","Data is missing.","")))),"",IF(AND(Input!$A319="",SUMPRODUCT(--(LEN(Input!$A320:'Input'!$A$510)&gt;0))&lt;&gt;0),"Row is skipped.",IF(AND(Input!$A319="",Input!$A320=""),"", IF(Input!K319="","Data is missing.",""))))</f>
        <v/>
      </c>
      <c r="L317" s="126" t="str">
        <f>IF(ISERROR(IF(AND(Input!$A319="",SUMPRODUCT(--(LEN(Input!$A320:'Input'!$A$510)&gt;0))&lt;&gt;0),"Row is skipped.",IF(AND(Input!$A319="",Input!$A320=""),"", IF(Input!L319="","Data is missing.","")))),"",IF(AND(Input!$A319="",SUMPRODUCT(--(LEN(Input!$A320:'Input'!$A$510)&gt;0))&lt;&gt;0),"Row is skipped.",IF(AND(Input!$A319="",Input!$A320=""),"", IF(Input!L319="","Data is missing.",""))))</f>
        <v/>
      </c>
      <c r="M317" s="126" t="str">
        <f>IF(ISERROR(IF(AND(Input!$A319="",SUMPRODUCT(--(LEN(Input!$A320:'Input'!$A$510)&gt;0))&lt;&gt;0),"Row is skipped.",IF(AND(Input!$A319="",Input!$A320=""),"", IF(Input!M319="","Data is missing.","")))),"",IF(AND(Input!$A319="",SUMPRODUCT(--(LEN(Input!$A320:'Input'!$A$510)&gt;0))&lt;&gt;0),"Row is skipped.",IF(AND(Input!$A319="",Input!$A320=""),"", IF(Input!M319="","Data is missing.",""))))</f>
        <v/>
      </c>
      <c r="N317" s="126" t="str">
        <f>IF(ISERROR(IF(AND(Input!$A319="",SUMPRODUCT(--(LEN(Input!$A320:'Input'!$A$510)&gt;0))&lt;&gt;0),"Row is skipped.",IF(AND(Input!$A319="",Input!$A320=""),"", IF(Input!O319="","Data is missing.","")))),"",IF(AND(Input!$A319="",SUMPRODUCT(--(LEN(Input!$A320:'Input'!$A$510)&gt;0))&lt;&gt;0),"Row is skipped.",IF(AND(Input!$A319="",Input!$A320=""),"", IF(Input!O319="","Data is missing.",""))))</f>
        <v/>
      </c>
      <c r="O317" s="126" t="str">
        <f>IF(ISERROR(IF(AND(Input!$A319="",SUMPRODUCT(--(LEN(Input!$A320:'Input'!$A$510)&gt;0))&lt;&gt;0),"Row is skipped.",IF(AND(Input!$A319="",Input!$A320=""),"", IF(Input!P319="","Data is missing.","")))),"",IF(AND(Input!$A319="",SUMPRODUCT(--(LEN(Input!$A320:'Input'!$A$510)&gt;0))&lt;&gt;0),"Row is skipped.",IF(AND(Input!$A319="",Input!$A320=""),"", IF(Input!P319="","Data is missing.",""))))</f>
        <v/>
      </c>
      <c r="P317" s="126" t="str">
        <f>IF(ISERROR(IF(AND(Input!$A319="",SUMPRODUCT(--(LEN(Input!$A320:'Input'!$A$510)&gt;0))&lt;&gt;0),"Row is skipped.",IF(AND(Input!$A319="",Input!$A320=""),"", IF(Input!Q319="","Data is missing.","")))),"",IF(AND(Input!$A319="",SUMPRODUCT(--(LEN(Input!$A320:'Input'!$A$510)&gt;0))&lt;&gt;0),"Row is skipped.",IF(AND(Input!$A319="",Input!$A320=""),"", IF(Input!Q319="","Data is missing.",""))))</f>
        <v/>
      </c>
      <c r="Q317" s="126" t="str">
        <f>IF(ISERROR(IF(AND(Input!$A319="",SUMPRODUCT(--(LEN(Input!$A320:'Input'!$A$510)&gt;0))&lt;&gt;0),"Row is skipped.",IF(AND(Input!$A319="",Input!$A320=""),"", IF(Input!S319="","Data is missing.","")))),"",IF(AND(Input!$A319="",SUMPRODUCT(--(LEN(Input!$A320:'Input'!$A$510)&gt;0))&lt;&gt;0),"Row is skipped.",IF(AND(Input!$A319="",Input!$A320=""),"", IF(Input!S319="","Data is missing.",""))))</f>
        <v/>
      </c>
      <c r="R317" s="128" t="str">
        <f>IF(ISERROR(IF(AND(Input!$A319="",SUMPRODUCT(--(LEN(Input!$A320:'Input'!$A$510)&gt;0))&lt;&gt;0),"Row is skipped.",IF(AND(Input!$A319="",Input!$A320=""),"", IF(Input!T319="","Data is missing.","")))),"",IF(AND(Input!$A319="",SUMPRODUCT(--(LEN(Input!$A320:'Input'!$A$510)&gt;0))&lt;&gt;0),"Row is skipped.",IF(AND(Input!$A319="",Input!$A320=""),"", IF(Input!T319="","Data is missing.",""))))</f>
        <v/>
      </c>
      <c r="S317" s="129"/>
      <c r="T317" s="130" t="str">
        <f>IF(ISERROR(IF(Input!Q319="","",IF(ISERROR(VLOOKUP(Input!Q319,'Measures List'!$A$3:$A$30000,1,0)),"Invalid RefNo",""))),"",IF(Input!Q319="","",IF(ISERROR(VLOOKUP(Input!Q319,'Measures List'!$A$3:$A$30000,1,0)),"Invalid RefNo","")))</f>
        <v/>
      </c>
      <c r="U317" s="129"/>
      <c r="V317" s="129"/>
      <c r="W317" s="129"/>
      <c r="X317" s="129"/>
      <c r="Y317" s="129"/>
      <c r="Z317" s="129"/>
      <c r="AA317" s="129"/>
      <c r="AB317" s="129"/>
      <c r="AC317" s="129"/>
      <c r="AD317" s="129"/>
      <c r="AE317" s="129"/>
      <c r="AF317" s="130" t="str">
        <f>IF(Input!P319="","",IF(OR(VALUE(Input!P319)&lt;0,VALUE(Input!P319)&gt;1), "Invalid EEI %",""))</f>
        <v/>
      </c>
      <c r="AG317" s="129"/>
      <c r="AH317" s="137" t="str">
        <f>IF(B317="","",IF(AND(Input!O319=Input!O318,Input!P319&lt;&gt;Input!P318), "EEI% Mismatch within Project",""))</f>
        <v/>
      </c>
      <c r="AI317" s="129"/>
      <c r="AJ317" s="138" t="str">
        <f>IF(Input!B319="","",IF(ISNUMBER(VALUE(Input!B319)),"","Needs to be a number."))</f>
        <v/>
      </c>
      <c r="AK317" s="135" t="str">
        <f>IF(Input!P319="","",IF(ISNUMBER(VALUE(Input!P319)),"","Needs to be a number."))</f>
        <v/>
      </c>
      <c r="AL317" s="135" t="str">
        <f>IF(Input!S319="","",IF(ISNUMBER(VALUE(Input!S319)),"","Needs to be a number."))</f>
        <v/>
      </c>
      <c r="AM317" s="135" t="str">
        <f>IF(Input!T319="","",IF(ISNUMBER(VALUE(Input!T319)),"","Needs to be a number."))</f>
        <v/>
      </c>
      <c r="AN317" s="135" t="str">
        <f>IF(Input!U319="","",IF(ISNUMBER(VALUE(Input!U319)),"","Needs to be a number."))</f>
        <v/>
      </c>
      <c r="AO317" s="136" t="str">
        <f>IF(Input!V319="","",IF(ISNUMBER(VALUE(Input!V319)),"","Needs to be a number."))</f>
        <v/>
      </c>
      <c r="AP317" s="129"/>
      <c r="AQ317" s="197" t="str">
        <f ca="1">IF(Input!Q319="","",IF(OFFSET('Measures List'!$K$2,MATCH(Input!Q319,'Measures List'!$A$3:$A$5000,0),MATCH(Input!K319,'Measures List'!$K$2:$BA$2)-1)="NA","Project start date occurred after measure expiration date.",""))</f>
        <v/>
      </c>
      <c r="AS317" s="197" t="str">
        <f>IFERROR(IF(Input!O319&lt;&gt;Input!O318,"",IF( VLOOKUP(Input!Q319,'Measures List'!A310:C5307,3,FALSE)= VLOOKUP(Input!Q318,'Measures List'!A310:C5307,3,FALSE),"","Multiple sectors for this project")),"")</f>
        <v/>
      </c>
    </row>
    <row r="318" spans="2:45" x14ac:dyDescent="0.25">
      <c r="B318" s="125" t="str">
        <f>Input!A320</f>
        <v/>
      </c>
      <c r="C318" s="126" t="str">
        <f>IF(ISERROR(IF(AND(Input!$A320="",SUMPRODUCT(--(LEN(Input!$A321:'Input'!$A$510)&gt;0))&lt;&gt;0),"Row is skipped.",IF(AND(Input!$A320="",Input!$A321=""),"", IF(Input!C320="","Data is missing.","")))),"",IF(AND(Input!$A320="",SUMPRODUCT(--(LEN(Input!$A321:'Input'!$A$510)&gt;0))&lt;&gt;0),"Row is skipped.",IF(AND(Input!$A320="",Input!$A321=""),"", IF(Input!C320="","Data is missing.",""))))</f>
        <v/>
      </c>
      <c r="D318" s="126" t="str">
        <f>IF(ISERROR(IF(AND(Input!$A320="",SUMPRODUCT(--(LEN(Input!$A321:'Input'!$A$510)&gt;0))&lt;&gt;0),"Row is skipped.",IF(AND(Input!$A320="",Input!$A321=""),"", IF(Input!D320="","Data is missing.","")))),"",IF(AND(Input!$A320="",SUMPRODUCT(--(LEN(Input!$A321:'Input'!$A$510)&gt;0))&lt;&gt;0),"Row is skipped.",IF(AND(Input!$A320="",Input!$A321=""),"", IF(Input!D320="","Data is missing.",""))))</f>
        <v/>
      </c>
      <c r="E318" s="126" t="str">
        <f>IF(ISERROR(IF(AND(Input!$A320="",SUMPRODUCT(--(LEN(Input!$A321:'Input'!$A$510)&gt;0))&lt;&gt;0),"Row is skipped.",IF(AND(Input!$A320="",Input!$A321=""),"", IF(Input!E320="","Data is missing.","")))),"",IF(AND(Input!$A320="",SUMPRODUCT(--(LEN(Input!$A321:'Input'!$A$510)&gt;0))&lt;&gt;0),"Row is skipped.",IF(AND(Input!$A320="",Input!$A321=""),"", IF(Input!E320="","Data is missing.",""))))</f>
        <v/>
      </c>
      <c r="F318" s="126" t="str">
        <f>IF(ISERROR(IF(AND(Input!$A320="",SUMPRODUCT(--(LEN(Input!$A321:'Input'!$A$510)&gt;0))&lt;&gt;0),"Row is skipped.",IF(AND(Input!$A320="",Input!$A321=""),"", IF(Input!F320="","Data is missing.","")))),"",IF(AND(Input!$A320="",SUMPRODUCT(--(LEN(Input!$A321:'Input'!$A$510)&gt;0))&lt;&gt;0),"Row is skipped.",IF(AND(Input!$A320="",Input!$A321=""),"", IF(Input!F320="","Data is missing.",""))))</f>
        <v/>
      </c>
      <c r="G318" s="126" t="str">
        <f>IF(ISERROR(IF(AND(Input!$A320="",SUMPRODUCT(--(LEN(Input!$A321:'Input'!$A$510)&gt;0))&lt;&gt;0),"Row is skipped.",IF(AND(Input!$A320="",Input!$A321=""),"", IF(Input!G320="","Data is missing.","")))),"",IF(AND(Input!$A320="",SUMPRODUCT(--(LEN(Input!$A321:'Input'!$A$510)&gt;0))&lt;&gt;0),"Row is skipped.",IF(AND(Input!$A320="",Input!$A321=""),"", IF(Input!G320="","Data is missing.",""))))</f>
        <v/>
      </c>
      <c r="H318" s="126" t="str">
        <f>IF(ISERROR(IF(AND(Input!$A320="",SUMPRODUCT(--(LEN(Input!$A321:'Input'!$A$510)&gt;0))&lt;&gt;0),"Row is skipped.",IF(AND(Input!$A320="",Input!$A321=""),"", IF(Input!H320="","Data is missing.","")))),"",IF(AND(Input!$A320="",SUMPRODUCT(--(LEN(Input!$A321:'Input'!$A$510)&gt;0))&lt;&gt;0),"Row is skipped.",IF(AND(Input!$A320="",Input!$A321=""),"", IF(Input!H320="","Data is missing.",""))))</f>
        <v/>
      </c>
      <c r="I318" s="126" t="str">
        <f>IF(ISERROR(IF(AND(Input!$A320="",SUMPRODUCT(--(LEN(Input!$A321:'Input'!$A$510)&gt;0))&lt;&gt;0),"Row is skipped.",IF(AND(Input!$A320="",Input!$A321=""),"", IF(Input!I320="","Data is missing.","")))),"",IF(AND(Input!$A320="",SUMPRODUCT(--(LEN(Input!$A321:'Input'!$A$510)&gt;0))&lt;&gt;0),"Row is skipped.",IF(AND(Input!$A320="",Input!$A321=""),"", IF(Input!I320="","Data is missing.",""))))</f>
        <v/>
      </c>
      <c r="J318" s="126" t="str">
        <f>IF(ISERROR(IF(AND(Input!$A320="",SUMPRODUCT(--(LEN(Input!$A321:'Input'!$A$510)&gt;0))&lt;&gt;0),"Row is skipped.",IF(AND(Input!$A320="",Input!$A321=""),"", IF(Input!J320="","Data is missing.","")))),"",IF(AND(Input!$A320="",SUMPRODUCT(--(LEN(Input!$A321:'Input'!$A$510)&gt;0))&lt;&gt;0),"Row is skipped.",IF(AND(Input!$A320="",Input!$A321=""),"", IF(Input!J320="","Data is missing.",""))))</f>
        <v/>
      </c>
      <c r="K318" s="127" t="str">
        <f>IF(ISERROR(IF(AND(Input!$A320="",SUMPRODUCT(--(LEN(Input!$A321:'Input'!$A$510)&gt;0))&lt;&gt;0),"Row is skipped.",IF(AND(Input!$A320="",Input!$A321=""),"", IF(Input!K320="","Data is missing.","")))),"",IF(AND(Input!$A320="",SUMPRODUCT(--(LEN(Input!$A321:'Input'!$A$510)&gt;0))&lt;&gt;0),"Row is skipped.",IF(AND(Input!$A320="",Input!$A321=""),"", IF(Input!K320="","Data is missing.",""))))</f>
        <v/>
      </c>
      <c r="L318" s="126" t="str">
        <f>IF(ISERROR(IF(AND(Input!$A320="",SUMPRODUCT(--(LEN(Input!$A321:'Input'!$A$510)&gt;0))&lt;&gt;0),"Row is skipped.",IF(AND(Input!$A320="",Input!$A321=""),"", IF(Input!L320="","Data is missing.","")))),"",IF(AND(Input!$A320="",SUMPRODUCT(--(LEN(Input!$A321:'Input'!$A$510)&gt;0))&lt;&gt;0),"Row is skipped.",IF(AND(Input!$A320="",Input!$A321=""),"", IF(Input!L320="","Data is missing.",""))))</f>
        <v/>
      </c>
      <c r="M318" s="126" t="str">
        <f>IF(ISERROR(IF(AND(Input!$A320="",SUMPRODUCT(--(LEN(Input!$A321:'Input'!$A$510)&gt;0))&lt;&gt;0),"Row is skipped.",IF(AND(Input!$A320="",Input!$A321=""),"", IF(Input!M320="","Data is missing.","")))),"",IF(AND(Input!$A320="",SUMPRODUCT(--(LEN(Input!$A321:'Input'!$A$510)&gt;0))&lt;&gt;0),"Row is skipped.",IF(AND(Input!$A320="",Input!$A321=""),"", IF(Input!M320="","Data is missing.",""))))</f>
        <v/>
      </c>
      <c r="N318" s="126" t="str">
        <f>IF(ISERROR(IF(AND(Input!$A320="",SUMPRODUCT(--(LEN(Input!$A321:'Input'!$A$510)&gt;0))&lt;&gt;0),"Row is skipped.",IF(AND(Input!$A320="",Input!$A321=""),"", IF(Input!O320="","Data is missing.","")))),"",IF(AND(Input!$A320="",SUMPRODUCT(--(LEN(Input!$A321:'Input'!$A$510)&gt;0))&lt;&gt;0),"Row is skipped.",IF(AND(Input!$A320="",Input!$A321=""),"", IF(Input!O320="","Data is missing.",""))))</f>
        <v/>
      </c>
      <c r="O318" s="126" t="str">
        <f>IF(ISERROR(IF(AND(Input!$A320="",SUMPRODUCT(--(LEN(Input!$A321:'Input'!$A$510)&gt;0))&lt;&gt;0),"Row is skipped.",IF(AND(Input!$A320="",Input!$A321=""),"", IF(Input!P320="","Data is missing.","")))),"",IF(AND(Input!$A320="",SUMPRODUCT(--(LEN(Input!$A321:'Input'!$A$510)&gt;0))&lt;&gt;0),"Row is skipped.",IF(AND(Input!$A320="",Input!$A321=""),"", IF(Input!P320="","Data is missing.",""))))</f>
        <v/>
      </c>
      <c r="P318" s="126" t="str">
        <f>IF(ISERROR(IF(AND(Input!$A320="",SUMPRODUCT(--(LEN(Input!$A321:'Input'!$A$510)&gt;0))&lt;&gt;0),"Row is skipped.",IF(AND(Input!$A320="",Input!$A321=""),"", IF(Input!Q320="","Data is missing.","")))),"",IF(AND(Input!$A320="",SUMPRODUCT(--(LEN(Input!$A321:'Input'!$A$510)&gt;0))&lt;&gt;0),"Row is skipped.",IF(AND(Input!$A320="",Input!$A321=""),"", IF(Input!Q320="","Data is missing.",""))))</f>
        <v/>
      </c>
      <c r="Q318" s="126" t="str">
        <f>IF(ISERROR(IF(AND(Input!$A320="",SUMPRODUCT(--(LEN(Input!$A321:'Input'!$A$510)&gt;0))&lt;&gt;0),"Row is skipped.",IF(AND(Input!$A320="",Input!$A321=""),"", IF(Input!S320="","Data is missing.","")))),"",IF(AND(Input!$A320="",SUMPRODUCT(--(LEN(Input!$A321:'Input'!$A$510)&gt;0))&lt;&gt;0),"Row is skipped.",IF(AND(Input!$A320="",Input!$A321=""),"", IF(Input!S320="","Data is missing.",""))))</f>
        <v/>
      </c>
      <c r="R318" s="128" t="str">
        <f>IF(ISERROR(IF(AND(Input!$A320="",SUMPRODUCT(--(LEN(Input!$A321:'Input'!$A$510)&gt;0))&lt;&gt;0),"Row is skipped.",IF(AND(Input!$A320="",Input!$A321=""),"", IF(Input!T320="","Data is missing.","")))),"",IF(AND(Input!$A320="",SUMPRODUCT(--(LEN(Input!$A321:'Input'!$A$510)&gt;0))&lt;&gt;0),"Row is skipped.",IF(AND(Input!$A320="",Input!$A321=""),"", IF(Input!T320="","Data is missing.",""))))</f>
        <v/>
      </c>
      <c r="S318" s="129"/>
      <c r="T318" s="130" t="str">
        <f>IF(ISERROR(IF(Input!Q320="","",IF(ISERROR(VLOOKUP(Input!Q320,'Measures List'!$A$3:$A$30000,1,0)),"Invalid RefNo",""))),"",IF(Input!Q320="","",IF(ISERROR(VLOOKUP(Input!Q320,'Measures List'!$A$3:$A$30000,1,0)),"Invalid RefNo","")))</f>
        <v/>
      </c>
      <c r="U318" s="129"/>
      <c r="V318" s="129"/>
      <c r="W318" s="129"/>
      <c r="X318" s="129"/>
      <c r="Y318" s="129"/>
      <c r="Z318" s="129"/>
      <c r="AA318" s="129"/>
      <c r="AB318" s="129"/>
      <c r="AC318" s="129"/>
      <c r="AD318" s="129"/>
      <c r="AE318" s="129"/>
      <c r="AF318" s="130" t="str">
        <f>IF(Input!P320="","",IF(OR(VALUE(Input!P320)&lt;0,VALUE(Input!P320)&gt;1), "Invalid EEI %",""))</f>
        <v/>
      </c>
      <c r="AG318" s="129"/>
      <c r="AH318" s="137" t="str">
        <f>IF(B318="","",IF(AND(Input!O320=Input!O319,Input!P320&lt;&gt;Input!P319), "EEI% Mismatch within Project",""))</f>
        <v/>
      </c>
      <c r="AI318" s="129"/>
      <c r="AJ318" s="138" t="str">
        <f>IF(Input!B320="","",IF(ISNUMBER(VALUE(Input!B320)),"","Needs to be a number."))</f>
        <v/>
      </c>
      <c r="AK318" s="135" t="str">
        <f>IF(Input!P320="","",IF(ISNUMBER(VALUE(Input!P320)),"","Needs to be a number."))</f>
        <v/>
      </c>
      <c r="AL318" s="135" t="str">
        <f>IF(Input!S320="","",IF(ISNUMBER(VALUE(Input!S320)),"","Needs to be a number."))</f>
        <v/>
      </c>
      <c r="AM318" s="135" t="str">
        <f>IF(Input!T320="","",IF(ISNUMBER(VALUE(Input!T320)),"","Needs to be a number."))</f>
        <v/>
      </c>
      <c r="AN318" s="135" t="str">
        <f>IF(Input!U320="","",IF(ISNUMBER(VALUE(Input!U320)),"","Needs to be a number."))</f>
        <v/>
      </c>
      <c r="AO318" s="136" t="str">
        <f>IF(Input!V320="","",IF(ISNUMBER(VALUE(Input!V320)),"","Needs to be a number."))</f>
        <v/>
      </c>
      <c r="AP318" s="129"/>
      <c r="AQ318" s="197" t="str">
        <f ca="1">IF(Input!Q320="","",IF(OFFSET('Measures List'!$K$2,MATCH(Input!Q320,'Measures List'!$A$3:$A$5000,0),MATCH(Input!K320,'Measures List'!$K$2:$BA$2)-1)="NA","Project start date occurred after measure expiration date.",""))</f>
        <v/>
      </c>
      <c r="AS318" s="197" t="str">
        <f>IFERROR(IF(Input!O320&lt;&gt;Input!O319,"",IF( VLOOKUP(Input!Q320,'Measures List'!A311:C5308,3,FALSE)= VLOOKUP(Input!Q319,'Measures List'!A311:C5308,3,FALSE),"","Multiple sectors for this project")),"")</f>
        <v/>
      </c>
    </row>
    <row r="319" spans="2:45" x14ac:dyDescent="0.25">
      <c r="B319" s="125" t="str">
        <f>Input!A321</f>
        <v/>
      </c>
      <c r="C319" s="126" t="str">
        <f>IF(ISERROR(IF(AND(Input!$A321="",SUMPRODUCT(--(LEN(Input!$A322:'Input'!$A$510)&gt;0))&lt;&gt;0),"Row is skipped.",IF(AND(Input!$A321="",Input!$A322=""),"", IF(Input!C321="","Data is missing.","")))),"",IF(AND(Input!$A321="",SUMPRODUCT(--(LEN(Input!$A322:'Input'!$A$510)&gt;0))&lt;&gt;0),"Row is skipped.",IF(AND(Input!$A321="",Input!$A322=""),"", IF(Input!C321="","Data is missing.",""))))</f>
        <v/>
      </c>
      <c r="D319" s="126" t="str">
        <f>IF(ISERROR(IF(AND(Input!$A321="",SUMPRODUCT(--(LEN(Input!$A322:'Input'!$A$510)&gt;0))&lt;&gt;0),"Row is skipped.",IF(AND(Input!$A321="",Input!$A322=""),"", IF(Input!D321="","Data is missing.","")))),"",IF(AND(Input!$A321="",SUMPRODUCT(--(LEN(Input!$A322:'Input'!$A$510)&gt;0))&lt;&gt;0),"Row is skipped.",IF(AND(Input!$A321="",Input!$A322=""),"", IF(Input!D321="","Data is missing.",""))))</f>
        <v/>
      </c>
      <c r="E319" s="126" t="str">
        <f>IF(ISERROR(IF(AND(Input!$A321="",SUMPRODUCT(--(LEN(Input!$A322:'Input'!$A$510)&gt;0))&lt;&gt;0),"Row is skipped.",IF(AND(Input!$A321="",Input!$A322=""),"", IF(Input!E321="","Data is missing.","")))),"",IF(AND(Input!$A321="",SUMPRODUCT(--(LEN(Input!$A322:'Input'!$A$510)&gt;0))&lt;&gt;0),"Row is skipped.",IF(AND(Input!$A321="",Input!$A322=""),"", IF(Input!E321="","Data is missing.",""))))</f>
        <v/>
      </c>
      <c r="F319" s="126" t="str">
        <f>IF(ISERROR(IF(AND(Input!$A321="",SUMPRODUCT(--(LEN(Input!$A322:'Input'!$A$510)&gt;0))&lt;&gt;0),"Row is skipped.",IF(AND(Input!$A321="",Input!$A322=""),"", IF(Input!F321="","Data is missing.","")))),"",IF(AND(Input!$A321="",SUMPRODUCT(--(LEN(Input!$A322:'Input'!$A$510)&gt;0))&lt;&gt;0),"Row is skipped.",IF(AND(Input!$A321="",Input!$A322=""),"", IF(Input!F321="","Data is missing.",""))))</f>
        <v/>
      </c>
      <c r="G319" s="126" t="str">
        <f>IF(ISERROR(IF(AND(Input!$A321="",SUMPRODUCT(--(LEN(Input!$A322:'Input'!$A$510)&gt;0))&lt;&gt;0),"Row is skipped.",IF(AND(Input!$A321="",Input!$A322=""),"", IF(Input!G321="","Data is missing.","")))),"",IF(AND(Input!$A321="",SUMPRODUCT(--(LEN(Input!$A322:'Input'!$A$510)&gt;0))&lt;&gt;0),"Row is skipped.",IF(AND(Input!$A321="",Input!$A322=""),"", IF(Input!G321="","Data is missing.",""))))</f>
        <v/>
      </c>
      <c r="H319" s="126" t="str">
        <f>IF(ISERROR(IF(AND(Input!$A321="",SUMPRODUCT(--(LEN(Input!$A322:'Input'!$A$510)&gt;0))&lt;&gt;0),"Row is skipped.",IF(AND(Input!$A321="",Input!$A322=""),"", IF(Input!H321="","Data is missing.","")))),"",IF(AND(Input!$A321="",SUMPRODUCT(--(LEN(Input!$A322:'Input'!$A$510)&gt;0))&lt;&gt;0),"Row is skipped.",IF(AND(Input!$A321="",Input!$A322=""),"", IF(Input!H321="","Data is missing.",""))))</f>
        <v/>
      </c>
      <c r="I319" s="126" t="str">
        <f>IF(ISERROR(IF(AND(Input!$A321="",SUMPRODUCT(--(LEN(Input!$A322:'Input'!$A$510)&gt;0))&lt;&gt;0),"Row is skipped.",IF(AND(Input!$A321="",Input!$A322=""),"", IF(Input!I321="","Data is missing.","")))),"",IF(AND(Input!$A321="",SUMPRODUCT(--(LEN(Input!$A322:'Input'!$A$510)&gt;0))&lt;&gt;0),"Row is skipped.",IF(AND(Input!$A321="",Input!$A322=""),"", IF(Input!I321="","Data is missing.",""))))</f>
        <v/>
      </c>
      <c r="J319" s="126" t="str">
        <f>IF(ISERROR(IF(AND(Input!$A321="",SUMPRODUCT(--(LEN(Input!$A322:'Input'!$A$510)&gt;0))&lt;&gt;0),"Row is skipped.",IF(AND(Input!$A321="",Input!$A322=""),"", IF(Input!J321="","Data is missing.","")))),"",IF(AND(Input!$A321="",SUMPRODUCT(--(LEN(Input!$A322:'Input'!$A$510)&gt;0))&lt;&gt;0),"Row is skipped.",IF(AND(Input!$A321="",Input!$A322=""),"", IF(Input!J321="","Data is missing.",""))))</f>
        <v/>
      </c>
      <c r="K319" s="127" t="str">
        <f>IF(ISERROR(IF(AND(Input!$A321="",SUMPRODUCT(--(LEN(Input!$A322:'Input'!$A$510)&gt;0))&lt;&gt;0),"Row is skipped.",IF(AND(Input!$A321="",Input!$A322=""),"", IF(Input!K321="","Data is missing.","")))),"",IF(AND(Input!$A321="",SUMPRODUCT(--(LEN(Input!$A322:'Input'!$A$510)&gt;0))&lt;&gt;0),"Row is skipped.",IF(AND(Input!$A321="",Input!$A322=""),"", IF(Input!K321="","Data is missing.",""))))</f>
        <v/>
      </c>
      <c r="L319" s="126" t="str">
        <f>IF(ISERROR(IF(AND(Input!$A321="",SUMPRODUCT(--(LEN(Input!$A322:'Input'!$A$510)&gt;0))&lt;&gt;0),"Row is skipped.",IF(AND(Input!$A321="",Input!$A322=""),"", IF(Input!L321="","Data is missing.","")))),"",IF(AND(Input!$A321="",SUMPRODUCT(--(LEN(Input!$A322:'Input'!$A$510)&gt;0))&lt;&gt;0),"Row is skipped.",IF(AND(Input!$A321="",Input!$A322=""),"", IF(Input!L321="","Data is missing.",""))))</f>
        <v/>
      </c>
      <c r="M319" s="126" t="str">
        <f>IF(ISERROR(IF(AND(Input!$A321="",SUMPRODUCT(--(LEN(Input!$A322:'Input'!$A$510)&gt;0))&lt;&gt;0),"Row is skipped.",IF(AND(Input!$A321="",Input!$A322=""),"", IF(Input!M321="","Data is missing.","")))),"",IF(AND(Input!$A321="",SUMPRODUCT(--(LEN(Input!$A322:'Input'!$A$510)&gt;0))&lt;&gt;0),"Row is skipped.",IF(AND(Input!$A321="",Input!$A322=""),"", IF(Input!M321="","Data is missing.",""))))</f>
        <v/>
      </c>
      <c r="N319" s="126" t="str">
        <f>IF(ISERROR(IF(AND(Input!$A321="",SUMPRODUCT(--(LEN(Input!$A322:'Input'!$A$510)&gt;0))&lt;&gt;0),"Row is skipped.",IF(AND(Input!$A321="",Input!$A322=""),"", IF(Input!O321="","Data is missing.","")))),"",IF(AND(Input!$A321="",SUMPRODUCT(--(LEN(Input!$A322:'Input'!$A$510)&gt;0))&lt;&gt;0),"Row is skipped.",IF(AND(Input!$A321="",Input!$A322=""),"", IF(Input!O321="","Data is missing.",""))))</f>
        <v/>
      </c>
      <c r="O319" s="126" t="str">
        <f>IF(ISERROR(IF(AND(Input!$A321="",SUMPRODUCT(--(LEN(Input!$A322:'Input'!$A$510)&gt;0))&lt;&gt;0),"Row is skipped.",IF(AND(Input!$A321="",Input!$A322=""),"", IF(Input!P321="","Data is missing.","")))),"",IF(AND(Input!$A321="",SUMPRODUCT(--(LEN(Input!$A322:'Input'!$A$510)&gt;0))&lt;&gt;0),"Row is skipped.",IF(AND(Input!$A321="",Input!$A322=""),"", IF(Input!P321="","Data is missing.",""))))</f>
        <v/>
      </c>
      <c r="P319" s="126" t="str">
        <f>IF(ISERROR(IF(AND(Input!$A321="",SUMPRODUCT(--(LEN(Input!$A322:'Input'!$A$510)&gt;0))&lt;&gt;0),"Row is skipped.",IF(AND(Input!$A321="",Input!$A322=""),"", IF(Input!Q321="","Data is missing.","")))),"",IF(AND(Input!$A321="",SUMPRODUCT(--(LEN(Input!$A322:'Input'!$A$510)&gt;0))&lt;&gt;0),"Row is skipped.",IF(AND(Input!$A321="",Input!$A322=""),"", IF(Input!Q321="","Data is missing.",""))))</f>
        <v/>
      </c>
      <c r="Q319" s="126" t="str">
        <f>IF(ISERROR(IF(AND(Input!$A321="",SUMPRODUCT(--(LEN(Input!$A322:'Input'!$A$510)&gt;0))&lt;&gt;0),"Row is skipped.",IF(AND(Input!$A321="",Input!$A322=""),"", IF(Input!S321="","Data is missing.","")))),"",IF(AND(Input!$A321="",SUMPRODUCT(--(LEN(Input!$A322:'Input'!$A$510)&gt;0))&lt;&gt;0),"Row is skipped.",IF(AND(Input!$A321="",Input!$A322=""),"", IF(Input!S321="","Data is missing.",""))))</f>
        <v/>
      </c>
      <c r="R319" s="128" t="str">
        <f>IF(ISERROR(IF(AND(Input!$A321="",SUMPRODUCT(--(LEN(Input!$A322:'Input'!$A$510)&gt;0))&lt;&gt;0),"Row is skipped.",IF(AND(Input!$A321="",Input!$A322=""),"", IF(Input!T321="","Data is missing.","")))),"",IF(AND(Input!$A321="",SUMPRODUCT(--(LEN(Input!$A322:'Input'!$A$510)&gt;0))&lt;&gt;0),"Row is skipped.",IF(AND(Input!$A321="",Input!$A322=""),"", IF(Input!T321="","Data is missing.",""))))</f>
        <v/>
      </c>
      <c r="S319" s="129"/>
      <c r="T319" s="130" t="str">
        <f>IF(ISERROR(IF(Input!Q321="","",IF(ISERROR(VLOOKUP(Input!Q321,'Measures List'!$A$3:$A$30000,1,0)),"Invalid RefNo",""))),"",IF(Input!Q321="","",IF(ISERROR(VLOOKUP(Input!Q321,'Measures List'!$A$3:$A$30000,1,0)),"Invalid RefNo","")))</f>
        <v/>
      </c>
      <c r="U319" s="129"/>
      <c r="V319" s="129"/>
      <c r="W319" s="129"/>
      <c r="X319" s="129"/>
      <c r="Y319" s="129"/>
      <c r="Z319" s="129"/>
      <c r="AA319" s="129"/>
      <c r="AB319" s="129"/>
      <c r="AC319" s="129"/>
      <c r="AD319" s="129"/>
      <c r="AE319" s="129"/>
      <c r="AF319" s="130" t="str">
        <f>IF(Input!P321="","",IF(OR(VALUE(Input!P321)&lt;0,VALUE(Input!P321)&gt;1), "Invalid EEI %",""))</f>
        <v/>
      </c>
      <c r="AG319" s="129"/>
      <c r="AH319" s="137" t="str">
        <f>IF(B319="","",IF(AND(Input!O321=Input!O320,Input!P321&lt;&gt;Input!P320), "EEI% Mismatch within Project",""))</f>
        <v/>
      </c>
      <c r="AI319" s="129"/>
      <c r="AJ319" s="138" t="str">
        <f>IF(Input!B321="","",IF(ISNUMBER(VALUE(Input!B321)),"","Needs to be a number."))</f>
        <v/>
      </c>
      <c r="AK319" s="135" t="str">
        <f>IF(Input!P321="","",IF(ISNUMBER(VALUE(Input!P321)),"","Needs to be a number."))</f>
        <v/>
      </c>
      <c r="AL319" s="135" t="str">
        <f>IF(Input!S321="","",IF(ISNUMBER(VALUE(Input!S321)),"","Needs to be a number."))</f>
        <v/>
      </c>
      <c r="AM319" s="135" t="str">
        <f>IF(Input!T321="","",IF(ISNUMBER(VALUE(Input!T321)),"","Needs to be a number."))</f>
        <v/>
      </c>
      <c r="AN319" s="135" t="str">
        <f>IF(Input!U321="","",IF(ISNUMBER(VALUE(Input!U321)),"","Needs to be a number."))</f>
        <v/>
      </c>
      <c r="AO319" s="136" t="str">
        <f>IF(Input!V321="","",IF(ISNUMBER(VALUE(Input!V321)),"","Needs to be a number."))</f>
        <v/>
      </c>
      <c r="AP319" s="129"/>
      <c r="AQ319" s="197" t="str">
        <f ca="1">IF(Input!Q321="","",IF(OFFSET('Measures List'!$K$2,MATCH(Input!Q321,'Measures List'!$A$3:$A$5000,0),MATCH(Input!K321,'Measures List'!$K$2:$BA$2)-1)="NA","Project start date occurred after measure expiration date.",""))</f>
        <v/>
      </c>
      <c r="AS319" s="197" t="str">
        <f>IFERROR(IF(Input!O321&lt;&gt;Input!O320,"",IF( VLOOKUP(Input!Q321,'Measures List'!A312:C5309,3,FALSE)= VLOOKUP(Input!Q320,'Measures List'!A312:C5309,3,FALSE),"","Multiple sectors for this project")),"")</f>
        <v/>
      </c>
    </row>
    <row r="320" spans="2:45" x14ac:dyDescent="0.25">
      <c r="B320" s="125" t="str">
        <f>Input!A322</f>
        <v/>
      </c>
      <c r="C320" s="126" t="str">
        <f>IF(ISERROR(IF(AND(Input!$A322="",SUMPRODUCT(--(LEN(Input!$A323:'Input'!$A$510)&gt;0))&lt;&gt;0),"Row is skipped.",IF(AND(Input!$A322="",Input!$A323=""),"", IF(Input!C322="","Data is missing.","")))),"",IF(AND(Input!$A322="",SUMPRODUCT(--(LEN(Input!$A323:'Input'!$A$510)&gt;0))&lt;&gt;0),"Row is skipped.",IF(AND(Input!$A322="",Input!$A323=""),"", IF(Input!C322="","Data is missing.",""))))</f>
        <v/>
      </c>
      <c r="D320" s="126" t="str">
        <f>IF(ISERROR(IF(AND(Input!$A322="",SUMPRODUCT(--(LEN(Input!$A323:'Input'!$A$510)&gt;0))&lt;&gt;0),"Row is skipped.",IF(AND(Input!$A322="",Input!$A323=""),"", IF(Input!D322="","Data is missing.","")))),"",IF(AND(Input!$A322="",SUMPRODUCT(--(LEN(Input!$A323:'Input'!$A$510)&gt;0))&lt;&gt;0),"Row is skipped.",IF(AND(Input!$A322="",Input!$A323=""),"", IF(Input!D322="","Data is missing.",""))))</f>
        <v/>
      </c>
      <c r="E320" s="126" t="str">
        <f>IF(ISERROR(IF(AND(Input!$A322="",SUMPRODUCT(--(LEN(Input!$A323:'Input'!$A$510)&gt;0))&lt;&gt;0),"Row is skipped.",IF(AND(Input!$A322="",Input!$A323=""),"", IF(Input!E322="","Data is missing.","")))),"",IF(AND(Input!$A322="",SUMPRODUCT(--(LEN(Input!$A323:'Input'!$A$510)&gt;0))&lt;&gt;0),"Row is skipped.",IF(AND(Input!$A322="",Input!$A323=""),"", IF(Input!E322="","Data is missing.",""))))</f>
        <v/>
      </c>
      <c r="F320" s="126" t="str">
        <f>IF(ISERROR(IF(AND(Input!$A322="",SUMPRODUCT(--(LEN(Input!$A323:'Input'!$A$510)&gt;0))&lt;&gt;0),"Row is skipped.",IF(AND(Input!$A322="",Input!$A323=""),"", IF(Input!F322="","Data is missing.","")))),"",IF(AND(Input!$A322="",SUMPRODUCT(--(LEN(Input!$A323:'Input'!$A$510)&gt;0))&lt;&gt;0),"Row is skipped.",IF(AND(Input!$A322="",Input!$A323=""),"", IF(Input!F322="","Data is missing.",""))))</f>
        <v/>
      </c>
      <c r="G320" s="126" t="str">
        <f>IF(ISERROR(IF(AND(Input!$A322="",SUMPRODUCT(--(LEN(Input!$A323:'Input'!$A$510)&gt;0))&lt;&gt;0),"Row is skipped.",IF(AND(Input!$A322="",Input!$A323=""),"", IF(Input!G322="","Data is missing.","")))),"",IF(AND(Input!$A322="",SUMPRODUCT(--(LEN(Input!$A323:'Input'!$A$510)&gt;0))&lt;&gt;0),"Row is skipped.",IF(AND(Input!$A322="",Input!$A323=""),"", IF(Input!G322="","Data is missing.",""))))</f>
        <v/>
      </c>
      <c r="H320" s="126" t="str">
        <f>IF(ISERROR(IF(AND(Input!$A322="",SUMPRODUCT(--(LEN(Input!$A323:'Input'!$A$510)&gt;0))&lt;&gt;0),"Row is skipped.",IF(AND(Input!$A322="",Input!$A323=""),"", IF(Input!H322="","Data is missing.","")))),"",IF(AND(Input!$A322="",SUMPRODUCT(--(LEN(Input!$A323:'Input'!$A$510)&gt;0))&lt;&gt;0),"Row is skipped.",IF(AND(Input!$A322="",Input!$A323=""),"", IF(Input!H322="","Data is missing.",""))))</f>
        <v/>
      </c>
      <c r="I320" s="126" t="str">
        <f>IF(ISERROR(IF(AND(Input!$A322="",SUMPRODUCT(--(LEN(Input!$A323:'Input'!$A$510)&gt;0))&lt;&gt;0),"Row is skipped.",IF(AND(Input!$A322="",Input!$A323=""),"", IF(Input!I322="","Data is missing.","")))),"",IF(AND(Input!$A322="",SUMPRODUCT(--(LEN(Input!$A323:'Input'!$A$510)&gt;0))&lt;&gt;0),"Row is skipped.",IF(AND(Input!$A322="",Input!$A323=""),"", IF(Input!I322="","Data is missing.",""))))</f>
        <v/>
      </c>
      <c r="J320" s="126" t="str">
        <f>IF(ISERROR(IF(AND(Input!$A322="",SUMPRODUCT(--(LEN(Input!$A323:'Input'!$A$510)&gt;0))&lt;&gt;0),"Row is skipped.",IF(AND(Input!$A322="",Input!$A323=""),"", IF(Input!J322="","Data is missing.","")))),"",IF(AND(Input!$A322="",SUMPRODUCT(--(LEN(Input!$A323:'Input'!$A$510)&gt;0))&lt;&gt;0),"Row is skipped.",IF(AND(Input!$A322="",Input!$A323=""),"", IF(Input!J322="","Data is missing.",""))))</f>
        <v/>
      </c>
      <c r="K320" s="127" t="str">
        <f>IF(ISERROR(IF(AND(Input!$A322="",SUMPRODUCT(--(LEN(Input!$A323:'Input'!$A$510)&gt;0))&lt;&gt;0),"Row is skipped.",IF(AND(Input!$A322="",Input!$A323=""),"", IF(Input!K322="","Data is missing.","")))),"",IF(AND(Input!$A322="",SUMPRODUCT(--(LEN(Input!$A323:'Input'!$A$510)&gt;0))&lt;&gt;0),"Row is skipped.",IF(AND(Input!$A322="",Input!$A323=""),"", IF(Input!K322="","Data is missing.",""))))</f>
        <v/>
      </c>
      <c r="L320" s="126" t="str">
        <f>IF(ISERROR(IF(AND(Input!$A322="",SUMPRODUCT(--(LEN(Input!$A323:'Input'!$A$510)&gt;0))&lt;&gt;0),"Row is skipped.",IF(AND(Input!$A322="",Input!$A323=""),"", IF(Input!L322="","Data is missing.","")))),"",IF(AND(Input!$A322="",SUMPRODUCT(--(LEN(Input!$A323:'Input'!$A$510)&gt;0))&lt;&gt;0),"Row is skipped.",IF(AND(Input!$A322="",Input!$A323=""),"", IF(Input!L322="","Data is missing.",""))))</f>
        <v/>
      </c>
      <c r="M320" s="126" t="str">
        <f>IF(ISERROR(IF(AND(Input!$A322="",SUMPRODUCT(--(LEN(Input!$A323:'Input'!$A$510)&gt;0))&lt;&gt;0),"Row is skipped.",IF(AND(Input!$A322="",Input!$A323=""),"", IF(Input!M322="","Data is missing.","")))),"",IF(AND(Input!$A322="",SUMPRODUCT(--(LEN(Input!$A323:'Input'!$A$510)&gt;0))&lt;&gt;0),"Row is skipped.",IF(AND(Input!$A322="",Input!$A323=""),"", IF(Input!M322="","Data is missing.",""))))</f>
        <v/>
      </c>
      <c r="N320" s="126" t="str">
        <f>IF(ISERROR(IF(AND(Input!$A322="",SUMPRODUCT(--(LEN(Input!$A323:'Input'!$A$510)&gt;0))&lt;&gt;0),"Row is skipped.",IF(AND(Input!$A322="",Input!$A323=""),"", IF(Input!O322="","Data is missing.","")))),"",IF(AND(Input!$A322="",SUMPRODUCT(--(LEN(Input!$A323:'Input'!$A$510)&gt;0))&lt;&gt;0),"Row is skipped.",IF(AND(Input!$A322="",Input!$A323=""),"", IF(Input!O322="","Data is missing.",""))))</f>
        <v/>
      </c>
      <c r="O320" s="126" t="str">
        <f>IF(ISERROR(IF(AND(Input!$A322="",SUMPRODUCT(--(LEN(Input!$A323:'Input'!$A$510)&gt;0))&lt;&gt;0),"Row is skipped.",IF(AND(Input!$A322="",Input!$A323=""),"", IF(Input!P322="","Data is missing.","")))),"",IF(AND(Input!$A322="",SUMPRODUCT(--(LEN(Input!$A323:'Input'!$A$510)&gt;0))&lt;&gt;0),"Row is skipped.",IF(AND(Input!$A322="",Input!$A323=""),"", IF(Input!P322="","Data is missing.",""))))</f>
        <v/>
      </c>
      <c r="P320" s="126" t="str">
        <f>IF(ISERROR(IF(AND(Input!$A322="",SUMPRODUCT(--(LEN(Input!$A323:'Input'!$A$510)&gt;0))&lt;&gt;0),"Row is skipped.",IF(AND(Input!$A322="",Input!$A323=""),"", IF(Input!Q322="","Data is missing.","")))),"",IF(AND(Input!$A322="",SUMPRODUCT(--(LEN(Input!$A323:'Input'!$A$510)&gt;0))&lt;&gt;0),"Row is skipped.",IF(AND(Input!$A322="",Input!$A323=""),"", IF(Input!Q322="","Data is missing.",""))))</f>
        <v/>
      </c>
      <c r="Q320" s="126" t="str">
        <f>IF(ISERROR(IF(AND(Input!$A322="",SUMPRODUCT(--(LEN(Input!$A323:'Input'!$A$510)&gt;0))&lt;&gt;0),"Row is skipped.",IF(AND(Input!$A322="",Input!$A323=""),"", IF(Input!S322="","Data is missing.","")))),"",IF(AND(Input!$A322="",SUMPRODUCT(--(LEN(Input!$A323:'Input'!$A$510)&gt;0))&lt;&gt;0),"Row is skipped.",IF(AND(Input!$A322="",Input!$A323=""),"", IF(Input!S322="","Data is missing.",""))))</f>
        <v/>
      </c>
      <c r="R320" s="128" t="str">
        <f>IF(ISERROR(IF(AND(Input!$A322="",SUMPRODUCT(--(LEN(Input!$A323:'Input'!$A$510)&gt;0))&lt;&gt;0),"Row is skipped.",IF(AND(Input!$A322="",Input!$A323=""),"", IF(Input!T322="","Data is missing.","")))),"",IF(AND(Input!$A322="",SUMPRODUCT(--(LEN(Input!$A323:'Input'!$A$510)&gt;0))&lt;&gt;0),"Row is skipped.",IF(AND(Input!$A322="",Input!$A323=""),"", IF(Input!T322="","Data is missing.",""))))</f>
        <v/>
      </c>
      <c r="S320" s="129"/>
      <c r="T320" s="130" t="str">
        <f>IF(ISERROR(IF(Input!Q322="","",IF(ISERROR(VLOOKUP(Input!Q322,'Measures List'!$A$3:$A$30000,1,0)),"Invalid RefNo",""))),"",IF(Input!Q322="","",IF(ISERROR(VLOOKUP(Input!Q322,'Measures List'!$A$3:$A$30000,1,0)),"Invalid RefNo","")))</f>
        <v/>
      </c>
      <c r="U320" s="129"/>
      <c r="V320" s="129"/>
      <c r="W320" s="129"/>
      <c r="X320" s="129"/>
      <c r="Y320" s="129"/>
      <c r="Z320" s="129"/>
      <c r="AA320" s="129"/>
      <c r="AB320" s="129"/>
      <c r="AC320" s="129"/>
      <c r="AD320" s="129"/>
      <c r="AE320" s="129"/>
      <c r="AF320" s="130" t="str">
        <f>IF(Input!P322="","",IF(OR(VALUE(Input!P322)&lt;0,VALUE(Input!P322)&gt;1), "Invalid EEI %",""))</f>
        <v/>
      </c>
      <c r="AG320" s="129"/>
      <c r="AH320" s="137" t="str">
        <f>IF(B320="","",IF(AND(Input!O322=Input!O321,Input!P322&lt;&gt;Input!P321), "EEI% Mismatch within Project",""))</f>
        <v/>
      </c>
      <c r="AI320" s="129"/>
      <c r="AJ320" s="138" t="str">
        <f>IF(Input!B322="","",IF(ISNUMBER(VALUE(Input!B322)),"","Needs to be a number."))</f>
        <v/>
      </c>
      <c r="AK320" s="135" t="str">
        <f>IF(Input!P322="","",IF(ISNUMBER(VALUE(Input!P322)),"","Needs to be a number."))</f>
        <v/>
      </c>
      <c r="AL320" s="135" t="str">
        <f>IF(Input!S322="","",IF(ISNUMBER(VALUE(Input!S322)),"","Needs to be a number."))</f>
        <v/>
      </c>
      <c r="AM320" s="135" t="str">
        <f>IF(Input!T322="","",IF(ISNUMBER(VALUE(Input!T322)),"","Needs to be a number."))</f>
        <v/>
      </c>
      <c r="AN320" s="135" t="str">
        <f>IF(Input!U322="","",IF(ISNUMBER(VALUE(Input!U322)),"","Needs to be a number."))</f>
        <v/>
      </c>
      <c r="AO320" s="136" t="str">
        <f>IF(Input!V322="","",IF(ISNUMBER(VALUE(Input!V322)),"","Needs to be a number."))</f>
        <v/>
      </c>
      <c r="AP320" s="129"/>
      <c r="AQ320" s="197" t="str">
        <f ca="1">IF(Input!Q322="","",IF(OFFSET('Measures List'!$K$2,MATCH(Input!Q322,'Measures List'!$A$3:$A$5000,0),MATCH(Input!K322,'Measures List'!$K$2:$BA$2)-1)="NA","Project start date occurred after measure expiration date.",""))</f>
        <v/>
      </c>
      <c r="AS320" s="197" t="str">
        <f>IFERROR(IF(Input!O322&lt;&gt;Input!O321,"",IF( VLOOKUP(Input!Q322,'Measures List'!A313:C5310,3,FALSE)= VLOOKUP(Input!Q321,'Measures List'!A313:C5310,3,FALSE),"","Multiple sectors for this project")),"")</f>
        <v/>
      </c>
    </row>
    <row r="321" spans="2:45" x14ac:dyDescent="0.25">
      <c r="B321" s="125" t="str">
        <f>Input!A323</f>
        <v/>
      </c>
      <c r="C321" s="126" t="str">
        <f>IF(ISERROR(IF(AND(Input!$A323="",SUMPRODUCT(--(LEN(Input!$A324:'Input'!$A$510)&gt;0))&lt;&gt;0),"Row is skipped.",IF(AND(Input!$A323="",Input!$A324=""),"", IF(Input!C323="","Data is missing.","")))),"",IF(AND(Input!$A323="",SUMPRODUCT(--(LEN(Input!$A324:'Input'!$A$510)&gt;0))&lt;&gt;0),"Row is skipped.",IF(AND(Input!$A323="",Input!$A324=""),"", IF(Input!C323="","Data is missing.",""))))</f>
        <v/>
      </c>
      <c r="D321" s="126" t="str">
        <f>IF(ISERROR(IF(AND(Input!$A323="",SUMPRODUCT(--(LEN(Input!$A324:'Input'!$A$510)&gt;0))&lt;&gt;0),"Row is skipped.",IF(AND(Input!$A323="",Input!$A324=""),"", IF(Input!D323="","Data is missing.","")))),"",IF(AND(Input!$A323="",SUMPRODUCT(--(LEN(Input!$A324:'Input'!$A$510)&gt;0))&lt;&gt;0),"Row is skipped.",IF(AND(Input!$A323="",Input!$A324=""),"", IF(Input!D323="","Data is missing.",""))))</f>
        <v/>
      </c>
      <c r="E321" s="126" t="str">
        <f>IF(ISERROR(IF(AND(Input!$A323="",SUMPRODUCT(--(LEN(Input!$A324:'Input'!$A$510)&gt;0))&lt;&gt;0),"Row is skipped.",IF(AND(Input!$A323="",Input!$A324=""),"", IF(Input!E323="","Data is missing.","")))),"",IF(AND(Input!$A323="",SUMPRODUCT(--(LEN(Input!$A324:'Input'!$A$510)&gt;0))&lt;&gt;0),"Row is skipped.",IF(AND(Input!$A323="",Input!$A324=""),"", IF(Input!E323="","Data is missing.",""))))</f>
        <v/>
      </c>
      <c r="F321" s="126" t="str">
        <f>IF(ISERROR(IF(AND(Input!$A323="",SUMPRODUCT(--(LEN(Input!$A324:'Input'!$A$510)&gt;0))&lt;&gt;0),"Row is skipped.",IF(AND(Input!$A323="",Input!$A324=""),"", IF(Input!F323="","Data is missing.","")))),"",IF(AND(Input!$A323="",SUMPRODUCT(--(LEN(Input!$A324:'Input'!$A$510)&gt;0))&lt;&gt;0),"Row is skipped.",IF(AND(Input!$A323="",Input!$A324=""),"", IF(Input!F323="","Data is missing.",""))))</f>
        <v/>
      </c>
      <c r="G321" s="126" t="str">
        <f>IF(ISERROR(IF(AND(Input!$A323="",SUMPRODUCT(--(LEN(Input!$A324:'Input'!$A$510)&gt;0))&lt;&gt;0),"Row is skipped.",IF(AND(Input!$A323="",Input!$A324=""),"", IF(Input!G323="","Data is missing.","")))),"",IF(AND(Input!$A323="",SUMPRODUCT(--(LEN(Input!$A324:'Input'!$A$510)&gt;0))&lt;&gt;0),"Row is skipped.",IF(AND(Input!$A323="",Input!$A324=""),"", IF(Input!G323="","Data is missing.",""))))</f>
        <v/>
      </c>
      <c r="H321" s="126" t="str">
        <f>IF(ISERROR(IF(AND(Input!$A323="",SUMPRODUCT(--(LEN(Input!$A324:'Input'!$A$510)&gt;0))&lt;&gt;0),"Row is skipped.",IF(AND(Input!$A323="",Input!$A324=""),"", IF(Input!H323="","Data is missing.","")))),"",IF(AND(Input!$A323="",SUMPRODUCT(--(LEN(Input!$A324:'Input'!$A$510)&gt;0))&lt;&gt;0),"Row is skipped.",IF(AND(Input!$A323="",Input!$A324=""),"", IF(Input!H323="","Data is missing.",""))))</f>
        <v/>
      </c>
      <c r="I321" s="126" t="str">
        <f>IF(ISERROR(IF(AND(Input!$A323="",SUMPRODUCT(--(LEN(Input!$A324:'Input'!$A$510)&gt;0))&lt;&gt;0),"Row is skipped.",IF(AND(Input!$A323="",Input!$A324=""),"", IF(Input!I323="","Data is missing.","")))),"",IF(AND(Input!$A323="",SUMPRODUCT(--(LEN(Input!$A324:'Input'!$A$510)&gt;0))&lt;&gt;0),"Row is skipped.",IF(AND(Input!$A323="",Input!$A324=""),"", IF(Input!I323="","Data is missing.",""))))</f>
        <v/>
      </c>
      <c r="J321" s="126" t="str">
        <f>IF(ISERROR(IF(AND(Input!$A323="",SUMPRODUCT(--(LEN(Input!$A324:'Input'!$A$510)&gt;0))&lt;&gt;0),"Row is skipped.",IF(AND(Input!$A323="",Input!$A324=""),"", IF(Input!J323="","Data is missing.","")))),"",IF(AND(Input!$A323="",SUMPRODUCT(--(LEN(Input!$A324:'Input'!$A$510)&gt;0))&lt;&gt;0),"Row is skipped.",IF(AND(Input!$A323="",Input!$A324=""),"", IF(Input!J323="","Data is missing.",""))))</f>
        <v/>
      </c>
      <c r="K321" s="127" t="str">
        <f>IF(ISERROR(IF(AND(Input!$A323="",SUMPRODUCT(--(LEN(Input!$A324:'Input'!$A$510)&gt;0))&lt;&gt;0),"Row is skipped.",IF(AND(Input!$A323="",Input!$A324=""),"", IF(Input!K323="","Data is missing.","")))),"",IF(AND(Input!$A323="",SUMPRODUCT(--(LEN(Input!$A324:'Input'!$A$510)&gt;0))&lt;&gt;0),"Row is skipped.",IF(AND(Input!$A323="",Input!$A324=""),"", IF(Input!K323="","Data is missing.",""))))</f>
        <v/>
      </c>
      <c r="L321" s="126" t="str">
        <f>IF(ISERROR(IF(AND(Input!$A323="",SUMPRODUCT(--(LEN(Input!$A324:'Input'!$A$510)&gt;0))&lt;&gt;0),"Row is skipped.",IF(AND(Input!$A323="",Input!$A324=""),"", IF(Input!L323="","Data is missing.","")))),"",IF(AND(Input!$A323="",SUMPRODUCT(--(LEN(Input!$A324:'Input'!$A$510)&gt;0))&lt;&gt;0),"Row is skipped.",IF(AND(Input!$A323="",Input!$A324=""),"", IF(Input!L323="","Data is missing.",""))))</f>
        <v/>
      </c>
      <c r="M321" s="126" t="str">
        <f>IF(ISERROR(IF(AND(Input!$A323="",SUMPRODUCT(--(LEN(Input!$A324:'Input'!$A$510)&gt;0))&lt;&gt;0),"Row is skipped.",IF(AND(Input!$A323="",Input!$A324=""),"", IF(Input!M323="","Data is missing.","")))),"",IF(AND(Input!$A323="",SUMPRODUCT(--(LEN(Input!$A324:'Input'!$A$510)&gt;0))&lt;&gt;0),"Row is skipped.",IF(AND(Input!$A323="",Input!$A324=""),"", IF(Input!M323="","Data is missing.",""))))</f>
        <v/>
      </c>
      <c r="N321" s="126" t="str">
        <f>IF(ISERROR(IF(AND(Input!$A323="",SUMPRODUCT(--(LEN(Input!$A324:'Input'!$A$510)&gt;0))&lt;&gt;0),"Row is skipped.",IF(AND(Input!$A323="",Input!$A324=""),"", IF(Input!O323="","Data is missing.","")))),"",IF(AND(Input!$A323="",SUMPRODUCT(--(LEN(Input!$A324:'Input'!$A$510)&gt;0))&lt;&gt;0),"Row is skipped.",IF(AND(Input!$A323="",Input!$A324=""),"", IF(Input!O323="","Data is missing.",""))))</f>
        <v/>
      </c>
      <c r="O321" s="126" t="str">
        <f>IF(ISERROR(IF(AND(Input!$A323="",SUMPRODUCT(--(LEN(Input!$A324:'Input'!$A$510)&gt;0))&lt;&gt;0),"Row is skipped.",IF(AND(Input!$A323="",Input!$A324=""),"", IF(Input!P323="","Data is missing.","")))),"",IF(AND(Input!$A323="",SUMPRODUCT(--(LEN(Input!$A324:'Input'!$A$510)&gt;0))&lt;&gt;0),"Row is skipped.",IF(AND(Input!$A323="",Input!$A324=""),"", IF(Input!P323="","Data is missing.",""))))</f>
        <v/>
      </c>
      <c r="P321" s="126" t="str">
        <f>IF(ISERROR(IF(AND(Input!$A323="",SUMPRODUCT(--(LEN(Input!$A324:'Input'!$A$510)&gt;0))&lt;&gt;0),"Row is skipped.",IF(AND(Input!$A323="",Input!$A324=""),"", IF(Input!Q323="","Data is missing.","")))),"",IF(AND(Input!$A323="",SUMPRODUCT(--(LEN(Input!$A324:'Input'!$A$510)&gt;0))&lt;&gt;0),"Row is skipped.",IF(AND(Input!$A323="",Input!$A324=""),"", IF(Input!Q323="","Data is missing.",""))))</f>
        <v/>
      </c>
      <c r="Q321" s="126" t="str">
        <f>IF(ISERROR(IF(AND(Input!$A323="",SUMPRODUCT(--(LEN(Input!$A324:'Input'!$A$510)&gt;0))&lt;&gt;0),"Row is skipped.",IF(AND(Input!$A323="",Input!$A324=""),"", IF(Input!S323="","Data is missing.","")))),"",IF(AND(Input!$A323="",SUMPRODUCT(--(LEN(Input!$A324:'Input'!$A$510)&gt;0))&lt;&gt;0),"Row is skipped.",IF(AND(Input!$A323="",Input!$A324=""),"", IF(Input!S323="","Data is missing.",""))))</f>
        <v/>
      </c>
      <c r="R321" s="128" t="str">
        <f>IF(ISERROR(IF(AND(Input!$A323="",SUMPRODUCT(--(LEN(Input!$A324:'Input'!$A$510)&gt;0))&lt;&gt;0),"Row is skipped.",IF(AND(Input!$A323="",Input!$A324=""),"", IF(Input!T323="","Data is missing.","")))),"",IF(AND(Input!$A323="",SUMPRODUCT(--(LEN(Input!$A324:'Input'!$A$510)&gt;0))&lt;&gt;0),"Row is skipped.",IF(AND(Input!$A323="",Input!$A324=""),"", IF(Input!T323="","Data is missing.",""))))</f>
        <v/>
      </c>
      <c r="S321" s="129"/>
      <c r="T321" s="130" t="str">
        <f>IF(ISERROR(IF(Input!Q323="","",IF(ISERROR(VLOOKUP(Input!Q323,'Measures List'!$A$3:$A$30000,1,0)),"Invalid RefNo",""))),"",IF(Input!Q323="","",IF(ISERROR(VLOOKUP(Input!Q323,'Measures List'!$A$3:$A$30000,1,0)),"Invalid RefNo","")))</f>
        <v/>
      </c>
      <c r="U321" s="129"/>
      <c r="V321" s="129"/>
      <c r="W321" s="129"/>
      <c r="X321" s="129"/>
      <c r="Y321" s="129"/>
      <c r="Z321" s="129"/>
      <c r="AA321" s="129"/>
      <c r="AB321" s="129"/>
      <c r="AC321" s="129"/>
      <c r="AD321" s="129"/>
      <c r="AE321" s="129"/>
      <c r="AF321" s="130" t="str">
        <f>IF(Input!P323="","",IF(OR(VALUE(Input!P323)&lt;0,VALUE(Input!P323)&gt;1), "Invalid EEI %",""))</f>
        <v/>
      </c>
      <c r="AG321" s="129"/>
      <c r="AH321" s="137" t="str">
        <f>IF(B321="","",IF(AND(Input!O323=Input!O322,Input!P323&lt;&gt;Input!P322), "EEI% Mismatch within Project",""))</f>
        <v/>
      </c>
      <c r="AI321" s="129"/>
      <c r="AJ321" s="138" t="str">
        <f>IF(Input!B323="","",IF(ISNUMBER(VALUE(Input!B323)),"","Needs to be a number."))</f>
        <v/>
      </c>
      <c r="AK321" s="135" t="str">
        <f>IF(Input!P323="","",IF(ISNUMBER(VALUE(Input!P323)),"","Needs to be a number."))</f>
        <v/>
      </c>
      <c r="AL321" s="135" t="str">
        <f>IF(Input!S323="","",IF(ISNUMBER(VALUE(Input!S323)),"","Needs to be a number."))</f>
        <v/>
      </c>
      <c r="AM321" s="135" t="str">
        <f>IF(Input!T323="","",IF(ISNUMBER(VALUE(Input!T323)),"","Needs to be a number."))</f>
        <v/>
      </c>
      <c r="AN321" s="135" t="str">
        <f>IF(Input!U323="","",IF(ISNUMBER(VALUE(Input!U323)),"","Needs to be a number."))</f>
        <v/>
      </c>
      <c r="AO321" s="136" t="str">
        <f>IF(Input!V323="","",IF(ISNUMBER(VALUE(Input!V323)),"","Needs to be a number."))</f>
        <v/>
      </c>
      <c r="AP321" s="129"/>
      <c r="AQ321" s="197" t="str">
        <f ca="1">IF(Input!Q323="","",IF(OFFSET('Measures List'!$K$2,MATCH(Input!Q323,'Measures List'!$A$3:$A$5000,0),MATCH(Input!K323,'Measures List'!$K$2:$BA$2)-1)="NA","Project start date occurred after measure expiration date.",""))</f>
        <v/>
      </c>
      <c r="AS321" s="197" t="str">
        <f>IFERROR(IF(Input!O323&lt;&gt;Input!O322,"",IF( VLOOKUP(Input!Q323,'Measures List'!A314:C5311,3,FALSE)= VLOOKUP(Input!Q322,'Measures List'!A314:C5311,3,FALSE),"","Multiple sectors for this project")),"")</f>
        <v/>
      </c>
    </row>
    <row r="322" spans="2:45" x14ac:dyDescent="0.25">
      <c r="B322" s="125" t="str">
        <f>Input!A324</f>
        <v/>
      </c>
      <c r="C322" s="126" t="str">
        <f>IF(ISERROR(IF(AND(Input!$A324="",SUMPRODUCT(--(LEN(Input!$A325:'Input'!$A$510)&gt;0))&lt;&gt;0),"Row is skipped.",IF(AND(Input!$A324="",Input!$A325=""),"", IF(Input!C324="","Data is missing.","")))),"",IF(AND(Input!$A324="",SUMPRODUCT(--(LEN(Input!$A325:'Input'!$A$510)&gt;0))&lt;&gt;0),"Row is skipped.",IF(AND(Input!$A324="",Input!$A325=""),"", IF(Input!C324="","Data is missing.",""))))</f>
        <v/>
      </c>
      <c r="D322" s="126" t="str">
        <f>IF(ISERROR(IF(AND(Input!$A324="",SUMPRODUCT(--(LEN(Input!$A325:'Input'!$A$510)&gt;0))&lt;&gt;0),"Row is skipped.",IF(AND(Input!$A324="",Input!$A325=""),"", IF(Input!D324="","Data is missing.","")))),"",IF(AND(Input!$A324="",SUMPRODUCT(--(LEN(Input!$A325:'Input'!$A$510)&gt;0))&lt;&gt;0),"Row is skipped.",IF(AND(Input!$A324="",Input!$A325=""),"", IF(Input!D324="","Data is missing.",""))))</f>
        <v/>
      </c>
      <c r="E322" s="126" t="str">
        <f>IF(ISERROR(IF(AND(Input!$A324="",SUMPRODUCT(--(LEN(Input!$A325:'Input'!$A$510)&gt;0))&lt;&gt;0),"Row is skipped.",IF(AND(Input!$A324="",Input!$A325=""),"", IF(Input!E324="","Data is missing.","")))),"",IF(AND(Input!$A324="",SUMPRODUCT(--(LEN(Input!$A325:'Input'!$A$510)&gt;0))&lt;&gt;0),"Row is skipped.",IF(AND(Input!$A324="",Input!$A325=""),"", IF(Input!E324="","Data is missing.",""))))</f>
        <v/>
      </c>
      <c r="F322" s="126" t="str">
        <f>IF(ISERROR(IF(AND(Input!$A324="",SUMPRODUCT(--(LEN(Input!$A325:'Input'!$A$510)&gt;0))&lt;&gt;0),"Row is skipped.",IF(AND(Input!$A324="",Input!$A325=""),"", IF(Input!F324="","Data is missing.","")))),"",IF(AND(Input!$A324="",SUMPRODUCT(--(LEN(Input!$A325:'Input'!$A$510)&gt;0))&lt;&gt;0),"Row is skipped.",IF(AND(Input!$A324="",Input!$A325=""),"", IF(Input!F324="","Data is missing.",""))))</f>
        <v/>
      </c>
      <c r="G322" s="126" t="str">
        <f>IF(ISERROR(IF(AND(Input!$A324="",SUMPRODUCT(--(LEN(Input!$A325:'Input'!$A$510)&gt;0))&lt;&gt;0),"Row is skipped.",IF(AND(Input!$A324="",Input!$A325=""),"", IF(Input!G324="","Data is missing.","")))),"",IF(AND(Input!$A324="",SUMPRODUCT(--(LEN(Input!$A325:'Input'!$A$510)&gt;0))&lt;&gt;0),"Row is skipped.",IF(AND(Input!$A324="",Input!$A325=""),"", IF(Input!G324="","Data is missing.",""))))</f>
        <v/>
      </c>
      <c r="H322" s="126" t="str">
        <f>IF(ISERROR(IF(AND(Input!$A324="",SUMPRODUCT(--(LEN(Input!$A325:'Input'!$A$510)&gt;0))&lt;&gt;0),"Row is skipped.",IF(AND(Input!$A324="",Input!$A325=""),"", IF(Input!H324="","Data is missing.","")))),"",IF(AND(Input!$A324="",SUMPRODUCT(--(LEN(Input!$A325:'Input'!$A$510)&gt;0))&lt;&gt;0),"Row is skipped.",IF(AND(Input!$A324="",Input!$A325=""),"", IF(Input!H324="","Data is missing.",""))))</f>
        <v/>
      </c>
      <c r="I322" s="126" t="str">
        <f>IF(ISERROR(IF(AND(Input!$A324="",SUMPRODUCT(--(LEN(Input!$A325:'Input'!$A$510)&gt;0))&lt;&gt;0),"Row is skipped.",IF(AND(Input!$A324="",Input!$A325=""),"", IF(Input!I324="","Data is missing.","")))),"",IF(AND(Input!$A324="",SUMPRODUCT(--(LEN(Input!$A325:'Input'!$A$510)&gt;0))&lt;&gt;0),"Row is skipped.",IF(AND(Input!$A324="",Input!$A325=""),"", IF(Input!I324="","Data is missing.",""))))</f>
        <v/>
      </c>
      <c r="J322" s="126" t="str">
        <f>IF(ISERROR(IF(AND(Input!$A324="",SUMPRODUCT(--(LEN(Input!$A325:'Input'!$A$510)&gt;0))&lt;&gt;0),"Row is skipped.",IF(AND(Input!$A324="",Input!$A325=""),"", IF(Input!J324="","Data is missing.","")))),"",IF(AND(Input!$A324="",SUMPRODUCT(--(LEN(Input!$A325:'Input'!$A$510)&gt;0))&lt;&gt;0),"Row is skipped.",IF(AND(Input!$A324="",Input!$A325=""),"", IF(Input!J324="","Data is missing.",""))))</f>
        <v/>
      </c>
      <c r="K322" s="127" t="str">
        <f>IF(ISERROR(IF(AND(Input!$A324="",SUMPRODUCT(--(LEN(Input!$A325:'Input'!$A$510)&gt;0))&lt;&gt;0),"Row is skipped.",IF(AND(Input!$A324="",Input!$A325=""),"", IF(Input!K324="","Data is missing.","")))),"",IF(AND(Input!$A324="",SUMPRODUCT(--(LEN(Input!$A325:'Input'!$A$510)&gt;0))&lt;&gt;0),"Row is skipped.",IF(AND(Input!$A324="",Input!$A325=""),"", IF(Input!K324="","Data is missing.",""))))</f>
        <v/>
      </c>
      <c r="L322" s="126" t="str">
        <f>IF(ISERROR(IF(AND(Input!$A324="",SUMPRODUCT(--(LEN(Input!$A325:'Input'!$A$510)&gt;0))&lt;&gt;0),"Row is skipped.",IF(AND(Input!$A324="",Input!$A325=""),"", IF(Input!L324="","Data is missing.","")))),"",IF(AND(Input!$A324="",SUMPRODUCT(--(LEN(Input!$A325:'Input'!$A$510)&gt;0))&lt;&gt;0),"Row is skipped.",IF(AND(Input!$A324="",Input!$A325=""),"", IF(Input!L324="","Data is missing.",""))))</f>
        <v/>
      </c>
      <c r="M322" s="126" t="str">
        <f>IF(ISERROR(IF(AND(Input!$A324="",SUMPRODUCT(--(LEN(Input!$A325:'Input'!$A$510)&gt;0))&lt;&gt;0),"Row is skipped.",IF(AND(Input!$A324="",Input!$A325=""),"", IF(Input!M324="","Data is missing.","")))),"",IF(AND(Input!$A324="",SUMPRODUCT(--(LEN(Input!$A325:'Input'!$A$510)&gt;0))&lt;&gt;0),"Row is skipped.",IF(AND(Input!$A324="",Input!$A325=""),"", IF(Input!M324="","Data is missing.",""))))</f>
        <v/>
      </c>
      <c r="N322" s="126" t="str">
        <f>IF(ISERROR(IF(AND(Input!$A324="",SUMPRODUCT(--(LEN(Input!$A325:'Input'!$A$510)&gt;0))&lt;&gt;0),"Row is skipped.",IF(AND(Input!$A324="",Input!$A325=""),"", IF(Input!O324="","Data is missing.","")))),"",IF(AND(Input!$A324="",SUMPRODUCT(--(LEN(Input!$A325:'Input'!$A$510)&gt;0))&lt;&gt;0),"Row is skipped.",IF(AND(Input!$A324="",Input!$A325=""),"", IF(Input!O324="","Data is missing.",""))))</f>
        <v/>
      </c>
      <c r="O322" s="126" t="str">
        <f>IF(ISERROR(IF(AND(Input!$A324="",SUMPRODUCT(--(LEN(Input!$A325:'Input'!$A$510)&gt;0))&lt;&gt;0),"Row is skipped.",IF(AND(Input!$A324="",Input!$A325=""),"", IF(Input!P324="","Data is missing.","")))),"",IF(AND(Input!$A324="",SUMPRODUCT(--(LEN(Input!$A325:'Input'!$A$510)&gt;0))&lt;&gt;0),"Row is skipped.",IF(AND(Input!$A324="",Input!$A325=""),"", IF(Input!P324="","Data is missing.",""))))</f>
        <v/>
      </c>
      <c r="P322" s="126" t="str">
        <f>IF(ISERROR(IF(AND(Input!$A324="",SUMPRODUCT(--(LEN(Input!$A325:'Input'!$A$510)&gt;0))&lt;&gt;0),"Row is skipped.",IF(AND(Input!$A324="",Input!$A325=""),"", IF(Input!Q324="","Data is missing.","")))),"",IF(AND(Input!$A324="",SUMPRODUCT(--(LEN(Input!$A325:'Input'!$A$510)&gt;0))&lt;&gt;0),"Row is skipped.",IF(AND(Input!$A324="",Input!$A325=""),"", IF(Input!Q324="","Data is missing.",""))))</f>
        <v/>
      </c>
      <c r="Q322" s="126" t="str">
        <f>IF(ISERROR(IF(AND(Input!$A324="",SUMPRODUCT(--(LEN(Input!$A325:'Input'!$A$510)&gt;0))&lt;&gt;0),"Row is skipped.",IF(AND(Input!$A324="",Input!$A325=""),"", IF(Input!S324="","Data is missing.","")))),"",IF(AND(Input!$A324="",SUMPRODUCT(--(LEN(Input!$A325:'Input'!$A$510)&gt;0))&lt;&gt;0),"Row is skipped.",IF(AND(Input!$A324="",Input!$A325=""),"", IF(Input!S324="","Data is missing.",""))))</f>
        <v/>
      </c>
      <c r="R322" s="128" t="str">
        <f>IF(ISERROR(IF(AND(Input!$A324="",SUMPRODUCT(--(LEN(Input!$A325:'Input'!$A$510)&gt;0))&lt;&gt;0),"Row is skipped.",IF(AND(Input!$A324="",Input!$A325=""),"", IF(Input!T324="","Data is missing.","")))),"",IF(AND(Input!$A324="",SUMPRODUCT(--(LEN(Input!$A325:'Input'!$A$510)&gt;0))&lt;&gt;0),"Row is skipped.",IF(AND(Input!$A324="",Input!$A325=""),"", IF(Input!T324="","Data is missing.",""))))</f>
        <v/>
      </c>
      <c r="S322" s="129"/>
      <c r="T322" s="130" t="str">
        <f>IF(ISERROR(IF(Input!Q324="","",IF(ISERROR(VLOOKUP(Input!Q324,'Measures List'!$A$3:$A$30000,1,0)),"Invalid RefNo",""))),"",IF(Input!Q324="","",IF(ISERROR(VLOOKUP(Input!Q324,'Measures List'!$A$3:$A$30000,1,0)),"Invalid RefNo","")))</f>
        <v/>
      </c>
      <c r="U322" s="129"/>
      <c r="V322" s="129"/>
      <c r="W322" s="129"/>
      <c r="X322" s="129"/>
      <c r="Y322" s="129"/>
      <c r="Z322" s="129"/>
      <c r="AA322" s="129"/>
      <c r="AB322" s="129"/>
      <c r="AC322" s="129"/>
      <c r="AD322" s="129"/>
      <c r="AE322" s="129"/>
      <c r="AF322" s="130" t="str">
        <f>IF(Input!P324="","",IF(OR(VALUE(Input!P324)&lt;0,VALUE(Input!P324)&gt;1), "Invalid EEI %",""))</f>
        <v/>
      </c>
      <c r="AG322" s="129"/>
      <c r="AH322" s="137" t="str">
        <f>IF(B322="","",IF(AND(Input!O324=Input!O323,Input!P324&lt;&gt;Input!P323), "EEI% Mismatch within Project",""))</f>
        <v/>
      </c>
      <c r="AI322" s="129"/>
      <c r="AJ322" s="138" t="str">
        <f>IF(Input!B324="","",IF(ISNUMBER(VALUE(Input!B324)),"","Needs to be a number."))</f>
        <v/>
      </c>
      <c r="AK322" s="135" t="str">
        <f>IF(Input!P324="","",IF(ISNUMBER(VALUE(Input!P324)),"","Needs to be a number."))</f>
        <v/>
      </c>
      <c r="AL322" s="135" t="str">
        <f>IF(Input!S324="","",IF(ISNUMBER(VALUE(Input!S324)),"","Needs to be a number."))</f>
        <v/>
      </c>
      <c r="AM322" s="135" t="str">
        <f>IF(Input!T324="","",IF(ISNUMBER(VALUE(Input!T324)),"","Needs to be a number."))</f>
        <v/>
      </c>
      <c r="AN322" s="135" t="str">
        <f>IF(Input!U324="","",IF(ISNUMBER(VALUE(Input!U324)),"","Needs to be a number."))</f>
        <v/>
      </c>
      <c r="AO322" s="136" t="str">
        <f>IF(Input!V324="","",IF(ISNUMBER(VALUE(Input!V324)),"","Needs to be a number."))</f>
        <v/>
      </c>
      <c r="AP322" s="129"/>
      <c r="AQ322" s="197" t="str">
        <f ca="1">IF(Input!Q324="","",IF(OFFSET('Measures List'!$K$2,MATCH(Input!Q324,'Measures List'!$A$3:$A$5000,0),MATCH(Input!K324,'Measures List'!$K$2:$BA$2)-1)="NA","Project start date occurred after measure expiration date.",""))</f>
        <v/>
      </c>
      <c r="AS322" s="197" t="str">
        <f>IFERROR(IF(Input!O324&lt;&gt;Input!O323,"",IF( VLOOKUP(Input!Q324,'Measures List'!A315:C5312,3,FALSE)= VLOOKUP(Input!Q323,'Measures List'!A315:C5312,3,FALSE),"","Multiple sectors for this project")),"")</f>
        <v/>
      </c>
    </row>
    <row r="323" spans="2:45" x14ac:dyDescent="0.25">
      <c r="B323" s="125" t="str">
        <f>Input!A325</f>
        <v/>
      </c>
      <c r="C323" s="126" t="str">
        <f>IF(ISERROR(IF(AND(Input!$A325="",SUMPRODUCT(--(LEN(Input!$A326:'Input'!$A$510)&gt;0))&lt;&gt;0),"Row is skipped.",IF(AND(Input!$A325="",Input!$A326=""),"", IF(Input!C325="","Data is missing.","")))),"",IF(AND(Input!$A325="",SUMPRODUCT(--(LEN(Input!$A326:'Input'!$A$510)&gt;0))&lt;&gt;0),"Row is skipped.",IF(AND(Input!$A325="",Input!$A326=""),"", IF(Input!C325="","Data is missing.",""))))</f>
        <v/>
      </c>
      <c r="D323" s="126" t="str">
        <f>IF(ISERROR(IF(AND(Input!$A325="",SUMPRODUCT(--(LEN(Input!$A326:'Input'!$A$510)&gt;0))&lt;&gt;0),"Row is skipped.",IF(AND(Input!$A325="",Input!$A326=""),"", IF(Input!D325="","Data is missing.","")))),"",IF(AND(Input!$A325="",SUMPRODUCT(--(LEN(Input!$A326:'Input'!$A$510)&gt;0))&lt;&gt;0),"Row is skipped.",IF(AND(Input!$A325="",Input!$A326=""),"", IF(Input!D325="","Data is missing.",""))))</f>
        <v/>
      </c>
      <c r="E323" s="126" t="str">
        <f>IF(ISERROR(IF(AND(Input!$A325="",SUMPRODUCT(--(LEN(Input!$A326:'Input'!$A$510)&gt;0))&lt;&gt;0),"Row is skipped.",IF(AND(Input!$A325="",Input!$A326=""),"", IF(Input!E325="","Data is missing.","")))),"",IF(AND(Input!$A325="",SUMPRODUCT(--(LEN(Input!$A326:'Input'!$A$510)&gt;0))&lt;&gt;0),"Row is skipped.",IF(AND(Input!$A325="",Input!$A326=""),"", IF(Input!E325="","Data is missing.",""))))</f>
        <v/>
      </c>
      <c r="F323" s="126" t="str">
        <f>IF(ISERROR(IF(AND(Input!$A325="",SUMPRODUCT(--(LEN(Input!$A326:'Input'!$A$510)&gt;0))&lt;&gt;0),"Row is skipped.",IF(AND(Input!$A325="",Input!$A326=""),"", IF(Input!F325="","Data is missing.","")))),"",IF(AND(Input!$A325="",SUMPRODUCT(--(LEN(Input!$A326:'Input'!$A$510)&gt;0))&lt;&gt;0),"Row is skipped.",IF(AND(Input!$A325="",Input!$A326=""),"", IF(Input!F325="","Data is missing.",""))))</f>
        <v/>
      </c>
      <c r="G323" s="126" t="str">
        <f>IF(ISERROR(IF(AND(Input!$A325="",SUMPRODUCT(--(LEN(Input!$A326:'Input'!$A$510)&gt;0))&lt;&gt;0),"Row is skipped.",IF(AND(Input!$A325="",Input!$A326=""),"", IF(Input!G325="","Data is missing.","")))),"",IF(AND(Input!$A325="",SUMPRODUCT(--(LEN(Input!$A326:'Input'!$A$510)&gt;0))&lt;&gt;0),"Row is skipped.",IF(AND(Input!$A325="",Input!$A326=""),"", IF(Input!G325="","Data is missing.",""))))</f>
        <v/>
      </c>
      <c r="H323" s="126" t="str">
        <f>IF(ISERROR(IF(AND(Input!$A325="",SUMPRODUCT(--(LEN(Input!$A326:'Input'!$A$510)&gt;0))&lt;&gt;0),"Row is skipped.",IF(AND(Input!$A325="",Input!$A326=""),"", IF(Input!H325="","Data is missing.","")))),"",IF(AND(Input!$A325="",SUMPRODUCT(--(LEN(Input!$A326:'Input'!$A$510)&gt;0))&lt;&gt;0),"Row is skipped.",IF(AND(Input!$A325="",Input!$A326=""),"", IF(Input!H325="","Data is missing.",""))))</f>
        <v/>
      </c>
      <c r="I323" s="126" t="str">
        <f>IF(ISERROR(IF(AND(Input!$A325="",SUMPRODUCT(--(LEN(Input!$A326:'Input'!$A$510)&gt;0))&lt;&gt;0),"Row is skipped.",IF(AND(Input!$A325="",Input!$A326=""),"", IF(Input!I325="","Data is missing.","")))),"",IF(AND(Input!$A325="",SUMPRODUCT(--(LEN(Input!$A326:'Input'!$A$510)&gt;0))&lt;&gt;0),"Row is skipped.",IF(AND(Input!$A325="",Input!$A326=""),"", IF(Input!I325="","Data is missing.",""))))</f>
        <v/>
      </c>
      <c r="J323" s="126" t="str">
        <f>IF(ISERROR(IF(AND(Input!$A325="",SUMPRODUCT(--(LEN(Input!$A326:'Input'!$A$510)&gt;0))&lt;&gt;0),"Row is skipped.",IF(AND(Input!$A325="",Input!$A326=""),"", IF(Input!J325="","Data is missing.","")))),"",IF(AND(Input!$A325="",SUMPRODUCT(--(LEN(Input!$A326:'Input'!$A$510)&gt;0))&lt;&gt;0),"Row is skipped.",IF(AND(Input!$A325="",Input!$A326=""),"", IF(Input!J325="","Data is missing.",""))))</f>
        <v/>
      </c>
      <c r="K323" s="127" t="str">
        <f>IF(ISERROR(IF(AND(Input!$A325="",SUMPRODUCT(--(LEN(Input!$A326:'Input'!$A$510)&gt;0))&lt;&gt;0),"Row is skipped.",IF(AND(Input!$A325="",Input!$A326=""),"", IF(Input!K325="","Data is missing.","")))),"",IF(AND(Input!$A325="",SUMPRODUCT(--(LEN(Input!$A326:'Input'!$A$510)&gt;0))&lt;&gt;0),"Row is skipped.",IF(AND(Input!$A325="",Input!$A326=""),"", IF(Input!K325="","Data is missing.",""))))</f>
        <v/>
      </c>
      <c r="L323" s="126" t="str">
        <f>IF(ISERROR(IF(AND(Input!$A325="",SUMPRODUCT(--(LEN(Input!$A326:'Input'!$A$510)&gt;0))&lt;&gt;0),"Row is skipped.",IF(AND(Input!$A325="",Input!$A326=""),"", IF(Input!L325="","Data is missing.","")))),"",IF(AND(Input!$A325="",SUMPRODUCT(--(LEN(Input!$A326:'Input'!$A$510)&gt;0))&lt;&gt;0),"Row is skipped.",IF(AND(Input!$A325="",Input!$A326=""),"", IF(Input!L325="","Data is missing.",""))))</f>
        <v/>
      </c>
      <c r="M323" s="126" t="str">
        <f>IF(ISERROR(IF(AND(Input!$A325="",SUMPRODUCT(--(LEN(Input!$A326:'Input'!$A$510)&gt;0))&lt;&gt;0),"Row is skipped.",IF(AND(Input!$A325="",Input!$A326=""),"", IF(Input!M325="","Data is missing.","")))),"",IF(AND(Input!$A325="",SUMPRODUCT(--(LEN(Input!$A326:'Input'!$A$510)&gt;0))&lt;&gt;0),"Row is skipped.",IF(AND(Input!$A325="",Input!$A326=""),"", IF(Input!M325="","Data is missing.",""))))</f>
        <v/>
      </c>
      <c r="N323" s="126" t="str">
        <f>IF(ISERROR(IF(AND(Input!$A325="",SUMPRODUCT(--(LEN(Input!$A326:'Input'!$A$510)&gt;0))&lt;&gt;0),"Row is skipped.",IF(AND(Input!$A325="",Input!$A326=""),"", IF(Input!O325="","Data is missing.","")))),"",IF(AND(Input!$A325="",SUMPRODUCT(--(LEN(Input!$A326:'Input'!$A$510)&gt;0))&lt;&gt;0),"Row is skipped.",IF(AND(Input!$A325="",Input!$A326=""),"", IF(Input!O325="","Data is missing.",""))))</f>
        <v/>
      </c>
      <c r="O323" s="126" t="str">
        <f>IF(ISERROR(IF(AND(Input!$A325="",SUMPRODUCT(--(LEN(Input!$A326:'Input'!$A$510)&gt;0))&lt;&gt;0),"Row is skipped.",IF(AND(Input!$A325="",Input!$A326=""),"", IF(Input!P325="","Data is missing.","")))),"",IF(AND(Input!$A325="",SUMPRODUCT(--(LEN(Input!$A326:'Input'!$A$510)&gt;0))&lt;&gt;0),"Row is skipped.",IF(AND(Input!$A325="",Input!$A326=""),"", IF(Input!P325="","Data is missing.",""))))</f>
        <v/>
      </c>
      <c r="P323" s="126" t="str">
        <f>IF(ISERROR(IF(AND(Input!$A325="",SUMPRODUCT(--(LEN(Input!$A326:'Input'!$A$510)&gt;0))&lt;&gt;0),"Row is skipped.",IF(AND(Input!$A325="",Input!$A326=""),"", IF(Input!Q325="","Data is missing.","")))),"",IF(AND(Input!$A325="",SUMPRODUCT(--(LEN(Input!$A326:'Input'!$A$510)&gt;0))&lt;&gt;0),"Row is skipped.",IF(AND(Input!$A325="",Input!$A326=""),"", IF(Input!Q325="","Data is missing.",""))))</f>
        <v/>
      </c>
      <c r="Q323" s="126" t="str">
        <f>IF(ISERROR(IF(AND(Input!$A325="",SUMPRODUCT(--(LEN(Input!$A326:'Input'!$A$510)&gt;0))&lt;&gt;0),"Row is skipped.",IF(AND(Input!$A325="",Input!$A326=""),"", IF(Input!S325="","Data is missing.","")))),"",IF(AND(Input!$A325="",SUMPRODUCT(--(LEN(Input!$A326:'Input'!$A$510)&gt;0))&lt;&gt;0),"Row is skipped.",IF(AND(Input!$A325="",Input!$A326=""),"", IF(Input!S325="","Data is missing.",""))))</f>
        <v/>
      </c>
      <c r="R323" s="128" t="str">
        <f>IF(ISERROR(IF(AND(Input!$A325="",SUMPRODUCT(--(LEN(Input!$A326:'Input'!$A$510)&gt;0))&lt;&gt;0),"Row is skipped.",IF(AND(Input!$A325="",Input!$A326=""),"", IF(Input!T325="","Data is missing.","")))),"",IF(AND(Input!$A325="",SUMPRODUCT(--(LEN(Input!$A326:'Input'!$A$510)&gt;0))&lt;&gt;0),"Row is skipped.",IF(AND(Input!$A325="",Input!$A326=""),"", IF(Input!T325="","Data is missing.",""))))</f>
        <v/>
      </c>
      <c r="S323" s="129"/>
      <c r="T323" s="130" t="str">
        <f>IF(ISERROR(IF(Input!Q325="","",IF(ISERROR(VLOOKUP(Input!Q325,'Measures List'!$A$3:$A$30000,1,0)),"Invalid RefNo",""))),"",IF(Input!Q325="","",IF(ISERROR(VLOOKUP(Input!Q325,'Measures List'!$A$3:$A$30000,1,0)),"Invalid RefNo","")))</f>
        <v/>
      </c>
      <c r="U323" s="129"/>
      <c r="V323" s="129"/>
      <c r="W323" s="129"/>
      <c r="X323" s="129"/>
      <c r="Y323" s="129"/>
      <c r="Z323" s="129"/>
      <c r="AA323" s="129"/>
      <c r="AB323" s="129"/>
      <c r="AC323" s="129"/>
      <c r="AD323" s="129"/>
      <c r="AE323" s="129"/>
      <c r="AF323" s="130" t="str">
        <f>IF(Input!P325="","",IF(OR(VALUE(Input!P325)&lt;0,VALUE(Input!P325)&gt;1), "Invalid EEI %",""))</f>
        <v/>
      </c>
      <c r="AG323" s="129"/>
      <c r="AH323" s="137" t="str">
        <f>IF(B323="","",IF(AND(Input!O325=Input!O324,Input!P325&lt;&gt;Input!P324), "EEI% Mismatch within Project",""))</f>
        <v/>
      </c>
      <c r="AI323" s="129"/>
      <c r="AJ323" s="138" t="str">
        <f>IF(Input!B325="","",IF(ISNUMBER(VALUE(Input!B325)),"","Needs to be a number."))</f>
        <v/>
      </c>
      <c r="AK323" s="135" t="str">
        <f>IF(Input!P325="","",IF(ISNUMBER(VALUE(Input!P325)),"","Needs to be a number."))</f>
        <v/>
      </c>
      <c r="AL323" s="135" t="str">
        <f>IF(Input!S325="","",IF(ISNUMBER(VALUE(Input!S325)),"","Needs to be a number."))</f>
        <v/>
      </c>
      <c r="AM323" s="135" t="str">
        <f>IF(Input!T325="","",IF(ISNUMBER(VALUE(Input!T325)),"","Needs to be a number."))</f>
        <v/>
      </c>
      <c r="AN323" s="135" t="str">
        <f>IF(Input!U325="","",IF(ISNUMBER(VALUE(Input!U325)),"","Needs to be a number."))</f>
        <v/>
      </c>
      <c r="AO323" s="136" t="str">
        <f>IF(Input!V325="","",IF(ISNUMBER(VALUE(Input!V325)),"","Needs to be a number."))</f>
        <v/>
      </c>
      <c r="AP323" s="129"/>
      <c r="AQ323" s="197" t="str">
        <f ca="1">IF(Input!Q325="","",IF(OFFSET('Measures List'!$K$2,MATCH(Input!Q325,'Measures List'!$A$3:$A$5000,0),MATCH(Input!K325,'Measures List'!$K$2:$BA$2)-1)="NA","Project start date occurred after measure expiration date.",""))</f>
        <v/>
      </c>
      <c r="AS323" s="197" t="str">
        <f>IFERROR(IF(Input!O325&lt;&gt;Input!O324,"",IF( VLOOKUP(Input!Q325,'Measures List'!A316:C5313,3,FALSE)= VLOOKUP(Input!Q324,'Measures List'!A316:C5313,3,FALSE),"","Multiple sectors for this project")),"")</f>
        <v/>
      </c>
    </row>
    <row r="324" spans="2:45" x14ac:dyDescent="0.25">
      <c r="B324" s="125" t="str">
        <f>Input!A326</f>
        <v/>
      </c>
      <c r="C324" s="126" t="str">
        <f>IF(ISERROR(IF(AND(Input!$A326="",SUMPRODUCT(--(LEN(Input!$A327:'Input'!$A$510)&gt;0))&lt;&gt;0),"Row is skipped.",IF(AND(Input!$A326="",Input!$A327=""),"", IF(Input!C326="","Data is missing.","")))),"",IF(AND(Input!$A326="",SUMPRODUCT(--(LEN(Input!$A327:'Input'!$A$510)&gt;0))&lt;&gt;0),"Row is skipped.",IF(AND(Input!$A326="",Input!$A327=""),"", IF(Input!C326="","Data is missing.",""))))</f>
        <v/>
      </c>
      <c r="D324" s="126" t="str">
        <f>IF(ISERROR(IF(AND(Input!$A326="",SUMPRODUCT(--(LEN(Input!$A327:'Input'!$A$510)&gt;0))&lt;&gt;0),"Row is skipped.",IF(AND(Input!$A326="",Input!$A327=""),"", IF(Input!D326="","Data is missing.","")))),"",IF(AND(Input!$A326="",SUMPRODUCT(--(LEN(Input!$A327:'Input'!$A$510)&gt;0))&lt;&gt;0),"Row is skipped.",IF(AND(Input!$A326="",Input!$A327=""),"", IF(Input!D326="","Data is missing.",""))))</f>
        <v/>
      </c>
      <c r="E324" s="126" t="str">
        <f>IF(ISERROR(IF(AND(Input!$A326="",SUMPRODUCT(--(LEN(Input!$A327:'Input'!$A$510)&gt;0))&lt;&gt;0),"Row is skipped.",IF(AND(Input!$A326="",Input!$A327=""),"", IF(Input!E326="","Data is missing.","")))),"",IF(AND(Input!$A326="",SUMPRODUCT(--(LEN(Input!$A327:'Input'!$A$510)&gt;0))&lt;&gt;0),"Row is skipped.",IF(AND(Input!$A326="",Input!$A327=""),"", IF(Input!E326="","Data is missing.",""))))</f>
        <v/>
      </c>
      <c r="F324" s="126" t="str">
        <f>IF(ISERROR(IF(AND(Input!$A326="",SUMPRODUCT(--(LEN(Input!$A327:'Input'!$A$510)&gt;0))&lt;&gt;0),"Row is skipped.",IF(AND(Input!$A326="",Input!$A327=""),"", IF(Input!F326="","Data is missing.","")))),"",IF(AND(Input!$A326="",SUMPRODUCT(--(LEN(Input!$A327:'Input'!$A$510)&gt;0))&lt;&gt;0),"Row is skipped.",IF(AND(Input!$A326="",Input!$A327=""),"", IF(Input!F326="","Data is missing.",""))))</f>
        <v/>
      </c>
      <c r="G324" s="126" t="str">
        <f>IF(ISERROR(IF(AND(Input!$A326="",SUMPRODUCT(--(LEN(Input!$A327:'Input'!$A$510)&gt;0))&lt;&gt;0),"Row is skipped.",IF(AND(Input!$A326="",Input!$A327=""),"", IF(Input!G326="","Data is missing.","")))),"",IF(AND(Input!$A326="",SUMPRODUCT(--(LEN(Input!$A327:'Input'!$A$510)&gt;0))&lt;&gt;0),"Row is skipped.",IF(AND(Input!$A326="",Input!$A327=""),"", IF(Input!G326="","Data is missing.",""))))</f>
        <v/>
      </c>
      <c r="H324" s="126" t="str">
        <f>IF(ISERROR(IF(AND(Input!$A326="",SUMPRODUCT(--(LEN(Input!$A327:'Input'!$A$510)&gt;0))&lt;&gt;0),"Row is skipped.",IF(AND(Input!$A326="",Input!$A327=""),"", IF(Input!H326="","Data is missing.","")))),"",IF(AND(Input!$A326="",SUMPRODUCT(--(LEN(Input!$A327:'Input'!$A$510)&gt;0))&lt;&gt;0),"Row is skipped.",IF(AND(Input!$A326="",Input!$A327=""),"", IF(Input!H326="","Data is missing.",""))))</f>
        <v/>
      </c>
      <c r="I324" s="126" t="str">
        <f>IF(ISERROR(IF(AND(Input!$A326="",SUMPRODUCT(--(LEN(Input!$A327:'Input'!$A$510)&gt;0))&lt;&gt;0),"Row is skipped.",IF(AND(Input!$A326="",Input!$A327=""),"", IF(Input!I326="","Data is missing.","")))),"",IF(AND(Input!$A326="",SUMPRODUCT(--(LEN(Input!$A327:'Input'!$A$510)&gt;0))&lt;&gt;0),"Row is skipped.",IF(AND(Input!$A326="",Input!$A327=""),"", IF(Input!I326="","Data is missing.",""))))</f>
        <v/>
      </c>
      <c r="J324" s="126" t="str">
        <f>IF(ISERROR(IF(AND(Input!$A326="",SUMPRODUCT(--(LEN(Input!$A327:'Input'!$A$510)&gt;0))&lt;&gt;0),"Row is skipped.",IF(AND(Input!$A326="",Input!$A327=""),"", IF(Input!J326="","Data is missing.","")))),"",IF(AND(Input!$A326="",SUMPRODUCT(--(LEN(Input!$A327:'Input'!$A$510)&gt;0))&lt;&gt;0),"Row is skipped.",IF(AND(Input!$A326="",Input!$A327=""),"", IF(Input!J326="","Data is missing.",""))))</f>
        <v/>
      </c>
      <c r="K324" s="127" t="str">
        <f>IF(ISERROR(IF(AND(Input!$A326="",SUMPRODUCT(--(LEN(Input!$A327:'Input'!$A$510)&gt;0))&lt;&gt;0),"Row is skipped.",IF(AND(Input!$A326="",Input!$A327=""),"", IF(Input!K326="","Data is missing.","")))),"",IF(AND(Input!$A326="",SUMPRODUCT(--(LEN(Input!$A327:'Input'!$A$510)&gt;0))&lt;&gt;0),"Row is skipped.",IF(AND(Input!$A326="",Input!$A327=""),"", IF(Input!K326="","Data is missing.",""))))</f>
        <v/>
      </c>
      <c r="L324" s="126" t="str">
        <f>IF(ISERROR(IF(AND(Input!$A326="",SUMPRODUCT(--(LEN(Input!$A327:'Input'!$A$510)&gt;0))&lt;&gt;0),"Row is skipped.",IF(AND(Input!$A326="",Input!$A327=""),"", IF(Input!L326="","Data is missing.","")))),"",IF(AND(Input!$A326="",SUMPRODUCT(--(LEN(Input!$A327:'Input'!$A$510)&gt;0))&lt;&gt;0),"Row is skipped.",IF(AND(Input!$A326="",Input!$A327=""),"", IF(Input!L326="","Data is missing.",""))))</f>
        <v/>
      </c>
      <c r="M324" s="126" t="str">
        <f>IF(ISERROR(IF(AND(Input!$A326="",SUMPRODUCT(--(LEN(Input!$A327:'Input'!$A$510)&gt;0))&lt;&gt;0),"Row is skipped.",IF(AND(Input!$A326="",Input!$A327=""),"", IF(Input!M326="","Data is missing.","")))),"",IF(AND(Input!$A326="",SUMPRODUCT(--(LEN(Input!$A327:'Input'!$A$510)&gt;0))&lt;&gt;0),"Row is skipped.",IF(AND(Input!$A326="",Input!$A327=""),"", IF(Input!M326="","Data is missing.",""))))</f>
        <v/>
      </c>
      <c r="N324" s="126" t="str">
        <f>IF(ISERROR(IF(AND(Input!$A326="",SUMPRODUCT(--(LEN(Input!$A327:'Input'!$A$510)&gt;0))&lt;&gt;0),"Row is skipped.",IF(AND(Input!$A326="",Input!$A327=""),"", IF(Input!O326="","Data is missing.","")))),"",IF(AND(Input!$A326="",SUMPRODUCT(--(LEN(Input!$A327:'Input'!$A$510)&gt;0))&lt;&gt;0),"Row is skipped.",IF(AND(Input!$A326="",Input!$A327=""),"", IF(Input!O326="","Data is missing.",""))))</f>
        <v/>
      </c>
      <c r="O324" s="126" t="str">
        <f>IF(ISERROR(IF(AND(Input!$A326="",SUMPRODUCT(--(LEN(Input!$A327:'Input'!$A$510)&gt;0))&lt;&gt;0),"Row is skipped.",IF(AND(Input!$A326="",Input!$A327=""),"", IF(Input!P326="","Data is missing.","")))),"",IF(AND(Input!$A326="",SUMPRODUCT(--(LEN(Input!$A327:'Input'!$A$510)&gt;0))&lt;&gt;0),"Row is skipped.",IF(AND(Input!$A326="",Input!$A327=""),"", IF(Input!P326="","Data is missing.",""))))</f>
        <v/>
      </c>
      <c r="P324" s="126" t="str">
        <f>IF(ISERROR(IF(AND(Input!$A326="",SUMPRODUCT(--(LEN(Input!$A327:'Input'!$A$510)&gt;0))&lt;&gt;0),"Row is skipped.",IF(AND(Input!$A326="",Input!$A327=""),"", IF(Input!Q326="","Data is missing.","")))),"",IF(AND(Input!$A326="",SUMPRODUCT(--(LEN(Input!$A327:'Input'!$A$510)&gt;0))&lt;&gt;0),"Row is skipped.",IF(AND(Input!$A326="",Input!$A327=""),"", IF(Input!Q326="","Data is missing.",""))))</f>
        <v/>
      </c>
      <c r="Q324" s="126" t="str">
        <f>IF(ISERROR(IF(AND(Input!$A326="",SUMPRODUCT(--(LEN(Input!$A327:'Input'!$A$510)&gt;0))&lt;&gt;0),"Row is skipped.",IF(AND(Input!$A326="",Input!$A327=""),"", IF(Input!S326="","Data is missing.","")))),"",IF(AND(Input!$A326="",SUMPRODUCT(--(LEN(Input!$A327:'Input'!$A$510)&gt;0))&lt;&gt;0),"Row is skipped.",IF(AND(Input!$A326="",Input!$A327=""),"", IF(Input!S326="","Data is missing.",""))))</f>
        <v/>
      </c>
      <c r="R324" s="128" t="str">
        <f>IF(ISERROR(IF(AND(Input!$A326="",SUMPRODUCT(--(LEN(Input!$A327:'Input'!$A$510)&gt;0))&lt;&gt;0),"Row is skipped.",IF(AND(Input!$A326="",Input!$A327=""),"", IF(Input!T326="","Data is missing.","")))),"",IF(AND(Input!$A326="",SUMPRODUCT(--(LEN(Input!$A327:'Input'!$A$510)&gt;0))&lt;&gt;0),"Row is skipped.",IF(AND(Input!$A326="",Input!$A327=""),"", IF(Input!T326="","Data is missing.",""))))</f>
        <v/>
      </c>
      <c r="S324" s="129"/>
      <c r="T324" s="130" t="str">
        <f>IF(ISERROR(IF(Input!Q326="","",IF(ISERROR(VLOOKUP(Input!Q326,'Measures List'!$A$3:$A$30000,1,0)),"Invalid RefNo",""))),"",IF(Input!Q326="","",IF(ISERROR(VLOOKUP(Input!Q326,'Measures List'!$A$3:$A$30000,1,0)),"Invalid RefNo","")))</f>
        <v/>
      </c>
      <c r="U324" s="129"/>
      <c r="V324" s="129"/>
      <c r="W324" s="129"/>
      <c r="X324" s="129"/>
      <c r="Y324" s="129"/>
      <c r="Z324" s="129"/>
      <c r="AA324" s="129"/>
      <c r="AB324" s="129"/>
      <c r="AC324" s="129"/>
      <c r="AD324" s="129"/>
      <c r="AE324" s="129"/>
      <c r="AF324" s="130" t="str">
        <f>IF(Input!P326="","",IF(OR(VALUE(Input!P326)&lt;0,VALUE(Input!P326)&gt;1), "Invalid EEI %",""))</f>
        <v/>
      </c>
      <c r="AG324" s="129"/>
      <c r="AH324" s="137" t="str">
        <f>IF(B324="","",IF(AND(Input!O326=Input!O325,Input!P326&lt;&gt;Input!P325), "EEI% Mismatch within Project",""))</f>
        <v/>
      </c>
      <c r="AI324" s="129"/>
      <c r="AJ324" s="138" t="str">
        <f>IF(Input!B326="","",IF(ISNUMBER(VALUE(Input!B326)),"","Needs to be a number."))</f>
        <v/>
      </c>
      <c r="AK324" s="135" t="str">
        <f>IF(Input!P326="","",IF(ISNUMBER(VALUE(Input!P326)),"","Needs to be a number."))</f>
        <v/>
      </c>
      <c r="AL324" s="135" t="str">
        <f>IF(Input!S326="","",IF(ISNUMBER(VALUE(Input!S326)),"","Needs to be a number."))</f>
        <v/>
      </c>
      <c r="AM324" s="135" t="str">
        <f>IF(Input!T326="","",IF(ISNUMBER(VALUE(Input!T326)),"","Needs to be a number."))</f>
        <v/>
      </c>
      <c r="AN324" s="135" t="str">
        <f>IF(Input!U326="","",IF(ISNUMBER(VALUE(Input!U326)),"","Needs to be a number."))</f>
        <v/>
      </c>
      <c r="AO324" s="136" t="str">
        <f>IF(Input!V326="","",IF(ISNUMBER(VALUE(Input!V326)),"","Needs to be a number."))</f>
        <v/>
      </c>
      <c r="AP324" s="129"/>
      <c r="AQ324" s="197" t="str">
        <f ca="1">IF(Input!Q326="","",IF(OFFSET('Measures List'!$K$2,MATCH(Input!Q326,'Measures List'!$A$3:$A$5000,0),MATCH(Input!K326,'Measures List'!$K$2:$BA$2)-1)="NA","Project start date occurred after measure expiration date.",""))</f>
        <v/>
      </c>
      <c r="AS324" s="197" t="str">
        <f>IFERROR(IF(Input!O326&lt;&gt;Input!O325,"",IF( VLOOKUP(Input!Q326,'Measures List'!A317:C5314,3,FALSE)= VLOOKUP(Input!Q325,'Measures List'!A317:C5314,3,FALSE),"","Multiple sectors for this project")),"")</f>
        <v/>
      </c>
    </row>
    <row r="325" spans="2:45" x14ac:dyDescent="0.25">
      <c r="B325" s="125" t="str">
        <f>Input!A327</f>
        <v/>
      </c>
      <c r="C325" s="126" t="str">
        <f>IF(ISERROR(IF(AND(Input!$A327="",SUMPRODUCT(--(LEN(Input!$A328:'Input'!$A$510)&gt;0))&lt;&gt;0),"Row is skipped.",IF(AND(Input!$A327="",Input!$A328=""),"", IF(Input!C327="","Data is missing.","")))),"",IF(AND(Input!$A327="",SUMPRODUCT(--(LEN(Input!$A328:'Input'!$A$510)&gt;0))&lt;&gt;0),"Row is skipped.",IF(AND(Input!$A327="",Input!$A328=""),"", IF(Input!C327="","Data is missing.",""))))</f>
        <v/>
      </c>
      <c r="D325" s="126" t="str">
        <f>IF(ISERROR(IF(AND(Input!$A327="",SUMPRODUCT(--(LEN(Input!$A328:'Input'!$A$510)&gt;0))&lt;&gt;0),"Row is skipped.",IF(AND(Input!$A327="",Input!$A328=""),"", IF(Input!D327="","Data is missing.","")))),"",IF(AND(Input!$A327="",SUMPRODUCT(--(LEN(Input!$A328:'Input'!$A$510)&gt;0))&lt;&gt;0),"Row is skipped.",IF(AND(Input!$A327="",Input!$A328=""),"", IF(Input!D327="","Data is missing.",""))))</f>
        <v/>
      </c>
      <c r="E325" s="126" t="str">
        <f>IF(ISERROR(IF(AND(Input!$A327="",SUMPRODUCT(--(LEN(Input!$A328:'Input'!$A$510)&gt;0))&lt;&gt;0),"Row is skipped.",IF(AND(Input!$A327="",Input!$A328=""),"", IF(Input!E327="","Data is missing.","")))),"",IF(AND(Input!$A327="",SUMPRODUCT(--(LEN(Input!$A328:'Input'!$A$510)&gt;0))&lt;&gt;0),"Row is skipped.",IF(AND(Input!$A327="",Input!$A328=""),"", IF(Input!E327="","Data is missing.",""))))</f>
        <v/>
      </c>
      <c r="F325" s="126" t="str">
        <f>IF(ISERROR(IF(AND(Input!$A327="",SUMPRODUCT(--(LEN(Input!$A328:'Input'!$A$510)&gt;0))&lt;&gt;0),"Row is skipped.",IF(AND(Input!$A327="",Input!$A328=""),"", IF(Input!F327="","Data is missing.","")))),"",IF(AND(Input!$A327="",SUMPRODUCT(--(LEN(Input!$A328:'Input'!$A$510)&gt;0))&lt;&gt;0),"Row is skipped.",IF(AND(Input!$A327="",Input!$A328=""),"", IF(Input!F327="","Data is missing.",""))))</f>
        <v/>
      </c>
      <c r="G325" s="126" t="str">
        <f>IF(ISERROR(IF(AND(Input!$A327="",SUMPRODUCT(--(LEN(Input!$A328:'Input'!$A$510)&gt;0))&lt;&gt;0),"Row is skipped.",IF(AND(Input!$A327="",Input!$A328=""),"", IF(Input!G327="","Data is missing.","")))),"",IF(AND(Input!$A327="",SUMPRODUCT(--(LEN(Input!$A328:'Input'!$A$510)&gt;0))&lt;&gt;0),"Row is skipped.",IF(AND(Input!$A327="",Input!$A328=""),"", IF(Input!G327="","Data is missing.",""))))</f>
        <v/>
      </c>
      <c r="H325" s="126" t="str">
        <f>IF(ISERROR(IF(AND(Input!$A327="",SUMPRODUCT(--(LEN(Input!$A328:'Input'!$A$510)&gt;0))&lt;&gt;0),"Row is skipped.",IF(AND(Input!$A327="",Input!$A328=""),"", IF(Input!H327="","Data is missing.","")))),"",IF(AND(Input!$A327="",SUMPRODUCT(--(LEN(Input!$A328:'Input'!$A$510)&gt;0))&lt;&gt;0),"Row is skipped.",IF(AND(Input!$A327="",Input!$A328=""),"", IF(Input!H327="","Data is missing.",""))))</f>
        <v/>
      </c>
      <c r="I325" s="126" t="str">
        <f>IF(ISERROR(IF(AND(Input!$A327="",SUMPRODUCT(--(LEN(Input!$A328:'Input'!$A$510)&gt;0))&lt;&gt;0),"Row is skipped.",IF(AND(Input!$A327="",Input!$A328=""),"", IF(Input!I327="","Data is missing.","")))),"",IF(AND(Input!$A327="",SUMPRODUCT(--(LEN(Input!$A328:'Input'!$A$510)&gt;0))&lt;&gt;0),"Row is skipped.",IF(AND(Input!$A327="",Input!$A328=""),"", IF(Input!I327="","Data is missing.",""))))</f>
        <v/>
      </c>
      <c r="J325" s="126" t="str">
        <f>IF(ISERROR(IF(AND(Input!$A327="",SUMPRODUCT(--(LEN(Input!$A328:'Input'!$A$510)&gt;0))&lt;&gt;0),"Row is skipped.",IF(AND(Input!$A327="",Input!$A328=""),"", IF(Input!J327="","Data is missing.","")))),"",IF(AND(Input!$A327="",SUMPRODUCT(--(LEN(Input!$A328:'Input'!$A$510)&gt;0))&lt;&gt;0),"Row is skipped.",IF(AND(Input!$A327="",Input!$A328=""),"", IF(Input!J327="","Data is missing.",""))))</f>
        <v/>
      </c>
      <c r="K325" s="127" t="str">
        <f>IF(ISERROR(IF(AND(Input!$A327="",SUMPRODUCT(--(LEN(Input!$A328:'Input'!$A$510)&gt;0))&lt;&gt;0),"Row is skipped.",IF(AND(Input!$A327="",Input!$A328=""),"", IF(Input!K327="","Data is missing.","")))),"",IF(AND(Input!$A327="",SUMPRODUCT(--(LEN(Input!$A328:'Input'!$A$510)&gt;0))&lt;&gt;0),"Row is skipped.",IF(AND(Input!$A327="",Input!$A328=""),"", IF(Input!K327="","Data is missing.",""))))</f>
        <v/>
      </c>
      <c r="L325" s="126" t="str">
        <f>IF(ISERROR(IF(AND(Input!$A327="",SUMPRODUCT(--(LEN(Input!$A328:'Input'!$A$510)&gt;0))&lt;&gt;0),"Row is skipped.",IF(AND(Input!$A327="",Input!$A328=""),"", IF(Input!L327="","Data is missing.","")))),"",IF(AND(Input!$A327="",SUMPRODUCT(--(LEN(Input!$A328:'Input'!$A$510)&gt;0))&lt;&gt;0),"Row is skipped.",IF(AND(Input!$A327="",Input!$A328=""),"", IF(Input!L327="","Data is missing.",""))))</f>
        <v/>
      </c>
      <c r="M325" s="126" t="str">
        <f>IF(ISERROR(IF(AND(Input!$A327="",SUMPRODUCT(--(LEN(Input!$A328:'Input'!$A$510)&gt;0))&lt;&gt;0),"Row is skipped.",IF(AND(Input!$A327="",Input!$A328=""),"", IF(Input!M327="","Data is missing.","")))),"",IF(AND(Input!$A327="",SUMPRODUCT(--(LEN(Input!$A328:'Input'!$A$510)&gt;0))&lt;&gt;0),"Row is skipped.",IF(AND(Input!$A327="",Input!$A328=""),"", IF(Input!M327="","Data is missing.",""))))</f>
        <v/>
      </c>
      <c r="N325" s="126" t="str">
        <f>IF(ISERROR(IF(AND(Input!$A327="",SUMPRODUCT(--(LEN(Input!$A328:'Input'!$A$510)&gt;0))&lt;&gt;0),"Row is skipped.",IF(AND(Input!$A327="",Input!$A328=""),"", IF(Input!O327="","Data is missing.","")))),"",IF(AND(Input!$A327="",SUMPRODUCT(--(LEN(Input!$A328:'Input'!$A$510)&gt;0))&lt;&gt;0),"Row is skipped.",IF(AND(Input!$A327="",Input!$A328=""),"", IF(Input!O327="","Data is missing.",""))))</f>
        <v/>
      </c>
      <c r="O325" s="126" t="str">
        <f>IF(ISERROR(IF(AND(Input!$A327="",SUMPRODUCT(--(LEN(Input!$A328:'Input'!$A$510)&gt;0))&lt;&gt;0),"Row is skipped.",IF(AND(Input!$A327="",Input!$A328=""),"", IF(Input!P327="","Data is missing.","")))),"",IF(AND(Input!$A327="",SUMPRODUCT(--(LEN(Input!$A328:'Input'!$A$510)&gt;0))&lt;&gt;0),"Row is skipped.",IF(AND(Input!$A327="",Input!$A328=""),"", IF(Input!P327="","Data is missing.",""))))</f>
        <v/>
      </c>
      <c r="P325" s="126" t="str">
        <f>IF(ISERROR(IF(AND(Input!$A327="",SUMPRODUCT(--(LEN(Input!$A328:'Input'!$A$510)&gt;0))&lt;&gt;0),"Row is skipped.",IF(AND(Input!$A327="",Input!$A328=""),"", IF(Input!Q327="","Data is missing.","")))),"",IF(AND(Input!$A327="",SUMPRODUCT(--(LEN(Input!$A328:'Input'!$A$510)&gt;0))&lt;&gt;0),"Row is skipped.",IF(AND(Input!$A327="",Input!$A328=""),"", IF(Input!Q327="","Data is missing.",""))))</f>
        <v/>
      </c>
      <c r="Q325" s="126" t="str">
        <f>IF(ISERROR(IF(AND(Input!$A327="",SUMPRODUCT(--(LEN(Input!$A328:'Input'!$A$510)&gt;0))&lt;&gt;0),"Row is skipped.",IF(AND(Input!$A327="",Input!$A328=""),"", IF(Input!S327="","Data is missing.","")))),"",IF(AND(Input!$A327="",SUMPRODUCT(--(LEN(Input!$A328:'Input'!$A$510)&gt;0))&lt;&gt;0),"Row is skipped.",IF(AND(Input!$A327="",Input!$A328=""),"", IF(Input!S327="","Data is missing.",""))))</f>
        <v/>
      </c>
      <c r="R325" s="128" t="str">
        <f>IF(ISERROR(IF(AND(Input!$A327="",SUMPRODUCT(--(LEN(Input!$A328:'Input'!$A$510)&gt;0))&lt;&gt;0),"Row is skipped.",IF(AND(Input!$A327="",Input!$A328=""),"", IF(Input!T327="","Data is missing.","")))),"",IF(AND(Input!$A327="",SUMPRODUCT(--(LEN(Input!$A328:'Input'!$A$510)&gt;0))&lt;&gt;0),"Row is skipped.",IF(AND(Input!$A327="",Input!$A328=""),"", IF(Input!T327="","Data is missing.",""))))</f>
        <v/>
      </c>
      <c r="S325" s="129"/>
      <c r="T325" s="130" t="str">
        <f>IF(ISERROR(IF(Input!Q327="","",IF(ISERROR(VLOOKUP(Input!Q327,'Measures List'!$A$3:$A$30000,1,0)),"Invalid RefNo",""))),"",IF(Input!Q327="","",IF(ISERROR(VLOOKUP(Input!Q327,'Measures List'!$A$3:$A$30000,1,0)),"Invalid RefNo","")))</f>
        <v/>
      </c>
      <c r="U325" s="129"/>
      <c r="V325" s="129"/>
      <c r="W325" s="129"/>
      <c r="X325" s="129"/>
      <c r="Y325" s="129"/>
      <c r="Z325" s="129"/>
      <c r="AA325" s="129"/>
      <c r="AB325" s="129"/>
      <c r="AC325" s="129"/>
      <c r="AD325" s="129"/>
      <c r="AE325" s="129"/>
      <c r="AF325" s="130" t="str">
        <f>IF(Input!P327="","",IF(OR(VALUE(Input!P327)&lt;0,VALUE(Input!P327)&gt;1), "Invalid EEI %",""))</f>
        <v/>
      </c>
      <c r="AG325" s="129"/>
      <c r="AH325" s="137" t="str">
        <f>IF(B325="","",IF(AND(Input!O327=Input!O326,Input!P327&lt;&gt;Input!P326), "EEI% Mismatch within Project",""))</f>
        <v/>
      </c>
      <c r="AI325" s="129"/>
      <c r="AJ325" s="138" t="str">
        <f>IF(Input!B327="","",IF(ISNUMBER(VALUE(Input!B327)),"","Needs to be a number."))</f>
        <v/>
      </c>
      <c r="AK325" s="135" t="str">
        <f>IF(Input!P327="","",IF(ISNUMBER(VALUE(Input!P327)),"","Needs to be a number."))</f>
        <v/>
      </c>
      <c r="AL325" s="135" t="str">
        <f>IF(Input!S327="","",IF(ISNUMBER(VALUE(Input!S327)),"","Needs to be a number."))</f>
        <v/>
      </c>
      <c r="AM325" s="135" t="str">
        <f>IF(Input!T327="","",IF(ISNUMBER(VALUE(Input!T327)),"","Needs to be a number."))</f>
        <v/>
      </c>
      <c r="AN325" s="135" t="str">
        <f>IF(Input!U327="","",IF(ISNUMBER(VALUE(Input!U327)),"","Needs to be a number."))</f>
        <v/>
      </c>
      <c r="AO325" s="136" t="str">
        <f>IF(Input!V327="","",IF(ISNUMBER(VALUE(Input!V327)),"","Needs to be a number."))</f>
        <v/>
      </c>
      <c r="AP325" s="129"/>
      <c r="AQ325" s="197" t="str">
        <f ca="1">IF(Input!Q327="","",IF(OFFSET('Measures List'!$K$2,MATCH(Input!Q327,'Measures List'!$A$3:$A$5000,0),MATCH(Input!K327,'Measures List'!$K$2:$BA$2)-1)="NA","Project start date occurred after measure expiration date.",""))</f>
        <v/>
      </c>
      <c r="AS325" s="197" t="str">
        <f>IFERROR(IF(Input!O327&lt;&gt;Input!O326,"",IF( VLOOKUP(Input!Q327,'Measures List'!A318:C5315,3,FALSE)= VLOOKUP(Input!Q326,'Measures List'!A318:C5315,3,FALSE),"","Multiple sectors for this project")),"")</f>
        <v/>
      </c>
    </row>
    <row r="326" spans="2:45" x14ac:dyDescent="0.25">
      <c r="B326" s="125" t="str">
        <f>Input!A328</f>
        <v/>
      </c>
      <c r="C326" s="126" t="str">
        <f>IF(ISERROR(IF(AND(Input!$A328="",SUMPRODUCT(--(LEN(Input!$A329:'Input'!$A$510)&gt;0))&lt;&gt;0),"Row is skipped.",IF(AND(Input!$A328="",Input!$A329=""),"", IF(Input!C328="","Data is missing.","")))),"",IF(AND(Input!$A328="",SUMPRODUCT(--(LEN(Input!$A329:'Input'!$A$510)&gt;0))&lt;&gt;0),"Row is skipped.",IF(AND(Input!$A328="",Input!$A329=""),"", IF(Input!C328="","Data is missing.",""))))</f>
        <v/>
      </c>
      <c r="D326" s="126" t="str">
        <f>IF(ISERROR(IF(AND(Input!$A328="",SUMPRODUCT(--(LEN(Input!$A329:'Input'!$A$510)&gt;0))&lt;&gt;0),"Row is skipped.",IF(AND(Input!$A328="",Input!$A329=""),"", IF(Input!D328="","Data is missing.","")))),"",IF(AND(Input!$A328="",SUMPRODUCT(--(LEN(Input!$A329:'Input'!$A$510)&gt;0))&lt;&gt;0),"Row is skipped.",IF(AND(Input!$A328="",Input!$A329=""),"", IF(Input!D328="","Data is missing.",""))))</f>
        <v/>
      </c>
      <c r="E326" s="126" t="str">
        <f>IF(ISERROR(IF(AND(Input!$A328="",SUMPRODUCT(--(LEN(Input!$A329:'Input'!$A$510)&gt;0))&lt;&gt;0),"Row is skipped.",IF(AND(Input!$A328="",Input!$A329=""),"", IF(Input!E328="","Data is missing.","")))),"",IF(AND(Input!$A328="",SUMPRODUCT(--(LEN(Input!$A329:'Input'!$A$510)&gt;0))&lt;&gt;0),"Row is skipped.",IF(AND(Input!$A328="",Input!$A329=""),"", IF(Input!E328="","Data is missing.",""))))</f>
        <v/>
      </c>
      <c r="F326" s="126" t="str">
        <f>IF(ISERROR(IF(AND(Input!$A328="",SUMPRODUCT(--(LEN(Input!$A329:'Input'!$A$510)&gt;0))&lt;&gt;0),"Row is skipped.",IF(AND(Input!$A328="",Input!$A329=""),"", IF(Input!F328="","Data is missing.","")))),"",IF(AND(Input!$A328="",SUMPRODUCT(--(LEN(Input!$A329:'Input'!$A$510)&gt;0))&lt;&gt;0),"Row is skipped.",IF(AND(Input!$A328="",Input!$A329=""),"", IF(Input!F328="","Data is missing.",""))))</f>
        <v/>
      </c>
      <c r="G326" s="126" t="str">
        <f>IF(ISERROR(IF(AND(Input!$A328="",SUMPRODUCT(--(LEN(Input!$A329:'Input'!$A$510)&gt;0))&lt;&gt;0),"Row is skipped.",IF(AND(Input!$A328="",Input!$A329=""),"", IF(Input!G328="","Data is missing.","")))),"",IF(AND(Input!$A328="",SUMPRODUCT(--(LEN(Input!$A329:'Input'!$A$510)&gt;0))&lt;&gt;0),"Row is skipped.",IF(AND(Input!$A328="",Input!$A329=""),"", IF(Input!G328="","Data is missing.",""))))</f>
        <v/>
      </c>
      <c r="H326" s="126" t="str">
        <f>IF(ISERROR(IF(AND(Input!$A328="",SUMPRODUCT(--(LEN(Input!$A329:'Input'!$A$510)&gt;0))&lt;&gt;0),"Row is skipped.",IF(AND(Input!$A328="",Input!$A329=""),"", IF(Input!H328="","Data is missing.","")))),"",IF(AND(Input!$A328="",SUMPRODUCT(--(LEN(Input!$A329:'Input'!$A$510)&gt;0))&lt;&gt;0),"Row is skipped.",IF(AND(Input!$A328="",Input!$A329=""),"", IF(Input!H328="","Data is missing.",""))))</f>
        <v/>
      </c>
      <c r="I326" s="126" t="str">
        <f>IF(ISERROR(IF(AND(Input!$A328="",SUMPRODUCT(--(LEN(Input!$A329:'Input'!$A$510)&gt;0))&lt;&gt;0),"Row is skipped.",IF(AND(Input!$A328="",Input!$A329=""),"", IF(Input!I328="","Data is missing.","")))),"",IF(AND(Input!$A328="",SUMPRODUCT(--(LEN(Input!$A329:'Input'!$A$510)&gt;0))&lt;&gt;0),"Row is skipped.",IF(AND(Input!$A328="",Input!$A329=""),"", IF(Input!I328="","Data is missing.",""))))</f>
        <v/>
      </c>
      <c r="J326" s="126" t="str">
        <f>IF(ISERROR(IF(AND(Input!$A328="",SUMPRODUCT(--(LEN(Input!$A329:'Input'!$A$510)&gt;0))&lt;&gt;0),"Row is skipped.",IF(AND(Input!$A328="",Input!$A329=""),"", IF(Input!J328="","Data is missing.","")))),"",IF(AND(Input!$A328="",SUMPRODUCT(--(LEN(Input!$A329:'Input'!$A$510)&gt;0))&lt;&gt;0),"Row is skipped.",IF(AND(Input!$A328="",Input!$A329=""),"", IF(Input!J328="","Data is missing.",""))))</f>
        <v/>
      </c>
      <c r="K326" s="127" t="str">
        <f>IF(ISERROR(IF(AND(Input!$A328="",SUMPRODUCT(--(LEN(Input!$A329:'Input'!$A$510)&gt;0))&lt;&gt;0),"Row is skipped.",IF(AND(Input!$A328="",Input!$A329=""),"", IF(Input!K328="","Data is missing.","")))),"",IF(AND(Input!$A328="",SUMPRODUCT(--(LEN(Input!$A329:'Input'!$A$510)&gt;0))&lt;&gt;0),"Row is skipped.",IF(AND(Input!$A328="",Input!$A329=""),"", IF(Input!K328="","Data is missing.",""))))</f>
        <v/>
      </c>
      <c r="L326" s="126" t="str">
        <f>IF(ISERROR(IF(AND(Input!$A328="",SUMPRODUCT(--(LEN(Input!$A329:'Input'!$A$510)&gt;0))&lt;&gt;0),"Row is skipped.",IF(AND(Input!$A328="",Input!$A329=""),"", IF(Input!L328="","Data is missing.","")))),"",IF(AND(Input!$A328="",SUMPRODUCT(--(LEN(Input!$A329:'Input'!$A$510)&gt;0))&lt;&gt;0),"Row is skipped.",IF(AND(Input!$A328="",Input!$A329=""),"", IF(Input!L328="","Data is missing.",""))))</f>
        <v/>
      </c>
      <c r="M326" s="126" t="str">
        <f>IF(ISERROR(IF(AND(Input!$A328="",SUMPRODUCT(--(LEN(Input!$A329:'Input'!$A$510)&gt;0))&lt;&gt;0),"Row is skipped.",IF(AND(Input!$A328="",Input!$A329=""),"", IF(Input!M328="","Data is missing.","")))),"",IF(AND(Input!$A328="",SUMPRODUCT(--(LEN(Input!$A329:'Input'!$A$510)&gt;0))&lt;&gt;0),"Row is skipped.",IF(AND(Input!$A328="",Input!$A329=""),"", IF(Input!M328="","Data is missing.",""))))</f>
        <v/>
      </c>
      <c r="N326" s="126" t="str">
        <f>IF(ISERROR(IF(AND(Input!$A328="",SUMPRODUCT(--(LEN(Input!$A329:'Input'!$A$510)&gt;0))&lt;&gt;0),"Row is skipped.",IF(AND(Input!$A328="",Input!$A329=""),"", IF(Input!O328="","Data is missing.","")))),"",IF(AND(Input!$A328="",SUMPRODUCT(--(LEN(Input!$A329:'Input'!$A$510)&gt;0))&lt;&gt;0),"Row is skipped.",IF(AND(Input!$A328="",Input!$A329=""),"", IF(Input!O328="","Data is missing.",""))))</f>
        <v/>
      </c>
      <c r="O326" s="126" t="str">
        <f>IF(ISERROR(IF(AND(Input!$A328="",SUMPRODUCT(--(LEN(Input!$A329:'Input'!$A$510)&gt;0))&lt;&gt;0),"Row is skipped.",IF(AND(Input!$A328="",Input!$A329=""),"", IF(Input!P328="","Data is missing.","")))),"",IF(AND(Input!$A328="",SUMPRODUCT(--(LEN(Input!$A329:'Input'!$A$510)&gt;0))&lt;&gt;0),"Row is skipped.",IF(AND(Input!$A328="",Input!$A329=""),"", IF(Input!P328="","Data is missing.",""))))</f>
        <v/>
      </c>
      <c r="P326" s="126" t="str">
        <f>IF(ISERROR(IF(AND(Input!$A328="",SUMPRODUCT(--(LEN(Input!$A329:'Input'!$A$510)&gt;0))&lt;&gt;0),"Row is skipped.",IF(AND(Input!$A328="",Input!$A329=""),"", IF(Input!Q328="","Data is missing.","")))),"",IF(AND(Input!$A328="",SUMPRODUCT(--(LEN(Input!$A329:'Input'!$A$510)&gt;0))&lt;&gt;0),"Row is skipped.",IF(AND(Input!$A328="",Input!$A329=""),"", IF(Input!Q328="","Data is missing.",""))))</f>
        <v/>
      </c>
      <c r="Q326" s="126" t="str">
        <f>IF(ISERROR(IF(AND(Input!$A328="",SUMPRODUCT(--(LEN(Input!$A329:'Input'!$A$510)&gt;0))&lt;&gt;0),"Row is skipped.",IF(AND(Input!$A328="",Input!$A329=""),"", IF(Input!S328="","Data is missing.","")))),"",IF(AND(Input!$A328="",SUMPRODUCT(--(LEN(Input!$A329:'Input'!$A$510)&gt;0))&lt;&gt;0),"Row is skipped.",IF(AND(Input!$A328="",Input!$A329=""),"", IF(Input!S328="","Data is missing.",""))))</f>
        <v/>
      </c>
      <c r="R326" s="128" t="str">
        <f>IF(ISERROR(IF(AND(Input!$A328="",SUMPRODUCT(--(LEN(Input!$A329:'Input'!$A$510)&gt;0))&lt;&gt;0),"Row is skipped.",IF(AND(Input!$A328="",Input!$A329=""),"", IF(Input!T328="","Data is missing.","")))),"",IF(AND(Input!$A328="",SUMPRODUCT(--(LEN(Input!$A329:'Input'!$A$510)&gt;0))&lt;&gt;0),"Row is skipped.",IF(AND(Input!$A328="",Input!$A329=""),"", IF(Input!T328="","Data is missing.",""))))</f>
        <v/>
      </c>
      <c r="S326" s="129"/>
      <c r="T326" s="130" t="str">
        <f>IF(ISERROR(IF(Input!Q328="","",IF(ISERROR(VLOOKUP(Input!Q328,'Measures List'!$A$3:$A$30000,1,0)),"Invalid RefNo",""))),"",IF(Input!Q328="","",IF(ISERROR(VLOOKUP(Input!Q328,'Measures List'!$A$3:$A$30000,1,0)),"Invalid RefNo","")))</f>
        <v/>
      </c>
      <c r="U326" s="129"/>
      <c r="V326" s="129"/>
      <c r="W326" s="129"/>
      <c r="X326" s="129"/>
      <c r="Y326" s="129"/>
      <c r="Z326" s="129"/>
      <c r="AA326" s="129"/>
      <c r="AB326" s="129"/>
      <c r="AC326" s="129"/>
      <c r="AD326" s="129"/>
      <c r="AE326" s="129"/>
      <c r="AF326" s="130" t="str">
        <f>IF(Input!P328="","",IF(OR(VALUE(Input!P328)&lt;0,VALUE(Input!P328)&gt;1), "Invalid EEI %",""))</f>
        <v/>
      </c>
      <c r="AG326" s="129"/>
      <c r="AH326" s="137" t="str">
        <f>IF(B326="","",IF(AND(Input!O328=Input!O327,Input!P328&lt;&gt;Input!P327), "EEI% Mismatch within Project",""))</f>
        <v/>
      </c>
      <c r="AI326" s="129"/>
      <c r="AJ326" s="138" t="str">
        <f>IF(Input!B328="","",IF(ISNUMBER(VALUE(Input!B328)),"","Needs to be a number."))</f>
        <v/>
      </c>
      <c r="AK326" s="135" t="str">
        <f>IF(Input!P328="","",IF(ISNUMBER(VALUE(Input!P328)),"","Needs to be a number."))</f>
        <v/>
      </c>
      <c r="AL326" s="135" t="str">
        <f>IF(Input!S328="","",IF(ISNUMBER(VALUE(Input!S328)),"","Needs to be a number."))</f>
        <v/>
      </c>
      <c r="AM326" s="135" t="str">
        <f>IF(Input!T328="","",IF(ISNUMBER(VALUE(Input!T328)),"","Needs to be a number."))</f>
        <v/>
      </c>
      <c r="AN326" s="135" t="str">
        <f>IF(Input!U328="","",IF(ISNUMBER(VALUE(Input!U328)),"","Needs to be a number."))</f>
        <v/>
      </c>
      <c r="AO326" s="136" t="str">
        <f>IF(Input!V328="","",IF(ISNUMBER(VALUE(Input!V328)),"","Needs to be a number."))</f>
        <v/>
      </c>
      <c r="AP326" s="129"/>
      <c r="AQ326" s="197" t="str">
        <f ca="1">IF(Input!Q328="","",IF(OFFSET('Measures List'!$K$2,MATCH(Input!Q328,'Measures List'!$A$3:$A$5000,0),MATCH(Input!K328,'Measures List'!$K$2:$BA$2)-1)="NA","Project start date occurred after measure expiration date.",""))</f>
        <v/>
      </c>
      <c r="AS326" s="197" t="str">
        <f>IFERROR(IF(Input!O328&lt;&gt;Input!O327,"",IF( VLOOKUP(Input!Q328,'Measures List'!A319:C5316,3,FALSE)= VLOOKUP(Input!Q327,'Measures List'!A319:C5316,3,FALSE),"","Multiple sectors for this project")),"")</f>
        <v/>
      </c>
    </row>
    <row r="327" spans="2:45" x14ac:dyDescent="0.25">
      <c r="B327" s="125" t="str">
        <f>Input!A329</f>
        <v/>
      </c>
      <c r="C327" s="126" t="str">
        <f>IF(ISERROR(IF(AND(Input!$A329="",SUMPRODUCT(--(LEN(Input!$A330:'Input'!$A$510)&gt;0))&lt;&gt;0),"Row is skipped.",IF(AND(Input!$A329="",Input!$A330=""),"", IF(Input!C329="","Data is missing.","")))),"",IF(AND(Input!$A329="",SUMPRODUCT(--(LEN(Input!$A330:'Input'!$A$510)&gt;0))&lt;&gt;0),"Row is skipped.",IF(AND(Input!$A329="",Input!$A330=""),"", IF(Input!C329="","Data is missing.",""))))</f>
        <v/>
      </c>
      <c r="D327" s="126" t="str">
        <f>IF(ISERROR(IF(AND(Input!$A329="",SUMPRODUCT(--(LEN(Input!$A330:'Input'!$A$510)&gt;0))&lt;&gt;0),"Row is skipped.",IF(AND(Input!$A329="",Input!$A330=""),"", IF(Input!D329="","Data is missing.","")))),"",IF(AND(Input!$A329="",SUMPRODUCT(--(LEN(Input!$A330:'Input'!$A$510)&gt;0))&lt;&gt;0),"Row is skipped.",IF(AND(Input!$A329="",Input!$A330=""),"", IF(Input!D329="","Data is missing.",""))))</f>
        <v/>
      </c>
      <c r="E327" s="126" t="str">
        <f>IF(ISERROR(IF(AND(Input!$A329="",SUMPRODUCT(--(LEN(Input!$A330:'Input'!$A$510)&gt;0))&lt;&gt;0),"Row is skipped.",IF(AND(Input!$A329="",Input!$A330=""),"", IF(Input!E329="","Data is missing.","")))),"",IF(AND(Input!$A329="",SUMPRODUCT(--(LEN(Input!$A330:'Input'!$A$510)&gt;0))&lt;&gt;0),"Row is skipped.",IF(AND(Input!$A329="",Input!$A330=""),"", IF(Input!E329="","Data is missing.",""))))</f>
        <v/>
      </c>
      <c r="F327" s="126" t="str">
        <f>IF(ISERROR(IF(AND(Input!$A329="",SUMPRODUCT(--(LEN(Input!$A330:'Input'!$A$510)&gt;0))&lt;&gt;0),"Row is skipped.",IF(AND(Input!$A329="",Input!$A330=""),"", IF(Input!F329="","Data is missing.","")))),"",IF(AND(Input!$A329="",SUMPRODUCT(--(LEN(Input!$A330:'Input'!$A$510)&gt;0))&lt;&gt;0),"Row is skipped.",IF(AND(Input!$A329="",Input!$A330=""),"", IF(Input!F329="","Data is missing.",""))))</f>
        <v/>
      </c>
      <c r="G327" s="126" t="str">
        <f>IF(ISERROR(IF(AND(Input!$A329="",SUMPRODUCT(--(LEN(Input!$A330:'Input'!$A$510)&gt;0))&lt;&gt;0),"Row is skipped.",IF(AND(Input!$A329="",Input!$A330=""),"", IF(Input!G329="","Data is missing.","")))),"",IF(AND(Input!$A329="",SUMPRODUCT(--(LEN(Input!$A330:'Input'!$A$510)&gt;0))&lt;&gt;0),"Row is skipped.",IF(AND(Input!$A329="",Input!$A330=""),"", IF(Input!G329="","Data is missing.",""))))</f>
        <v/>
      </c>
      <c r="H327" s="126" t="str">
        <f>IF(ISERROR(IF(AND(Input!$A329="",SUMPRODUCT(--(LEN(Input!$A330:'Input'!$A$510)&gt;0))&lt;&gt;0),"Row is skipped.",IF(AND(Input!$A329="",Input!$A330=""),"", IF(Input!H329="","Data is missing.","")))),"",IF(AND(Input!$A329="",SUMPRODUCT(--(LEN(Input!$A330:'Input'!$A$510)&gt;0))&lt;&gt;0),"Row is skipped.",IF(AND(Input!$A329="",Input!$A330=""),"", IF(Input!H329="","Data is missing.",""))))</f>
        <v/>
      </c>
      <c r="I327" s="126" t="str">
        <f>IF(ISERROR(IF(AND(Input!$A329="",SUMPRODUCT(--(LEN(Input!$A330:'Input'!$A$510)&gt;0))&lt;&gt;0),"Row is skipped.",IF(AND(Input!$A329="",Input!$A330=""),"", IF(Input!I329="","Data is missing.","")))),"",IF(AND(Input!$A329="",SUMPRODUCT(--(LEN(Input!$A330:'Input'!$A$510)&gt;0))&lt;&gt;0),"Row is skipped.",IF(AND(Input!$A329="",Input!$A330=""),"", IF(Input!I329="","Data is missing.",""))))</f>
        <v/>
      </c>
      <c r="J327" s="126" t="str">
        <f>IF(ISERROR(IF(AND(Input!$A329="",SUMPRODUCT(--(LEN(Input!$A330:'Input'!$A$510)&gt;0))&lt;&gt;0),"Row is skipped.",IF(AND(Input!$A329="",Input!$A330=""),"", IF(Input!J329="","Data is missing.","")))),"",IF(AND(Input!$A329="",SUMPRODUCT(--(LEN(Input!$A330:'Input'!$A$510)&gt;0))&lt;&gt;0),"Row is skipped.",IF(AND(Input!$A329="",Input!$A330=""),"", IF(Input!J329="","Data is missing.",""))))</f>
        <v/>
      </c>
      <c r="K327" s="127" t="str">
        <f>IF(ISERROR(IF(AND(Input!$A329="",SUMPRODUCT(--(LEN(Input!$A330:'Input'!$A$510)&gt;0))&lt;&gt;0),"Row is skipped.",IF(AND(Input!$A329="",Input!$A330=""),"", IF(Input!K329="","Data is missing.","")))),"",IF(AND(Input!$A329="",SUMPRODUCT(--(LEN(Input!$A330:'Input'!$A$510)&gt;0))&lt;&gt;0),"Row is skipped.",IF(AND(Input!$A329="",Input!$A330=""),"", IF(Input!K329="","Data is missing.",""))))</f>
        <v/>
      </c>
      <c r="L327" s="126" t="str">
        <f>IF(ISERROR(IF(AND(Input!$A329="",SUMPRODUCT(--(LEN(Input!$A330:'Input'!$A$510)&gt;0))&lt;&gt;0),"Row is skipped.",IF(AND(Input!$A329="",Input!$A330=""),"", IF(Input!L329="","Data is missing.","")))),"",IF(AND(Input!$A329="",SUMPRODUCT(--(LEN(Input!$A330:'Input'!$A$510)&gt;0))&lt;&gt;0),"Row is skipped.",IF(AND(Input!$A329="",Input!$A330=""),"", IF(Input!L329="","Data is missing.",""))))</f>
        <v/>
      </c>
      <c r="M327" s="126" t="str">
        <f>IF(ISERROR(IF(AND(Input!$A329="",SUMPRODUCT(--(LEN(Input!$A330:'Input'!$A$510)&gt;0))&lt;&gt;0),"Row is skipped.",IF(AND(Input!$A329="",Input!$A330=""),"", IF(Input!M329="","Data is missing.","")))),"",IF(AND(Input!$A329="",SUMPRODUCT(--(LEN(Input!$A330:'Input'!$A$510)&gt;0))&lt;&gt;0),"Row is skipped.",IF(AND(Input!$A329="",Input!$A330=""),"", IF(Input!M329="","Data is missing.",""))))</f>
        <v/>
      </c>
      <c r="N327" s="126" t="str">
        <f>IF(ISERROR(IF(AND(Input!$A329="",SUMPRODUCT(--(LEN(Input!$A330:'Input'!$A$510)&gt;0))&lt;&gt;0),"Row is skipped.",IF(AND(Input!$A329="",Input!$A330=""),"", IF(Input!O329="","Data is missing.","")))),"",IF(AND(Input!$A329="",SUMPRODUCT(--(LEN(Input!$A330:'Input'!$A$510)&gt;0))&lt;&gt;0),"Row is skipped.",IF(AND(Input!$A329="",Input!$A330=""),"", IF(Input!O329="","Data is missing.",""))))</f>
        <v/>
      </c>
      <c r="O327" s="126" t="str">
        <f>IF(ISERROR(IF(AND(Input!$A329="",SUMPRODUCT(--(LEN(Input!$A330:'Input'!$A$510)&gt;0))&lt;&gt;0),"Row is skipped.",IF(AND(Input!$A329="",Input!$A330=""),"", IF(Input!P329="","Data is missing.","")))),"",IF(AND(Input!$A329="",SUMPRODUCT(--(LEN(Input!$A330:'Input'!$A$510)&gt;0))&lt;&gt;0),"Row is skipped.",IF(AND(Input!$A329="",Input!$A330=""),"", IF(Input!P329="","Data is missing.",""))))</f>
        <v/>
      </c>
      <c r="P327" s="126" t="str">
        <f>IF(ISERROR(IF(AND(Input!$A329="",SUMPRODUCT(--(LEN(Input!$A330:'Input'!$A$510)&gt;0))&lt;&gt;0),"Row is skipped.",IF(AND(Input!$A329="",Input!$A330=""),"", IF(Input!Q329="","Data is missing.","")))),"",IF(AND(Input!$A329="",SUMPRODUCT(--(LEN(Input!$A330:'Input'!$A$510)&gt;0))&lt;&gt;0),"Row is skipped.",IF(AND(Input!$A329="",Input!$A330=""),"", IF(Input!Q329="","Data is missing.",""))))</f>
        <v/>
      </c>
      <c r="Q327" s="126" t="str">
        <f>IF(ISERROR(IF(AND(Input!$A329="",SUMPRODUCT(--(LEN(Input!$A330:'Input'!$A$510)&gt;0))&lt;&gt;0),"Row is skipped.",IF(AND(Input!$A329="",Input!$A330=""),"", IF(Input!S329="","Data is missing.","")))),"",IF(AND(Input!$A329="",SUMPRODUCT(--(LEN(Input!$A330:'Input'!$A$510)&gt;0))&lt;&gt;0),"Row is skipped.",IF(AND(Input!$A329="",Input!$A330=""),"", IF(Input!S329="","Data is missing.",""))))</f>
        <v/>
      </c>
      <c r="R327" s="128" t="str">
        <f>IF(ISERROR(IF(AND(Input!$A329="",SUMPRODUCT(--(LEN(Input!$A330:'Input'!$A$510)&gt;0))&lt;&gt;0),"Row is skipped.",IF(AND(Input!$A329="",Input!$A330=""),"", IF(Input!T329="","Data is missing.","")))),"",IF(AND(Input!$A329="",SUMPRODUCT(--(LEN(Input!$A330:'Input'!$A$510)&gt;0))&lt;&gt;0),"Row is skipped.",IF(AND(Input!$A329="",Input!$A330=""),"", IF(Input!T329="","Data is missing.",""))))</f>
        <v/>
      </c>
      <c r="S327" s="129"/>
      <c r="T327" s="130" t="str">
        <f>IF(ISERROR(IF(Input!Q329="","",IF(ISERROR(VLOOKUP(Input!Q329,'Measures List'!$A$3:$A$30000,1,0)),"Invalid RefNo",""))),"",IF(Input!Q329="","",IF(ISERROR(VLOOKUP(Input!Q329,'Measures List'!$A$3:$A$30000,1,0)),"Invalid RefNo","")))</f>
        <v/>
      </c>
      <c r="U327" s="129"/>
      <c r="V327" s="129"/>
      <c r="W327" s="129"/>
      <c r="X327" s="129"/>
      <c r="Y327" s="129"/>
      <c r="Z327" s="129"/>
      <c r="AA327" s="129"/>
      <c r="AB327" s="129"/>
      <c r="AC327" s="129"/>
      <c r="AD327" s="129"/>
      <c r="AE327" s="129"/>
      <c r="AF327" s="130" t="str">
        <f>IF(Input!P329="","",IF(OR(VALUE(Input!P329)&lt;0,VALUE(Input!P329)&gt;1), "Invalid EEI %",""))</f>
        <v/>
      </c>
      <c r="AG327" s="129"/>
      <c r="AH327" s="137" t="str">
        <f>IF(B327="","",IF(AND(Input!O329=Input!O328,Input!P329&lt;&gt;Input!P328), "EEI% Mismatch within Project",""))</f>
        <v/>
      </c>
      <c r="AI327" s="129"/>
      <c r="AJ327" s="138" t="str">
        <f>IF(Input!B329="","",IF(ISNUMBER(VALUE(Input!B329)),"","Needs to be a number."))</f>
        <v/>
      </c>
      <c r="AK327" s="135" t="str">
        <f>IF(Input!P329="","",IF(ISNUMBER(VALUE(Input!P329)),"","Needs to be a number."))</f>
        <v/>
      </c>
      <c r="AL327" s="135" t="str">
        <f>IF(Input!S329="","",IF(ISNUMBER(VALUE(Input!S329)),"","Needs to be a number."))</f>
        <v/>
      </c>
      <c r="AM327" s="135" t="str">
        <f>IF(Input!T329="","",IF(ISNUMBER(VALUE(Input!T329)),"","Needs to be a number."))</f>
        <v/>
      </c>
      <c r="AN327" s="135" t="str">
        <f>IF(Input!U329="","",IF(ISNUMBER(VALUE(Input!U329)),"","Needs to be a number."))</f>
        <v/>
      </c>
      <c r="AO327" s="136" t="str">
        <f>IF(Input!V329="","",IF(ISNUMBER(VALUE(Input!V329)),"","Needs to be a number."))</f>
        <v/>
      </c>
      <c r="AP327" s="129"/>
      <c r="AQ327" s="197" t="str">
        <f ca="1">IF(Input!Q329="","",IF(OFFSET('Measures List'!$K$2,MATCH(Input!Q329,'Measures List'!$A$3:$A$5000,0),MATCH(Input!K329,'Measures List'!$K$2:$BA$2)-1)="NA","Project start date occurred after measure expiration date.",""))</f>
        <v/>
      </c>
      <c r="AS327" s="197" t="str">
        <f>IFERROR(IF(Input!O329&lt;&gt;Input!O328,"",IF( VLOOKUP(Input!Q329,'Measures List'!A320:C5317,3,FALSE)= VLOOKUP(Input!Q328,'Measures List'!A320:C5317,3,FALSE),"","Multiple sectors for this project")),"")</f>
        <v/>
      </c>
    </row>
    <row r="328" spans="2:45" x14ac:dyDescent="0.25">
      <c r="B328" s="125" t="str">
        <f>Input!A330</f>
        <v/>
      </c>
      <c r="C328" s="126" t="str">
        <f>IF(ISERROR(IF(AND(Input!$A330="",SUMPRODUCT(--(LEN(Input!$A331:'Input'!$A$510)&gt;0))&lt;&gt;0),"Row is skipped.",IF(AND(Input!$A330="",Input!$A331=""),"", IF(Input!C330="","Data is missing.","")))),"",IF(AND(Input!$A330="",SUMPRODUCT(--(LEN(Input!$A331:'Input'!$A$510)&gt;0))&lt;&gt;0),"Row is skipped.",IF(AND(Input!$A330="",Input!$A331=""),"", IF(Input!C330="","Data is missing.",""))))</f>
        <v/>
      </c>
      <c r="D328" s="126" t="str">
        <f>IF(ISERROR(IF(AND(Input!$A330="",SUMPRODUCT(--(LEN(Input!$A331:'Input'!$A$510)&gt;0))&lt;&gt;0),"Row is skipped.",IF(AND(Input!$A330="",Input!$A331=""),"", IF(Input!D330="","Data is missing.","")))),"",IF(AND(Input!$A330="",SUMPRODUCT(--(LEN(Input!$A331:'Input'!$A$510)&gt;0))&lt;&gt;0),"Row is skipped.",IF(AND(Input!$A330="",Input!$A331=""),"", IF(Input!D330="","Data is missing.",""))))</f>
        <v/>
      </c>
      <c r="E328" s="126" t="str">
        <f>IF(ISERROR(IF(AND(Input!$A330="",SUMPRODUCT(--(LEN(Input!$A331:'Input'!$A$510)&gt;0))&lt;&gt;0),"Row is skipped.",IF(AND(Input!$A330="",Input!$A331=""),"", IF(Input!E330="","Data is missing.","")))),"",IF(AND(Input!$A330="",SUMPRODUCT(--(LEN(Input!$A331:'Input'!$A$510)&gt;0))&lt;&gt;0),"Row is skipped.",IF(AND(Input!$A330="",Input!$A331=""),"", IF(Input!E330="","Data is missing.",""))))</f>
        <v/>
      </c>
      <c r="F328" s="126" t="str">
        <f>IF(ISERROR(IF(AND(Input!$A330="",SUMPRODUCT(--(LEN(Input!$A331:'Input'!$A$510)&gt;0))&lt;&gt;0),"Row is skipped.",IF(AND(Input!$A330="",Input!$A331=""),"", IF(Input!F330="","Data is missing.","")))),"",IF(AND(Input!$A330="",SUMPRODUCT(--(LEN(Input!$A331:'Input'!$A$510)&gt;0))&lt;&gt;0),"Row is skipped.",IF(AND(Input!$A330="",Input!$A331=""),"", IF(Input!F330="","Data is missing.",""))))</f>
        <v/>
      </c>
      <c r="G328" s="126" t="str">
        <f>IF(ISERROR(IF(AND(Input!$A330="",SUMPRODUCT(--(LEN(Input!$A331:'Input'!$A$510)&gt;0))&lt;&gt;0),"Row is skipped.",IF(AND(Input!$A330="",Input!$A331=""),"", IF(Input!G330="","Data is missing.","")))),"",IF(AND(Input!$A330="",SUMPRODUCT(--(LEN(Input!$A331:'Input'!$A$510)&gt;0))&lt;&gt;0),"Row is skipped.",IF(AND(Input!$A330="",Input!$A331=""),"", IF(Input!G330="","Data is missing.",""))))</f>
        <v/>
      </c>
      <c r="H328" s="126" t="str">
        <f>IF(ISERROR(IF(AND(Input!$A330="",SUMPRODUCT(--(LEN(Input!$A331:'Input'!$A$510)&gt;0))&lt;&gt;0),"Row is skipped.",IF(AND(Input!$A330="",Input!$A331=""),"", IF(Input!H330="","Data is missing.","")))),"",IF(AND(Input!$A330="",SUMPRODUCT(--(LEN(Input!$A331:'Input'!$A$510)&gt;0))&lt;&gt;0),"Row is skipped.",IF(AND(Input!$A330="",Input!$A331=""),"", IF(Input!H330="","Data is missing.",""))))</f>
        <v/>
      </c>
      <c r="I328" s="126" t="str">
        <f>IF(ISERROR(IF(AND(Input!$A330="",SUMPRODUCT(--(LEN(Input!$A331:'Input'!$A$510)&gt;0))&lt;&gt;0),"Row is skipped.",IF(AND(Input!$A330="",Input!$A331=""),"", IF(Input!I330="","Data is missing.","")))),"",IF(AND(Input!$A330="",SUMPRODUCT(--(LEN(Input!$A331:'Input'!$A$510)&gt;0))&lt;&gt;0),"Row is skipped.",IF(AND(Input!$A330="",Input!$A331=""),"", IF(Input!I330="","Data is missing.",""))))</f>
        <v/>
      </c>
      <c r="J328" s="126" t="str">
        <f>IF(ISERROR(IF(AND(Input!$A330="",SUMPRODUCT(--(LEN(Input!$A331:'Input'!$A$510)&gt;0))&lt;&gt;0),"Row is skipped.",IF(AND(Input!$A330="",Input!$A331=""),"", IF(Input!J330="","Data is missing.","")))),"",IF(AND(Input!$A330="",SUMPRODUCT(--(LEN(Input!$A331:'Input'!$A$510)&gt;0))&lt;&gt;0),"Row is skipped.",IF(AND(Input!$A330="",Input!$A331=""),"", IF(Input!J330="","Data is missing.",""))))</f>
        <v/>
      </c>
      <c r="K328" s="127" t="str">
        <f>IF(ISERROR(IF(AND(Input!$A330="",SUMPRODUCT(--(LEN(Input!$A331:'Input'!$A$510)&gt;0))&lt;&gt;0),"Row is skipped.",IF(AND(Input!$A330="",Input!$A331=""),"", IF(Input!K330="","Data is missing.","")))),"",IF(AND(Input!$A330="",SUMPRODUCT(--(LEN(Input!$A331:'Input'!$A$510)&gt;0))&lt;&gt;0),"Row is skipped.",IF(AND(Input!$A330="",Input!$A331=""),"", IF(Input!K330="","Data is missing.",""))))</f>
        <v/>
      </c>
      <c r="L328" s="126" t="str">
        <f>IF(ISERROR(IF(AND(Input!$A330="",SUMPRODUCT(--(LEN(Input!$A331:'Input'!$A$510)&gt;0))&lt;&gt;0),"Row is skipped.",IF(AND(Input!$A330="",Input!$A331=""),"", IF(Input!L330="","Data is missing.","")))),"",IF(AND(Input!$A330="",SUMPRODUCT(--(LEN(Input!$A331:'Input'!$A$510)&gt;0))&lt;&gt;0),"Row is skipped.",IF(AND(Input!$A330="",Input!$A331=""),"", IF(Input!L330="","Data is missing.",""))))</f>
        <v/>
      </c>
      <c r="M328" s="126" t="str">
        <f>IF(ISERROR(IF(AND(Input!$A330="",SUMPRODUCT(--(LEN(Input!$A331:'Input'!$A$510)&gt;0))&lt;&gt;0),"Row is skipped.",IF(AND(Input!$A330="",Input!$A331=""),"", IF(Input!M330="","Data is missing.","")))),"",IF(AND(Input!$A330="",SUMPRODUCT(--(LEN(Input!$A331:'Input'!$A$510)&gt;0))&lt;&gt;0),"Row is skipped.",IF(AND(Input!$A330="",Input!$A331=""),"", IF(Input!M330="","Data is missing.",""))))</f>
        <v/>
      </c>
      <c r="N328" s="126" t="str">
        <f>IF(ISERROR(IF(AND(Input!$A330="",SUMPRODUCT(--(LEN(Input!$A331:'Input'!$A$510)&gt;0))&lt;&gt;0),"Row is skipped.",IF(AND(Input!$A330="",Input!$A331=""),"", IF(Input!O330="","Data is missing.","")))),"",IF(AND(Input!$A330="",SUMPRODUCT(--(LEN(Input!$A331:'Input'!$A$510)&gt;0))&lt;&gt;0),"Row is skipped.",IF(AND(Input!$A330="",Input!$A331=""),"", IF(Input!O330="","Data is missing.",""))))</f>
        <v/>
      </c>
      <c r="O328" s="126" t="str">
        <f>IF(ISERROR(IF(AND(Input!$A330="",SUMPRODUCT(--(LEN(Input!$A331:'Input'!$A$510)&gt;0))&lt;&gt;0),"Row is skipped.",IF(AND(Input!$A330="",Input!$A331=""),"", IF(Input!P330="","Data is missing.","")))),"",IF(AND(Input!$A330="",SUMPRODUCT(--(LEN(Input!$A331:'Input'!$A$510)&gt;0))&lt;&gt;0),"Row is skipped.",IF(AND(Input!$A330="",Input!$A331=""),"", IF(Input!P330="","Data is missing.",""))))</f>
        <v/>
      </c>
      <c r="P328" s="126" t="str">
        <f>IF(ISERROR(IF(AND(Input!$A330="",SUMPRODUCT(--(LEN(Input!$A331:'Input'!$A$510)&gt;0))&lt;&gt;0),"Row is skipped.",IF(AND(Input!$A330="",Input!$A331=""),"", IF(Input!Q330="","Data is missing.","")))),"",IF(AND(Input!$A330="",SUMPRODUCT(--(LEN(Input!$A331:'Input'!$A$510)&gt;0))&lt;&gt;0),"Row is skipped.",IF(AND(Input!$A330="",Input!$A331=""),"", IF(Input!Q330="","Data is missing.",""))))</f>
        <v/>
      </c>
      <c r="Q328" s="126" t="str">
        <f>IF(ISERROR(IF(AND(Input!$A330="",SUMPRODUCT(--(LEN(Input!$A331:'Input'!$A$510)&gt;0))&lt;&gt;0),"Row is skipped.",IF(AND(Input!$A330="",Input!$A331=""),"", IF(Input!S330="","Data is missing.","")))),"",IF(AND(Input!$A330="",SUMPRODUCT(--(LEN(Input!$A331:'Input'!$A$510)&gt;0))&lt;&gt;0),"Row is skipped.",IF(AND(Input!$A330="",Input!$A331=""),"", IF(Input!S330="","Data is missing.",""))))</f>
        <v/>
      </c>
      <c r="R328" s="128" t="str">
        <f>IF(ISERROR(IF(AND(Input!$A330="",SUMPRODUCT(--(LEN(Input!$A331:'Input'!$A$510)&gt;0))&lt;&gt;0),"Row is skipped.",IF(AND(Input!$A330="",Input!$A331=""),"", IF(Input!T330="","Data is missing.","")))),"",IF(AND(Input!$A330="",SUMPRODUCT(--(LEN(Input!$A331:'Input'!$A$510)&gt;0))&lt;&gt;0),"Row is skipped.",IF(AND(Input!$A330="",Input!$A331=""),"", IF(Input!T330="","Data is missing.",""))))</f>
        <v/>
      </c>
      <c r="S328" s="129"/>
      <c r="T328" s="130" t="str">
        <f>IF(ISERROR(IF(Input!Q330="","",IF(ISERROR(VLOOKUP(Input!Q330,'Measures List'!$A$3:$A$30000,1,0)),"Invalid RefNo",""))),"",IF(Input!Q330="","",IF(ISERROR(VLOOKUP(Input!Q330,'Measures List'!$A$3:$A$30000,1,0)),"Invalid RefNo","")))</f>
        <v/>
      </c>
      <c r="U328" s="129"/>
      <c r="V328" s="129"/>
      <c r="W328" s="129"/>
      <c r="X328" s="129"/>
      <c r="Y328" s="129"/>
      <c r="Z328" s="129"/>
      <c r="AA328" s="129"/>
      <c r="AB328" s="129"/>
      <c r="AC328" s="129"/>
      <c r="AD328" s="129"/>
      <c r="AE328" s="129"/>
      <c r="AF328" s="130" t="str">
        <f>IF(Input!P330="","",IF(OR(VALUE(Input!P330)&lt;0,VALUE(Input!P330)&gt;1), "Invalid EEI %",""))</f>
        <v/>
      </c>
      <c r="AG328" s="129"/>
      <c r="AH328" s="137" t="str">
        <f>IF(B328="","",IF(AND(Input!O330=Input!O329,Input!P330&lt;&gt;Input!P329), "EEI% Mismatch within Project",""))</f>
        <v/>
      </c>
      <c r="AI328" s="129"/>
      <c r="AJ328" s="138" t="str">
        <f>IF(Input!B330="","",IF(ISNUMBER(VALUE(Input!B330)),"","Needs to be a number."))</f>
        <v/>
      </c>
      <c r="AK328" s="135" t="str">
        <f>IF(Input!P330="","",IF(ISNUMBER(VALUE(Input!P330)),"","Needs to be a number."))</f>
        <v/>
      </c>
      <c r="AL328" s="135" t="str">
        <f>IF(Input!S330="","",IF(ISNUMBER(VALUE(Input!S330)),"","Needs to be a number."))</f>
        <v/>
      </c>
      <c r="AM328" s="135" t="str">
        <f>IF(Input!T330="","",IF(ISNUMBER(VALUE(Input!T330)),"","Needs to be a number."))</f>
        <v/>
      </c>
      <c r="AN328" s="135" t="str">
        <f>IF(Input!U330="","",IF(ISNUMBER(VALUE(Input!U330)),"","Needs to be a number."))</f>
        <v/>
      </c>
      <c r="AO328" s="136" t="str">
        <f>IF(Input!V330="","",IF(ISNUMBER(VALUE(Input!V330)),"","Needs to be a number."))</f>
        <v/>
      </c>
      <c r="AP328" s="129"/>
      <c r="AQ328" s="197" t="str">
        <f ca="1">IF(Input!Q330="","",IF(OFFSET('Measures List'!$K$2,MATCH(Input!Q330,'Measures List'!$A$3:$A$5000,0),MATCH(Input!K330,'Measures List'!$K$2:$BA$2)-1)="NA","Project start date occurred after measure expiration date.",""))</f>
        <v/>
      </c>
      <c r="AS328" s="197" t="str">
        <f>IFERROR(IF(Input!O330&lt;&gt;Input!O329,"",IF( VLOOKUP(Input!Q330,'Measures List'!A321:C5318,3,FALSE)= VLOOKUP(Input!Q329,'Measures List'!A321:C5318,3,FALSE),"","Multiple sectors for this project")),"")</f>
        <v/>
      </c>
    </row>
    <row r="329" spans="2:45" x14ac:dyDescent="0.25">
      <c r="B329" s="125" t="str">
        <f>Input!A331</f>
        <v/>
      </c>
      <c r="C329" s="126" t="str">
        <f>IF(ISERROR(IF(AND(Input!$A331="",SUMPRODUCT(--(LEN(Input!$A332:'Input'!$A$510)&gt;0))&lt;&gt;0),"Row is skipped.",IF(AND(Input!$A331="",Input!$A332=""),"", IF(Input!C331="","Data is missing.","")))),"",IF(AND(Input!$A331="",SUMPRODUCT(--(LEN(Input!$A332:'Input'!$A$510)&gt;0))&lt;&gt;0),"Row is skipped.",IF(AND(Input!$A331="",Input!$A332=""),"", IF(Input!C331="","Data is missing.",""))))</f>
        <v/>
      </c>
      <c r="D329" s="126" t="str">
        <f>IF(ISERROR(IF(AND(Input!$A331="",SUMPRODUCT(--(LEN(Input!$A332:'Input'!$A$510)&gt;0))&lt;&gt;0),"Row is skipped.",IF(AND(Input!$A331="",Input!$A332=""),"", IF(Input!D331="","Data is missing.","")))),"",IF(AND(Input!$A331="",SUMPRODUCT(--(LEN(Input!$A332:'Input'!$A$510)&gt;0))&lt;&gt;0),"Row is skipped.",IF(AND(Input!$A331="",Input!$A332=""),"", IF(Input!D331="","Data is missing.",""))))</f>
        <v/>
      </c>
      <c r="E329" s="126" t="str">
        <f>IF(ISERROR(IF(AND(Input!$A331="",SUMPRODUCT(--(LEN(Input!$A332:'Input'!$A$510)&gt;0))&lt;&gt;0),"Row is skipped.",IF(AND(Input!$A331="",Input!$A332=""),"", IF(Input!E331="","Data is missing.","")))),"",IF(AND(Input!$A331="",SUMPRODUCT(--(LEN(Input!$A332:'Input'!$A$510)&gt;0))&lt;&gt;0),"Row is skipped.",IF(AND(Input!$A331="",Input!$A332=""),"", IF(Input!E331="","Data is missing.",""))))</f>
        <v/>
      </c>
      <c r="F329" s="126" t="str">
        <f>IF(ISERROR(IF(AND(Input!$A331="",SUMPRODUCT(--(LEN(Input!$A332:'Input'!$A$510)&gt;0))&lt;&gt;0),"Row is skipped.",IF(AND(Input!$A331="",Input!$A332=""),"", IF(Input!F331="","Data is missing.","")))),"",IF(AND(Input!$A331="",SUMPRODUCT(--(LEN(Input!$A332:'Input'!$A$510)&gt;0))&lt;&gt;0),"Row is skipped.",IF(AND(Input!$A331="",Input!$A332=""),"", IF(Input!F331="","Data is missing.",""))))</f>
        <v/>
      </c>
      <c r="G329" s="126" t="str">
        <f>IF(ISERROR(IF(AND(Input!$A331="",SUMPRODUCT(--(LEN(Input!$A332:'Input'!$A$510)&gt;0))&lt;&gt;0),"Row is skipped.",IF(AND(Input!$A331="",Input!$A332=""),"", IF(Input!G331="","Data is missing.","")))),"",IF(AND(Input!$A331="",SUMPRODUCT(--(LEN(Input!$A332:'Input'!$A$510)&gt;0))&lt;&gt;0),"Row is skipped.",IF(AND(Input!$A331="",Input!$A332=""),"", IF(Input!G331="","Data is missing.",""))))</f>
        <v/>
      </c>
      <c r="H329" s="126" t="str">
        <f>IF(ISERROR(IF(AND(Input!$A331="",SUMPRODUCT(--(LEN(Input!$A332:'Input'!$A$510)&gt;0))&lt;&gt;0),"Row is skipped.",IF(AND(Input!$A331="",Input!$A332=""),"", IF(Input!H331="","Data is missing.","")))),"",IF(AND(Input!$A331="",SUMPRODUCT(--(LEN(Input!$A332:'Input'!$A$510)&gt;0))&lt;&gt;0),"Row is skipped.",IF(AND(Input!$A331="",Input!$A332=""),"", IF(Input!H331="","Data is missing.",""))))</f>
        <v/>
      </c>
      <c r="I329" s="126" t="str">
        <f>IF(ISERROR(IF(AND(Input!$A331="",SUMPRODUCT(--(LEN(Input!$A332:'Input'!$A$510)&gt;0))&lt;&gt;0),"Row is skipped.",IF(AND(Input!$A331="",Input!$A332=""),"", IF(Input!I331="","Data is missing.","")))),"",IF(AND(Input!$A331="",SUMPRODUCT(--(LEN(Input!$A332:'Input'!$A$510)&gt;0))&lt;&gt;0),"Row is skipped.",IF(AND(Input!$A331="",Input!$A332=""),"", IF(Input!I331="","Data is missing.",""))))</f>
        <v/>
      </c>
      <c r="J329" s="126" t="str">
        <f>IF(ISERROR(IF(AND(Input!$A331="",SUMPRODUCT(--(LEN(Input!$A332:'Input'!$A$510)&gt;0))&lt;&gt;0),"Row is skipped.",IF(AND(Input!$A331="",Input!$A332=""),"", IF(Input!J331="","Data is missing.","")))),"",IF(AND(Input!$A331="",SUMPRODUCT(--(LEN(Input!$A332:'Input'!$A$510)&gt;0))&lt;&gt;0),"Row is skipped.",IF(AND(Input!$A331="",Input!$A332=""),"", IF(Input!J331="","Data is missing.",""))))</f>
        <v/>
      </c>
      <c r="K329" s="127" t="str">
        <f>IF(ISERROR(IF(AND(Input!$A331="",SUMPRODUCT(--(LEN(Input!$A332:'Input'!$A$510)&gt;0))&lt;&gt;0),"Row is skipped.",IF(AND(Input!$A331="",Input!$A332=""),"", IF(Input!K331="","Data is missing.","")))),"",IF(AND(Input!$A331="",SUMPRODUCT(--(LEN(Input!$A332:'Input'!$A$510)&gt;0))&lt;&gt;0),"Row is skipped.",IF(AND(Input!$A331="",Input!$A332=""),"", IF(Input!K331="","Data is missing.",""))))</f>
        <v/>
      </c>
      <c r="L329" s="126" t="str">
        <f>IF(ISERROR(IF(AND(Input!$A331="",SUMPRODUCT(--(LEN(Input!$A332:'Input'!$A$510)&gt;0))&lt;&gt;0),"Row is skipped.",IF(AND(Input!$A331="",Input!$A332=""),"", IF(Input!L331="","Data is missing.","")))),"",IF(AND(Input!$A331="",SUMPRODUCT(--(LEN(Input!$A332:'Input'!$A$510)&gt;0))&lt;&gt;0),"Row is skipped.",IF(AND(Input!$A331="",Input!$A332=""),"", IF(Input!L331="","Data is missing.",""))))</f>
        <v/>
      </c>
      <c r="M329" s="126" t="str">
        <f>IF(ISERROR(IF(AND(Input!$A331="",SUMPRODUCT(--(LEN(Input!$A332:'Input'!$A$510)&gt;0))&lt;&gt;0),"Row is skipped.",IF(AND(Input!$A331="",Input!$A332=""),"", IF(Input!M331="","Data is missing.","")))),"",IF(AND(Input!$A331="",SUMPRODUCT(--(LEN(Input!$A332:'Input'!$A$510)&gt;0))&lt;&gt;0),"Row is skipped.",IF(AND(Input!$A331="",Input!$A332=""),"", IF(Input!M331="","Data is missing.",""))))</f>
        <v/>
      </c>
      <c r="N329" s="126" t="str">
        <f>IF(ISERROR(IF(AND(Input!$A331="",SUMPRODUCT(--(LEN(Input!$A332:'Input'!$A$510)&gt;0))&lt;&gt;0),"Row is skipped.",IF(AND(Input!$A331="",Input!$A332=""),"", IF(Input!O331="","Data is missing.","")))),"",IF(AND(Input!$A331="",SUMPRODUCT(--(LEN(Input!$A332:'Input'!$A$510)&gt;0))&lt;&gt;0),"Row is skipped.",IF(AND(Input!$A331="",Input!$A332=""),"", IF(Input!O331="","Data is missing.",""))))</f>
        <v/>
      </c>
      <c r="O329" s="126" t="str">
        <f>IF(ISERROR(IF(AND(Input!$A331="",SUMPRODUCT(--(LEN(Input!$A332:'Input'!$A$510)&gt;0))&lt;&gt;0),"Row is skipped.",IF(AND(Input!$A331="",Input!$A332=""),"", IF(Input!P331="","Data is missing.","")))),"",IF(AND(Input!$A331="",SUMPRODUCT(--(LEN(Input!$A332:'Input'!$A$510)&gt;0))&lt;&gt;0),"Row is skipped.",IF(AND(Input!$A331="",Input!$A332=""),"", IF(Input!P331="","Data is missing.",""))))</f>
        <v/>
      </c>
      <c r="P329" s="126" t="str">
        <f>IF(ISERROR(IF(AND(Input!$A331="",SUMPRODUCT(--(LEN(Input!$A332:'Input'!$A$510)&gt;0))&lt;&gt;0),"Row is skipped.",IF(AND(Input!$A331="",Input!$A332=""),"", IF(Input!Q331="","Data is missing.","")))),"",IF(AND(Input!$A331="",SUMPRODUCT(--(LEN(Input!$A332:'Input'!$A$510)&gt;0))&lt;&gt;0),"Row is skipped.",IF(AND(Input!$A331="",Input!$A332=""),"", IF(Input!Q331="","Data is missing.",""))))</f>
        <v/>
      </c>
      <c r="Q329" s="126" t="str">
        <f>IF(ISERROR(IF(AND(Input!$A331="",SUMPRODUCT(--(LEN(Input!$A332:'Input'!$A$510)&gt;0))&lt;&gt;0),"Row is skipped.",IF(AND(Input!$A331="",Input!$A332=""),"", IF(Input!S331="","Data is missing.","")))),"",IF(AND(Input!$A331="",SUMPRODUCT(--(LEN(Input!$A332:'Input'!$A$510)&gt;0))&lt;&gt;0),"Row is skipped.",IF(AND(Input!$A331="",Input!$A332=""),"", IF(Input!S331="","Data is missing.",""))))</f>
        <v/>
      </c>
      <c r="R329" s="128" t="str">
        <f>IF(ISERROR(IF(AND(Input!$A331="",SUMPRODUCT(--(LEN(Input!$A332:'Input'!$A$510)&gt;0))&lt;&gt;0),"Row is skipped.",IF(AND(Input!$A331="",Input!$A332=""),"", IF(Input!T331="","Data is missing.","")))),"",IF(AND(Input!$A331="",SUMPRODUCT(--(LEN(Input!$A332:'Input'!$A$510)&gt;0))&lt;&gt;0),"Row is skipped.",IF(AND(Input!$A331="",Input!$A332=""),"", IF(Input!T331="","Data is missing.",""))))</f>
        <v/>
      </c>
      <c r="S329" s="129"/>
      <c r="T329" s="130" t="str">
        <f>IF(ISERROR(IF(Input!Q331="","",IF(ISERROR(VLOOKUP(Input!Q331,'Measures List'!$A$3:$A$30000,1,0)),"Invalid RefNo",""))),"",IF(Input!Q331="","",IF(ISERROR(VLOOKUP(Input!Q331,'Measures List'!$A$3:$A$30000,1,0)),"Invalid RefNo","")))</f>
        <v/>
      </c>
      <c r="U329" s="129"/>
      <c r="V329" s="129"/>
      <c r="W329" s="129"/>
      <c r="X329" s="129"/>
      <c r="Y329" s="129"/>
      <c r="Z329" s="129"/>
      <c r="AA329" s="129"/>
      <c r="AB329" s="129"/>
      <c r="AC329" s="129"/>
      <c r="AD329" s="129"/>
      <c r="AE329" s="129"/>
      <c r="AF329" s="130" t="str">
        <f>IF(Input!P331="","",IF(OR(VALUE(Input!P331)&lt;0,VALUE(Input!P331)&gt;1), "Invalid EEI %",""))</f>
        <v/>
      </c>
      <c r="AG329" s="129"/>
      <c r="AH329" s="137" t="str">
        <f>IF(B329="","",IF(AND(Input!O331=Input!O330,Input!P331&lt;&gt;Input!P330), "EEI% Mismatch within Project",""))</f>
        <v/>
      </c>
      <c r="AI329" s="129"/>
      <c r="AJ329" s="138" t="str">
        <f>IF(Input!B331="","",IF(ISNUMBER(VALUE(Input!B331)),"","Needs to be a number."))</f>
        <v/>
      </c>
      <c r="AK329" s="135" t="str">
        <f>IF(Input!P331="","",IF(ISNUMBER(VALUE(Input!P331)),"","Needs to be a number."))</f>
        <v/>
      </c>
      <c r="AL329" s="135" t="str">
        <f>IF(Input!S331="","",IF(ISNUMBER(VALUE(Input!S331)),"","Needs to be a number."))</f>
        <v/>
      </c>
      <c r="AM329" s="135" t="str">
        <f>IF(Input!T331="","",IF(ISNUMBER(VALUE(Input!T331)),"","Needs to be a number."))</f>
        <v/>
      </c>
      <c r="AN329" s="135" t="str">
        <f>IF(Input!U331="","",IF(ISNUMBER(VALUE(Input!U331)),"","Needs to be a number."))</f>
        <v/>
      </c>
      <c r="AO329" s="136" t="str">
        <f>IF(Input!V331="","",IF(ISNUMBER(VALUE(Input!V331)),"","Needs to be a number."))</f>
        <v/>
      </c>
      <c r="AP329" s="129"/>
      <c r="AQ329" s="197" t="str">
        <f ca="1">IF(Input!Q331="","",IF(OFFSET('Measures List'!$K$2,MATCH(Input!Q331,'Measures List'!$A$3:$A$5000,0),MATCH(Input!K331,'Measures List'!$K$2:$BA$2)-1)="NA","Project start date occurred after measure expiration date.",""))</f>
        <v/>
      </c>
      <c r="AS329" s="197" t="str">
        <f>IFERROR(IF(Input!O331&lt;&gt;Input!O330,"",IF( VLOOKUP(Input!Q331,'Measures List'!A322:C5319,3,FALSE)= VLOOKUP(Input!Q330,'Measures List'!A322:C5319,3,FALSE),"","Multiple sectors for this project")),"")</f>
        <v/>
      </c>
    </row>
    <row r="330" spans="2:45" x14ac:dyDescent="0.25">
      <c r="B330" s="125" t="str">
        <f>Input!A332</f>
        <v/>
      </c>
      <c r="C330" s="126" t="str">
        <f>IF(ISERROR(IF(AND(Input!$A332="",SUMPRODUCT(--(LEN(Input!$A333:'Input'!$A$510)&gt;0))&lt;&gt;0),"Row is skipped.",IF(AND(Input!$A332="",Input!$A333=""),"", IF(Input!C332="","Data is missing.","")))),"",IF(AND(Input!$A332="",SUMPRODUCT(--(LEN(Input!$A333:'Input'!$A$510)&gt;0))&lt;&gt;0),"Row is skipped.",IF(AND(Input!$A332="",Input!$A333=""),"", IF(Input!C332="","Data is missing.",""))))</f>
        <v/>
      </c>
      <c r="D330" s="126" t="str">
        <f>IF(ISERROR(IF(AND(Input!$A332="",SUMPRODUCT(--(LEN(Input!$A333:'Input'!$A$510)&gt;0))&lt;&gt;0),"Row is skipped.",IF(AND(Input!$A332="",Input!$A333=""),"", IF(Input!D332="","Data is missing.","")))),"",IF(AND(Input!$A332="",SUMPRODUCT(--(LEN(Input!$A333:'Input'!$A$510)&gt;0))&lt;&gt;0),"Row is skipped.",IF(AND(Input!$A332="",Input!$A333=""),"", IF(Input!D332="","Data is missing.",""))))</f>
        <v/>
      </c>
      <c r="E330" s="126" t="str">
        <f>IF(ISERROR(IF(AND(Input!$A332="",SUMPRODUCT(--(LEN(Input!$A333:'Input'!$A$510)&gt;0))&lt;&gt;0),"Row is skipped.",IF(AND(Input!$A332="",Input!$A333=""),"", IF(Input!E332="","Data is missing.","")))),"",IF(AND(Input!$A332="",SUMPRODUCT(--(LEN(Input!$A333:'Input'!$A$510)&gt;0))&lt;&gt;0),"Row is skipped.",IF(AND(Input!$A332="",Input!$A333=""),"", IF(Input!E332="","Data is missing.",""))))</f>
        <v/>
      </c>
      <c r="F330" s="126" t="str">
        <f>IF(ISERROR(IF(AND(Input!$A332="",SUMPRODUCT(--(LEN(Input!$A333:'Input'!$A$510)&gt;0))&lt;&gt;0),"Row is skipped.",IF(AND(Input!$A332="",Input!$A333=""),"", IF(Input!F332="","Data is missing.","")))),"",IF(AND(Input!$A332="",SUMPRODUCT(--(LEN(Input!$A333:'Input'!$A$510)&gt;0))&lt;&gt;0),"Row is skipped.",IF(AND(Input!$A332="",Input!$A333=""),"", IF(Input!F332="","Data is missing.",""))))</f>
        <v/>
      </c>
      <c r="G330" s="126" t="str">
        <f>IF(ISERROR(IF(AND(Input!$A332="",SUMPRODUCT(--(LEN(Input!$A333:'Input'!$A$510)&gt;0))&lt;&gt;0),"Row is skipped.",IF(AND(Input!$A332="",Input!$A333=""),"", IF(Input!G332="","Data is missing.","")))),"",IF(AND(Input!$A332="",SUMPRODUCT(--(LEN(Input!$A333:'Input'!$A$510)&gt;0))&lt;&gt;0),"Row is skipped.",IF(AND(Input!$A332="",Input!$A333=""),"", IF(Input!G332="","Data is missing.",""))))</f>
        <v/>
      </c>
      <c r="H330" s="126" t="str">
        <f>IF(ISERROR(IF(AND(Input!$A332="",SUMPRODUCT(--(LEN(Input!$A333:'Input'!$A$510)&gt;0))&lt;&gt;0),"Row is skipped.",IF(AND(Input!$A332="",Input!$A333=""),"", IF(Input!H332="","Data is missing.","")))),"",IF(AND(Input!$A332="",SUMPRODUCT(--(LEN(Input!$A333:'Input'!$A$510)&gt;0))&lt;&gt;0),"Row is skipped.",IF(AND(Input!$A332="",Input!$A333=""),"", IF(Input!H332="","Data is missing.",""))))</f>
        <v/>
      </c>
      <c r="I330" s="126" t="str">
        <f>IF(ISERROR(IF(AND(Input!$A332="",SUMPRODUCT(--(LEN(Input!$A333:'Input'!$A$510)&gt;0))&lt;&gt;0),"Row is skipped.",IF(AND(Input!$A332="",Input!$A333=""),"", IF(Input!I332="","Data is missing.","")))),"",IF(AND(Input!$A332="",SUMPRODUCT(--(LEN(Input!$A333:'Input'!$A$510)&gt;0))&lt;&gt;0),"Row is skipped.",IF(AND(Input!$A332="",Input!$A333=""),"", IF(Input!I332="","Data is missing.",""))))</f>
        <v/>
      </c>
      <c r="J330" s="126" t="str">
        <f>IF(ISERROR(IF(AND(Input!$A332="",SUMPRODUCT(--(LEN(Input!$A333:'Input'!$A$510)&gt;0))&lt;&gt;0),"Row is skipped.",IF(AND(Input!$A332="",Input!$A333=""),"", IF(Input!J332="","Data is missing.","")))),"",IF(AND(Input!$A332="",SUMPRODUCT(--(LEN(Input!$A333:'Input'!$A$510)&gt;0))&lt;&gt;0),"Row is skipped.",IF(AND(Input!$A332="",Input!$A333=""),"", IF(Input!J332="","Data is missing.",""))))</f>
        <v/>
      </c>
      <c r="K330" s="127" t="str">
        <f>IF(ISERROR(IF(AND(Input!$A332="",SUMPRODUCT(--(LEN(Input!$A333:'Input'!$A$510)&gt;0))&lt;&gt;0),"Row is skipped.",IF(AND(Input!$A332="",Input!$A333=""),"", IF(Input!K332="","Data is missing.","")))),"",IF(AND(Input!$A332="",SUMPRODUCT(--(LEN(Input!$A333:'Input'!$A$510)&gt;0))&lt;&gt;0),"Row is skipped.",IF(AND(Input!$A332="",Input!$A333=""),"", IF(Input!K332="","Data is missing.",""))))</f>
        <v/>
      </c>
      <c r="L330" s="126" t="str">
        <f>IF(ISERROR(IF(AND(Input!$A332="",SUMPRODUCT(--(LEN(Input!$A333:'Input'!$A$510)&gt;0))&lt;&gt;0),"Row is skipped.",IF(AND(Input!$A332="",Input!$A333=""),"", IF(Input!L332="","Data is missing.","")))),"",IF(AND(Input!$A332="",SUMPRODUCT(--(LEN(Input!$A333:'Input'!$A$510)&gt;0))&lt;&gt;0),"Row is skipped.",IF(AND(Input!$A332="",Input!$A333=""),"", IF(Input!L332="","Data is missing.",""))))</f>
        <v/>
      </c>
      <c r="M330" s="126" t="str">
        <f>IF(ISERROR(IF(AND(Input!$A332="",SUMPRODUCT(--(LEN(Input!$A333:'Input'!$A$510)&gt;0))&lt;&gt;0),"Row is skipped.",IF(AND(Input!$A332="",Input!$A333=""),"", IF(Input!M332="","Data is missing.","")))),"",IF(AND(Input!$A332="",SUMPRODUCT(--(LEN(Input!$A333:'Input'!$A$510)&gt;0))&lt;&gt;0),"Row is skipped.",IF(AND(Input!$A332="",Input!$A333=""),"", IF(Input!M332="","Data is missing.",""))))</f>
        <v/>
      </c>
      <c r="N330" s="126" t="str">
        <f>IF(ISERROR(IF(AND(Input!$A332="",SUMPRODUCT(--(LEN(Input!$A333:'Input'!$A$510)&gt;0))&lt;&gt;0),"Row is skipped.",IF(AND(Input!$A332="",Input!$A333=""),"", IF(Input!O332="","Data is missing.","")))),"",IF(AND(Input!$A332="",SUMPRODUCT(--(LEN(Input!$A333:'Input'!$A$510)&gt;0))&lt;&gt;0),"Row is skipped.",IF(AND(Input!$A332="",Input!$A333=""),"", IF(Input!O332="","Data is missing.",""))))</f>
        <v/>
      </c>
      <c r="O330" s="126" t="str">
        <f>IF(ISERROR(IF(AND(Input!$A332="",SUMPRODUCT(--(LEN(Input!$A333:'Input'!$A$510)&gt;0))&lt;&gt;0),"Row is skipped.",IF(AND(Input!$A332="",Input!$A333=""),"", IF(Input!P332="","Data is missing.","")))),"",IF(AND(Input!$A332="",SUMPRODUCT(--(LEN(Input!$A333:'Input'!$A$510)&gt;0))&lt;&gt;0),"Row is skipped.",IF(AND(Input!$A332="",Input!$A333=""),"", IF(Input!P332="","Data is missing.",""))))</f>
        <v/>
      </c>
      <c r="P330" s="126" t="str">
        <f>IF(ISERROR(IF(AND(Input!$A332="",SUMPRODUCT(--(LEN(Input!$A333:'Input'!$A$510)&gt;0))&lt;&gt;0),"Row is skipped.",IF(AND(Input!$A332="",Input!$A333=""),"", IF(Input!Q332="","Data is missing.","")))),"",IF(AND(Input!$A332="",SUMPRODUCT(--(LEN(Input!$A333:'Input'!$A$510)&gt;0))&lt;&gt;0),"Row is skipped.",IF(AND(Input!$A332="",Input!$A333=""),"", IF(Input!Q332="","Data is missing.",""))))</f>
        <v/>
      </c>
      <c r="Q330" s="126" t="str">
        <f>IF(ISERROR(IF(AND(Input!$A332="",SUMPRODUCT(--(LEN(Input!$A333:'Input'!$A$510)&gt;0))&lt;&gt;0),"Row is skipped.",IF(AND(Input!$A332="",Input!$A333=""),"", IF(Input!S332="","Data is missing.","")))),"",IF(AND(Input!$A332="",SUMPRODUCT(--(LEN(Input!$A333:'Input'!$A$510)&gt;0))&lt;&gt;0),"Row is skipped.",IF(AND(Input!$A332="",Input!$A333=""),"", IF(Input!S332="","Data is missing.",""))))</f>
        <v/>
      </c>
      <c r="R330" s="128" t="str">
        <f>IF(ISERROR(IF(AND(Input!$A332="",SUMPRODUCT(--(LEN(Input!$A333:'Input'!$A$510)&gt;0))&lt;&gt;0),"Row is skipped.",IF(AND(Input!$A332="",Input!$A333=""),"", IF(Input!T332="","Data is missing.","")))),"",IF(AND(Input!$A332="",SUMPRODUCT(--(LEN(Input!$A333:'Input'!$A$510)&gt;0))&lt;&gt;0),"Row is skipped.",IF(AND(Input!$A332="",Input!$A333=""),"", IF(Input!T332="","Data is missing.",""))))</f>
        <v/>
      </c>
      <c r="S330" s="129"/>
      <c r="T330" s="130" t="str">
        <f>IF(ISERROR(IF(Input!Q332="","",IF(ISERROR(VLOOKUP(Input!Q332,'Measures List'!$A$3:$A$30000,1,0)),"Invalid RefNo",""))),"",IF(Input!Q332="","",IF(ISERROR(VLOOKUP(Input!Q332,'Measures List'!$A$3:$A$30000,1,0)),"Invalid RefNo","")))</f>
        <v/>
      </c>
      <c r="U330" s="129"/>
      <c r="V330" s="129"/>
      <c r="W330" s="129"/>
      <c r="X330" s="129"/>
      <c r="Y330" s="129"/>
      <c r="Z330" s="129"/>
      <c r="AA330" s="129"/>
      <c r="AB330" s="129"/>
      <c r="AC330" s="129"/>
      <c r="AD330" s="129"/>
      <c r="AE330" s="129"/>
      <c r="AF330" s="130" t="str">
        <f>IF(Input!P332="","",IF(OR(VALUE(Input!P332)&lt;0,VALUE(Input!P332)&gt;1), "Invalid EEI %",""))</f>
        <v/>
      </c>
      <c r="AG330" s="129"/>
      <c r="AH330" s="137" t="str">
        <f>IF(B330="","",IF(AND(Input!O332=Input!O331,Input!P332&lt;&gt;Input!P331), "EEI% Mismatch within Project",""))</f>
        <v/>
      </c>
      <c r="AI330" s="129"/>
      <c r="AJ330" s="138" t="str">
        <f>IF(Input!B332="","",IF(ISNUMBER(VALUE(Input!B332)),"","Needs to be a number."))</f>
        <v/>
      </c>
      <c r="AK330" s="135" t="str">
        <f>IF(Input!P332="","",IF(ISNUMBER(VALUE(Input!P332)),"","Needs to be a number."))</f>
        <v/>
      </c>
      <c r="AL330" s="135" t="str">
        <f>IF(Input!S332="","",IF(ISNUMBER(VALUE(Input!S332)),"","Needs to be a number."))</f>
        <v/>
      </c>
      <c r="AM330" s="135" t="str">
        <f>IF(Input!T332="","",IF(ISNUMBER(VALUE(Input!T332)),"","Needs to be a number."))</f>
        <v/>
      </c>
      <c r="AN330" s="135" t="str">
        <f>IF(Input!U332="","",IF(ISNUMBER(VALUE(Input!U332)),"","Needs to be a number."))</f>
        <v/>
      </c>
      <c r="AO330" s="136" t="str">
        <f>IF(Input!V332="","",IF(ISNUMBER(VALUE(Input!V332)),"","Needs to be a number."))</f>
        <v/>
      </c>
      <c r="AP330" s="129"/>
      <c r="AQ330" s="197" t="str">
        <f ca="1">IF(Input!Q332="","",IF(OFFSET('Measures List'!$K$2,MATCH(Input!Q332,'Measures List'!$A$3:$A$5000,0),MATCH(Input!K332,'Measures List'!$K$2:$BA$2)-1)="NA","Project start date occurred after measure expiration date.",""))</f>
        <v/>
      </c>
      <c r="AS330" s="197" t="str">
        <f>IFERROR(IF(Input!O332&lt;&gt;Input!O331,"",IF( VLOOKUP(Input!Q332,'Measures List'!A323:C5320,3,FALSE)= VLOOKUP(Input!Q331,'Measures List'!A323:C5320,3,FALSE),"","Multiple sectors for this project")),"")</f>
        <v/>
      </c>
    </row>
    <row r="331" spans="2:45" x14ac:dyDescent="0.25">
      <c r="B331" s="125" t="str">
        <f>Input!A333</f>
        <v/>
      </c>
      <c r="C331" s="126" t="str">
        <f>IF(ISERROR(IF(AND(Input!$A333="",SUMPRODUCT(--(LEN(Input!$A334:'Input'!$A$510)&gt;0))&lt;&gt;0),"Row is skipped.",IF(AND(Input!$A333="",Input!$A334=""),"", IF(Input!C333="","Data is missing.","")))),"",IF(AND(Input!$A333="",SUMPRODUCT(--(LEN(Input!$A334:'Input'!$A$510)&gt;0))&lt;&gt;0),"Row is skipped.",IF(AND(Input!$A333="",Input!$A334=""),"", IF(Input!C333="","Data is missing.",""))))</f>
        <v/>
      </c>
      <c r="D331" s="126" t="str">
        <f>IF(ISERROR(IF(AND(Input!$A333="",SUMPRODUCT(--(LEN(Input!$A334:'Input'!$A$510)&gt;0))&lt;&gt;0),"Row is skipped.",IF(AND(Input!$A333="",Input!$A334=""),"", IF(Input!D333="","Data is missing.","")))),"",IF(AND(Input!$A333="",SUMPRODUCT(--(LEN(Input!$A334:'Input'!$A$510)&gt;0))&lt;&gt;0),"Row is skipped.",IF(AND(Input!$A333="",Input!$A334=""),"", IF(Input!D333="","Data is missing.",""))))</f>
        <v/>
      </c>
      <c r="E331" s="126" t="str">
        <f>IF(ISERROR(IF(AND(Input!$A333="",SUMPRODUCT(--(LEN(Input!$A334:'Input'!$A$510)&gt;0))&lt;&gt;0),"Row is skipped.",IF(AND(Input!$A333="",Input!$A334=""),"", IF(Input!E333="","Data is missing.","")))),"",IF(AND(Input!$A333="",SUMPRODUCT(--(LEN(Input!$A334:'Input'!$A$510)&gt;0))&lt;&gt;0),"Row is skipped.",IF(AND(Input!$A333="",Input!$A334=""),"", IF(Input!E333="","Data is missing.",""))))</f>
        <v/>
      </c>
      <c r="F331" s="126" t="str">
        <f>IF(ISERROR(IF(AND(Input!$A333="",SUMPRODUCT(--(LEN(Input!$A334:'Input'!$A$510)&gt;0))&lt;&gt;0),"Row is skipped.",IF(AND(Input!$A333="",Input!$A334=""),"", IF(Input!F333="","Data is missing.","")))),"",IF(AND(Input!$A333="",SUMPRODUCT(--(LEN(Input!$A334:'Input'!$A$510)&gt;0))&lt;&gt;0),"Row is skipped.",IF(AND(Input!$A333="",Input!$A334=""),"", IF(Input!F333="","Data is missing.",""))))</f>
        <v/>
      </c>
      <c r="G331" s="126" t="str">
        <f>IF(ISERROR(IF(AND(Input!$A333="",SUMPRODUCT(--(LEN(Input!$A334:'Input'!$A$510)&gt;0))&lt;&gt;0),"Row is skipped.",IF(AND(Input!$A333="",Input!$A334=""),"", IF(Input!G333="","Data is missing.","")))),"",IF(AND(Input!$A333="",SUMPRODUCT(--(LEN(Input!$A334:'Input'!$A$510)&gt;0))&lt;&gt;0),"Row is skipped.",IF(AND(Input!$A333="",Input!$A334=""),"", IF(Input!G333="","Data is missing.",""))))</f>
        <v/>
      </c>
      <c r="H331" s="126" t="str">
        <f>IF(ISERROR(IF(AND(Input!$A333="",SUMPRODUCT(--(LEN(Input!$A334:'Input'!$A$510)&gt;0))&lt;&gt;0),"Row is skipped.",IF(AND(Input!$A333="",Input!$A334=""),"", IF(Input!H333="","Data is missing.","")))),"",IF(AND(Input!$A333="",SUMPRODUCT(--(LEN(Input!$A334:'Input'!$A$510)&gt;0))&lt;&gt;0),"Row is skipped.",IF(AND(Input!$A333="",Input!$A334=""),"", IF(Input!H333="","Data is missing.",""))))</f>
        <v/>
      </c>
      <c r="I331" s="126" t="str">
        <f>IF(ISERROR(IF(AND(Input!$A333="",SUMPRODUCT(--(LEN(Input!$A334:'Input'!$A$510)&gt;0))&lt;&gt;0),"Row is skipped.",IF(AND(Input!$A333="",Input!$A334=""),"", IF(Input!I333="","Data is missing.","")))),"",IF(AND(Input!$A333="",SUMPRODUCT(--(LEN(Input!$A334:'Input'!$A$510)&gt;0))&lt;&gt;0),"Row is skipped.",IF(AND(Input!$A333="",Input!$A334=""),"", IF(Input!I333="","Data is missing.",""))))</f>
        <v/>
      </c>
      <c r="J331" s="126" t="str">
        <f>IF(ISERROR(IF(AND(Input!$A333="",SUMPRODUCT(--(LEN(Input!$A334:'Input'!$A$510)&gt;0))&lt;&gt;0),"Row is skipped.",IF(AND(Input!$A333="",Input!$A334=""),"", IF(Input!J333="","Data is missing.","")))),"",IF(AND(Input!$A333="",SUMPRODUCT(--(LEN(Input!$A334:'Input'!$A$510)&gt;0))&lt;&gt;0),"Row is skipped.",IF(AND(Input!$A333="",Input!$A334=""),"", IF(Input!J333="","Data is missing.",""))))</f>
        <v/>
      </c>
      <c r="K331" s="127" t="str">
        <f>IF(ISERROR(IF(AND(Input!$A333="",SUMPRODUCT(--(LEN(Input!$A334:'Input'!$A$510)&gt;0))&lt;&gt;0),"Row is skipped.",IF(AND(Input!$A333="",Input!$A334=""),"", IF(Input!K333="","Data is missing.","")))),"",IF(AND(Input!$A333="",SUMPRODUCT(--(LEN(Input!$A334:'Input'!$A$510)&gt;0))&lt;&gt;0),"Row is skipped.",IF(AND(Input!$A333="",Input!$A334=""),"", IF(Input!K333="","Data is missing.",""))))</f>
        <v/>
      </c>
      <c r="L331" s="126" t="str">
        <f>IF(ISERROR(IF(AND(Input!$A333="",SUMPRODUCT(--(LEN(Input!$A334:'Input'!$A$510)&gt;0))&lt;&gt;0),"Row is skipped.",IF(AND(Input!$A333="",Input!$A334=""),"", IF(Input!L333="","Data is missing.","")))),"",IF(AND(Input!$A333="",SUMPRODUCT(--(LEN(Input!$A334:'Input'!$A$510)&gt;0))&lt;&gt;0),"Row is skipped.",IF(AND(Input!$A333="",Input!$A334=""),"", IF(Input!L333="","Data is missing.",""))))</f>
        <v/>
      </c>
      <c r="M331" s="126" t="str">
        <f>IF(ISERROR(IF(AND(Input!$A333="",SUMPRODUCT(--(LEN(Input!$A334:'Input'!$A$510)&gt;0))&lt;&gt;0),"Row is skipped.",IF(AND(Input!$A333="",Input!$A334=""),"", IF(Input!M333="","Data is missing.","")))),"",IF(AND(Input!$A333="",SUMPRODUCT(--(LEN(Input!$A334:'Input'!$A$510)&gt;0))&lt;&gt;0),"Row is skipped.",IF(AND(Input!$A333="",Input!$A334=""),"", IF(Input!M333="","Data is missing.",""))))</f>
        <v/>
      </c>
      <c r="N331" s="126" t="str">
        <f>IF(ISERROR(IF(AND(Input!$A333="",SUMPRODUCT(--(LEN(Input!$A334:'Input'!$A$510)&gt;0))&lt;&gt;0),"Row is skipped.",IF(AND(Input!$A333="",Input!$A334=""),"", IF(Input!O333="","Data is missing.","")))),"",IF(AND(Input!$A333="",SUMPRODUCT(--(LEN(Input!$A334:'Input'!$A$510)&gt;0))&lt;&gt;0),"Row is skipped.",IF(AND(Input!$A333="",Input!$A334=""),"", IF(Input!O333="","Data is missing.",""))))</f>
        <v/>
      </c>
      <c r="O331" s="126" t="str">
        <f>IF(ISERROR(IF(AND(Input!$A333="",SUMPRODUCT(--(LEN(Input!$A334:'Input'!$A$510)&gt;0))&lt;&gt;0),"Row is skipped.",IF(AND(Input!$A333="",Input!$A334=""),"", IF(Input!P333="","Data is missing.","")))),"",IF(AND(Input!$A333="",SUMPRODUCT(--(LEN(Input!$A334:'Input'!$A$510)&gt;0))&lt;&gt;0),"Row is skipped.",IF(AND(Input!$A333="",Input!$A334=""),"", IF(Input!P333="","Data is missing.",""))))</f>
        <v/>
      </c>
      <c r="P331" s="126" t="str">
        <f>IF(ISERROR(IF(AND(Input!$A333="",SUMPRODUCT(--(LEN(Input!$A334:'Input'!$A$510)&gt;0))&lt;&gt;0),"Row is skipped.",IF(AND(Input!$A333="",Input!$A334=""),"", IF(Input!Q333="","Data is missing.","")))),"",IF(AND(Input!$A333="",SUMPRODUCT(--(LEN(Input!$A334:'Input'!$A$510)&gt;0))&lt;&gt;0),"Row is skipped.",IF(AND(Input!$A333="",Input!$A334=""),"", IF(Input!Q333="","Data is missing.",""))))</f>
        <v/>
      </c>
      <c r="Q331" s="126" t="str">
        <f>IF(ISERROR(IF(AND(Input!$A333="",SUMPRODUCT(--(LEN(Input!$A334:'Input'!$A$510)&gt;0))&lt;&gt;0),"Row is skipped.",IF(AND(Input!$A333="",Input!$A334=""),"", IF(Input!S333="","Data is missing.","")))),"",IF(AND(Input!$A333="",SUMPRODUCT(--(LEN(Input!$A334:'Input'!$A$510)&gt;0))&lt;&gt;0),"Row is skipped.",IF(AND(Input!$A333="",Input!$A334=""),"", IF(Input!S333="","Data is missing.",""))))</f>
        <v/>
      </c>
      <c r="R331" s="128" t="str">
        <f>IF(ISERROR(IF(AND(Input!$A333="",SUMPRODUCT(--(LEN(Input!$A334:'Input'!$A$510)&gt;0))&lt;&gt;0),"Row is skipped.",IF(AND(Input!$A333="",Input!$A334=""),"", IF(Input!T333="","Data is missing.","")))),"",IF(AND(Input!$A333="",SUMPRODUCT(--(LEN(Input!$A334:'Input'!$A$510)&gt;0))&lt;&gt;0),"Row is skipped.",IF(AND(Input!$A333="",Input!$A334=""),"", IF(Input!T333="","Data is missing.",""))))</f>
        <v/>
      </c>
      <c r="S331" s="129"/>
      <c r="T331" s="130" t="str">
        <f>IF(ISERROR(IF(Input!Q333="","",IF(ISERROR(VLOOKUP(Input!Q333,'Measures List'!$A$3:$A$30000,1,0)),"Invalid RefNo",""))),"",IF(Input!Q333="","",IF(ISERROR(VLOOKUP(Input!Q333,'Measures List'!$A$3:$A$30000,1,0)),"Invalid RefNo","")))</f>
        <v/>
      </c>
      <c r="U331" s="129"/>
      <c r="V331" s="129"/>
      <c r="W331" s="129"/>
      <c r="X331" s="129"/>
      <c r="Y331" s="129"/>
      <c r="Z331" s="129"/>
      <c r="AA331" s="129"/>
      <c r="AB331" s="129"/>
      <c r="AC331" s="129"/>
      <c r="AD331" s="129"/>
      <c r="AE331" s="129"/>
      <c r="AF331" s="130" t="str">
        <f>IF(Input!P333="","",IF(OR(VALUE(Input!P333)&lt;0,VALUE(Input!P333)&gt;1), "Invalid EEI %",""))</f>
        <v/>
      </c>
      <c r="AG331" s="129"/>
      <c r="AH331" s="137" t="str">
        <f>IF(B331="","",IF(AND(Input!O333=Input!O332,Input!P333&lt;&gt;Input!P332), "EEI% Mismatch within Project",""))</f>
        <v/>
      </c>
      <c r="AI331" s="129"/>
      <c r="AJ331" s="138" t="str">
        <f>IF(Input!B333="","",IF(ISNUMBER(VALUE(Input!B333)),"","Needs to be a number."))</f>
        <v/>
      </c>
      <c r="AK331" s="135" t="str">
        <f>IF(Input!P333="","",IF(ISNUMBER(VALUE(Input!P333)),"","Needs to be a number."))</f>
        <v/>
      </c>
      <c r="AL331" s="135" t="str">
        <f>IF(Input!S333="","",IF(ISNUMBER(VALUE(Input!S333)),"","Needs to be a number."))</f>
        <v/>
      </c>
      <c r="AM331" s="135" t="str">
        <f>IF(Input!T333="","",IF(ISNUMBER(VALUE(Input!T333)),"","Needs to be a number."))</f>
        <v/>
      </c>
      <c r="AN331" s="135" t="str">
        <f>IF(Input!U333="","",IF(ISNUMBER(VALUE(Input!U333)),"","Needs to be a number."))</f>
        <v/>
      </c>
      <c r="AO331" s="136" t="str">
        <f>IF(Input!V333="","",IF(ISNUMBER(VALUE(Input!V333)),"","Needs to be a number."))</f>
        <v/>
      </c>
      <c r="AP331" s="129"/>
      <c r="AQ331" s="197" t="str">
        <f ca="1">IF(Input!Q333="","",IF(OFFSET('Measures List'!$K$2,MATCH(Input!Q333,'Measures List'!$A$3:$A$5000,0),MATCH(Input!K333,'Measures List'!$K$2:$BA$2)-1)="NA","Project start date occurred after measure expiration date.",""))</f>
        <v/>
      </c>
      <c r="AS331" s="197" t="str">
        <f>IFERROR(IF(Input!O333&lt;&gt;Input!O332,"",IF( VLOOKUP(Input!Q333,'Measures List'!A324:C5321,3,FALSE)= VLOOKUP(Input!Q332,'Measures List'!A324:C5321,3,FALSE),"","Multiple sectors for this project")),"")</f>
        <v/>
      </c>
    </row>
    <row r="332" spans="2:45" x14ac:dyDescent="0.25">
      <c r="B332" s="125" t="str">
        <f>Input!A334</f>
        <v/>
      </c>
      <c r="C332" s="126" t="str">
        <f>IF(ISERROR(IF(AND(Input!$A334="",SUMPRODUCT(--(LEN(Input!$A335:'Input'!$A$510)&gt;0))&lt;&gt;0),"Row is skipped.",IF(AND(Input!$A334="",Input!$A335=""),"", IF(Input!C334="","Data is missing.","")))),"",IF(AND(Input!$A334="",SUMPRODUCT(--(LEN(Input!$A335:'Input'!$A$510)&gt;0))&lt;&gt;0),"Row is skipped.",IF(AND(Input!$A334="",Input!$A335=""),"", IF(Input!C334="","Data is missing.",""))))</f>
        <v/>
      </c>
      <c r="D332" s="126" t="str">
        <f>IF(ISERROR(IF(AND(Input!$A334="",SUMPRODUCT(--(LEN(Input!$A335:'Input'!$A$510)&gt;0))&lt;&gt;0),"Row is skipped.",IF(AND(Input!$A334="",Input!$A335=""),"", IF(Input!D334="","Data is missing.","")))),"",IF(AND(Input!$A334="",SUMPRODUCT(--(LEN(Input!$A335:'Input'!$A$510)&gt;0))&lt;&gt;0),"Row is skipped.",IF(AND(Input!$A334="",Input!$A335=""),"", IF(Input!D334="","Data is missing.",""))))</f>
        <v/>
      </c>
      <c r="E332" s="126" t="str">
        <f>IF(ISERROR(IF(AND(Input!$A334="",SUMPRODUCT(--(LEN(Input!$A335:'Input'!$A$510)&gt;0))&lt;&gt;0),"Row is skipped.",IF(AND(Input!$A334="",Input!$A335=""),"", IF(Input!E334="","Data is missing.","")))),"",IF(AND(Input!$A334="",SUMPRODUCT(--(LEN(Input!$A335:'Input'!$A$510)&gt;0))&lt;&gt;0),"Row is skipped.",IF(AND(Input!$A334="",Input!$A335=""),"", IF(Input!E334="","Data is missing.",""))))</f>
        <v/>
      </c>
      <c r="F332" s="126" t="str">
        <f>IF(ISERROR(IF(AND(Input!$A334="",SUMPRODUCT(--(LEN(Input!$A335:'Input'!$A$510)&gt;0))&lt;&gt;0),"Row is skipped.",IF(AND(Input!$A334="",Input!$A335=""),"", IF(Input!F334="","Data is missing.","")))),"",IF(AND(Input!$A334="",SUMPRODUCT(--(LEN(Input!$A335:'Input'!$A$510)&gt;0))&lt;&gt;0),"Row is skipped.",IF(AND(Input!$A334="",Input!$A335=""),"", IF(Input!F334="","Data is missing.",""))))</f>
        <v/>
      </c>
      <c r="G332" s="126" t="str">
        <f>IF(ISERROR(IF(AND(Input!$A334="",SUMPRODUCT(--(LEN(Input!$A335:'Input'!$A$510)&gt;0))&lt;&gt;0),"Row is skipped.",IF(AND(Input!$A334="",Input!$A335=""),"", IF(Input!G334="","Data is missing.","")))),"",IF(AND(Input!$A334="",SUMPRODUCT(--(LEN(Input!$A335:'Input'!$A$510)&gt;0))&lt;&gt;0),"Row is skipped.",IF(AND(Input!$A334="",Input!$A335=""),"", IF(Input!G334="","Data is missing.",""))))</f>
        <v/>
      </c>
      <c r="H332" s="126" t="str">
        <f>IF(ISERROR(IF(AND(Input!$A334="",SUMPRODUCT(--(LEN(Input!$A335:'Input'!$A$510)&gt;0))&lt;&gt;0),"Row is skipped.",IF(AND(Input!$A334="",Input!$A335=""),"", IF(Input!H334="","Data is missing.","")))),"",IF(AND(Input!$A334="",SUMPRODUCT(--(LEN(Input!$A335:'Input'!$A$510)&gt;0))&lt;&gt;0),"Row is skipped.",IF(AND(Input!$A334="",Input!$A335=""),"", IF(Input!H334="","Data is missing.",""))))</f>
        <v/>
      </c>
      <c r="I332" s="126" t="str">
        <f>IF(ISERROR(IF(AND(Input!$A334="",SUMPRODUCT(--(LEN(Input!$A335:'Input'!$A$510)&gt;0))&lt;&gt;0),"Row is skipped.",IF(AND(Input!$A334="",Input!$A335=""),"", IF(Input!I334="","Data is missing.","")))),"",IF(AND(Input!$A334="",SUMPRODUCT(--(LEN(Input!$A335:'Input'!$A$510)&gt;0))&lt;&gt;0),"Row is skipped.",IF(AND(Input!$A334="",Input!$A335=""),"", IF(Input!I334="","Data is missing.",""))))</f>
        <v/>
      </c>
      <c r="J332" s="126" t="str">
        <f>IF(ISERROR(IF(AND(Input!$A334="",SUMPRODUCT(--(LEN(Input!$A335:'Input'!$A$510)&gt;0))&lt;&gt;0),"Row is skipped.",IF(AND(Input!$A334="",Input!$A335=""),"", IF(Input!J334="","Data is missing.","")))),"",IF(AND(Input!$A334="",SUMPRODUCT(--(LEN(Input!$A335:'Input'!$A$510)&gt;0))&lt;&gt;0),"Row is skipped.",IF(AND(Input!$A334="",Input!$A335=""),"", IF(Input!J334="","Data is missing.",""))))</f>
        <v/>
      </c>
      <c r="K332" s="127" t="str">
        <f>IF(ISERROR(IF(AND(Input!$A334="",SUMPRODUCT(--(LEN(Input!$A335:'Input'!$A$510)&gt;0))&lt;&gt;0),"Row is skipped.",IF(AND(Input!$A334="",Input!$A335=""),"", IF(Input!K334="","Data is missing.","")))),"",IF(AND(Input!$A334="",SUMPRODUCT(--(LEN(Input!$A335:'Input'!$A$510)&gt;0))&lt;&gt;0),"Row is skipped.",IF(AND(Input!$A334="",Input!$A335=""),"", IF(Input!K334="","Data is missing.",""))))</f>
        <v/>
      </c>
      <c r="L332" s="126" t="str">
        <f>IF(ISERROR(IF(AND(Input!$A334="",SUMPRODUCT(--(LEN(Input!$A335:'Input'!$A$510)&gt;0))&lt;&gt;0),"Row is skipped.",IF(AND(Input!$A334="",Input!$A335=""),"", IF(Input!L334="","Data is missing.","")))),"",IF(AND(Input!$A334="",SUMPRODUCT(--(LEN(Input!$A335:'Input'!$A$510)&gt;0))&lt;&gt;0),"Row is skipped.",IF(AND(Input!$A334="",Input!$A335=""),"", IF(Input!L334="","Data is missing.",""))))</f>
        <v/>
      </c>
      <c r="M332" s="126" t="str">
        <f>IF(ISERROR(IF(AND(Input!$A334="",SUMPRODUCT(--(LEN(Input!$A335:'Input'!$A$510)&gt;0))&lt;&gt;0),"Row is skipped.",IF(AND(Input!$A334="",Input!$A335=""),"", IF(Input!M334="","Data is missing.","")))),"",IF(AND(Input!$A334="",SUMPRODUCT(--(LEN(Input!$A335:'Input'!$A$510)&gt;0))&lt;&gt;0),"Row is skipped.",IF(AND(Input!$A334="",Input!$A335=""),"", IF(Input!M334="","Data is missing.",""))))</f>
        <v/>
      </c>
      <c r="N332" s="126" t="str">
        <f>IF(ISERROR(IF(AND(Input!$A334="",SUMPRODUCT(--(LEN(Input!$A335:'Input'!$A$510)&gt;0))&lt;&gt;0),"Row is skipped.",IF(AND(Input!$A334="",Input!$A335=""),"", IF(Input!O334="","Data is missing.","")))),"",IF(AND(Input!$A334="",SUMPRODUCT(--(LEN(Input!$A335:'Input'!$A$510)&gt;0))&lt;&gt;0),"Row is skipped.",IF(AND(Input!$A334="",Input!$A335=""),"", IF(Input!O334="","Data is missing.",""))))</f>
        <v/>
      </c>
      <c r="O332" s="126" t="str">
        <f>IF(ISERROR(IF(AND(Input!$A334="",SUMPRODUCT(--(LEN(Input!$A335:'Input'!$A$510)&gt;0))&lt;&gt;0),"Row is skipped.",IF(AND(Input!$A334="",Input!$A335=""),"", IF(Input!P334="","Data is missing.","")))),"",IF(AND(Input!$A334="",SUMPRODUCT(--(LEN(Input!$A335:'Input'!$A$510)&gt;0))&lt;&gt;0),"Row is skipped.",IF(AND(Input!$A334="",Input!$A335=""),"", IF(Input!P334="","Data is missing.",""))))</f>
        <v/>
      </c>
      <c r="P332" s="126" t="str">
        <f>IF(ISERROR(IF(AND(Input!$A334="",SUMPRODUCT(--(LEN(Input!$A335:'Input'!$A$510)&gt;0))&lt;&gt;0),"Row is skipped.",IF(AND(Input!$A334="",Input!$A335=""),"", IF(Input!Q334="","Data is missing.","")))),"",IF(AND(Input!$A334="",SUMPRODUCT(--(LEN(Input!$A335:'Input'!$A$510)&gt;0))&lt;&gt;0),"Row is skipped.",IF(AND(Input!$A334="",Input!$A335=""),"", IF(Input!Q334="","Data is missing.",""))))</f>
        <v/>
      </c>
      <c r="Q332" s="126" t="str">
        <f>IF(ISERROR(IF(AND(Input!$A334="",SUMPRODUCT(--(LEN(Input!$A335:'Input'!$A$510)&gt;0))&lt;&gt;0),"Row is skipped.",IF(AND(Input!$A334="",Input!$A335=""),"", IF(Input!S334="","Data is missing.","")))),"",IF(AND(Input!$A334="",SUMPRODUCT(--(LEN(Input!$A335:'Input'!$A$510)&gt;0))&lt;&gt;0),"Row is skipped.",IF(AND(Input!$A334="",Input!$A335=""),"", IF(Input!S334="","Data is missing.",""))))</f>
        <v/>
      </c>
      <c r="R332" s="128" t="str">
        <f>IF(ISERROR(IF(AND(Input!$A334="",SUMPRODUCT(--(LEN(Input!$A335:'Input'!$A$510)&gt;0))&lt;&gt;0),"Row is skipped.",IF(AND(Input!$A334="",Input!$A335=""),"", IF(Input!T334="","Data is missing.","")))),"",IF(AND(Input!$A334="",SUMPRODUCT(--(LEN(Input!$A335:'Input'!$A$510)&gt;0))&lt;&gt;0),"Row is skipped.",IF(AND(Input!$A334="",Input!$A335=""),"", IF(Input!T334="","Data is missing.",""))))</f>
        <v/>
      </c>
      <c r="S332" s="129"/>
      <c r="T332" s="130" t="str">
        <f>IF(ISERROR(IF(Input!Q334="","",IF(ISERROR(VLOOKUP(Input!Q334,'Measures List'!$A$3:$A$30000,1,0)),"Invalid RefNo",""))),"",IF(Input!Q334="","",IF(ISERROR(VLOOKUP(Input!Q334,'Measures List'!$A$3:$A$30000,1,0)),"Invalid RefNo","")))</f>
        <v/>
      </c>
      <c r="U332" s="129"/>
      <c r="V332" s="129"/>
      <c r="W332" s="129"/>
      <c r="X332" s="129"/>
      <c r="Y332" s="129"/>
      <c r="Z332" s="129"/>
      <c r="AA332" s="129"/>
      <c r="AB332" s="129"/>
      <c r="AC332" s="129"/>
      <c r="AD332" s="129"/>
      <c r="AE332" s="129"/>
      <c r="AF332" s="130" t="str">
        <f>IF(Input!P334="","",IF(OR(VALUE(Input!P334)&lt;0,VALUE(Input!P334)&gt;1), "Invalid EEI %",""))</f>
        <v/>
      </c>
      <c r="AG332" s="129"/>
      <c r="AH332" s="137" t="str">
        <f>IF(B332="","",IF(AND(Input!O334=Input!O333,Input!P334&lt;&gt;Input!P333), "EEI% Mismatch within Project",""))</f>
        <v/>
      </c>
      <c r="AI332" s="129"/>
      <c r="AJ332" s="138" t="str">
        <f>IF(Input!B334="","",IF(ISNUMBER(VALUE(Input!B334)),"","Needs to be a number."))</f>
        <v/>
      </c>
      <c r="AK332" s="135" t="str">
        <f>IF(Input!P334="","",IF(ISNUMBER(VALUE(Input!P334)),"","Needs to be a number."))</f>
        <v/>
      </c>
      <c r="AL332" s="135" t="str">
        <f>IF(Input!S334="","",IF(ISNUMBER(VALUE(Input!S334)),"","Needs to be a number."))</f>
        <v/>
      </c>
      <c r="AM332" s="135" t="str">
        <f>IF(Input!T334="","",IF(ISNUMBER(VALUE(Input!T334)),"","Needs to be a number."))</f>
        <v/>
      </c>
      <c r="AN332" s="135" t="str">
        <f>IF(Input!U334="","",IF(ISNUMBER(VALUE(Input!U334)),"","Needs to be a number."))</f>
        <v/>
      </c>
      <c r="AO332" s="136" t="str">
        <f>IF(Input!V334="","",IF(ISNUMBER(VALUE(Input!V334)),"","Needs to be a number."))</f>
        <v/>
      </c>
      <c r="AP332" s="129"/>
      <c r="AQ332" s="197" t="str">
        <f ca="1">IF(Input!Q334="","",IF(OFFSET('Measures List'!$K$2,MATCH(Input!Q334,'Measures List'!$A$3:$A$5000,0),MATCH(Input!K334,'Measures List'!$K$2:$BA$2)-1)="NA","Project start date occurred after measure expiration date.",""))</f>
        <v/>
      </c>
      <c r="AS332" s="197" t="str">
        <f>IFERROR(IF(Input!O334&lt;&gt;Input!O333,"",IF( VLOOKUP(Input!Q334,'Measures List'!A325:C5322,3,FALSE)= VLOOKUP(Input!Q333,'Measures List'!A325:C5322,3,FALSE),"","Multiple sectors for this project")),"")</f>
        <v/>
      </c>
    </row>
    <row r="333" spans="2:45" x14ac:dyDescent="0.25">
      <c r="B333" s="125" t="str">
        <f>Input!A335</f>
        <v/>
      </c>
      <c r="C333" s="126" t="str">
        <f>IF(ISERROR(IF(AND(Input!$A335="",SUMPRODUCT(--(LEN(Input!$A336:'Input'!$A$510)&gt;0))&lt;&gt;0),"Row is skipped.",IF(AND(Input!$A335="",Input!$A336=""),"", IF(Input!C335="","Data is missing.","")))),"",IF(AND(Input!$A335="",SUMPRODUCT(--(LEN(Input!$A336:'Input'!$A$510)&gt;0))&lt;&gt;0),"Row is skipped.",IF(AND(Input!$A335="",Input!$A336=""),"", IF(Input!C335="","Data is missing.",""))))</f>
        <v/>
      </c>
      <c r="D333" s="126" t="str">
        <f>IF(ISERROR(IF(AND(Input!$A335="",SUMPRODUCT(--(LEN(Input!$A336:'Input'!$A$510)&gt;0))&lt;&gt;0),"Row is skipped.",IF(AND(Input!$A335="",Input!$A336=""),"", IF(Input!D335="","Data is missing.","")))),"",IF(AND(Input!$A335="",SUMPRODUCT(--(LEN(Input!$A336:'Input'!$A$510)&gt;0))&lt;&gt;0),"Row is skipped.",IF(AND(Input!$A335="",Input!$A336=""),"", IF(Input!D335="","Data is missing.",""))))</f>
        <v/>
      </c>
      <c r="E333" s="126" t="str">
        <f>IF(ISERROR(IF(AND(Input!$A335="",SUMPRODUCT(--(LEN(Input!$A336:'Input'!$A$510)&gt;0))&lt;&gt;0),"Row is skipped.",IF(AND(Input!$A335="",Input!$A336=""),"", IF(Input!E335="","Data is missing.","")))),"",IF(AND(Input!$A335="",SUMPRODUCT(--(LEN(Input!$A336:'Input'!$A$510)&gt;0))&lt;&gt;0),"Row is skipped.",IF(AND(Input!$A335="",Input!$A336=""),"", IF(Input!E335="","Data is missing.",""))))</f>
        <v/>
      </c>
      <c r="F333" s="126" t="str">
        <f>IF(ISERROR(IF(AND(Input!$A335="",SUMPRODUCT(--(LEN(Input!$A336:'Input'!$A$510)&gt;0))&lt;&gt;0),"Row is skipped.",IF(AND(Input!$A335="",Input!$A336=""),"", IF(Input!F335="","Data is missing.","")))),"",IF(AND(Input!$A335="",SUMPRODUCT(--(LEN(Input!$A336:'Input'!$A$510)&gt;0))&lt;&gt;0),"Row is skipped.",IF(AND(Input!$A335="",Input!$A336=""),"", IF(Input!F335="","Data is missing.",""))))</f>
        <v/>
      </c>
      <c r="G333" s="126" t="str">
        <f>IF(ISERROR(IF(AND(Input!$A335="",SUMPRODUCT(--(LEN(Input!$A336:'Input'!$A$510)&gt;0))&lt;&gt;0),"Row is skipped.",IF(AND(Input!$A335="",Input!$A336=""),"", IF(Input!G335="","Data is missing.","")))),"",IF(AND(Input!$A335="",SUMPRODUCT(--(LEN(Input!$A336:'Input'!$A$510)&gt;0))&lt;&gt;0),"Row is skipped.",IF(AND(Input!$A335="",Input!$A336=""),"", IF(Input!G335="","Data is missing.",""))))</f>
        <v/>
      </c>
      <c r="H333" s="126" t="str">
        <f>IF(ISERROR(IF(AND(Input!$A335="",SUMPRODUCT(--(LEN(Input!$A336:'Input'!$A$510)&gt;0))&lt;&gt;0),"Row is skipped.",IF(AND(Input!$A335="",Input!$A336=""),"", IF(Input!H335="","Data is missing.","")))),"",IF(AND(Input!$A335="",SUMPRODUCT(--(LEN(Input!$A336:'Input'!$A$510)&gt;0))&lt;&gt;0),"Row is skipped.",IF(AND(Input!$A335="",Input!$A336=""),"", IF(Input!H335="","Data is missing.",""))))</f>
        <v/>
      </c>
      <c r="I333" s="126" t="str">
        <f>IF(ISERROR(IF(AND(Input!$A335="",SUMPRODUCT(--(LEN(Input!$A336:'Input'!$A$510)&gt;0))&lt;&gt;0),"Row is skipped.",IF(AND(Input!$A335="",Input!$A336=""),"", IF(Input!I335="","Data is missing.","")))),"",IF(AND(Input!$A335="",SUMPRODUCT(--(LEN(Input!$A336:'Input'!$A$510)&gt;0))&lt;&gt;0),"Row is skipped.",IF(AND(Input!$A335="",Input!$A336=""),"", IF(Input!I335="","Data is missing.",""))))</f>
        <v/>
      </c>
      <c r="J333" s="126" t="str">
        <f>IF(ISERROR(IF(AND(Input!$A335="",SUMPRODUCT(--(LEN(Input!$A336:'Input'!$A$510)&gt;0))&lt;&gt;0),"Row is skipped.",IF(AND(Input!$A335="",Input!$A336=""),"", IF(Input!J335="","Data is missing.","")))),"",IF(AND(Input!$A335="",SUMPRODUCT(--(LEN(Input!$A336:'Input'!$A$510)&gt;0))&lt;&gt;0),"Row is skipped.",IF(AND(Input!$A335="",Input!$A336=""),"", IF(Input!J335="","Data is missing.",""))))</f>
        <v/>
      </c>
      <c r="K333" s="127" t="str">
        <f>IF(ISERROR(IF(AND(Input!$A335="",SUMPRODUCT(--(LEN(Input!$A336:'Input'!$A$510)&gt;0))&lt;&gt;0),"Row is skipped.",IF(AND(Input!$A335="",Input!$A336=""),"", IF(Input!K335="","Data is missing.","")))),"",IF(AND(Input!$A335="",SUMPRODUCT(--(LEN(Input!$A336:'Input'!$A$510)&gt;0))&lt;&gt;0),"Row is skipped.",IF(AND(Input!$A335="",Input!$A336=""),"", IF(Input!K335="","Data is missing.",""))))</f>
        <v/>
      </c>
      <c r="L333" s="126" t="str">
        <f>IF(ISERROR(IF(AND(Input!$A335="",SUMPRODUCT(--(LEN(Input!$A336:'Input'!$A$510)&gt;0))&lt;&gt;0),"Row is skipped.",IF(AND(Input!$A335="",Input!$A336=""),"", IF(Input!L335="","Data is missing.","")))),"",IF(AND(Input!$A335="",SUMPRODUCT(--(LEN(Input!$A336:'Input'!$A$510)&gt;0))&lt;&gt;0),"Row is skipped.",IF(AND(Input!$A335="",Input!$A336=""),"", IF(Input!L335="","Data is missing.",""))))</f>
        <v/>
      </c>
      <c r="M333" s="126" t="str">
        <f>IF(ISERROR(IF(AND(Input!$A335="",SUMPRODUCT(--(LEN(Input!$A336:'Input'!$A$510)&gt;0))&lt;&gt;0),"Row is skipped.",IF(AND(Input!$A335="",Input!$A336=""),"", IF(Input!M335="","Data is missing.","")))),"",IF(AND(Input!$A335="",SUMPRODUCT(--(LEN(Input!$A336:'Input'!$A$510)&gt;0))&lt;&gt;0),"Row is skipped.",IF(AND(Input!$A335="",Input!$A336=""),"", IF(Input!M335="","Data is missing.",""))))</f>
        <v/>
      </c>
      <c r="N333" s="126" t="str">
        <f>IF(ISERROR(IF(AND(Input!$A335="",SUMPRODUCT(--(LEN(Input!$A336:'Input'!$A$510)&gt;0))&lt;&gt;0),"Row is skipped.",IF(AND(Input!$A335="",Input!$A336=""),"", IF(Input!O335="","Data is missing.","")))),"",IF(AND(Input!$A335="",SUMPRODUCT(--(LEN(Input!$A336:'Input'!$A$510)&gt;0))&lt;&gt;0),"Row is skipped.",IF(AND(Input!$A335="",Input!$A336=""),"", IF(Input!O335="","Data is missing.",""))))</f>
        <v/>
      </c>
      <c r="O333" s="126" t="str">
        <f>IF(ISERROR(IF(AND(Input!$A335="",SUMPRODUCT(--(LEN(Input!$A336:'Input'!$A$510)&gt;0))&lt;&gt;0),"Row is skipped.",IF(AND(Input!$A335="",Input!$A336=""),"", IF(Input!P335="","Data is missing.","")))),"",IF(AND(Input!$A335="",SUMPRODUCT(--(LEN(Input!$A336:'Input'!$A$510)&gt;0))&lt;&gt;0),"Row is skipped.",IF(AND(Input!$A335="",Input!$A336=""),"", IF(Input!P335="","Data is missing.",""))))</f>
        <v/>
      </c>
      <c r="P333" s="126" t="str">
        <f>IF(ISERROR(IF(AND(Input!$A335="",SUMPRODUCT(--(LEN(Input!$A336:'Input'!$A$510)&gt;0))&lt;&gt;0),"Row is skipped.",IF(AND(Input!$A335="",Input!$A336=""),"", IF(Input!Q335="","Data is missing.","")))),"",IF(AND(Input!$A335="",SUMPRODUCT(--(LEN(Input!$A336:'Input'!$A$510)&gt;0))&lt;&gt;0),"Row is skipped.",IF(AND(Input!$A335="",Input!$A336=""),"", IF(Input!Q335="","Data is missing.",""))))</f>
        <v/>
      </c>
      <c r="Q333" s="126" t="str">
        <f>IF(ISERROR(IF(AND(Input!$A335="",SUMPRODUCT(--(LEN(Input!$A336:'Input'!$A$510)&gt;0))&lt;&gt;0),"Row is skipped.",IF(AND(Input!$A335="",Input!$A336=""),"", IF(Input!S335="","Data is missing.","")))),"",IF(AND(Input!$A335="",SUMPRODUCT(--(LEN(Input!$A336:'Input'!$A$510)&gt;0))&lt;&gt;0),"Row is skipped.",IF(AND(Input!$A335="",Input!$A336=""),"", IF(Input!S335="","Data is missing.",""))))</f>
        <v/>
      </c>
      <c r="R333" s="128" t="str">
        <f>IF(ISERROR(IF(AND(Input!$A335="",SUMPRODUCT(--(LEN(Input!$A336:'Input'!$A$510)&gt;0))&lt;&gt;0),"Row is skipped.",IF(AND(Input!$A335="",Input!$A336=""),"", IF(Input!T335="","Data is missing.","")))),"",IF(AND(Input!$A335="",SUMPRODUCT(--(LEN(Input!$A336:'Input'!$A$510)&gt;0))&lt;&gt;0),"Row is skipped.",IF(AND(Input!$A335="",Input!$A336=""),"", IF(Input!T335="","Data is missing.",""))))</f>
        <v/>
      </c>
      <c r="S333" s="129"/>
      <c r="T333" s="130" t="str">
        <f>IF(ISERROR(IF(Input!Q335="","",IF(ISERROR(VLOOKUP(Input!Q335,'Measures List'!$A$3:$A$30000,1,0)),"Invalid RefNo",""))),"",IF(Input!Q335="","",IF(ISERROR(VLOOKUP(Input!Q335,'Measures List'!$A$3:$A$30000,1,0)),"Invalid RefNo","")))</f>
        <v/>
      </c>
      <c r="U333" s="129"/>
      <c r="V333" s="129"/>
      <c r="W333" s="129"/>
      <c r="X333" s="129"/>
      <c r="Y333" s="129"/>
      <c r="Z333" s="129"/>
      <c r="AA333" s="129"/>
      <c r="AB333" s="129"/>
      <c r="AC333" s="129"/>
      <c r="AD333" s="129"/>
      <c r="AE333" s="129"/>
      <c r="AF333" s="130" t="str">
        <f>IF(Input!P335="","",IF(OR(VALUE(Input!P335)&lt;0,VALUE(Input!P335)&gt;1), "Invalid EEI %",""))</f>
        <v/>
      </c>
      <c r="AG333" s="129"/>
      <c r="AH333" s="137" t="str">
        <f>IF(B333="","",IF(AND(Input!O335=Input!O334,Input!P335&lt;&gt;Input!P334), "EEI% Mismatch within Project",""))</f>
        <v/>
      </c>
      <c r="AI333" s="129"/>
      <c r="AJ333" s="138" t="str">
        <f>IF(Input!B335="","",IF(ISNUMBER(VALUE(Input!B335)),"","Needs to be a number."))</f>
        <v/>
      </c>
      <c r="AK333" s="135" t="str">
        <f>IF(Input!P335="","",IF(ISNUMBER(VALUE(Input!P335)),"","Needs to be a number."))</f>
        <v/>
      </c>
      <c r="AL333" s="135" t="str">
        <f>IF(Input!S335="","",IF(ISNUMBER(VALUE(Input!S335)),"","Needs to be a number."))</f>
        <v/>
      </c>
      <c r="AM333" s="135" t="str">
        <f>IF(Input!T335="","",IF(ISNUMBER(VALUE(Input!T335)),"","Needs to be a number."))</f>
        <v/>
      </c>
      <c r="AN333" s="135" t="str">
        <f>IF(Input!U335="","",IF(ISNUMBER(VALUE(Input!U335)),"","Needs to be a number."))</f>
        <v/>
      </c>
      <c r="AO333" s="136" t="str">
        <f>IF(Input!V335="","",IF(ISNUMBER(VALUE(Input!V335)),"","Needs to be a number."))</f>
        <v/>
      </c>
      <c r="AP333" s="129"/>
      <c r="AQ333" s="197" t="str">
        <f ca="1">IF(Input!Q335="","",IF(OFFSET('Measures List'!$K$2,MATCH(Input!Q335,'Measures List'!$A$3:$A$5000,0),MATCH(Input!K335,'Measures List'!$K$2:$BA$2)-1)="NA","Project start date occurred after measure expiration date.",""))</f>
        <v/>
      </c>
      <c r="AS333" s="197" t="str">
        <f>IFERROR(IF(Input!O335&lt;&gt;Input!O334,"",IF( VLOOKUP(Input!Q335,'Measures List'!A326:C5323,3,FALSE)= VLOOKUP(Input!Q334,'Measures List'!A326:C5323,3,FALSE),"","Multiple sectors for this project")),"")</f>
        <v/>
      </c>
    </row>
    <row r="334" spans="2:45" x14ac:dyDescent="0.25">
      <c r="B334" s="125" t="str">
        <f>Input!A336</f>
        <v/>
      </c>
      <c r="C334" s="126" t="str">
        <f>IF(ISERROR(IF(AND(Input!$A336="",SUMPRODUCT(--(LEN(Input!$A337:'Input'!$A$510)&gt;0))&lt;&gt;0),"Row is skipped.",IF(AND(Input!$A336="",Input!$A337=""),"", IF(Input!C336="","Data is missing.","")))),"",IF(AND(Input!$A336="",SUMPRODUCT(--(LEN(Input!$A337:'Input'!$A$510)&gt;0))&lt;&gt;0),"Row is skipped.",IF(AND(Input!$A336="",Input!$A337=""),"", IF(Input!C336="","Data is missing.",""))))</f>
        <v/>
      </c>
      <c r="D334" s="126" t="str">
        <f>IF(ISERROR(IF(AND(Input!$A336="",SUMPRODUCT(--(LEN(Input!$A337:'Input'!$A$510)&gt;0))&lt;&gt;0),"Row is skipped.",IF(AND(Input!$A336="",Input!$A337=""),"", IF(Input!D336="","Data is missing.","")))),"",IF(AND(Input!$A336="",SUMPRODUCT(--(LEN(Input!$A337:'Input'!$A$510)&gt;0))&lt;&gt;0),"Row is skipped.",IF(AND(Input!$A336="",Input!$A337=""),"", IF(Input!D336="","Data is missing.",""))))</f>
        <v/>
      </c>
      <c r="E334" s="126" t="str">
        <f>IF(ISERROR(IF(AND(Input!$A336="",SUMPRODUCT(--(LEN(Input!$A337:'Input'!$A$510)&gt;0))&lt;&gt;0),"Row is skipped.",IF(AND(Input!$A336="",Input!$A337=""),"", IF(Input!E336="","Data is missing.","")))),"",IF(AND(Input!$A336="",SUMPRODUCT(--(LEN(Input!$A337:'Input'!$A$510)&gt;0))&lt;&gt;0),"Row is skipped.",IF(AND(Input!$A336="",Input!$A337=""),"", IF(Input!E336="","Data is missing.",""))))</f>
        <v/>
      </c>
      <c r="F334" s="126" t="str">
        <f>IF(ISERROR(IF(AND(Input!$A336="",SUMPRODUCT(--(LEN(Input!$A337:'Input'!$A$510)&gt;0))&lt;&gt;0),"Row is skipped.",IF(AND(Input!$A336="",Input!$A337=""),"", IF(Input!F336="","Data is missing.","")))),"",IF(AND(Input!$A336="",SUMPRODUCT(--(LEN(Input!$A337:'Input'!$A$510)&gt;0))&lt;&gt;0),"Row is skipped.",IF(AND(Input!$A336="",Input!$A337=""),"", IF(Input!F336="","Data is missing.",""))))</f>
        <v/>
      </c>
      <c r="G334" s="126" t="str">
        <f>IF(ISERROR(IF(AND(Input!$A336="",SUMPRODUCT(--(LEN(Input!$A337:'Input'!$A$510)&gt;0))&lt;&gt;0),"Row is skipped.",IF(AND(Input!$A336="",Input!$A337=""),"", IF(Input!G336="","Data is missing.","")))),"",IF(AND(Input!$A336="",SUMPRODUCT(--(LEN(Input!$A337:'Input'!$A$510)&gt;0))&lt;&gt;0),"Row is skipped.",IF(AND(Input!$A336="",Input!$A337=""),"", IF(Input!G336="","Data is missing.",""))))</f>
        <v/>
      </c>
      <c r="H334" s="126" t="str">
        <f>IF(ISERROR(IF(AND(Input!$A336="",SUMPRODUCT(--(LEN(Input!$A337:'Input'!$A$510)&gt;0))&lt;&gt;0),"Row is skipped.",IF(AND(Input!$A336="",Input!$A337=""),"", IF(Input!H336="","Data is missing.","")))),"",IF(AND(Input!$A336="",SUMPRODUCT(--(LEN(Input!$A337:'Input'!$A$510)&gt;0))&lt;&gt;0),"Row is skipped.",IF(AND(Input!$A336="",Input!$A337=""),"", IF(Input!H336="","Data is missing.",""))))</f>
        <v/>
      </c>
      <c r="I334" s="126" t="str">
        <f>IF(ISERROR(IF(AND(Input!$A336="",SUMPRODUCT(--(LEN(Input!$A337:'Input'!$A$510)&gt;0))&lt;&gt;0),"Row is skipped.",IF(AND(Input!$A336="",Input!$A337=""),"", IF(Input!I336="","Data is missing.","")))),"",IF(AND(Input!$A336="",SUMPRODUCT(--(LEN(Input!$A337:'Input'!$A$510)&gt;0))&lt;&gt;0),"Row is skipped.",IF(AND(Input!$A336="",Input!$A337=""),"", IF(Input!I336="","Data is missing.",""))))</f>
        <v/>
      </c>
      <c r="J334" s="126" t="str">
        <f>IF(ISERROR(IF(AND(Input!$A336="",SUMPRODUCT(--(LEN(Input!$A337:'Input'!$A$510)&gt;0))&lt;&gt;0),"Row is skipped.",IF(AND(Input!$A336="",Input!$A337=""),"", IF(Input!J336="","Data is missing.","")))),"",IF(AND(Input!$A336="",SUMPRODUCT(--(LEN(Input!$A337:'Input'!$A$510)&gt;0))&lt;&gt;0),"Row is skipped.",IF(AND(Input!$A336="",Input!$A337=""),"", IF(Input!J336="","Data is missing.",""))))</f>
        <v/>
      </c>
      <c r="K334" s="127" t="str">
        <f>IF(ISERROR(IF(AND(Input!$A336="",SUMPRODUCT(--(LEN(Input!$A337:'Input'!$A$510)&gt;0))&lt;&gt;0),"Row is skipped.",IF(AND(Input!$A336="",Input!$A337=""),"", IF(Input!K336="","Data is missing.","")))),"",IF(AND(Input!$A336="",SUMPRODUCT(--(LEN(Input!$A337:'Input'!$A$510)&gt;0))&lt;&gt;0),"Row is skipped.",IF(AND(Input!$A336="",Input!$A337=""),"", IF(Input!K336="","Data is missing.",""))))</f>
        <v/>
      </c>
      <c r="L334" s="126" t="str">
        <f>IF(ISERROR(IF(AND(Input!$A336="",SUMPRODUCT(--(LEN(Input!$A337:'Input'!$A$510)&gt;0))&lt;&gt;0),"Row is skipped.",IF(AND(Input!$A336="",Input!$A337=""),"", IF(Input!L336="","Data is missing.","")))),"",IF(AND(Input!$A336="",SUMPRODUCT(--(LEN(Input!$A337:'Input'!$A$510)&gt;0))&lt;&gt;0),"Row is skipped.",IF(AND(Input!$A336="",Input!$A337=""),"", IF(Input!L336="","Data is missing.",""))))</f>
        <v/>
      </c>
      <c r="M334" s="126" t="str">
        <f>IF(ISERROR(IF(AND(Input!$A336="",SUMPRODUCT(--(LEN(Input!$A337:'Input'!$A$510)&gt;0))&lt;&gt;0),"Row is skipped.",IF(AND(Input!$A336="",Input!$A337=""),"", IF(Input!M336="","Data is missing.","")))),"",IF(AND(Input!$A336="",SUMPRODUCT(--(LEN(Input!$A337:'Input'!$A$510)&gt;0))&lt;&gt;0),"Row is skipped.",IF(AND(Input!$A336="",Input!$A337=""),"", IF(Input!M336="","Data is missing.",""))))</f>
        <v/>
      </c>
      <c r="N334" s="126" t="str">
        <f>IF(ISERROR(IF(AND(Input!$A336="",SUMPRODUCT(--(LEN(Input!$A337:'Input'!$A$510)&gt;0))&lt;&gt;0),"Row is skipped.",IF(AND(Input!$A336="",Input!$A337=""),"", IF(Input!O336="","Data is missing.","")))),"",IF(AND(Input!$A336="",SUMPRODUCT(--(LEN(Input!$A337:'Input'!$A$510)&gt;0))&lt;&gt;0),"Row is skipped.",IF(AND(Input!$A336="",Input!$A337=""),"", IF(Input!O336="","Data is missing.",""))))</f>
        <v/>
      </c>
      <c r="O334" s="126" t="str">
        <f>IF(ISERROR(IF(AND(Input!$A336="",SUMPRODUCT(--(LEN(Input!$A337:'Input'!$A$510)&gt;0))&lt;&gt;0),"Row is skipped.",IF(AND(Input!$A336="",Input!$A337=""),"", IF(Input!P336="","Data is missing.","")))),"",IF(AND(Input!$A336="",SUMPRODUCT(--(LEN(Input!$A337:'Input'!$A$510)&gt;0))&lt;&gt;0),"Row is skipped.",IF(AND(Input!$A336="",Input!$A337=""),"", IF(Input!P336="","Data is missing.",""))))</f>
        <v/>
      </c>
      <c r="P334" s="126" t="str">
        <f>IF(ISERROR(IF(AND(Input!$A336="",SUMPRODUCT(--(LEN(Input!$A337:'Input'!$A$510)&gt;0))&lt;&gt;0),"Row is skipped.",IF(AND(Input!$A336="",Input!$A337=""),"", IF(Input!Q336="","Data is missing.","")))),"",IF(AND(Input!$A336="",SUMPRODUCT(--(LEN(Input!$A337:'Input'!$A$510)&gt;0))&lt;&gt;0),"Row is skipped.",IF(AND(Input!$A336="",Input!$A337=""),"", IF(Input!Q336="","Data is missing.",""))))</f>
        <v/>
      </c>
      <c r="Q334" s="126" t="str">
        <f>IF(ISERROR(IF(AND(Input!$A336="",SUMPRODUCT(--(LEN(Input!$A337:'Input'!$A$510)&gt;0))&lt;&gt;0),"Row is skipped.",IF(AND(Input!$A336="",Input!$A337=""),"", IF(Input!S336="","Data is missing.","")))),"",IF(AND(Input!$A336="",SUMPRODUCT(--(LEN(Input!$A337:'Input'!$A$510)&gt;0))&lt;&gt;0),"Row is skipped.",IF(AND(Input!$A336="",Input!$A337=""),"", IF(Input!S336="","Data is missing.",""))))</f>
        <v/>
      </c>
      <c r="R334" s="128" t="str">
        <f>IF(ISERROR(IF(AND(Input!$A336="",SUMPRODUCT(--(LEN(Input!$A337:'Input'!$A$510)&gt;0))&lt;&gt;0),"Row is skipped.",IF(AND(Input!$A336="",Input!$A337=""),"", IF(Input!T336="","Data is missing.","")))),"",IF(AND(Input!$A336="",SUMPRODUCT(--(LEN(Input!$A337:'Input'!$A$510)&gt;0))&lt;&gt;0),"Row is skipped.",IF(AND(Input!$A336="",Input!$A337=""),"", IF(Input!T336="","Data is missing.",""))))</f>
        <v/>
      </c>
      <c r="S334" s="129"/>
      <c r="T334" s="130" t="str">
        <f>IF(ISERROR(IF(Input!Q336="","",IF(ISERROR(VLOOKUP(Input!Q336,'Measures List'!$A$3:$A$30000,1,0)),"Invalid RefNo",""))),"",IF(Input!Q336="","",IF(ISERROR(VLOOKUP(Input!Q336,'Measures List'!$A$3:$A$30000,1,0)),"Invalid RefNo","")))</f>
        <v/>
      </c>
      <c r="U334" s="129"/>
      <c r="V334" s="129"/>
      <c r="W334" s="129"/>
      <c r="X334" s="129"/>
      <c r="Y334" s="129"/>
      <c r="Z334" s="129"/>
      <c r="AA334" s="129"/>
      <c r="AB334" s="129"/>
      <c r="AC334" s="129"/>
      <c r="AD334" s="129"/>
      <c r="AE334" s="129"/>
      <c r="AF334" s="130" t="str">
        <f>IF(Input!P336="","",IF(OR(VALUE(Input!P336)&lt;0,VALUE(Input!P336)&gt;1), "Invalid EEI %",""))</f>
        <v/>
      </c>
      <c r="AG334" s="129"/>
      <c r="AH334" s="137" t="str">
        <f>IF(B334="","",IF(AND(Input!O336=Input!O335,Input!P336&lt;&gt;Input!P335), "EEI% Mismatch within Project",""))</f>
        <v/>
      </c>
      <c r="AI334" s="129"/>
      <c r="AJ334" s="138" t="str">
        <f>IF(Input!B336="","",IF(ISNUMBER(VALUE(Input!B336)),"","Needs to be a number."))</f>
        <v/>
      </c>
      <c r="AK334" s="135" t="str">
        <f>IF(Input!P336="","",IF(ISNUMBER(VALUE(Input!P336)),"","Needs to be a number."))</f>
        <v/>
      </c>
      <c r="AL334" s="135" t="str">
        <f>IF(Input!S336="","",IF(ISNUMBER(VALUE(Input!S336)),"","Needs to be a number."))</f>
        <v/>
      </c>
      <c r="AM334" s="135" t="str">
        <f>IF(Input!T336="","",IF(ISNUMBER(VALUE(Input!T336)),"","Needs to be a number."))</f>
        <v/>
      </c>
      <c r="AN334" s="135" t="str">
        <f>IF(Input!U336="","",IF(ISNUMBER(VALUE(Input!U336)),"","Needs to be a number."))</f>
        <v/>
      </c>
      <c r="AO334" s="136" t="str">
        <f>IF(Input!V336="","",IF(ISNUMBER(VALUE(Input!V336)),"","Needs to be a number."))</f>
        <v/>
      </c>
      <c r="AP334" s="129"/>
      <c r="AQ334" s="197" t="str">
        <f ca="1">IF(Input!Q336="","",IF(OFFSET('Measures List'!$K$2,MATCH(Input!Q336,'Measures List'!$A$3:$A$5000,0),MATCH(Input!K336,'Measures List'!$K$2:$BA$2)-1)="NA","Project start date occurred after measure expiration date.",""))</f>
        <v/>
      </c>
      <c r="AS334" s="197" t="str">
        <f>IFERROR(IF(Input!O336&lt;&gt;Input!O335,"",IF( VLOOKUP(Input!Q336,'Measures List'!A327:C5324,3,FALSE)= VLOOKUP(Input!Q335,'Measures List'!A327:C5324,3,FALSE),"","Multiple sectors for this project")),"")</f>
        <v/>
      </c>
    </row>
    <row r="335" spans="2:45" x14ac:dyDescent="0.25">
      <c r="B335" s="125" t="str">
        <f>Input!A337</f>
        <v/>
      </c>
      <c r="C335" s="126" t="str">
        <f>IF(ISERROR(IF(AND(Input!$A337="",SUMPRODUCT(--(LEN(Input!$A338:'Input'!$A$510)&gt;0))&lt;&gt;0),"Row is skipped.",IF(AND(Input!$A337="",Input!$A338=""),"", IF(Input!C337="","Data is missing.","")))),"",IF(AND(Input!$A337="",SUMPRODUCT(--(LEN(Input!$A338:'Input'!$A$510)&gt;0))&lt;&gt;0),"Row is skipped.",IF(AND(Input!$A337="",Input!$A338=""),"", IF(Input!C337="","Data is missing.",""))))</f>
        <v/>
      </c>
      <c r="D335" s="126" t="str">
        <f>IF(ISERROR(IF(AND(Input!$A337="",SUMPRODUCT(--(LEN(Input!$A338:'Input'!$A$510)&gt;0))&lt;&gt;0),"Row is skipped.",IF(AND(Input!$A337="",Input!$A338=""),"", IF(Input!D337="","Data is missing.","")))),"",IF(AND(Input!$A337="",SUMPRODUCT(--(LEN(Input!$A338:'Input'!$A$510)&gt;0))&lt;&gt;0),"Row is skipped.",IF(AND(Input!$A337="",Input!$A338=""),"", IF(Input!D337="","Data is missing.",""))))</f>
        <v/>
      </c>
      <c r="E335" s="126" t="str">
        <f>IF(ISERROR(IF(AND(Input!$A337="",SUMPRODUCT(--(LEN(Input!$A338:'Input'!$A$510)&gt;0))&lt;&gt;0),"Row is skipped.",IF(AND(Input!$A337="",Input!$A338=""),"", IF(Input!E337="","Data is missing.","")))),"",IF(AND(Input!$A337="",SUMPRODUCT(--(LEN(Input!$A338:'Input'!$A$510)&gt;0))&lt;&gt;0),"Row is skipped.",IF(AND(Input!$A337="",Input!$A338=""),"", IF(Input!E337="","Data is missing.",""))))</f>
        <v/>
      </c>
      <c r="F335" s="126" t="str">
        <f>IF(ISERROR(IF(AND(Input!$A337="",SUMPRODUCT(--(LEN(Input!$A338:'Input'!$A$510)&gt;0))&lt;&gt;0),"Row is skipped.",IF(AND(Input!$A337="",Input!$A338=""),"", IF(Input!F337="","Data is missing.","")))),"",IF(AND(Input!$A337="",SUMPRODUCT(--(LEN(Input!$A338:'Input'!$A$510)&gt;0))&lt;&gt;0),"Row is skipped.",IF(AND(Input!$A337="",Input!$A338=""),"", IF(Input!F337="","Data is missing.",""))))</f>
        <v/>
      </c>
      <c r="G335" s="126" t="str">
        <f>IF(ISERROR(IF(AND(Input!$A337="",SUMPRODUCT(--(LEN(Input!$A338:'Input'!$A$510)&gt;0))&lt;&gt;0),"Row is skipped.",IF(AND(Input!$A337="",Input!$A338=""),"", IF(Input!G337="","Data is missing.","")))),"",IF(AND(Input!$A337="",SUMPRODUCT(--(LEN(Input!$A338:'Input'!$A$510)&gt;0))&lt;&gt;0),"Row is skipped.",IF(AND(Input!$A337="",Input!$A338=""),"", IF(Input!G337="","Data is missing.",""))))</f>
        <v/>
      </c>
      <c r="H335" s="126" t="str">
        <f>IF(ISERROR(IF(AND(Input!$A337="",SUMPRODUCT(--(LEN(Input!$A338:'Input'!$A$510)&gt;0))&lt;&gt;0),"Row is skipped.",IF(AND(Input!$A337="",Input!$A338=""),"", IF(Input!H337="","Data is missing.","")))),"",IF(AND(Input!$A337="",SUMPRODUCT(--(LEN(Input!$A338:'Input'!$A$510)&gt;0))&lt;&gt;0),"Row is skipped.",IF(AND(Input!$A337="",Input!$A338=""),"", IF(Input!H337="","Data is missing.",""))))</f>
        <v/>
      </c>
      <c r="I335" s="126" t="str">
        <f>IF(ISERROR(IF(AND(Input!$A337="",SUMPRODUCT(--(LEN(Input!$A338:'Input'!$A$510)&gt;0))&lt;&gt;0),"Row is skipped.",IF(AND(Input!$A337="",Input!$A338=""),"", IF(Input!I337="","Data is missing.","")))),"",IF(AND(Input!$A337="",SUMPRODUCT(--(LEN(Input!$A338:'Input'!$A$510)&gt;0))&lt;&gt;0),"Row is skipped.",IF(AND(Input!$A337="",Input!$A338=""),"", IF(Input!I337="","Data is missing.",""))))</f>
        <v/>
      </c>
      <c r="J335" s="126" t="str">
        <f>IF(ISERROR(IF(AND(Input!$A337="",SUMPRODUCT(--(LEN(Input!$A338:'Input'!$A$510)&gt;0))&lt;&gt;0),"Row is skipped.",IF(AND(Input!$A337="",Input!$A338=""),"", IF(Input!J337="","Data is missing.","")))),"",IF(AND(Input!$A337="",SUMPRODUCT(--(LEN(Input!$A338:'Input'!$A$510)&gt;0))&lt;&gt;0),"Row is skipped.",IF(AND(Input!$A337="",Input!$A338=""),"", IF(Input!J337="","Data is missing.",""))))</f>
        <v/>
      </c>
      <c r="K335" s="127" t="str">
        <f>IF(ISERROR(IF(AND(Input!$A337="",SUMPRODUCT(--(LEN(Input!$A338:'Input'!$A$510)&gt;0))&lt;&gt;0),"Row is skipped.",IF(AND(Input!$A337="",Input!$A338=""),"", IF(Input!K337="","Data is missing.","")))),"",IF(AND(Input!$A337="",SUMPRODUCT(--(LEN(Input!$A338:'Input'!$A$510)&gt;0))&lt;&gt;0),"Row is skipped.",IF(AND(Input!$A337="",Input!$A338=""),"", IF(Input!K337="","Data is missing.",""))))</f>
        <v/>
      </c>
      <c r="L335" s="126" t="str">
        <f>IF(ISERROR(IF(AND(Input!$A337="",SUMPRODUCT(--(LEN(Input!$A338:'Input'!$A$510)&gt;0))&lt;&gt;0),"Row is skipped.",IF(AND(Input!$A337="",Input!$A338=""),"", IF(Input!L337="","Data is missing.","")))),"",IF(AND(Input!$A337="",SUMPRODUCT(--(LEN(Input!$A338:'Input'!$A$510)&gt;0))&lt;&gt;0),"Row is skipped.",IF(AND(Input!$A337="",Input!$A338=""),"", IF(Input!L337="","Data is missing.",""))))</f>
        <v/>
      </c>
      <c r="M335" s="126" t="str">
        <f>IF(ISERROR(IF(AND(Input!$A337="",SUMPRODUCT(--(LEN(Input!$A338:'Input'!$A$510)&gt;0))&lt;&gt;0),"Row is skipped.",IF(AND(Input!$A337="",Input!$A338=""),"", IF(Input!M337="","Data is missing.","")))),"",IF(AND(Input!$A337="",SUMPRODUCT(--(LEN(Input!$A338:'Input'!$A$510)&gt;0))&lt;&gt;0),"Row is skipped.",IF(AND(Input!$A337="",Input!$A338=""),"", IF(Input!M337="","Data is missing.",""))))</f>
        <v/>
      </c>
      <c r="N335" s="126" t="str">
        <f>IF(ISERROR(IF(AND(Input!$A337="",SUMPRODUCT(--(LEN(Input!$A338:'Input'!$A$510)&gt;0))&lt;&gt;0),"Row is skipped.",IF(AND(Input!$A337="",Input!$A338=""),"", IF(Input!O337="","Data is missing.","")))),"",IF(AND(Input!$A337="",SUMPRODUCT(--(LEN(Input!$A338:'Input'!$A$510)&gt;0))&lt;&gt;0),"Row is skipped.",IF(AND(Input!$A337="",Input!$A338=""),"", IF(Input!O337="","Data is missing.",""))))</f>
        <v/>
      </c>
      <c r="O335" s="126" t="str">
        <f>IF(ISERROR(IF(AND(Input!$A337="",SUMPRODUCT(--(LEN(Input!$A338:'Input'!$A$510)&gt;0))&lt;&gt;0),"Row is skipped.",IF(AND(Input!$A337="",Input!$A338=""),"", IF(Input!P337="","Data is missing.","")))),"",IF(AND(Input!$A337="",SUMPRODUCT(--(LEN(Input!$A338:'Input'!$A$510)&gt;0))&lt;&gt;0),"Row is skipped.",IF(AND(Input!$A337="",Input!$A338=""),"", IF(Input!P337="","Data is missing.",""))))</f>
        <v/>
      </c>
      <c r="P335" s="126" t="str">
        <f>IF(ISERROR(IF(AND(Input!$A337="",SUMPRODUCT(--(LEN(Input!$A338:'Input'!$A$510)&gt;0))&lt;&gt;0),"Row is skipped.",IF(AND(Input!$A337="",Input!$A338=""),"", IF(Input!Q337="","Data is missing.","")))),"",IF(AND(Input!$A337="",SUMPRODUCT(--(LEN(Input!$A338:'Input'!$A$510)&gt;0))&lt;&gt;0),"Row is skipped.",IF(AND(Input!$A337="",Input!$A338=""),"", IF(Input!Q337="","Data is missing.",""))))</f>
        <v/>
      </c>
      <c r="Q335" s="126" t="str">
        <f>IF(ISERROR(IF(AND(Input!$A337="",SUMPRODUCT(--(LEN(Input!$A338:'Input'!$A$510)&gt;0))&lt;&gt;0),"Row is skipped.",IF(AND(Input!$A337="",Input!$A338=""),"", IF(Input!S337="","Data is missing.","")))),"",IF(AND(Input!$A337="",SUMPRODUCT(--(LEN(Input!$A338:'Input'!$A$510)&gt;0))&lt;&gt;0),"Row is skipped.",IF(AND(Input!$A337="",Input!$A338=""),"", IF(Input!S337="","Data is missing.",""))))</f>
        <v/>
      </c>
      <c r="R335" s="128" t="str">
        <f>IF(ISERROR(IF(AND(Input!$A337="",SUMPRODUCT(--(LEN(Input!$A338:'Input'!$A$510)&gt;0))&lt;&gt;0),"Row is skipped.",IF(AND(Input!$A337="",Input!$A338=""),"", IF(Input!T337="","Data is missing.","")))),"",IF(AND(Input!$A337="",SUMPRODUCT(--(LEN(Input!$A338:'Input'!$A$510)&gt;0))&lt;&gt;0),"Row is skipped.",IF(AND(Input!$A337="",Input!$A338=""),"", IF(Input!T337="","Data is missing.",""))))</f>
        <v/>
      </c>
      <c r="S335" s="129"/>
      <c r="T335" s="130" t="str">
        <f>IF(ISERROR(IF(Input!Q337="","",IF(ISERROR(VLOOKUP(Input!Q337,'Measures List'!$A$3:$A$30000,1,0)),"Invalid RefNo",""))),"",IF(Input!Q337="","",IF(ISERROR(VLOOKUP(Input!Q337,'Measures List'!$A$3:$A$30000,1,0)),"Invalid RefNo","")))</f>
        <v/>
      </c>
      <c r="U335" s="129"/>
      <c r="V335" s="129"/>
      <c r="W335" s="129"/>
      <c r="X335" s="129"/>
      <c r="Y335" s="129"/>
      <c r="Z335" s="129"/>
      <c r="AA335" s="129"/>
      <c r="AB335" s="129"/>
      <c r="AC335" s="129"/>
      <c r="AD335" s="129"/>
      <c r="AE335" s="129"/>
      <c r="AF335" s="130" t="str">
        <f>IF(Input!P337="","",IF(OR(VALUE(Input!P337)&lt;0,VALUE(Input!P337)&gt;1), "Invalid EEI %",""))</f>
        <v/>
      </c>
      <c r="AG335" s="129"/>
      <c r="AH335" s="137" t="str">
        <f>IF(B335="","",IF(AND(Input!O337=Input!O336,Input!P337&lt;&gt;Input!P336), "EEI% Mismatch within Project",""))</f>
        <v/>
      </c>
      <c r="AI335" s="129"/>
      <c r="AJ335" s="138" t="str">
        <f>IF(Input!B337="","",IF(ISNUMBER(VALUE(Input!B337)),"","Needs to be a number."))</f>
        <v/>
      </c>
      <c r="AK335" s="135" t="str">
        <f>IF(Input!P337="","",IF(ISNUMBER(VALUE(Input!P337)),"","Needs to be a number."))</f>
        <v/>
      </c>
      <c r="AL335" s="135" t="str">
        <f>IF(Input!S337="","",IF(ISNUMBER(VALUE(Input!S337)),"","Needs to be a number."))</f>
        <v/>
      </c>
      <c r="AM335" s="135" t="str">
        <f>IF(Input!T337="","",IF(ISNUMBER(VALUE(Input!T337)),"","Needs to be a number."))</f>
        <v/>
      </c>
      <c r="AN335" s="135" t="str">
        <f>IF(Input!U337="","",IF(ISNUMBER(VALUE(Input!U337)),"","Needs to be a number."))</f>
        <v/>
      </c>
      <c r="AO335" s="136" t="str">
        <f>IF(Input!V337="","",IF(ISNUMBER(VALUE(Input!V337)),"","Needs to be a number."))</f>
        <v/>
      </c>
      <c r="AP335" s="129"/>
      <c r="AQ335" s="197" t="str">
        <f ca="1">IF(Input!Q337="","",IF(OFFSET('Measures List'!$K$2,MATCH(Input!Q337,'Measures List'!$A$3:$A$5000,0),MATCH(Input!K337,'Measures List'!$K$2:$BA$2)-1)="NA","Project start date occurred after measure expiration date.",""))</f>
        <v/>
      </c>
      <c r="AS335" s="197" t="str">
        <f>IFERROR(IF(Input!O337&lt;&gt;Input!O336,"",IF( VLOOKUP(Input!Q337,'Measures List'!A328:C5325,3,FALSE)= VLOOKUP(Input!Q336,'Measures List'!A328:C5325,3,FALSE),"","Multiple sectors for this project")),"")</f>
        <v/>
      </c>
    </row>
    <row r="336" spans="2:45" x14ac:dyDescent="0.25">
      <c r="B336" s="125" t="str">
        <f>Input!A338</f>
        <v/>
      </c>
      <c r="C336" s="126" t="str">
        <f>IF(ISERROR(IF(AND(Input!$A338="",SUMPRODUCT(--(LEN(Input!$A339:'Input'!$A$510)&gt;0))&lt;&gt;0),"Row is skipped.",IF(AND(Input!$A338="",Input!$A339=""),"", IF(Input!C338="","Data is missing.","")))),"",IF(AND(Input!$A338="",SUMPRODUCT(--(LEN(Input!$A339:'Input'!$A$510)&gt;0))&lt;&gt;0),"Row is skipped.",IF(AND(Input!$A338="",Input!$A339=""),"", IF(Input!C338="","Data is missing.",""))))</f>
        <v/>
      </c>
      <c r="D336" s="126" t="str">
        <f>IF(ISERROR(IF(AND(Input!$A338="",SUMPRODUCT(--(LEN(Input!$A339:'Input'!$A$510)&gt;0))&lt;&gt;0),"Row is skipped.",IF(AND(Input!$A338="",Input!$A339=""),"", IF(Input!D338="","Data is missing.","")))),"",IF(AND(Input!$A338="",SUMPRODUCT(--(LEN(Input!$A339:'Input'!$A$510)&gt;0))&lt;&gt;0),"Row is skipped.",IF(AND(Input!$A338="",Input!$A339=""),"", IF(Input!D338="","Data is missing.",""))))</f>
        <v/>
      </c>
      <c r="E336" s="126" t="str">
        <f>IF(ISERROR(IF(AND(Input!$A338="",SUMPRODUCT(--(LEN(Input!$A339:'Input'!$A$510)&gt;0))&lt;&gt;0),"Row is skipped.",IF(AND(Input!$A338="",Input!$A339=""),"", IF(Input!E338="","Data is missing.","")))),"",IF(AND(Input!$A338="",SUMPRODUCT(--(LEN(Input!$A339:'Input'!$A$510)&gt;0))&lt;&gt;0),"Row is skipped.",IF(AND(Input!$A338="",Input!$A339=""),"", IF(Input!E338="","Data is missing.",""))))</f>
        <v/>
      </c>
      <c r="F336" s="126" t="str">
        <f>IF(ISERROR(IF(AND(Input!$A338="",SUMPRODUCT(--(LEN(Input!$A339:'Input'!$A$510)&gt;0))&lt;&gt;0),"Row is skipped.",IF(AND(Input!$A338="",Input!$A339=""),"", IF(Input!F338="","Data is missing.","")))),"",IF(AND(Input!$A338="",SUMPRODUCT(--(LEN(Input!$A339:'Input'!$A$510)&gt;0))&lt;&gt;0),"Row is skipped.",IF(AND(Input!$A338="",Input!$A339=""),"", IF(Input!F338="","Data is missing.",""))))</f>
        <v/>
      </c>
      <c r="G336" s="126" t="str">
        <f>IF(ISERROR(IF(AND(Input!$A338="",SUMPRODUCT(--(LEN(Input!$A339:'Input'!$A$510)&gt;0))&lt;&gt;0),"Row is skipped.",IF(AND(Input!$A338="",Input!$A339=""),"", IF(Input!G338="","Data is missing.","")))),"",IF(AND(Input!$A338="",SUMPRODUCT(--(LEN(Input!$A339:'Input'!$A$510)&gt;0))&lt;&gt;0),"Row is skipped.",IF(AND(Input!$A338="",Input!$A339=""),"", IF(Input!G338="","Data is missing.",""))))</f>
        <v/>
      </c>
      <c r="H336" s="126" t="str">
        <f>IF(ISERROR(IF(AND(Input!$A338="",SUMPRODUCT(--(LEN(Input!$A339:'Input'!$A$510)&gt;0))&lt;&gt;0),"Row is skipped.",IF(AND(Input!$A338="",Input!$A339=""),"", IF(Input!H338="","Data is missing.","")))),"",IF(AND(Input!$A338="",SUMPRODUCT(--(LEN(Input!$A339:'Input'!$A$510)&gt;0))&lt;&gt;0),"Row is skipped.",IF(AND(Input!$A338="",Input!$A339=""),"", IF(Input!H338="","Data is missing.",""))))</f>
        <v/>
      </c>
      <c r="I336" s="126" t="str">
        <f>IF(ISERROR(IF(AND(Input!$A338="",SUMPRODUCT(--(LEN(Input!$A339:'Input'!$A$510)&gt;0))&lt;&gt;0),"Row is skipped.",IF(AND(Input!$A338="",Input!$A339=""),"", IF(Input!I338="","Data is missing.","")))),"",IF(AND(Input!$A338="",SUMPRODUCT(--(LEN(Input!$A339:'Input'!$A$510)&gt;0))&lt;&gt;0),"Row is skipped.",IF(AND(Input!$A338="",Input!$A339=""),"", IF(Input!I338="","Data is missing.",""))))</f>
        <v/>
      </c>
      <c r="J336" s="126" t="str">
        <f>IF(ISERROR(IF(AND(Input!$A338="",SUMPRODUCT(--(LEN(Input!$A339:'Input'!$A$510)&gt;0))&lt;&gt;0),"Row is skipped.",IF(AND(Input!$A338="",Input!$A339=""),"", IF(Input!J338="","Data is missing.","")))),"",IF(AND(Input!$A338="",SUMPRODUCT(--(LEN(Input!$A339:'Input'!$A$510)&gt;0))&lt;&gt;0),"Row is skipped.",IF(AND(Input!$A338="",Input!$A339=""),"", IF(Input!J338="","Data is missing.",""))))</f>
        <v/>
      </c>
      <c r="K336" s="127" t="str">
        <f>IF(ISERROR(IF(AND(Input!$A338="",SUMPRODUCT(--(LEN(Input!$A339:'Input'!$A$510)&gt;0))&lt;&gt;0),"Row is skipped.",IF(AND(Input!$A338="",Input!$A339=""),"", IF(Input!K338="","Data is missing.","")))),"",IF(AND(Input!$A338="",SUMPRODUCT(--(LEN(Input!$A339:'Input'!$A$510)&gt;0))&lt;&gt;0),"Row is skipped.",IF(AND(Input!$A338="",Input!$A339=""),"", IF(Input!K338="","Data is missing.",""))))</f>
        <v/>
      </c>
      <c r="L336" s="126" t="str">
        <f>IF(ISERROR(IF(AND(Input!$A338="",SUMPRODUCT(--(LEN(Input!$A339:'Input'!$A$510)&gt;0))&lt;&gt;0),"Row is skipped.",IF(AND(Input!$A338="",Input!$A339=""),"", IF(Input!L338="","Data is missing.","")))),"",IF(AND(Input!$A338="",SUMPRODUCT(--(LEN(Input!$A339:'Input'!$A$510)&gt;0))&lt;&gt;0),"Row is skipped.",IF(AND(Input!$A338="",Input!$A339=""),"", IF(Input!L338="","Data is missing.",""))))</f>
        <v/>
      </c>
      <c r="M336" s="126" t="str">
        <f>IF(ISERROR(IF(AND(Input!$A338="",SUMPRODUCT(--(LEN(Input!$A339:'Input'!$A$510)&gt;0))&lt;&gt;0),"Row is skipped.",IF(AND(Input!$A338="",Input!$A339=""),"", IF(Input!M338="","Data is missing.","")))),"",IF(AND(Input!$A338="",SUMPRODUCT(--(LEN(Input!$A339:'Input'!$A$510)&gt;0))&lt;&gt;0),"Row is skipped.",IF(AND(Input!$A338="",Input!$A339=""),"", IF(Input!M338="","Data is missing.",""))))</f>
        <v/>
      </c>
      <c r="N336" s="126" t="str">
        <f>IF(ISERROR(IF(AND(Input!$A338="",SUMPRODUCT(--(LEN(Input!$A339:'Input'!$A$510)&gt;0))&lt;&gt;0),"Row is skipped.",IF(AND(Input!$A338="",Input!$A339=""),"", IF(Input!O338="","Data is missing.","")))),"",IF(AND(Input!$A338="",SUMPRODUCT(--(LEN(Input!$A339:'Input'!$A$510)&gt;0))&lt;&gt;0),"Row is skipped.",IF(AND(Input!$A338="",Input!$A339=""),"", IF(Input!O338="","Data is missing.",""))))</f>
        <v/>
      </c>
      <c r="O336" s="126" t="str">
        <f>IF(ISERROR(IF(AND(Input!$A338="",SUMPRODUCT(--(LEN(Input!$A339:'Input'!$A$510)&gt;0))&lt;&gt;0),"Row is skipped.",IF(AND(Input!$A338="",Input!$A339=""),"", IF(Input!P338="","Data is missing.","")))),"",IF(AND(Input!$A338="",SUMPRODUCT(--(LEN(Input!$A339:'Input'!$A$510)&gt;0))&lt;&gt;0),"Row is skipped.",IF(AND(Input!$A338="",Input!$A339=""),"", IF(Input!P338="","Data is missing.",""))))</f>
        <v/>
      </c>
      <c r="P336" s="126" t="str">
        <f>IF(ISERROR(IF(AND(Input!$A338="",SUMPRODUCT(--(LEN(Input!$A339:'Input'!$A$510)&gt;0))&lt;&gt;0),"Row is skipped.",IF(AND(Input!$A338="",Input!$A339=""),"", IF(Input!Q338="","Data is missing.","")))),"",IF(AND(Input!$A338="",SUMPRODUCT(--(LEN(Input!$A339:'Input'!$A$510)&gt;0))&lt;&gt;0),"Row is skipped.",IF(AND(Input!$A338="",Input!$A339=""),"", IF(Input!Q338="","Data is missing.",""))))</f>
        <v/>
      </c>
      <c r="Q336" s="126" t="str">
        <f>IF(ISERROR(IF(AND(Input!$A338="",SUMPRODUCT(--(LEN(Input!$A339:'Input'!$A$510)&gt;0))&lt;&gt;0),"Row is skipped.",IF(AND(Input!$A338="",Input!$A339=""),"", IF(Input!S338="","Data is missing.","")))),"",IF(AND(Input!$A338="",SUMPRODUCT(--(LEN(Input!$A339:'Input'!$A$510)&gt;0))&lt;&gt;0),"Row is skipped.",IF(AND(Input!$A338="",Input!$A339=""),"", IF(Input!S338="","Data is missing.",""))))</f>
        <v/>
      </c>
      <c r="R336" s="128" t="str">
        <f>IF(ISERROR(IF(AND(Input!$A338="",SUMPRODUCT(--(LEN(Input!$A339:'Input'!$A$510)&gt;0))&lt;&gt;0),"Row is skipped.",IF(AND(Input!$A338="",Input!$A339=""),"", IF(Input!T338="","Data is missing.","")))),"",IF(AND(Input!$A338="",SUMPRODUCT(--(LEN(Input!$A339:'Input'!$A$510)&gt;0))&lt;&gt;0),"Row is skipped.",IF(AND(Input!$A338="",Input!$A339=""),"", IF(Input!T338="","Data is missing.",""))))</f>
        <v/>
      </c>
      <c r="S336" s="129"/>
      <c r="T336" s="130" t="str">
        <f>IF(ISERROR(IF(Input!Q338="","",IF(ISERROR(VLOOKUP(Input!Q338,'Measures List'!$A$3:$A$30000,1,0)),"Invalid RefNo",""))),"",IF(Input!Q338="","",IF(ISERROR(VLOOKUP(Input!Q338,'Measures List'!$A$3:$A$30000,1,0)),"Invalid RefNo","")))</f>
        <v/>
      </c>
      <c r="U336" s="129"/>
      <c r="V336" s="129"/>
      <c r="W336" s="129"/>
      <c r="X336" s="129"/>
      <c r="Y336" s="129"/>
      <c r="Z336" s="129"/>
      <c r="AA336" s="129"/>
      <c r="AB336" s="129"/>
      <c r="AC336" s="129"/>
      <c r="AD336" s="129"/>
      <c r="AE336" s="129"/>
      <c r="AF336" s="130" t="str">
        <f>IF(Input!P338="","",IF(OR(VALUE(Input!P338)&lt;0,VALUE(Input!P338)&gt;1), "Invalid EEI %",""))</f>
        <v/>
      </c>
      <c r="AG336" s="129"/>
      <c r="AH336" s="137" t="str">
        <f>IF(B336="","",IF(AND(Input!O338=Input!O337,Input!P338&lt;&gt;Input!P337), "EEI% Mismatch within Project",""))</f>
        <v/>
      </c>
      <c r="AI336" s="129"/>
      <c r="AJ336" s="138" t="str">
        <f>IF(Input!B338="","",IF(ISNUMBER(VALUE(Input!B338)),"","Needs to be a number."))</f>
        <v/>
      </c>
      <c r="AK336" s="135" t="str">
        <f>IF(Input!P338="","",IF(ISNUMBER(VALUE(Input!P338)),"","Needs to be a number."))</f>
        <v/>
      </c>
      <c r="AL336" s="135" t="str">
        <f>IF(Input!S338="","",IF(ISNUMBER(VALUE(Input!S338)),"","Needs to be a number."))</f>
        <v/>
      </c>
      <c r="AM336" s="135" t="str">
        <f>IF(Input!T338="","",IF(ISNUMBER(VALUE(Input!T338)),"","Needs to be a number."))</f>
        <v/>
      </c>
      <c r="AN336" s="135" t="str">
        <f>IF(Input!U338="","",IF(ISNUMBER(VALUE(Input!U338)),"","Needs to be a number."))</f>
        <v/>
      </c>
      <c r="AO336" s="136" t="str">
        <f>IF(Input!V338="","",IF(ISNUMBER(VALUE(Input!V338)),"","Needs to be a number."))</f>
        <v/>
      </c>
      <c r="AP336" s="129"/>
      <c r="AQ336" s="197" t="str">
        <f ca="1">IF(Input!Q338="","",IF(OFFSET('Measures List'!$K$2,MATCH(Input!Q338,'Measures List'!$A$3:$A$5000,0),MATCH(Input!K338,'Measures List'!$K$2:$BA$2)-1)="NA","Project start date occurred after measure expiration date.",""))</f>
        <v/>
      </c>
      <c r="AS336" s="197" t="str">
        <f>IFERROR(IF(Input!O338&lt;&gt;Input!O337,"",IF( VLOOKUP(Input!Q338,'Measures List'!A329:C5326,3,FALSE)= VLOOKUP(Input!Q337,'Measures List'!A329:C5326,3,FALSE),"","Multiple sectors for this project")),"")</f>
        <v/>
      </c>
    </row>
    <row r="337" spans="2:45" x14ac:dyDescent="0.25">
      <c r="B337" s="125" t="str">
        <f>Input!A339</f>
        <v/>
      </c>
      <c r="C337" s="126" t="str">
        <f>IF(ISERROR(IF(AND(Input!$A339="",SUMPRODUCT(--(LEN(Input!$A340:'Input'!$A$510)&gt;0))&lt;&gt;0),"Row is skipped.",IF(AND(Input!$A339="",Input!$A340=""),"", IF(Input!C339="","Data is missing.","")))),"",IF(AND(Input!$A339="",SUMPRODUCT(--(LEN(Input!$A340:'Input'!$A$510)&gt;0))&lt;&gt;0),"Row is skipped.",IF(AND(Input!$A339="",Input!$A340=""),"", IF(Input!C339="","Data is missing.",""))))</f>
        <v/>
      </c>
      <c r="D337" s="126" t="str">
        <f>IF(ISERROR(IF(AND(Input!$A339="",SUMPRODUCT(--(LEN(Input!$A340:'Input'!$A$510)&gt;0))&lt;&gt;0),"Row is skipped.",IF(AND(Input!$A339="",Input!$A340=""),"", IF(Input!D339="","Data is missing.","")))),"",IF(AND(Input!$A339="",SUMPRODUCT(--(LEN(Input!$A340:'Input'!$A$510)&gt;0))&lt;&gt;0),"Row is skipped.",IF(AND(Input!$A339="",Input!$A340=""),"", IF(Input!D339="","Data is missing.",""))))</f>
        <v/>
      </c>
      <c r="E337" s="126" t="str">
        <f>IF(ISERROR(IF(AND(Input!$A339="",SUMPRODUCT(--(LEN(Input!$A340:'Input'!$A$510)&gt;0))&lt;&gt;0),"Row is skipped.",IF(AND(Input!$A339="",Input!$A340=""),"", IF(Input!E339="","Data is missing.","")))),"",IF(AND(Input!$A339="",SUMPRODUCT(--(LEN(Input!$A340:'Input'!$A$510)&gt;0))&lt;&gt;0),"Row is skipped.",IF(AND(Input!$A339="",Input!$A340=""),"", IF(Input!E339="","Data is missing.",""))))</f>
        <v/>
      </c>
      <c r="F337" s="126" t="str">
        <f>IF(ISERROR(IF(AND(Input!$A339="",SUMPRODUCT(--(LEN(Input!$A340:'Input'!$A$510)&gt;0))&lt;&gt;0),"Row is skipped.",IF(AND(Input!$A339="",Input!$A340=""),"", IF(Input!F339="","Data is missing.","")))),"",IF(AND(Input!$A339="",SUMPRODUCT(--(LEN(Input!$A340:'Input'!$A$510)&gt;0))&lt;&gt;0),"Row is skipped.",IF(AND(Input!$A339="",Input!$A340=""),"", IF(Input!F339="","Data is missing.",""))))</f>
        <v/>
      </c>
      <c r="G337" s="126" t="str">
        <f>IF(ISERROR(IF(AND(Input!$A339="",SUMPRODUCT(--(LEN(Input!$A340:'Input'!$A$510)&gt;0))&lt;&gt;0),"Row is skipped.",IF(AND(Input!$A339="",Input!$A340=""),"", IF(Input!G339="","Data is missing.","")))),"",IF(AND(Input!$A339="",SUMPRODUCT(--(LEN(Input!$A340:'Input'!$A$510)&gt;0))&lt;&gt;0),"Row is skipped.",IF(AND(Input!$A339="",Input!$A340=""),"", IF(Input!G339="","Data is missing.",""))))</f>
        <v/>
      </c>
      <c r="H337" s="126" t="str">
        <f>IF(ISERROR(IF(AND(Input!$A339="",SUMPRODUCT(--(LEN(Input!$A340:'Input'!$A$510)&gt;0))&lt;&gt;0),"Row is skipped.",IF(AND(Input!$A339="",Input!$A340=""),"", IF(Input!H339="","Data is missing.","")))),"",IF(AND(Input!$A339="",SUMPRODUCT(--(LEN(Input!$A340:'Input'!$A$510)&gt;0))&lt;&gt;0),"Row is skipped.",IF(AND(Input!$A339="",Input!$A340=""),"", IF(Input!H339="","Data is missing.",""))))</f>
        <v/>
      </c>
      <c r="I337" s="126" t="str">
        <f>IF(ISERROR(IF(AND(Input!$A339="",SUMPRODUCT(--(LEN(Input!$A340:'Input'!$A$510)&gt;0))&lt;&gt;0),"Row is skipped.",IF(AND(Input!$A339="",Input!$A340=""),"", IF(Input!I339="","Data is missing.","")))),"",IF(AND(Input!$A339="",SUMPRODUCT(--(LEN(Input!$A340:'Input'!$A$510)&gt;0))&lt;&gt;0),"Row is skipped.",IF(AND(Input!$A339="",Input!$A340=""),"", IF(Input!I339="","Data is missing.",""))))</f>
        <v/>
      </c>
      <c r="J337" s="126" t="str">
        <f>IF(ISERROR(IF(AND(Input!$A339="",SUMPRODUCT(--(LEN(Input!$A340:'Input'!$A$510)&gt;0))&lt;&gt;0),"Row is skipped.",IF(AND(Input!$A339="",Input!$A340=""),"", IF(Input!J339="","Data is missing.","")))),"",IF(AND(Input!$A339="",SUMPRODUCT(--(LEN(Input!$A340:'Input'!$A$510)&gt;0))&lt;&gt;0),"Row is skipped.",IF(AND(Input!$A339="",Input!$A340=""),"", IF(Input!J339="","Data is missing.",""))))</f>
        <v/>
      </c>
      <c r="K337" s="127" t="str">
        <f>IF(ISERROR(IF(AND(Input!$A339="",SUMPRODUCT(--(LEN(Input!$A340:'Input'!$A$510)&gt;0))&lt;&gt;0),"Row is skipped.",IF(AND(Input!$A339="",Input!$A340=""),"", IF(Input!K339="","Data is missing.","")))),"",IF(AND(Input!$A339="",SUMPRODUCT(--(LEN(Input!$A340:'Input'!$A$510)&gt;0))&lt;&gt;0),"Row is skipped.",IF(AND(Input!$A339="",Input!$A340=""),"", IF(Input!K339="","Data is missing.",""))))</f>
        <v/>
      </c>
      <c r="L337" s="126" t="str">
        <f>IF(ISERROR(IF(AND(Input!$A339="",SUMPRODUCT(--(LEN(Input!$A340:'Input'!$A$510)&gt;0))&lt;&gt;0),"Row is skipped.",IF(AND(Input!$A339="",Input!$A340=""),"", IF(Input!L339="","Data is missing.","")))),"",IF(AND(Input!$A339="",SUMPRODUCT(--(LEN(Input!$A340:'Input'!$A$510)&gt;0))&lt;&gt;0),"Row is skipped.",IF(AND(Input!$A339="",Input!$A340=""),"", IF(Input!L339="","Data is missing.",""))))</f>
        <v/>
      </c>
      <c r="M337" s="126" t="str">
        <f>IF(ISERROR(IF(AND(Input!$A339="",SUMPRODUCT(--(LEN(Input!$A340:'Input'!$A$510)&gt;0))&lt;&gt;0),"Row is skipped.",IF(AND(Input!$A339="",Input!$A340=""),"", IF(Input!M339="","Data is missing.","")))),"",IF(AND(Input!$A339="",SUMPRODUCT(--(LEN(Input!$A340:'Input'!$A$510)&gt;0))&lt;&gt;0),"Row is skipped.",IF(AND(Input!$A339="",Input!$A340=""),"", IF(Input!M339="","Data is missing.",""))))</f>
        <v/>
      </c>
      <c r="N337" s="126" t="str">
        <f>IF(ISERROR(IF(AND(Input!$A339="",SUMPRODUCT(--(LEN(Input!$A340:'Input'!$A$510)&gt;0))&lt;&gt;0),"Row is skipped.",IF(AND(Input!$A339="",Input!$A340=""),"", IF(Input!O339="","Data is missing.","")))),"",IF(AND(Input!$A339="",SUMPRODUCT(--(LEN(Input!$A340:'Input'!$A$510)&gt;0))&lt;&gt;0),"Row is skipped.",IF(AND(Input!$A339="",Input!$A340=""),"", IF(Input!O339="","Data is missing.",""))))</f>
        <v/>
      </c>
      <c r="O337" s="126" t="str">
        <f>IF(ISERROR(IF(AND(Input!$A339="",SUMPRODUCT(--(LEN(Input!$A340:'Input'!$A$510)&gt;0))&lt;&gt;0),"Row is skipped.",IF(AND(Input!$A339="",Input!$A340=""),"", IF(Input!P339="","Data is missing.","")))),"",IF(AND(Input!$A339="",SUMPRODUCT(--(LEN(Input!$A340:'Input'!$A$510)&gt;0))&lt;&gt;0),"Row is skipped.",IF(AND(Input!$A339="",Input!$A340=""),"", IF(Input!P339="","Data is missing.",""))))</f>
        <v/>
      </c>
      <c r="P337" s="126" t="str">
        <f>IF(ISERROR(IF(AND(Input!$A339="",SUMPRODUCT(--(LEN(Input!$A340:'Input'!$A$510)&gt;0))&lt;&gt;0),"Row is skipped.",IF(AND(Input!$A339="",Input!$A340=""),"", IF(Input!Q339="","Data is missing.","")))),"",IF(AND(Input!$A339="",SUMPRODUCT(--(LEN(Input!$A340:'Input'!$A$510)&gt;0))&lt;&gt;0),"Row is skipped.",IF(AND(Input!$A339="",Input!$A340=""),"", IF(Input!Q339="","Data is missing.",""))))</f>
        <v/>
      </c>
      <c r="Q337" s="126" t="str">
        <f>IF(ISERROR(IF(AND(Input!$A339="",SUMPRODUCT(--(LEN(Input!$A340:'Input'!$A$510)&gt;0))&lt;&gt;0),"Row is skipped.",IF(AND(Input!$A339="",Input!$A340=""),"", IF(Input!S339="","Data is missing.","")))),"",IF(AND(Input!$A339="",SUMPRODUCT(--(LEN(Input!$A340:'Input'!$A$510)&gt;0))&lt;&gt;0),"Row is skipped.",IF(AND(Input!$A339="",Input!$A340=""),"", IF(Input!S339="","Data is missing.",""))))</f>
        <v/>
      </c>
      <c r="R337" s="128" t="str">
        <f>IF(ISERROR(IF(AND(Input!$A339="",SUMPRODUCT(--(LEN(Input!$A340:'Input'!$A$510)&gt;0))&lt;&gt;0),"Row is skipped.",IF(AND(Input!$A339="",Input!$A340=""),"", IF(Input!T339="","Data is missing.","")))),"",IF(AND(Input!$A339="",SUMPRODUCT(--(LEN(Input!$A340:'Input'!$A$510)&gt;0))&lt;&gt;0),"Row is skipped.",IF(AND(Input!$A339="",Input!$A340=""),"", IF(Input!T339="","Data is missing.",""))))</f>
        <v/>
      </c>
      <c r="S337" s="129"/>
      <c r="T337" s="130" t="str">
        <f>IF(ISERROR(IF(Input!Q339="","",IF(ISERROR(VLOOKUP(Input!Q339,'Measures List'!$A$3:$A$30000,1,0)),"Invalid RefNo",""))),"",IF(Input!Q339="","",IF(ISERROR(VLOOKUP(Input!Q339,'Measures List'!$A$3:$A$30000,1,0)),"Invalid RefNo","")))</f>
        <v/>
      </c>
      <c r="U337" s="129"/>
      <c r="V337" s="129"/>
      <c r="W337" s="129"/>
      <c r="X337" s="129"/>
      <c r="Y337" s="129"/>
      <c r="Z337" s="129"/>
      <c r="AA337" s="129"/>
      <c r="AB337" s="129"/>
      <c r="AC337" s="129"/>
      <c r="AD337" s="129"/>
      <c r="AE337" s="129"/>
      <c r="AF337" s="130" t="str">
        <f>IF(Input!P339="","",IF(OR(VALUE(Input!P339)&lt;0,VALUE(Input!P339)&gt;1), "Invalid EEI %",""))</f>
        <v/>
      </c>
      <c r="AG337" s="129"/>
      <c r="AH337" s="137" t="str">
        <f>IF(B337="","",IF(AND(Input!O339=Input!O338,Input!P339&lt;&gt;Input!P338), "EEI% Mismatch within Project",""))</f>
        <v/>
      </c>
      <c r="AI337" s="129"/>
      <c r="AJ337" s="138" t="str">
        <f>IF(Input!B339="","",IF(ISNUMBER(VALUE(Input!B339)),"","Needs to be a number."))</f>
        <v/>
      </c>
      <c r="AK337" s="135" t="str">
        <f>IF(Input!P339="","",IF(ISNUMBER(VALUE(Input!P339)),"","Needs to be a number."))</f>
        <v/>
      </c>
      <c r="AL337" s="135" t="str">
        <f>IF(Input!S339="","",IF(ISNUMBER(VALUE(Input!S339)),"","Needs to be a number."))</f>
        <v/>
      </c>
      <c r="AM337" s="135" t="str">
        <f>IF(Input!T339="","",IF(ISNUMBER(VALUE(Input!T339)),"","Needs to be a number."))</f>
        <v/>
      </c>
      <c r="AN337" s="135" t="str">
        <f>IF(Input!U339="","",IF(ISNUMBER(VALUE(Input!U339)),"","Needs to be a number."))</f>
        <v/>
      </c>
      <c r="AO337" s="136" t="str">
        <f>IF(Input!V339="","",IF(ISNUMBER(VALUE(Input!V339)),"","Needs to be a number."))</f>
        <v/>
      </c>
      <c r="AP337" s="129"/>
      <c r="AQ337" s="197" t="str">
        <f ca="1">IF(Input!Q339="","",IF(OFFSET('Measures List'!$K$2,MATCH(Input!Q339,'Measures List'!$A$3:$A$5000,0),MATCH(Input!K339,'Measures List'!$K$2:$BA$2)-1)="NA","Project start date occurred after measure expiration date.",""))</f>
        <v/>
      </c>
      <c r="AS337" s="197" t="str">
        <f>IFERROR(IF(Input!O339&lt;&gt;Input!O338,"",IF( VLOOKUP(Input!Q339,'Measures List'!A330:C5327,3,FALSE)= VLOOKUP(Input!Q338,'Measures List'!A330:C5327,3,FALSE),"","Multiple sectors for this project")),"")</f>
        <v/>
      </c>
    </row>
    <row r="338" spans="2:45" x14ac:dyDescent="0.25">
      <c r="B338" s="125" t="str">
        <f>Input!A340</f>
        <v/>
      </c>
      <c r="C338" s="126" t="str">
        <f>IF(ISERROR(IF(AND(Input!$A340="",SUMPRODUCT(--(LEN(Input!$A341:'Input'!$A$510)&gt;0))&lt;&gt;0),"Row is skipped.",IF(AND(Input!$A340="",Input!$A341=""),"", IF(Input!C340="","Data is missing.","")))),"",IF(AND(Input!$A340="",SUMPRODUCT(--(LEN(Input!$A341:'Input'!$A$510)&gt;0))&lt;&gt;0),"Row is skipped.",IF(AND(Input!$A340="",Input!$A341=""),"", IF(Input!C340="","Data is missing.",""))))</f>
        <v/>
      </c>
      <c r="D338" s="126" t="str">
        <f>IF(ISERROR(IF(AND(Input!$A340="",SUMPRODUCT(--(LEN(Input!$A341:'Input'!$A$510)&gt;0))&lt;&gt;0),"Row is skipped.",IF(AND(Input!$A340="",Input!$A341=""),"", IF(Input!D340="","Data is missing.","")))),"",IF(AND(Input!$A340="",SUMPRODUCT(--(LEN(Input!$A341:'Input'!$A$510)&gt;0))&lt;&gt;0),"Row is skipped.",IF(AND(Input!$A340="",Input!$A341=""),"", IF(Input!D340="","Data is missing.",""))))</f>
        <v/>
      </c>
      <c r="E338" s="126" t="str">
        <f>IF(ISERROR(IF(AND(Input!$A340="",SUMPRODUCT(--(LEN(Input!$A341:'Input'!$A$510)&gt;0))&lt;&gt;0),"Row is skipped.",IF(AND(Input!$A340="",Input!$A341=""),"", IF(Input!E340="","Data is missing.","")))),"",IF(AND(Input!$A340="",SUMPRODUCT(--(LEN(Input!$A341:'Input'!$A$510)&gt;0))&lt;&gt;0),"Row is skipped.",IF(AND(Input!$A340="",Input!$A341=""),"", IF(Input!E340="","Data is missing.",""))))</f>
        <v/>
      </c>
      <c r="F338" s="126" t="str">
        <f>IF(ISERROR(IF(AND(Input!$A340="",SUMPRODUCT(--(LEN(Input!$A341:'Input'!$A$510)&gt;0))&lt;&gt;0),"Row is skipped.",IF(AND(Input!$A340="",Input!$A341=""),"", IF(Input!F340="","Data is missing.","")))),"",IF(AND(Input!$A340="",SUMPRODUCT(--(LEN(Input!$A341:'Input'!$A$510)&gt;0))&lt;&gt;0),"Row is skipped.",IF(AND(Input!$A340="",Input!$A341=""),"", IF(Input!F340="","Data is missing.",""))))</f>
        <v/>
      </c>
      <c r="G338" s="126" t="str">
        <f>IF(ISERROR(IF(AND(Input!$A340="",SUMPRODUCT(--(LEN(Input!$A341:'Input'!$A$510)&gt;0))&lt;&gt;0),"Row is skipped.",IF(AND(Input!$A340="",Input!$A341=""),"", IF(Input!G340="","Data is missing.","")))),"",IF(AND(Input!$A340="",SUMPRODUCT(--(LEN(Input!$A341:'Input'!$A$510)&gt;0))&lt;&gt;0),"Row is skipped.",IF(AND(Input!$A340="",Input!$A341=""),"", IF(Input!G340="","Data is missing.",""))))</f>
        <v/>
      </c>
      <c r="H338" s="126" t="str">
        <f>IF(ISERROR(IF(AND(Input!$A340="",SUMPRODUCT(--(LEN(Input!$A341:'Input'!$A$510)&gt;0))&lt;&gt;0),"Row is skipped.",IF(AND(Input!$A340="",Input!$A341=""),"", IF(Input!H340="","Data is missing.","")))),"",IF(AND(Input!$A340="",SUMPRODUCT(--(LEN(Input!$A341:'Input'!$A$510)&gt;0))&lt;&gt;0),"Row is skipped.",IF(AND(Input!$A340="",Input!$A341=""),"", IF(Input!H340="","Data is missing.",""))))</f>
        <v/>
      </c>
      <c r="I338" s="126" t="str">
        <f>IF(ISERROR(IF(AND(Input!$A340="",SUMPRODUCT(--(LEN(Input!$A341:'Input'!$A$510)&gt;0))&lt;&gt;0),"Row is skipped.",IF(AND(Input!$A340="",Input!$A341=""),"", IF(Input!I340="","Data is missing.","")))),"",IF(AND(Input!$A340="",SUMPRODUCT(--(LEN(Input!$A341:'Input'!$A$510)&gt;0))&lt;&gt;0),"Row is skipped.",IF(AND(Input!$A340="",Input!$A341=""),"", IF(Input!I340="","Data is missing.",""))))</f>
        <v/>
      </c>
      <c r="J338" s="126" t="str">
        <f>IF(ISERROR(IF(AND(Input!$A340="",SUMPRODUCT(--(LEN(Input!$A341:'Input'!$A$510)&gt;0))&lt;&gt;0),"Row is skipped.",IF(AND(Input!$A340="",Input!$A341=""),"", IF(Input!J340="","Data is missing.","")))),"",IF(AND(Input!$A340="",SUMPRODUCT(--(LEN(Input!$A341:'Input'!$A$510)&gt;0))&lt;&gt;0),"Row is skipped.",IF(AND(Input!$A340="",Input!$A341=""),"", IF(Input!J340="","Data is missing.",""))))</f>
        <v/>
      </c>
      <c r="K338" s="127" t="str">
        <f>IF(ISERROR(IF(AND(Input!$A340="",SUMPRODUCT(--(LEN(Input!$A341:'Input'!$A$510)&gt;0))&lt;&gt;0),"Row is skipped.",IF(AND(Input!$A340="",Input!$A341=""),"", IF(Input!K340="","Data is missing.","")))),"",IF(AND(Input!$A340="",SUMPRODUCT(--(LEN(Input!$A341:'Input'!$A$510)&gt;0))&lt;&gt;0),"Row is skipped.",IF(AND(Input!$A340="",Input!$A341=""),"", IF(Input!K340="","Data is missing.",""))))</f>
        <v/>
      </c>
      <c r="L338" s="126" t="str">
        <f>IF(ISERROR(IF(AND(Input!$A340="",SUMPRODUCT(--(LEN(Input!$A341:'Input'!$A$510)&gt;0))&lt;&gt;0),"Row is skipped.",IF(AND(Input!$A340="",Input!$A341=""),"", IF(Input!L340="","Data is missing.","")))),"",IF(AND(Input!$A340="",SUMPRODUCT(--(LEN(Input!$A341:'Input'!$A$510)&gt;0))&lt;&gt;0),"Row is skipped.",IF(AND(Input!$A340="",Input!$A341=""),"", IF(Input!L340="","Data is missing.",""))))</f>
        <v/>
      </c>
      <c r="M338" s="126" t="str">
        <f>IF(ISERROR(IF(AND(Input!$A340="",SUMPRODUCT(--(LEN(Input!$A341:'Input'!$A$510)&gt;0))&lt;&gt;0),"Row is skipped.",IF(AND(Input!$A340="",Input!$A341=""),"", IF(Input!M340="","Data is missing.","")))),"",IF(AND(Input!$A340="",SUMPRODUCT(--(LEN(Input!$A341:'Input'!$A$510)&gt;0))&lt;&gt;0),"Row is skipped.",IF(AND(Input!$A340="",Input!$A341=""),"", IF(Input!M340="","Data is missing.",""))))</f>
        <v/>
      </c>
      <c r="N338" s="126" t="str">
        <f>IF(ISERROR(IF(AND(Input!$A340="",SUMPRODUCT(--(LEN(Input!$A341:'Input'!$A$510)&gt;0))&lt;&gt;0),"Row is skipped.",IF(AND(Input!$A340="",Input!$A341=""),"", IF(Input!O340="","Data is missing.","")))),"",IF(AND(Input!$A340="",SUMPRODUCT(--(LEN(Input!$A341:'Input'!$A$510)&gt;0))&lt;&gt;0),"Row is skipped.",IF(AND(Input!$A340="",Input!$A341=""),"", IF(Input!O340="","Data is missing.",""))))</f>
        <v/>
      </c>
      <c r="O338" s="126" t="str">
        <f>IF(ISERROR(IF(AND(Input!$A340="",SUMPRODUCT(--(LEN(Input!$A341:'Input'!$A$510)&gt;0))&lt;&gt;0),"Row is skipped.",IF(AND(Input!$A340="",Input!$A341=""),"", IF(Input!P340="","Data is missing.","")))),"",IF(AND(Input!$A340="",SUMPRODUCT(--(LEN(Input!$A341:'Input'!$A$510)&gt;0))&lt;&gt;0),"Row is skipped.",IF(AND(Input!$A340="",Input!$A341=""),"", IF(Input!P340="","Data is missing.",""))))</f>
        <v/>
      </c>
      <c r="P338" s="126" t="str">
        <f>IF(ISERROR(IF(AND(Input!$A340="",SUMPRODUCT(--(LEN(Input!$A341:'Input'!$A$510)&gt;0))&lt;&gt;0),"Row is skipped.",IF(AND(Input!$A340="",Input!$A341=""),"", IF(Input!Q340="","Data is missing.","")))),"",IF(AND(Input!$A340="",SUMPRODUCT(--(LEN(Input!$A341:'Input'!$A$510)&gt;0))&lt;&gt;0),"Row is skipped.",IF(AND(Input!$A340="",Input!$A341=""),"", IF(Input!Q340="","Data is missing.",""))))</f>
        <v/>
      </c>
      <c r="Q338" s="126" t="str">
        <f>IF(ISERROR(IF(AND(Input!$A340="",SUMPRODUCT(--(LEN(Input!$A341:'Input'!$A$510)&gt;0))&lt;&gt;0),"Row is skipped.",IF(AND(Input!$A340="",Input!$A341=""),"", IF(Input!S340="","Data is missing.","")))),"",IF(AND(Input!$A340="",SUMPRODUCT(--(LEN(Input!$A341:'Input'!$A$510)&gt;0))&lt;&gt;0),"Row is skipped.",IF(AND(Input!$A340="",Input!$A341=""),"", IF(Input!S340="","Data is missing.",""))))</f>
        <v/>
      </c>
      <c r="R338" s="128" t="str">
        <f>IF(ISERROR(IF(AND(Input!$A340="",SUMPRODUCT(--(LEN(Input!$A341:'Input'!$A$510)&gt;0))&lt;&gt;0),"Row is skipped.",IF(AND(Input!$A340="",Input!$A341=""),"", IF(Input!T340="","Data is missing.","")))),"",IF(AND(Input!$A340="",SUMPRODUCT(--(LEN(Input!$A341:'Input'!$A$510)&gt;0))&lt;&gt;0),"Row is skipped.",IF(AND(Input!$A340="",Input!$A341=""),"", IF(Input!T340="","Data is missing.",""))))</f>
        <v/>
      </c>
      <c r="S338" s="129"/>
      <c r="T338" s="130" t="str">
        <f>IF(ISERROR(IF(Input!Q340="","",IF(ISERROR(VLOOKUP(Input!Q340,'Measures List'!$A$3:$A$30000,1,0)),"Invalid RefNo",""))),"",IF(Input!Q340="","",IF(ISERROR(VLOOKUP(Input!Q340,'Measures List'!$A$3:$A$30000,1,0)),"Invalid RefNo","")))</f>
        <v/>
      </c>
      <c r="U338" s="129"/>
      <c r="V338" s="129"/>
      <c r="W338" s="129"/>
      <c r="X338" s="129"/>
      <c r="Y338" s="129"/>
      <c r="Z338" s="129"/>
      <c r="AA338" s="129"/>
      <c r="AB338" s="129"/>
      <c r="AC338" s="129"/>
      <c r="AD338" s="129"/>
      <c r="AE338" s="129"/>
      <c r="AF338" s="130" t="str">
        <f>IF(Input!P340="","",IF(OR(VALUE(Input!P340)&lt;0,VALUE(Input!P340)&gt;1), "Invalid EEI %",""))</f>
        <v/>
      </c>
      <c r="AG338" s="129"/>
      <c r="AH338" s="137" t="str">
        <f>IF(B338="","",IF(AND(Input!O340=Input!O339,Input!P340&lt;&gt;Input!P339), "EEI% Mismatch within Project",""))</f>
        <v/>
      </c>
      <c r="AI338" s="129"/>
      <c r="AJ338" s="138" t="str">
        <f>IF(Input!B340="","",IF(ISNUMBER(VALUE(Input!B340)),"","Needs to be a number."))</f>
        <v/>
      </c>
      <c r="AK338" s="135" t="str">
        <f>IF(Input!P340="","",IF(ISNUMBER(VALUE(Input!P340)),"","Needs to be a number."))</f>
        <v/>
      </c>
      <c r="AL338" s="135" t="str">
        <f>IF(Input!S340="","",IF(ISNUMBER(VALUE(Input!S340)),"","Needs to be a number."))</f>
        <v/>
      </c>
      <c r="AM338" s="135" t="str">
        <f>IF(Input!T340="","",IF(ISNUMBER(VALUE(Input!T340)),"","Needs to be a number."))</f>
        <v/>
      </c>
      <c r="AN338" s="135" t="str">
        <f>IF(Input!U340="","",IF(ISNUMBER(VALUE(Input!U340)),"","Needs to be a number."))</f>
        <v/>
      </c>
      <c r="AO338" s="136" t="str">
        <f>IF(Input!V340="","",IF(ISNUMBER(VALUE(Input!V340)),"","Needs to be a number."))</f>
        <v/>
      </c>
      <c r="AP338" s="129"/>
      <c r="AQ338" s="197" t="str">
        <f ca="1">IF(Input!Q340="","",IF(OFFSET('Measures List'!$K$2,MATCH(Input!Q340,'Measures List'!$A$3:$A$5000,0),MATCH(Input!K340,'Measures List'!$K$2:$BA$2)-1)="NA","Project start date occurred after measure expiration date.",""))</f>
        <v/>
      </c>
      <c r="AS338" s="197" t="str">
        <f>IFERROR(IF(Input!O340&lt;&gt;Input!O339,"",IF( VLOOKUP(Input!Q340,'Measures List'!A331:C5328,3,FALSE)= VLOOKUP(Input!Q339,'Measures List'!A331:C5328,3,FALSE),"","Multiple sectors for this project")),"")</f>
        <v/>
      </c>
    </row>
    <row r="339" spans="2:45" x14ac:dyDescent="0.25">
      <c r="B339" s="125" t="str">
        <f>Input!A341</f>
        <v/>
      </c>
      <c r="C339" s="126" t="str">
        <f>IF(ISERROR(IF(AND(Input!$A341="",SUMPRODUCT(--(LEN(Input!$A342:'Input'!$A$510)&gt;0))&lt;&gt;0),"Row is skipped.",IF(AND(Input!$A341="",Input!$A342=""),"", IF(Input!C341="","Data is missing.","")))),"",IF(AND(Input!$A341="",SUMPRODUCT(--(LEN(Input!$A342:'Input'!$A$510)&gt;0))&lt;&gt;0),"Row is skipped.",IF(AND(Input!$A341="",Input!$A342=""),"", IF(Input!C341="","Data is missing.",""))))</f>
        <v/>
      </c>
      <c r="D339" s="126" t="str">
        <f>IF(ISERROR(IF(AND(Input!$A341="",SUMPRODUCT(--(LEN(Input!$A342:'Input'!$A$510)&gt;0))&lt;&gt;0),"Row is skipped.",IF(AND(Input!$A341="",Input!$A342=""),"", IF(Input!D341="","Data is missing.","")))),"",IF(AND(Input!$A341="",SUMPRODUCT(--(LEN(Input!$A342:'Input'!$A$510)&gt;0))&lt;&gt;0),"Row is skipped.",IF(AND(Input!$A341="",Input!$A342=""),"", IF(Input!D341="","Data is missing.",""))))</f>
        <v/>
      </c>
      <c r="E339" s="126" t="str">
        <f>IF(ISERROR(IF(AND(Input!$A341="",SUMPRODUCT(--(LEN(Input!$A342:'Input'!$A$510)&gt;0))&lt;&gt;0),"Row is skipped.",IF(AND(Input!$A341="",Input!$A342=""),"", IF(Input!E341="","Data is missing.","")))),"",IF(AND(Input!$A341="",SUMPRODUCT(--(LEN(Input!$A342:'Input'!$A$510)&gt;0))&lt;&gt;0),"Row is skipped.",IF(AND(Input!$A341="",Input!$A342=""),"", IF(Input!E341="","Data is missing.",""))))</f>
        <v/>
      </c>
      <c r="F339" s="126" t="str">
        <f>IF(ISERROR(IF(AND(Input!$A341="",SUMPRODUCT(--(LEN(Input!$A342:'Input'!$A$510)&gt;0))&lt;&gt;0),"Row is skipped.",IF(AND(Input!$A341="",Input!$A342=""),"", IF(Input!F341="","Data is missing.","")))),"",IF(AND(Input!$A341="",SUMPRODUCT(--(LEN(Input!$A342:'Input'!$A$510)&gt;0))&lt;&gt;0),"Row is skipped.",IF(AND(Input!$A341="",Input!$A342=""),"", IF(Input!F341="","Data is missing.",""))))</f>
        <v/>
      </c>
      <c r="G339" s="126" t="str">
        <f>IF(ISERROR(IF(AND(Input!$A341="",SUMPRODUCT(--(LEN(Input!$A342:'Input'!$A$510)&gt;0))&lt;&gt;0),"Row is skipped.",IF(AND(Input!$A341="",Input!$A342=""),"", IF(Input!G341="","Data is missing.","")))),"",IF(AND(Input!$A341="",SUMPRODUCT(--(LEN(Input!$A342:'Input'!$A$510)&gt;0))&lt;&gt;0),"Row is skipped.",IF(AND(Input!$A341="",Input!$A342=""),"", IF(Input!G341="","Data is missing.",""))))</f>
        <v/>
      </c>
      <c r="H339" s="126" t="str">
        <f>IF(ISERROR(IF(AND(Input!$A341="",SUMPRODUCT(--(LEN(Input!$A342:'Input'!$A$510)&gt;0))&lt;&gt;0),"Row is skipped.",IF(AND(Input!$A341="",Input!$A342=""),"", IF(Input!H341="","Data is missing.","")))),"",IF(AND(Input!$A341="",SUMPRODUCT(--(LEN(Input!$A342:'Input'!$A$510)&gt;0))&lt;&gt;0),"Row is skipped.",IF(AND(Input!$A341="",Input!$A342=""),"", IF(Input!H341="","Data is missing.",""))))</f>
        <v/>
      </c>
      <c r="I339" s="126" t="str">
        <f>IF(ISERROR(IF(AND(Input!$A341="",SUMPRODUCT(--(LEN(Input!$A342:'Input'!$A$510)&gt;0))&lt;&gt;0),"Row is skipped.",IF(AND(Input!$A341="",Input!$A342=""),"", IF(Input!I341="","Data is missing.","")))),"",IF(AND(Input!$A341="",SUMPRODUCT(--(LEN(Input!$A342:'Input'!$A$510)&gt;0))&lt;&gt;0),"Row is skipped.",IF(AND(Input!$A341="",Input!$A342=""),"", IF(Input!I341="","Data is missing.",""))))</f>
        <v/>
      </c>
      <c r="J339" s="126" t="str">
        <f>IF(ISERROR(IF(AND(Input!$A341="",SUMPRODUCT(--(LEN(Input!$A342:'Input'!$A$510)&gt;0))&lt;&gt;0),"Row is skipped.",IF(AND(Input!$A341="",Input!$A342=""),"", IF(Input!J341="","Data is missing.","")))),"",IF(AND(Input!$A341="",SUMPRODUCT(--(LEN(Input!$A342:'Input'!$A$510)&gt;0))&lt;&gt;0),"Row is skipped.",IF(AND(Input!$A341="",Input!$A342=""),"", IF(Input!J341="","Data is missing.",""))))</f>
        <v/>
      </c>
      <c r="K339" s="127" t="str">
        <f>IF(ISERROR(IF(AND(Input!$A341="",SUMPRODUCT(--(LEN(Input!$A342:'Input'!$A$510)&gt;0))&lt;&gt;0),"Row is skipped.",IF(AND(Input!$A341="",Input!$A342=""),"", IF(Input!K341="","Data is missing.","")))),"",IF(AND(Input!$A341="",SUMPRODUCT(--(LEN(Input!$A342:'Input'!$A$510)&gt;0))&lt;&gt;0),"Row is skipped.",IF(AND(Input!$A341="",Input!$A342=""),"", IF(Input!K341="","Data is missing.",""))))</f>
        <v/>
      </c>
      <c r="L339" s="126" t="str">
        <f>IF(ISERROR(IF(AND(Input!$A341="",SUMPRODUCT(--(LEN(Input!$A342:'Input'!$A$510)&gt;0))&lt;&gt;0),"Row is skipped.",IF(AND(Input!$A341="",Input!$A342=""),"", IF(Input!L341="","Data is missing.","")))),"",IF(AND(Input!$A341="",SUMPRODUCT(--(LEN(Input!$A342:'Input'!$A$510)&gt;0))&lt;&gt;0),"Row is skipped.",IF(AND(Input!$A341="",Input!$A342=""),"", IF(Input!L341="","Data is missing.",""))))</f>
        <v/>
      </c>
      <c r="M339" s="126" t="str">
        <f>IF(ISERROR(IF(AND(Input!$A341="",SUMPRODUCT(--(LEN(Input!$A342:'Input'!$A$510)&gt;0))&lt;&gt;0),"Row is skipped.",IF(AND(Input!$A341="",Input!$A342=""),"", IF(Input!M341="","Data is missing.","")))),"",IF(AND(Input!$A341="",SUMPRODUCT(--(LEN(Input!$A342:'Input'!$A$510)&gt;0))&lt;&gt;0),"Row is skipped.",IF(AND(Input!$A341="",Input!$A342=""),"", IF(Input!M341="","Data is missing.",""))))</f>
        <v/>
      </c>
      <c r="N339" s="126" t="str">
        <f>IF(ISERROR(IF(AND(Input!$A341="",SUMPRODUCT(--(LEN(Input!$A342:'Input'!$A$510)&gt;0))&lt;&gt;0),"Row is skipped.",IF(AND(Input!$A341="",Input!$A342=""),"", IF(Input!O341="","Data is missing.","")))),"",IF(AND(Input!$A341="",SUMPRODUCT(--(LEN(Input!$A342:'Input'!$A$510)&gt;0))&lt;&gt;0),"Row is skipped.",IF(AND(Input!$A341="",Input!$A342=""),"", IF(Input!O341="","Data is missing.",""))))</f>
        <v/>
      </c>
      <c r="O339" s="126" t="str">
        <f>IF(ISERROR(IF(AND(Input!$A341="",SUMPRODUCT(--(LEN(Input!$A342:'Input'!$A$510)&gt;0))&lt;&gt;0),"Row is skipped.",IF(AND(Input!$A341="",Input!$A342=""),"", IF(Input!P341="","Data is missing.","")))),"",IF(AND(Input!$A341="",SUMPRODUCT(--(LEN(Input!$A342:'Input'!$A$510)&gt;0))&lt;&gt;0),"Row is skipped.",IF(AND(Input!$A341="",Input!$A342=""),"", IF(Input!P341="","Data is missing.",""))))</f>
        <v/>
      </c>
      <c r="P339" s="126" t="str">
        <f>IF(ISERROR(IF(AND(Input!$A341="",SUMPRODUCT(--(LEN(Input!$A342:'Input'!$A$510)&gt;0))&lt;&gt;0),"Row is skipped.",IF(AND(Input!$A341="",Input!$A342=""),"", IF(Input!Q341="","Data is missing.","")))),"",IF(AND(Input!$A341="",SUMPRODUCT(--(LEN(Input!$A342:'Input'!$A$510)&gt;0))&lt;&gt;0),"Row is skipped.",IF(AND(Input!$A341="",Input!$A342=""),"", IF(Input!Q341="","Data is missing.",""))))</f>
        <v/>
      </c>
      <c r="Q339" s="126" t="str">
        <f>IF(ISERROR(IF(AND(Input!$A341="",SUMPRODUCT(--(LEN(Input!$A342:'Input'!$A$510)&gt;0))&lt;&gt;0),"Row is skipped.",IF(AND(Input!$A341="",Input!$A342=""),"", IF(Input!S341="","Data is missing.","")))),"",IF(AND(Input!$A341="",SUMPRODUCT(--(LEN(Input!$A342:'Input'!$A$510)&gt;0))&lt;&gt;0),"Row is skipped.",IF(AND(Input!$A341="",Input!$A342=""),"", IF(Input!S341="","Data is missing.",""))))</f>
        <v/>
      </c>
      <c r="R339" s="128" t="str">
        <f>IF(ISERROR(IF(AND(Input!$A341="",SUMPRODUCT(--(LEN(Input!$A342:'Input'!$A$510)&gt;0))&lt;&gt;0),"Row is skipped.",IF(AND(Input!$A341="",Input!$A342=""),"", IF(Input!T341="","Data is missing.","")))),"",IF(AND(Input!$A341="",SUMPRODUCT(--(LEN(Input!$A342:'Input'!$A$510)&gt;0))&lt;&gt;0),"Row is skipped.",IF(AND(Input!$A341="",Input!$A342=""),"", IF(Input!T341="","Data is missing.",""))))</f>
        <v/>
      </c>
      <c r="S339" s="129"/>
      <c r="T339" s="130" t="str">
        <f>IF(ISERROR(IF(Input!Q341="","",IF(ISERROR(VLOOKUP(Input!Q341,'Measures List'!$A$3:$A$30000,1,0)),"Invalid RefNo",""))),"",IF(Input!Q341="","",IF(ISERROR(VLOOKUP(Input!Q341,'Measures List'!$A$3:$A$30000,1,0)),"Invalid RefNo","")))</f>
        <v/>
      </c>
      <c r="U339" s="129"/>
      <c r="V339" s="129"/>
      <c r="W339" s="129"/>
      <c r="X339" s="129"/>
      <c r="Y339" s="129"/>
      <c r="Z339" s="129"/>
      <c r="AA339" s="129"/>
      <c r="AB339" s="129"/>
      <c r="AC339" s="129"/>
      <c r="AD339" s="129"/>
      <c r="AE339" s="129"/>
      <c r="AF339" s="130" t="str">
        <f>IF(Input!P341="","",IF(OR(VALUE(Input!P341)&lt;0,VALUE(Input!P341)&gt;1), "Invalid EEI %",""))</f>
        <v/>
      </c>
      <c r="AG339" s="129"/>
      <c r="AH339" s="137" t="str">
        <f>IF(B339="","",IF(AND(Input!O341=Input!O340,Input!P341&lt;&gt;Input!P340), "EEI% Mismatch within Project",""))</f>
        <v/>
      </c>
      <c r="AI339" s="129"/>
      <c r="AJ339" s="138" t="str">
        <f>IF(Input!B341="","",IF(ISNUMBER(VALUE(Input!B341)),"","Needs to be a number."))</f>
        <v/>
      </c>
      <c r="AK339" s="135" t="str">
        <f>IF(Input!P341="","",IF(ISNUMBER(VALUE(Input!P341)),"","Needs to be a number."))</f>
        <v/>
      </c>
      <c r="AL339" s="135" t="str">
        <f>IF(Input!S341="","",IF(ISNUMBER(VALUE(Input!S341)),"","Needs to be a number."))</f>
        <v/>
      </c>
      <c r="AM339" s="135" t="str">
        <f>IF(Input!T341="","",IF(ISNUMBER(VALUE(Input!T341)),"","Needs to be a number."))</f>
        <v/>
      </c>
      <c r="AN339" s="135" t="str">
        <f>IF(Input!U341="","",IF(ISNUMBER(VALUE(Input!U341)),"","Needs to be a number."))</f>
        <v/>
      </c>
      <c r="AO339" s="136" t="str">
        <f>IF(Input!V341="","",IF(ISNUMBER(VALUE(Input!V341)),"","Needs to be a number."))</f>
        <v/>
      </c>
      <c r="AP339" s="129"/>
      <c r="AQ339" s="197" t="str">
        <f ca="1">IF(Input!Q341="","",IF(OFFSET('Measures List'!$K$2,MATCH(Input!Q341,'Measures List'!$A$3:$A$5000,0),MATCH(Input!K341,'Measures List'!$K$2:$BA$2)-1)="NA","Project start date occurred after measure expiration date.",""))</f>
        <v/>
      </c>
      <c r="AS339" s="197" t="str">
        <f>IFERROR(IF(Input!O341&lt;&gt;Input!O340,"",IF( VLOOKUP(Input!Q341,'Measures List'!A332:C5329,3,FALSE)= VLOOKUP(Input!Q340,'Measures List'!A332:C5329,3,FALSE),"","Multiple sectors for this project")),"")</f>
        <v/>
      </c>
    </row>
    <row r="340" spans="2:45" x14ac:dyDescent="0.25">
      <c r="B340" s="125" t="str">
        <f>Input!A342</f>
        <v/>
      </c>
      <c r="C340" s="126" t="str">
        <f>IF(ISERROR(IF(AND(Input!$A342="",SUMPRODUCT(--(LEN(Input!$A343:'Input'!$A$510)&gt;0))&lt;&gt;0),"Row is skipped.",IF(AND(Input!$A342="",Input!$A343=""),"", IF(Input!C342="","Data is missing.","")))),"",IF(AND(Input!$A342="",SUMPRODUCT(--(LEN(Input!$A343:'Input'!$A$510)&gt;0))&lt;&gt;0),"Row is skipped.",IF(AND(Input!$A342="",Input!$A343=""),"", IF(Input!C342="","Data is missing.",""))))</f>
        <v/>
      </c>
      <c r="D340" s="126" t="str">
        <f>IF(ISERROR(IF(AND(Input!$A342="",SUMPRODUCT(--(LEN(Input!$A343:'Input'!$A$510)&gt;0))&lt;&gt;0),"Row is skipped.",IF(AND(Input!$A342="",Input!$A343=""),"", IF(Input!D342="","Data is missing.","")))),"",IF(AND(Input!$A342="",SUMPRODUCT(--(LEN(Input!$A343:'Input'!$A$510)&gt;0))&lt;&gt;0),"Row is skipped.",IF(AND(Input!$A342="",Input!$A343=""),"", IF(Input!D342="","Data is missing.",""))))</f>
        <v/>
      </c>
      <c r="E340" s="126" t="str">
        <f>IF(ISERROR(IF(AND(Input!$A342="",SUMPRODUCT(--(LEN(Input!$A343:'Input'!$A$510)&gt;0))&lt;&gt;0),"Row is skipped.",IF(AND(Input!$A342="",Input!$A343=""),"", IF(Input!E342="","Data is missing.","")))),"",IF(AND(Input!$A342="",SUMPRODUCT(--(LEN(Input!$A343:'Input'!$A$510)&gt;0))&lt;&gt;0),"Row is skipped.",IF(AND(Input!$A342="",Input!$A343=""),"", IF(Input!E342="","Data is missing.",""))))</f>
        <v/>
      </c>
      <c r="F340" s="126" t="str">
        <f>IF(ISERROR(IF(AND(Input!$A342="",SUMPRODUCT(--(LEN(Input!$A343:'Input'!$A$510)&gt;0))&lt;&gt;0),"Row is skipped.",IF(AND(Input!$A342="",Input!$A343=""),"", IF(Input!F342="","Data is missing.","")))),"",IF(AND(Input!$A342="",SUMPRODUCT(--(LEN(Input!$A343:'Input'!$A$510)&gt;0))&lt;&gt;0),"Row is skipped.",IF(AND(Input!$A342="",Input!$A343=""),"", IF(Input!F342="","Data is missing.",""))))</f>
        <v/>
      </c>
      <c r="G340" s="126" t="str">
        <f>IF(ISERROR(IF(AND(Input!$A342="",SUMPRODUCT(--(LEN(Input!$A343:'Input'!$A$510)&gt;0))&lt;&gt;0),"Row is skipped.",IF(AND(Input!$A342="",Input!$A343=""),"", IF(Input!G342="","Data is missing.","")))),"",IF(AND(Input!$A342="",SUMPRODUCT(--(LEN(Input!$A343:'Input'!$A$510)&gt;0))&lt;&gt;0),"Row is skipped.",IF(AND(Input!$A342="",Input!$A343=""),"", IF(Input!G342="","Data is missing.",""))))</f>
        <v/>
      </c>
      <c r="H340" s="126" t="str">
        <f>IF(ISERROR(IF(AND(Input!$A342="",SUMPRODUCT(--(LEN(Input!$A343:'Input'!$A$510)&gt;0))&lt;&gt;0),"Row is skipped.",IF(AND(Input!$A342="",Input!$A343=""),"", IF(Input!H342="","Data is missing.","")))),"",IF(AND(Input!$A342="",SUMPRODUCT(--(LEN(Input!$A343:'Input'!$A$510)&gt;0))&lt;&gt;0),"Row is skipped.",IF(AND(Input!$A342="",Input!$A343=""),"", IF(Input!H342="","Data is missing.",""))))</f>
        <v/>
      </c>
      <c r="I340" s="126" t="str">
        <f>IF(ISERROR(IF(AND(Input!$A342="",SUMPRODUCT(--(LEN(Input!$A343:'Input'!$A$510)&gt;0))&lt;&gt;0),"Row is skipped.",IF(AND(Input!$A342="",Input!$A343=""),"", IF(Input!I342="","Data is missing.","")))),"",IF(AND(Input!$A342="",SUMPRODUCT(--(LEN(Input!$A343:'Input'!$A$510)&gt;0))&lt;&gt;0),"Row is skipped.",IF(AND(Input!$A342="",Input!$A343=""),"", IF(Input!I342="","Data is missing.",""))))</f>
        <v/>
      </c>
      <c r="J340" s="126" t="str">
        <f>IF(ISERROR(IF(AND(Input!$A342="",SUMPRODUCT(--(LEN(Input!$A343:'Input'!$A$510)&gt;0))&lt;&gt;0),"Row is skipped.",IF(AND(Input!$A342="",Input!$A343=""),"", IF(Input!J342="","Data is missing.","")))),"",IF(AND(Input!$A342="",SUMPRODUCT(--(LEN(Input!$A343:'Input'!$A$510)&gt;0))&lt;&gt;0),"Row is skipped.",IF(AND(Input!$A342="",Input!$A343=""),"", IF(Input!J342="","Data is missing.",""))))</f>
        <v/>
      </c>
      <c r="K340" s="127" t="str">
        <f>IF(ISERROR(IF(AND(Input!$A342="",SUMPRODUCT(--(LEN(Input!$A343:'Input'!$A$510)&gt;0))&lt;&gt;0),"Row is skipped.",IF(AND(Input!$A342="",Input!$A343=""),"", IF(Input!K342="","Data is missing.","")))),"",IF(AND(Input!$A342="",SUMPRODUCT(--(LEN(Input!$A343:'Input'!$A$510)&gt;0))&lt;&gt;0),"Row is skipped.",IF(AND(Input!$A342="",Input!$A343=""),"", IF(Input!K342="","Data is missing.",""))))</f>
        <v/>
      </c>
      <c r="L340" s="126" t="str">
        <f>IF(ISERROR(IF(AND(Input!$A342="",SUMPRODUCT(--(LEN(Input!$A343:'Input'!$A$510)&gt;0))&lt;&gt;0),"Row is skipped.",IF(AND(Input!$A342="",Input!$A343=""),"", IF(Input!L342="","Data is missing.","")))),"",IF(AND(Input!$A342="",SUMPRODUCT(--(LEN(Input!$A343:'Input'!$A$510)&gt;0))&lt;&gt;0),"Row is skipped.",IF(AND(Input!$A342="",Input!$A343=""),"", IF(Input!L342="","Data is missing.",""))))</f>
        <v/>
      </c>
      <c r="M340" s="126" t="str">
        <f>IF(ISERROR(IF(AND(Input!$A342="",SUMPRODUCT(--(LEN(Input!$A343:'Input'!$A$510)&gt;0))&lt;&gt;0),"Row is skipped.",IF(AND(Input!$A342="",Input!$A343=""),"", IF(Input!M342="","Data is missing.","")))),"",IF(AND(Input!$A342="",SUMPRODUCT(--(LEN(Input!$A343:'Input'!$A$510)&gt;0))&lt;&gt;0),"Row is skipped.",IF(AND(Input!$A342="",Input!$A343=""),"", IF(Input!M342="","Data is missing.",""))))</f>
        <v/>
      </c>
      <c r="N340" s="126" t="str">
        <f>IF(ISERROR(IF(AND(Input!$A342="",SUMPRODUCT(--(LEN(Input!$A343:'Input'!$A$510)&gt;0))&lt;&gt;0),"Row is skipped.",IF(AND(Input!$A342="",Input!$A343=""),"", IF(Input!O342="","Data is missing.","")))),"",IF(AND(Input!$A342="",SUMPRODUCT(--(LEN(Input!$A343:'Input'!$A$510)&gt;0))&lt;&gt;0),"Row is skipped.",IF(AND(Input!$A342="",Input!$A343=""),"", IF(Input!O342="","Data is missing.",""))))</f>
        <v/>
      </c>
      <c r="O340" s="126" t="str">
        <f>IF(ISERROR(IF(AND(Input!$A342="",SUMPRODUCT(--(LEN(Input!$A343:'Input'!$A$510)&gt;0))&lt;&gt;0),"Row is skipped.",IF(AND(Input!$A342="",Input!$A343=""),"", IF(Input!P342="","Data is missing.","")))),"",IF(AND(Input!$A342="",SUMPRODUCT(--(LEN(Input!$A343:'Input'!$A$510)&gt;0))&lt;&gt;0),"Row is skipped.",IF(AND(Input!$A342="",Input!$A343=""),"", IF(Input!P342="","Data is missing.",""))))</f>
        <v/>
      </c>
      <c r="P340" s="126" t="str">
        <f>IF(ISERROR(IF(AND(Input!$A342="",SUMPRODUCT(--(LEN(Input!$A343:'Input'!$A$510)&gt;0))&lt;&gt;0),"Row is skipped.",IF(AND(Input!$A342="",Input!$A343=""),"", IF(Input!Q342="","Data is missing.","")))),"",IF(AND(Input!$A342="",SUMPRODUCT(--(LEN(Input!$A343:'Input'!$A$510)&gt;0))&lt;&gt;0),"Row is skipped.",IF(AND(Input!$A342="",Input!$A343=""),"", IF(Input!Q342="","Data is missing.",""))))</f>
        <v/>
      </c>
      <c r="Q340" s="126" t="str">
        <f>IF(ISERROR(IF(AND(Input!$A342="",SUMPRODUCT(--(LEN(Input!$A343:'Input'!$A$510)&gt;0))&lt;&gt;0),"Row is skipped.",IF(AND(Input!$A342="",Input!$A343=""),"", IF(Input!S342="","Data is missing.","")))),"",IF(AND(Input!$A342="",SUMPRODUCT(--(LEN(Input!$A343:'Input'!$A$510)&gt;0))&lt;&gt;0),"Row is skipped.",IF(AND(Input!$A342="",Input!$A343=""),"", IF(Input!S342="","Data is missing.",""))))</f>
        <v/>
      </c>
      <c r="R340" s="128" t="str">
        <f>IF(ISERROR(IF(AND(Input!$A342="",SUMPRODUCT(--(LEN(Input!$A343:'Input'!$A$510)&gt;0))&lt;&gt;0),"Row is skipped.",IF(AND(Input!$A342="",Input!$A343=""),"", IF(Input!T342="","Data is missing.","")))),"",IF(AND(Input!$A342="",SUMPRODUCT(--(LEN(Input!$A343:'Input'!$A$510)&gt;0))&lt;&gt;0),"Row is skipped.",IF(AND(Input!$A342="",Input!$A343=""),"", IF(Input!T342="","Data is missing.",""))))</f>
        <v/>
      </c>
      <c r="S340" s="129"/>
      <c r="T340" s="130" t="str">
        <f>IF(ISERROR(IF(Input!Q342="","",IF(ISERROR(VLOOKUP(Input!Q342,'Measures List'!$A$3:$A$30000,1,0)),"Invalid RefNo",""))),"",IF(Input!Q342="","",IF(ISERROR(VLOOKUP(Input!Q342,'Measures List'!$A$3:$A$30000,1,0)),"Invalid RefNo","")))</f>
        <v/>
      </c>
      <c r="U340" s="129"/>
      <c r="V340" s="129"/>
      <c r="W340" s="129"/>
      <c r="X340" s="129"/>
      <c r="Y340" s="129"/>
      <c r="Z340" s="129"/>
      <c r="AA340" s="129"/>
      <c r="AB340" s="129"/>
      <c r="AC340" s="129"/>
      <c r="AD340" s="129"/>
      <c r="AE340" s="129"/>
      <c r="AF340" s="130" t="str">
        <f>IF(Input!P342="","",IF(OR(VALUE(Input!P342)&lt;0,VALUE(Input!P342)&gt;1), "Invalid EEI %",""))</f>
        <v/>
      </c>
      <c r="AG340" s="129"/>
      <c r="AH340" s="137" t="str">
        <f>IF(B340="","",IF(AND(Input!O342=Input!O341,Input!P342&lt;&gt;Input!P341), "EEI% Mismatch within Project",""))</f>
        <v/>
      </c>
      <c r="AI340" s="129"/>
      <c r="AJ340" s="138" t="str">
        <f>IF(Input!B342="","",IF(ISNUMBER(VALUE(Input!B342)),"","Needs to be a number."))</f>
        <v/>
      </c>
      <c r="AK340" s="135" t="str">
        <f>IF(Input!P342="","",IF(ISNUMBER(VALUE(Input!P342)),"","Needs to be a number."))</f>
        <v/>
      </c>
      <c r="AL340" s="135" t="str">
        <f>IF(Input!S342="","",IF(ISNUMBER(VALUE(Input!S342)),"","Needs to be a number."))</f>
        <v/>
      </c>
      <c r="AM340" s="135" t="str">
        <f>IF(Input!T342="","",IF(ISNUMBER(VALUE(Input!T342)),"","Needs to be a number."))</f>
        <v/>
      </c>
      <c r="AN340" s="135" t="str">
        <f>IF(Input!U342="","",IF(ISNUMBER(VALUE(Input!U342)),"","Needs to be a number."))</f>
        <v/>
      </c>
      <c r="AO340" s="136" t="str">
        <f>IF(Input!V342="","",IF(ISNUMBER(VALUE(Input!V342)),"","Needs to be a number."))</f>
        <v/>
      </c>
      <c r="AP340" s="129"/>
      <c r="AQ340" s="197" t="str">
        <f ca="1">IF(Input!Q342="","",IF(OFFSET('Measures List'!$K$2,MATCH(Input!Q342,'Measures List'!$A$3:$A$5000,0),MATCH(Input!K342,'Measures List'!$K$2:$BA$2)-1)="NA","Project start date occurred after measure expiration date.",""))</f>
        <v/>
      </c>
      <c r="AS340" s="197" t="str">
        <f>IFERROR(IF(Input!O342&lt;&gt;Input!O341,"",IF( VLOOKUP(Input!Q342,'Measures List'!A333:C5330,3,FALSE)= VLOOKUP(Input!Q341,'Measures List'!A333:C5330,3,FALSE),"","Multiple sectors for this project")),"")</f>
        <v/>
      </c>
    </row>
    <row r="341" spans="2:45" x14ac:dyDescent="0.25">
      <c r="B341" s="125" t="str">
        <f>Input!A343</f>
        <v/>
      </c>
      <c r="C341" s="126" t="str">
        <f>IF(ISERROR(IF(AND(Input!$A343="",SUMPRODUCT(--(LEN(Input!$A344:'Input'!$A$510)&gt;0))&lt;&gt;0),"Row is skipped.",IF(AND(Input!$A343="",Input!$A344=""),"", IF(Input!C343="","Data is missing.","")))),"",IF(AND(Input!$A343="",SUMPRODUCT(--(LEN(Input!$A344:'Input'!$A$510)&gt;0))&lt;&gt;0),"Row is skipped.",IF(AND(Input!$A343="",Input!$A344=""),"", IF(Input!C343="","Data is missing.",""))))</f>
        <v/>
      </c>
      <c r="D341" s="126" t="str">
        <f>IF(ISERROR(IF(AND(Input!$A343="",SUMPRODUCT(--(LEN(Input!$A344:'Input'!$A$510)&gt;0))&lt;&gt;0),"Row is skipped.",IF(AND(Input!$A343="",Input!$A344=""),"", IF(Input!D343="","Data is missing.","")))),"",IF(AND(Input!$A343="",SUMPRODUCT(--(LEN(Input!$A344:'Input'!$A$510)&gt;0))&lt;&gt;0),"Row is skipped.",IF(AND(Input!$A343="",Input!$A344=""),"", IF(Input!D343="","Data is missing.",""))))</f>
        <v/>
      </c>
      <c r="E341" s="126" t="str">
        <f>IF(ISERROR(IF(AND(Input!$A343="",SUMPRODUCT(--(LEN(Input!$A344:'Input'!$A$510)&gt;0))&lt;&gt;0),"Row is skipped.",IF(AND(Input!$A343="",Input!$A344=""),"", IF(Input!E343="","Data is missing.","")))),"",IF(AND(Input!$A343="",SUMPRODUCT(--(LEN(Input!$A344:'Input'!$A$510)&gt;0))&lt;&gt;0),"Row is skipped.",IF(AND(Input!$A343="",Input!$A344=""),"", IF(Input!E343="","Data is missing.",""))))</f>
        <v/>
      </c>
      <c r="F341" s="126" t="str">
        <f>IF(ISERROR(IF(AND(Input!$A343="",SUMPRODUCT(--(LEN(Input!$A344:'Input'!$A$510)&gt;0))&lt;&gt;0),"Row is skipped.",IF(AND(Input!$A343="",Input!$A344=""),"", IF(Input!F343="","Data is missing.","")))),"",IF(AND(Input!$A343="",SUMPRODUCT(--(LEN(Input!$A344:'Input'!$A$510)&gt;0))&lt;&gt;0),"Row is skipped.",IF(AND(Input!$A343="",Input!$A344=""),"", IF(Input!F343="","Data is missing.",""))))</f>
        <v/>
      </c>
      <c r="G341" s="126" t="str">
        <f>IF(ISERROR(IF(AND(Input!$A343="",SUMPRODUCT(--(LEN(Input!$A344:'Input'!$A$510)&gt;0))&lt;&gt;0),"Row is skipped.",IF(AND(Input!$A343="",Input!$A344=""),"", IF(Input!G343="","Data is missing.","")))),"",IF(AND(Input!$A343="",SUMPRODUCT(--(LEN(Input!$A344:'Input'!$A$510)&gt;0))&lt;&gt;0),"Row is skipped.",IF(AND(Input!$A343="",Input!$A344=""),"", IF(Input!G343="","Data is missing.",""))))</f>
        <v/>
      </c>
      <c r="H341" s="126" t="str">
        <f>IF(ISERROR(IF(AND(Input!$A343="",SUMPRODUCT(--(LEN(Input!$A344:'Input'!$A$510)&gt;0))&lt;&gt;0),"Row is skipped.",IF(AND(Input!$A343="",Input!$A344=""),"", IF(Input!H343="","Data is missing.","")))),"",IF(AND(Input!$A343="",SUMPRODUCT(--(LEN(Input!$A344:'Input'!$A$510)&gt;0))&lt;&gt;0),"Row is skipped.",IF(AND(Input!$A343="",Input!$A344=""),"", IF(Input!H343="","Data is missing.",""))))</f>
        <v/>
      </c>
      <c r="I341" s="126" t="str">
        <f>IF(ISERROR(IF(AND(Input!$A343="",SUMPRODUCT(--(LEN(Input!$A344:'Input'!$A$510)&gt;0))&lt;&gt;0),"Row is skipped.",IF(AND(Input!$A343="",Input!$A344=""),"", IF(Input!I343="","Data is missing.","")))),"",IF(AND(Input!$A343="",SUMPRODUCT(--(LEN(Input!$A344:'Input'!$A$510)&gt;0))&lt;&gt;0),"Row is skipped.",IF(AND(Input!$A343="",Input!$A344=""),"", IF(Input!I343="","Data is missing.",""))))</f>
        <v/>
      </c>
      <c r="J341" s="126" t="str">
        <f>IF(ISERROR(IF(AND(Input!$A343="",SUMPRODUCT(--(LEN(Input!$A344:'Input'!$A$510)&gt;0))&lt;&gt;0),"Row is skipped.",IF(AND(Input!$A343="",Input!$A344=""),"", IF(Input!J343="","Data is missing.","")))),"",IF(AND(Input!$A343="",SUMPRODUCT(--(LEN(Input!$A344:'Input'!$A$510)&gt;0))&lt;&gt;0),"Row is skipped.",IF(AND(Input!$A343="",Input!$A344=""),"", IF(Input!J343="","Data is missing.",""))))</f>
        <v/>
      </c>
      <c r="K341" s="127" t="str">
        <f>IF(ISERROR(IF(AND(Input!$A343="",SUMPRODUCT(--(LEN(Input!$A344:'Input'!$A$510)&gt;0))&lt;&gt;0),"Row is skipped.",IF(AND(Input!$A343="",Input!$A344=""),"", IF(Input!K343="","Data is missing.","")))),"",IF(AND(Input!$A343="",SUMPRODUCT(--(LEN(Input!$A344:'Input'!$A$510)&gt;0))&lt;&gt;0),"Row is skipped.",IF(AND(Input!$A343="",Input!$A344=""),"", IF(Input!K343="","Data is missing.",""))))</f>
        <v/>
      </c>
      <c r="L341" s="126" t="str">
        <f>IF(ISERROR(IF(AND(Input!$A343="",SUMPRODUCT(--(LEN(Input!$A344:'Input'!$A$510)&gt;0))&lt;&gt;0),"Row is skipped.",IF(AND(Input!$A343="",Input!$A344=""),"", IF(Input!L343="","Data is missing.","")))),"",IF(AND(Input!$A343="",SUMPRODUCT(--(LEN(Input!$A344:'Input'!$A$510)&gt;0))&lt;&gt;0),"Row is skipped.",IF(AND(Input!$A343="",Input!$A344=""),"", IF(Input!L343="","Data is missing.",""))))</f>
        <v/>
      </c>
      <c r="M341" s="126" t="str">
        <f>IF(ISERROR(IF(AND(Input!$A343="",SUMPRODUCT(--(LEN(Input!$A344:'Input'!$A$510)&gt;0))&lt;&gt;0),"Row is skipped.",IF(AND(Input!$A343="",Input!$A344=""),"", IF(Input!M343="","Data is missing.","")))),"",IF(AND(Input!$A343="",SUMPRODUCT(--(LEN(Input!$A344:'Input'!$A$510)&gt;0))&lt;&gt;0),"Row is skipped.",IF(AND(Input!$A343="",Input!$A344=""),"", IF(Input!M343="","Data is missing.",""))))</f>
        <v/>
      </c>
      <c r="N341" s="126" t="str">
        <f>IF(ISERROR(IF(AND(Input!$A343="",SUMPRODUCT(--(LEN(Input!$A344:'Input'!$A$510)&gt;0))&lt;&gt;0),"Row is skipped.",IF(AND(Input!$A343="",Input!$A344=""),"", IF(Input!O343="","Data is missing.","")))),"",IF(AND(Input!$A343="",SUMPRODUCT(--(LEN(Input!$A344:'Input'!$A$510)&gt;0))&lt;&gt;0),"Row is skipped.",IF(AND(Input!$A343="",Input!$A344=""),"", IF(Input!O343="","Data is missing.",""))))</f>
        <v/>
      </c>
      <c r="O341" s="126" t="str">
        <f>IF(ISERROR(IF(AND(Input!$A343="",SUMPRODUCT(--(LEN(Input!$A344:'Input'!$A$510)&gt;0))&lt;&gt;0),"Row is skipped.",IF(AND(Input!$A343="",Input!$A344=""),"", IF(Input!P343="","Data is missing.","")))),"",IF(AND(Input!$A343="",SUMPRODUCT(--(LEN(Input!$A344:'Input'!$A$510)&gt;0))&lt;&gt;0),"Row is skipped.",IF(AND(Input!$A343="",Input!$A344=""),"", IF(Input!P343="","Data is missing.",""))))</f>
        <v/>
      </c>
      <c r="P341" s="126" t="str">
        <f>IF(ISERROR(IF(AND(Input!$A343="",SUMPRODUCT(--(LEN(Input!$A344:'Input'!$A$510)&gt;0))&lt;&gt;0),"Row is skipped.",IF(AND(Input!$A343="",Input!$A344=""),"", IF(Input!Q343="","Data is missing.","")))),"",IF(AND(Input!$A343="",SUMPRODUCT(--(LEN(Input!$A344:'Input'!$A$510)&gt;0))&lt;&gt;0),"Row is skipped.",IF(AND(Input!$A343="",Input!$A344=""),"", IF(Input!Q343="","Data is missing.",""))))</f>
        <v/>
      </c>
      <c r="Q341" s="126" t="str">
        <f>IF(ISERROR(IF(AND(Input!$A343="",SUMPRODUCT(--(LEN(Input!$A344:'Input'!$A$510)&gt;0))&lt;&gt;0),"Row is skipped.",IF(AND(Input!$A343="",Input!$A344=""),"", IF(Input!S343="","Data is missing.","")))),"",IF(AND(Input!$A343="",SUMPRODUCT(--(LEN(Input!$A344:'Input'!$A$510)&gt;0))&lt;&gt;0),"Row is skipped.",IF(AND(Input!$A343="",Input!$A344=""),"", IF(Input!S343="","Data is missing.",""))))</f>
        <v/>
      </c>
      <c r="R341" s="128" t="str">
        <f>IF(ISERROR(IF(AND(Input!$A343="",SUMPRODUCT(--(LEN(Input!$A344:'Input'!$A$510)&gt;0))&lt;&gt;0),"Row is skipped.",IF(AND(Input!$A343="",Input!$A344=""),"", IF(Input!T343="","Data is missing.","")))),"",IF(AND(Input!$A343="",SUMPRODUCT(--(LEN(Input!$A344:'Input'!$A$510)&gt;0))&lt;&gt;0),"Row is skipped.",IF(AND(Input!$A343="",Input!$A344=""),"", IF(Input!T343="","Data is missing.",""))))</f>
        <v/>
      </c>
      <c r="S341" s="129"/>
      <c r="T341" s="130" t="str">
        <f>IF(ISERROR(IF(Input!Q343="","",IF(ISERROR(VLOOKUP(Input!Q343,'Measures List'!$A$3:$A$30000,1,0)),"Invalid RefNo",""))),"",IF(Input!Q343="","",IF(ISERROR(VLOOKUP(Input!Q343,'Measures List'!$A$3:$A$30000,1,0)),"Invalid RefNo","")))</f>
        <v/>
      </c>
      <c r="U341" s="129"/>
      <c r="V341" s="129"/>
      <c r="W341" s="129"/>
      <c r="X341" s="129"/>
      <c r="Y341" s="129"/>
      <c r="Z341" s="129"/>
      <c r="AA341" s="129"/>
      <c r="AB341" s="129"/>
      <c r="AC341" s="129"/>
      <c r="AD341" s="129"/>
      <c r="AE341" s="129"/>
      <c r="AF341" s="130" t="str">
        <f>IF(Input!P343="","",IF(OR(VALUE(Input!P343)&lt;0,VALUE(Input!P343)&gt;1), "Invalid EEI %",""))</f>
        <v/>
      </c>
      <c r="AG341" s="129"/>
      <c r="AH341" s="137" t="str">
        <f>IF(B341="","",IF(AND(Input!O343=Input!O342,Input!P343&lt;&gt;Input!P342), "EEI% Mismatch within Project",""))</f>
        <v/>
      </c>
      <c r="AI341" s="129"/>
      <c r="AJ341" s="138" t="str">
        <f>IF(Input!B343="","",IF(ISNUMBER(VALUE(Input!B343)),"","Needs to be a number."))</f>
        <v/>
      </c>
      <c r="AK341" s="135" t="str">
        <f>IF(Input!P343="","",IF(ISNUMBER(VALUE(Input!P343)),"","Needs to be a number."))</f>
        <v/>
      </c>
      <c r="AL341" s="135" t="str">
        <f>IF(Input!S343="","",IF(ISNUMBER(VALUE(Input!S343)),"","Needs to be a number."))</f>
        <v/>
      </c>
      <c r="AM341" s="135" t="str">
        <f>IF(Input!T343="","",IF(ISNUMBER(VALUE(Input!T343)),"","Needs to be a number."))</f>
        <v/>
      </c>
      <c r="AN341" s="135" t="str">
        <f>IF(Input!U343="","",IF(ISNUMBER(VALUE(Input!U343)),"","Needs to be a number."))</f>
        <v/>
      </c>
      <c r="AO341" s="136" t="str">
        <f>IF(Input!V343="","",IF(ISNUMBER(VALUE(Input!V343)),"","Needs to be a number."))</f>
        <v/>
      </c>
      <c r="AP341" s="129"/>
      <c r="AQ341" s="197" t="str">
        <f ca="1">IF(Input!Q343="","",IF(OFFSET('Measures List'!$K$2,MATCH(Input!Q343,'Measures List'!$A$3:$A$5000,0),MATCH(Input!K343,'Measures List'!$K$2:$BA$2)-1)="NA","Project start date occurred after measure expiration date.",""))</f>
        <v/>
      </c>
      <c r="AS341" s="197" t="str">
        <f>IFERROR(IF(Input!O343&lt;&gt;Input!O342,"",IF( VLOOKUP(Input!Q343,'Measures List'!A334:C5331,3,FALSE)= VLOOKUP(Input!Q342,'Measures List'!A334:C5331,3,FALSE),"","Multiple sectors for this project")),"")</f>
        <v/>
      </c>
    </row>
    <row r="342" spans="2:45" x14ac:dyDescent="0.25">
      <c r="B342" s="125" t="str">
        <f>Input!A344</f>
        <v/>
      </c>
      <c r="C342" s="126" t="str">
        <f>IF(ISERROR(IF(AND(Input!$A344="",SUMPRODUCT(--(LEN(Input!$A345:'Input'!$A$510)&gt;0))&lt;&gt;0),"Row is skipped.",IF(AND(Input!$A344="",Input!$A345=""),"", IF(Input!C344="","Data is missing.","")))),"",IF(AND(Input!$A344="",SUMPRODUCT(--(LEN(Input!$A345:'Input'!$A$510)&gt;0))&lt;&gt;0),"Row is skipped.",IF(AND(Input!$A344="",Input!$A345=""),"", IF(Input!C344="","Data is missing.",""))))</f>
        <v/>
      </c>
      <c r="D342" s="126" t="str">
        <f>IF(ISERROR(IF(AND(Input!$A344="",SUMPRODUCT(--(LEN(Input!$A345:'Input'!$A$510)&gt;0))&lt;&gt;0),"Row is skipped.",IF(AND(Input!$A344="",Input!$A345=""),"", IF(Input!D344="","Data is missing.","")))),"",IF(AND(Input!$A344="",SUMPRODUCT(--(LEN(Input!$A345:'Input'!$A$510)&gt;0))&lt;&gt;0),"Row is skipped.",IF(AND(Input!$A344="",Input!$A345=""),"", IF(Input!D344="","Data is missing.",""))))</f>
        <v/>
      </c>
      <c r="E342" s="126" t="str">
        <f>IF(ISERROR(IF(AND(Input!$A344="",SUMPRODUCT(--(LEN(Input!$A345:'Input'!$A$510)&gt;0))&lt;&gt;0),"Row is skipped.",IF(AND(Input!$A344="",Input!$A345=""),"", IF(Input!E344="","Data is missing.","")))),"",IF(AND(Input!$A344="",SUMPRODUCT(--(LEN(Input!$A345:'Input'!$A$510)&gt;0))&lt;&gt;0),"Row is skipped.",IF(AND(Input!$A344="",Input!$A345=""),"", IF(Input!E344="","Data is missing.",""))))</f>
        <v/>
      </c>
      <c r="F342" s="126" t="str">
        <f>IF(ISERROR(IF(AND(Input!$A344="",SUMPRODUCT(--(LEN(Input!$A345:'Input'!$A$510)&gt;0))&lt;&gt;0),"Row is skipped.",IF(AND(Input!$A344="",Input!$A345=""),"", IF(Input!F344="","Data is missing.","")))),"",IF(AND(Input!$A344="",SUMPRODUCT(--(LEN(Input!$A345:'Input'!$A$510)&gt;0))&lt;&gt;0),"Row is skipped.",IF(AND(Input!$A344="",Input!$A345=""),"", IF(Input!F344="","Data is missing.",""))))</f>
        <v/>
      </c>
      <c r="G342" s="126" t="str">
        <f>IF(ISERROR(IF(AND(Input!$A344="",SUMPRODUCT(--(LEN(Input!$A345:'Input'!$A$510)&gt;0))&lt;&gt;0),"Row is skipped.",IF(AND(Input!$A344="",Input!$A345=""),"", IF(Input!G344="","Data is missing.","")))),"",IF(AND(Input!$A344="",SUMPRODUCT(--(LEN(Input!$A345:'Input'!$A$510)&gt;0))&lt;&gt;0),"Row is skipped.",IF(AND(Input!$A344="",Input!$A345=""),"", IF(Input!G344="","Data is missing.",""))))</f>
        <v/>
      </c>
      <c r="H342" s="126" t="str">
        <f>IF(ISERROR(IF(AND(Input!$A344="",SUMPRODUCT(--(LEN(Input!$A345:'Input'!$A$510)&gt;0))&lt;&gt;0),"Row is skipped.",IF(AND(Input!$A344="",Input!$A345=""),"", IF(Input!H344="","Data is missing.","")))),"",IF(AND(Input!$A344="",SUMPRODUCT(--(LEN(Input!$A345:'Input'!$A$510)&gt;0))&lt;&gt;0),"Row is skipped.",IF(AND(Input!$A344="",Input!$A345=""),"", IF(Input!H344="","Data is missing.",""))))</f>
        <v/>
      </c>
      <c r="I342" s="126" t="str">
        <f>IF(ISERROR(IF(AND(Input!$A344="",SUMPRODUCT(--(LEN(Input!$A345:'Input'!$A$510)&gt;0))&lt;&gt;0),"Row is skipped.",IF(AND(Input!$A344="",Input!$A345=""),"", IF(Input!I344="","Data is missing.","")))),"",IF(AND(Input!$A344="",SUMPRODUCT(--(LEN(Input!$A345:'Input'!$A$510)&gt;0))&lt;&gt;0),"Row is skipped.",IF(AND(Input!$A344="",Input!$A345=""),"", IF(Input!I344="","Data is missing.",""))))</f>
        <v/>
      </c>
      <c r="J342" s="126" t="str">
        <f>IF(ISERROR(IF(AND(Input!$A344="",SUMPRODUCT(--(LEN(Input!$A345:'Input'!$A$510)&gt;0))&lt;&gt;0),"Row is skipped.",IF(AND(Input!$A344="",Input!$A345=""),"", IF(Input!J344="","Data is missing.","")))),"",IF(AND(Input!$A344="",SUMPRODUCT(--(LEN(Input!$A345:'Input'!$A$510)&gt;0))&lt;&gt;0),"Row is skipped.",IF(AND(Input!$A344="",Input!$A345=""),"", IF(Input!J344="","Data is missing.",""))))</f>
        <v/>
      </c>
      <c r="K342" s="127" t="str">
        <f>IF(ISERROR(IF(AND(Input!$A344="",SUMPRODUCT(--(LEN(Input!$A345:'Input'!$A$510)&gt;0))&lt;&gt;0),"Row is skipped.",IF(AND(Input!$A344="",Input!$A345=""),"", IF(Input!K344="","Data is missing.","")))),"",IF(AND(Input!$A344="",SUMPRODUCT(--(LEN(Input!$A345:'Input'!$A$510)&gt;0))&lt;&gt;0),"Row is skipped.",IF(AND(Input!$A344="",Input!$A345=""),"", IF(Input!K344="","Data is missing.",""))))</f>
        <v/>
      </c>
      <c r="L342" s="126" t="str">
        <f>IF(ISERROR(IF(AND(Input!$A344="",SUMPRODUCT(--(LEN(Input!$A345:'Input'!$A$510)&gt;0))&lt;&gt;0),"Row is skipped.",IF(AND(Input!$A344="",Input!$A345=""),"", IF(Input!L344="","Data is missing.","")))),"",IF(AND(Input!$A344="",SUMPRODUCT(--(LEN(Input!$A345:'Input'!$A$510)&gt;0))&lt;&gt;0),"Row is skipped.",IF(AND(Input!$A344="",Input!$A345=""),"", IF(Input!L344="","Data is missing.",""))))</f>
        <v/>
      </c>
      <c r="M342" s="126" t="str">
        <f>IF(ISERROR(IF(AND(Input!$A344="",SUMPRODUCT(--(LEN(Input!$A345:'Input'!$A$510)&gt;0))&lt;&gt;0),"Row is skipped.",IF(AND(Input!$A344="",Input!$A345=""),"", IF(Input!M344="","Data is missing.","")))),"",IF(AND(Input!$A344="",SUMPRODUCT(--(LEN(Input!$A345:'Input'!$A$510)&gt;0))&lt;&gt;0),"Row is skipped.",IF(AND(Input!$A344="",Input!$A345=""),"", IF(Input!M344="","Data is missing.",""))))</f>
        <v/>
      </c>
      <c r="N342" s="126" t="str">
        <f>IF(ISERROR(IF(AND(Input!$A344="",SUMPRODUCT(--(LEN(Input!$A345:'Input'!$A$510)&gt;0))&lt;&gt;0),"Row is skipped.",IF(AND(Input!$A344="",Input!$A345=""),"", IF(Input!O344="","Data is missing.","")))),"",IF(AND(Input!$A344="",SUMPRODUCT(--(LEN(Input!$A345:'Input'!$A$510)&gt;0))&lt;&gt;0),"Row is skipped.",IF(AND(Input!$A344="",Input!$A345=""),"", IF(Input!O344="","Data is missing.",""))))</f>
        <v/>
      </c>
      <c r="O342" s="126" t="str">
        <f>IF(ISERROR(IF(AND(Input!$A344="",SUMPRODUCT(--(LEN(Input!$A345:'Input'!$A$510)&gt;0))&lt;&gt;0),"Row is skipped.",IF(AND(Input!$A344="",Input!$A345=""),"", IF(Input!P344="","Data is missing.","")))),"",IF(AND(Input!$A344="",SUMPRODUCT(--(LEN(Input!$A345:'Input'!$A$510)&gt;0))&lt;&gt;0),"Row is skipped.",IF(AND(Input!$A344="",Input!$A345=""),"", IF(Input!P344="","Data is missing.",""))))</f>
        <v/>
      </c>
      <c r="P342" s="126" t="str">
        <f>IF(ISERROR(IF(AND(Input!$A344="",SUMPRODUCT(--(LEN(Input!$A345:'Input'!$A$510)&gt;0))&lt;&gt;0),"Row is skipped.",IF(AND(Input!$A344="",Input!$A345=""),"", IF(Input!Q344="","Data is missing.","")))),"",IF(AND(Input!$A344="",SUMPRODUCT(--(LEN(Input!$A345:'Input'!$A$510)&gt;0))&lt;&gt;0),"Row is skipped.",IF(AND(Input!$A344="",Input!$A345=""),"", IF(Input!Q344="","Data is missing.",""))))</f>
        <v/>
      </c>
      <c r="Q342" s="126" t="str">
        <f>IF(ISERROR(IF(AND(Input!$A344="",SUMPRODUCT(--(LEN(Input!$A345:'Input'!$A$510)&gt;0))&lt;&gt;0),"Row is skipped.",IF(AND(Input!$A344="",Input!$A345=""),"", IF(Input!S344="","Data is missing.","")))),"",IF(AND(Input!$A344="",SUMPRODUCT(--(LEN(Input!$A345:'Input'!$A$510)&gt;0))&lt;&gt;0),"Row is skipped.",IF(AND(Input!$A344="",Input!$A345=""),"", IF(Input!S344="","Data is missing.",""))))</f>
        <v/>
      </c>
      <c r="R342" s="128" t="str">
        <f>IF(ISERROR(IF(AND(Input!$A344="",SUMPRODUCT(--(LEN(Input!$A345:'Input'!$A$510)&gt;0))&lt;&gt;0),"Row is skipped.",IF(AND(Input!$A344="",Input!$A345=""),"", IF(Input!T344="","Data is missing.","")))),"",IF(AND(Input!$A344="",SUMPRODUCT(--(LEN(Input!$A345:'Input'!$A$510)&gt;0))&lt;&gt;0),"Row is skipped.",IF(AND(Input!$A344="",Input!$A345=""),"", IF(Input!T344="","Data is missing.",""))))</f>
        <v/>
      </c>
      <c r="S342" s="129"/>
      <c r="T342" s="130" t="str">
        <f>IF(ISERROR(IF(Input!Q344="","",IF(ISERROR(VLOOKUP(Input!Q344,'Measures List'!$A$3:$A$30000,1,0)),"Invalid RefNo",""))),"",IF(Input!Q344="","",IF(ISERROR(VLOOKUP(Input!Q344,'Measures List'!$A$3:$A$30000,1,0)),"Invalid RefNo","")))</f>
        <v/>
      </c>
      <c r="U342" s="129"/>
      <c r="V342" s="129"/>
      <c r="W342" s="129"/>
      <c r="X342" s="129"/>
      <c r="Y342" s="129"/>
      <c r="Z342" s="129"/>
      <c r="AA342" s="129"/>
      <c r="AB342" s="129"/>
      <c r="AC342" s="129"/>
      <c r="AD342" s="129"/>
      <c r="AE342" s="129"/>
      <c r="AF342" s="130" t="str">
        <f>IF(Input!P344="","",IF(OR(VALUE(Input!P344)&lt;0,VALUE(Input!P344)&gt;1), "Invalid EEI %",""))</f>
        <v/>
      </c>
      <c r="AG342" s="129"/>
      <c r="AH342" s="137" t="str">
        <f>IF(B342="","",IF(AND(Input!O344=Input!O343,Input!P344&lt;&gt;Input!P343), "EEI% Mismatch within Project",""))</f>
        <v/>
      </c>
      <c r="AI342" s="129"/>
      <c r="AJ342" s="138" t="str">
        <f>IF(Input!B344="","",IF(ISNUMBER(VALUE(Input!B344)),"","Needs to be a number."))</f>
        <v/>
      </c>
      <c r="AK342" s="135" t="str">
        <f>IF(Input!P344="","",IF(ISNUMBER(VALUE(Input!P344)),"","Needs to be a number."))</f>
        <v/>
      </c>
      <c r="AL342" s="135" t="str">
        <f>IF(Input!S344="","",IF(ISNUMBER(VALUE(Input!S344)),"","Needs to be a number."))</f>
        <v/>
      </c>
      <c r="AM342" s="135" t="str">
        <f>IF(Input!T344="","",IF(ISNUMBER(VALUE(Input!T344)),"","Needs to be a number."))</f>
        <v/>
      </c>
      <c r="AN342" s="135" t="str">
        <f>IF(Input!U344="","",IF(ISNUMBER(VALUE(Input!U344)),"","Needs to be a number."))</f>
        <v/>
      </c>
      <c r="AO342" s="136" t="str">
        <f>IF(Input!V344="","",IF(ISNUMBER(VALUE(Input!V344)),"","Needs to be a number."))</f>
        <v/>
      </c>
      <c r="AP342" s="129"/>
      <c r="AQ342" s="197" t="str">
        <f ca="1">IF(Input!Q344="","",IF(OFFSET('Measures List'!$K$2,MATCH(Input!Q344,'Measures List'!$A$3:$A$5000,0),MATCH(Input!K344,'Measures List'!$K$2:$BA$2)-1)="NA","Project start date occurred after measure expiration date.",""))</f>
        <v/>
      </c>
      <c r="AS342" s="197" t="str">
        <f>IFERROR(IF(Input!O344&lt;&gt;Input!O343,"",IF( VLOOKUP(Input!Q344,'Measures List'!A335:C5332,3,FALSE)= VLOOKUP(Input!Q343,'Measures List'!A335:C5332,3,FALSE),"","Multiple sectors for this project")),"")</f>
        <v/>
      </c>
    </row>
    <row r="343" spans="2:45" x14ac:dyDescent="0.25">
      <c r="B343" s="125" t="str">
        <f>Input!A345</f>
        <v/>
      </c>
      <c r="C343" s="126" t="str">
        <f>IF(ISERROR(IF(AND(Input!$A345="",SUMPRODUCT(--(LEN(Input!$A346:'Input'!$A$510)&gt;0))&lt;&gt;0),"Row is skipped.",IF(AND(Input!$A345="",Input!$A346=""),"", IF(Input!C345="","Data is missing.","")))),"",IF(AND(Input!$A345="",SUMPRODUCT(--(LEN(Input!$A346:'Input'!$A$510)&gt;0))&lt;&gt;0),"Row is skipped.",IF(AND(Input!$A345="",Input!$A346=""),"", IF(Input!C345="","Data is missing.",""))))</f>
        <v/>
      </c>
      <c r="D343" s="126" t="str">
        <f>IF(ISERROR(IF(AND(Input!$A345="",SUMPRODUCT(--(LEN(Input!$A346:'Input'!$A$510)&gt;0))&lt;&gt;0),"Row is skipped.",IF(AND(Input!$A345="",Input!$A346=""),"", IF(Input!D345="","Data is missing.","")))),"",IF(AND(Input!$A345="",SUMPRODUCT(--(LEN(Input!$A346:'Input'!$A$510)&gt;0))&lt;&gt;0),"Row is skipped.",IF(AND(Input!$A345="",Input!$A346=""),"", IF(Input!D345="","Data is missing.",""))))</f>
        <v/>
      </c>
      <c r="E343" s="126" t="str">
        <f>IF(ISERROR(IF(AND(Input!$A345="",SUMPRODUCT(--(LEN(Input!$A346:'Input'!$A$510)&gt;0))&lt;&gt;0),"Row is skipped.",IF(AND(Input!$A345="",Input!$A346=""),"", IF(Input!E345="","Data is missing.","")))),"",IF(AND(Input!$A345="",SUMPRODUCT(--(LEN(Input!$A346:'Input'!$A$510)&gt;0))&lt;&gt;0),"Row is skipped.",IF(AND(Input!$A345="",Input!$A346=""),"", IF(Input!E345="","Data is missing.",""))))</f>
        <v/>
      </c>
      <c r="F343" s="126" t="str">
        <f>IF(ISERROR(IF(AND(Input!$A345="",SUMPRODUCT(--(LEN(Input!$A346:'Input'!$A$510)&gt;0))&lt;&gt;0),"Row is skipped.",IF(AND(Input!$A345="",Input!$A346=""),"", IF(Input!F345="","Data is missing.","")))),"",IF(AND(Input!$A345="",SUMPRODUCT(--(LEN(Input!$A346:'Input'!$A$510)&gt;0))&lt;&gt;0),"Row is skipped.",IF(AND(Input!$A345="",Input!$A346=""),"", IF(Input!F345="","Data is missing.",""))))</f>
        <v/>
      </c>
      <c r="G343" s="126" t="str">
        <f>IF(ISERROR(IF(AND(Input!$A345="",SUMPRODUCT(--(LEN(Input!$A346:'Input'!$A$510)&gt;0))&lt;&gt;0),"Row is skipped.",IF(AND(Input!$A345="",Input!$A346=""),"", IF(Input!G345="","Data is missing.","")))),"",IF(AND(Input!$A345="",SUMPRODUCT(--(LEN(Input!$A346:'Input'!$A$510)&gt;0))&lt;&gt;0),"Row is skipped.",IF(AND(Input!$A345="",Input!$A346=""),"", IF(Input!G345="","Data is missing.",""))))</f>
        <v/>
      </c>
      <c r="H343" s="126" t="str">
        <f>IF(ISERROR(IF(AND(Input!$A345="",SUMPRODUCT(--(LEN(Input!$A346:'Input'!$A$510)&gt;0))&lt;&gt;0),"Row is skipped.",IF(AND(Input!$A345="",Input!$A346=""),"", IF(Input!H345="","Data is missing.","")))),"",IF(AND(Input!$A345="",SUMPRODUCT(--(LEN(Input!$A346:'Input'!$A$510)&gt;0))&lt;&gt;0),"Row is skipped.",IF(AND(Input!$A345="",Input!$A346=""),"", IF(Input!H345="","Data is missing.",""))))</f>
        <v/>
      </c>
      <c r="I343" s="126" t="str">
        <f>IF(ISERROR(IF(AND(Input!$A345="",SUMPRODUCT(--(LEN(Input!$A346:'Input'!$A$510)&gt;0))&lt;&gt;0),"Row is skipped.",IF(AND(Input!$A345="",Input!$A346=""),"", IF(Input!I345="","Data is missing.","")))),"",IF(AND(Input!$A345="",SUMPRODUCT(--(LEN(Input!$A346:'Input'!$A$510)&gt;0))&lt;&gt;0),"Row is skipped.",IF(AND(Input!$A345="",Input!$A346=""),"", IF(Input!I345="","Data is missing.",""))))</f>
        <v/>
      </c>
      <c r="J343" s="126" t="str">
        <f>IF(ISERROR(IF(AND(Input!$A345="",SUMPRODUCT(--(LEN(Input!$A346:'Input'!$A$510)&gt;0))&lt;&gt;0),"Row is skipped.",IF(AND(Input!$A345="",Input!$A346=""),"", IF(Input!J345="","Data is missing.","")))),"",IF(AND(Input!$A345="",SUMPRODUCT(--(LEN(Input!$A346:'Input'!$A$510)&gt;0))&lt;&gt;0),"Row is skipped.",IF(AND(Input!$A345="",Input!$A346=""),"", IF(Input!J345="","Data is missing.",""))))</f>
        <v/>
      </c>
      <c r="K343" s="127" t="str">
        <f>IF(ISERROR(IF(AND(Input!$A345="",SUMPRODUCT(--(LEN(Input!$A346:'Input'!$A$510)&gt;0))&lt;&gt;0),"Row is skipped.",IF(AND(Input!$A345="",Input!$A346=""),"", IF(Input!K345="","Data is missing.","")))),"",IF(AND(Input!$A345="",SUMPRODUCT(--(LEN(Input!$A346:'Input'!$A$510)&gt;0))&lt;&gt;0),"Row is skipped.",IF(AND(Input!$A345="",Input!$A346=""),"", IF(Input!K345="","Data is missing.",""))))</f>
        <v/>
      </c>
      <c r="L343" s="126" t="str">
        <f>IF(ISERROR(IF(AND(Input!$A345="",SUMPRODUCT(--(LEN(Input!$A346:'Input'!$A$510)&gt;0))&lt;&gt;0),"Row is skipped.",IF(AND(Input!$A345="",Input!$A346=""),"", IF(Input!L345="","Data is missing.","")))),"",IF(AND(Input!$A345="",SUMPRODUCT(--(LEN(Input!$A346:'Input'!$A$510)&gt;0))&lt;&gt;0),"Row is skipped.",IF(AND(Input!$A345="",Input!$A346=""),"", IF(Input!L345="","Data is missing.",""))))</f>
        <v/>
      </c>
      <c r="M343" s="126" t="str">
        <f>IF(ISERROR(IF(AND(Input!$A345="",SUMPRODUCT(--(LEN(Input!$A346:'Input'!$A$510)&gt;0))&lt;&gt;0),"Row is skipped.",IF(AND(Input!$A345="",Input!$A346=""),"", IF(Input!M345="","Data is missing.","")))),"",IF(AND(Input!$A345="",SUMPRODUCT(--(LEN(Input!$A346:'Input'!$A$510)&gt;0))&lt;&gt;0),"Row is skipped.",IF(AND(Input!$A345="",Input!$A346=""),"", IF(Input!M345="","Data is missing.",""))))</f>
        <v/>
      </c>
      <c r="N343" s="126" t="str">
        <f>IF(ISERROR(IF(AND(Input!$A345="",SUMPRODUCT(--(LEN(Input!$A346:'Input'!$A$510)&gt;0))&lt;&gt;0),"Row is skipped.",IF(AND(Input!$A345="",Input!$A346=""),"", IF(Input!O345="","Data is missing.","")))),"",IF(AND(Input!$A345="",SUMPRODUCT(--(LEN(Input!$A346:'Input'!$A$510)&gt;0))&lt;&gt;0),"Row is skipped.",IF(AND(Input!$A345="",Input!$A346=""),"", IF(Input!O345="","Data is missing.",""))))</f>
        <v/>
      </c>
      <c r="O343" s="126" t="str">
        <f>IF(ISERROR(IF(AND(Input!$A345="",SUMPRODUCT(--(LEN(Input!$A346:'Input'!$A$510)&gt;0))&lt;&gt;0),"Row is skipped.",IF(AND(Input!$A345="",Input!$A346=""),"", IF(Input!P345="","Data is missing.","")))),"",IF(AND(Input!$A345="",SUMPRODUCT(--(LEN(Input!$A346:'Input'!$A$510)&gt;0))&lt;&gt;0),"Row is skipped.",IF(AND(Input!$A345="",Input!$A346=""),"", IF(Input!P345="","Data is missing.",""))))</f>
        <v/>
      </c>
      <c r="P343" s="126" t="str">
        <f>IF(ISERROR(IF(AND(Input!$A345="",SUMPRODUCT(--(LEN(Input!$A346:'Input'!$A$510)&gt;0))&lt;&gt;0),"Row is skipped.",IF(AND(Input!$A345="",Input!$A346=""),"", IF(Input!Q345="","Data is missing.","")))),"",IF(AND(Input!$A345="",SUMPRODUCT(--(LEN(Input!$A346:'Input'!$A$510)&gt;0))&lt;&gt;0),"Row is skipped.",IF(AND(Input!$A345="",Input!$A346=""),"", IF(Input!Q345="","Data is missing.",""))))</f>
        <v/>
      </c>
      <c r="Q343" s="126" t="str">
        <f>IF(ISERROR(IF(AND(Input!$A345="",SUMPRODUCT(--(LEN(Input!$A346:'Input'!$A$510)&gt;0))&lt;&gt;0),"Row is skipped.",IF(AND(Input!$A345="",Input!$A346=""),"", IF(Input!S345="","Data is missing.","")))),"",IF(AND(Input!$A345="",SUMPRODUCT(--(LEN(Input!$A346:'Input'!$A$510)&gt;0))&lt;&gt;0),"Row is skipped.",IF(AND(Input!$A345="",Input!$A346=""),"", IF(Input!S345="","Data is missing.",""))))</f>
        <v/>
      </c>
      <c r="R343" s="128" t="str">
        <f>IF(ISERROR(IF(AND(Input!$A345="",SUMPRODUCT(--(LEN(Input!$A346:'Input'!$A$510)&gt;0))&lt;&gt;0),"Row is skipped.",IF(AND(Input!$A345="",Input!$A346=""),"", IF(Input!T345="","Data is missing.","")))),"",IF(AND(Input!$A345="",SUMPRODUCT(--(LEN(Input!$A346:'Input'!$A$510)&gt;0))&lt;&gt;0),"Row is skipped.",IF(AND(Input!$A345="",Input!$A346=""),"", IF(Input!T345="","Data is missing.",""))))</f>
        <v/>
      </c>
      <c r="S343" s="129"/>
      <c r="T343" s="130" t="str">
        <f>IF(ISERROR(IF(Input!Q345="","",IF(ISERROR(VLOOKUP(Input!Q345,'Measures List'!$A$3:$A$30000,1,0)),"Invalid RefNo",""))),"",IF(Input!Q345="","",IF(ISERROR(VLOOKUP(Input!Q345,'Measures List'!$A$3:$A$30000,1,0)),"Invalid RefNo","")))</f>
        <v/>
      </c>
      <c r="U343" s="129"/>
      <c r="V343" s="129"/>
      <c r="W343" s="129"/>
      <c r="X343" s="129"/>
      <c r="Y343" s="129"/>
      <c r="Z343" s="129"/>
      <c r="AA343" s="129"/>
      <c r="AB343" s="129"/>
      <c r="AC343" s="129"/>
      <c r="AD343" s="129"/>
      <c r="AE343" s="129"/>
      <c r="AF343" s="130" t="str">
        <f>IF(Input!P345="","",IF(OR(VALUE(Input!P345)&lt;0,VALUE(Input!P345)&gt;1), "Invalid EEI %",""))</f>
        <v/>
      </c>
      <c r="AG343" s="129"/>
      <c r="AH343" s="137" t="str">
        <f>IF(B343="","",IF(AND(Input!O345=Input!O344,Input!P345&lt;&gt;Input!P344), "EEI% Mismatch within Project",""))</f>
        <v/>
      </c>
      <c r="AI343" s="129"/>
      <c r="AJ343" s="138" t="str">
        <f>IF(Input!B345="","",IF(ISNUMBER(VALUE(Input!B345)),"","Needs to be a number."))</f>
        <v/>
      </c>
      <c r="AK343" s="135" t="str">
        <f>IF(Input!P345="","",IF(ISNUMBER(VALUE(Input!P345)),"","Needs to be a number."))</f>
        <v/>
      </c>
      <c r="AL343" s="135" t="str">
        <f>IF(Input!S345="","",IF(ISNUMBER(VALUE(Input!S345)),"","Needs to be a number."))</f>
        <v/>
      </c>
      <c r="AM343" s="135" t="str">
        <f>IF(Input!T345="","",IF(ISNUMBER(VALUE(Input!T345)),"","Needs to be a number."))</f>
        <v/>
      </c>
      <c r="AN343" s="135" t="str">
        <f>IF(Input!U345="","",IF(ISNUMBER(VALUE(Input!U345)),"","Needs to be a number."))</f>
        <v/>
      </c>
      <c r="AO343" s="136" t="str">
        <f>IF(Input!V345="","",IF(ISNUMBER(VALUE(Input!V345)),"","Needs to be a number."))</f>
        <v/>
      </c>
      <c r="AP343" s="129"/>
      <c r="AQ343" s="197" t="str">
        <f ca="1">IF(Input!Q345="","",IF(OFFSET('Measures List'!$K$2,MATCH(Input!Q345,'Measures List'!$A$3:$A$5000,0),MATCH(Input!K345,'Measures List'!$K$2:$BA$2)-1)="NA","Project start date occurred after measure expiration date.",""))</f>
        <v/>
      </c>
      <c r="AS343" s="197" t="str">
        <f>IFERROR(IF(Input!O345&lt;&gt;Input!O344,"",IF( VLOOKUP(Input!Q345,'Measures List'!A336:C5333,3,FALSE)= VLOOKUP(Input!Q344,'Measures List'!A336:C5333,3,FALSE),"","Multiple sectors for this project")),"")</f>
        <v/>
      </c>
    </row>
    <row r="344" spans="2:45" x14ac:dyDescent="0.25">
      <c r="B344" s="125" t="str">
        <f>Input!A346</f>
        <v/>
      </c>
      <c r="C344" s="126" t="str">
        <f>IF(ISERROR(IF(AND(Input!$A346="",SUMPRODUCT(--(LEN(Input!$A347:'Input'!$A$510)&gt;0))&lt;&gt;0),"Row is skipped.",IF(AND(Input!$A346="",Input!$A347=""),"", IF(Input!C346="","Data is missing.","")))),"",IF(AND(Input!$A346="",SUMPRODUCT(--(LEN(Input!$A347:'Input'!$A$510)&gt;0))&lt;&gt;0),"Row is skipped.",IF(AND(Input!$A346="",Input!$A347=""),"", IF(Input!C346="","Data is missing.",""))))</f>
        <v/>
      </c>
      <c r="D344" s="126" t="str">
        <f>IF(ISERROR(IF(AND(Input!$A346="",SUMPRODUCT(--(LEN(Input!$A347:'Input'!$A$510)&gt;0))&lt;&gt;0),"Row is skipped.",IF(AND(Input!$A346="",Input!$A347=""),"", IF(Input!D346="","Data is missing.","")))),"",IF(AND(Input!$A346="",SUMPRODUCT(--(LEN(Input!$A347:'Input'!$A$510)&gt;0))&lt;&gt;0),"Row is skipped.",IF(AND(Input!$A346="",Input!$A347=""),"", IF(Input!D346="","Data is missing.",""))))</f>
        <v/>
      </c>
      <c r="E344" s="126" t="str">
        <f>IF(ISERROR(IF(AND(Input!$A346="",SUMPRODUCT(--(LEN(Input!$A347:'Input'!$A$510)&gt;0))&lt;&gt;0),"Row is skipped.",IF(AND(Input!$A346="",Input!$A347=""),"", IF(Input!E346="","Data is missing.","")))),"",IF(AND(Input!$A346="",SUMPRODUCT(--(LEN(Input!$A347:'Input'!$A$510)&gt;0))&lt;&gt;0),"Row is skipped.",IF(AND(Input!$A346="",Input!$A347=""),"", IF(Input!E346="","Data is missing.",""))))</f>
        <v/>
      </c>
      <c r="F344" s="126" t="str">
        <f>IF(ISERROR(IF(AND(Input!$A346="",SUMPRODUCT(--(LEN(Input!$A347:'Input'!$A$510)&gt;0))&lt;&gt;0),"Row is skipped.",IF(AND(Input!$A346="",Input!$A347=""),"", IF(Input!F346="","Data is missing.","")))),"",IF(AND(Input!$A346="",SUMPRODUCT(--(LEN(Input!$A347:'Input'!$A$510)&gt;0))&lt;&gt;0),"Row is skipped.",IF(AND(Input!$A346="",Input!$A347=""),"", IF(Input!F346="","Data is missing.",""))))</f>
        <v/>
      </c>
      <c r="G344" s="126" t="str">
        <f>IF(ISERROR(IF(AND(Input!$A346="",SUMPRODUCT(--(LEN(Input!$A347:'Input'!$A$510)&gt;0))&lt;&gt;0),"Row is skipped.",IF(AND(Input!$A346="",Input!$A347=""),"", IF(Input!G346="","Data is missing.","")))),"",IF(AND(Input!$A346="",SUMPRODUCT(--(LEN(Input!$A347:'Input'!$A$510)&gt;0))&lt;&gt;0),"Row is skipped.",IF(AND(Input!$A346="",Input!$A347=""),"", IF(Input!G346="","Data is missing.",""))))</f>
        <v/>
      </c>
      <c r="H344" s="126" t="str">
        <f>IF(ISERROR(IF(AND(Input!$A346="",SUMPRODUCT(--(LEN(Input!$A347:'Input'!$A$510)&gt;0))&lt;&gt;0),"Row is skipped.",IF(AND(Input!$A346="",Input!$A347=""),"", IF(Input!H346="","Data is missing.","")))),"",IF(AND(Input!$A346="",SUMPRODUCT(--(LEN(Input!$A347:'Input'!$A$510)&gt;0))&lt;&gt;0),"Row is skipped.",IF(AND(Input!$A346="",Input!$A347=""),"", IF(Input!H346="","Data is missing.",""))))</f>
        <v/>
      </c>
      <c r="I344" s="126" t="str">
        <f>IF(ISERROR(IF(AND(Input!$A346="",SUMPRODUCT(--(LEN(Input!$A347:'Input'!$A$510)&gt;0))&lt;&gt;0),"Row is skipped.",IF(AND(Input!$A346="",Input!$A347=""),"", IF(Input!I346="","Data is missing.","")))),"",IF(AND(Input!$A346="",SUMPRODUCT(--(LEN(Input!$A347:'Input'!$A$510)&gt;0))&lt;&gt;0),"Row is skipped.",IF(AND(Input!$A346="",Input!$A347=""),"", IF(Input!I346="","Data is missing.",""))))</f>
        <v/>
      </c>
      <c r="J344" s="126" t="str">
        <f>IF(ISERROR(IF(AND(Input!$A346="",SUMPRODUCT(--(LEN(Input!$A347:'Input'!$A$510)&gt;0))&lt;&gt;0),"Row is skipped.",IF(AND(Input!$A346="",Input!$A347=""),"", IF(Input!J346="","Data is missing.","")))),"",IF(AND(Input!$A346="",SUMPRODUCT(--(LEN(Input!$A347:'Input'!$A$510)&gt;0))&lt;&gt;0),"Row is skipped.",IF(AND(Input!$A346="",Input!$A347=""),"", IF(Input!J346="","Data is missing.",""))))</f>
        <v/>
      </c>
      <c r="K344" s="127" t="str">
        <f>IF(ISERROR(IF(AND(Input!$A346="",SUMPRODUCT(--(LEN(Input!$A347:'Input'!$A$510)&gt;0))&lt;&gt;0),"Row is skipped.",IF(AND(Input!$A346="",Input!$A347=""),"", IF(Input!K346="","Data is missing.","")))),"",IF(AND(Input!$A346="",SUMPRODUCT(--(LEN(Input!$A347:'Input'!$A$510)&gt;0))&lt;&gt;0),"Row is skipped.",IF(AND(Input!$A346="",Input!$A347=""),"", IF(Input!K346="","Data is missing.",""))))</f>
        <v/>
      </c>
      <c r="L344" s="126" t="str">
        <f>IF(ISERROR(IF(AND(Input!$A346="",SUMPRODUCT(--(LEN(Input!$A347:'Input'!$A$510)&gt;0))&lt;&gt;0),"Row is skipped.",IF(AND(Input!$A346="",Input!$A347=""),"", IF(Input!L346="","Data is missing.","")))),"",IF(AND(Input!$A346="",SUMPRODUCT(--(LEN(Input!$A347:'Input'!$A$510)&gt;0))&lt;&gt;0),"Row is skipped.",IF(AND(Input!$A346="",Input!$A347=""),"", IF(Input!L346="","Data is missing.",""))))</f>
        <v/>
      </c>
      <c r="M344" s="126" t="str">
        <f>IF(ISERROR(IF(AND(Input!$A346="",SUMPRODUCT(--(LEN(Input!$A347:'Input'!$A$510)&gt;0))&lt;&gt;0),"Row is skipped.",IF(AND(Input!$A346="",Input!$A347=""),"", IF(Input!M346="","Data is missing.","")))),"",IF(AND(Input!$A346="",SUMPRODUCT(--(LEN(Input!$A347:'Input'!$A$510)&gt;0))&lt;&gt;0),"Row is skipped.",IF(AND(Input!$A346="",Input!$A347=""),"", IF(Input!M346="","Data is missing.",""))))</f>
        <v/>
      </c>
      <c r="N344" s="126" t="str">
        <f>IF(ISERROR(IF(AND(Input!$A346="",SUMPRODUCT(--(LEN(Input!$A347:'Input'!$A$510)&gt;0))&lt;&gt;0),"Row is skipped.",IF(AND(Input!$A346="",Input!$A347=""),"", IF(Input!O346="","Data is missing.","")))),"",IF(AND(Input!$A346="",SUMPRODUCT(--(LEN(Input!$A347:'Input'!$A$510)&gt;0))&lt;&gt;0),"Row is skipped.",IF(AND(Input!$A346="",Input!$A347=""),"", IF(Input!O346="","Data is missing.",""))))</f>
        <v/>
      </c>
      <c r="O344" s="126" t="str">
        <f>IF(ISERROR(IF(AND(Input!$A346="",SUMPRODUCT(--(LEN(Input!$A347:'Input'!$A$510)&gt;0))&lt;&gt;0),"Row is skipped.",IF(AND(Input!$A346="",Input!$A347=""),"", IF(Input!P346="","Data is missing.","")))),"",IF(AND(Input!$A346="",SUMPRODUCT(--(LEN(Input!$A347:'Input'!$A$510)&gt;0))&lt;&gt;0),"Row is skipped.",IF(AND(Input!$A346="",Input!$A347=""),"", IF(Input!P346="","Data is missing.",""))))</f>
        <v/>
      </c>
      <c r="P344" s="126" t="str">
        <f>IF(ISERROR(IF(AND(Input!$A346="",SUMPRODUCT(--(LEN(Input!$A347:'Input'!$A$510)&gt;0))&lt;&gt;0),"Row is skipped.",IF(AND(Input!$A346="",Input!$A347=""),"", IF(Input!Q346="","Data is missing.","")))),"",IF(AND(Input!$A346="",SUMPRODUCT(--(LEN(Input!$A347:'Input'!$A$510)&gt;0))&lt;&gt;0),"Row is skipped.",IF(AND(Input!$A346="",Input!$A347=""),"", IF(Input!Q346="","Data is missing.",""))))</f>
        <v/>
      </c>
      <c r="Q344" s="126" t="str">
        <f>IF(ISERROR(IF(AND(Input!$A346="",SUMPRODUCT(--(LEN(Input!$A347:'Input'!$A$510)&gt;0))&lt;&gt;0),"Row is skipped.",IF(AND(Input!$A346="",Input!$A347=""),"", IF(Input!S346="","Data is missing.","")))),"",IF(AND(Input!$A346="",SUMPRODUCT(--(LEN(Input!$A347:'Input'!$A$510)&gt;0))&lt;&gt;0),"Row is skipped.",IF(AND(Input!$A346="",Input!$A347=""),"", IF(Input!S346="","Data is missing.",""))))</f>
        <v/>
      </c>
      <c r="R344" s="128" t="str">
        <f>IF(ISERROR(IF(AND(Input!$A346="",SUMPRODUCT(--(LEN(Input!$A347:'Input'!$A$510)&gt;0))&lt;&gt;0),"Row is skipped.",IF(AND(Input!$A346="",Input!$A347=""),"", IF(Input!T346="","Data is missing.","")))),"",IF(AND(Input!$A346="",SUMPRODUCT(--(LEN(Input!$A347:'Input'!$A$510)&gt;0))&lt;&gt;0),"Row is skipped.",IF(AND(Input!$A346="",Input!$A347=""),"", IF(Input!T346="","Data is missing.",""))))</f>
        <v/>
      </c>
      <c r="S344" s="129"/>
      <c r="T344" s="130" t="str">
        <f>IF(ISERROR(IF(Input!Q346="","",IF(ISERROR(VLOOKUP(Input!Q346,'Measures List'!$A$3:$A$30000,1,0)),"Invalid RefNo",""))),"",IF(Input!Q346="","",IF(ISERROR(VLOOKUP(Input!Q346,'Measures List'!$A$3:$A$30000,1,0)),"Invalid RefNo","")))</f>
        <v/>
      </c>
      <c r="U344" s="129"/>
      <c r="V344" s="129"/>
      <c r="W344" s="129"/>
      <c r="X344" s="129"/>
      <c r="Y344" s="129"/>
      <c r="Z344" s="129"/>
      <c r="AA344" s="129"/>
      <c r="AB344" s="129"/>
      <c r="AC344" s="129"/>
      <c r="AD344" s="129"/>
      <c r="AE344" s="129"/>
      <c r="AF344" s="130" t="str">
        <f>IF(Input!P346="","",IF(OR(VALUE(Input!P346)&lt;0,VALUE(Input!P346)&gt;1), "Invalid EEI %",""))</f>
        <v/>
      </c>
      <c r="AG344" s="129"/>
      <c r="AH344" s="137" t="str">
        <f>IF(B344="","",IF(AND(Input!O346=Input!O345,Input!P346&lt;&gt;Input!P345), "EEI% Mismatch within Project",""))</f>
        <v/>
      </c>
      <c r="AI344" s="129"/>
      <c r="AJ344" s="138" t="str">
        <f>IF(Input!B346="","",IF(ISNUMBER(VALUE(Input!B346)),"","Needs to be a number."))</f>
        <v/>
      </c>
      <c r="AK344" s="135" t="str">
        <f>IF(Input!P346="","",IF(ISNUMBER(VALUE(Input!P346)),"","Needs to be a number."))</f>
        <v/>
      </c>
      <c r="AL344" s="135" t="str">
        <f>IF(Input!S346="","",IF(ISNUMBER(VALUE(Input!S346)),"","Needs to be a number."))</f>
        <v/>
      </c>
      <c r="AM344" s="135" t="str">
        <f>IF(Input!T346="","",IF(ISNUMBER(VALUE(Input!T346)),"","Needs to be a number."))</f>
        <v/>
      </c>
      <c r="AN344" s="135" t="str">
        <f>IF(Input!U346="","",IF(ISNUMBER(VALUE(Input!U346)),"","Needs to be a number."))</f>
        <v/>
      </c>
      <c r="AO344" s="136" t="str">
        <f>IF(Input!V346="","",IF(ISNUMBER(VALUE(Input!V346)),"","Needs to be a number."))</f>
        <v/>
      </c>
      <c r="AP344" s="129"/>
      <c r="AQ344" s="197" t="str">
        <f ca="1">IF(Input!Q346="","",IF(OFFSET('Measures List'!$K$2,MATCH(Input!Q346,'Measures List'!$A$3:$A$5000,0),MATCH(Input!K346,'Measures List'!$K$2:$BA$2)-1)="NA","Project start date occurred after measure expiration date.",""))</f>
        <v/>
      </c>
      <c r="AS344" s="197" t="str">
        <f>IFERROR(IF(Input!O346&lt;&gt;Input!O345,"",IF( VLOOKUP(Input!Q346,'Measures List'!A337:C5334,3,FALSE)= VLOOKUP(Input!Q345,'Measures List'!A337:C5334,3,FALSE),"","Multiple sectors for this project")),"")</f>
        <v/>
      </c>
    </row>
    <row r="345" spans="2:45" x14ac:dyDescent="0.25">
      <c r="B345" s="125" t="str">
        <f>Input!A347</f>
        <v/>
      </c>
      <c r="C345" s="126" t="str">
        <f>IF(ISERROR(IF(AND(Input!$A347="",SUMPRODUCT(--(LEN(Input!$A348:'Input'!$A$510)&gt;0))&lt;&gt;0),"Row is skipped.",IF(AND(Input!$A347="",Input!$A348=""),"", IF(Input!C347="","Data is missing.","")))),"",IF(AND(Input!$A347="",SUMPRODUCT(--(LEN(Input!$A348:'Input'!$A$510)&gt;0))&lt;&gt;0),"Row is skipped.",IF(AND(Input!$A347="",Input!$A348=""),"", IF(Input!C347="","Data is missing.",""))))</f>
        <v/>
      </c>
      <c r="D345" s="126" t="str">
        <f>IF(ISERROR(IF(AND(Input!$A347="",SUMPRODUCT(--(LEN(Input!$A348:'Input'!$A$510)&gt;0))&lt;&gt;0),"Row is skipped.",IF(AND(Input!$A347="",Input!$A348=""),"", IF(Input!D347="","Data is missing.","")))),"",IF(AND(Input!$A347="",SUMPRODUCT(--(LEN(Input!$A348:'Input'!$A$510)&gt;0))&lt;&gt;0),"Row is skipped.",IF(AND(Input!$A347="",Input!$A348=""),"", IF(Input!D347="","Data is missing.",""))))</f>
        <v/>
      </c>
      <c r="E345" s="126" t="str">
        <f>IF(ISERROR(IF(AND(Input!$A347="",SUMPRODUCT(--(LEN(Input!$A348:'Input'!$A$510)&gt;0))&lt;&gt;0),"Row is skipped.",IF(AND(Input!$A347="",Input!$A348=""),"", IF(Input!E347="","Data is missing.","")))),"",IF(AND(Input!$A347="",SUMPRODUCT(--(LEN(Input!$A348:'Input'!$A$510)&gt;0))&lt;&gt;0),"Row is skipped.",IF(AND(Input!$A347="",Input!$A348=""),"", IF(Input!E347="","Data is missing.",""))))</f>
        <v/>
      </c>
      <c r="F345" s="126" t="str">
        <f>IF(ISERROR(IF(AND(Input!$A347="",SUMPRODUCT(--(LEN(Input!$A348:'Input'!$A$510)&gt;0))&lt;&gt;0),"Row is skipped.",IF(AND(Input!$A347="",Input!$A348=""),"", IF(Input!F347="","Data is missing.","")))),"",IF(AND(Input!$A347="",SUMPRODUCT(--(LEN(Input!$A348:'Input'!$A$510)&gt;0))&lt;&gt;0),"Row is skipped.",IF(AND(Input!$A347="",Input!$A348=""),"", IF(Input!F347="","Data is missing.",""))))</f>
        <v/>
      </c>
      <c r="G345" s="126" t="str">
        <f>IF(ISERROR(IF(AND(Input!$A347="",SUMPRODUCT(--(LEN(Input!$A348:'Input'!$A$510)&gt;0))&lt;&gt;0),"Row is skipped.",IF(AND(Input!$A347="",Input!$A348=""),"", IF(Input!G347="","Data is missing.","")))),"",IF(AND(Input!$A347="",SUMPRODUCT(--(LEN(Input!$A348:'Input'!$A$510)&gt;0))&lt;&gt;0),"Row is skipped.",IF(AND(Input!$A347="",Input!$A348=""),"", IF(Input!G347="","Data is missing.",""))))</f>
        <v/>
      </c>
      <c r="H345" s="126" t="str">
        <f>IF(ISERROR(IF(AND(Input!$A347="",SUMPRODUCT(--(LEN(Input!$A348:'Input'!$A$510)&gt;0))&lt;&gt;0),"Row is skipped.",IF(AND(Input!$A347="",Input!$A348=""),"", IF(Input!H347="","Data is missing.","")))),"",IF(AND(Input!$A347="",SUMPRODUCT(--(LEN(Input!$A348:'Input'!$A$510)&gt;0))&lt;&gt;0),"Row is skipped.",IF(AND(Input!$A347="",Input!$A348=""),"", IF(Input!H347="","Data is missing.",""))))</f>
        <v/>
      </c>
      <c r="I345" s="126" t="str">
        <f>IF(ISERROR(IF(AND(Input!$A347="",SUMPRODUCT(--(LEN(Input!$A348:'Input'!$A$510)&gt;0))&lt;&gt;0),"Row is skipped.",IF(AND(Input!$A347="",Input!$A348=""),"", IF(Input!I347="","Data is missing.","")))),"",IF(AND(Input!$A347="",SUMPRODUCT(--(LEN(Input!$A348:'Input'!$A$510)&gt;0))&lt;&gt;0),"Row is skipped.",IF(AND(Input!$A347="",Input!$A348=""),"", IF(Input!I347="","Data is missing.",""))))</f>
        <v/>
      </c>
      <c r="J345" s="126" t="str">
        <f>IF(ISERROR(IF(AND(Input!$A347="",SUMPRODUCT(--(LEN(Input!$A348:'Input'!$A$510)&gt;0))&lt;&gt;0),"Row is skipped.",IF(AND(Input!$A347="",Input!$A348=""),"", IF(Input!J347="","Data is missing.","")))),"",IF(AND(Input!$A347="",SUMPRODUCT(--(LEN(Input!$A348:'Input'!$A$510)&gt;0))&lt;&gt;0),"Row is skipped.",IF(AND(Input!$A347="",Input!$A348=""),"", IF(Input!J347="","Data is missing.",""))))</f>
        <v/>
      </c>
      <c r="K345" s="127" t="str">
        <f>IF(ISERROR(IF(AND(Input!$A347="",SUMPRODUCT(--(LEN(Input!$A348:'Input'!$A$510)&gt;0))&lt;&gt;0),"Row is skipped.",IF(AND(Input!$A347="",Input!$A348=""),"", IF(Input!K347="","Data is missing.","")))),"",IF(AND(Input!$A347="",SUMPRODUCT(--(LEN(Input!$A348:'Input'!$A$510)&gt;0))&lt;&gt;0),"Row is skipped.",IF(AND(Input!$A347="",Input!$A348=""),"", IF(Input!K347="","Data is missing.",""))))</f>
        <v/>
      </c>
      <c r="L345" s="126" t="str">
        <f>IF(ISERROR(IF(AND(Input!$A347="",SUMPRODUCT(--(LEN(Input!$A348:'Input'!$A$510)&gt;0))&lt;&gt;0),"Row is skipped.",IF(AND(Input!$A347="",Input!$A348=""),"", IF(Input!L347="","Data is missing.","")))),"",IF(AND(Input!$A347="",SUMPRODUCT(--(LEN(Input!$A348:'Input'!$A$510)&gt;0))&lt;&gt;0),"Row is skipped.",IF(AND(Input!$A347="",Input!$A348=""),"", IF(Input!L347="","Data is missing.",""))))</f>
        <v/>
      </c>
      <c r="M345" s="126" t="str">
        <f>IF(ISERROR(IF(AND(Input!$A347="",SUMPRODUCT(--(LEN(Input!$A348:'Input'!$A$510)&gt;0))&lt;&gt;0),"Row is skipped.",IF(AND(Input!$A347="",Input!$A348=""),"", IF(Input!M347="","Data is missing.","")))),"",IF(AND(Input!$A347="",SUMPRODUCT(--(LEN(Input!$A348:'Input'!$A$510)&gt;0))&lt;&gt;0),"Row is skipped.",IF(AND(Input!$A347="",Input!$A348=""),"", IF(Input!M347="","Data is missing.",""))))</f>
        <v/>
      </c>
      <c r="N345" s="126" t="str">
        <f>IF(ISERROR(IF(AND(Input!$A347="",SUMPRODUCT(--(LEN(Input!$A348:'Input'!$A$510)&gt;0))&lt;&gt;0),"Row is skipped.",IF(AND(Input!$A347="",Input!$A348=""),"", IF(Input!O347="","Data is missing.","")))),"",IF(AND(Input!$A347="",SUMPRODUCT(--(LEN(Input!$A348:'Input'!$A$510)&gt;0))&lt;&gt;0),"Row is skipped.",IF(AND(Input!$A347="",Input!$A348=""),"", IF(Input!O347="","Data is missing.",""))))</f>
        <v/>
      </c>
      <c r="O345" s="126" t="str">
        <f>IF(ISERROR(IF(AND(Input!$A347="",SUMPRODUCT(--(LEN(Input!$A348:'Input'!$A$510)&gt;0))&lt;&gt;0),"Row is skipped.",IF(AND(Input!$A347="",Input!$A348=""),"", IF(Input!P347="","Data is missing.","")))),"",IF(AND(Input!$A347="",SUMPRODUCT(--(LEN(Input!$A348:'Input'!$A$510)&gt;0))&lt;&gt;0),"Row is skipped.",IF(AND(Input!$A347="",Input!$A348=""),"", IF(Input!P347="","Data is missing.",""))))</f>
        <v/>
      </c>
      <c r="P345" s="126" t="str">
        <f>IF(ISERROR(IF(AND(Input!$A347="",SUMPRODUCT(--(LEN(Input!$A348:'Input'!$A$510)&gt;0))&lt;&gt;0),"Row is skipped.",IF(AND(Input!$A347="",Input!$A348=""),"", IF(Input!Q347="","Data is missing.","")))),"",IF(AND(Input!$A347="",SUMPRODUCT(--(LEN(Input!$A348:'Input'!$A$510)&gt;0))&lt;&gt;0),"Row is skipped.",IF(AND(Input!$A347="",Input!$A348=""),"", IF(Input!Q347="","Data is missing.",""))))</f>
        <v/>
      </c>
      <c r="Q345" s="126" t="str">
        <f>IF(ISERROR(IF(AND(Input!$A347="",SUMPRODUCT(--(LEN(Input!$A348:'Input'!$A$510)&gt;0))&lt;&gt;0),"Row is skipped.",IF(AND(Input!$A347="",Input!$A348=""),"", IF(Input!S347="","Data is missing.","")))),"",IF(AND(Input!$A347="",SUMPRODUCT(--(LEN(Input!$A348:'Input'!$A$510)&gt;0))&lt;&gt;0),"Row is skipped.",IF(AND(Input!$A347="",Input!$A348=""),"", IF(Input!S347="","Data is missing.",""))))</f>
        <v/>
      </c>
      <c r="R345" s="128" t="str">
        <f>IF(ISERROR(IF(AND(Input!$A347="",SUMPRODUCT(--(LEN(Input!$A348:'Input'!$A$510)&gt;0))&lt;&gt;0),"Row is skipped.",IF(AND(Input!$A347="",Input!$A348=""),"", IF(Input!T347="","Data is missing.","")))),"",IF(AND(Input!$A347="",SUMPRODUCT(--(LEN(Input!$A348:'Input'!$A$510)&gt;0))&lt;&gt;0),"Row is skipped.",IF(AND(Input!$A347="",Input!$A348=""),"", IF(Input!T347="","Data is missing.",""))))</f>
        <v/>
      </c>
      <c r="S345" s="129"/>
      <c r="T345" s="130" t="str">
        <f>IF(ISERROR(IF(Input!Q347="","",IF(ISERROR(VLOOKUP(Input!Q347,'Measures List'!$A$3:$A$30000,1,0)),"Invalid RefNo",""))),"",IF(Input!Q347="","",IF(ISERROR(VLOOKUP(Input!Q347,'Measures List'!$A$3:$A$30000,1,0)),"Invalid RefNo","")))</f>
        <v/>
      </c>
      <c r="U345" s="129"/>
      <c r="V345" s="129"/>
      <c r="W345" s="129"/>
      <c r="X345" s="129"/>
      <c r="Y345" s="129"/>
      <c r="Z345" s="129"/>
      <c r="AA345" s="129"/>
      <c r="AB345" s="129"/>
      <c r="AC345" s="129"/>
      <c r="AD345" s="129"/>
      <c r="AE345" s="129"/>
      <c r="AF345" s="130" t="str">
        <f>IF(Input!P347="","",IF(OR(VALUE(Input!P347)&lt;0,VALUE(Input!P347)&gt;1), "Invalid EEI %",""))</f>
        <v/>
      </c>
      <c r="AG345" s="129"/>
      <c r="AH345" s="137" t="str">
        <f>IF(B345="","",IF(AND(Input!O347=Input!O346,Input!P347&lt;&gt;Input!P346), "EEI% Mismatch within Project",""))</f>
        <v/>
      </c>
      <c r="AI345" s="129"/>
      <c r="AJ345" s="138" t="str">
        <f>IF(Input!B347="","",IF(ISNUMBER(VALUE(Input!B347)),"","Needs to be a number."))</f>
        <v/>
      </c>
      <c r="AK345" s="135" t="str">
        <f>IF(Input!P347="","",IF(ISNUMBER(VALUE(Input!P347)),"","Needs to be a number."))</f>
        <v/>
      </c>
      <c r="AL345" s="135" t="str">
        <f>IF(Input!S347="","",IF(ISNUMBER(VALUE(Input!S347)),"","Needs to be a number."))</f>
        <v/>
      </c>
      <c r="AM345" s="135" t="str">
        <f>IF(Input!T347="","",IF(ISNUMBER(VALUE(Input!T347)),"","Needs to be a number."))</f>
        <v/>
      </c>
      <c r="AN345" s="135" t="str">
        <f>IF(Input!U347="","",IF(ISNUMBER(VALUE(Input!U347)),"","Needs to be a number."))</f>
        <v/>
      </c>
      <c r="AO345" s="136" t="str">
        <f>IF(Input!V347="","",IF(ISNUMBER(VALUE(Input!V347)),"","Needs to be a number."))</f>
        <v/>
      </c>
      <c r="AP345" s="129"/>
      <c r="AQ345" s="197" t="str">
        <f ca="1">IF(Input!Q347="","",IF(OFFSET('Measures List'!$K$2,MATCH(Input!Q347,'Measures List'!$A$3:$A$5000,0),MATCH(Input!K347,'Measures List'!$K$2:$BA$2)-1)="NA","Project start date occurred after measure expiration date.",""))</f>
        <v/>
      </c>
      <c r="AS345" s="197" t="str">
        <f>IFERROR(IF(Input!O347&lt;&gt;Input!O346,"",IF( VLOOKUP(Input!Q347,'Measures List'!A338:C5335,3,FALSE)= VLOOKUP(Input!Q346,'Measures List'!A338:C5335,3,FALSE),"","Multiple sectors for this project")),"")</f>
        <v/>
      </c>
    </row>
    <row r="346" spans="2:45" x14ac:dyDescent="0.25">
      <c r="B346" s="125" t="str">
        <f>Input!A348</f>
        <v/>
      </c>
      <c r="C346" s="126" t="str">
        <f>IF(ISERROR(IF(AND(Input!$A348="",SUMPRODUCT(--(LEN(Input!$A349:'Input'!$A$510)&gt;0))&lt;&gt;0),"Row is skipped.",IF(AND(Input!$A348="",Input!$A349=""),"", IF(Input!C348="","Data is missing.","")))),"",IF(AND(Input!$A348="",SUMPRODUCT(--(LEN(Input!$A349:'Input'!$A$510)&gt;0))&lt;&gt;0),"Row is skipped.",IF(AND(Input!$A348="",Input!$A349=""),"", IF(Input!C348="","Data is missing.",""))))</f>
        <v/>
      </c>
      <c r="D346" s="126" t="str">
        <f>IF(ISERROR(IF(AND(Input!$A348="",SUMPRODUCT(--(LEN(Input!$A349:'Input'!$A$510)&gt;0))&lt;&gt;0),"Row is skipped.",IF(AND(Input!$A348="",Input!$A349=""),"", IF(Input!D348="","Data is missing.","")))),"",IF(AND(Input!$A348="",SUMPRODUCT(--(LEN(Input!$A349:'Input'!$A$510)&gt;0))&lt;&gt;0),"Row is skipped.",IF(AND(Input!$A348="",Input!$A349=""),"", IF(Input!D348="","Data is missing.",""))))</f>
        <v/>
      </c>
      <c r="E346" s="126" t="str">
        <f>IF(ISERROR(IF(AND(Input!$A348="",SUMPRODUCT(--(LEN(Input!$A349:'Input'!$A$510)&gt;0))&lt;&gt;0),"Row is skipped.",IF(AND(Input!$A348="",Input!$A349=""),"", IF(Input!E348="","Data is missing.","")))),"",IF(AND(Input!$A348="",SUMPRODUCT(--(LEN(Input!$A349:'Input'!$A$510)&gt;0))&lt;&gt;0),"Row is skipped.",IF(AND(Input!$A348="",Input!$A349=""),"", IF(Input!E348="","Data is missing.",""))))</f>
        <v/>
      </c>
      <c r="F346" s="126" t="str">
        <f>IF(ISERROR(IF(AND(Input!$A348="",SUMPRODUCT(--(LEN(Input!$A349:'Input'!$A$510)&gt;0))&lt;&gt;0),"Row is skipped.",IF(AND(Input!$A348="",Input!$A349=""),"", IF(Input!F348="","Data is missing.","")))),"",IF(AND(Input!$A348="",SUMPRODUCT(--(LEN(Input!$A349:'Input'!$A$510)&gt;0))&lt;&gt;0),"Row is skipped.",IF(AND(Input!$A348="",Input!$A349=""),"", IF(Input!F348="","Data is missing.",""))))</f>
        <v/>
      </c>
      <c r="G346" s="126" t="str">
        <f>IF(ISERROR(IF(AND(Input!$A348="",SUMPRODUCT(--(LEN(Input!$A349:'Input'!$A$510)&gt;0))&lt;&gt;0),"Row is skipped.",IF(AND(Input!$A348="",Input!$A349=""),"", IF(Input!G348="","Data is missing.","")))),"",IF(AND(Input!$A348="",SUMPRODUCT(--(LEN(Input!$A349:'Input'!$A$510)&gt;0))&lt;&gt;0),"Row is skipped.",IF(AND(Input!$A348="",Input!$A349=""),"", IF(Input!G348="","Data is missing.",""))))</f>
        <v/>
      </c>
      <c r="H346" s="126" t="str">
        <f>IF(ISERROR(IF(AND(Input!$A348="",SUMPRODUCT(--(LEN(Input!$A349:'Input'!$A$510)&gt;0))&lt;&gt;0),"Row is skipped.",IF(AND(Input!$A348="",Input!$A349=""),"", IF(Input!H348="","Data is missing.","")))),"",IF(AND(Input!$A348="",SUMPRODUCT(--(LEN(Input!$A349:'Input'!$A$510)&gt;0))&lt;&gt;0),"Row is skipped.",IF(AND(Input!$A348="",Input!$A349=""),"", IF(Input!H348="","Data is missing.",""))))</f>
        <v/>
      </c>
      <c r="I346" s="126" t="str">
        <f>IF(ISERROR(IF(AND(Input!$A348="",SUMPRODUCT(--(LEN(Input!$A349:'Input'!$A$510)&gt;0))&lt;&gt;0),"Row is skipped.",IF(AND(Input!$A348="",Input!$A349=""),"", IF(Input!I348="","Data is missing.","")))),"",IF(AND(Input!$A348="",SUMPRODUCT(--(LEN(Input!$A349:'Input'!$A$510)&gt;0))&lt;&gt;0),"Row is skipped.",IF(AND(Input!$A348="",Input!$A349=""),"", IF(Input!I348="","Data is missing.",""))))</f>
        <v/>
      </c>
      <c r="J346" s="126" t="str">
        <f>IF(ISERROR(IF(AND(Input!$A348="",SUMPRODUCT(--(LEN(Input!$A349:'Input'!$A$510)&gt;0))&lt;&gt;0),"Row is skipped.",IF(AND(Input!$A348="",Input!$A349=""),"", IF(Input!J348="","Data is missing.","")))),"",IF(AND(Input!$A348="",SUMPRODUCT(--(LEN(Input!$A349:'Input'!$A$510)&gt;0))&lt;&gt;0),"Row is skipped.",IF(AND(Input!$A348="",Input!$A349=""),"", IF(Input!J348="","Data is missing.",""))))</f>
        <v/>
      </c>
      <c r="K346" s="127" t="str">
        <f>IF(ISERROR(IF(AND(Input!$A348="",SUMPRODUCT(--(LEN(Input!$A349:'Input'!$A$510)&gt;0))&lt;&gt;0),"Row is skipped.",IF(AND(Input!$A348="",Input!$A349=""),"", IF(Input!K348="","Data is missing.","")))),"",IF(AND(Input!$A348="",SUMPRODUCT(--(LEN(Input!$A349:'Input'!$A$510)&gt;0))&lt;&gt;0),"Row is skipped.",IF(AND(Input!$A348="",Input!$A349=""),"", IF(Input!K348="","Data is missing.",""))))</f>
        <v/>
      </c>
      <c r="L346" s="126" t="str">
        <f>IF(ISERROR(IF(AND(Input!$A348="",SUMPRODUCT(--(LEN(Input!$A349:'Input'!$A$510)&gt;0))&lt;&gt;0),"Row is skipped.",IF(AND(Input!$A348="",Input!$A349=""),"", IF(Input!L348="","Data is missing.","")))),"",IF(AND(Input!$A348="",SUMPRODUCT(--(LEN(Input!$A349:'Input'!$A$510)&gt;0))&lt;&gt;0),"Row is skipped.",IF(AND(Input!$A348="",Input!$A349=""),"", IF(Input!L348="","Data is missing.",""))))</f>
        <v/>
      </c>
      <c r="M346" s="126" t="str">
        <f>IF(ISERROR(IF(AND(Input!$A348="",SUMPRODUCT(--(LEN(Input!$A349:'Input'!$A$510)&gt;0))&lt;&gt;0),"Row is skipped.",IF(AND(Input!$A348="",Input!$A349=""),"", IF(Input!M348="","Data is missing.","")))),"",IF(AND(Input!$A348="",SUMPRODUCT(--(LEN(Input!$A349:'Input'!$A$510)&gt;0))&lt;&gt;0),"Row is skipped.",IF(AND(Input!$A348="",Input!$A349=""),"", IF(Input!M348="","Data is missing.",""))))</f>
        <v/>
      </c>
      <c r="N346" s="126" t="str">
        <f>IF(ISERROR(IF(AND(Input!$A348="",SUMPRODUCT(--(LEN(Input!$A349:'Input'!$A$510)&gt;0))&lt;&gt;0),"Row is skipped.",IF(AND(Input!$A348="",Input!$A349=""),"", IF(Input!O348="","Data is missing.","")))),"",IF(AND(Input!$A348="",SUMPRODUCT(--(LEN(Input!$A349:'Input'!$A$510)&gt;0))&lt;&gt;0),"Row is skipped.",IF(AND(Input!$A348="",Input!$A349=""),"", IF(Input!O348="","Data is missing.",""))))</f>
        <v/>
      </c>
      <c r="O346" s="126" t="str">
        <f>IF(ISERROR(IF(AND(Input!$A348="",SUMPRODUCT(--(LEN(Input!$A349:'Input'!$A$510)&gt;0))&lt;&gt;0),"Row is skipped.",IF(AND(Input!$A348="",Input!$A349=""),"", IF(Input!P348="","Data is missing.","")))),"",IF(AND(Input!$A348="",SUMPRODUCT(--(LEN(Input!$A349:'Input'!$A$510)&gt;0))&lt;&gt;0),"Row is skipped.",IF(AND(Input!$A348="",Input!$A349=""),"", IF(Input!P348="","Data is missing.",""))))</f>
        <v/>
      </c>
      <c r="P346" s="126" t="str">
        <f>IF(ISERROR(IF(AND(Input!$A348="",SUMPRODUCT(--(LEN(Input!$A349:'Input'!$A$510)&gt;0))&lt;&gt;0),"Row is skipped.",IF(AND(Input!$A348="",Input!$A349=""),"", IF(Input!Q348="","Data is missing.","")))),"",IF(AND(Input!$A348="",SUMPRODUCT(--(LEN(Input!$A349:'Input'!$A$510)&gt;0))&lt;&gt;0),"Row is skipped.",IF(AND(Input!$A348="",Input!$A349=""),"", IF(Input!Q348="","Data is missing.",""))))</f>
        <v/>
      </c>
      <c r="Q346" s="126" t="str">
        <f>IF(ISERROR(IF(AND(Input!$A348="",SUMPRODUCT(--(LEN(Input!$A349:'Input'!$A$510)&gt;0))&lt;&gt;0),"Row is skipped.",IF(AND(Input!$A348="",Input!$A349=""),"", IF(Input!S348="","Data is missing.","")))),"",IF(AND(Input!$A348="",SUMPRODUCT(--(LEN(Input!$A349:'Input'!$A$510)&gt;0))&lt;&gt;0),"Row is skipped.",IF(AND(Input!$A348="",Input!$A349=""),"", IF(Input!S348="","Data is missing.",""))))</f>
        <v/>
      </c>
      <c r="R346" s="128" t="str">
        <f>IF(ISERROR(IF(AND(Input!$A348="",SUMPRODUCT(--(LEN(Input!$A349:'Input'!$A$510)&gt;0))&lt;&gt;0),"Row is skipped.",IF(AND(Input!$A348="",Input!$A349=""),"", IF(Input!T348="","Data is missing.","")))),"",IF(AND(Input!$A348="",SUMPRODUCT(--(LEN(Input!$A349:'Input'!$A$510)&gt;0))&lt;&gt;0),"Row is skipped.",IF(AND(Input!$A348="",Input!$A349=""),"", IF(Input!T348="","Data is missing.",""))))</f>
        <v/>
      </c>
      <c r="S346" s="129"/>
      <c r="T346" s="130" t="str">
        <f>IF(ISERROR(IF(Input!Q348="","",IF(ISERROR(VLOOKUP(Input!Q348,'Measures List'!$A$3:$A$30000,1,0)),"Invalid RefNo",""))),"",IF(Input!Q348="","",IF(ISERROR(VLOOKUP(Input!Q348,'Measures List'!$A$3:$A$30000,1,0)),"Invalid RefNo","")))</f>
        <v/>
      </c>
      <c r="U346" s="129"/>
      <c r="V346" s="129"/>
      <c r="W346" s="129"/>
      <c r="X346" s="129"/>
      <c r="Y346" s="129"/>
      <c r="Z346" s="129"/>
      <c r="AA346" s="129"/>
      <c r="AB346" s="129"/>
      <c r="AC346" s="129"/>
      <c r="AD346" s="129"/>
      <c r="AE346" s="129"/>
      <c r="AF346" s="130" t="str">
        <f>IF(Input!P348="","",IF(OR(VALUE(Input!P348)&lt;0,VALUE(Input!P348)&gt;1), "Invalid EEI %",""))</f>
        <v/>
      </c>
      <c r="AG346" s="129"/>
      <c r="AH346" s="137" t="str">
        <f>IF(B346="","",IF(AND(Input!O348=Input!O347,Input!P348&lt;&gt;Input!P347), "EEI% Mismatch within Project",""))</f>
        <v/>
      </c>
      <c r="AI346" s="129"/>
      <c r="AJ346" s="138" t="str">
        <f>IF(Input!B348="","",IF(ISNUMBER(VALUE(Input!B348)),"","Needs to be a number."))</f>
        <v/>
      </c>
      <c r="AK346" s="135" t="str">
        <f>IF(Input!P348="","",IF(ISNUMBER(VALUE(Input!P348)),"","Needs to be a number."))</f>
        <v/>
      </c>
      <c r="AL346" s="135" t="str">
        <f>IF(Input!S348="","",IF(ISNUMBER(VALUE(Input!S348)),"","Needs to be a number."))</f>
        <v/>
      </c>
      <c r="AM346" s="135" t="str">
        <f>IF(Input!T348="","",IF(ISNUMBER(VALUE(Input!T348)),"","Needs to be a number."))</f>
        <v/>
      </c>
      <c r="AN346" s="135" t="str">
        <f>IF(Input!U348="","",IF(ISNUMBER(VALUE(Input!U348)),"","Needs to be a number."))</f>
        <v/>
      </c>
      <c r="AO346" s="136" t="str">
        <f>IF(Input!V348="","",IF(ISNUMBER(VALUE(Input!V348)),"","Needs to be a number."))</f>
        <v/>
      </c>
      <c r="AP346" s="129"/>
      <c r="AQ346" s="197" t="str">
        <f ca="1">IF(Input!Q348="","",IF(OFFSET('Measures List'!$K$2,MATCH(Input!Q348,'Measures List'!$A$3:$A$5000,0),MATCH(Input!K348,'Measures List'!$K$2:$BA$2)-1)="NA","Project start date occurred after measure expiration date.",""))</f>
        <v/>
      </c>
      <c r="AS346" s="197" t="str">
        <f>IFERROR(IF(Input!O348&lt;&gt;Input!O347,"",IF( VLOOKUP(Input!Q348,'Measures List'!A339:C5336,3,FALSE)= VLOOKUP(Input!Q347,'Measures List'!A339:C5336,3,FALSE),"","Multiple sectors for this project")),"")</f>
        <v/>
      </c>
    </row>
    <row r="347" spans="2:45" x14ac:dyDescent="0.25">
      <c r="B347" s="125" t="str">
        <f>Input!A349</f>
        <v/>
      </c>
      <c r="C347" s="126" t="str">
        <f>IF(ISERROR(IF(AND(Input!$A349="",SUMPRODUCT(--(LEN(Input!$A350:'Input'!$A$510)&gt;0))&lt;&gt;0),"Row is skipped.",IF(AND(Input!$A349="",Input!$A350=""),"", IF(Input!C349="","Data is missing.","")))),"",IF(AND(Input!$A349="",SUMPRODUCT(--(LEN(Input!$A350:'Input'!$A$510)&gt;0))&lt;&gt;0),"Row is skipped.",IF(AND(Input!$A349="",Input!$A350=""),"", IF(Input!C349="","Data is missing.",""))))</f>
        <v/>
      </c>
      <c r="D347" s="126" t="str">
        <f>IF(ISERROR(IF(AND(Input!$A349="",SUMPRODUCT(--(LEN(Input!$A350:'Input'!$A$510)&gt;0))&lt;&gt;0),"Row is skipped.",IF(AND(Input!$A349="",Input!$A350=""),"", IF(Input!D349="","Data is missing.","")))),"",IF(AND(Input!$A349="",SUMPRODUCT(--(LEN(Input!$A350:'Input'!$A$510)&gt;0))&lt;&gt;0),"Row is skipped.",IF(AND(Input!$A349="",Input!$A350=""),"", IF(Input!D349="","Data is missing.",""))))</f>
        <v/>
      </c>
      <c r="E347" s="126" t="str">
        <f>IF(ISERROR(IF(AND(Input!$A349="",SUMPRODUCT(--(LEN(Input!$A350:'Input'!$A$510)&gt;0))&lt;&gt;0),"Row is skipped.",IF(AND(Input!$A349="",Input!$A350=""),"", IF(Input!E349="","Data is missing.","")))),"",IF(AND(Input!$A349="",SUMPRODUCT(--(LEN(Input!$A350:'Input'!$A$510)&gt;0))&lt;&gt;0),"Row is skipped.",IF(AND(Input!$A349="",Input!$A350=""),"", IF(Input!E349="","Data is missing.",""))))</f>
        <v/>
      </c>
      <c r="F347" s="126" t="str">
        <f>IF(ISERROR(IF(AND(Input!$A349="",SUMPRODUCT(--(LEN(Input!$A350:'Input'!$A$510)&gt;0))&lt;&gt;0),"Row is skipped.",IF(AND(Input!$A349="",Input!$A350=""),"", IF(Input!F349="","Data is missing.","")))),"",IF(AND(Input!$A349="",SUMPRODUCT(--(LEN(Input!$A350:'Input'!$A$510)&gt;0))&lt;&gt;0),"Row is skipped.",IF(AND(Input!$A349="",Input!$A350=""),"", IF(Input!F349="","Data is missing.",""))))</f>
        <v/>
      </c>
      <c r="G347" s="126" t="str">
        <f>IF(ISERROR(IF(AND(Input!$A349="",SUMPRODUCT(--(LEN(Input!$A350:'Input'!$A$510)&gt;0))&lt;&gt;0),"Row is skipped.",IF(AND(Input!$A349="",Input!$A350=""),"", IF(Input!G349="","Data is missing.","")))),"",IF(AND(Input!$A349="",SUMPRODUCT(--(LEN(Input!$A350:'Input'!$A$510)&gt;0))&lt;&gt;0),"Row is skipped.",IF(AND(Input!$A349="",Input!$A350=""),"", IF(Input!G349="","Data is missing.",""))))</f>
        <v/>
      </c>
      <c r="H347" s="126" t="str">
        <f>IF(ISERROR(IF(AND(Input!$A349="",SUMPRODUCT(--(LEN(Input!$A350:'Input'!$A$510)&gt;0))&lt;&gt;0),"Row is skipped.",IF(AND(Input!$A349="",Input!$A350=""),"", IF(Input!H349="","Data is missing.","")))),"",IF(AND(Input!$A349="",SUMPRODUCT(--(LEN(Input!$A350:'Input'!$A$510)&gt;0))&lt;&gt;0),"Row is skipped.",IF(AND(Input!$A349="",Input!$A350=""),"", IF(Input!H349="","Data is missing.",""))))</f>
        <v/>
      </c>
      <c r="I347" s="126" t="str">
        <f>IF(ISERROR(IF(AND(Input!$A349="",SUMPRODUCT(--(LEN(Input!$A350:'Input'!$A$510)&gt;0))&lt;&gt;0),"Row is skipped.",IF(AND(Input!$A349="",Input!$A350=""),"", IF(Input!I349="","Data is missing.","")))),"",IF(AND(Input!$A349="",SUMPRODUCT(--(LEN(Input!$A350:'Input'!$A$510)&gt;0))&lt;&gt;0),"Row is skipped.",IF(AND(Input!$A349="",Input!$A350=""),"", IF(Input!I349="","Data is missing.",""))))</f>
        <v/>
      </c>
      <c r="J347" s="126" t="str">
        <f>IF(ISERROR(IF(AND(Input!$A349="",SUMPRODUCT(--(LEN(Input!$A350:'Input'!$A$510)&gt;0))&lt;&gt;0),"Row is skipped.",IF(AND(Input!$A349="",Input!$A350=""),"", IF(Input!J349="","Data is missing.","")))),"",IF(AND(Input!$A349="",SUMPRODUCT(--(LEN(Input!$A350:'Input'!$A$510)&gt;0))&lt;&gt;0),"Row is skipped.",IF(AND(Input!$A349="",Input!$A350=""),"", IF(Input!J349="","Data is missing.",""))))</f>
        <v/>
      </c>
      <c r="K347" s="127" t="str">
        <f>IF(ISERROR(IF(AND(Input!$A349="",SUMPRODUCT(--(LEN(Input!$A350:'Input'!$A$510)&gt;0))&lt;&gt;0),"Row is skipped.",IF(AND(Input!$A349="",Input!$A350=""),"", IF(Input!K349="","Data is missing.","")))),"",IF(AND(Input!$A349="",SUMPRODUCT(--(LEN(Input!$A350:'Input'!$A$510)&gt;0))&lt;&gt;0),"Row is skipped.",IF(AND(Input!$A349="",Input!$A350=""),"", IF(Input!K349="","Data is missing.",""))))</f>
        <v/>
      </c>
      <c r="L347" s="126" t="str">
        <f>IF(ISERROR(IF(AND(Input!$A349="",SUMPRODUCT(--(LEN(Input!$A350:'Input'!$A$510)&gt;0))&lt;&gt;0),"Row is skipped.",IF(AND(Input!$A349="",Input!$A350=""),"", IF(Input!L349="","Data is missing.","")))),"",IF(AND(Input!$A349="",SUMPRODUCT(--(LEN(Input!$A350:'Input'!$A$510)&gt;0))&lt;&gt;0),"Row is skipped.",IF(AND(Input!$A349="",Input!$A350=""),"", IF(Input!L349="","Data is missing.",""))))</f>
        <v/>
      </c>
      <c r="M347" s="126" t="str">
        <f>IF(ISERROR(IF(AND(Input!$A349="",SUMPRODUCT(--(LEN(Input!$A350:'Input'!$A$510)&gt;0))&lt;&gt;0),"Row is skipped.",IF(AND(Input!$A349="",Input!$A350=""),"", IF(Input!M349="","Data is missing.","")))),"",IF(AND(Input!$A349="",SUMPRODUCT(--(LEN(Input!$A350:'Input'!$A$510)&gt;0))&lt;&gt;0),"Row is skipped.",IF(AND(Input!$A349="",Input!$A350=""),"", IF(Input!M349="","Data is missing.",""))))</f>
        <v/>
      </c>
      <c r="N347" s="126" t="str">
        <f>IF(ISERROR(IF(AND(Input!$A349="",SUMPRODUCT(--(LEN(Input!$A350:'Input'!$A$510)&gt;0))&lt;&gt;0),"Row is skipped.",IF(AND(Input!$A349="",Input!$A350=""),"", IF(Input!O349="","Data is missing.","")))),"",IF(AND(Input!$A349="",SUMPRODUCT(--(LEN(Input!$A350:'Input'!$A$510)&gt;0))&lt;&gt;0),"Row is skipped.",IF(AND(Input!$A349="",Input!$A350=""),"", IF(Input!O349="","Data is missing.",""))))</f>
        <v/>
      </c>
      <c r="O347" s="126" t="str">
        <f>IF(ISERROR(IF(AND(Input!$A349="",SUMPRODUCT(--(LEN(Input!$A350:'Input'!$A$510)&gt;0))&lt;&gt;0),"Row is skipped.",IF(AND(Input!$A349="",Input!$A350=""),"", IF(Input!P349="","Data is missing.","")))),"",IF(AND(Input!$A349="",SUMPRODUCT(--(LEN(Input!$A350:'Input'!$A$510)&gt;0))&lt;&gt;0),"Row is skipped.",IF(AND(Input!$A349="",Input!$A350=""),"", IF(Input!P349="","Data is missing.",""))))</f>
        <v/>
      </c>
      <c r="P347" s="126" t="str">
        <f>IF(ISERROR(IF(AND(Input!$A349="",SUMPRODUCT(--(LEN(Input!$A350:'Input'!$A$510)&gt;0))&lt;&gt;0),"Row is skipped.",IF(AND(Input!$A349="",Input!$A350=""),"", IF(Input!Q349="","Data is missing.","")))),"",IF(AND(Input!$A349="",SUMPRODUCT(--(LEN(Input!$A350:'Input'!$A$510)&gt;0))&lt;&gt;0),"Row is skipped.",IF(AND(Input!$A349="",Input!$A350=""),"", IF(Input!Q349="","Data is missing.",""))))</f>
        <v/>
      </c>
      <c r="Q347" s="126" t="str">
        <f>IF(ISERROR(IF(AND(Input!$A349="",SUMPRODUCT(--(LEN(Input!$A350:'Input'!$A$510)&gt;0))&lt;&gt;0),"Row is skipped.",IF(AND(Input!$A349="",Input!$A350=""),"", IF(Input!S349="","Data is missing.","")))),"",IF(AND(Input!$A349="",SUMPRODUCT(--(LEN(Input!$A350:'Input'!$A$510)&gt;0))&lt;&gt;0),"Row is skipped.",IF(AND(Input!$A349="",Input!$A350=""),"", IF(Input!S349="","Data is missing.",""))))</f>
        <v/>
      </c>
      <c r="R347" s="128" t="str">
        <f>IF(ISERROR(IF(AND(Input!$A349="",SUMPRODUCT(--(LEN(Input!$A350:'Input'!$A$510)&gt;0))&lt;&gt;0),"Row is skipped.",IF(AND(Input!$A349="",Input!$A350=""),"", IF(Input!T349="","Data is missing.","")))),"",IF(AND(Input!$A349="",SUMPRODUCT(--(LEN(Input!$A350:'Input'!$A$510)&gt;0))&lt;&gt;0),"Row is skipped.",IF(AND(Input!$A349="",Input!$A350=""),"", IF(Input!T349="","Data is missing.",""))))</f>
        <v/>
      </c>
      <c r="S347" s="129"/>
      <c r="T347" s="130" t="str">
        <f>IF(ISERROR(IF(Input!Q349="","",IF(ISERROR(VLOOKUP(Input!Q349,'Measures List'!$A$3:$A$30000,1,0)),"Invalid RefNo",""))),"",IF(Input!Q349="","",IF(ISERROR(VLOOKUP(Input!Q349,'Measures List'!$A$3:$A$30000,1,0)),"Invalid RefNo","")))</f>
        <v/>
      </c>
      <c r="U347" s="129"/>
      <c r="V347" s="129"/>
      <c r="W347" s="129"/>
      <c r="X347" s="129"/>
      <c r="Y347" s="129"/>
      <c r="Z347" s="129"/>
      <c r="AA347" s="129"/>
      <c r="AB347" s="129"/>
      <c r="AC347" s="129"/>
      <c r="AD347" s="129"/>
      <c r="AE347" s="129"/>
      <c r="AF347" s="130" t="str">
        <f>IF(Input!P349="","",IF(OR(VALUE(Input!P349)&lt;0,VALUE(Input!P349)&gt;1), "Invalid EEI %",""))</f>
        <v/>
      </c>
      <c r="AG347" s="129"/>
      <c r="AH347" s="137" t="str">
        <f>IF(B347="","",IF(AND(Input!O349=Input!O348,Input!P349&lt;&gt;Input!P348), "EEI% Mismatch within Project",""))</f>
        <v/>
      </c>
      <c r="AI347" s="129"/>
      <c r="AJ347" s="138" t="str">
        <f>IF(Input!B349="","",IF(ISNUMBER(VALUE(Input!B349)),"","Needs to be a number."))</f>
        <v/>
      </c>
      <c r="AK347" s="135" t="str">
        <f>IF(Input!P349="","",IF(ISNUMBER(VALUE(Input!P349)),"","Needs to be a number."))</f>
        <v/>
      </c>
      <c r="AL347" s="135" t="str">
        <f>IF(Input!S349="","",IF(ISNUMBER(VALUE(Input!S349)),"","Needs to be a number."))</f>
        <v/>
      </c>
      <c r="AM347" s="135" t="str">
        <f>IF(Input!T349="","",IF(ISNUMBER(VALUE(Input!T349)),"","Needs to be a number."))</f>
        <v/>
      </c>
      <c r="AN347" s="135" t="str">
        <f>IF(Input!U349="","",IF(ISNUMBER(VALUE(Input!U349)),"","Needs to be a number."))</f>
        <v/>
      </c>
      <c r="AO347" s="136" t="str">
        <f>IF(Input!V349="","",IF(ISNUMBER(VALUE(Input!V349)),"","Needs to be a number."))</f>
        <v/>
      </c>
      <c r="AP347" s="129"/>
      <c r="AQ347" s="197" t="str">
        <f ca="1">IF(Input!Q349="","",IF(OFFSET('Measures List'!$K$2,MATCH(Input!Q349,'Measures List'!$A$3:$A$5000,0),MATCH(Input!K349,'Measures List'!$K$2:$BA$2)-1)="NA","Project start date occurred after measure expiration date.",""))</f>
        <v/>
      </c>
      <c r="AS347" s="197" t="str">
        <f>IFERROR(IF(Input!O349&lt;&gt;Input!O348,"",IF( VLOOKUP(Input!Q349,'Measures List'!A340:C5337,3,FALSE)= VLOOKUP(Input!Q348,'Measures List'!A340:C5337,3,FALSE),"","Multiple sectors for this project")),"")</f>
        <v/>
      </c>
    </row>
    <row r="348" spans="2:45" x14ac:dyDescent="0.25">
      <c r="B348" s="125" t="str">
        <f>Input!A350</f>
        <v/>
      </c>
      <c r="C348" s="126" t="str">
        <f>IF(ISERROR(IF(AND(Input!$A350="",SUMPRODUCT(--(LEN(Input!$A351:'Input'!$A$510)&gt;0))&lt;&gt;0),"Row is skipped.",IF(AND(Input!$A350="",Input!$A351=""),"", IF(Input!C350="","Data is missing.","")))),"",IF(AND(Input!$A350="",SUMPRODUCT(--(LEN(Input!$A351:'Input'!$A$510)&gt;0))&lt;&gt;0),"Row is skipped.",IF(AND(Input!$A350="",Input!$A351=""),"", IF(Input!C350="","Data is missing.",""))))</f>
        <v/>
      </c>
      <c r="D348" s="126" t="str">
        <f>IF(ISERROR(IF(AND(Input!$A350="",SUMPRODUCT(--(LEN(Input!$A351:'Input'!$A$510)&gt;0))&lt;&gt;0),"Row is skipped.",IF(AND(Input!$A350="",Input!$A351=""),"", IF(Input!D350="","Data is missing.","")))),"",IF(AND(Input!$A350="",SUMPRODUCT(--(LEN(Input!$A351:'Input'!$A$510)&gt;0))&lt;&gt;0),"Row is skipped.",IF(AND(Input!$A350="",Input!$A351=""),"", IF(Input!D350="","Data is missing.",""))))</f>
        <v/>
      </c>
      <c r="E348" s="126" t="str">
        <f>IF(ISERROR(IF(AND(Input!$A350="",SUMPRODUCT(--(LEN(Input!$A351:'Input'!$A$510)&gt;0))&lt;&gt;0),"Row is skipped.",IF(AND(Input!$A350="",Input!$A351=""),"", IF(Input!E350="","Data is missing.","")))),"",IF(AND(Input!$A350="",SUMPRODUCT(--(LEN(Input!$A351:'Input'!$A$510)&gt;0))&lt;&gt;0),"Row is skipped.",IF(AND(Input!$A350="",Input!$A351=""),"", IF(Input!E350="","Data is missing.",""))))</f>
        <v/>
      </c>
      <c r="F348" s="126" t="str">
        <f>IF(ISERROR(IF(AND(Input!$A350="",SUMPRODUCT(--(LEN(Input!$A351:'Input'!$A$510)&gt;0))&lt;&gt;0),"Row is skipped.",IF(AND(Input!$A350="",Input!$A351=""),"", IF(Input!F350="","Data is missing.","")))),"",IF(AND(Input!$A350="",SUMPRODUCT(--(LEN(Input!$A351:'Input'!$A$510)&gt;0))&lt;&gt;0),"Row is skipped.",IF(AND(Input!$A350="",Input!$A351=""),"", IF(Input!F350="","Data is missing.",""))))</f>
        <v/>
      </c>
      <c r="G348" s="126" t="str">
        <f>IF(ISERROR(IF(AND(Input!$A350="",SUMPRODUCT(--(LEN(Input!$A351:'Input'!$A$510)&gt;0))&lt;&gt;0),"Row is skipped.",IF(AND(Input!$A350="",Input!$A351=""),"", IF(Input!G350="","Data is missing.","")))),"",IF(AND(Input!$A350="",SUMPRODUCT(--(LEN(Input!$A351:'Input'!$A$510)&gt;0))&lt;&gt;0),"Row is skipped.",IF(AND(Input!$A350="",Input!$A351=""),"", IF(Input!G350="","Data is missing.",""))))</f>
        <v/>
      </c>
      <c r="H348" s="126" t="str">
        <f>IF(ISERROR(IF(AND(Input!$A350="",SUMPRODUCT(--(LEN(Input!$A351:'Input'!$A$510)&gt;0))&lt;&gt;0),"Row is skipped.",IF(AND(Input!$A350="",Input!$A351=""),"", IF(Input!H350="","Data is missing.","")))),"",IF(AND(Input!$A350="",SUMPRODUCT(--(LEN(Input!$A351:'Input'!$A$510)&gt;0))&lt;&gt;0),"Row is skipped.",IF(AND(Input!$A350="",Input!$A351=""),"", IF(Input!H350="","Data is missing.",""))))</f>
        <v/>
      </c>
      <c r="I348" s="126" t="str">
        <f>IF(ISERROR(IF(AND(Input!$A350="",SUMPRODUCT(--(LEN(Input!$A351:'Input'!$A$510)&gt;0))&lt;&gt;0),"Row is skipped.",IF(AND(Input!$A350="",Input!$A351=""),"", IF(Input!I350="","Data is missing.","")))),"",IF(AND(Input!$A350="",SUMPRODUCT(--(LEN(Input!$A351:'Input'!$A$510)&gt;0))&lt;&gt;0),"Row is skipped.",IF(AND(Input!$A350="",Input!$A351=""),"", IF(Input!I350="","Data is missing.",""))))</f>
        <v/>
      </c>
      <c r="J348" s="126" t="str">
        <f>IF(ISERROR(IF(AND(Input!$A350="",SUMPRODUCT(--(LEN(Input!$A351:'Input'!$A$510)&gt;0))&lt;&gt;0),"Row is skipped.",IF(AND(Input!$A350="",Input!$A351=""),"", IF(Input!J350="","Data is missing.","")))),"",IF(AND(Input!$A350="",SUMPRODUCT(--(LEN(Input!$A351:'Input'!$A$510)&gt;0))&lt;&gt;0),"Row is skipped.",IF(AND(Input!$A350="",Input!$A351=""),"", IF(Input!J350="","Data is missing.",""))))</f>
        <v/>
      </c>
      <c r="K348" s="127" t="str">
        <f>IF(ISERROR(IF(AND(Input!$A350="",SUMPRODUCT(--(LEN(Input!$A351:'Input'!$A$510)&gt;0))&lt;&gt;0),"Row is skipped.",IF(AND(Input!$A350="",Input!$A351=""),"", IF(Input!K350="","Data is missing.","")))),"",IF(AND(Input!$A350="",SUMPRODUCT(--(LEN(Input!$A351:'Input'!$A$510)&gt;0))&lt;&gt;0),"Row is skipped.",IF(AND(Input!$A350="",Input!$A351=""),"", IF(Input!K350="","Data is missing.",""))))</f>
        <v/>
      </c>
      <c r="L348" s="126" t="str">
        <f>IF(ISERROR(IF(AND(Input!$A350="",SUMPRODUCT(--(LEN(Input!$A351:'Input'!$A$510)&gt;0))&lt;&gt;0),"Row is skipped.",IF(AND(Input!$A350="",Input!$A351=""),"", IF(Input!L350="","Data is missing.","")))),"",IF(AND(Input!$A350="",SUMPRODUCT(--(LEN(Input!$A351:'Input'!$A$510)&gt;0))&lt;&gt;0),"Row is skipped.",IF(AND(Input!$A350="",Input!$A351=""),"", IF(Input!L350="","Data is missing.",""))))</f>
        <v/>
      </c>
      <c r="M348" s="126" t="str">
        <f>IF(ISERROR(IF(AND(Input!$A350="",SUMPRODUCT(--(LEN(Input!$A351:'Input'!$A$510)&gt;0))&lt;&gt;0),"Row is skipped.",IF(AND(Input!$A350="",Input!$A351=""),"", IF(Input!M350="","Data is missing.","")))),"",IF(AND(Input!$A350="",SUMPRODUCT(--(LEN(Input!$A351:'Input'!$A$510)&gt;0))&lt;&gt;0),"Row is skipped.",IF(AND(Input!$A350="",Input!$A351=""),"", IF(Input!M350="","Data is missing.",""))))</f>
        <v/>
      </c>
      <c r="N348" s="126" t="str">
        <f>IF(ISERROR(IF(AND(Input!$A350="",SUMPRODUCT(--(LEN(Input!$A351:'Input'!$A$510)&gt;0))&lt;&gt;0),"Row is skipped.",IF(AND(Input!$A350="",Input!$A351=""),"", IF(Input!O350="","Data is missing.","")))),"",IF(AND(Input!$A350="",SUMPRODUCT(--(LEN(Input!$A351:'Input'!$A$510)&gt;0))&lt;&gt;0),"Row is skipped.",IF(AND(Input!$A350="",Input!$A351=""),"", IF(Input!O350="","Data is missing.",""))))</f>
        <v/>
      </c>
      <c r="O348" s="126" t="str">
        <f>IF(ISERROR(IF(AND(Input!$A350="",SUMPRODUCT(--(LEN(Input!$A351:'Input'!$A$510)&gt;0))&lt;&gt;0),"Row is skipped.",IF(AND(Input!$A350="",Input!$A351=""),"", IF(Input!P350="","Data is missing.","")))),"",IF(AND(Input!$A350="",SUMPRODUCT(--(LEN(Input!$A351:'Input'!$A$510)&gt;0))&lt;&gt;0),"Row is skipped.",IF(AND(Input!$A350="",Input!$A351=""),"", IF(Input!P350="","Data is missing.",""))))</f>
        <v/>
      </c>
      <c r="P348" s="126" t="str">
        <f>IF(ISERROR(IF(AND(Input!$A350="",SUMPRODUCT(--(LEN(Input!$A351:'Input'!$A$510)&gt;0))&lt;&gt;0),"Row is skipped.",IF(AND(Input!$A350="",Input!$A351=""),"", IF(Input!Q350="","Data is missing.","")))),"",IF(AND(Input!$A350="",SUMPRODUCT(--(LEN(Input!$A351:'Input'!$A$510)&gt;0))&lt;&gt;0),"Row is skipped.",IF(AND(Input!$A350="",Input!$A351=""),"", IF(Input!Q350="","Data is missing.",""))))</f>
        <v/>
      </c>
      <c r="Q348" s="126" t="str">
        <f>IF(ISERROR(IF(AND(Input!$A350="",SUMPRODUCT(--(LEN(Input!$A351:'Input'!$A$510)&gt;0))&lt;&gt;0),"Row is skipped.",IF(AND(Input!$A350="",Input!$A351=""),"", IF(Input!S350="","Data is missing.","")))),"",IF(AND(Input!$A350="",SUMPRODUCT(--(LEN(Input!$A351:'Input'!$A$510)&gt;0))&lt;&gt;0),"Row is skipped.",IF(AND(Input!$A350="",Input!$A351=""),"", IF(Input!S350="","Data is missing.",""))))</f>
        <v/>
      </c>
      <c r="R348" s="128" t="str">
        <f>IF(ISERROR(IF(AND(Input!$A350="",SUMPRODUCT(--(LEN(Input!$A351:'Input'!$A$510)&gt;0))&lt;&gt;0),"Row is skipped.",IF(AND(Input!$A350="",Input!$A351=""),"", IF(Input!T350="","Data is missing.","")))),"",IF(AND(Input!$A350="",SUMPRODUCT(--(LEN(Input!$A351:'Input'!$A$510)&gt;0))&lt;&gt;0),"Row is skipped.",IF(AND(Input!$A350="",Input!$A351=""),"", IF(Input!T350="","Data is missing.",""))))</f>
        <v/>
      </c>
      <c r="S348" s="129"/>
      <c r="T348" s="130" t="str">
        <f>IF(ISERROR(IF(Input!Q350="","",IF(ISERROR(VLOOKUP(Input!Q350,'Measures List'!$A$3:$A$30000,1,0)),"Invalid RefNo",""))),"",IF(Input!Q350="","",IF(ISERROR(VLOOKUP(Input!Q350,'Measures List'!$A$3:$A$30000,1,0)),"Invalid RefNo","")))</f>
        <v/>
      </c>
      <c r="U348" s="129"/>
      <c r="V348" s="129"/>
      <c r="W348" s="129"/>
      <c r="X348" s="129"/>
      <c r="Y348" s="129"/>
      <c r="Z348" s="129"/>
      <c r="AA348" s="129"/>
      <c r="AB348" s="129"/>
      <c r="AC348" s="129"/>
      <c r="AD348" s="129"/>
      <c r="AE348" s="129"/>
      <c r="AF348" s="130" t="str">
        <f>IF(Input!P350="","",IF(OR(VALUE(Input!P350)&lt;0,VALUE(Input!P350)&gt;1), "Invalid EEI %",""))</f>
        <v/>
      </c>
      <c r="AG348" s="129"/>
      <c r="AH348" s="137" t="str">
        <f>IF(B348="","",IF(AND(Input!O350=Input!O349,Input!P350&lt;&gt;Input!P349), "EEI% Mismatch within Project",""))</f>
        <v/>
      </c>
      <c r="AI348" s="129"/>
      <c r="AJ348" s="138" t="str">
        <f>IF(Input!B350="","",IF(ISNUMBER(VALUE(Input!B350)),"","Needs to be a number."))</f>
        <v/>
      </c>
      <c r="AK348" s="135" t="str">
        <f>IF(Input!P350="","",IF(ISNUMBER(VALUE(Input!P350)),"","Needs to be a number."))</f>
        <v/>
      </c>
      <c r="AL348" s="135" t="str">
        <f>IF(Input!S350="","",IF(ISNUMBER(VALUE(Input!S350)),"","Needs to be a number."))</f>
        <v/>
      </c>
      <c r="AM348" s="135" t="str">
        <f>IF(Input!T350="","",IF(ISNUMBER(VALUE(Input!T350)),"","Needs to be a number."))</f>
        <v/>
      </c>
      <c r="AN348" s="135" t="str">
        <f>IF(Input!U350="","",IF(ISNUMBER(VALUE(Input!U350)),"","Needs to be a number."))</f>
        <v/>
      </c>
      <c r="AO348" s="136" t="str">
        <f>IF(Input!V350="","",IF(ISNUMBER(VALUE(Input!V350)),"","Needs to be a number."))</f>
        <v/>
      </c>
      <c r="AP348" s="129"/>
      <c r="AQ348" s="197" t="str">
        <f ca="1">IF(Input!Q350="","",IF(OFFSET('Measures List'!$K$2,MATCH(Input!Q350,'Measures List'!$A$3:$A$5000,0),MATCH(Input!K350,'Measures List'!$K$2:$BA$2)-1)="NA","Project start date occurred after measure expiration date.",""))</f>
        <v/>
      </c>
      <c r="AS348" s="197" t="str">
        <f>IFERROR(IF(Input!O350&lt;&gt;Input!O349,"",IF( VLOOKUP(Input!Q350,'Measures List'!A341:C5338,3,FALSE)= VLOOKUP(Input!Q349,'Measures List'!A341:C5338,3,FALSE),"","Multiple sectors for this project")),"")</f>
        <v/>
      </c>
    </row>
    <row r="349" spans="2:45" x14ac:dyDescent="0.25">
      <c r="B349" s="125" t="str">
        <f>Input!A351</f>
        <v/>
      </c>
      <c r="C349" s="126" t="str">
        <f>IF(ISERROR(IF(AND(Input!$A351="",SUMPRODUCT(--(LEN(Input!$A352:'Input'!$A$510)&gt;0))&lt;&gt;0),"Row is skipped.",IF(AND(Input!$A351="",Input!$A352=""),"", IF(Input!C351="","Data is missing.","")))),"",IF(AND(Input!$A351="",SUMPRODUCT(--(LEN(Input!$A352:'Input'!$A$510)&gt;0))&lt;&gt;0),"Row is skipped.",IF(AND(Input!$A351="",Input!$A352=""),"", IF(Input!C351="","Data is missing.",""))))</f>
        <v/>
      </c>
      <c r="D349" s="126" t="str">
        <f>IF(ISERROR(IF(AND(Input!$A351="",SUMPRODUCT(--(LEN(Input!$A352:'Input'!$A$510)&gt;0))&lt;&gt;0),"Row is skipped.",IF(AND(Input!$A351="",Input!$A352=""),"", IF(Input!D351="","Data is missing.","")))),"",IF(AND(Input!$A351="",SUMPRODUCT(--(LEN(Input!$A352:'Input'!$A$510)&gt;0))&lt;&gt;0),"Row is skipped.",IF(AND(Input!$A351="",Input!$A352=""),"", IF(Input!D351="","Data is missing.",""))))</f>
        <v/>
      </c>
      <c r="E349" s="126" t="str">
        <f>IF(ISERROR(IF(AND(Input!$A351="",SUMPRODUCT(--(LEN(Input!$A352:'Input'!$A$510)&gt;0))&lt;&gt;0),"Row is skipped.",IF(AND(Input!$A351="",Input!$A352=""),"", IF(Input!E351="","Data is missing.","")))),"",IF(AND(Input!$A351="",SUMPRODUCT(--(LEN(Input!$A352:'Input'!$A$510)&gt;0))&lt;&gt;0),"Row is skipped.",IF(AND(Input!$A351="",Input!$A352=""),"", IF(Input!E351="","Data is missing.",""))))</f>
        <v/>
      </c>
      <c r="F349" s="126" t="str">
        <f>IF(ISERROR(IF(AND(Input!$A351="",SUMPRODUCT(--(LEN(Input!$A352:'Input'!$A$510)&gt;0))&lt;&gt;0),"Row is skipped.",IF(AND(Input!$A351="",Input!$A352=""),"", IF(Input!F351="","Data is missing.","")))),"",IF(AND(Input!$A351="",SUMPRODUCT(--(LEN(Input!$A352:'Input'!$A$510)&gt;0))&lt;&gt;0),"Row is skipped.",IF(AND(Input!$A351="",Input!$A352=""),"", IF(Input!F351="","Data is missing.",""))))</f>
        <v/>
      </c>
      <c r="G349" s="126" t="str">
        <f>IF(ISERROR(IF(AND(Input!$A351="",SUMPRODUCT(--(LEN(Input!$A352:'Input'!$A$510)&gt;0))&lt;&gt;0),"Row is skipped.",IF(AND(Input!$A351="",Input!$A352=""),"", IF(Input!G351="","Data is missing.","")))),"",IF(AND(Input!$A351="",SUMPRODUCT(--(LEN(Input!$A352:'Input'!$A$510)&gt;0))&lt;&gt;0),"Row is skipped.",IF(AND(Input!$A351="",Input!$A352=""),"", IF(Input!G351="","Data is missing.",""))))</f>
        <v/>
      </c>
      <c r="H349" s="126" t="str">
        <f>IF(ISERROR(IF(AND(Input!$A351="",SUMPRODUCT(--(LEN(Input!$A352:'Input'!$A$510)&gt;0))&lt;&gt;0),"Row is skipped.",IF(AND(Input!$A351="",Input!$A352=""),"", IF(Input!H351="","Data is missing.","")))),"",IF(AND(Input!$A351="",SUMPRODUCT(--(LEN(Input!$A352:'Input'!$A$510)&gt;0))&lt;&gt;0),"Row is skipped.",IF(AND(Input!$A351="",Input!$A352=""),"", IF(Input!H351="","Data is missing.",""))))</f>
        <v/>
      </c>
      <c r="I349" s="126" t="str">
        <f>IF(ISERROR(IF(AND(Input!$A351="",SUMPRODUCT(--(LEN(Input!$A352:'Input'!$A$510)&gt;0))&lt;&gt;0),"Row is skipped.",IF(AND(Input!$A351="",Input!$A352=""),"", IF(Input!I351="","Data is missing.","")))),"",IF(AND(Input!$A351="",SUMPRODUCT(--(LEN(Input!$A352:'Input'!$A$510)&gt;0))&lt;&gt;0),"Row is skipped.",IF(AND(Input!$A351="",Input!$A352=""),"", IF(Input!I351="","Data is missing.",""))))</f>
        <v/>
      </c>
      <c r="J349" s="126" t="str">
        <f>IF(ISERROR(IF(AND(Input!$A351="",SUMPRODUCT(--(LEN(Input!$A352:'Input'!$A$510)&gt;0))&lt;&gt;0),"Row is skipped.",IF(AND(Input!$A351="",Input!$A352=""),"", IF(Input!J351="","Data is missing.","")))),"",IF(AND(Input!$A351="",SUMPRODUCT(--(LEN(Input!$A352:'Input'!$A$510)&gt;0))&lt;&gt;0),"Row is skipped.",IF(AND(Input!$A351="",Input!$A352=""),"", IF(Input!J351="","Data is missing.",""))))</f>
        <v/>
      </c>
      <c r="K349" s="127" t="str">
        <f>IF(ISERROR(IF(AND(Input!$A351="",SUMPRODUCT(--(LEN(Input!$A352:'Input'!$A$510)&gt;0))&lt;&gt;0),"Row is skipped.",IF(AND(Input!$A351="",Input!$A352=""),"", IF(Input!K351="","Data is missing.","")))),"",IF(AND(Input!$A351="",SUMPRODUCT(--(LEN(Input!$A352:'Input'!$A$510)&gt;0))&lt;&gt;0),"Row is skipped.",IF(AND(Input!$A351="",Input!$A352=""),"", IF(Input!K351="","Data is missing.",""))))</f>
        <v/>
      </c>
      <c r="L349" s="126" t="str">
        <f>IF(ISERROR(IF(AND(Input!$A351="",SUMPRODUCT(--(LEN(Input!$A352:'Input'!$A$510)&gt;0))&lt;&gt;0),"Row is skipped.",IF(AND(Input!$A351="",Input!$A352=""),"", IF(Input!L351="","Data is missing.","")))),"",IF(AND(Input!$A351="",SUMPRODUCT(--(LEN(Input!$A352:'Input'!$A$510)&gt;0))&lt;&gt;0),"Row is skipped.",IF(AND(Input!$A351="",Input!$A352=""),"", IF(Input!L351="","Data is missing.",""))))</f>
        <v/>
      </c>
      <c r="M349" s="126" t="str">
        <f>IF(ISERROR(IF(AND(Input!$A351="",SUMPRODUCT(--(LEN(Input!$A352:'Input'!$A$510)&gt;0))&lt;&gt;0),"Row is skipped.",IF(AND(Input!$A351="",Input!$A352=""),"", IF(Input!M351="","Data is missing.","")))),"",IF(AND(Input!$A351="",SUMPRODUCT(--(LEN(Input!$A352:'Input'!$A$510)&gt;0))&lt;&gt;0),"Row is skipped.",IF(AND(Input!$A351="",Input!$A352=""),"", IF(Input!M351="","Data is missing.",""))))</f>
        <v/>
      </c>
      <c r="N349" s="126" t="str">
        <f>IF(ISERROR(IF(AND(Input!$A351="",SUMPRODUCT(--(LEN(Input!$A352:'Input'!$A$510)&gt;0))&lt;&gt;0),"Row is skipped.",IF(AND(Input!$A351="",Input!$A352=""),"", IF(Input!O351="","Data is missing.","")))),"",IF(AND(Input!$A351="",SUMPRODUCT(--(LEN(Input!$A352:'Input'!$A$510)&gt;0))&lt;&gt;0),"Row is skipped.",IF(AND(Input!$A351="",Input!$A352=""),"", IF(Input!O351="","Data is missing.",""))))</f>
        <v/>
      </c>
      <c r="O349" s="126" t="str">
        <f>IF(ISERROR(IF(AND(Input!$A351="",SUMPRODUCT(--(LEN(Input!$A352:'Input'!$A$510)&gt;0))&lt;&gt;0),"Row is skipped.",IF(AND(Input!$A351="",Input!$A352=""),"", IF(Input!P351="","Data is missing.","")))),"",IF(AND(Input!$A351="",SUMPRODUCT(--(LEN(Input!$A352:'Input'!$A$510)&gt;0))&lt;&gt;0),"Row is skipped.",IF(AND(Input!$A351="",Input!$A352=""),"", IF(Input!P351="","Data is missing.",""))))</f>
        <v/>
      </c>
      <c r="P349" s="126" t="str">
        <f>IF(ISERROR(IF(AND(Input!$A351="",SUMPRODUCT(--(LEN(Input!$A352:'Input'!$A$510)&gt;0))&lt;&gt;0),"Row is skipped.",IF(AND(Input!$A351="",Input!$A352=""),"", IF(Input!Q351="","Data is missing.","")))),"",IF(AND(Input!$A351="",SUMPRODUCT(--(LEN(Input!$A352:'Input'!$A$510)&gt;0))&lt;&gt;0),"Row is skipped.",IF(AND(Input!$A351="",Input!$A352=""),"", IF(Input!Q351="","Data is missing.",""))))</f>
        <v/>
      </c>
      <c r="Q349" s="126" t="str">
        <f>IF(ISERROR(IF(AND(Input!$A351="",SUMPRODUCT(--(LEN(Input!$A352:'Input'!$A$510)&gt;0))&lt;&gt;0),"Row is skipped.",IF(AND(Input!$A351="",Input!$A352=""),"", IF(Input!S351="","Data is missing.","")))),"",IF(AND(Input!$A351="",SUMPRODUCT(--(LEN(Input!$A352:'Input'!$A$510)&gt;0))&lt;&gt;0),"Row is skipped.",IF(AND(Input!$A351="",Input!$A352=""),"", IF(Input!S351="","Data is missing.",""))))</f>
        <v/>
      </c>
      <c r="R349" s="128" t="str">
        <f>IF(ISERROR(IF(AND(Input!$A351="",SUMPRODUCT(--(LEN(Input!$A352:'Input'!$A$510)&gt;0))&lt;&gt;0),"Row is skipped.",IF(AND(Input!$A351="",Input!$A352=""),"", IF(Input!T351="","Data is missing.","")))),"",IF(AND(Input!$A351="",SUMPRODUCT(--(LEN(Input!$A352:'Input'!$A$510)&gt;0))&lt;&gt;0),"Row is skipped.",IF(AND(Input!$A351="",Input!$A352=""),"", IF(Input!T351="","Data is missing.",""))))</f>
        <v/>
      </c>
      <c r="S349" s="129"/>
      <c r="T349" s="130" t="str">
        <f>IF(ISERROR(IF(Input!Q351="","",IF(ISERROR(VLOOKUP(Input!Q351,'Measures List'!$A$3:$A$30000,1,0)),"Invalid RefNo",""))),"",IF(Input!Q351="","",IF(ISERROR(VLOOKUP(Input!Q351,'Measures List'!$A$3:$A$30000,1,0)),"Invalid RefNo","")))</f>
        <v/>
      </c>
      <c r="U349" s="129"/>
      <c r="V349" s="129"/>
      <c r="W349" s="129"/>
      <c r="X349" s="129"/>
      <c r="Y349" s="129"/>
      <c r="Z349" s="129"/>
      <c r="AA349" s="129"/>
      <c r="AB349" s="129"/>
      <c r="AC349" s="129"/>
      <c r="AD349" s="129"/>
      <c r="AE349" s="129"/>
      <c r="AF349" s="130" t="str">
        <f>IF(Input!P351="","",IF(OR(VALUE(Input!P351)&lt;0,VALUE(Input!P351)&gt;1), "Invalid EEI %",""))</f>
        <v/>
      </c>
      <c r="AG349" s="129"/>
      <c r="AH349" s="137" t="str">
        <f>IF(B349="","",IF(AND(Input!O351=Input!O350,Input!P351&lt;&gt;Input!P350), "EEI% Mismatch within Project",""))</f>
        <v/>
      </c>
      <c r="AI349" s="129"/>
      <c r="AJ349" s="138" t="str">
        <f>IF(Input!B351="","",IF(ISNUMBER(VALUE(Input!B351)),"","Needs to be a number."))</f>
        <v/>
      </c>
      <c r="AK349" s="135" t="str">
        <f>IF(Input!P351="","",IF(ISNUMBER(VALUE(Input!P351)),"","Needs to be a number."))</f>
        <v/>
      </c>
      <c r="AL349" s="135" t="str">
        <f>IF(Input!S351="","",IF(ISNUMBER(VALUE(Input!S351)),"","Needs to be a number."))</f>
        <v/>
      </c>
      <c r="AM349" s="135" t="str">
        <f>IF(Input!T351="","",IF(ISNUMBER(VALUE(Input!T351)),"","Needs to be a number."))</f>
        <v/>
      </c>
      <c r="AN349" s="135" t="str">
        <f>IF(Input!U351="","",IF(ISNUMBER(VALUE(Input!U351)),"","Needs to be a number."))</f>
        <v/>
      </c>
      <c r="AO349" s="136" t="str">
        <f>IF(Input!V351="","",IF(ISNUMBER(VALUE(Input!V351)),"","Needs to be a number."))</f>
        <v/>
      </c>
      <c r="AP349" s="129"/>
      <c r="AQ349" s="197" t="str">
        <f ca="1">IF(Input!Q351="","",IF(OFFSET('Measures List'!$K$2,MATCH(Input!Q351,'Measures List'!$A$3:$A$5000,0),MATCH(Input!K351,'Measures List'!$K$2:$BA$2)-1)="NA","Project start date occurred after measure expiration date.",""))</f>
        <v/>
      </c>
      <c r="AS349" s="197" t="str">
        <f>IFERROR(IF(Input!O351&lt;&gt;Input!O350,"",IF( VLOOKUP(Input!Q351,'Measures List'!A342:C5339,3,FALSE)= VLOOKUP(Input!Q350,'Measures List'!A342:C5339,3,FALSE),"","Multiple sectors for this project")),"")</f>
        <v/>
      </c>
    </row>
    <row r="350" spans="2:45" x14ac:dyDescent="0.25">
      <c r="B350" s="125" t="str">
        <f>Input!A352</f>
        <v/>
      </c>
      <c r="C350" s="126" t="str">
        <f>IF(ISERROR(IF(AND(Input!$A352="",SUMPRODUCT(--(LEN(Input!$A353:'Input'!$A$510)&gt;0))&lt;&gt;0),"Row is skipped.",IF(AND(Input!$A352="",Input!$A353=""),"", IF(Input!C352="","Data is missing.","")))),"",IF(AND(Input!$A352="",SUMPRODUCT(--(LEN(Input!$A353:'Input'!$A$510)&gt;0))&lt;&gt;0),"Row is skipped.",IF(AND(Input!$A352="",Input!$A353=""),"", IF(Input!C352="","Data is missing.",""))))</f>
        <v/>
      </c>
      <c r="D350" s="126" t="str">
        <f>IF(ISERROR(IF(AND(Input!$A352="",SUMPRODUCT(--(LEN(Input!$A353:'Input'!$A$510)&gt;0))&lt;&gt;0),"Row is skipped.",IF(AND(Input!$A352="",Input!$A353=""),"", IF(Input!D352="","Data is missing.","")))),"",IF(AND(Input!$A352="",SUMPRODUCT(--(LEN(Input!$A353:'Input'!$A$510)&gt;0))&lt;&gt;0),"Row is skipped.",IF(AND(Input!$A352="",Input!$A353=""),"", IF(Input!D352="","Data is missing.",""))))</f>
        <v/>
      </c>
      <c r="E350" s="126" t="str">
        <f>IF(ISERROR(IF(AND(Input!$A352="",SUMPRODUCT(--(LEN(Input!$A353:'Input'!$A$510)&gt;0))&lt;&gt;0),"Row is skipped.",IF(AND(Input!$A352="",Input!$A353=""),"", IF(Input!E352="","Data is missing.","")))),"",IF(AND(Input!$A352="",SUMPRODUCT(--(LEN(Input!$A353:'Input'!$A$510)&gt;0))&lt;&gt;0),"Row is skipped.",IF(AND(Input!$A352="",Input!$A353=""),"", IF(Input!E352="","Data is missing.",""))))</f>
        <v/>
      </c>
      <c r="F350" s="126" t="str">
        <f>IF(ISERROR(IF(AND(Input!$A352="",SUMPRODUCT(--(LEN(Input!$A353:'Input'!$A$510)&gt;0))&lt;&gt;0),"Row is skipped.",IF(AND(Input!$A352="",Input!$A353=""),"", IF(Input!F352="","Data is missing.","")))),"",IF(AND(Input!$A352="",SUMPRODUCT(--(LEN(Input!$A353:'Input'!$A$510)&gt;0))&lt;&gt;0),"Row is skipped.",IF(AND(Input!$A352="",Input!$A353=""),"", IF(Input!F352="","Data is missing.",""))))</f>
        <v/>
      </c>
      <c r="G350" s="126" t="str">
        <f>IF(ISERROR(IF(AND(Input!$A352="",SUMPRODUCT(--(LEN(Input!$A353:'Input'!$A$510)&gt;0))&lt;&gt;0),"Row is skipped.",IF(AND(Input!$A352="",Input!$A353=""),"", IF(Input!G352="","Data is missing.","")))),"",IF(AND(Input!$A352="",SUMPRODUCT(--(LEN(Input!$A353:'Input'!$A$510)&gt;0))&lt;&gt;0),"Row is skipped.",IF(AND(Input!$A352="",Input!$A353=""),"", IF(Input!G352="","Data is missing.",""))))</f>
        <v/>
      </c>
      <c r="H350" s="126" t="str">
        <f>IF(ISERROR(IF(AND(Input!$A352="",SUMPRODUCT(--(LEN(Input!$A353:'Input'!$A$510)&gt;0))&lt;&gt;0),"Row is skipped.",IF(AND(Input!$A352="",Input!$A353=""),"", IF(Input!H352="","Data is missing.","")))),"",IF(AND(Input!$A352="",SUMPRODUCT(--(LEN(Input!$A353:'Input'!$A$510)&gt;0))&lt;&gt;0),"Row is skipped.",IF(AND(Input!$A352="",Input!$A353=""),"", IF(Input!H352="","Data is missing.",""))))</f>
        <v/>
      </c>
      <c r="I350" s="126" t="str">
        <f>IF(ISERROR(IF(AND(Input!$A352="",SUMPRODUCT(--(LEN(Input!$A353:'Input'!$A$510)&gt;0))&lt;&gt;0),"Row is skipped.",IF(AND(Input!$A352="",Input!$A353=""),"", IF(Input!I352="","Data is missing.","")))),"",IF(AND(Input!$A352="",SUMPRODUCT(--(LEN(Input!$A353:'Input'!$A$510)&gt;0))&lt;&gt;0),"Row is skipped.",IF(AND(Input!$A352="",Input!$A353=""),"", IF(Input!I352="","Data is missing.",""))))</f>
        <v/>
      </c>
      <c r="J350" s="126" t="str">
        <f>IF(ISERROR(IF(AND(Input!$A352="",SUMPRODUCT(--(LEN(Input!$A353:'Input'!$A$510)&gt;0))&lt;&gt;0),"Row is skipped.",IF(AND(Input!$A352="",Input!$A353=""),"", IF(Input!J352="","Data is missing.","")))),"",IF(AND(Input!$A352="",SUMPRODUCT(--(LEN(Input!$A353:'Input'!$A$510)&gt;0))&lt;&gt;0),"Row is skipped.",IF(AND(Input!$A352="",Input!$A353=""),"", IF(Input!J352="","Data is missing.",""))))</f>
        <v/>
      </c>
      <c r="K350" s="127" t="str">
        <f>IF(ISERROR(IF(AND(Input!$A352="",SUMPRODUCT(--(LEN(Input!$A353:'Input'!$A$510)&gt;0))&lt;&gt;0),"Row is skipped.",IF(AND(Input!$A352="",Input!$A353=""),"", IF(Input!K352="","Data is missing.","")))),"",IF(AND(Input!$A352="",SUMPRODUCT(--(LEN(Input!$A353:'Input'!$A$510)&gt;0))&lt;&gt;0),"Row is skipped.",IF(AND(Input!$A352="",Input!$A353=""),"", IF(Input!K352="","Data is missing.",""))))</f>
        <v/>
      </c>
      <c r="L350" s="126" t="str">
        <f>IF(ISERROR(IF(AND(Input!$A352="",SUMPRODUCT(--(LEN(Input!$A353:'Input'!$A$510)&gt;0))&lt;&gt;0),"Row is skipped.",IF(AND(Input!$A352="",Input!$A353=""),"", IF(Input!L352="","Data is missing.","")))),"",IF(AND(Input!$A352="",SUMPRODUCT(--(LEN(Input!$A353:'Input'!$A$510)&gt;0))&lt;&gt;0),"Row is skipped.",IF(AND(Input!$A352="",Input!$A353=""),"", IF(Input!L352="","Data is missing.",""))))</f>
        <v/>
      </c>
      <c r="M350" s="126" t="str">
        <f>IF(ISERROR(IF(AND(Input!$A352="",SUMPRODUCT(--(LEN(Input!$A353:'Input'!$A$510)&gt;0))&lt;&gt;0),"Row is skipped.",IF(AND(Input!$A352="",Input!$A353=""),"", IF(Input!M352="","Data is missing.","")))),"",IF(AND(Input!$A352="",SUMPRODUCT(--(LEN(Input!$A353:'Input'!$A$510)&gt;0))&lt;&gt;0),"Row is skipped.",IF(AND(Input!$A352="",Input!$A353=""),"", IF(Input!M352="","Data is missing.",""))))</f>
        <v/>
      </c>
      <c r="N350" s="126" t="str">
        <f>IF(ISERROR(IF(AND(Input!$A352="",SUMPRODUCT(--(LEN(Input!$A353:'Input'!$A$510)&gt;0))&lt;&gt;0),"Row is skipped.",IF(AND(Input!$A352="",Input!$A353=""),"", IF(Input!O352="","Data is missing.","")))),"",IF(AND(Input!$A352="",SUMPRODUCT(--(LEN(Input!$A353:'Input'!$A$510)&gt;0))&lt;&gt;0),"Row is skipped.",IF(AND(Input!$A352="",Input!$A353=""),"", IF(Input!O352="","Data is missing.",""))))</f>
        <v/>
      </c>
      <c r="O350" s="126" t="str">
        <f>IF(ISERROR(IF(AND(Input!$A352="",SUMPRODUCT(--(LEN(Input!$A353:'Input'!$A$510)&gt;0))&lt;&gt;0),"Row is skipped.",IF(AND(Input!$A352="",Input!$A353=""),"", IF(Input!P352="","Data is missing.","")))),"",IF(AND(Input!$A352="",SUMPRODUCT(--(LEN(Input!$A353:'Input'!$A$510)&gt;0))&lt;&gt;0),"Row is skipped.",IF(AND(Input!$A352="",Input!$A353=""),"", IF(Input!P352="","Data is missing.",""))))</f>
        <v/>
      </c>
      <c r="P350" s="126" t="str">
        <f>IF(ISERROR(IF(AND(Input!$A352="",SUMPRODUCT(--(LEN(Input!$A353:'Input'!$A$510)&gt;0))&lt;&gt;0),"Row is skipped.",IF(AND(Input!$A352="",Input!$A353=""),"", IF(Input!Q352="","Data is missing.","")))),"",IF(AND(Input!$A352="",SUMPRODUCT(--(LEN(Input!$A353:'Input'!$A$510)&gt;0))&lt;&gt;0),"Row is skipped.",IF(AND(Input!$A352="",Input!$A353=""),"", IF(Input!Q352="","Data is missing.",""))))</f>
        <v/>
      </c>
      <c r="Q350" s="126" t="str">
        <f>IF(ISERROR(IF(AND(Input!$A352="",SUMPRODUCT(--(LEN(Input!$A353:'Input'!$A$510)&gt;0))&lt;&gt;0),"Row is skipped.",IF(AND(Input!$A352="",Input!$A353=""),"", IF(Input!S352="","Data is missing.","")))),"",IF(AND(Input!$A352="",SUMPRODUCT(--(LEN(Input!$A353:'Input'!$A$510)&gt;0))&lt;&gt;0),"Row is skipped.",IF(AND(Input!$A352="",Input!$A353=""),"", IF(Input!S352="","Data is missing.",""))))</f>
        <v/>
      </c>
      <c r="R350" s="128" t="str">
        <f>IF(ISERROR(IF(AND(Input!$A352="",SUMPRODUCT(--(LEN(Input!$A353:'Input'!$A$510)&gt;0))&lt;&gt;0),"Row is skipped.",IF(AND(Input!$A352="",Input!$A353=""),"", IF(Input!T352="","Data is missing.","")))),"",IF(AND(Input!$A352="",SUMPRODUCT(--(LEN(Input!$A353:'Input'!$A$510)&gt;0))&lt;&gt;0),"Row is skipped.",IF(AND(Input!$A352="",Input!$A353=""),"", IF(Input!T352="","Data is missing.",""))))</f>
        <v/>
      </c>
      <c r="S350" s="129"/>
      <c r="T350" s="130" t="str">
        <f>IF(ISERROR(IF(Input!Q352="","",IF(ISERROR(VLOOKUP(Input!Q352,'Measures List'!$A$3:$A$30000,1,0)),"Invalid RefNo",""))),"",IF(Input!Q352="","",IF(ISERROR(VLOOKUP(Input!Q352,'Measures List'!$A$3:$A$30000,1,0)),"Invalid RefNo","")))</f>
        <v/>
      </c>
      <c r="U350" s="129"/>
      <c r="V350" s="129"/>
      <c r="W350" s="129"/>
      <c r="X350" s="129"/>
      <c r="Y350" s="129"/>
      <c r="Z350" s="129"/>
      <c r="AA350" s="129"/>
      <c r="AB350" s="129"/>
      <c r="AC350" s="129"/>
      <c r="AD350" s="129"/>
      <c r="AE350" s="129"/>
      <c r="AF350" s="130" t="str">
        <f>IF(Input!P352="","",IF(OR(VALUE(Input!P352)&lt;0,VALUE(Input!P352)&gt;1), "Invalid EEI %",""))</f>
        <v/>
      </c>
      <c r="AG350" s="129"/>
      <c r="AH350" s="137" t="str">
        <f>IF(B350="","",IF(AND(Input!O352=Input!O351,Input!P352&lt;&gt;Input!P351), "EEI% Mismatch within Project",""))</f>
        <v/>
      </c>
      <c r="AI350" s="129"/>
      <c r="AJ350" s="138" t="str">
        <f>IF(Input!B352="","",IF(ISNUMBER(VALUE(Input!B352)),"","Needs to be a number."))</f>
        <v/>
      </c>
      <c r="AK350" s="135" t="str">
        <f>IF(Input!P352="","",IF(ISNUMBER(VALUE(Input!P352)),"","Needs to be a number."))</f>
        <v/>
      </c>
      <c r="AL350" s="135" t="str">
        <f>IF(Input!S352="","",IF(ISNUMBER(VALUE(Input!S352)),"","Needs to be a number."))</f>
        <v/>
      </c>
      <c r="AM350" s="135" t="str">
        <f>IF(Input!T352="","",IF(ISNUMBER(VALUE(Input!T352)),"","Needs to be a number."))</f>
        <v/>
      </c>
      <c r="AN350" s="135" t="str">
        <f>IF(Input!U352="","",IF(ISNUMBER(VALUE(Input!U352)),"","Needs to be a number."))</f>
        <v/>
      </c>
      <c r="AO350" s="136" t="str">
        <f>IF(Input!V352="","",IF(ISNUMBER(VALUE(Input!V352)),"","Needs to be a number."))</f>
        <v/>
      </c>
      <c r="AP350" s="129"/>
      <c r="AQ350" s="197" t="str">
        <f ca="1">IF(Input!Q352="","",IF(OFFSET('Measures List'!$K$2,MATCH(Input!Q352,'Measures List'!$A$3:$A$5000,0),MATCH(Input!K352,'Measures List'!$K$2:$BA$2)-1)="NA","Project start date occurred after measure expiration date.",""))</f>
        <v/>
      </c>
      <c r="AS350" s="197" t="str">
        <f>IFERROR(IF(Input!O352&lt;&gt;Input!O351,"",IF( VLOOKUP(Input!Q352,'Measures List'!A343:C5340,3,FALSE)= VLOOKUP(Input!Q351,'Measures List'!A343:C5340,3,FALSE),"","Multiple sectors for this project")),"")</f>
        <v/>
      </c>
    </row>
    <row r="351" spans="2:45" x14ac:dyDescent="0.25">
      <c r="B351" s="125" t="str">
        <f>Input!A353</f>
        <v/>
      </c>
      <c r="C351" s="126" t="str">
        <f>IF(ISERROR(IF(AND(Input!$A353="",SUMPRODUCT(--(LEN(Input!$A354:'Input'!$A$510)&gt;0))&lt;&gt;0),"Row is skipped.",IF(AND(Input!$A353="",Input!$A354=""),"", IF(Input!C353="","Data is missing.","")))),"",IF(AND(Input!$A353="",SUMPRODUCT(--(LEN(Input!$A354:'Input'!$A$510)&gt;0))&lt;&gt;0),"Row is skipped.",IF(AND(Input!$A353="",Input!$A354=""),"", IF(Input!C353="","Data is missing.",""))))</f>
        <v/>
      </c>
      <c r="D351" s="126" t="str">
        <f>IF(ISERROR(IF(AND(Input!$A353="",SUMPRODUCT(--(LEN(Input!$A354:'Input'!$A$510)&gt;0))&lt;&gt;0),"Row is skipped.",IF(AND(Input!$A353="",Input!$A354=""),"", IF(Input!D353="","Data is missing.","")))),"",IF(AND(Input!$A353="",SUMPRODUCT(--(LEN(Input!$A354:'Input'!$A$510)&gt;0))&lt;&gt;0),"Row is skipped.",IF(AND(Input!$A353="",Input!$A354=""),"", IF(Input!D353="","Data is missing.",""))))</f>
        <v/>
      </c>
      <c r="E351" s="126" t="str">
        <f>IF(ISERROR(IF(AND(Input!$A353="",SUMPRODUCT(--(LEN(Input!$A354:'Input'!$A$510)&gt;0))&lt;&gt;0),"Row is skipped.",IF(AND(Input!$A353="",Input!$A354=""),"", IF(Input!E353="","Data is missing.","")))),"",IF(AND(Input!$A353="",SUMPRODUCT(--(LEN(Input!$A354:'Input'!$A$510)&gt;0))&lt;&gt;0),"Row is skipped.",IF(AND(Input!$A353="",Input!$A354=""),"", IF(Input!E353="","Data is missing.",""))))</f>
        <v/>
      </c>
      <c r="F351" s="126" t="str">
        <f>IF(ISERROR(IF(AND(Input!$A353="",SUMPRODUCT(--(LEN(Input!$A354:'Input'!$A$510)&gt;0))&lt;&gt;0),"Row is skipped.",IF(AND(Input!$A353="",Input!$A354=""),"", IF(Input!F353="","Data is missing.","")))),"",IF(AND(Input!$A353="",SUMPRODUCT(--(LEN(Input!$A354:'Input'!$A$510)&gt;0))&lt;&gt;0),"Row is skipped.",IF(AND(Input!$A353="",Input!$A354=""),"", IF(Input!F353="","Data is missing.",""))))</f>
        <v/>
      </c>
      <c r="G351" s="126" t="str">
        <f>IF(ISERROR(IF(AND(Input!$A353="",SUMPRODUCT(--(LEN(Input!$A354:'Input'!$A$510)&gt;0))&lt;&gt;0),"Row is skipped.",IF(AND(Input!$A353="",Input!$A354=""),"", IF(Input!G353="","Data is missing.","")))),"",IF(AND(Input!$A353="",SUMPRODUCT(--(LEN(Input!$A354:'Input'!$A$510)&gt;0))&lt;&gt;0),"Row is skipped.",IF(AND(Input!$A353="",Input!$A354=""),"", IF(Input!G353="","Data is missing.",""))))</f>
        <v/>
      </c>
      <c r="H351" s="126" t="str">
        <f>IF(ISERROR(IF(AND(Input!$A353="",SUMPRODUCT(--(LEN(Input!$A354:'Input'!$A$510)&gt;0))&lt;&gt;0),"Row is skipped.",IF(AND(Input!$A353="",Input!$A354=""),"", IF(Input!H353="","Data is missing.","")))),"",IF(AND(Input!$A353="",SUMPRODUCT(--(LEN(Input!$A354:'Input'!$A$510)&gt;0))&lt;&gt;0),"Row is skipped.",IF(AND(Input!$A353="",Input!$A354=""),"", IF(Input!H353="","Data is missing.",""))))</f>
        <v/>
      </c>
      <c r="I351" s="126" t="str">
        <f>IF(ISERROR(IF(AND(Input!$A353="",SUMPRODUCT(--(LEN(Input!$A354:'Input'!$A$510)&gt;0))&lt;&gt;0),"Row is skipped.",IF(AND(Input!$A353="",Input!$A354=""),"", IF(Input!I353="","Data is missing.","")))),"",IF(AND(Input!$A353="",SUMPRODUCT(--(LEN(Input!$A354:'Input'!$A$510)&gt;0))&lt;&gt;0),"Row is skipped.",IF(AND(Input!$A353="",Input!$A354=""),"", IF(Input!I353="","Data is missing.",""))))</f>
        <v/>
      </c>
      <c r="J351" s="126" t="str">
        <f>IF(ISERROR(IF(AND(Input!$A353="",SUMPRODUCT(--(LEN(Input!$A354:'Input'!$A$510)&gt;0))&lt;&gt;0),"Row is skipped.",IF(AND(Input!$A353="",Input!$A354=""),"", IF(Input!J353="","Data is missing.","")))),"",IF(AND(Input!$A353="",SUMPRODUCT(--(LEN(Input!$A354:'Input'!$A$510)&gt;0))&lt;&gt;0),"Row is skipped.",IF(AND(Input!$A353="",Input!$A354=""),"", IF(Input!J353="","Data is missing.",""))))</f>
        <v/>
      </c>
      <c r="K351" s="127" t="str">
        <f>IF(ISERROR(IF(AND(Input!$A353="",SUMPRODUCT(--(LEN(Input!$A354:'Input'!$A$510)&gt;0))&lt;&gt;0),"Row is skipped.",IF(AND(Input!$A353="",Input!$A354=""),"", IF(Input!K353="","Data is missing.","")))),"",IF(AND(Input!$A353="",SUMPRODUCT(--(LEN(Input!$A354:'Input'!$A$510)&gt;0))&lt;&gt;0),"Row is skipped.",IF(AND(Input!$A353="",Input!$A354=""),"", IF(Input!K353="","Data is missing.",""))))</f>
        <v/>
      </c>
      <c r="L351" s="126" t="str">
        <f>IF(ISERROR(IF(AND(Input!$A353="",SUMPRODUCT(--(LEN(Input!$A354:'Input'!$A$510)&gt;0))&lt;&gt;0),"Row is skipped.",IF(AND(Input!$A353="",Input!$A354=""),"", IF(Input!L353="","Data is missing.","")))),"",IF(AND(Input!$A353="",SUMPRODUCT(--(LEN(Input!$A354:'Input'!$A$510)&gt;0))&lt;&gt;0),"Row is skipped.",IF(AND(Input!$A353="",Input!$A354=""),"", IF(Input!L353="","Data is missing.",""))))</f>
        <v/>
      </c>
      <c r="M351" s="126" t="str">
        <f>IF(ISERROR(IF(AND(Input!$A353="",SUMPRODUCT(--(LEN(Input!$A354:'Input'!$A$510)&gt;0))&lt;&gt;0),"Row is skipped.",IF(AND(Input!$A353="",Input!$A354=""),"", IF(Input!M353="","Data is missing.","")))),"",IF(AND(Input!$A353="",SUMPRODUCT(--(LEN(Input!$A354:'Input'!$A$510)&gt;0))&lt;&gt;0),"Row is skipped.",IF(AND(Input!$A353="",Input!$A354=""),"", IF(Input!M353="","Data is missing.",""))))</f>
        <v/>
      </c>
      <c r="N351" s="126" t="str">
        <f>IF(ISERROR(IF(AND(Input!$A353="",SUMPRODUCT(--(LEN(Input!$A354:'Input'!$A$510)&gt;0))&lt;&gt;0),"Row is skipped.",IF(AND(Input!$A353="",Input!$A354=""),"", IF(Input!O353="","Data is missing.","")))),"",IF(AND(Input!$A353="",SUMPRODUCT(--(LEN(Input!$A354:'Input'!$A$510)&gt;0))&lt;&gt;0),"Row is skipped.",IF(AND(Input!$A353="",Input!$A354=""),"", IF(Input!O353="","Data is missing.",""))))</f>
        <v/>
      </c>
      <c r="O351" s="126" t="str">
        <f>IF(ISERROR(IF(AND(Input!$A353="",SUMPRODUCT(--(LEN(Input!$A354:'Input'!$A$510)&gt;0))&lt;&gt;0),"Row is skipped.",IF(AND(Input!$A353="",Input!$A354=""),"", IF(Input!P353="","Data is missing.","")))),"",IF(AND(Input!$A353="",SUMPRODUCT(--(LEN(Input!$A354:'Input'!$A$510)&gt;0))&lt;&gt;0),"Row is skipped.",IF(AND(Input!$A353="",Input!$A354=""),"", IF(Input!P353="","Data is missing.",""))))</f>
        <v/>
      </c>
      <c r="P351" s="126" t="str">
        <f>IF(ISERROR(IF(AND(Input!$A353="",SUMPRODUCT(--(LEN(Input!$A354:'Input'!$A$510)&gt;0))&lt;&gt;0),"Row is skipped.",IF(AND(Input!$A353="",Input!$A354=""),"", IF(Input!Q353="","Data is missing.","")))),"",IF(AND(Input!$A353="",SUMPRODUCT(--(LEN(Input!$A354:'Input'!$A$510)&gt;0))&lt;&gt;0),"Row is skipped.",IF(AND(Input!$A353="",Input!$A354=""),"", IF(Input!Q353="","Data is missing.",""))))</f>
        <v/>
      </c>
      <c r="Q351" s="126" t="str">
        <f>IF(ISERROR(IF(AND(Input!$A353="",SUMPRODUCT(--(LEN(Input!$A354:'Input'!$A$510)&gt;0))&lt;&gt;0),"Row is skipped.",IF(AND(Input!$A353="",Input!$A354=""),"", IF(Input!S353="","Data is missing.","")))),"",IF(AND(Input!$A353="",SUMPRODUCT(--(LEN(Input!$A354:'Input'!$A$510)&gt;0))&lt;&gt;0),"Row is skipped.",IF(AND(Input!$A353="",Input!$A354=""),"", IF(Input!S353="","Data is missing.",""))))</f>
        <v/>
      </c>
      <c r="R351" s="128" t="str">
        <f>IF(ISERROR(IF(AND(Input!$A353="",SUMPRODUCT(--(LEN(Input!$A354:'Input'!$A$510)&gt;0))&lt;&gt;0),"Row is skipped.",IF(AND(Input!$A353="",Input!$A354=""),"", IF(Input!T353="","Data is missing.","")))),"",IF(AND(Input!$A353="",SUMPRODUCT(--(LEN(Input!$A354:'Input'!$A$510)&gt;0))&lt;&gt;0),"Row is skipped.",IF(AND(Input!$A353="",Input!$A354=""),"", IF(Input!T353="","Data is missing.",""))))</f>
        <v/>
      </c>
      <c r="S351" s="129"/>
      <c r="T351" s="130" t="str">
        <f>IF(ISERROR(IF(Input!Q353="","",IF(ISERROR(VLOOKUP(Input!Q353,'Measures List'!$A$3:$A$30000,1,0)),"Invalid RefNo",""))),"",IF(Input!Q353="","",IF(ISERROR(VLOOKUP(Input!Q353,'Measures List'!$A$3:$A$30000,1,0)),"Invalid RefNo","")))</f>
        <v/>
      </c>
      <c r="U351" s="129"/>
      <c r="V351" s="129"/>
      <c r="W351" s="129"/>
      <c r="X351" s="129"/>
      <c r="Y351" s="129"/>
      <c r="Z351" s="129"/>
      <c r="AA351" s="129"/>
      <c r="AB351" s="129"/>
      <c r="AC351" s="129"/>
      <c r="AD351" s="129"/>
      <c r="AE351" s="129"/>
      <c r="AF351" s="130" t="str">
        <f>IF(Input!P353="","",IF(OR(VALUE(Input!P353)&lt;0,VALUE(Input!P353)&gt;1), "Invalid EEI %",""))</f>
        <v/>
      </c>
      <c r="AG351" s="129"/>
      <c r="AH351" s="137" t="str">
        <f>IF(B351="","",IF(AND(Input!O353=Input!O352,Input!P353&lt;&gt;Input!P352), "EEI% Mismatch within Project",""))</f>
        <v/>
      </c>
      <c r="AI351" s="129"/>
      <c r="AJ351" s="138" t="str">
        <f>IF(Input!B353="","",IF(ISNUMBER(VALUE(Input!B353)),"","Needs to be a number."))</f>
        <v/>
      </c>
      <c r="AK351" s="135" t="str">
        <f>IF(Input!P353="","",IF(ISNUMBER(VALUE(Input!P353)),"","Needs to be a number."))</f>
        <v/>
      </c>
      <c r="AL351" s="135" t="str">
        <f>IF(Input!S353="","",IF(ISNUMBER(VALUE(Input!S353)),"","Needs to be a number."))</f>
        <v/>
      </c>
      <c r="AM351" s="135" t="str">
        <f>IF(Input!T353="","",IF(ISNUMBER(VALUE(Input!T353)),"","Needs to be a number."))</f>
        <v/>
      </c>
      <c r="AN351" s="135" t="str">
        <f>IF(Input!U353="","",IF(ISNUMBER(VALUE(Input!U353)),"","Needs to be a number."))</f>
        <v/>
      </c>
      <c r="AO351" s="136" t="str">
        <f>IF(Input!V353="","",IF(ISNUMBER(VALUE(Input!V353)),"","Needs to be a number."))</f>
        <v/>
      </c>
      <c r="AP351" s="129"/>
      <c r="AQ351" s="197" t="str">
        <f ca="1">IF(Input!Q353="","",IF(OFFSET('Measures List'!$K$2,MATCH(Input!Q353,'Measures List'!$A$3:$A$5000,0),MATCH(Input!K353,'Measures List'!$K$2:$BA$2)-1)="NA","Project start date occurred after measure expiration date.",""))</f>
        <v/>
      </c>
      <c r="AS351" s="197" t="str">
        <f>IFERROR(IF(Input!O353&lt;&gt;Input!O352,"",IF( VLOOKUP(Input!Q353,'Measures List'!A344:C5341,3,FALSE)= VLOOKUP(Input!Q352,'Measures List'!A344:C5341,3,FALSE),"","Multiple sectors for this project")),"")</f>
        <v/>
      </c>
    </row>
    <row r="352" spans="2:45" x14ac:dyDescent="0.25">
      <c r="B352" s="125" t="str">
        <f>Input!A354</f>
        <v/>
      </c>
      <c r="C352" s="126" t="str">
        <f>IF(ISERROR(IF(AND(Input!$A354="",SUMPRODUCT(--(LEN(Input!$A355:'Input'!$A$510)&gt;0))&lt;&gt;0),"Row is skipped.",IF(AND(Input!$A354="",Input!$A355=""),"", IF(Input!C354="","Data is missing.","")))),"",IF(AND(Input!$A354="",SUMPRODUCT(--(LEN(Input!$A355:'Input'!$A$510)&gt;0))&lt;&gt;0),"Row is skipped.",IF(AND(Input!$A354="",Input!$A355=""),"", IF(Input!C354="","Data is missing.",""))))</f>
        <v/>
      </c>
      <c r="D352" s="126" t="str">
        <f>IF(ISERROR(IF(AND(Input!$A354="",SUMPRODUCT(--(LEN(Input!$A355:'Input'!$A$510)&gt;0))&lt;&gt;0),"Row is skipped.",IF(AND(Input!$A354="",Input!$A355=""),"", IF(Input!D354="","Data is missing.","")))),"",IF(AND(Input!$A354="",SUMPRODUCT(--(LEN(Input!$A355:'Input'!$A$510)&gt;0))&lt;&gt;0),"Row is skipped.",IF(AND(Input!$A354="",Input!$A355=""),"", IF(Input!D354="","Data is missing.",""))))</f>
        <v/>
      </c>
      <c r="E352" s="126" t="str">
        <f>IF(ISERROR(IF(AND(Input!$A354="",SUMPRODUCT(--(LEN(Input!$A355:'Input'!$A$510)&gt;0))&lt;&gt;0),"Row is skipped.",IF(AND(Input!$A354="",Input!$A355=""),"", IF(Input!E354="","Data is missing.","")))),"",IF(AND(Input!$A354="",SUMPRODUCT(--(LEN(Input!$A355:'Input'!$A$510)&gt;0))&lt;&gt;0),"Row is skipped.",IF(AND(Input!$A354="",Input!$A355=""),"", IF(Input!E354="","Data is missing.",""))))</f>
        <v/>
      </c>
      <c r="F352" s="126" t="str">
        <f>IF(ISERROR(IF(AND(Input!$A354="",SUMPRODUCT(--(LEN(Input!$A355:'Input'!$A$510)&gt;0))&lt;&gt;0),"Row is skipped.",IF(AND(Input!$A354="",Input!$A355=""),"", IF(Input!F354="","Data is missing.","")))),"",IF(AND(Input!$A354="",SUMPRODUCT(--(LEN(Input!$A355:'Input'!$A$510)&gt;0))&lt;&gt;0),"Row is skipped.",IF(AND(Input!$A354="",Input!$A355=""),"", IF(Input!F354="","Data is missing.",""))))</f>
        <v/>
      </c>
      <c r="G352" s="126" t="str">
        <f>IF(ISERROR(IF(AND(Input!$A354="",SUMPRODUCT(--(LEN(Input!$A355:'Input'!$A$510)&gt;0))&lt;&gt;0),"Row is skipped.",IF(AND(Input!$A354="",Input!$A355=""),"", IF(Input!G354="","Data is missing.","")))),"",IF(AND(Input!$A354="",SUMPRODUCT(--(LEN(Input!$A355:'Input'!$A$510)&gt;0))&lt;&gt;0),"Row is skipped.",IF(AND(Input!$A354="",Input!$A355=""),"", IF(Input!G354="","Data is missing.",""))))</f>
        <v/>
      </c>
      <c r="H352" s="126" t="str">
        <f>IF(ISERROR(IF(AND(Input!$A354="",SUMPRODUCT(--(LEN(Input!$A355:'Input'!$A$510)&gt;0))&lt;&gt;0),"Row is skipped.",IF(AND(Input!$A354="",Input!$A355=""),"", IF(Input!H354="","Data is missing.","")))),"",IF(AND(Input!$A354="",SUMPRODUCT(--(LEN(Input!$A355:'Input'!$A$510)&gt;0))&lt;&gt;0),"Row is skipped.",IF(AND(Input!$A354="",Input!$A355=""),"", IF(Input!H354="","Data is missing.",""))))</f>
        <v/>
      </c>
      <c r="I352" s="126" t="str">
        <f>IF(ISERROR(IF(AND(Input!$A354="",SUMPRODUCT(--(LEN(Input!$A355:'Input'!$A$510)&gt;0))&lt;&gt;0),"Row is skipped.",IF(AND(Input!$A354="",Input!$A355=""),"", IF(Input!I354="","Data is missing.","")))),"",IF(AND(Input!$A354="",SUMPRODUCT(--(LEN(Input!$A355:'Input'!$A$510)&gt;0))&lt;&gt;0),"Row is skipped.",IF(AND(Input!$A354="",Input!$A355=""),"", IF(Input!I354="","Data is missing.",""))))</f>
        <v/>
      </c>
      <c r="J352" s="126" t="str">
        <f>IF(ISERROR(IF(AND(Input!$A354="",SUMPRODUCT(--(LEN(Input!$A355:'Input'!$A$510)&gt;0))&lt;&gt;0),"Row is skipped.",IF(AND(Input!$A354="",Input!$A355=""),"", IF(Input!J354="","Data is missing.","")))),"",IF(AND(Input!$A354="",SUMPRODUCT(--(LEN(Input!$A355:'Input'!$A$510)&gt;0))&lt;&gt;0),"Row is skipped.",IF(AND(Input!$A354="",Input!$A355=""),"", IF(Input!J354="","Data is missing.",""))))</f>
        <v/>
      </c>
      <c r="K352" s="127" t="str">
        <f>IF(ISERROR(IF(AND(Input!$A354="",SUMPRODUCT(--(LEN(Input!$A355:'Input'!$A$510)&gt;0))&lt;&gt;0),"Row is skipped.",IF(AND(Input!$A354="",Input!$A355=""),"", IF(Input!K354="","Data is missing.","")))),"",IF(AND(Input!$A354="",SUMPRODUCT(--(LEN(Input!$A355:'Input'!$A$510)&gt;0))&lt;&gt;0),"Row is skipped.",IF(AND(Input!$A354="",Input!$A355=""),"", IF(Input!K354="","Data is missing.",""))))</f>
        <v/>
      </c>
      <c r="L352" s="126" t="str">
        <f>IF(ISERROR(IF(AND(Input!$A354="",SUMPRODUCT(--(LEN(Input!$A355:'Input'!$A$510)&gt;0))&lt;&gt;0),"Row is skipped.",IF(AND(Input!$A354="",Input!$A355=""),"", IF(Input!L354="","Data is missing.","")))),"",IF(AND(Input!$A354="",SUMPRODUCT(--(LEN(Input!$A355:'Input'!$A$510)&gt;0))&lt;&gt;0),"Row is skipped.",IF(AND(Input!$A354="",Input!$A355=""),"", IF(Input!L354="","Data is missing.",""))))</f>
        <v/>
      </c>
      <c r="M352" s="126" t="str">
        <f>IF(ISERROR(IF(AND(Input!$A354="",SUMPRODUCT(--(LEN(Input!$A355:'Input'!$A$510)&gt;0))&lt;&gt;0),"Row is skipped.",IF(AND(Input!$A354="",Input!$A355=""),"", IF(Input!M354="","Data is missing.","")))),"",IF(AND(Input!$A354="",SUMPRODUCT(--(LEN(Input!$A355:'Input'!$A$510)&gt;0))&lt;&gt;0),"Row is skipped.",IF(AND(Input!$A354="",Input!$A355=""),"", IF(Input!M354="","Data is missing.",""))))</f>
        <v/>
      </c>
      <c r="N352" s="126" t="str">
        <f>IF(ISERROR(IF(AND(Input!$A354="",SUMPRODUCT(--(LEN(Input!$A355:'Input'!$A$510)&gt;0))&lt;&gt;0),"Row is skipped.",IF(AND(Input!$A354="",Input!$A355=""),"", IF(Input!O354="","Data is missing.","")))),"",IF(AND(Input!$A354="",SUMPRODUCT(--(LEN(Input!$A355:'Input'!$A$510)&gt;0))&lt;&gt;0),"Row is skipped.",IF(AND(Input!$A354="",Input!$A355=""),"", IF(Input!O354="","Data is missing.",""))))</f>
        <v/>
      </c>
      <c r="O352" s="126" t="str">
        <f>IF(ISERROR(IF(AND(Input!$A354="",SUMPRODUCT(--(LEN(Input!$A355:'Input'!$A$510)&gt;0))&lt;&gt;0),"Row is skipped.",IF(AND(Input!$A354="",Input!$A355=""),"", IF(Input!P354="","Data is missing.","")))),"",IF(AND(Input!$A354="",SUMPRODUCT(--(LEN(Input!$A355:'Input'!$A$510)&gt;0))&lt;&gt;0),"Row is skipped.",IF(AND(Input!$A354="",Input!$A355=""),"", IF(Input!P354="","Data is missing.",""))))</f>
        <v/>
      </c>
      <c r="P352" s="126" t="str">
        <f>IF(ISERROR(IF(AND(Input!$A354="",SUMPRODUCT(--(LEN(Input!$A355:'Input'!$A$510)&gt;0))&lt;&gt;0),"Row is skipped.",IF(AND(Input!$A354="",Input!$A355=""),"", IF(Input!Q354="","Data is missing.","")))),"",IF(AND(Input!$A354="",SUMPRODUCT(--(LEN(Input!$A355:'Input'!$A$510)&gt;0))&lt;&gt;0),"Row is skipped.",IF(AND(Input!$A354="",Input!$A355=""),"", IF(Input!Q354="","Data is missing.",""))))</f>
        <v/>
      </c>
      <c r="Q352" s="126" t="str">
        <f>IF(ISERROR(IF(AND(Input!$A354="",SUMPRODUCT(--(LEN(Input!$A355:'Input'!$A$510)&gt;0))&lt;&gt;0),"Row is skipped.",IF(AND(Input!$A354="",Input!$A355=""),"", IF(Input!S354="","Data is missing.","")))),"",IF(AND(Input!$A354="",SUMPRODUCT(--(LEN(Input!$A355:'Input'!$A$510)&gt;0))&lt;&gt;0),"Row is skipped.",IF(AND(Input!$A354="",Input!$A355=""),"", IF(Input!S354="","Data is missing.",""))))</f>
        <v/>
      </c>
      <c r="R352" s="128" t="str">
        <f>IF(ISERROR(IF(AND(Input!$A354="",SUMPRODUCT(--(LEN(Input!$A355:'Input'!$A$510)&gt;0))&lt;&gt;0),"Row is skipped.",IF(AND(Input!$A354="",Input!$A355=""),"", IF(Input!T354="","Data is missing.","")))),"",IF(AND(Input!$A354="",SUMPRODUCT(--(LEN(Input!$A355:'Input'!$A$510)&gt;0))&lt;&gt;0),"Row is skipped.",IF(AND(Input!$A354="",Input!$A355=""),"", IF(Input!T354="","Data is missing.",""))))</f>
        <v/>
      </c>
      <c r="S352" s="129"/>
      <c r="T352" s="130" t="str">
        <f>IF(ISERROR(IF(Input!Q354="","",IF(ISERROR(VLOOKUP(Input!Q354,'Measures List'!$A$3:$A$30000,1,0)),"Invalid RefNo",""))),"",IF(Input!Q354="","",IF(ISERROR(VLOOKUP(Input!Q354,'Measures List'!$A$3:$A$30000,1,0)),"Invalid RefNo","")))</f>
        <v/>
      </c>
      <c r="U352" s="129"/>
      <c r="V352" s="129"/>
      <c r="W352" s="129"/>
      <c r="X352" s="129"/>
      <c r="Y352" s="129"/>
      <c r="Z352" s="129"/>
      <c r="AA352" s="129"/>
      <c r="AB352" s="129"/>
      <c r="AC352" s="129"/>
      <c r="AD352" s="129"/>
      <c r="AE352" s="129"/>
      <c r="AF352" s="130" t="str">
        <f>IF(Input!P354="","",IF(OR(VALUE(Input!P354)&lt;0,VALUE(Input!P354)&gt;1), "Invalid EEI %",""))</f>
        <v/>
      </c>
      <c r="AG352" s="129"/>
      <c r="AH352" s="137" t="str">
        <f>IF(B352="","",IF(AND(Input!O354=Input!O353,Input!P354&lt;&gt;Input!P353), "EEI% Mismatch within Project",""))</f>
        <v/>
      </c>
      <c r="AI352" s="129"/>
      <c r="AJ352" s="138" t="str">
        <f>IF(Input!B354="","",IF(ISNUMBER(VALUE(Input!B354)),"","Needs to be a number."))</f>
        <v/>
      </c>
      <c r="AK352" s="135" t="str">
        <f>IF(Input!P354="","",IF(ISNUMBER(VALUE(Input!P354)),"","Needs to be a number."))</f>
        <v/>
      </c>
      <c r="AL352" s="135" t="str">
        <f>IF(Input!S354="","",IF(ISNUMBER(VALUE(Input!S354)),"","Needs to be a number."))</f>
        <v/>
      </c>
      <c r="AM352" s="135" t="str">
        <f>IF(Input!T354="","",IF(ISNUMBER(VALUE(Input!T354)),"","Needs to be a number."))</f>
        <v/>
      </c>
      <c r="AN352" s="135" t="str">
        <f>IF(Input!U354="","",IF(ISNUMBER(VALUE(Input!U354)),"","Needs to be a number."))</f>
        <v/>
      </c>
      <c r="AO352" s="136" t="str">
        <f>IF(Input!V354="","",IF(ISNUMBER(VALUE(Input!V354)),"","Needs to be a number."))</f>
        <v/>
      </c>
      <c r="AP352" s="129"/>
      <c r="AQ352" s="197" t="str">
        <f ca="1">IF(Input!Q354="","",IF(OFFSET('Measures List'!$K$2,MATCH(Input!Q354,'Measures List'!$A$3:$A$5000,0),MATCH(Input!K354,'Measures List'!$K$2:$BA$2)-1)="NA","Project start date occurred after measure expiration date.",""))</f>
        <v/>
      </c>
      <c r="AS352" s="197" t="str">
        <f>IFERROR(IF(Input!O354&lt;&gt;Input!O353,"",IF( VLOOKUP(Input!Q354,'Measures List'!A345:C5342,3,FALSE)= VLOOKUP(Input!Q353,'Measures List'!A345:C5342,3,FALSE),"","Multiple sectors for this project")),"")</f>
        <v/>
      </c>
    </row>
    <row r="353" spans="2:45" x14ac:dyDescent="0.25">
      <c r="B353" s="125" t="str">
        <f>Input!A355</f>
        <v/>
      </c>
      <c r="C353" s="126" t="str">
        <f>IF(ISERROR(IF(AND(Input!$A355="",SUMPRODUCT(--(LEN(Input!$A356:'Input'!$A$510)&gt;0))&lt;&gt;0),"Row is skipped.",IF(AND(Input!$A355="",Input!$A356=""),"", IF(Input!C355="","Data is missing.","")))),"",IF(AND(Input!$A355="",SUMPRODUCT(--(LEN(Input!$A356:'Input'!$A$510)&gt;0))&lt;&gt;0),"Row is skipped.",IF(AND(Input!$A355="",Input!$A356=""),"", IF(Input!C355="","Data is missing.",""))))</f>
        <v/>
      </c>
      <c r="D353" s="126" t="str">
        <f>IF(ISERROR(IF(AND(Input!$A355="",SUMPRODUCT(--(LEN(Input!$A356:'Input'!$A$510)&gt;0))&lt;&gt;0),"Row is skipped.",IF(AND(Input!$A355="",Input!$A356=""),"", IF(Input!D355="","Data is missing.","")))),"",IF(AND(Input!$A355="",SUMPRODUCT(--(LEN(Input!$A356:'Input'!$A$510)&gt;0))&lt;&gt;0),"Row is skipped.",IF(AND(Input!$A355="",Input!$A356=""),"", IF(Input!D355="","Data is missing.",""))))</f>
        <v/>
      </c>
      <c r="E353" s="126" t="str">
        <f>IF(ISERROR(IF(AND(Input!$A355="",SUMPRODUCT(--(LEN(Input!$A356:'Input'!$A$510)&gt;0))&lt;&gt;0),"Row is skipped.",IF(AND(Input!$A355="",Input!$A356=""),"", IF(Input!E355="","Data is missing.","")))),"",IF(AND(Input!$A355="",SUMPRODUCT(--(LEN(Input!$A356:'Input'!$A$510)&gt;0))&lt;&gt;0),"Row is skipped.",IF(AND(Input!$A355="",Input!$A356=""),"", IF(Input!E355="","Data is missing.",""))))</f>
        <v/>
      </c>
      <c r="F353" s="126" t="str">
        <f>IF(ISERROR(IF(AND(Input!$A355="",SUMPRODUCT(--(LEN(Input!$A356:'Input'!$A$510)&gt;0))&lt;&gt;0),"Row is skipped.",IF(AND(Input!$A355="",Input!$A356=""),"", IF(Input!F355="","Data is missing.","")))),"",IF(AND(Input!$A355="",SUMPRODUCT(--(LEN(Input!$A356:'Input'!$A$510)&gt;0))&lt;&gt;0),"Row is skipped.",IF(AND(Input!$A355="",Input!$A356=""),"", IF(Input!F355="","Data is missing.",""))))</f>
        <v/>
      </c>
      <c r="G353" s="126" t="str">
        <f>IF(ISERROR(IF(AND(Input!$A355="",SUMPRODUCT(--(LEN(Input!$A356:'Input'!$A$510)&gt;0))&lt;&gt;0),"Row is skipped.",IF(AND(Input!$A355="",Input!$A356=""),"", IF(Input!G355="","Data is missing.","")))),"",IF(AND(Input!$A355="",SUMPRODUCT(--(LEN(Input!$A356:'Input'!$A$510)&gt;0))&lt;&gt;0),"Row is skipped.",IF(AND(Input!$A355="",Input!$A356=""),"", IF(Input!G355="","Data is missing.",""))))</f>
        <v/>
      </c>
      <c r="H353" s="126" t="str">
        <f>IF(ISERROR(IF(AND(Input!$A355="",SUMPRODUCT(--(LEN(Input!$A356:'Input'!$A$510)&gt;0))&lt;&gt;0),"Row is skipped.",IF(AND(Input!$A355="",Input!$A356=""),"", IF(Input!H355="","Data is missing.","")))),"",IF(AND(Input!$A355="",SUMPRODUCT(--(LEN(Input!$A356:'Input'!$A$510)&gt;0))&lt;&gt;0),"Row is skipped.",IF(AND(Input!$A355="",Input!$A356=""),"", IF(Input!H355="","Data is missing.",""))))</f>
        <v/>
      </c>
      <c r="I353" s="126" t="str">
        <f>IF(ISERROR(IF(AND(Input!$A355="",SUMPRODUCT(--(LEN(Input!$A356:'Input'!$A$510)&gt;0))&lt;&gt;0),"Row is skipped.",IF(AND(Input!$A355="",Input!$A356=""),"", IF(Input!I355="","Data is missing.","")))),"",IF(AND(Input!$A355="",SUMPRODUCT(--(LEN(Input!$A356:'Input'!$A$510)&gt;0))&lt;&gt;0),"Row is skipped.",IF(AND(Input!$A355="",Input!$A356=""),"", IF(Input!I355="","Data is missing.",""))))</f>
        <v/>
      </c>
      <c r="J353" s="126" t="str">
        <f>IF(ISERROR(IF(AND(Input!$A355="",SUMPRODUCT(--(LEN(Input!$A356:'Input'!$A$510)&gt;0))&lt;&gt;0),"Row is skipped.",IF(AND(Input!$A355="",Input!$A356=""),"", IF(Input!J355="","Data is missing.","")))),"",IF(AND(Input!$A355="",SUMPRODUCT(--(LEN(Input!$A356:'Input'!$A$510)&gt;0))&lt;&gt;0),"Row is skipped.",IF(AND(Input!$A355="",Input!$A356=""),"", IF(Input!J355="","Data is missing.",""))))</f>
        <v/>
      </c>
      <c r="K353" s="127" t="str">
        <f>IF(ISERROR(IF(AND(Input!$A355="",SUMPRODUCT(--(LEN(Input!$A356:'Input'!$A$510)&gt;0))&lt;&gt;0),"Row is skipped.",IF(AND(Input!$A355="",Input!$A356=""),"", IF(Input!K355="","Data is missing.","")))),"",IF(AND(Input!$A355="",SUMPRODUCT(--(LEN(Input!$A356:'Input'!$A$510)&gt;0))&lt;&gt;0),"Row is skipped.",IF(AND(Input!$A355="",Input!$A356=""),"", IF(Input!K355="","Data is missing.",""))))</f>
        <v/>
      </c>
      <c r="L353" s="126" t="str">
        <f>IF(ISERROR(IF(AND(Input!$A355="",SUMPRODUCT(--(LEN(Input!$A356:'Input'!$A$510)&gt;0))&lt;&gt;0),"Row is skipped.",IF(AND(Input!$A355="",Input!$A356=""),"", IF(Input!L355="","Data is missing.","")))),"",IF(AND(Input!$A355="",SUMPRODUCT(--(LEN(Input!$A356:'Input'!$A$510)&gt;0))&lt;&gt;0),"Row is skipped.",IF(AND(Input!$A355="",Input!$A356=""),"", IF(Input!L355="","Data is missing.",""))))</f>
        <v/>
      </c>
      <c r="M353" s="126" t="str">
        <f>IF(ISERROR(IF(AND(Input!$A355="",SUMPRODUCT(--(LEN(Input!$A356:'Input'!$A$510)&gt;0))&lt;&gt;0),"Row is skipped.",IF(AND(Input!$A355="",Input!$A356=""),"", IF(Input!M355="","Data is missing.","")))),"",IF(AND(Input!$A355="",SUMPRODUCT(--(LEN(Input!$A356:'Input'!$A$510)&gt;0))&lt;&gt;0),"Row is skipped.",IF(AND(Input!$A355="",Input!$A356=""),"", IF(Input!M355="","Data is missing.",""))))</f>
        <v/>
      </c>
      <c r="N353" s="126" t="str">
        <f>IF(ISERROR(IF(AND(Input!$A355="",SUMPRODUCT(--(LEN(Input!$A356:'Input'!$A$510)&gt;0))&lt;&gt;0),"Row is skipped.",IF(AND(Input!$A355="",Input!$A356=""),"", IF(Input!O355="","Data is missing.","")))),"",IF(AND(Input!$A355="",SUMPRODUCT(--(LEN(Input!$A356:'Input'!$A$510)&gt;0))&lt;&gt;0),"Row is skipped.",IF(AND(Input!$A355="",Input!$A356=""),"", IF(Input!O355="","Data is missing.",""))))</f>
        <v/>
      </c>
      <c r="O353" s="126" t="str">
        <f>IF(ISERROR(IF(AND(Input!$A355="",SUMPRODUCT(--(LEN(Input!$A356:'Input'!$A$510)&gt;0))&lt;&gt;0),"Row is skipped.",IF(AND(Input!$A355="",Input!$A356=""),"", IF(Input!P355="","Data is missing.","")))),"",IF(AND(Input!$A355="",SUMPRODUCT(--(LEN(Input!$A356:'Input'!$A$510)&gt;0))&lt;&gt;0),"Row is skipped.",IF(AND(Input!$A355="",Input!$A356=""),"", IF(Input!P355="","Data is missing.",""))))</f>
        <v/>
      </c>
      <c r="P353" s="126" t="str">
        <f>IF(ISERROR(IF(AND(Input!$A355="",SUMPRODUCT(--(LEN(Input!$A356:'Input'!$A$510)&gt;0))&lt;&gt;0),"Row is skipped.",IF(AND(Input!$A355="",Input!$A356=""),"", IF(Input!Q355="","Data is missing.","")))),"",IF(AND(Input!$A355="",SUMPRODUCT(--(LEN(Input!$A356:'Input'!$A$510)&gt;0))&lt;&gt;0),"Row is skipped.",IF(AND(Input!$A355="",Input!$A356=""),"", IF(Input!Q355="","Data is missing.",""))))</f>
        <v/>
      </c>
      <c r="Q353" s="126" t="str">
        <f>IF(ISERROR(IF(AND(Input!$A355="",SUMPRODUCT(--(LEN(Input!$A356:'Input'!$A$510)&gt;0))&lt;&gt;0),"Row is skipped.",IF(AND(Input!$A355="",Input!$A356=""),"", IF(Input!S355="","Data is missing.","")))),"",IF(AND(Input!$A355="",SUMPRODUCT(--(LEN(Input!$A356:'Input'!$A$510)&gt;0))&lt;&gt;0),"Row is skipped.",IF(AND(Input!$A355="",Input!$A356=""),"", IF(Input!S355="","Data is missing.",""))))</f>
        <v/>
      </c>
      <c r="R353" s="128" t="str">
        <f>IF(ISERROR(IF(AND(Input!$A355="",SUMPRODUCT(--(LEN(Input!$A356:'Input'!$A$510)&gt;0))&lt;&gt;0),"Row is skipped.",IF(AND(Input!$A355="",Input!$A356=""),"", IF(Input!T355="","Data is missing.","")))),"",IF(AND(Input!$A355="",SUMPRODUCT(--(LEN(Input!$A356:'Input'!$A$510)&gt;0))&lt;&gt;0),"Row is skipped.",IF(AND(Input!$A355="",Input!$A356=""),"", IF(Input!T355="","Data is missing.",""))))</f>
        <v/>
      </c>
      <c r="S353" s="129"/>
      <c r="T353" s="130" t="str">
        <f>IF(ISERROR(IF(Input!Q355="","",IF(ISERROR(VLOOKUP(Input!Q355,'Measures List'!$A$3:$A$30000,1,0)),"Invalid RefNo",""))),"",IF(Input!Q355="","",IF(ISERROR(VLOOKUP(Input!Q355,'Measures List'!$A$3:$A$30000,1,0)),"Invalid RefNo","")))</f>
        <v/>
      </c>
      <c r="U353" s="129"/>
      <c r="V353" s="129"/>
      <c r="W353" s="129"/>
      <c r="X353" s="129"/>
      <c r="Y353" s="129"/>
      <c r="Z353" s="129"/>
      <c r="AA353" s="129"/>
      <c r="AB353" s="129"/>
      <c r="AC353" s="129"/>
      <c r="AD353" s="129"/>
      <c r="AE353" s="129"/>
      <c r="AF353" s="130" t="str">
        <f>IF(Input!P355="","",IF(OR(VALUE(Input!P355)&lt;0,VALUE(Input!P355)&gt;1), "Invalid EEI %",""))</f>
        <v/>
      </c>
      <c r="AG353" s="129"/>
      <c r="AH353" s="137" t="str">
        <f>IF(B353="","",IF(AND(Input!O355=Input!O354,Input!P355&lt;&gt;Input!P354), "EEI% Mismatch within Project",""))</f>
        <v/>
      </c>
      <c r="AI353" s="129"/>
      <c r="AJ353" s="138" t="str">
        <f>IF(Input!B355="","",IF(ISNUMBER(VALUE(Input!B355)),"","Needs to be a number."))</f>
        <v/>
      </c>
      <c r="AK353" s="135" t="str">
        <f>IF(Input!P355="","",IF(ISNUMBER(VALUE(Input!P355)),"","Needs to be a number."))</f>
        <v/>
      </c>
      <c r="AL353" s="135" t="str">
        <f>IF(Input!S355="","",IF(ISNUMBER(VALUE(Input!S355)),"","Needs to be a number."))</f>
        <v/>
      </c>
      <c r="AM353" s="135" t="str">
        <f>IF(Input!T355="","",IF(ISNUMBER(VALUE(Input!T355)),"","Needs to be a number."))</f>
        <v/>
      </c>
      <c r="AN353" s="135" t="str">
        <f>IF(Input!U355="","",IF(ISNUMBER(VALUE(Input!U355)),"","Needs to be a number."))</f>
        <v/>
      </c>
      <c r="AO353" s="136" t="str">
        <f>IF(Input!V355="","",IF(ISNUMBER(VALUE(Input!V355)),"","Needs to be a number."))</f>
        <v/>
      </c>
      <c r="AP353" s="129"/>
      <c r="AQ353" s="197" t="str">
        <f ca="1">IF(Input!Q355="","",IF(OFFSET('Measures List'!$K$2,MATCH(Input!Q355,'Measures List'!$A$3:$A$5000,0),MATCH(Input!K355,'Measures List'!$K$2:$BA$2)-1)="NA","Project start date occurred after measure expiration date.",""))</f>
        <v/>
      </c>
      <c r="AS353" s="197" t="str">
        <f>IFERROR(IF(Input!O355&lt;&gt;Input!O354,"",IF( VLOOKUP(Input!Q355,'Measures List'!A346:C5343,3,FALSE)= VLOOKUP(Input!Q354,'Measures List'!A346:C5343,3,FALSE),"","Multiple sectors for this project")),"")</f>
        <v/>
      </c>
    </row>
    <row r="354" spans="2:45" x14ac:dyDescent="0.25">
      <c r="B354" s="125" t="str">
        <f>Input!A356</f>
        <v/>
      </c>
      <c r="C354" s="126" t="str">
        <f>IF(ISERROR(IF(AND(Input!$A356="",SUMPRODUCT(--(LEN(Input!$A357:'Input'!$A$510)&gt;0))&lt;&gt;0),"Row is skipped.",IF(AND(Input!$A356="",Input!$A357=""),"", IF(Input!C356="","Data is missing.","")))),"",IF(AND(Input!$A356="",SUMPRODUCT(--(LEN(Input!$A357:'Input'!$A$510)&gt;0))&lt;&gt;0),"Row is skipped.",IF(AND(Input!$A356="",Input!$A357=""),"", IF(Input!C356="","Data is missing.",""))))</f>
        <v/>
      </c>
      <c r="D354" s="126" t="str">
        <f>IF(ISERROR(IF(AND(Input!$A356="",SUMPRODUCT(--(LEN(Input!$A357:'Input'!$A$510)&gt;0))&lt;&gt;0),"Row is skipped.",IF(AND(Input!$A356="",Input!$A357=""),"", IF(Input!D356="","Data is missing.","")))),"",IF(AND(Input!$A356="",SUMPRODUCT(--(LEN(Input!$A357:'Input'!$A$510)&gt;0))&lt;&gt;0),"Row is skipped.",IF(AND(Input!$A356="",Input!$A357=""),"", IF(Input!D356="","Data is missing.",""))))</f>
        <v/>
      </c>
      <c r="E354" s="126" t="str">
        <f>IF(ISERROR(IF(AND(Input!$A356="",SUMPRODUCT(--(LEN(Input!$A357:'Input'!$A$510)&gt;0))&lt;&gt;0),"Row is skipped.",IF(AND(Input!$A356="",Input!$A357=""),"", IF(Input!E356="","Data is missing.","")))),"",IF(AND(Input!$A356="",SUMPRODUCT(--(LEN(Input!$A357:'Input'!$A$510)&gt;0))&lt;&gt;0),"Row is skipped.",IF(AND(Input!$A356="",Input!$A357=""),"", IF(Input!E356="","Data is missing.",""))))</f>
        <v/>
      </c>
      <c r="F354" s="126" t="str">
        <f>IF(ISERROR(IF(AND(Input!$A356="",SUMPRODUCT(--(LEN(Input!$A357:'Input'!$A$510)&gt;0))&lt;&gt;0),"Row is skipped.",IF(AND(Input!$A356="",Input!$A357=""),"", IF(Input!F356="","Data is missing.","")))),"",IF(AND(Input!$A356="",SUMPRODUCT(--(LEN(Input!$A357:'Input'!$A$510)&gt;0))&lt;&gt;0),"Row is skipped.",IF(AND(Input!$A356="",Input!$A357=""),"", IF(Input!F356="","Data is missing.",""))))</f>
        <v/>
      </c>
      <c r="G354" s="126" t="str">
        <f>IF(ISERROR(IF(AND(Input!$A356="",SUMPRODUCT(--(LEN(Input!$A357:'Input'!$A$510)&gt;0))&lt;&gt;0),"Row is skipped.",IF(AND(Input!$A356="",Input!$A357=""),"", IF(Input!G356="","Data is missing.","")))),"",IF(AND(Input!$A356="",SUMPRODUCT(--(LEN(Input!$A357:'Input'!$A$510)&gt;0))&lt;&gt;0),"Row is skipped.",IF(AND(Input!$A356="",Input!$A357=""),"", IF(Input!G356="","Data is missing.",""))))</f>
        <v/>
      </c>
      <c r="H354" s="126" t="str">
        <f>IF(ISERROR(IF(AND(Input!$A356="",SUMPRODUCT(--(LEN(Input!$A357:'Input'!$A$510)&gt;0))&lt;&gt;0),"Row is skipped.",IF(AND(Input!$A356="",Input!$A357=""),"", IF(Input!H356="","Data is missing.","")))),"",IF(AND(Input!$A356="",SUMPRODUCT(--(LEN(Input!$A357:'Input'!$A$510)&gt;0))&lt;&gt;0),"Row is skipped.",IF(AND(Input!$A356="",Input!$A357=""),"", IF(Input!H356="","Data is missing.",""))))</f>
        <v/>
      </c>
      <c r="I354" s="126" t="str">
        <f>IF(ISERROR(IF(AND(Input!$A356="",SUMPRODUCT(--(LEN(Input!$A357:'Input'!$A$510)&gt;0))&lt;&gt;0),"Row is skipped.",IF(AND(Input!$A356="",Input!$A357=""),"", IF(Input!I356="","Data is missing.","")))),"",IF(AND(Input!$A356="",SUMPRODUCT(--(LEN(Input!$A357:'Input'!$A$510)&gt;0))&lt;&gt;0),"Row is skipped.",IF(AND(Input!$A356="",Input!$A357=""),"", IF(Input!I356="","Data is missing.",""))))</f>
        <v/>
      </c>
      <c r="J354" s="126" t="str">
        <f>IF(ISERROR(IF(AND(Input!$A356="",SUMPRODUCT(--(LEN(Input!$A357:'Input'!$A$510)&gt;0))&lt;&gt;0),"Row is skipped.",IF(AND(Input!$A356="",Input!$A357=""),"", IF(Input!J356="","Data is missing.","")))),"",IF(AND(Input!$A356="",SUMPRODUCT(--(LEN(Input!$A357:'Input'!$A$510)&gt;0))&lt;&gt;0),"Row is skipped.",IF(AND(Input!$A356="",Input!$A357=""),"", IF(Input!J356="","Data is missing.",""))))</f>
        <v/>
      </c>
      <c r="K354" s="127" t="str">
        <f>IF(ISERROR(IF(AND(Input!$A356="",SUMPRODUCT(--(LEN(Input!$A357:'Input'!$A$510)&gt;0))&lt;&gt;0),"Row is skipped.",IF(AND(Input!$A356="",Input!$A357=""),"", IF(Input!K356="","Data is missing.","")))),"",IF(AND(Input!$A356="",SUMPRODUCT(--(LEN(Input!$A357:'Input'!$A$510)&gt;0))&lt;&gt;0),"Row is skipped.",IF(AND(Input!$A356="",Input!$A357=""),"", IF(Input!K356="","Data is missing.",""))))</f>
        <v/>
      </c>
      <c r="L354" s="126" t="str">
        <f>IF(ISERROR(IF(AND(Input!$A356="",SUMPRODUCT(--(LEN(Input!$A357:'Input'!$A$510)&gt;0))&lt;&gt;0),"Row is skipped.",IF(AND(Input!$A356="",Input!$A357=""),"", IF(Input!L356="","Data is missing.","")))),"",IF(AND(Input!$A356="",SUMPRODUCT(--(LEN(Input!$A357:'Input'!$A$510)&gt;0))&lt;&gt;0),"Row is skipped.",IF(AND(Input!$A356="",Input!$A357=""),"", IF(Input!L356="","Data is missing.",""))))</f>
        <v/>
      </c>
      <c r="M354" s="126" t="str">
        <f>IF(ISERROR(IF(AND(Input!$A356="",SUMPRODUCT(--(LEN(Input!$A357:'Input'!$A$510)&gt;0))&lt;&gt;0),"Row is skipped.",IF(AND(Input!$A356="",Input!$A357=""),"", IF(Input!M356="","Data is missing.","")))),"",IF(AND(Input!$A356="",SUMPRODUCT(--(LEN(Input!$A357:'Input'!$A$510)&gt;0))&lt;&gt;0),"Row is skipped.",IF(AND(Input!$A356="",Input!$A357=""),"", IF(Input!M356="","Data is missing.",""))))</f>
        <v/>
      </c>
      <c r="N354" s="126" t="str">
        <f>IF(ISERROR(IF(AND(Input!$A356="",SUMPRODUCT(--(LEN(Input!$A357:'Input'!$A$510)&gt;0))&lt;&gt;0),"Row is skipped.",IF(AND(Input!$A356="",Input!$A357=""),"", IF(Input!O356="","Data is missing.","")))),"",IF(AND(Input!$A356="",SUMPRODUCT(--(LEN(Input!$A357:'Input'!$A$510)&gt;0))&lt;&gt;0),"Row is skipped.",IF(AND(Input!$A356="",Input!$A357=""),"", IF(Input!O356="","Data is missing.",""))))</f>
        <v/>
      </c>
      <c r="O354" s="126" t="str">
        <f>IF(ISERROR(IF(AND(Input!$A356="",SUMPRODUCT(--(LEN(Input!$A357:'Input'!$A$510)&gt;0))&lt;&gt;0),"Row is skipped.",IF(AND(Input!$A356="",Input!$A357=""),"", IF(Input!P356="","Data is missing.","")))),"",IF(AND(Input!$A356="",SUMPRODUCT(--(LEN(Input!$A357:'Input'!$A$510)&gt;0))&lt;&gt;0),"Row is skipped.",IF(AND(Input!$A356="",Input!$A357=""),"", IF(Input!P356="","Data is missing.",""))))</f>
        <v/>
      </c>
      <c r="P354" s="126" t="str">
        <f>IF(ISERROR(IF(AND(Input!$A356="",SUMPRODUCT(--(LEN(Input!$A357:'Input'!$A$510)&gt;0))&lt;&gt;0),"Row is skipped.",IF(AND(Input!$A356="",Input!$A357=""),"", IF(Input!Q356="","Data is missing.","")))),"",IF(AND(Input!$A356="",SUMPRODUCT(--(LEN(Input!$A357:'Input'!$A$510)&gt;0))&lt;&gt;0),"Row is skipped.",IF(AND(Input!$A356="",Input!$A357=""),"", IF(Input!Q356="","Data is missing.",""))))</f>
        <v/>
      </c>
      <c r="Q354" s="126" t="str">
        <f>IF(ISERROR(IF(AND(Input!$A356="",SUMPRODUCT(--(LEN(Input!$A357:'Input'!$A$510)&gt;0))&lt;&gt;0),"Row is skipped.",IF(AND(Input!$A356="",Input!$A357=""),"", IF(Input!S356="","Data is missing.","")))),"",IF(AND(Input!$A356="",SUMPRODUCT(--(LEN(Input!$A357:'Input'!$A$510)&gt;0))&lt;&gt;0),"Row is skipped.",IF(AND(Input!$A356="",Input!$A357=""),"", IF(Input!S356="","Data is missing.",""))))</f>
        <v/>
      </c>
      <c r="R354" s="128" t="str">
        <f>IF(ISERROR(IF(AND(Input!$A356="",SUMPRODUCT(--(LEN(Input!$A357:'Input'!$A$510)&gt;0))&lt;&gt;0),"Row is skipped.",IF(AND(Input!$A356="",Input!$A357=""),"", IF(Input!T356="","Data is missing.","")))),"",IF(AND(Input!$A356="",SUMPRODUCT(--(LEN(Input!$A357:'Input'!$A$510)&gt;0))&lt;&gt;0),"Row is skipped.",IF(AND(Input!$A356="",Input!$A357=""),"", IF(Input!T356="","Data is missing.",""))))</f>
        <v/>
      </c>
      <c r="S354" s="129"/>
      <c r="T354" s="130" t="str">
        <f>IF(ISERROR(IF(Input!Q356="","",IF(ISERROR(VLOOKUP(Input!Q356,'Measures List'!$A$3:$A$30000,1,0)),"Invalid RefNo",""))),"",IF(Input!Q356="","",IF(ISERROR(VLOOKUP(Input!Q356,'Measures List'!$A$3:$A$30000,1,0)),"Invalid RefNo","")))</f>
        <v/>
      </c>
      <c r="U354" s="129"/>
      <c r="V354" s="129"/>
      <c r="W354" s="129"/>
      <c r="X354" s="129"/>
      <c r="Y354" s="129"/>
      <c r="Z354" s="129"/>
      <c r="AA354" s="129"/>
      <c r="AB354" s="129"/>
      <c r="AC354" s="129"/>
      <c r="AD354" s="129"/>
      <c r="AE354" s="129"/>
      <c r="AF354" s="130" t="str">
        <f>IF(Input!P356="","",IF(OR(VALUE(Input!P356)&lt;0,VALUE(Input!P356)&gt;1), "Invalid EEI %",""))</f>
        <v/>
      </c>
      <c r="AG354" s="129"/>
      <c r="AH354" s="137" t="str">
        <f>IF(B354="","",IF(AND(Input!O356=Input!O355,Input!P356&lt;&gt;Input!P355), "EEI% Mismatch within Project",""))</f>
        <v/>
      </c>
      <c r="AI354" s="129"/>
      <c r="AJ354" s="138" t="str">
        <f>IF(Input!B356="","",IF(ISNUMBER(VALUE(Input!B356)),"","Needs to be a number."))</f>
        <v/>
      </c>
      <c r="AK354" s="135" t="str">
        <f>IF(Input!P356="","",IF(ISNUMBER(VALUE(Input!P356)),"","Needs to be a number."))</f>
        <v/>
      </c>
      <c r="AL354" s="135" t="str">
        <f>IF(Input!S356="","",IF(ISNUMBER(VALUE(Input!S356)),"","Needs to be a number."))</f>
        <v/>
      </c>
      <c r="AM354" s="135" t="str">
        <f>IF(Input!T356="","",IF(ISNUMBER(VALUE(Input!T356)),"","Needs to be a number."))</f>
        <v/>
      </c>
      <c r="AN354" s="135" t="str">
        <f>IF(Input!U356="","",IF(ISNUMBER(VALUE(Input!U356)),"","Needs to be a number."))</f>
        <v/>
      </c>
      <c r="AO354" s="136" t="str">
        <f>IF(Input!V356="","",IF(ISNUMBER(VALUE(Input!V356)),"","Needs to be a number."))</f>
        <v/>
      </c>
      <c r="AP354" s="129"/>
      <c r="AQ354" s="197" t="str">
        <f ca="1">IF(Input!Q356="","",IF(OFFSET('Measures List'!$K$2,MATCH(Input!Q356,'Measures List'!$A$3:$A$5000,0),MATCH(Input!K356,'Measures List'!$K$2:$BA$2)-1)="NA","Project start date occurred after measure expiration date.",""))</f>
        <v/>
      </c>
      <c r="AS354" s="197" t="str">
        <f>IFERROR(IF(Input!O356&lt;&gt;Input!O355,"",IF( VLOOKUP(Input!Q356,'Measures List'!A347:C5344,3,FALSE)= VLOOKUP(Input!Q355,'Measures List'!A347:C5344,3,FALSE),"","Multiple sectors for this project")),"")</f>
        <v/>
      </c>
    </row>
    <row r="355" spans="2:45" x14ac:dyDescent="0.25">
      <c r="B355" s="125" t="str">
        <f>Input!A357</f>
        <v/>
      </c>
      <c r="C355" s="126" t="str">
        <f>IF(ISERROR(IF(AND(Input!$A357="",SUMPRODUCT(--(LEN(Input!$A358:'Input'!$A$510)&gt;0))&lt;&gt;0),"Row is skipped.",IF(AND(Input!$A357="",Input!$A358=""),"", IF(Input!C357="","Data is missing.","")))),"",IF(AND(Input!$A357="",SUMPRODUCT(--(LEN(Input!$A358:'Input'!$A$510)&gt;0))&lt;&gt;0),"Row is skipped.",IF(AND(Input!$A357="",Input!$A358=""),"", IF(Input!C357="","Data is missing.",""))))</f>
        <v/>
      </c>
      <c r="D355" s="126" t="str">
        <f>IF(ISERROR(IF(AND(Input!$A357="",SUMPRODUCT(--(LEN(Input!$A358:'Input'!$A$510)&gt;0))&lt;&gt;0),"Row is skipped.",IF(AND(Input!$A357="",Input!$A358=""),"", IF(Input!D357="","Data is missing.","")))),"",IF(AND(Input!$A357="",SUMPRODUCT(--(LEN(Input!$A358:'Input'!$A$510)&gt;0))&lt;&gt;0),"Row is skipped.",IF(AND(Input!$A357="",Input!$A358=""),"", IF(Input!D357="","Data is missing.",""))))</f>
        <v/>
      </c>
      <c r="E355" s="126" t="str">
        <f>IF(ISERROR(IF(AND(Input!$A357="",SUMPRODUCT(--(LEN(Input!$A358:'Input'!$A$510)&gt;0))&lt;&gt;0),"Row is skipped.",IF(AND(Input!$A357="",Input!$A358=""),"", IF(Input!E357="","Data is missing.","")))),"",IF(AND(Input!$A357="",SUMPRODUCT(--(LEN(Input!$A358:'Input'!$A$510)&gt;0))&lt;&gt;0),"Row is skipped.",IF(AND(Input!$A357="",Input!$A358=""),"", IF(Input!E357="","Data is missing.",""))))</f>
        <v/>
      </c>
      <c r="F355" s="126" t="str">
        <f>IF(ISERROR(IF(AND(Input!$A357="",SUMPRODUCT(--(LEN(Input!$A358:'Input'!$A$510)&gt;0))&lt;&gt;0),"Row is skipped.",IF(AND(Input!$A357="",Input!$A358=""),"", IF(Input!F357="","Data is missing.","")))),"",IF(AND(Input!$A357="",SUMPRODUCT(--(LEN(Input!$A358:'Input'!$A$510)&gt;0))&lt;&gt;0),"Row is skipped.",IF(AND(Input!$A357="",Input!$A358=""),"", IF(Input!F357="","Data is missing.",""))))</f>
        <v/>
      </c>
      <c r="G355" s="126" t="str">
        <f>IF(ISERROR(IF(AND(Input!$A357="",SUMPRODUCT(--(LEN(Input!$A358:'Input'!$A$510)&gt;0))&lt;&gt;0),"Row is skipped.",IF(AND(Input!$A357="",Input!$A358=""),"", IF(Input!G357="","Data is missing.","")))),"",IF(AND(Input!$A357="",SUMPRODUCT(--(LEN(Input!$A358:'Input'!$A$510)&gt;0))&lt;&gt;0),"Row is skipped.",IF(AND(Input!$A357="",Input!$A358=""),"", IF(Input!G357="","Data is missing.",""))))</f>
        <v/>
      </c>
      <c r="H355" s="126" t="str">
        <f>IF(ISERROR(IF(AND(Input!$A357="",SUMPRODUCT(--(LEN(Input!$A358:'Input'!$A$510)&gt;0))&lt;&gt;0),"Row is skipped.",IF(AND(Input!$A357="",Input!$A358=""),"", IF(Input!H357="","Data is missing.","")))),"",IF(AND(Input!$A357="",SUMPRODUCT(--(LEN(Input!$A358:'Input'!$A$510)&gt;0))&lt;&gt;0),"Row is skipped.",IF(AND(Input!$A357="",Input!$A358=""),"", IF(Input!H357="","Data is missing.",""))))</f>
        <v/>
      </c>
      <c r="I355" s="126" t="str">
        <f>IF(ISERROR(IF(AND(Input!$A357="",SUMPRODUCT(--(LEN(Input!$A358:'Input'!$A$510)&gt;0))&lt;&gt;0),"Row is skipped.",IF(AND(Input!$A357="",Input!$A358=""),"", IF(Input!I357="","Data is missing.","")))),"",IF(AND(Input!$A357="",SUMPRODUCT(--(LEN(Input!$A358:'Input'!$A$510)&gt;0))&lt;&gt;0),"Row is skipped.",IF(AND(Input!$A357="",Input!$A358=""),"", IF(Input!I357="","Data is missing.",""))))</f>
        <v/>
      </c>
      <c r="J355" s="126" t="str">
        <f>IF(ISERROR(IF(AND(Input!$A357="",SUMPRODUCT(--(LEN(Input!$A358:'Input'!$A$510)&gt;0))&lt;&gt;0),"Row is skipped.",IF(AND(Input!$A357="",Input!$A358=""),"", IF(Input!J357="","Data is missing.","")))),"",IF(AND(Input!$A357="",SUMPRODUCT(--(LEN(Input!$A358:'Input'!$A$510)&gt;0))&lt;&gt;0),"Row is skipped.",IF(AND(Input!$A357="",Input!$A358=""),"", IF(Input!J357="","Data is missing.",""))))</f>
        <v/>
      </c>
      <c r="K355" s="127" t="str">
        <f>IF(ISERROR(IF(AND(Input!$A357="",SUMPRODUCT(--(LEN(Input!$A358:'Input'!$A$510)&gt;0))&lt;&gt;0),"Row is skipped.",IF(AND(Input!$A357="",Input!$A358=""),"", IF(Input!K357="","Data is missing.","")))),"",IF(AND(Input!$A357="",SUMPRODUCT(--(LEN(Input!$A358:'Input'!$A$510)&gt;0))&lt;&gt;0),"Row is skipped.",IF(AND(Input!$A357="",Input!$A358=""),"", IF(Input!K357="","Data is missing.",""))))</f>
        <v/>
      </c>
      <c r="L355" s="126" t="str">
        <f>IF(ISERROR(IF(AND(Input!$A357="",SUMPRODUCT(--(LEN(Input!$A358:'Input'!$A$510)&gt;0))&lt;&gt;0),"Row is skipped.",IF(AND(Input!$A357="",Input!$A358=""),"", IF(Input!L357="","Data is missing.","")))),"",IF(AND(Input!$A357="",SUMPRODUCT(--(LEN(Input!$A358:'Input'!$A$510)&gt;0))&lt;&gt;0),"Row is skipped.",IF(AND(Input!$A357="",Input!$A358=""),"", IF(Input!L357="","Data is missing.",""))))</f>
        <v/>
      </c>
      <c r="M355" s="126" t="str">
        <f>IF(ISERROR(IF(AND(Input!$A357="",SUMPRODUCT(--(LEN(Input!$A358:'Input'!$A$510)&gt;0))&lt;&gt;0),"Row is skipped.",IF(AND(Input!$A357="",Input!$A358=""),"", IF(Input!M357="","Data is missing.","")))),"",IF(AND(Input!$A357="",SUMPRODUCT(--(LEN(Input!$A358:'Input'!$A$510)&gt;0))&lt;&gt;0),"Row is skipped.",IF(AND(Input!$A357="",Input!$A358=""),"", IF(Input!M357="","Data is missing.",""))))</f>
        <v/>
      </c>
      <c r="N355" s="126" t="str">
        <f>IF(ISERROR(IF(AND(Input!$A357="",SUMPRODUCT(--(LEN(Input!$A358:'Input'!$A$510)&gt;0))&lt;&gt;0),"Row is skipped.",IF(AND(Input!$A357="",Input!$A358=""),"", IF(Input!O357="","Data is missing.","")))),"",IF(AND(Input!$A357="",SUMPRODUCT(--(LEN(Input!$A358:'Input'!$A$510)&gt;0))&lt;&gt;0),"Row is skipped.",IF(AND(Input!$A357="",Input!$A358=""),"", IF(Input!O357="","Data is missing.",""))))</f>
        <v/>
      </c>
      <c r="O355" s="126" t="str">
        <f>IF(ISERROR(IF(AND(Input!$A357="",SUMPRODUCT(--(LEN(Input!$A358:'Input'!$A$510)&gt;0))&lt;&gt;0),"Row is skipped.",IF(AND(Input!$A357="",Input!$A358=""),"", IF(Input!P357="","Data is missing.","")))),"",IF(AND(Input!$A357="",SUMPRODUCT(--(LEN(Input!$A358:'Input'!$A$510)&gt;0))&lt;&gt;0),"Row is skipped.",IF(AND(Input!$A357="",Input!$A358=""),"", IF(Input!P357="","Data is missing.",""))))</f>
        <v/>
      </c>
      <c r="P355" s="126" t="str">
        <f>IF(ISERROR(IF(AND(Input!$A357="",SUMPRODUCT(--(LEN(Input!$A358:'Input'!$A$510)&gt;0))&lt;&gt;0),"Row is skipped.",IF(AND(Input!$A357="",Input!$A358=""),"", IF(Input!Q357="","Data is missing.","")))),"",IF(AND(Input!$A357="",SUMPRODUCT(--(LEN(Input!$A358:'Input'!$A$510)&gt;0))&lt;&gt;0),"Row is skipped.",IF(AND(Input!$A357="",Input!$A358=""),"", IF(Input!Q357="","Data is missing.",""))))</f>
        <v/>
      </c>
      <c r="Q355" s="126" t="str">
        <f>IF(ISERROR(IF(AND(Input!$A357="",SUMPRODUCT(--(LEN(Input!$A358:'Input'!$A$510)&gt;0))&lt;&gt;0),"Row is skipped.",IF(AND(Input!$A357="",Input!$A358=""),"", IF(Input!S357="","Data is missing.","")))),"",IF(AND(Input!$A357="",SUMPRODUCT(--(LEN(Input!$A358:'Input'!$A$510)&gt;0))&lt;&gt;0),"Row is skipped.",IF(AND(Input!$A357="",Input!$A358=""),"", IF(Input!S357="","Data is missing.",""))))</f>
        <v/>
      </c>
      <c r="R355" s="128" t="str">
        <f>IF(ISERROR(IF(AND(Input!$A357="",SUMPRODUCT(--(LEN(Input!$A358:'Input'!$A$510)&gt;0))&lt;&gt;0),"Row is skipped.",IF(AND(Input!$A357="",Input!$A358=""),"", IF(Input!T357="","Data is missing.","")))),"",IF(AND(Input!$A357="",SUMPRODUCT(--(LEN(Input!$A358:'Input'!$A$510)&gt;0))&lt;&gt;0),"Row is skipped.",IF(AND(Input!$A357="",Input!$A358=""),"", IF(Input!T357="","Data is missing.",""))))</f>
        <v/>
      </c>
      <c r="S355" s="129"/>
      <c r="T355" s="130" t="str">
        <f>IF(ISERROR(IF(Input!Q357="","",IF(ISERROR(VLOOKUP(Input!Q357,'Measures List'!$A$3:$A$30000,1,0)),"Invalid RefNo",""))),"",IF(Input!Q357="","",IF(ISERROR(VLOOKUP(Input!Q357,'Measures List'!$A$3:$A$30000,1,0)),"Invalid RefNo","")))</f>
        <v/>
      </c>
      <c r="U355" s="129"/>
      <c r="V355" s="129"/>
      <c r="W355" s="129"/>
      <c r="X355" s="129"/>
      <c r="Y355" s="129"/>
      <c r="Z355" s="129"/>
      <c r="AA355" s="129"/>
      <c r="AB355" s="129"/>
      <c r="AC355" s="129"/>
      <c r="AD355" s="129"/>
      <c r="AE355" s="129"/>
      <c r="AF355" s="130" t="str">
        <f>IF(Input!P357="","",IF(OR(VALUE(Input!P357)&lt;0,VALUE(Input!P357)&gt;1), "Invalid EEI %",""))</f>
        <v/>
      </c>
      <c r="AG355" s="129"/>
      <c r="AH355" s="137" t="str">
        <f>IF(B355="","",IF(AND(Input!O357=Input!O356,Input!P357&lt;&gt;Input!P356), "EEI% Mismatch within Project",""))</f>
        <v/>
      </c>
      <c r="AI355" s="129"/>
      <c r="AJ355" s="138" t="str">
        <f>IF(Input!B357="","",IF(ISNUMBER(VALUE(Input!B357)),"","Needs to be a number."))</f>
        <v/>
      </c>
      <c r="AK355" s="135" t="str">
        <f>IF(Input!P357="","",IF(ISNUMBER(VALUE(Input!P357)),"","Needs to be a number."))</f>
        <v/>
      </c>
      <c r="AL355" s="135" t="str">
        <f>IF(Input!S357="","",IF(ISNUMBER(VALUE(Input!S357)),"","Needs to be a number."))</f>
        <v/>
      </c>
      <c r="AM355" s="135" t="str">
        <f>IF(Input!T357="","",IF(ISNUMBER(VALUE(Input!T357)),"","Needs to be a number."))</f>
        <v/>
      </c>
      <c r="AN355" s="135" t="str">
        <f>IF(Input!U357="","",IF(ISNUMBER(VALUE(Input!U357)),"","Needs to be a number."))</f>
        <v/>
      </c>
      <c r="AO355" s="136" t="str">
        <f>IF(Input!V357="","",IF(ISNUMBER(VALUE(Input!V357)),"","Needs to be a number."))</f>
        <v/>
      </c>
      <c r="AP355" s="129"/>
      <c r="AQ355" s="197" t="str">
        <f ca="1">IF(Input!Q357="","",IF(OFFSET('Measures List'!$K$2,MATCH(Input!Q357,'Measures List'!$A$3:$A$5000,0),MATCH(Input!K357,'Measures List'!$K$2:$BA$2)-1)="NA","Project start date occurred after measure expiration date.",""))</f>
        <v/>
      </c>
      <c r="AS355" s="197" t="str">
        <f>IFERROR(IF(Input!O357&lt;&gt;Input!O356,"",IF( VLOOKUP(Input!Q357,'Measures List'!A348:C5345,3,FALSE)= VLOOKUP(Input!Q356,'Measures List'!A348:C5345,3,FALSE),"","Multiple sectors for this project")),"")</f>
        <v/>
      </c>
    </row>
    <row r="356" spans="2:45" x14ac:dyDescent="0.25">
      <c r="B356" s="125" t="str">
        <f>Input!A358</f>
        <v/>
      </c>
      <c r="C356" s="126" t="str">
        <f>IF(ISERROR(IF(AND(Input!$A358="",SUMPRODUCT(--(LEN(Input!$A359:'Input'!$A$510)&gt;0))&lt;&gt;0),"Row is skipped.",IF(AND(Input!$A358="",Input!$A359=""),"", IF(Input!C358="","Data is missing.","")))),"",IF(AND(Input!$A358="",SUMPRODUCT(--(LEN(Input!$A359:'Input'!$A$510)&gt;0))&lt;&gt;0),"Row is skipped.",IF(AND(Input!$A358="",Input!$A359=""),"", IF(Input!C358="","Data is missing.",""))))</f>
        <v/>
      </c>
      <c r="D356" s="126" t="str">
        <f>IF(ISERROR(IF(AND(Input!$A358="",SUMPRODUCT(--(LEN(Input!$A359:'Input'!$A$510)&gt;0))&lt;&gt;0),"Row is skipped.",IF(AND(Input!$A358="",Input!$A359=""),"", IF(Input!D358="","Data is missing.","")))),"",IF(AND(Input!$A358="",SUMPRODUCT(--(LEN(Input!$A359:'Input'!$A$510)&gt;0))&lt;&gt;0),"Row is skipped.",IF(AND(Input!$A358="",Input!$A359=""),"", IF(Input!D358="","Data is missing.",""))))</f>
        <v/>
      </c>
      <c r="E356" s="126" t="str">
        <f>IF(ISERROR(IF(AND(Input!$A358="",SUMPRODUCT(--(LEN(Input!$A359:'Input'!$A$510)&gt;0))&lt;&gt;0),"Row is skipped.",IF(AND(Input!$A358="",Input!$A359=""),"", IF(Input!E358="","Data is missing.","")))),"",IF(AND(Input!$A358="",SUMPRODUCT(--(LEN(Input!$A359:'Input'!$A$510)&gt;0))&lt;&gt;0),"Row is skipped.",IF(AND(Input!$A358="",Input!$A359=""),"", IF(Input!E358="","Data is missing.",""))))</f>
        <v/>
      </c>
      <c r="F356" s="126" t="str">
        <f>IF(ISERROR(IF(AND(Input!$A358="",SUMPRODUCT(--(LEN(Input!$A359:'Input'!$A$510)&gt;0))&lt;&gt;0),"Row is skipped.",IF(AND(Input!$A358="",Input!$A359=""),"", IF(Input!F358="","Data is missing.","")))),"",IF(AND(Input!$A358="",SUMPRODUCT(--(LEN(Input!$A359:'Input'!$A$510)&gt;0))&lt;&gt;0),"Row is skipped.",IF(AND(Input!$A358="",Input!$A359=""),"", IF(Input!F358="","Data is missing.",""))))</f>
        <v/>
      </c>
      <c r="G356" s="126" t="str">
        <f>IF(ISERROR(IF(AND(Input!$A358="",SUMPRODUCT(--(LEN(Input!$A359:'Input'!$A$510)&gt;0))&lt;&gt;0),"Row is skipped.",IF(AND(Input!$A358="",Input!$A359=""),"", IF(Input!G358="","Data is missing.","")))),"",IF(AND(Input!$A358="",SUMPRODUCT(--(LEN(Input!$A359:'Input'!$A$510)&gt;0))&lt;&gt;0),"Row is skipped.",IF(AND(Input!$A358="",Input!$A359=""),"", IF(Input!G358="","Data is missing.",""))))</f>
        <v/>
      </c>
      <c r="H356" s="126" t="str">
        <f>IF(ISERROR(IF(AND(Input!$A358="",SUMPRODUCT(--(LEN(Input!$A359:'Input'!$A$510)&gt;0))&lt;&gt;0),"Row is skipped.",IF(AND(Input!$A358="",Input!$A359=""),"", IF(Input!H358="","Data is missing.","")))),"",IF(AND(Input!$A358="",SUMPRODUCT(--(LEN(Input!$A359:'Input'!$A$510)&gt;0))&lt;&gt;0),"Row is skipped.",IF(AND(Input!$A358="",Input!$A359=""),"", IF(Input!H358="","Data is missing.",""))))</f>
        <v/>
      </c>
      <c r="I356" s="126" t="str">
        <f>IF(ISERROR(IF(AND(Input!$A358="",SUMPRODUCT(--(LEN(Input!$A359:'Input'!$A$510)&gt;0))&lt;&gt;0),"Row is skipped.",IF(AND(Input!$A358="",Input!$A359=""),"", IF(Input!I358="","Data is missing.","")))),"",IF(AND(Input!$A358="",SUMPRODUCT(--(LEN(Input!$A359:'Input'!$A$510)&gt;0))&lt;&gt;0),"Row is skipped.",IF(AND(Input!$A358="",Input!$A359=""),"", IF(Input!I358="","Data is missing.",""))))</f>
        <v/>
      </c>
      <c r="J356" s="126" t="str">
        <f>IF(ISERROR(IF(AND(Input!$A358="",SUMPRODUCT(--(LEN(Input!$A359:'Input'!$A$510)&gt;0))&lt;&gt;0),"Row is skipped.",IF(AND(Input!$A358="",Input!$A359=""),"", IF(Input!J358="","Data is missing.","")))),"",IF(AND(Input!$A358="",SUMPRODUCT(--(LEN(Input!$A359:'Input'!$A$510)&gt;0))&lt;&gt;0),"Row is skipped.",IF(AND(Input!$A358="",Input!$A359=""),"", IF(Input!J358="","Data is missing.",""))))</f>
        <v/>
      </c>
      <c r="K356" s="127" t="str">
        <f>IF(ISERROR(IF(AND(Input!$A358="",SUMPRODUCT(--(LEN(Input!$A359:'Input'!$A$510)&gt;0))&lt;&gt;0),"Row is skipped.",IF(AND(Input!$A358="",Input!$A359=""),"", IF(Input!K358="","Data is missing.","")))),"",IF(AND(Input!$A358="",SUMPRODUCT(--(LEN(Input!$A359:'Input'!$A$510)&gt;0))&lt;&gt;0),"Row is skipped.",IF(AND(Input!$A358="",Input!$A359=""),"", IF(Input!K358="","Data is missing.",""))))</f>
        <v/>
      </c>
      <c r="L356" s="126" t="str">
        <f>IF(ISERROR(IF(AND(Input!$A358="",SUMPRODUCT(--(LEN(Input!$A359:'Input'!$A$510)&gt;0))&lt;&gt;0),"Row is skipped.",IF(AND(Input!$A358="",Input!$A359=""),"", IF(Input!L358="","Data is missing.","")))),"",IF(AND(Input!$A358="",SUMPRODUCT(--(LEN(Input!$A359:'Input'!$A$510)&gt;0))&lt;&gt;0),"Row is skipped.",IF(AND(Input!$A358="",Input!$A359=""),"", IF(Input!L358="","Data is missing.",""))))</f>
        <v/>
      </c>
      <c r="M356" s="126" t="str">
        <f>IF(ISERROR(IF(AND(Input!$A358="",SUMPRODUCT(--(LEN(Input!$A359:'Input'!$A$510)&gt;0))&lt;&gt;0),"Row is skipped.",IF(AND(Input!$A358="",Input!$A359=""),"", IF(Input!M358="","Data is missing.","")))),"",IF(AND(Input!$A358="",SUMPRODUCT(--(LEN(Input!$A359:'Input'!$A$510)&gt;0))&lt;&gt;0),"Row is skipped.",IF(AND(Input!$A358="",Input!$A359=""),"", IF(Input!M358="","Data is missing.",""))))</f>
        <v/>
      </c>
      <c r="N356" s="126" t="str">
        <f>IF(ISERROR(IF(AND(Input!$A358="",SUMPRODUCT(--(LEN(Input!$A359:'Input'!$A$510)&gt;0))&lt;&gt;0),"Row is skipped.",IF(AND(Input!$A358="",Input!$A359=""),"", IF(Input!O358="","Data is missing.","")))),"",IF(AND(Input!$A358="",SUMPRODUCT(--(LEN(Input!$A359:'Input'!$A$510)&gt;0))&lt;&gt;0),"Row is skipped.",IF(AND(Input!$A358="",Input!$A359=""),"", IF(Input!O358="","Data is missing.",""))))</f>
        <v/>
      </c>
      <c r="O356" s="126" t="str">
        <f>IF(ISERROR(IF(AND(Input!$A358="",SUMPRODUCT(--(LEN(Input!$A359:'Input'!$A$510)&gt;0))&lt;&gt;0),"Row is skipped.",IF(AND(Input!$A358="",Input!$A359=""),"", IF(Input!P358="","Data is missing.","")))),"",IF(AND(Input!$A358="",SUMPRODUCT(--(LEN(Input!$A359:'Input'!$A$510)&gt;0))&lt;&gt;0),"Row is skipped.",IF(AND(Input!$A358="",Input!$A359=""),"", IF(Input!P358="","Data is missing.",""))))</f>
        <v/>
      </c>
      <c r="P356" s="126" t="str">
        <f>IF(ISERROR(IF(AND(Input!$A358="",SUMPRODUCT(--(LEN(Input!$A359:'Input'!$A$510)&gt;0))&lt;&gt;0),"Row is skipped.",IF(AND(Input!$A358="",Input!$A359=""),"", IF(Input!Q358="","Data is missing.","")))),"",IF(AND(Input!$A358="",SUMPRODUCT(--(LEN(Input!$A359:'Input'!$A$510)&gt;0))&lt;&gt;0),"Row is skipped.",IF(AND(Input!$A358="",Input!$A359=""),"", IF(Input!Q358="","Data is missing.",""))))</f>
        <v/>
      </c>
      <c r="Q356" s="126" t="str">
        <f>IF(ISERROR(IF(AND(Input!$A358="",SUMPRODUCT(--(LEN(Input!$A359:'Input'!$A$510)&gt;0))&lt;&gt;0),"Row is skipped.",IF(AND(Input!$A358="",Input!$A359=""),"", IF(Input!S358="","Data is missing.","")))),"",IF(AND(Input!$A358="",SUMPRODUCT(--(LEN(Input!$A359:'Input'!$A$510)&gt;0))&lt;&gt;0),"Row is skipped.",IF(AND(Input!$A358="",Input!$A359=""),"", IF(Input!S358="","Data is missing.",""))))</f>
        <v/>
      </c>
      <c r="R356" s="128" t="str">
        <f>IF(ISERROR(IF(AND(Input!$A358="",SUMPRODUCT(--(LEN(Input!$A359:'Input'!$A$510)&gt;0))&lt;&gt;0),"Row is skipped.",IF(AND(Input!$A358="",Input!$A359=""),"", IF(Input!T358="","Data is missing.","")))),"",IF(AND(Input!$A358="",SUMPRODUCT(--(LEN(Input!$A359:'Input'!$A$510)&gt;0))&lt;&gt;0),"Row is skipped.",IF(AND(Input!$A358="",Input!$A359=""),"", IF(Input!T358="","Data is missing.",""))))</f>
        <v/>
      </c>
      <c r="S356" s="129"/>
      <c r="T356" s="130" t="str">
        <f>IF(ISERROR(IF(Input!Q358="","",IF(ISERROR(VLOOKUP(Input!Q358,'Measures List'!$A$3:$A$30000,1,0)),"Invalid RefNo",""))),"",IF(Input!Q358="","",IF(ISERROR(VLOOKUP(Input!Q358,'Measures List'!$A$3:$A$30000,1,0)),"Invalid RefNo","")))</f>
        <v/>
      </c>
      <c r="U356" s="129"/>
      <c r="V356" s="129"/>
      <c r="W356" s="129"/>
      <c r="X356" s="129"/>
      <c r="Y356" s="129"/>
      <c r="Z356" s="129"/>
      <c r="AA356" s="129"/>
      <c r="AB356" s="129"/>
      <c r="AC356" s="129"/>
      <c r="AD356" s="129"/>
      <c r="AE356" s="129"/>
      <c r="AF356" s="130" t="str">
        <f>IF(Input!P358="","",IF(OR(VALUE(Input!P358)&lt;0,VALUE(Input!P358)&gt;1), "Invalid EEI %",""))</f>
        <v/>
      </c>
      <c r="AG356" s="129"/>
      <c r="AH356" s="137" t="str">
        <f>IF(B356="","",IF(AND(Input!O358=Input!O357,Input!P358&lt;&gt;Input!P357), "EEI% Mismatch within Project",""))</f>
        <v/>
      </c>
      <c r="AI356" s="129"/>
      <c r="AJ356" s="138" t="str">
        <f>IF(Input!B358="","",IF(ISNUMBER(VALUE(Input!B358)),"","Needs to be a number."))</f>
        <v/>
      </c>
      <c r="AK356" s="135" t="str">
        <f>IF(Input!P358="","",IF(ISNUMBER(VALUE(Input!P358)),"","Needs to be a number."))</f>
        <v/>
      </c>
      <c r="AL356" s="135" t="str">
        <f>IF(Input!S358="","",IF(ISNUMBER(VALUE(Input!S358)),"","Needs to be a number."))</f>
        <v/>
      </c>
      <c r="AM356" s="135" t="str">
        <f>IF(Input!T358="","",IF(ISNUMBER(VALUE(Input!T358)),"","Needs to be a number."))</f>
        <v/>
      </c>
      <c r="AN356" s="135" t="str">
        <f>IF(Input!U358="","",IF(ISNUMBER(VALUE(Input!U358)),"","Needs to be a number."))</f>
        <v/>
      </c>
      <c r="AO356" s="136" t="str">
        <f>IF(Input!V358="","",IF(ISNUMBER(VALUE(Input!V358)),"","Needs to be a number."))</f>
        <v/>
      </c>
      <c r="AP356" s="129"/>
      <c r="AQ356" s="197" t="str">
        <f ca="1">IF(Input!Q358="","",IF(OFFSET('Measures List'!$K$2,MATCH(Input!Q358,'Measures List'!$A$3:$A$5000,0),MATCH(Input!K358,'Measures List'!$K$2:$BA$2)-1)="NA","Project start date occurred after measure expiration date.",""))</f>
        <v/>
      </c>
      <c r="AS356" s="197" t="str">
        <f>IFERROR(IF(Input!O358&lt;&gt;Input!O357,"",IF( VLOOKUP(Input!Q358,'Measures List'!A349:C5346,3,FALSE)= VLOOKUP(Input!Q357,'Measures List'!A349:C5346,3,FALSE),"","Multiple sectors for this project")),"")</f>
        <v/>
      </c>
    </row>
    <row r="357" spans="2:45" x14ac:dyDescent="0.25">
      <c r="B357" s="125" t="str">
        <f>Input!A359</f>
        <v/>
      </c>
      <c r="C357" s="126" t="str">
        <f>IF(ISERROR(IF(AND(Input!$A359="",SUMPRODUCT(--(LEN(Input!$A360:'Input'!$A$510)&gt;0))&lt;&gt;0),"Row is skipped.",IF(AND(Input!$A359="",Input!$A360=""),"", IF(Input!C359="","Data is missing.","")))),"",IF(AND(Input!$A359="",SUMPRODUCT(--(LEN(Input!$A360:'Input'!$A$510)&gt;0))&lt;&gt;0),"Row is skipped.",IF(AND(Input!$A359="",Input!$A360=""),"", IF(Input!C359="","Data is missing.",""))))</f>
        <v/>
      </c>
      <c r="D357" s="126" t="str">
        <f>IF(ISERROR(IF(AND(Input!$A359="",SUMPRODUCT(--(LEN(Input!$A360:'Input'!$A$510)&gt;0))&lt;&gt;0),"Row is skipped.",IF(AND(Input!$A359="",Input!$A360=""),"", IF(Input!D359="","Data is missing.","")))),"",IF(AND(Input!$A359="",SUMPRODUCT(--(LEN(Input!$A360:'Input'!$A$510)&gt;0))&lt;&gt;0),"Row is skipped.",IF(AND(Input!$A359="",Input!$A360=""),"", IF(Input!D359="","Data is missing.",""))))</f>
        <v/>
      </c>
      <c r="E357" s="126" t="str">
        <f>IF(ISERROR(IF(AND(Input!$A359="",SUMPRODUCT(--(LEN(Input!$A360:'Input'!$A$510)&gt;0))&lt;&gt;0),"Row is skipped.",IF(AND(Input!$A359="",Input!$A360=""),"", IF(Input!E359="","Data is missing.","")))),"",IF(AND(Input!$A359="",SUMPRODUCT(--(LEN(Input!$A360:'Input'!$A$510)&gt;0))&lt;&gt;0),"Row is skipped.",IF(AND(Input!$A359="",Input!$A360=""),"", IF(Input!E359="","Data is missing.",""))))</f>
        <v/>
      </c>
      <c r="F357" s="126" t="str">
        <f>IF(ISERROR(IF(AND(Input!$A359="",SUMPRODUCT(--(LEN(Input!$A360:'Input'!$A$510)&gt;0))&lt;&gt;0),"Row is skipped.",IF(AND(Input!$A359="",Input!$A360=""),"", IF(Input!F359="","Data is missing.","")))),"",IF(AND(Input!$A359="",SUMPRODUCT(--(LEN(Input!$A360:'Input'!$A$510)&gt;0))&lt;&gt;0),"Row is skipped.",IF(AND(Input!$A359="",Input!$A360=""),"", IF(Input!F359="","Data is missing.",""))))</f>
        <v/>
      </c>
      <c r="G357" s="126" t="str">
        <f>IF(ISERROR(IF(AND(Input!$A359="",SUMPRODUCT(--(LEN(Input!$A360:'Input'!$A$510)&gt;0))&lt;&gt;0),"Row is skipped.",IF(AND(Input!$A359="",Input!$A360=""),"", IF(Input!G359="","Data is missing.","")))),"",IF(AND(Input!$A359="",SUMPRODUCT(--(LEN(Input!$A360:'Input'!$A$510)&gt;0))&lt;&gt;0),"Row is skipped.",IF(AND(Input!$A359="",Input!$A360=""),"", IF(Input!G359="","Data is missing.",""))))</f>
        <v/>
      </c>
      <c r="H357" s="126" t="str">
        <f>IF(ISERROR(IF(AND(Input!$A359="",SUMPRODUCT(--(LEN(Input!$A360:'Input'!$A$510)&gt;0))&lt;&gt;0),"Row is skipped.",IF(AND(Input!$A359="",Input!$A360=""),"", IF(Input!H359="","Data is missing.","")))),"",IF(AND(Input!$A359="",SUMPRODUCT(--(LEN(Input!$A360:'Input'!$A$510)&gt;0))&lt;&gt;0),"Row is skipped.",IF(AND(Input!$A359="",Input!$A360=""),"", IF(Input!H359="","Data is missing.",""))))</f>
        <v/>
      </c>
      <c r="I357" s="126" t="str">
        <f>IF(ISERROR(IF(AND(Input!$A359="",SUMPRODUCT(--(LEN(Input!$A360:'Input'!$A$510)&gt;0))&lt;&gt;0),"Row is skipped.",IF(AND(Input!$A359="",Input!$A360=""),"", IF(Input!I359="","Data is missing.","")))),"",IF(AND(Input!$A359="",SUMPRODUCT(--(LEN(Input!$A360:'Input'!$A$510)&gt;0))&lt;&gt;0),"Row is skipped.",IF(AND(Input!$A359="",Input!$A360=""),"", IF(Input!I359="","Data is missing.",""))))</f>
        <v/>
      </c>
      <c r="J357" s="126" t="str">
        <f>IF(ISERROR(IF(AND(Input!$A359="",SUMPRODUCT(--(LEN(Input!$A360:'Input'!$A$510)&gt;0))&lt;&gt;0),"Row is skipped.",IF(AND(Input!$A359="",Input!$A360=""),"", IF(Input!J359="","Data is missing.","")))),"",IF(AND(Input!$A359="",SUMPRODUCT(--(LEN(Input!$A360:'Input'!$A$510)&gt;0))&lt;&gt;0),"Row is skipped.",IF(AND(Input!$A359="",Input!$A360=""),"", IF(Input!J359="","Data is missing.",""))))</f>
        <v/>
      </c>
      <c r="K357" s="127" t="str">
        <f>IF(ISERROR(IF(AND(Input!$A359="",SUMPRODUCT(--(LEN(Input!$A360:'Input'!$A$510)&gt;0))&lt;&gt;0),"Row is skipped.",IF(AND(Input!$A359="",Input!$A360=""),"", IF(Input!K359="","Data is missing.","")))),"",IF(AND(Input!$A359="",SUMPRODUCT(--(LEN(Input!$A360:'Input'!$A$510)&gt;0))&lt;&gt;0),"Row is skipped.",IF(AND(Input!$A359="",Input!$A360=""),"", IF(Input!K359="","Data is missing.",""))))</f>
        <v/>
      </c>
      <c r="L357" s="126" t="str">
        <f>IF(ISERROR(IF(AND(Input!$A359="",SUMPRODUCT(--(LEN(Input!$A360:'Input'!$A$510)&gt;0))&lt;&gt;0),"Row is skipped.",IF(AND(Input!$A359="",Input!$A360=""),"", IF(Input!L359="","Data is missing.","")))),"",IF(AND(Input!$A359="",SUMPRODUCT(--(LEN(Input!$A360:'Input'!$A$510)&gt;0))&lt;&gt;0),"Row is skipped.",IF(AND(Input!$A359="",Input!$A360=""),"", IF(Input!L359="","Data is missing.",""))))</f>
        <v/>
      </c>
      <c r="M357" s="126" t="str">
        <f>IF(ISERROR(IF(AND(Input!$A359="",SUMPRODUCT(--(LEN(Input!$A360:'Input'!$A$510)&gt;0))&lt;&gt;0),"Row is skipped.",IF(AND(Input!$A359="",Input!$A360=""),"", IF(Input!M359="","Data is missing.","")))),"",IF(AND(Input!$A359="",SUMPRODUCT(--(LEN(Input!$A360:'Input'!$A$510)&gt;0))&lt;&gt;0),"Row is skipped.",IF(AND(Input!$A359="",Input!$A360=""),"", IF(Input!M359="","Data is missing.",""))))</f>
        <v/>
      </c>
      <c r="N357" s="126" t="str">
        <f>IF(ISERROR(IF(AND(Input!$A359="",SUMPRODUCT(--(LEN(Input!$A360:'Input'!$A$510)&gt;0))&lt;&gt;0),"Row is skipped.",IF(AND(Input!$A359="",Input!$A360=""),"", IF(Input!O359="","Data is missing.","")))),"",IF(AND(Input!$A359="",SUMPRODUCT(--(LEN(Input!$A360:'Input'!$A$510)&gt;0))&lt;&gt;0),"Row is skipped.",IF(AND(Input!$A359="",Input!$A360=""),"", IF(Input!O359="","Data is missing.",""))))</f>
        <v/>
      </c>
      <c r="O357" s="126" t="str">
        <f>IF(ISERROR(IF(AND(Input!$A359="",SUMPRODUCT(--(LEN(Input!$A360:'Input'!$A$510)&gt;0))&lt;&gt;0),"Row is skipped.",IF(AND(Input!$A359="",Input!$A360=""),"", IF(Input!P359="","Data is missing.","")))),"",IF(AND(Input!$A359="",SUMPRODUCT(--(LEN(Input!$A360:'Input'!$A$510)&gt;0))&lt;&gt;0),"Row is skipped.",IF(AND(Input!$A359="",Input!$A360=""),"", IF(Input!P359="","Data is missing.",""))))</f>
        <v/>
      </c>
      <c r="P357" s="126" t="str">
        <f>IF(ISERROR(IF(AND(Input!$A359="",SUMPRODUCT(--(LEN(Input!$A360:'Input'!$A$510)&gt;0))&lt;&gt;0),"Row is skipped.",IF(AND(Input!$A359="",Input!$A360=""),"", IF(Input!Q359="","Data is missing.","")))),"",IF(AND(Input!$A359="",SUMPRODUCT(--(LEN(Input!$A360:'Input'!$A$510)&gt;0))&lt;&gt;0),"Row is skipped.",IF(AND(Input!$A359="",Input!$A360=""),"", IF(Input!Q359="","Data is missing.",""))))</f>
        <v/>
      </c>
      <c r="Q357" s="126" t="str">
        <f>IF(ISERROR(IF(AND(Input!$A359="",SUMPRODUCT(--(LEN(Input!$A360:'Input'!$A$510)&gt;0))&lt;&gt;0),"Row is skipped.",IF(AND(Input!$A359="",Input!$A360=""),"", IF(Input!S359="","Data is missing.","")))),"",IF(AND(Input!$A359="",SUMPRODUCT(--(LEN(Input!$A360:'Input'!$A$510)&gt;0))&lt;&gt;0),"Row is skipped.",IF(AND(Input!$A359="",Input!$A360=""),"", IF(Input!S359="","Data is missing.",""))))</f>
        <v/>
      </c>
      <c r="R357" s="128" t="str">
        <f>IF(ISERROR(IF(AND(Input!$A359="",SUMPRODUCT(--(LEN(Input!$A360:'Input'!$A$510)&gt;0))&lt;&gt;0),"Row is skipped.",IF(AND(Input!$A359="",Input!$A360=""),"", IF(Input!T359="","Data is missing.","")))),"",IF(AND(Input!$A359="",SUMPRODUCT(--(LEN(Input!$A360:'Input'!$A$510)&gt;0))&lt;&gt;0),"Row is skipped.",IF(AND(Input!$A359="",Input!$A360=""),"", IF(Input!T359="","Data is missing.",""))))</f>
        <v/>
      </c>
      <c r="S357" s="129"/>
      <c r="T357" s="130" t="str">
        <f>IF(ISERROR(IF(Input!Q359="","",IF(ISERROR(VLOOKUP(Input!Q359,'Measures List'!$A$3:$A$30000,1,0)),"Invalid RefNo",""))),"",IF(Input!Q359="","",IF(ISERROR(VLOOKUP(Input!Q359,'Measures List'!$A$3:$A$30000,1,0)),"Invalid RefNo","")))</f>
        <v/>
      </c>
      <c r="U357" s="129"/>
      <c r="V357" s="129"/>
      <c r="W357" s="129"/>
      <c r="X357" s="129"/>
      <c r="Y357" s="129"/>
      <c r="Z357" s="129"/>
      <c r="AA357" s="129"/>
      <c r="AB357" s="129"/>
      <c r="AC357" s="129"/>
      <c r="AD357" s="129"/>
      <c r="AE357" s="129"/>
      <c r="AF357" s="130" t="str">
        <f>IF(Input!P359="","",IF(OR(VALUE(Input!P359)&lt;0,VALUE(Input!P359)&gt;1), "Invalid EEI %",""))</f>
        <v/>
      </c>
      <c r="AG357" s="129"/>
      <c r="AH357" s="137" t="str">
        <f>IF(B357="","",IF(AND(Input!O359=Input!O358,Input!P359&lt;&gt;Input!P358), "EEI% Mismatch within Project",""))</f>
        <v/>
      </c>
      <c r="AI357" s="129"/>
      <c r="AJ357" s="138" t="str">
        <f>IF(Input!B359="","",IF(ISNUMBER(VALUE(Input!B359)),"","Needs to be a number."))</f>
        <v/>
      </c>
      <c r="AK357" s="135" t="str">
        <f>IF(Input!P359="","",IF(ISNUMBER(VALUE(Input!P359)),"","Needs to be a number."))</f>
        <v/>
      </c>
      <c r="AL357" s="135" t="str">
        <f>IF(Input!S359="","",IF(ISNUMBER(VALUE(Input!S359)),"","Needs to be a number."))</f>
        <v/>
      </c>
      <c r="AM357" s="135" t="str">
        <f>IF(Input!T359="","",IF(ISNUMBER(VALUE(Input!T359)),"","Needs to be a number."))</f>
        <v/>
      </c>
      <c r="AN357" s="135" t="str">
        <f>IF(Input!U359="","",IF(ISNUMBER(VALUE(Input!U359)),"","Needs to be a number."))</f>
        <v/>
      </c>
      <c r="AO357" s="136" t="str">
        <f>IF(Input!V359="","",IF(ISNUMBER(VALUE(Input!V359)),"","Needs to be a number."))</f>
        <v/>
      </c>
      <c r="AP357" s="129"/>
      <c r="AQ357" s="197" t="str">
        <f ca="1">IF(Input!Q359="","",IF(OFFSET('Measures List'!$K$2,MATCH(Input!Q359,'Measures List'!$A$3:$A$5000,0),MATCH(Input!K359,'Measures List'!$K$2:$BA$2)-1)="NA","Project start date occurred after measure expiration date.",""))</f>
        <v/>
      </c>
      <c r="AS357" s="197" t="str">
        <f>IFERROR(IF(Input!O359&lt;&gt;Input!O358,"",IF( VLOOKUP(Input!Q359,'Measures List'!A350:C5347,3,FALSE)= VLOOKUP(Input!Q358,'Measures List'!A350:C5347,3,FALSE),"","Multiple sectors for this project")),"")</f>
        <v/>
      </c>
    </row>
    <row r="358" spans="2:45" x14ac:dyDescent="0.25">
      <c r="B358" s="125" t="str">
        <f>Input!A360</f>
        <v/>
      </c>
      <c r="C358" s="126" t="str">
        <f>IF(ISERROR(IF(AND(Input!$A360="",SUMPRODUCT(--(LEN(Input!$A361:'Input'!$A$510)&gt;0))&lt;&gt;0),"Row is skipped.",IF(AND(Input!$A360="",Input!$A361=""),"", IF(Input!C360="","Data is missing.","")))),"",IF(AND(Input!$A360="",SUMPRODUCT(--(LEN(Input!$A361:'Input'!$A$510)&gt;0))&lt;&gt;0),"Row is skipped.",IF(AND(Input!$A360="",Input!$A361=""),"", IF(Input!C360="","Data is missing.",""))))</f>
        <v/>
      </c>
      <c r="D358" s="126" t="str">
        <f>IF(ISERROR(IF(AND(Input!$A360="",SUMPRODUCT(--(LEN(Input!$A361:'Input'!$A$510)&gt;0))&lt;&gt;0),"Row is skipped.",IF(AND(Input!$A360="",Input!$A361=""),"", IF(Input!D360="","Data is missing.","")))),"",IF(AND(Input!$A360="",SUMPRODUCT(--(LEN(Input!$A361:'Input'!$A$510)&gt;0))&lt;&gt;0),"Row is skipped.",IF(AND(Input!$A360="",Input!$A361=""),"", IF(Input!D360="","Data is missing.",""))))</f>
        <v/>
      </c>
      <c r="E358" s="126" t="str">
        <f>IF(ISERROR(IF(AND(Input!$A360="",SUMPRODUCT(--(LEN(Input!$A361:'Input'!$A$510)&gt;0))&lt;&gt;0),"Row is skipped.",IF(AND(Input!$A360="",Input!$A361=""),"", IF(Input!E360="","Data is missing.","")))),"",IF(AND(Input!$A360="",SUMPRODUCT(--(LEN(Input!$A361:'Input'!$A$510)&gt;0))&lt;&gt;0),"Row is skipped.",IF(AND(Input!$A360="",Input!$A361=""),"", IF(Input!E360="","Data is missing.",""))))</f>
        <v/>
      </c>
      <c r="F358" s="126" t="str">
        <f>IF(ISERROR(IF(AND(Input!$A360="",SUMPRODUCT(--(LEN(Input!$A361:'Input'!$A$510)&gt;0))&lt;&gt;0),"Row is skipped.",IF(AND(Input!$A360="",Input!$A361=""),"", IF(Input!F360="","Data is missing.","")))),"",IF(AND(Input!$A360="",SUMPRODUCT(--(LEN(Input!$A361:'Input'!$A$510)&gt;0))&lt;&gt;0),"Row is skipped.",IF(AND(Input!$A360="",Input!$A361=""),"", IF(Input!F360="","Data is missing.",""))))</f>
        <v/>
      </c>
      <c r="G358" s="126" t="str">
        <f>IF(ISERROR(IF(AND(Input!$A360="",SUMPRODUCT(--(LEN(Input!$A361:'Input'!$A$510)&gt;0))&lt;&gt;0),"Row is skipped.",IF(AND(Input!$A360="",Input!$A361=""),"", IF(Input!G360="","Data is missing.","")))),"",IF(AND(Input!$A360="",SUMPRODUCT(--(LEN(Input!$A361:'Input'!$A$510)&gt;0))&lt;&gt;0),"Row is skipped.",IF(AND(Input!$A360="",Input!$A361=""),"", IF(Input!G360="","Data is missing.",""))))</f>
        <v/>
      </c>
      <c r="H358" s="126" t="str">
        <f>IF(ISERROR(IF(AND(Input!$A360="",SUMPRODUCT(--(LEN(Input!$A361:'Input'!$A$510)&gt;0))&lt;&gt;0),"Row is skipped.",IF(AND(Input!$A360="",Input!$A361=""),"", IF(Input!H360="","Data is missing.","")))),"",IF(AND(Input!$A360="",SUMPRODUCT(--(LEN(Input!$A361:'Input'!$A$510)&gt;0))&lt;&gt;0),"Row is skipped.",IF(AND(Input!$A360="",Input!$A361=""),"", IF(Input!H360="","Data is missing.",""))))</f>
        <v/>
      </c>
      <c r="I358" s="126" t="str">
        <f>IF(ISERROR(IF(AND(Input!$A360="",SUMPRODUCT(--(LEN(Input!$A361:'Input'!$A$510)&gt;0))&lt;&gt;0),"Row is skipped.",IF(AND(Input!$A360="",Input!$A361=""),"", IF(Input!I360="","Data is missing.","")))),"",IF(AND(Input!$A360="",SUMPRODUCT(--(LEN(Input!$A361:'Input'!$A$510)&gt;0))&lt;&gt;0),"Row is skipped.",IF(AND(Input!$A360="",Input!$A361=""),"", IF(Input!I360="","Data is missing.",""))))</f>
        <v/>
      </c>
      <c r="J358" s="126" t="str">
        <f>IF(ISERROR(IF(AND(Input!$A360="",SUMPRODUCT(--(LEN(Input!$A361:'Input'!$A$510)&gt;0))&lt;&gt;0),"Row is skipped.",IF(AND(Input!$A360="",Input!$A361=""),"", IF(Input!J360="","Data is missing.","")))),"",IF(AND(Input!$A360="",SUMPRODUCT(--(LEN(Input!$A361:'Input'!$A$510)&gt;0))&lt;&gt;0),"Row is skipped.",IF(AND(Input!$A360="",Input!$A361=""),"", IF(Input!J360="","Data is missing.",""))))</f>
        <v/>
      </c>
      <c r="K358" s="127" t="str">
        <f>IF(ISERROR(IF(AND(Input!$A360="",SUMPRODUCT(--(LEN(Input!$A361:'Input'!$A$510)&gt;0))&lt;&gt;0),"Row is skipped.",IF(AND(Input!$A360="",Input!$A361=""),"", IF(Input!K360="","Data is missing.","")))),"",IF(AND(Input!$A360="",SUMPRODUCT(--(LEN(Input!$A361:'Input'!$A$510)&gt;0))&lt;&gt;0),"Row is skipped.",IF(AND(Input!$A360="",Input!$A361=""),"", IF(Input!K360="","Data is missing.",""))))</f>
        <v/>
      </c>
      <c r="L358" s="126" t="str">
        <f>IF(ISERROR(IF(AND(Input!$A360="",SUMPRODUCT(--(LEN(Input!$A361:'Input'!$A$510)&gt;0))&lt;&gt;0),"Row is skipped.",IF(AND(Input!$A360="",Input!$A361=""),"", IF(Input!L360="","Data is missing.","")))),"",IF(AND(Input!$A360="",SUMPRODUCT(--(LEN(Input!$A361:'Input'!$A$510)&gt;0))&lt;&gt;0),"Row is skipped.",IF(AND(Input!$A360="",Input!$A361=""),"", IF(Input!L360="","Data is missing.",""))))</f>
        <v/>
      </c>
      <c r="M358" s="126" t="str">
        <f>IF(ISERROR(IF(AND(Input!$A360="",SUMPRODUCT(--(LEN(Input!$A361:'Input'!$A$510)&gt;0))&lt;&gt;0),"Row is skipped.",IF(AND(Input!$A360="",Input!$A361=""),"", IF(Input!M360="","Data is missing.","")))),"",IF(AND(Input!$A360="",SUMPRODUCT(--(LEN(Input!$A361:'Input'!$A$510)&gt;0))&lt;&gt;0),"Row is skipped.",IF(AND(Input!$A360="",Input!$A361=""),"", IF(Input!M360="","Data is missing.",""))))</f>
        <v/>
      </c>
      <c r="N358" s="126" t="str">
        <f>IF(ISERROR(IF(AND(Input!$A360="",SUMPRODUCT(--(LEN(Input!$A361:'Input'!$A$510)&gt;0))&lt;&gt;0),"Row is skipped.",IF(AND(Input!$A360="",Input!$A361=""),"", IF(Input!O360="","Data is missing.","")))),"",IF(AND(Input!$A360="",SUMPRODUCT(--(LEN(Input!$A361:'Input'!$A$510)&gt;0))&lt;&gt;0),"Row is skipped.",IF(AND(Input!$A360="",Input!$A361=""),"", IF(Input!O360="","Data is missing.",""))))</f>
        <v/>
      </c>
      <c r="O358" s="126" t="str">
        <f>IF(ISERROR(IF(AND(Input!$A360="",SUMPRODUCT(--(LEN(Input!$A361:'Input'!$A$510)&gt;0))&lt;&gt;0),"Row is skipped.",IF(AND(Input!$A360="",Input!$A361=""),"", IF(Input!P360="","Data is missing.","")))),"",IF(AND(Input!$A360="",SUMPRODUCT(--(LEN(Input!$A361:'Input'!$A$510)&gt;0))&lt;&gt;0),"Row is skipped.",IF(AND(Input!$A360="",Input!$A361=""),"", IF(Input!P360="","Data is missing.",""))))</f>
        <v/>
      </c>
      <c r="P358" s="126" t="str">
        <f>IF(ISERROR(IF(AND(Input!$A360="",SUMPRODUCT(--(LEN(Input!$A361:'Input'!$A$510)&gt;0))&lt;&gt;0),"Row is skipped.",IF(AND(Input!$A360="",Input!$A361=""),"", IF(Input!Q360="","Data is missing.","")))),"",IF(AND(Input!$A360="",SUMPRODUCT(--(LEN(Input!$A361:'Input'!$A$510)&gt;0))&lt;&gt;0),"Row is skipped.",IF(AND(Input!$A360="",Input!$A361=""),"", IF(Input!Q360="","Data is missing.",""))))</f>
        <v/>
      </c>
      <c r="Q358" s="126" t="str">
        <f>IF(ISERROR(IF(AND(Input!$A360="",SUMPRODUCT(--(LEN(Input!$A361:'Input'!$A$510)&gt;0))&lt;&gt;0),"Row is skipped.",IF(AND(Input!$A360="",Input!$A361=""),"", IF(Input!S360="","Data is missing.","")))),"",IF(AND(Input!$A360="",SUMPRODUCT(--(LEN(Input!$A361:'Input'!$A$510)&gt;0))&lt;&gt;0),"Row is skipped.",IF(AND(Input!$A360="",Input!$A361=""),"", IF(Input!S360="","Data is missing.",""))))</f>
        <v/>
      </c>
      <c r="R358" s="128" t="str">
        <f>IF(ISERROR(IF(AND(Input!$A360="",SUMPRODUCT(--(LEN(Input!$A361:'Input'!$A$510)&gt;0))&lt;&gt;0),"Row is skipped.",IF(AND(Input!$A360="",Input!$A361=""),"", IF(Input!T360="","Data is missing.","")))),"",IF(AND(Input!$A360="",SUMPRODUCT(--(LEN(Input!$A361:'Input'!$A$510)&gt;0))&lt;&gt;0),"Row is skipped.",IF(AND(Input!$A360="",Input!$A361=""),"", IF(Input!T360="","Data is missing.",""))))</f>
        <v/>
      </c>
      <c r="S358" s="129"/>
      <c r="T358" s="130" t="str">
        <f>IF(ISERROR(IF(Input!Q360="","",IF(ISERROR(VLOOKUP(Input!Q360,'Measures List'!$A$3:$A$30000,1,0)),"Invalid RefNo",""))),"",IF(Input!Q360="","",IF(ISERROR(VLOOKUP(Input!Q360,'Measures List'!$A$3:$A$30000,1,0)),"Invalid RefNo","")))</f>
        <v/>
      </c>
      <c r="U358" s="129"/>
      <c r="V358" s="129"/>
      <c r="W358" s="129"/>
      <c r="X358" s="129"/>
      <c r="Y358" s="129"/>
      <c r="Z358" s="129"/>
      <c r="AA358" s="129"/>
      <c r="AB358" s="129"/>
      <c r="AC358" s="129"/>
      <c r="AD358" s="129"/>
      <c r="AE358" s="129"/>
      <c r="AF358" s="130" t="str">
        <f>IF(Input!P360="","",IF(OR(VALUE(Input!P360)&lt;0,VALUE(Input!P360)&gt;1), "Invalid EEI %",""))</f>
        <v/>
      </c>
      <c r="AG358" s="129"/>
      <c r="AH358" s="137" t="str">
        <f>IF(B358="","",IF(AND(Input!O360=Input!O359,Input!P360&lt;&gt;Input!P359), "EEI% Mismatch within Project",""))</f>
        <v/>
      </c>
      <c r="AI358" s="129"/>
      <c r="AJ358" s="138" t="str">
        <f>IF(Input!B360="","",IF(ISNUMBER(VALUE(Input!B360)),"","Needs to be a number."))</f>
        <v/>
      </c>
      <c r="AK358" s="135" t="str">
        <f>IF(Input!P360="","",IF(ISNUMBER(VALUE(Input!P360)),"","Needs to be a number."))</f>
        <v/>
      </c>
      <c r="AL358" s="135" t="str">
        <f>IF(Input!S360="","",IF(ISNUMBER(VALUE(Input!S360)),"","Needs to be a number."))</f>
        <v/>
      </c>
      <c r="AM358" s="135" t="str">
        <f>IF(Input!T360="","",IF(ISNUMBER(VALUE(Input!T360)),"","Needs to be a number."))</f>
        <v/>
      </c>
      <c r="AN358" s="135" t="str">
        <f>IF(Input!U360="","",IF(ISNUMBER(VALUE(Input!U360)),"","Needs to be a number."))</f>
        <v/>
      </c>
      <c r="AO358" s="136" t="str">
        <f>IF(Input!V360="","",IF(ISNUMBER(VALUE(Input!V360)),"","Needs to be a number."))</f>
        <v/>
      </c>
      <c r="AP358" s="129"/>
      <c r="AQ358" s="197" t="str">
        <f ca="1">IF(Input!Q360="","",IF(OFFSET('Measures List'!$K$2,MATCH(Input!Q360,'Measures List'!$A$3:$A$5000,0),MATCH(Input!K360,'Measures List'!$K$2:$BA$2)-1)="NA","Project start date occurred after measure expiration date.",""))</f>
        <v/>
      </c>
      <c r="AS358" s="197" t="str">
        <f>IFERROR(IF(Input!O360&lt;&gt;Input!O359,"",IF( VLOOKUP(Input!Q360,'Measures List'!A351:C5348,3,FALSE)= VLOOKUP(Input!Q359,'Measures List'!A351:C5348,3,FALSE),"","Multiple sectors for this project")),"")</f>
        <v/>
      </c>
    </row>
    <row r="359" spans="2:45" x14ac:dyDescent="0.25">
      <c r="B359" s="125" t="str">
        <f>Input!A361</f>
        <v/>
      </c>
      <c r="C359" s="126" t="str">
        <f>IF(ISERROR(IF(AND(Input!$A361="",SUMPRODUCT(--(LEN(Input!$A362:'Input'!$A$510)&gt;0))&lt;&gt;0),"Row is skipped.",IF(AND(Input!$A361="",Input!$A362=""),"", IF(Input!C361="","Data is missing.","")))),"",IF(AND(Input!$A361="",SUMPRODUCT(--(LEN(Input!$A362:'Input'!$A$510)&gt;0))&lt;&gt;0),"Row is skipped.",IF(AND(Input!$A361="",Input!$A362=""),"", IF(Input!C361="","Data is missing.",""))))</f>
        <v/>
      </c>
      <c r="D359" s="126" t="str">
        <f>IF(ISERROR(IF(AND(Input!$A361="",SUMPRODUCT(--(LEN(Input!$A362:'Input'!$A$510)&gt;0))&lt;&gt;0),"Row is skipped.",IF(AND(Input!$A361="",Input!$A362=""),"", IF(Input!D361="","Data is missing.","")))),"",IF(AND(Input!$A361="",SUMPRODUCT(--(LEN(Input!$A362:'Input'!$A$510)&gt;0))&lt;&gt;0),"Row is skipped.",IF(AND(Input!$A361="",Input!$A362=""),"", IF(Input!D361="","Data is missing.",""))))</f>
        <v/>
      </c>
      <c r="E359" s="126" t="str">
        <f>IF(ISERROR(IF(AND(Input!$A361="",SUMPRODUCT(--(LEN(Input!$A362:'Input'!$A$510)&gt;0))&lt;&gt;0),"Row is skipped.",IF(AND(Input!$A361="",Input!$A362=""),"", IF(Input!E361="","Data is missing.","")))),"",IF(AND(Input!$A361="",SUMPRODUCT(--(LEN(Input!$A362:'Input'!$A$510)&gt;0))&lt;&gt;0),"Row is skipped.",IF(AND(Input!$A361="",Input!$A362=""),"", IF(Input!E361="","Data is missing.",""))))</f>
        <v/>
      </c>
      <c r="F359" s="126" t="str">
        <f>IF(ISERROR(IF(AND(Input!$A361="",SUMPRODUCT(--(LEN(Input!$A362:'Input'!$A$510)&gt;0))&lt;&gt;0),"Row is skipped.",IF(AND(Input!$A361="",Input!$A362=""),"", IF(Input!F361="","Data is missing.","")))),"",IF(AND(Input!$A361="",SUMPRODUCT(--(LEN(Input!$A362:'Input'!$A$510)&gt;0))&lt;&gt;0),"Row is skipped.",IF(AND(Input!$A361="",Input!$A362=""),"", IF(Input!F361="","Data is missing.",""))))</f>
        <v/>
      </c>
      <c r="G359" s="126" t="str">
        <f>IF(ISERROR(IF(AND(Input!$A361="",SUMPRODUCT(--(LEN(Input!$A362:'Input'!$A$510)&gt;0))&lt;&gt;0),"Row is skipped.",IF(AND(Input!$A361="",Input!$A362=""),"", IF(Input!G361="","Data is missing.","")))),"",IF(AND(Input!$A361="",SUMPRODUCT(--(LEN(Input!$A362:'Input'!$A$510)&gt;0))&lt;&gt;0),"Row is skipped.",IF(AND(Input!$A361="",Input!$A362=""),"", IF(Input!G361="","Data is missing.",""))))</f>
        <v/>
      </c>
      <c r="H359" s="126" t="str">
        <f>IF(ISERROR(IF(AND(Input!$A361="",SUMPRODUCT(--(LEN(Input!$A362:'Input'!$A$510)&gt;0))&lt;&gt;0),"Row is skipped.",IF(AND(Input!$A361="",Input!$A362=""),"", IF(Input!H361="","Data is missing.","")))),"",IF(AND(Input!$A361="",SUMPRODUCT(--(LEN(Input!$A362:'Input'!$A$510)&gt;0))&lt;&gt;0),"Row is skipped.",IF(AND(Input!$A361="",Input!$A362=""),"", IF(Input!H361="","Data is missing.",""))))</f>
        <v/>
      </c>
      <c r="I359" s="126" t="str">
        <f>IF(ISERROR(IF(AND(Input!$A361="",SUMPRODUCT(--(LEN(Input!$A362:'Input'!$A$510)&gt;0))&lt;&gt;0),"Row is skipped.",IF(AND(Input!$A361="",Input!$A362=""),"", IF(Input!I361="","Data is missing.","")))),"",IF(AND(Input!$A361="",SUMPRODUCT(--(LEN(Input!$A362:'Input'!$A$510)&gt;0))&lt;&gt;0),"Row is skipped.",IF(AND(Input!$A361="",Input!$A362=""),"", IF(Input!I361="","Data is missing.",""))))</f>
        <v/>
      </c>
      <c r="J359" s="126" t="str">
        <f>IF(ISERROR(IF(AND(Input!$A361="",SUMPRODUCT(--(LEN(Input!$A362:'Input'!$A$510)&gt;0))&lt;&gt;0),"Row is skipped.",IF(AND(Input!$A361="",Input!$A362=""),"", IF(Input!J361="","Data is missing.","")))),"",IF(AND(Input!$A361="",SUMPRODUCT(--(LEN(Input!$A362:'Input'!$A$510)&gt;0))&lt;&gt;0),"Row is skipped.",IF(AND(Input!$A361="",Input!$A362=""),"", IF(Input!J361="","Data is missing.",""))))</f>
        <v/>
      </c>
      <c r="K359" s="127" t="str">
        <f>IF(ISERROR(IF(AND(Input!$A361="",SUMPRODUCT(--(LEN(Input!$A362:'Input'!$A$510)&gt;0))&lt;&gt;0),"Row is skipped.",IF(AND(Input!$A361="",Input!$A362=""),"", IF(Input!K361="","Data is missing.","")))),"",IF(AND(Input!$A361="",SUMPRODUCT(--(LEN(Input!$A362:'Input'!$A$510)&gt;0))&lt;&gt;0),"Row is skipped.",IF(AND(Input!$A361="",Input!$A362=""),"", IF(Input!K361="","Data is missing.",""))))</f>
        <v/>
      </c>
      <c r="L359" s="126" t="str">
        <f>IF(ISERROR(IF(AND(Input!$A361="",SUMPRODUCT(--(LEN(Input!$A362:'Input'!$A$510)&gt;0))&lt;&gt;0),"Row is skipped.",IF(AND(Input!$A361="",Input!$A362=""),"", IF(Input!L361="","Data is missing.","")))),"",IF(AND(Input!$A361="",SUMPRODUCT(--(LEN(Input!$A362:'Input'!$A$510)&gt;0))&lt;&gt;0),"Row is skipped.",IF(AND(Input!$A361="",Input!$A362=""),"", IF(Input!L361="","Data is missing.",""))))</f>
        <v/>
      </c>
      <c r="M359" s="126" t="str">
        <f>IF(ISERROR(IF(AND(Input!$A361="",SUMPRODUCT(--(LEN(Input!$A362:'Input'!$A$510)&gt;0))&lt;&gt;0),"Row is skipped.",IF(AND(Input!$A361="",Input!$A362=""),"", IF(Input!M361="","Data is missing.","")))),"",IF(AND(Input!$A361="",SUMPRODUCT(--(LEN(Input!$A362:'Input'!$A$510)&gt;0))&lt;&gt;0),"Row is skipped.",IF(AND(Input!$A361="",Input!$A362=""),"", IF(Input!M361="","Data is missing.",""))))</f>
        <v/>
      </c>
      <c r="N359" s="126" t="str">
        <f>IF(ISERROR(IF(AND(Input!$A361="",SUMPRODUCT(--(LEN(Input!$A362:'Input'!$A$510)&gt;0))&lt;&gt;0),"Row is skipped.",IF(AND(Input!$A361="",Input!$A362=""),"", IF(Input!O361="","Data is missing.","")))),"",IF(AND(Input!$A361="",SUMPRODUCT(--(LEN(Input!$A362:'Input'!$A$510)&gt;0))&lt;&gt;0),"Row is skipped.",IF(AND(Input!$A361="",Input!$A362=""),"", IF(Input!O361="","Data is missing.",""))))</f>
        <v/>
      </c>
      <c r="O359" s="126" t="str">
        <f>IF(ISERROR(IF(AND(Input!$A361="",SUMPRODUCT(--(LEN(Input!$A362:'Input'!$A$510)&gt;0))&lt;&gt;0),"Row is skipped.",IF(AND(Input!$A361="",Input!$A362=""),"", IF(Input!P361="","Data is missing.","")))),"",IF(AND(Input!$A361="",SUMPRODUCT(--(LEN(Input!$A362:'Input'!$A$510)&gt;0))&lt;&gt;0),"Row is skipped.",IF(AND(Input!$A361="",Input!$A362=""),"", IF(Input!P361="","Data is missing.",""))))</f>
        <v/>
      </c>
      <c r="P359" s="126" t="str">
        <f>IF(ISERROR(IF(AND(Input!$A361="",SUMPRODUCT(--(LEN(Input!$A362:'Input'!$A$510)&gt;0))&lt;&gt;0),"Row is skipped.",IF(AND(Input!$A361="",Input!$A362=""),"", IF(Input!Q361="","Data is missing.","")))),"",IF(AND(Input!$A361="",SUMPRODUCT(--(LEN(Input!$A362:'Input'!$A$510)&gt;0))&lt;&gt;0),"Row is skipped.",IF(AND(Input!$A361="",Input!$A362=""),"", IF(Input!Q361="","Data is missing.",""))))</f>
        <v/>
      </c>
      <c r="Q359" s="126" t="str">
        <f>IF(ISERROR(IF(AND(Input!$A361="",SUMPRODUCT(--(LEN(Input!$A362:'Input'!$A$510)&gt;0))&lt;&gt;0),"Row is skipped.",IF(AND(Input!$A361="",Input!$A362=""),"", IF(Input!S361="","Data is missing.","")))),"",IF(AND(Input!$A361="",SUMPRODUCT(--(LEN(Input!$A362:'Input'!$A$510)&gt;0))&lt;&gt;0),"Row is skipped.",IF(AND(Input!$A361="",Input!$A362=""),"", IF(Input!S361="","Data is missing.",""))))</f>
        <v/>
      </c>
      <c r="R359" s="128" t="str">
        <f>IF(ISERROR(IF(AND(Input!$A361="",SUMPRODUCT(--(LEN(Input!$A362:'Input'!$A$510)&gt;0))&lt;&gt;0),"Row is skipped.",IF(AND(Input!$A361="",Input!$A362=""),"", IF(Input!T361="","Data is missing.","")))),"",IF(AND(Input!$A361="",SUMPRODUCT(--(LEN(Input!$A362:'Input'!$A$510)&gt;0))&lt;&gt;0),"Row is skipped.",IF(AND(Input!$A361="",Input!$A362=""),"", IF(Input!T361="","Data is missing.",""))))</f>
        <v/>
      </c>
      <c r="S359" s="129"/>
      <c r="T359" s="130" t="str">
        <f>IF(ISERROR(IF(Input!Q361="","",IF(ISERROR(VLOOKUP(Input!Q361,'Measures List'!$A$3:$A$30000,1,0)),"Invalid RefNo",""))),"",IF(Input!Q361="","",IF(ISERROR(VLOOKUP(Input!Q361,'Measures List'!$A$3:$A$30000,1,0)),"Invalid RefNo","")))</f>
        <v/>
      </c>
      <c r="U359" s="129"/>
      <c r="V359" s="129"/>
      <c r="W359" s="129"/>
      <c r="X359" s="129"/>
      <c r="Y359" s="129"/>
      <c r="Z359" s="129"/>
      <c r="AA359" s="129"/>
      <c r="AB359" s="129"/>
      <c r="AC359" s="129"/>
      <c r="AD359" s="129"/>
      <c r="AE359" s="129"/>
      <c r="AF359" s="130" t="str">
        <f>IF(Input!P361="","",IF(OR(VALUE(Input!P361)&lt;0,VALUE(Input!P361)&gt;1), "Invalid EEI %",""))</f>
        <v/>
      </c>
      <c r="AG359" s="129"/>
      <c r="AH359" s="137" t="str">
        <f>IF(B359="","",IF(AND(Input!O361=Input!O360,Input!P361&lt;&gt;Input!P360), "EEI% Mismatch within Project",""))</f>
        <v/>
      </c>
      <c r="AI359" s="129"/>
      <c r="AJ359" s="138" t="str">
        <f>IF(Input!B361="","",IF(ISNUMBER(VALUE(Input!B361)),"","Needs to be a number."))</f>
        <v/>
      </c>
      <c r="AK359" s="135" t="str">
        <f>IF(Input!P361="","",IF(ISNUMBER(VALUE(Input!P361)),"","Needs to be a number."))</f>
        <v/>
      </c>
      <c r="AL359" s="135" t="str">
        <f>IF(Input!S361="","",IF(ISNUMBER(VALUE(Input!S361)),"","Needs to be a number."))</f>
        <v/>
      </c>
      <c r="AM359" s="135" t="str">
        <f>IF(Input!T361="","",IF(ISNUMBER(VALUE(Input!T361)),"","Needs to be a number."))</f>
        <v/>
      </c>
      <c r="AN359" s="135" t="str">
        <f>IF(Input!U361="","",IF(ISNUMBER(VALUE(Input!U361)),"","Needs to be a number."))</f>
        <v/>
      </c>
      <c r="AO359" s="136" t="str">
        <f>IF(Input!V361="","",IF(ISNUMBER(VALUE(Input!V361)),"","Needs to be a number."))</f>
        <v/>
      </c>
      <c r="AP359" s="129"/>
      <c r="AQ359" s="197" t="str">
        <f ca="1">IF(Input!Q361="","",IF(OFFSET('Measures List'!$K$2,MATCH(Input!Q361,'Measures List'!$A$3:$A$5000,0),MATCH(Input!K361,'Measures List'!$K$2:$BA$2)-1)="NA","Project start date occurred after measure expiration date.",""))</f>
        <v/>
      </c>
      <c r="AS359" s="197" t="str">
        <f>IFERROR(IF(Input!O361&lt;&gt;Input!O360,"",IF( VLOOKUP(Input!Q361,'Measures List'!A352:C5349,3,FALSE)= VLOOKUP(Input!Q360,'Measures List'!A352:C5349,3,FALSE),"","Multiple sectors for this project")),"")</f>
        <v/>
      </c>
    </row>
    <row r="360" spans="2:45" x14ac:dyDescent="0.25">
      <c r="B360" s="125" t="str">
        <f>Input!A362</f>
        <v/>
      </c>
      <c r="C360" s="126" t="str">
        <f>IF(ISERROR(IF(AND(Input!$A362="",SUMPRODUCT(--(LEN(Input!$A363:'Input'!$A$510)&gt;0))&lt;&gt;0),"Row is skipped.",IF(AND(Input!$A362="",Input!$A363=""),"", IF(Input!C362="","Data is missing.","")))),"",IF(AND(Input!$A362="",SUMPRODUCT(--(LEN(Input!$A363:'Input'!$A$510)&gt;0))&lt;&gt;0),"Row is skipped.",IF(AND(Input!$A362="",Input!$A363=""),"", IF(Input!C362="","Data is missing.",""))))</f>
        <v/>
      </c>
      <c r="D360" s="126" t="str">
        <f>IF(ISERROR(IF(AND(Input!$A362="",SUMPRODUCT(--(LEN(Input!$A363:'Input'!$A$510)&gt;0))&lt;&gt;0),"Row is skipped.",IF(AND(Input!$A362="",Input!$A363=""),"", IF(Input!D362="","Data is missing.","")))),"",IF(AND(Input!$A362="",SUMPRODUCT(--(LEN(Input!$A363:'Input'!$A$510)&gt;0))&lt;&gt;0),"Row is skipped.",IF(AND(Input!$A362="",Input!$A363=""),"", IF(Input!D362="","Data is missing.",""))))</f>
        <v/>
      </c>
      <c r="E360" s="126" t="str">
        <f>IF(ISERROR(IF(AND(Input!$A362="",SUMPRODUCT(--(LEN(Input!$A363:'Input'!$A$510)&gt;0))&lt;&gt;0),"Row is skipped.",IF(AND(Input!$A362="",Input!$A363=""),"", IF(Input!E362="","Data is missing.","")))),"",IF(AND(Input!$A362="",SUMPRODUCT(--(LEN(Input!$A363:'Input'!$A$510)&gt;0))&lt;&gt;0),"Row is skipped.",IF(AND(Input!$A362="",Input!$A363=""),"", IF(Input!E362="","Data is missing.",""))))</f>
        <v/>
      </c>
      <c r="F360" s="126" t="str">
        <f>IF(ISERROR(IF(AND(Input!$A362="",SUMPRODUCT(--(LEN(Input!$A363:'Input'!$A$510)&gt;0))&lt;&gt;0),"Row is skipped.",IF(AND(Input!$A362="",Input!$A363=""),"", IF(Input!F362="","Data is missing.","")))),"",IF(AND(Input!$A362="",SUMPRODUCT(--(LEN(Input!$A363:'Input'!$A$510)&gt;0))&lt;&gt;0),"Row is skipped.",IF(AND(Input!$A362="",Input!$A363=""),"", IF(Input!F362="","Data is missing.",""))))</f>
        <v/>
      </c>
      <c r="G360" s="126" t="str">
        <f>IF(ISERROR(IF(AND(Input!$A362="",SUMPRODUCT(--(LEN(Input!$A363:'Input'!$A$510)&gt;0))&lt;&gt;0),"Row is skipped.",IF(AND(Input!$A362="",Input!$A363=""),"", IF(Input!G362="","Data is missing.","")))),"",IF(AND(Input!$A362="",SUMPRODUCT(--(LEN(Input!$A363:'Input'!$A$510)&gt;0))&lt;&gt;0),"Row is skipped.",IF(AND(Input!$A362="",Input!$A363=""),"", IF(Input!G362="","Data is missing.",""))))</f>
        <v/>
      </c>
      <c r="H360" s="126" t="str">
        <f>IF(ISERROR(IF(AND(Input!$A362="",SUMPRODUCT(--(LEN(Input!$A363:'Input'!$A$510)&gt;0))&lt;&gt;0),"Row is skipped.",IF(AND(Input!$A362="",Input!$A363=""),"", IF(Input!H362="","Data is missing.","")))),"",IF(AND(Input!$A362="",SUMPRODUCT(--(LEN(Input!$A363:'Input'!$A$510)&gt;0))&lt;&gt;0),"Row is skipped.",IF(AND(Input!$A362="",Input!$A363=""),"", IF(Input!H362="","Data is missing.",""))))</f>
        <v/>
      </c>
      <c r="I360" s="126" t="str">
        <f>IF(ISERROR(IF(AND(Input!$A362="",SUMPRODUCT(--(LEN(Input!$A363:'Input'!$A$510)&gt;0))&lt;&gt;0),"Row is skipped.",IF(AND(Input!$A362="",Input!$A363=""),"", IF(Input!I362="","Data is missing.","")))),"",IF(AND(Input!$A362="",SUMPRODUCT(--(LEN(Input!$A363:'Input'!$A$510)&gt;0))&lt;&gt;0),"Row is skipped.",IF(AND(Input!$A362="",Input!$A363=""),"", IF(Input!I362="","Data is missing.",""))))</f>
        <v/>
      </c>
      <c r="J360" s="126" t="str">
        <f>IF(ISERROR(IF(AND(Input!$A362="",SUMPRODUCT(--(LEN(Input!$A363:'Input'!$A$510)&gt;0))&lt;&gt;0),"Row is skipped.",IF(AND(Input!$A362="",Input!$A363=""),"", IF(Input!J362="","Data is missing.","")))),"",IF(AND(Input!$A362="",SUMPRODUCT(--(LEN(Input!$A363:'Input'!$A$510)&gt;0))&lt;&gt;0),"Row is skipped.",IF(AND(Input!$A362="",Input!$A363=""),"", IF(Input!J362="","Data is missing.",""))))</f>
        <v/>
      </c>
      <c r="K360" s="127" t="str">
        <f>IF(ISERROR(IF(AND(Input!$A362="",SUMPRODUCT(--(LEN(Input!$A363:'Input'!$A$510)&gt;0))&lt;&gt;0),"Row is skipped.",IF(AND(Input!$A362="",Input!$A363=""),"", IF(Input!K362="","Data is missing.","")))),"",IF(AND(Input!$A362="",SUMPRODUCT(--(LEN(Input!$A363:'Input'!$A$510)&gt;0))&lt;&gt;0),"Row is skipped.",IF(AND(Input!$A362="",Input!$A363=""),"", IF(Input!K362="","Data is missing.",""))))</f>
        <v/>
      </c>
      <c r="L360" s="126" t="str">
        <f>IF(ISERROR(IF(AND(Input!$A362="",SUMPRODUCT(--(LEN(Input!$A363:'Input'!$A$510)&gt;0))&lt;&gt;0),"Row is skipped.",IF(AND(Input!$A362="",Input!$A363=""),"", IF(Input!L362="","Data is missing.","")))),"",IF(AND(Input!$A362="",SUMPRODUCT(--(LEN(Input!$A363:'Input'!$A$510)&gt;0))&lt;&gt;0),"Row is skipped.",IF(AND(Input!$A362="",Input!$A363=""),"", IF(Input!L362="","Data is missing.",""))))</f>
        <v/>
      </c>
      <c r="M360" s="126" t="str">
        <f>IF(ISERROR(IF(AND(Input!$A362="",SUMPRODUCT(--(LEN(Input!$A363:'Input'!$A$510)&gt;0))&lt;&gt;0),"Row is skipped.",IF(AND(Input!$A362="",Input!$A363=""),"", IF(Input!M362="","Data is missing.","")))),"",IF(AND(Input!$A362="",SUMPRODUCT(--(LEN(Input!$A363:'Input'!$A$510)&gt;0))&lt;&gt;0),"Row is skipped.",IF(AND(Input!$A362="",Input!$A363=""),"", IF(Input!M362="","Data is missing.",""))))</f>
        <v/>
      </c>
      <c r="N360" s="126" t="str">
        <f>IF(ISERROR(IF(AND(Input!$A362="",SUMPRODUCT(--(LEN(Input!$A363:'Input'!$A$510)&gt;0))&lt;&gt;0),"Row is skipped.",IF(AND(Input!$A362="",Input!$A363=""),"", IF(Input!O362="","Data is missing.","")))),"",IF(AND(Input!$A362="",SUMPRODUCT(--(LEN(Input!$A363:'Input'!$A$510)&gt;0))&lt;&gt;0),"Row is skipped.",IF(AND(Input!$A362="",Input!$A363=""),"", IF(Input!O362="","Data is missing.",""))))</f>
        <v/>
      </c>
      <c r="O360" s="126" t="str">
        <f>IF(ISERROR(IF(AND(Input!$A362="",SUMPRODUCT(--(LEN(Input!$A363:'Input'!$A$510)&gt;0))&lt;&gt;0),"Row is skipped.",IF(AND(Input!$A362="",Input!$A363=""),"", IF(Input!P362="","Data is missing.","")))),"",IF(AND(Input!$A362="",SUMPRODUCT(--(LEN(Input!$A363:'Input'!$A$510)&gt;0))&lt;&gt;0),"Row is skipped.",IF(AND(Input!$A362="",Input!$A363=""),"", IF(Input!P362="","Data is missing.",""))))</f>
        <v/>
      </c>
      <c r="P360" s="126" t="str">
        <f>IF(ISERROR(IF(AND(Input!$A362="",SUMPRODUCT(--(LEN(Input!$A363:'Input'!$A$510)&gt;0))&lt;&gt;0),"Row is skipped.",IF(AND(Input!$A362="",Input!$A363=""),"", IF(Input!Q362="","Data is missing.","")))),"",IF(AND(Input!$A362="",SUMPRODUCT(--(LEN(Input!$A363:'Input'!$A$510)&gt;0))&lt;&gt;0),"Row is skipped.",IF(AND(Input!$A362="",Input!$A363=""),"", IF(Input!Q362="","Data is missing.",""))))</f>
        <v/>
      </c>
      <c r="Q360" s="126" t="str">
        <f>IF(ISERROR(IF(AND(Input!$A362="",SUMPRODUCT(--(LEN(Input!$A363:'Input'!$A$510)&gt;0))&lt;&gt;0),"Row is skipped.",IF(AND(Input!$A362="",Input!$A363=""),"", IF(Input!S362="","Data is missing.","")))),"",IF(AND(Input!$A362="",SUMPRODUCT(--(LEN(Input!$A363:'Input'!$A$510)&gt;0))&lt;&gt;0),"Row is skipped.",IF(AND(Input!$A362="",Input!$A363=""),"", IF(Input!S362="","Data is missing.",""))))</f>
        <v/>
      </c>
      <c r="R360" s="128" t="str">
        <f>IF(ISERROR(IF(AND(Input!$A362="",SUMPRODUCT(--(LEN(Input!$A363:'Input'!$A$510)&gt;0))&lt;&gt;0),"Row is skipped.",IF(AND(Input!$A362="",Input!$A363=""),"", IF(Input!T362="","Data is missing.","")))),"",IF(AND(Input!$A362="",SUMPRODUCT(--(LEN(Input!$A363:'Input'!$A$510)&gt;0))&lt;&gt;0),"Row is skipped.",IF(AND(Input!$A362="",Input!$A363=""),"", IF(Input!T362="","Data is missing.",""))))</f>
        <v/>
      </c>
      <c r="S360" s="129"/>
      <c r="T360" s="130" t="str">
        <f>IF(ISERROR(IF(Input!Q362="","",IF(ISERROR(VLOOKUP(Input!Q362,'Measures List'!$A$3:$A$30000,1,0)),"Invalid RefNo",""))),"",IF(Input!Q362="","",IF(ISERROR(VLOOKUP(Input!Q362,'Measures List'!$A$3:$A$30000,1,0)),"Invalid RefNo","")))</f>
        <v/>
      </c>
      <c r="U360" s="129"/>
      <c r="V360" s="129"/>
      <c r="W360" s="129"/>
      <c r="X360" s="129"/>
      <c r="Y360" s="129"/>
      <c r="Z360" s="129"/>
      <c r="AA360" s="129"/>
      <c r="AB360" s="129"/>
      <c r="AC360" s="129"/>
      <c r="AD360" s="129"/>
      <c r="AE360" s="129"/>
      <c r="AF360" s="130" t="str">
        <f>IF(Input!P362="","",IF(OR(VALUE(Input!P362)&lt;0,VALUE(Input!P362)&gt;1), "Invalid EEI %",""))</f>
        <v/>
      </c>
      <c r="AG360" s="129"/>
      <c r="AH360" s="137" t="str">
        <f>IF(B360="","",IF(AND(Input!O362=Input!O361,Input!P362&lt;&gt;Input!P361), "EEI% Mismatch within Project",""))</f>
        <v/>
      </c>
      <c r="AI360" s="129"/>
      <c r="AJ360" s="138" t="str">
        <f>IF(Input!B362="","",IF(ISNUMBER(VALUE(Input!B362)),"","Needs to be a number."))</f>
        <v/>
      </c>
      <c r="AK360" s="135" t="str">
        <f>IF(Input!P362="","",IF(ISNUMBER(VALUE(Input!P362)),"","Needs to be a number."))</f>
        <v/>
      </c>
      <c r="AL360" s="135" t="str">
        <f>IF(Input!S362="","",IF(ISNUMBER(VALUE(Input!S362)),"","Needs to be a number."))</f>
        <v/>
      </c>
      <c r="AM360" s="135" t="str">
        <f>IF(Input!T362="","",IF(ISNUMBER(VALUE(Input!T362)),"","Needs to be a number."))</f>
        <v/>
      </c>
      <c r="AN360" s="135" t="str">
        <f>IF(Input!U362="","",IF(ISNUMBER(VALUE(Input!U362)),"","Needs to be a number."))</f>
        <v/>
      </c>
      <c r="AO360" s="136" t="str">
        <f>IF(Input!V362="","",IF(ISNUMBER(VALUE(Input!V362)),"","Needs to be a number."))</f>
        <v/>
      </c>
      <c r="AP360" s="129"/>
      <c r="AQ360" s="197" t="str">
        <f ca="1">IF(Input!Q362="","",IF(OFFSET('Measures List'!$K$2,MATCH(Input!Q362,'Measures List'!$A$3:$A$5000,0),MATCH(Input!K362,'Measures List'!$K$2:$BA$2)-1)="NA","Project start date occurred after measure expiration date.",""))</f>
        <v/>
      </c>
      <c r="AS360" s="197" t="str">
        <f>IFERROR(IF(Input!O362&lt;&gt;Input!O361,"",IF( VLOOKUP(Input!Q362,'Measures List'!A353:C5350,3,FALSE)= VLOOKUP(Input!Q361,'Measures List'!A353:C5350,3,FALSE),"","Multiple sectors for this project")),"")</f>
        <v/>
      </c>
    </row>
    <row r="361" spans="2:45" x14ac:dyDescent="0.25">
      <c r="B361" s="125" t="str">
        <f>Input!A363</f>
        <v/>
      </c>
      <c r="C361" s="126" t="str">
        <f>IF(ISERROR(IF(AND(Input!$A363="",SUMPRODUCT(--(LEN(Input!$A364:'Input'!$A$510)&gt;0))&lt;&gt;0),"Row is skipped.",IF(AND(Input!$A363="",Input!$A364=""),"", IF(Input!C363="","Data is missing.","")))),"",IF(AND(Input!$A363="",SUMPRODUCT(--(LEN(Input!$A364:'Input'!$A$510)&gt;0))&lt;&gt;0),"Row is skipped.",IF(AND(Input!$A363="",Input!$A364=""),"", IF(Input!C363="","Data is missing.",""))))</f>
        <v/>
      </c>
      <c r="D361" s="126" t="str">
        <f>IF(ISERROR(IF(AND(Input!$A363="",SUMPRODUCT(--(LEN(Input!$A364:'Input'!$A$510)&gt;0))&lt;&gt;0),"Row is skipped.",IF(AND(Input!$A363="",Input!$A364=""),"", IF(Input!D363="","Data is missing.","")))),"",IF(AND(Input!$A363="",SUMPRODUCT(--(LEN(Input!$A364:'Input'!$A$510)&gt;0))&lt;&gt;0),"Row is skipped.",IF(AND(Input!$A363="",Input!$A364=""),"", IF(Input!D363="","Data is missing.",""))))</f>
        <v/>
      </c>
      <c r="E361" s="126" t="str">
        <f>IF(ISERROR(IF(AND(Input!$A363="",SUMPRODUCT(--(LEN(Input!$A364:'Input'!$A$510)&gt;0))&lt;&gt;0),"Row is skipped.",IF(AND(Input!$A363="",Input!$A364=""),"", IF(Input!E363="","Data is missing.","")))),"",IF(AND(Input!$A363="",SUMPRODUCT(--(LEN(Input!$A364:'Input'!$A$510)&gt;0))&lt;&gt;0),"Row is skipped.",IF(AND(Input!$A363="",Input!$A364=""),"", IF(Input!E363="","Data is missing.",""))))</f>
        <v/>
      </c>
      <c r="F361" s="126" t="str">
        <f>IF(ISERROR(IF(AND(Input!$A363="",SUMPRODUCT(--(LEN(Input!$A364:'Input'!$A$510)&gt;0))&lt;&gt;0),"Row is skipped.",IF(AND(Input!$A363="",Input!$A364=""),"", IF(Input!F363="","Data is missing.","")))),"",IF(AND(Input!$A363="",SUMPRODUCT(--(LEN(Input!$A364:'Input'!$A$510)&gt;0))&lt;&gt;0),"Row is skipped.",IF(AND(Input!$A363="",Input!$A364=""),"", IF(Input!F363="","Data is missing.",""))))</f>
        <v/>
      </c>
      <c r="G361" s="126" t="str">
        <f>IF(ISERROR(IF(AND(Input!$A363="",SUMPRODUCT(--(LEN(Input!$A364:'Input'!$A$510)&gt;0))&lt;&gt;0),"Row is skipped.",IF(AND(Input!$A363="",Input!$A364=""),"", IF(Input!G363="","Data is missing.","")))),"",IF(AND(Input!$A363="",SUMPRODUCT(--(LEN(Input!$A364:'Input'!$A$510)&gt;0))&lt;&gt;0),"Row is skipped.",IF(AND(Input!$A363="",Input!$A364=""),"", IF(Input!G363="","Data is missing.",""))))</f>
        <v/>
      </c>
      <c r="H361" s="126" t="str">
        <f>IF(ISERROR(IF(AND(Input!$A363="",SUMPRODUCT(--(LEN(Input!$A364:'Input'!$A$510)&gt;0))&lt;&gt;0),"Row is skipped.",IF(AND(Input!$A363="",Input!$A364=""),"", IF(Input!H363="","Data is missing.","")))),"",IF(AND(Input!$A363="",SUMPRODUCT(--(LEN(Input!$A364:'Input'!$A$510)&gt;0))&lt;&gt;0),"Row is skipped.",IF(AND(Input!$A363="",Input!$A364=""),"", IF(Input!H363="","Data is missing.",""))))</f>
        <v/>
      </c>
      <c r="I361" s="126" t="str">
        <f>IF(ISERROR(IF(AND(Input!$A363="",SUMPRODUCT(--(LEN(Input!$A364:'Input'!$A$510)&gt;0))&lt;&gt;0),"Row is skipped.",IF(AND(Input!$A363="",Input!$A364=""),"", IF(Input!I363="","Data is missing.","")))),"",IF(AND(Input!$A363="",SUMPRODUCT(--(LEN(Input!$A364:'Input'!$A$510)&gt;0))&lt;&gt;0),"Row is skipped.",IF(AND(Input!$A363="",Input!$A364=""),"", IF(Input!I363="","Data is missing.",""))))</f>
        <v/>
      </c>
      <c r="J361" s="126" t="str">
        <f>IF(ISERROR(IF(AND(Input!$A363="",SUMPRODUCT(--(LEN(Input!$A364:'Input'!$A$510)&gt;0))&lt;&gt;0),"Row is skipped.",IF(AND(Input!$A363="",Input!$A364=""),"", IF(Input!J363="","Data is missing.","")))),"",IF(AND(Input!$A363="",SUMPRODUCT(--(LEN(Input!$A364:'Input'!$A$510)&gt;0))&lt;&gt;0),"Row is skipped.",IF(AND(Input!$A363="",Input!$A364=""),"", IF(Input!J363="","Data is missing.",""))))</f>
        <v/>
      </c>
      <c r="K361" s="127" t="str">
        <f>IF(ISERROR(IF(AND(Input!$A363="",SUMPRODUCT(--(LEN(Input!$A364:'Input'!$A$510)&gt;0))&lt;&gt;0),"Row is skipped.",IF(AND(Input!$A363="",Input!$A364=""),"", IF(Input!K363="","Data is missing.","")))),"",IF(AND(Input!$A363="",SUMPRODUCT(--(LEN(Input!$A364:'Input'!$A$510)&gt;0))&lt;&gt;0),"Row is skipped.",IF(AND(Input!$A363="",Input!$A364=""),"", IF(Input!K363="","Data is missing.",""))))</f>
        <v/>
      </c>
      <c r="L361" s="126" t="str">
        <f>IF(ISERROR(IF(AND(Input!$A363="",SUMPRODUCT(--(LEN(Input!$A364:'Input'!$A$510)&gt;0))&lt;&gt;0),"Row is skipped.",IF(AND(Input!$A363="",Input!$A364=""),"", IF(Input!L363="","Data is missing.","")))),"",IF(AND(Input!$A363="",SUMPRODUCT(--(LEN(Input!$A364:'Input'!$A$510)&gt;0))&lt;&gt;0),"Row is skipped.",IF(AND(Input!$A363="",Input!$A364=""),"", IF(Input!L363="","Data is missing.",""))))</f>
        <v/>
      </c>
      <c r="M361" s="126" t="str">
        <f>IF(ISERROR(IF(AND(Input!$A363="",SUMPRODUCT(--(LEN(Input!$A364:'Input'!$A$510)&gt;0))&lt;&gt;0),"Row is skipped.",IF(AND(Input!$A363="",Input!$A364=""),"", IF(Input!M363="","Data is missing.","")))),"",IF(AND(Input!$A363="",SUMPRODUCT(--(LEN(Input!$A364:'Input'!$A$510)&gt;0))&lt;&gt;0),"Row is skipped.",IF(AND(Input!$A363="",Input!$A364=""),"", IF(Input!M363="","Data is missing.",""))))</f>
        <v/>
      </c>
      <c r="N361" s="126" t="str">
        <f>IF(ISERROR(IF(AND(Input!$A363="",SUMPRODUCT(--(LEN(Input!$A364:'Input'!$A$510)&gt;0))&lt;&gt;0),"Row is skipped.",IF(AND(Input!$A363="",Input!$A364=""),"", IF(Input!O363="","Data is missing.","")))),"",IF(AND(Input!$A363="",SUMPRODUCT(--(LEN(Input!$A364:'Input'!$A$510)&gt;0))&lt;&gt;0),"Row is skipped.",IF(AND(Input!$A363="",Input!$A364=""),"", IF(Input!O363="","Data is missing.",""))))</f>
        <v/>
      </c>
      <c r="O361" s="126" t="str">
        <f>IF(ISERROR(IF(AND(Input!$A363="",SUMPRODUCT(--(LEN(Input!$A364:'Input'!$A$510)&gt;0))&lt;&gt;0),"Row is skipped.",IF(AND(Input!$A363="",Input!$A364=""),"", IF(Input!P363="","Data is missing.","")))),"",IF(AND(Input!$A363="",SUMPRODUCT(--(LEN(Input!$A364:'Input'!$A$510)&gt;0))&lt;&gt;0),"Row is skipped.",IF(AND(Input!$A363="",Input!$A364=""),"", IF(Input!P363="","Data is missing.",""))))</f>
        <v/>
      </c>
      <c r="P361" s="126" t="str">
        <f>IF(ISERROR(IF(AND(Input!$A363="",SUMPRODUCT(--(LEN(Input!$A364:'Input'!$A$510)&gt;0))&lt;&gt;0),"Row is skipped.",IF(AND(Input!$A363="",Input!$A364=""),"", IF(Input!Q363="","Data is missing.","")))),"",IF(AND(Input!$A363="",SUMPRODUCT(--(LEN(Input!$A364:'Input'!$A$510)&gt;0))&lt;&gt;0),"Row is skipped.",IF(AND(Input!$A363="",Input!$A364=""),"", IF(Input!Q363="","Data is missing.",""))))</f>
        <v/>
      </c>
      <c r="Q361" s="126" t="str">
        <f>IF(ISERROR(IF(AND(Input!$A363="",SUMPRODUCT(--(LEN(Input!$A364:'Input'!$A$510)&gt;0))&lt;&gt;0),"Row is skipped.",IF(AND(Input!$A363="",Input!$A364=""),"", IF(Input!S363="","Data is missing.","")))),"",IF(AND(Input!$A363="",SUMPRODUCT(--(LEN(Input!$A364:'Input'!$A$510)&gt;0))&lt;&gt;0),"Row is skipped.",IF(AND(Input!$A363="",Input!$A364=""),"", IF(Input!S363="","Data is missing.",""))))</f>
        <v/>
      </c>
      <c r="R361" s="128" t="str">
        <f>IF(ISERROR(IF(AND(Input!$A363="",SUMPRODUCT(--(LEN(Input!$A364:'Input'!$A$510)&gt;0))&lt;&gt;0),"Row is skipped.",IF(AND(Input!$A363="",Input!$A364=""),"", IF(Input!T363="","Data is missing.","")))),"",IF(AND(Input!$A363="",SUMPRODUCT(--(LEN(Input!$A364:'Input'!$A$510)&gt;0))&lt;&gt;0),"Row is skipped.",IF(AND(Input!$A363="",Input!$A364=""),"", IF(Input!T363="","Data is missing.",""))))</f>
        <v/>
      </c>
      <c r="S361" s="129"/>
      <c r="T361" s="130" t="str">
        <f>IF(ISERROR(IF(Input!Q363="","",IF(ISERROR(VLOOKUP(Input!Q363,'Measures List'!$A$3:$A$30000,1,0)),"Invalid RefNo",""))),"",IF(Input!Q363="","",IF(ISERROR(VLOOKUP(Input!Q363,'Measures List'!$A$3:$A$30000,1,0)),"Invalid RefNo","")))</f>
        <v/>
      </c>
      <c r="U361" s="129"/>
      <c r="V361" s="129"/>
      <c r="W361" s="129"/>
      <c r="X361" s="129"/>
      <c r="Y361" s="129"/>
      <c r="Z361" s="129"/>
      <c r="AA361" s="129"/>
      <c r="AB361" s="129"/>
      <c r="AC361" s="129"/>
      <c r="AD361" s="129"/>
      <c r="AE361" s="129"/>
      <c r="AF361" s="130" t="str">
        <f>IF(Input!P363="","",IF(OR(VALUE(Input!P363)&lt;0,VALUE(Input!P363)&gt;1), "Invalid EEI %",""))</f>
        <v/>
      </c>
      <c r="AG361" s="129"/>
      <c r="AH361" s="137" t="str">
        <f>IF(B361="","",IF(AND(Input!O363=Input!O362,Input!P363&lt;&gt;Input!P362), "EEI% Mismatch within Project",""))</f>
        <v/>
      </c>
      <c r="AI361" s="129"/>
      <c r="AJ361" s="138" t="str">
        <f>IF(Input!B363="","",IF(ISNUMBER(VALUE(Input!B363)),"","Needs to be a number."))</f>
        <v/>
      </c>
      <c r="AK361" s="135" t="str">
        <f>IF(Input!P363="","",IF(ISNUMBER(VALUE(Input!P363)),"","Needs to be a number."))</f>
        <v/>
      </c>
      <c r="AL361" s="135" t="str">
        <f>IF(Input!S363="","",IF(ISNUMBER(VALUE(Input!S363)),"","Needs to be a number."))</f>
        <v/>
      </c>
      <c r="AM361" s="135" t="str">
        <f>IF(Input!T363="","",IF(ISNUMBER(VALUE(Input!T363)),"","Needs to be a number."))</f>
        <v/>
      </c>
      <c r="AN361" s="135" t="str">
        <f>IF(Input!U363="","",IF(ISNUMBER(VALUE(Input!U363)),"","Needs to be a number."))</f>
        <v/>
      </c>
      <c r="AO361" s="136" t="str">
        <f>IF(Input!V363="","",IF(ISNUMBER(VALUE(Input!V363)),"","Needs to be a number."))</f>
        <v/>
      </c>
      <c r="AP361" s="129"/>
      <c r="AQ361" s="197" t="str">
        <f ca="1">IF(Input!Q363="","",IF(OFFSET('Measures List'!$K$2,MATCH(Input!Q363,'Measures List'!$A$3:$A$5000,0),MATCH(Input!K363,'Measures List'!$K$2:$BA$2)-1)="NA","Project start date occurred after measure expiration date.",""))</f>
        <v/>
      </c>
      <c r="AS361" s="197" t="str">
        <f>IFERROR(IF(Input!O363&lt;&gt;Input!O362,"",IF( VLOOKUP(Input!Q363,'Measures List'!A354:C5351,3,FALSE)= VLOOKUP(Input!Q362,'Measures List'!A354:C5351,3,FALSE),"","Multiple sectors for this project")),"")</f>
        <v/>
      </c>
    </row>
    <row r="362" spans="2:45" x14ac:dyDescent="0.25">
      <c r="B362" s="125" t="str">
        <f>Input!A364</f>
        <v/>
      </c>
      <c r="C362" s="126" t="str">
        <f>IF(ISERROR(IF(AND(Input!$A364="",SUMPRODUCT(--(LEN(Input!$A365:'Input'!$A$510)&gt;0))&lt;&gt;0),"Row is skipped.",IF(AND(Input!$A364="",Input!$A365=""),"", IF(Input!C364="","Data is missing.","")))),"",IF(AND(Input!$A364="",SUMPRODUCT(--(LEN(Input!$A365:'Input'!$A$510)&gt;0))&lt;&gt;0),"Row is skipped.",IF(AND(Input!$A364="",Input!$A365=""),"", IF(Input!C364="","Data is missing.",""))))</f>
        <v/>
      </c>
      <c r="D362" s="126" t="str">
        <f>IF(ISERROR(IF(AND(Input!$A364="",SUMPRODUCT(--(LEN(Input!$A365:'Input'!$A$510)&gt;0))&lt;&gt;0),"Row is skipped.",IF(AND(Input!$A364="",Input!$A365=""),"", IF(Input!D364="","Data is missing.","")))),"",IF(AND(Input!$A364="",SUMPRODUCT(--(LEN(Input!$A365:'Input'!$A$510)&gt;0))&lt;&gt;0),"Row is skipped.",IF(AND(Input!$A364="",Input!$A365=""),"", IF(Input!D364="","Data is missing.",""))))</f>
        <v/>
      </c>
      <c r="E362" s="126" t="str">
        <f>IF(ISERROR(IF(AND(Input!$A364="",SUMPRODUCT(--(LEN(Input!$A365:'Input'!$A$510)&gt;0))&lt;&gt;0),"Row is skipped.",IF(AND(Input!$A364="",Input!$A365=""),"", IF(Input!E364="","Data is missing.","")))),"",IF(AND(Input!$A364="",SUMPRODUCT(--(LEN(Input!$A365:'Input'!$A$510)&gt;0))&lt;&gt;0),"Row is skipped.",IF(AND(Input!$A364="",Input!$A365=""),"", IF(Input!E364="","Data is missing.",""))))</f>
        <v/>
      </c>
      <c r="F362" s="126" t="str">
        <f>IF(ISERROR(IF(AND(Input!$A364="",SUMPRODUCT(--(LEN(Input!$A365:'Input'!$A$510)&gt;0))&lt;&gt;0),"Row is skipped.",IF(AND(Input!$A364="",Input!$A365=""),"", IF(Input!F364="","Data is missing.","")))),"",IF(AND(Input!$A364="",SUMPRODUCT(--(LEN(Input!$A365:'Input'!$A$510)&gt;0))&lt;&gt;0),"Row is skipped.",IF(AND(Input!$A364="",Input!$A365=""),"", IF(Input!F364="","Data is missing.",""))))</f>
        <v/>
      </c>
      <c r="G362" s="126" t="str">
        <f>IF(ISERROR(IF(AND(Input!$A364="",SUMPRODUCT(--(LEN(Input!$A365:'Input'!$A$510)&gt;0))&lt;&gt;0),"Row is skipped.",IF(AND(Input!$A364="",Input!$A365=""),"", IF(Input!G364="","Data is missing.","")))),"",IF(AND(Input!$A364="",SUMPRODUCT(--(LEN(Input!$A365:'Input'!$A$510)&gt;0))&lt;&gt;0),"Row is skipped.",IF(AND(Input!$A364="",Input!$A365=""),"", IF(Input!G364="","Data is missing.",""))))</f>
        <v/>
      </c>
      <c r="H362" s="126" t="str">
        <f>IF(ISERROR(IF(AND(Input!$A364="",SUMPRODUCT(--(LEN(Input!$A365:'Input'!$A$510)&gt;0))&lt;&gt;0),"Row is skipped.",IF(AND(Input!$A364="",Input!$A365=""),"", IF(Input!H364="","Data is missing.","")))),"",IF(AND(Input!$A364="",SUMPRODUCT(--(LEN(Input!$A365:'Input'!$A$510)&gt;0))&lt;&gt;0),"Row is skipped.",IF(AND(Input!$A364="",Input!$A365=""),"", IF(Input!H364="","Data is missing.",""))))</f>
        <v/>
      </c>
      <c r="I362" s="126" t="str">
        <f>IF(ISERROR(IF(AND(Input!$A364="",SUMPRODUCT(--(LEN(Input!$A365:'Input'!$A$510)&gt;0))&lt;&gt;0),"Row is skipped.",IF(AND(Input!$A364="",Input!$A365=""),"", IF(Input!I364="","Data is missing.","")))),"",IF(AND(Input!$A364="",SUMPRODUCT(--(LEN(Input!$A365:'Input'!$A$510)&gt;0))&lt;&gt;0),"Row is skipped.",IF(AND(Input!$A364="",Input!$A365=""),"", IF(Input!I364="","Data is missing.",""))))</f>
        <v/>
      </c>
      <c r="J362" s="126" t="str">
        <f>IF(ISERROR(IF(AND(Input!$A364="",SUMPRODUCT(--(LEN(Input!$A365:'Input'!$A$510)&gt;0))&lt;&gt;0),"Row is skipped.",IF(AND(Input!$A364="",Input!$A365=""),"", IF(Input!J364="","Data is missing.","")))),"",IF(AND(Input!$A364="",SUMPRODUCT(--(LEN(Input!$A365:'Input'!$A$510)&gt;0))&lt;&gt;0),"Row is skipped.",IF(AND(Input!$A364="",Input!$A365=""),"", IF(Input!J364="","Data is missing.",""))))</f>
        <v/>
      </c>
      <c r="K362" s="127" t="str">
        <f>IF(ISERROR(IF(AND(Input!$A364="",SUMPRODUCT(--(LEN(Input!$A365:'Input'!$A$510)&gt;0))&lt;&gt;0),"Row is skipped.",IF(AND(Input!$A364="",Input!$A365=""),"", IF(Input!K364="","Data is missing.","")))),"",IF(AND(Input!$A364="",SUMPRODUCT(--(LEN(Input!$A365:'Input'!$A$510)&gt;0))&lt;&gt;0),"Row is skipped.",IF(AND(Input!$A364="",Input!$A365=""),"", IF(Input!K364="","Data is missing.",""))))</f>
        <v/>
      </c>
      <c r="L362" s="126" t="str">
        <f>IF(ISERROR(IF(AND(Input!$A364="",SUMPRODUCT(--(LEN(Input!$A365:'Input'!$A$510)&gt;0))&lt;&gt;0),"Row is skipped.",IF(AND(Input!$A364="",Input!$A365=""),"", IF(Input!L364="","Data is missing.","")))),"",IF(AND(Input!$A364="",SUMPRODUCT(--(LEN(Input!$A365:'Input'!$A$510)&gt;0))&lt;&gt;0),"Row is skipped.",IF(AND(Input!$A364="",Input!$A365=""),"", IF(Input!L364="","Data is missing.",""))))</f>
        <v/>
      </c>
      <c r="M362" s="126" t="str">
        <f>IF(ISERROR(IF(AND(Input!$A364="",SUMPRODUCT(--(LEN(Input!$A365:'Input'!$A$510)&gt;0))&lt;&gt;0),"Row is skipped.",IF(AND(Input!$A364="",Input!$A365=""),"", IF(Input!M364="","Data is missing.","")))),"",IF(AND(Input!$A364="",SUMPRODUCT(--(LEN(Input!$A365:'Input'!$A$510)&gt;0))&lt;&gt;0),"Row is skipped.",IF(AND(Input!$A364="",Input!$A365=""),"", IF(Input!M364="","Data is missing.",""))))</f>
        <v/>
      </c>
      <c r="N362" s="126" t="str">
        <f>IF(ISERROR(IF(AND(Input!$A364="",SUMPRODUCT(--(LEN(Input!$A365:'Input'!$A$510)&gt;0))&lt;&gt;0),"Row is skipped.",IF(AND(Input!$A364="",Input!$A365=""),"", IF(Input!O364="","Data is missing.","")))),"",IF(AND(Input!$A364="",SUMPRODUCT(--(LEN(Input!$A365:'Input'!$A$510)&gt;0))&lt;&gt;0),"Row is skipped.",IF(AND(Input!$A364="",Input!$A365=""),"", IF(Input!O364="","Data is missing.",""))))</f>
        <v/>
      </c>
      <c r="O362" s="126" t="str">
        <f>IF(ISERROR(IF(AND(Input!$A364="",SUMPRODUCT(--(LEN(Input!$A365:'Input'!$A$510)&gt;0))&lt;&gt;0),"Row is skipped.",IF(AND(Input!$A364="",Input!$A365=""),"", IF(Input!P364="","Data is missing.","")))),"",IF(AND(Input!$A364="",SUMPRODUCT(--(LEN(Input!$A365:'Input'!$A$510)&gt;0))&lt;&gt;0),"Row is skipped.",IF(AND(Input!$A364="",Input!$A365=""),"", IF(Input!P364="","Data is missing.",""))))</f>
        <v/>
      </c>
      <c r="P362" s="126" t="str">
        <f>IF(ISERROR(IF(AND(Input!$A364="",SUMPRODUCT(--(LEN(Input!$A365:'Input'!$A$510)&gt;0))&lt;&gt;0),"Row is skipped.",IF(AND(Input!$A364="",Input!$A365=""),"", IF(Input!Q364="","Data is missing.","")))),"",IF(AND(Input!$A364="",SUMPRODUCT(--(LEN(Input!$A365:'Input'!$A$510)&gt;0))&lt;&gt;0),"Row is skipped.",IF(AND(Input!$A364="",Input!$A365=""),"", IF(Input!Q364="","Data is missing.",""))))</f>
        <v/>
      </c>
      <c r="Q362" s="126" t="str">
        <f>IF(ISERROR(IF(AND(Input!$A364="",SUMPRODUCT(--(LEN(Input!$A365:'Input'!$A$510)&gt;0))&lt;&gt;0),"Row is skipped.",IF(AND(Input!$A364="",Input!$A365=""),"", IF(Input!S364="","Data is missing.","")))),"",IF(AND(Input!$A364="",SUMPRODUCT(--(LEN(Input!$A365:'Input'!$A$510)&gt;0))&lt;&gt;0),"Row is skipped.",IF(AND(Input!$A364="",Input!$A365=""),"", IF(Input!S364="","Data is missing.",""))))</f>
        <v/>
      </c>
      <c r="R362" s="128" t="str">
        <f>IF(ISERROR(IF(AND(Input!$A364="",SUMPRODUCT(--(LEN(Input!$A365:'Input'!$A$510)&gt;0))&lt;&gt;0),"Row is skipped.",IF(AND(Input!$A364="",Input!$A365=""),"", IF(Input!T364="","Data is missing.","")))),"",IF(AND(Input!$A364="",SUMPRODUCT(--(LEN(Input!$A365:'Input'!$A$510)&gt;0))&lt;&gt;0),"Row is skipped.",IF(AND(Input!$A364="",Input!$A365=""),"", IF(Input!T364="","Data is missing.",""))))</f>
        <v/>
      </c>
      <c r="S362" s="129"/>
      <c r="T362" s="130" t="str">
        <f>IF(ISERROR(IF(Input!Q364="","",IF(ISERROR(VLOOKUP(Input!Q364,'Measures List'!$A$3:$A$30000,1,0)),"Invalid RefNo",""))),"",IF(Input!Q364="","",IF(ISERROR(VLOOKUP(Input!Q364,'Measures List'!$A$3:$A$30000,1,0)),"Invalid RefNo","")))</f>
        <v/>
      </c>
      <c r="U362" s="129"/>
      <c r="V362" s="129"/>
      <c r="W362" s="129"/>
      <c r="X362" s="129"/>
      <c r="Y362" s="129"/>
      <c r="Z362" s="129"/>
      <c r="AA362" s="129"/>
      <c r="AB362" s="129"/>
      <c r="AC362" s="129"/>
      <c r="AD362" s="129"/>
      <c r="AE362" s="129"/>
      <c r="AF362" s="130" t="str">
        <f>IF(Input!P364="","",IF(OR(VALUE(Input!P364)&lt;0,VALUE(Input!P364)&gt;1), "Invalid EEI %",""))</f>
        <v/>
      </c>
      <c r="AG362" s="129"/>
      <c r="AH362" s="137" t="str">
        <f>IF(B362="","",IF(AND(Input!O364=Input!O363,Input!P364&lt;&gt;Input!P363), "EEI% Mismatch within Project",""))</f>
        <v/>
      </c>
      <c r="AI362" s="129"/>
      <c r="AJ362" s="138" t="str">
        <f>IF(Input!B364="","",IF(ISNUMBER(VALUE(Input!B364)),"","Needs to be a number."))</f>
        <v/>
      </c>
      <c r="AK362" s="135" t="str">
        <f>IF(Input!P364="","",IF(ISNUMBER(VALUE(Input!P364)),"","Needs to be a number."))</f>
        <v/>
      </c>
      <c r="AL362" s="135" t="str">
        <f>IF(Input!S364="","",IF(ISNUMBER(VALUE(Input!S364)),"","Needs to be a number."))</f>
        <v/>
      </c>
      <c r="AM362" s="135" t="str">
        <f>IF(Input!T364="","",IF(ISNUMBER(VALUE(Input!T364)),"","Needs to be a number."))</f>
        <v/>
      </c>
      <c r="AN362" s="135" t="str">
        <f>IF(Input!U364="","",IF(ISNUMBER(VALUE(Input!U364)),"","Needs to be a number."))</f>
        <v/>
      </c>
      <c r="AO362" s="136" t="str">
        <f>IF(Input!V364="","",IF(ISNUMBER(VALUE(Input!V364)),"","Needs to be a number."))</f>
        <v/>
      </c>
      <c r="AP362" s="129"/>
      <c r="AQ362" s="197" t="str">
        <f ca="1">IF(Input!Q364="","",IF(OFFSET('Measures List'!$K$2,MATCH(Input!Q364,'Measures List'!$A$3:$A$5000,0),MATCH(Input!K364,'Measures List'!$K$2:$BA$2)-1)="NA","Project start date occurred after measure expiration date.",""))</f>
        <v/>
      </c>
      <c r="AS362" s="197" t="str">
        <f>IFERROR(IF(Input!O364&lt;&gt;Input!O363,"",IF( VLOOKUP(Input!Q364,'Measures List'!A355:C5352,3,FALSE)= VLOOKUP(Input!Q363,'Measures List'!A355:C5352,3,FALSE),"","Multiple sectors for this project")),"")</f>
        <v/>
      </c>
    </row>
    <row r="363" spans="2:45" x14ac:dyDescent="0.25">
      <c r="B363" s="125" t="str">
        <f>Input!A365</f>
        <v/>
      </c>
      <c r="C363" s="126" t="str">
        <f>IF(ISERROR(IF(AND(Input!$A365="",SUMPRODUCT(--(LEN(Input!$A366:'Input'!$A$510)&gt;0))&lt;&gt;0),"Row is skipped.",IF(AND(Input!$A365="",Input!$A366=""),"", IF(Input!C365="","Data is missing.","")))),"",IF(AND(Input!$A365="",SUMPRODUCT(--(LEN(Input!$A366:'Input'!$A$510)&gt;0))&lt;&gt;0),"Row is skipped.",IF(AND(Input!$A365="",Input!$A366=""),"", IF(Input!C365="","Data is missing.",""))))</f>
        <v/>
      </c>
      <c r="D363" s="126" t="str">
        <f>IF(ISERROR(IF(AND(Input!$A365="",SUMPRODUCT(--(LEN(Input!$A366:'Input'!$A$510)&gt;0))&lt;&gt;0),"Row is skipped.",IF(AND(Input!$A365="",Input!$A366=""),"", IF(Input!D365="","Data is missing.","")))),"",IF(AND(Input!$A365="",SUMPRODUCT(--(LEN(Input!$A366:'Input'!$A$510)&gt;0))&lt;&gt;0),"Row is skipped.",IF(AND(Input!$A365="",Input!$A366=""),"", IF(Input!D365="","Data is missing.",""))))</f>
        <v/>
      </c>
      <c r="E363" s="126" t="str">
        <f>IF(ISERROR(IF(AND(Input!$A365="",SUMPRODUCT(--(LEN(Input!$A366:'Input'!$A$510)&gt;0))&lt;&gt;0),"Row is skipped.",IF(AND(Input!$A365="",Input!$A366=""),"", IF(Input!E365="","Data is missing.","")))),"",IF(AND(Input!$A365="",SUMPRODUCT(--(LEN(Input!$A366:'Input'!$A$510)&gt;0))&lt;&gt;0),"Row is skipped.",IF(AND(Input!$A365="",Input!$A366=""),"", IF(Input!E365="","Data is missing.",""))))</f>
        <v/>
      </c>
      <c r="F363" s="126" t="str">
        <f>IF(ISERROR(IF(AND(Input!$A365="",SUMPRODUCT(--(LEN(Input!$A366:'Input'!$A$510)&gt;0))&lt;&gt;0),"Row is skipped.",IF(AND(Input!$A365="",Input!$A366=""),"", IF(Input!F365="","Data is missing.","")))),"",IF(AND(Input!$A365="",SUMPRODUCT(--(LEN(Input!$A366:'Input'!$A$510)&gt;0))&lt;&gt;0),"Row is skipped.",IF(AND(Input!$A365="",Input!$A366=""),"", IF(Input!F365="","Data is missing.",""))))</f>
        <v/>
      </c>
      <c r="G363" s="126" t="str">
        <f>IF(ISERROR(IF(AND(Input!$A365="",SUMPRODUCT(--(LEN(Input!$A366:'Input'!$A$510)&gt;0))&lt;&gt;0),"Row is skipped.",IF(AND(Input!$A365="",Input!$A366=""),"", IF(Input!G365="","Data is missing.","")))),"",IF(AND(Input!$A365="",SUMPRODUCT(--(LEN(Input!$A366:'Input'!$A$510)&gt;0))&lt;&gt;0),"Row is skipped.",IF(AND(Input!$A365="",Input!$A366=""),"", IF(Input!G365="","Data is missing.",""))))</f>
        <v/>
      </c>
      <c r="H363" s="126" t="str">
        <f>IF(ISERROR(IF(AND(Input!$A365="",SUMPRODUCT(--(LEN(Input!$A366:'Input'!$A$510)&gt;0))&lt;&gt;0),"Row is skipped.",IF(AND(Input!$A365="",Input!$A366=""),"", IF(Input!H365="","Data is missing.","")))),"",IF(AND(Input!$A365="",SUMPRODUCT(--(LEN(Input!$A366:'Input'!$A$510)&gt;0))&lt;&gt;0),"Row is skipped.",IF(AND(Input!$A365="",Input!$A366=""),"", IF(Input!H365="","Data is missing.",""))))</f>
        <v/>
      </c>
      <c r="I363" s="126" t="str">
        <f>IF(ISERROR(IF(AND(Input!$A365="",SUMPRODUCT(--(LEN(Input!$A366:'Input'!$A$510)&gt;0))&lt;&gt;0),"Row is skipped.",IF(AND(Input!$A365="",Input!$A366=""),"", IF(Input!I365="","Data is missing.","")))),"",IF(AND(Input!$A365="",SUMPRODUCT(--(LEN(Input!$A366:'Input'!$A$510)&gt;0))&lt;&gt;0),"Row is skipped.",IF(AND(Input!$A365="",Input!$A366=""),"", IF(Input!I365="","Data is missing.",""))))</f>
        <v/>
      </c>
      <c r="J363" s="126" t="str">
        <f>IF(ISERROR(IF(AND(Input!$A365="",SUMPRODUCT(--(LEN(Input!$A366:'Input'!$A$510)&gt;0))&lt;&gt;0),"Row is skipped.",IF(AND(Input!$A365="",Input!$A366=""),"", IF(Input!J365="","Data is missing.","")))),"",IF(AND(Input!$A365="",SUMPRODUCT(--(LEN(Input!$A366:'Input'!$A$510)&gt;0))&lt;&gt;0),"Row is skipped.",IF(AND(Input!$A365="",Input!$A366=""),"", IF(Input!J365="","Data is missing.",""))))</f>
        <v/>
      </c>
      <c r="K363" s="127" t="str">
        <f>IF(ISERROR(IF(AND(Input!$A365="",SUMPRODUCT(--(LEN(Input!$A366:'Input'!$A$510)&gt;0))&lt;&gt;0),"Row is skipped.",IF(AND(Input!$A365="",Input!$A366=""),"", IF(Input!K365="","Data is missing.","")))),"",IF(AND(Input!$A365="",SUMPRODUCT(--(LEN(Input!$A366:'Input'!$A$510)&gt;0))&lt;&gt;0),"Row is skipped.",IF(AND(Input!$A365="",Input!$A366=""),"", IF(Input!K365="","Data is missing.",""))))</f>
        <v/>
      </c>
      <c r="L363" s="126" t="str">
        <f>IF(ISERROR(IF(AND(Input!$A365="",SUMPRODUCT(--(LEN(Input!$A366:'Input'!$A$510)&gt;0))&lt;&gt;0),"Row is skipped.",IF(AND(Input!$A365="",Input!$A366=""),"", IF(Input!L365="","Data is missing.","")))),"",IF(AND(Input!$A365="",SUMPRODUCT(--(LEN(Input!$A366:'Input'!$A$510)&gt;0))&lt;&gt;0),"Row is skipped.",IF(AND(Input!$A365="",Input!$A366=""),"", IF(Input!L365="","Data is missing.",""))))</f>
        <v/>
      </c>
      <c r="M363" s="126" t="str">
        <f>IF(ISERROR(IF(AND(Input!$A365="",SUMPRODUCT(--(LEN(Input!$A366:'Input'!$A$510)&gt;0))&lt;&gt;0),"Row is skipped.",IF(AND(Input!$A365="",Input!$A366=""),"", IF(Input!M365="","Data is missing.","")))),"",IF(AND(Input!$A365="",SUMPRODUCT(--(LEN(Input!$A366:'Input'!$A$510)&gt;0))&lt;&gt;0),"Row is skipped.",IF(AND(Input!$A365="",Input!$A366=""),"", IF(Input!M365="","Data is missing.",""))))</f>
        <v/>
      </c>
      <c r="N363" s="126" t="str">
        <f>IF(ISERROR(IF(AND(Input!$A365="",SUMPRODUCT(--(LEN(Input!$A366:'Input'!$A$510)&gt;0))&lt;&gt;0),"Row is skipped.",IF(AND(Input!$A365="",Input!$A366=""),"", IF(Input!O365="","Data is missing.","")))),"",IF(AND(Input!$A365="",SUMPRODUCT(--(LEN(Input!$A366:'Input'!$A$510)&gt;0))&lt;&gt;0),"Row is skipped.",IF(AND(Input!$A365="",Input!$A366=""),"", IF(Input!O365="","Data is missing.",""))))</f>
        <v/>
      </c>
      <c r="O363" s="126" t="str">
        <f>IF(ISERROR(IF(AND(Input!$A365="",SUMPRODUCT(--(LEN(Input!$A366:'Input'!$A$510)&gt;0))&lt;&gt;0),"Row is skipped.",IF(AND(Input!$A365="",Input!$A366=""),"", IF(Input!P365="","Data is missing.","")))),"",IF(AND(Input!$A365="",SUMPRODUCT(--(LEN(Input!$A366:'Input'!$A$510)&gt;0))&lt;&gt;0),"Row is skipped.",IF(AND(Input!$A365="",Input!$A366=""),"", IF(Input!P365="","Data is missing.",""))))</f>
        <v/>
      </c>
      <c r="P363" s="126" t="str">
        <f>IF(ISERROR(IF(AND(Input!$A365="",SUMPRODUCT(--(LEN(Input!$A366:'Input'!$A$510)&gt;0))&lt;&gt;0),"Row is skipped.",IF(AND(Input!$A365="",Input!$A366=""),"", IF(Input!Q365="","Data is missing.","")))),"",IF(AND(Input!$A365="",SUMPRODUCT(--(LEN(Input!$A366:'Input'!$A$510)&gt;0))&lt;&gt;0),"Row is skipped.",IF(AND(Input!$A365="",Input!$A366=""),"", IF(Input!Q365="","Data is missing.",""))))</f>
        <v/>
      </c>
      <c r="Q363" s="126" t="str">
        <f>IF(ISERROR(IF(AND(Input!$A365="",SUMPRODUCT(--(LEN(Input!$A366:'Input'!$A$510)&gt;0))&lt;&gt;0),"Row is skipped.",IF(AND(Input!$A365="",Input!$A366=""),"", IF(Input!S365="","Data is missing.","")))),"",IF(AND(Input!$A365="",SUMPRODUCT(--(LEN(Input!$A366:'Input'!$A$510)&gt;0))&lt;&gt;0),"Row is skipped.",IF(AND(Input!$A365="",Input!$A366=""),"", IF(Input!S365="","Data is missing.",""))))</f>
        <v/>
      </c>
      <c r="R363" s="128" t="str">
        <f>IF(ISERROR(IF(AND(Input!$A365="",SUMPRODUCT(--(LEN(Input!$A366:'Input'!$A$510)&gt;0))&lt;&gt;0),"Row is skipped.",IF(AND(Input!$A365="",Input!$A366=""),"", IF(Input!T365="","Data is missing.","")))),"",IF(AND(Input!$A365="",SUMPRODUCT(--(LEN(Input!$A366:'Input'!$A$510)&gt;0))&lt;&gt;0),"Row is skipped.",IF(AND(Input!$A365="",Input!$A366=""),"", IF(Input!T365="","Data is missing.",""))))</f>
        <v/>
      </c>
      <c r="S363" s="129"/>
      <c r="T363" s="130" t="str">
        <f>IF(ISERROR(IF(Input!Q365="","",IF(ISERROR(VLOOKUP(Input!Q365,'Measures List'!$A$3:$A$30000,1,0)),"Invalid RefNo",""))),"",IF(Input!Q365="","",IF(ISERROR(VLOOKUP(Input!Q365,'Measures List'!$A$3:$A$30000,1,0)),"Invalid RefNo","")))</f>
        <v/>
      </c>
      <c r="U363" s="129"/>
      <c r="V363" s="129"/>
      <c r="W363" s="129"/>
      <c r="X363" s="129"/>
      <c r="Y363" s="129"/>
      <c r="Z363" s="129"/>
      <c r="AA363" s="129"/>
      <c r="AB363" s="129"/>
      <c r="AC363" s="129"/>
      <c r="AD363" s="129"/>
      <c r="AE363" s="129"/>
      <c r="AF363" s="130" t="str">
        <f>IF(Input!P365="","",IF(OR(VALUE(Input!P365)&lt;0,VALUE(Input!P365)&gt;1), "Invalid EEI %",""))</f>
        <v/>
      </c>
      <c r="AG363" s="129"/>
      <c r="AH363" s="137" t="str">
        <f>IF(B363="","",IF(AND(Input!O365=Input!O364,Input!P365&lt;&gt;Input!P364), "EEI% Mismatch within Project",""))</f>
        <v/>
      </c>
      <c r="AI363" s="129"/>
      <c r="AJ363" s="138" t="str">
        <f>IF(Input!B365="","",IF(ISNUMBER(VALUE(Input!B365)),"","Needs to be a number."))</f>
        <v/>
      </c>
      <c r="AK363" s="135" t="str">
        <f>IF(Input!P365="","",IF(ISNUMBER(VALUE(Input!P365)),"","Needs to be a number."))</f>
        <v/>
      </c>
      <c r="AL363" s="135" t="str">
        <f>IF(Input!S365="","",IF(ISNUMBER(VALUE(Input!S365)),"","Needs to be a number."))</f>
        <v/>
      </c>
      <c r="AM363" s="135" t="str">
        <f>IF(Input!T365="","",IF(ISNUMBER(VALUE(Input!T365)),"","Needs to be a number."))</f>
        <v/>
      </c>
      <c r="AN363" s="135" t="str">
        <f>IF(Input!U365="","",IF(ISNUMBER(VALUE(Input!U365)),"","Needs to be a number."))</f>
        <v/>
      </c>
      <c r="AO363" s="136" t="str">
        <f>IF(Input!V365="","",IF(ISNUMBER(VALUE(Input!V365)),"","Needs to be a number."))</f>
        <v/>
      </c>
      <c r="AP363" s="129"/>
      <c r="AQ363" s="197" t="str">
        <f ca="1">IF(Input!Q365="","",IF(OFFSET('Measures List'!$K$2,MATCH(Input!Q365,'Measures List'!$A$3:$A$5000,0),MATCH(Input!K365,'Measures List'!$K$2:$BA$2)-1)="NA","Project start date occurred after measure expiration date.",""))</f>
        <v/>
      </c>
      <c r="AS363" s="197" t="str">
        <f>IFERROR(IF(Input!O365&lt;&gt;Input!O364,"",IF( VLOOKUP(Input!Q365,'Measures List'!A356:C5353,3,FALSE)= VLOOKUP(Input!Q364,'Measures List'!A356:C5353,3,FALSE),"","Multiple sectors for this project")),"")</f>
        <v/>
      </c>
    </row>
    <row r="364" spans="2:45" x14ac:dyDescent="0.25">
      <c r="B364" s="125" t="str">
        <f>Input!A366</f>
        <v/>
      </c>
      <c r="C364" s="126" t="str">
        <f>IF(ISERROR(IF(AND(Input!$A366="",SUMPRODUCT(--(LEN(Input!$A367:'Input'!$A$510)&gt;0))&lt;&gt;0),"Row is skipped.",IF(AND(Input!$A366="",Input!$A367=""),"", IF(Input!C366="","Data is missing.","")))),"",IF(AND(Input!$A366="",SUMPRODUCT(--(LEN(Input!$A367:'Input'!$A$510)&gt;0))&lt;&gt;0),"Row is skipped.",IF(AND(Input!$A366="",Input!$A367=""),"", IF(Input!C366="","Data is missing.",""))))</f>
        <v/>
      </c>
      <c r="D364" s="126" t="str">
        <f>IF(ISERROR(IF(AND(Input!$A366="",SUMPRODUCT(--(LEN(Input!$A367:'Input'!$A$510)&gt;0))&lt;&gt;0),"Row is skipped.",IF(AND(Input!$A366="",Input!$A367=""),"", IF(Input!D366="","Data is missing.","")))),"",IF(AND(Input!$A366="",SUMPRODUCT(--(LEN(Input!$A367:'Input'!$A$510)&gt;0))&lt;&gt;0),"Row is skipped.",IF(AND(Input!$A366="",Input!$A367=""),"", IF(Input!D366="","Data is missing.",""))))</f>
        <v/>
      </c>
      <c r="E364" s="126" t="str">
        <f>IF(ISERROR(IF(AND(Input!$A366="",SUMPRODUCT(--(LEN(Input!$A367:'Input'!$A$510)&gt;0))&lt;&gt;0),"Row is skipped.",IF(AND(Input!$A366="",Input!$A367=""),"", IF(Input!E366="","Data is missing.","")))),"",IF(AND(Input!$A366="",SUMPRODUCT(--(LEN(Input!$A367:'Input'!$A$510)&gt;0))&lt;&gt;0),"Row is skipped.",IF(AND(Input!$A366="",Input!$A367=""),"", IF(Input!E366="","Data is missing.",""))))</f>
        <v/>
      </c>
      <c r="F364" s="126" t="str">
        <f>IF(ISERROR(IF(AND(Input!$A366="",SUMPRODUCT(--(LEN(Input!$A367:'Input'!$A$510)&gt;0))&lt;&gt;0),"Row is skipped.",IF(AND(Input!$A366="",Input!$A367=""),"", IF(Input!F366="","Data is missing.","")))),"",IF(AND(Input!$A366="",SUMPRODUCT(--(LEN(Input!$A367:'Input'!$A$510)&gt;0))&lt;&gt;0),"Row is skipped.",IF(AND(Input!$A366="",Input!$A367=""),"", IF(Input!F366="","Data is missing.",""))))</f>
        <v/>
      </c>
      <c r="G364" s="126" t="str">
        <f>IF(ISERROR(IF(AND(Input!$A366="",SUMPRODUCT(--(LEN(Input!$A367:'Input'!$A$510)&gt;0))&lt;&gt;0),"Row is skipped.",IF(AND(Input!$A366="",Input!$A367=""),"", IF(Input!G366="","Data is missing.","")))),"",IF(AND(Input!$A366="",SUMPRODUCT(--(LEN(Input!$A367:'Input'!$A$510)&gt;0))&lt;&gt;0),"Row is skipped.",IF(AND(Input!$A366="",Input!$A367=""),"", IF(Input!G366="","Data is missing.",""))))</f>
        <v/>
      </c>
      <c r="H364" s="126" t="str">
        <f>IF(ISERROR(IF(AND(Input!$A366="",SUMPRODUCT(--(LEN(Input!$A367:'Input'!$A$510)&gt;0))&lt;&gt;0),"Row is skipped.",IF(AND(Input!$A366="",Input!$A367=""),"", IF(Input!H366="","Data is missing.","")))),"",IF(AND(Input!$A366="",SUMPRODUCT(--(LEN(Input!$A367:'Input'!$A$510)&gt;0))&lt;&gt;0),"Row is skipped.",IF(AND(Input!$A366="",Input!$A367=""),"", IF(Input!H366="","Data is missing.",""))))</f>
        <v/>
      </c>
      <c r="I364" s="126" t="str">
        <f>IF(ISERROR(IF(AND(Input!$A366="",SUMPRODUCT(--(LEN(Input!$A367:'Input'!$A$510)&gt;0))&lt;&gt;0),"Row is skipped.",IF(AND(Input!$A366="",Input!$A367=""),"", IF(Input!I366="","Data is missing.","")))),"",IF(AND(Input!$A366="",SUMPRODUCT(--(LEN(Input!$A367:'Input'!$A$510)&gt;0))&lt;&gt;0),"Row is skipped.",IF(AND(Input!$A366="",Input!$A367=""),"", IF(Input!I366="","Data is missing.",""))))</f>
        <v/>
      </c>
      <c r="J364" s="126" t="str">
        <f>IF(ISERROR(IF(AND(Input!$A366="",SUMPRODUCT(--(LEN(Input!$A367:'Input'!$A$510)&gt;0))&lt;&gt;0),"Row is skipped.",IF(AND(Input!$A366="",Input!$A367=""),"", IF(Input!J366="","Data is missing.","")))),"",IF(AND(Input!$A366="",SUMPRODUCT(--(LEN(Input!$A367:'Input'!$A$510)&gt;0))&lt;&gt;0),"Row is skipped.",IF(AND(Input!$A366="",Input!$A367=""),"", IF(Input!J366="","Data is missing.",""))))</f>
        <v/>
      </c>
      <c r="K364" s="127" t="str">
        <f>IF(ISERROR(IF(AND(Input!$A366="",SUMPRODUCT(--(LEN(Input!$A367:'Input'!$A$510)&gt;0))&lt;&gt;0),"Row is skipped.",IF(AND(Input!$A366="",Input!$A367=""),"", IF(Input!K366="","Data is missing.","")))),"",IF(AND(Input!$A366="",SUMPRODUCT(--(LEN(Input!$A367:'Input'!$A$510)&gt;0))&lt;&gt;0),"Row is skipped.",IF(AND(Input!$A366="",Input!$A367=""),"", IF(Input!K366="","Data is missing.",""))))</f>
        <v/>
      </c>
      <c r="L364" s="126" t="str">
        <f>IF(ISERROR(IF(AND(Input!$A366="",SUMPRODUCT(--(LEN(Input!$A367:'Input'!$A$510)&gt;0))&lt;&gt;0),"Row is skipped.",IF(AND(Input!$A366="",Input!$A367=""),"", IF(Input!L366="","Data is missing.","")))),"",IF(AND(Input!$A366="",SUMPRODUCT(--(LEN(Input!$A367:'Input'!$A$510)&gt;0))&lt;&gt;0),"Row is skipped.",IF(AND(Input!$A366="",Input!$A367=""),"", IF(Input!L366="","Data is missing.",""))))</f>
        <v/>
      </c>
      <c r="M364" s="126" t="str">
        <f>IF(ISERROR(IF(AND(Input!$A366="",SUMPRODUCT(--(LEN(Input!$A367:'Input'!$A$510)&gt;0))&lt;&gt;0),"Row is skipped.",IF(AND(Input!$A366="",Input!$A367=""),"", IF(Input!M366="","Data is missing.","")))),"",IF(AND(Input!$A366="",SUMPRODUCT(--(LEN(Input!$A367:'Input'!$A$510)&gt;0))&lt;&gt;0),"Row is skipped.",IF(AND(Input!$A366="",Input!$A367=""),"", IF(Input!M366="","Data is missing.",""))))</f>
        <v/>
      </c>
      <c r="N364" s="126" t="str">
        <f>IF(ISERROR(IF(AND(Input!$A366="",SUMPRODUCT(--(LEN(Input!$A367:'Input'!$A$510)&gt;0))&lt;&gt;0),"Row is skipped.",IF(AND(Input!$A366="",Input!$A367=""),"", IF(Input!O366="","Data is missing.","")))),"",IF(AND(Input!$A366="",SUMPRODUCT(--(LEN(Input!$A367:'Input'!$A$510)&gt;0))&lt;&gt;0),"Row is skipped.",IF(AND(Input!$A366="",Input!$A367=""),"", IF(Input!O366="","Data is missing.",""))))</f>
        <v/>
      </c>
      <c r="O364" s="126" t="str">
        <f>IF(ISERROR(IF(AND(Input!$A366="",SUMPRODUCT(--(LEN(Input!$A367:'Input'!$A$510)&gt;0))&lt;&gt;0),"Row is skipped.",IF(AND(Input!$A366="",Input!$A367=""),"", IF(Input!P366="","Data is missing.","")))),"",IF(AND(Input!$A366="",SUMPRODUCT(--(LEN(Input!$A367:'Input'!$A$510)&gt;0))&lt;&gt;0),"Row is skipped.",IF(AND(Input!$A366="",Input!$A367=""),"", IF(Input!P366="","Data is missing.",""))))</f>
        <v/>
      </c>
      <c r="P364" s="126" t="str">
        <f>IF(ISERROR(IF(AND(Input!$A366="",SUMPRODUCT(--(LEN(Input!$A367:'Input'!$A$510)&gt;0))&lt;&gt;0),"Row is skipped.",IF(AND(Input!$A366="",Input!$A367=""),"", IF(Input!Q366="","Data is missing.","")))),"",IF(AND(Input!$A366="",SUMPRODUCT(--(LEN(Input!$A367:'Input'!$A$510)&gt;0))&lt;&gt;0),"Row is skipped.",IF(AND(Input!$A366="",Input!$A367=""),"", IF(Input!Q366="","Data is missing.",""))))</f>
        <v/>
      </c>
      <c r="Q364" s="126" t="str">
        <f>IF(ISERROR(IF(AND(Input!$A366="",SUMPRODUCT(--(LEN(Input!$A367:'Input'!$A$510)&gt;0))&lt;&gt;0),"Row is skipped.",IF(AND(Input!$A366="",Input!$A367=""),"", IF(Input!S366="","Data is missing.","")))),"",IF(AND(Input!$A366="",SUMPRODUCT(--(LEN(Input!$A367:'Input'!$A$510)&gt;0))&lt;&gt;0),"Row is skipped.",IF(AND(Input!$A366="",Input!$A367=""),"", IF(Input!S366="","Data is missing.",""))))</f>
        <v/>
      </c>
      <c r="R364" s="128" t="str">
        <f>IF(ISERROR(IF(AND(Input!$A366="",SUMPRODUCT(--(LEN(Input!$A367:'Input'!$A$510)&gt;0))&lt;&gt;0),"Row is skipped.",IF(AND(Input!$A366="",Input!$A367=""),"", IF(Input!T366="","Data is missing.","")))),"",IF(AND(Input!$A366="",SUMPRODUCT(--(LEN(Input!$A367:'Input'!$A$510)&gt;0))&lt;&gt;0),"Row is skipped.",IF(AND(Input!$A366="",Input!$A367=""),"", IF(Input!T366="","Data is missing.",""))))</f>
        <v/>
      </c>
      <c r="S364" s="129"/>
      <c r="T364" s="130" t="str">
        <f>IF(ISERROR(IF(Input!Q366="","",IF(ISERROR(VLOOKUP(Input!Q366,'Measures List'!$A$3:$A$30000,1,0)),"Invalid RefNo",""))),"",IF(Input!Q366="","",IF(ISERROR(VLOOKUP(Input!Q366,'Measures List'!$A$3:$A$30000,1,0)),"Invalid RefNo","")))</f>
        <v/>
      </c>
      <c r="U364" s="129"/>
      <c r="V364" s="129"/>
      <c r="W364" s="129"/>
      <c r="X364" s="129"/>
      <c r="Y364" s="129"/>
      <c r="Z364" s="129"/>
      <c r="AA364" s="129"/>
      <c r="AB364" s="129"/>
      <c r="AC364" s="129"/>
      <c r="AD364" s="129"/>
      <c r="AE364" s="129"/>
      <c r="AF364" s="130" t="str">
        <f>IF(Input!P366="","",IF(OR(VALUE(Input!P366)&lt;0,VALUE(Input!P366)&gt;1), "Invalid EEI %",""))</f>
        <v/>
      </c>
      <c r="AG364" s="129"/>
      <c r="AH364" s="137" t="str">
        <f>IF(B364="","",IF(AND(Input!O366=Input!O365,Input!P366&lt;&gt;Input!P365), "EEI% Mismatch within Project",""))</f>
        <v/>
      </c>
      <c r="AI364" s="129"/>
      <c r="AJ364" s="138" t="str">
        <f>IF(Input!B366="","",IF(ISNUMBER(VALUE(Input!B366)),"","Needs to be a number."))</f>
        <v/>
      </c>
      <c r="AK364" s="135" t="str">
        <f>IF(Input!P366="","",IF(ISNUMBER(VALUE(Input!P366)),"","Needs to be a number."))</f>
        <v/>
      </c>
      <c r="AL364" s="135" t="str">
        <f>IF(Input!S366="","",IF(ISNUMBER(VALUE(Input!S366)),"","Needs to be a number."))</f>
        <v/>
      </c>
      <c r="AM364" s="135" t="str">
        <f>IF(Input!T366="","",IF(ISNUMBER(VALUE(Input!T366)),"","Needs to be a number."))</f>
        <v/>
      </c>
      <c r="AN364" s="135" t="str">
        <f>IF(Input!U366="","",IF(ISNUMBER(VALUE(Input!U366)),"","Needs to be a number."))</f>
        <v/>
      </c>
      <c r="AO364" s="136" t="str">
        <f>IF(Input!V366="","",IF(ISNUMBER(VALUE(Input!V366)),"","Needs to be a number."))</f>
        <v/>
      </c>
      <c r="AP364" s="129"/>
      <c r="AQ364" s="197" t="str">
        <f ca="1">IF(Input!Q366="","",IF(OFFSET('Measures List'!$K$2,MATCH(Input!Q366,'Measures List'!$A$3:$A$5000,0),MATCH(Input!K366,'Measures List'!$K$2:$BA$2)-1)="NA","Project start date occurred after measure expiration date.",""))</f>
        <v/>
      </c>
      <c r="AS364" s="197" t="str">
        <f>IFERROR(IF(Input!O366&lt;&gt;Input!O365,"",IF( VLOOKUP(Input!Q366,'Measures List'!A357:C5354,3,FALSE)= VLOOKUP(Input!Q365,'Measures List'!A357:C5354,3,FALSE),"","Multiple sectors for this project")),"")</f>
        <v/>
      </c>
    </row>
    <row r="365" spans="2:45" x14ac:dyDescent="0.25">
      <c r="B365" s="125" t="str">
        <f>Input!A367</f>
        <v/>
      </c>
      <c r="C365" s="126" t="str">
        <f>IF(ISERROR(IF(AND(Input!$A367="",SUMPRODUCT(--(LEN(Input!$A368:'Input'!$A$510)&gt;0))&lt;&gt;0),"Row is skipped.",IF(AND(Input!$A367="",Input!$A368=""),"", IF(Input!C367="","Data is missing.","")))),"",IF(AND(Input!$A367="",SUMPRODUCT(--(LEN(Input!$A368:'Input'!$A$510)&gt;0))&lt;&gt;0),"Row is skipped.",IF(AND(Input!$A367="",Input!$A368=""),"", IF(Input!C367="","Data is missing.",""))))</f>
        <v/>
      </c>
      <c r="D365" s="126" t="str">
        <f>IF(ISERROR(IF(AND(Input!$A367="",SUMPRODUCT(--(LEN(Input!$A368:'Input'!$A$510)&gt;0))&lt;&gt;0),"Row is skipped.",IF(AND(Input!$A367="",Input!$A368=""),"", IF(Input!D367="","Data is missing.","")))),"",IF(AND(Input!$A367="",SUMPRODUCT(--(LEN(Input!$A368:'Input'!$A$510)&gt;0))&lt;&gt;0),"Row is skipped.",IF(AND(Input!$A367="",Input!$A368=""),"", IF(Input!D367="","Data is missing.",""))))</f>
        <v/>
      </c>
      <c r="E365" s="126" t="str">
        <f>IF(ISERROR(IF(AND(Input!$A367="",SUMPRODUCT(--(LEN(Input!$A368:'Input'!$A$510)&gt;0))&lt;&gt;0),"Row is skipped.",IF(AND(Input!$A367="",Input!$A368=""),"", IF(Input!E367="","Data is missing.","")))),"",IF(AND(Input!$A367="",SUMPRODUCT(--(LEN(Input!$A368:'Input'!$A$510)&gt;0))&lt;&gt;0),"Row is skipped.",IF(AND(Input!$A367="",Input!$A368=""),"", IF(Input!E367="","Data is missing.",""))))</f>
        <v/>
      </c>
      <c r="F365" s="126" t="str">
        <f>IF(ISERROR(IF(AND(Input!$A367="",SUMPRODUCT(--(LEN(Input!$A368:'Input'!$A$510)&gt;0))&lt;&gt;0),"Row is skipped.",IF(AND(Input!$A367="",Input!$A368=""),"", IF(Input!F367="","Data is missing.","")))),"",IF(AND(Input!$A367="",SUMPRODUCT(--(LEN(Input!$A368:'Input'!$A$510)&gt;0))&lt;&gt;0),"Row is skipped.",IF(AND(Input!$A367="",Input!$A368=""),"", IF(Input!F367="","Data is missing.",""))))</f>
        <v/>
      </c>
      <c r="G365" s="126" t="str">
        <f>IF(ISERROR(IF(AND(Input!$A367="",SUMPRODUCT(--(LEN(Input!$A368:'Input'!$A$510)&gt;0))&lt;&gt;0),"Row is skipped.",IF(AND(Input!$A367="",Input!$A368=""),"", IF(Input!G367="","Data is missing.","")))),"",IF(AND(Input!$A367="",SUMPRODUCT(--(LEN(Input!$A368:'Input'!$A$510)&gt;0))&lt;&gt;0),"Row is skipped.",IF(AND(Input!$A367="",Input!$A368=""),"", IF(Input!G367="","Data is missing.",""))))</f>
        <v/>
      </c>
      <c r="H365" s="126" t="str">
        <f>IF(ISERROR(IF(AND(Input!$A367="",SUMPRODUCT(--(LEN(Input!$A368:'Input'!$A$510)&gt;0))&lt;&gt;0),"Row is skipped.",IF(AND(Input!$A367="",Input!$A368=""),"", IF(Input!H367="","Data is missing.","")))),"",IF(AND(Input!$A367="",SUMPRODUCT(--(LEN(Input!$A368:'Input'!$A$510)&gt;0))&lt;&gt;0),"Row is skipped.",IF(AND(Input!$A367="",Input!$A368=""),"", IF(Input!H367="","Data is missing.",""))))</f>
        <v/>
      </c>
      <c r="I365" s="126" t="str">
        <f>IF(ISERROR(IF(AND(Input!$A367="",SUMPRODUCT(--(LEN(Input!$A368:'Input'!$A$510)&gt;0))&lt;&gt;0),"Row is skipped.",IF(AND(Input!$A367="",Input!$A368=""),"", IF(Input!I367="","Data is missing.","")))),"",IF(AND(Input!$A367="",SUMPRODUCT(--(LEN(Input!$A368:'Input'!$A$510)&gt;0))&lt;&gt;0),"Row is skipped.",IF(AND(Input!$A367="",Input!$A368=""),"", IF(Input!I367="","Data is missing.",""))))</f>
        <v/>
      </c>
      <c r="J365" s="126" t="str">
        <f>IF(ISERROR(IF(AND(Input!$A367="",SUMPRODUCT(--(LEN(Input!$A368:'Input'!$A$510)&gt;0))&lt;&gt;0),"Row is skipped.",IF(AND(Input!$A367="",Input!$A368=""),"", IF(Input!J367="","Data is missing.","")))),"",IF(AND(Input!$A367="",SUMPRODUCT(--(LEN(Input!$A368:'Input'!$A$510)&gt;0))&lt;&gt;0),"Row is skipped.",IF(AND(Input!$A367="",Input!$A368=""),"", IF(Input!J367="","Data is missing.",""))))</f>
        <v/>
      </c>
      <c r="K365" s="127" t="str">
        <f>IF(ISERROR(IF(AND(Input!$A367="",SUMPRODUCT(--(LEN(Input!$A368:'Input'!$A$510)&gt;0))&lt;&gt;0),"Row is skipped.",IF(AND(Input!$A367="",Input!$A368=""),"", IF(Input!K367="","Data is missing.","")))),"",IF(AND(Input!$A367="",SUMPRODUCT(--(LEN(Input!$A368:'Input'!$A$510)&gt;0))&lt;&gt;0),"Row is skipped.",IF(AND(Input!$A367="",Input!$A368=""),"", IF(Input!K367="","Data is missing.",""))))</f>
        <v/>
      </c>
      <c r="L365" s="126" t="str">
        <f>IF(ISERROR(IF(AND(Input!$A367="",SUMPRODUCT(--(LEN(Input!$A368:'Input'!$A$510)&gt;0))&lt;&gt;0),"Row is skipped.",IF(AND(Input!$A367="",Input!$A368=""),"", IF(Input!L367="","Data is missing.","")))),"",IF(AND(Input!$A367="",SUMPRODUCT(--(LEN(Input!$A368:'Input'!$A$510)&gt;0))&lt;&gt;0),"Row is skipped.",IF(AND(Input!$A367="",Input!$A368=""),"", IF(Input!L367="","Data is missing.",""))))</f>
        <v/>
      </c>
      <c r="M365" s="126" t="str">
        <f>IF(ISERROR(IF(AND(Input!$A367="",SUMPRODUCT(--(LEN(Input!$A368:'Input'!$A$510)&gt;0))&lt;&gt;0),"Row is skipped.",IF(AND(Input!$A367="",Input!$A368=""),"", IF(Input!M367="","Data is missing.","")))),"",IF(AND(Input!$A367="",SUMPRODUCT(--(LEN(Input!$A368:'Input'!$A$510)&gt;0))&lt;&gt;0),"Row is skipped.",IF(AND(Input!$A367="",Input!$A368=""),"", IF(Input!M367="","Data is missing.",""))))</f>
        <v/>
      </c>
      <c r="N365" s="126" t="str">
        <f>IF(ISERROR(IF(AND(Input!$A367="",SUMPRODUCT(--(LEN(Input!$A368:'Input'!$A$510)&gt;0))&lt;&gt;0),"Row is skipped.",IF(AND(Input!$A367="",Input!$A368=""),"", IF(Input!O367="","Data is missing.","")))),"",IF(AND(Input!$A367="",SUMPRODUCT(--(LEN(Input!$A368:'Input'!$A$510)&gt;0))&lt;&gt;0),"Row is skipped.",IF(AND(Input!$A367="",Input!$A368=""),"", IF(Input!O367="","Data is missing.",""))))</f>
        <v/>
      </c>
      <c r="O365" s="126" t="str">
        <f>IF(ISERROR(IF(AND(Input!$A367="",SUMPRODUCT(--(LEN(Input!$A368:'Input'!$A$510)&gt;0))&lt;&gt;0),"Row is skipped.",IF(AND(Input!$A367="",Input!$A368=""),"", IF(Input!P367="","Data is missing.","")))),"",IF(AND(Input!$A367="",SUMPRODUCT(--(LEN(Input!$A368:'Input'!$A$510)&gt;0))&lt;&gt;0),"Row is skipped.",IF(AND(Input!$A367="",Input!$A368=""),"", IF(Input!P367="","Data is missing.",""))))</f>
        <v/>
      </c>
      <c r="P365" s="126" t="str">
        <f>IF(ISERROR(IF(AND(Input!$A367="",SUMPRODUCT(--(LEN(Input!$A368:'Input'!$A$510)&gt;0))&lt;&gt;0),"Row is skipped.",IF(AND(Input!$A367="",Input!$A368=""),"", IF(Input!Q367="","Data is missing.","")))),"",IF(AND(Input!$A367="",SUMPRODUCT(--(LEN(Input!$A368:'Input'!$A$510)&gt;0))&lt;&gt;0),"Row is skipped.",IF(AND(Input!$A367="",Input!$A368=""),"", IF(Input!Q367="","Data is missing.",""))))</f>
        <v/>
      </c>
      <c r="Q365" s="126" t="str">
        <f>IF(ISERROR(IF(AND(Input!$A367="",SUMPRODUCT(--(LEN(Input!$A368:'Input'!$A$510)&gt;0))&lt;&gt;0),"Row is skipped.",IF(AND(Input!$A367="",Input!$A368=""),"", IF(Input!S367="","Data is missing.","")))),"",IF(AND(Input!$A367="",SUMPRODUCT(--(LEN(Input!$A368:'Input'!$A$510)&gt;0))&lt;&gt;0),"Row is skipped.",IF(AND(Input!$A367="",Input!$A368=""),"", IF(Input!S367="","Data is missing.",""))))</f>
        <v/>
      </c>
      <c r="R365" s="128" t="str">
        <f>IF(ISERROR(IF(AND(Input!$A367="",SUMPRODUCT(--(LEN(Input!$A368:'Input'!$A$510)&gt;0))&lt;&gt;0),"Row is skipped.",IF(AND(Input!$A367="",Input!$A368=""),"", IF(Input!T367="","Data is missing.","")))),"",IF(AND(Input!$A367="",SUMPRODUCT(--(LEN(Input!$A368:'Input'!$A$510)&gt;0))&lt;&gt;0),"Row is skipped.",IF(AND(Input!$A367="",Input!$A368=""),"", IF(Input!T367="","Data is missing.",""))))</f>
        <v/>
      </c>
      <c r="S365" s="129"/>
      <c r="T365" s="130" t="str">
        <f>IF(ISERROR(IF(Input!Q367="","",IF(ISERROR(VLOOKUP(Input!Q367,'Measures List'!$A$3:$A$30000,1,0)),"Invalid RefNo",""))),"",IF(Input!Q367="","",IF(ISERROR(VLOOKUP(Input!Q367,'Measures List'!$A$3:$A$30000,1,0)),"Invalid RefNo","")))</f>
        <v/>
      </c>
      <c r="U365" s="129"/>
      <c r="V365" s="129"/>
      <c r="W365" s="129"/>
      <c r="X365" s="129"/>
      <c r="Y365" s="129"/>
      <c r="Z365" s="129"/>
      <c r="AA365" s="129"/>
      <c r="AB365" s="129"/>
      <c r="AC365" s="129"/>
      <c r="AD365" s="129"/>
      <c r="AE365" s="129"/>
      <c r="AF365" s="130" t="str">
        <f>IF(Input!P367="","",IF(OR(VALUE(Input!P367)&lt;0,VALUE(Input!P367)&gt;1), "Invalid EEI %",""))</f>
        <v/>
      </c>
      <c r="AG365" s="129"/>
      <c r="AH365" s="137" t="str">
        <f>IF(B365="","",IF(AND(Input!O367=Input!O366,Input!P367&lt;&gt;Input!P366), "EEI% Mismatch within Project",""))</f>
        <v/>
      </c>
      <c r="AI365" s="129"/>
      <c r="AJ365" s="138" t="str">
        <f>IF(Input!B367="","",IF(ISNUMBER(VALUE(Input!B367)),"","Needs to be a number."))</f>
        <v/>
      </c>
      <c r="AK365" s="135" t="str">
        <f>IF(Input!P367="","",IF(ISNUMBER(VALUE(Input!P367)),"","Needs to be a number."))</f>
        <v/>
      </c>
      <c r="AL365" s="135" t="str">
        <f>IF(Input!S367="","",IF(ISNUMBER(VALUE(Input!S367)),"","Needs to be a number."))</f>
        <v/>
      </c>
      <c r="AM365" s="135" t="str">
        <f>IF(Input!T367="","",IF(ISNUMBER(VALUE(Input!T367)),"","Needs to be a number."))</f>
        <v/>
      </c>
      <c r="AN365" s="135" t="str">
        <f>IF(Input!U367="","",IF(ISNUMBER(VALUE(Input!U367)),"","Needs to be a number."))</f>
        <v/>
      </c>
      <c r="AO365" s="136" t="str">
        <f>IF(Input!V367="","",IF(ISNUMBER(VALUE(Input!V367)),"","Needs to be a number."))</f>
        <v/>
      </c>
      <c r="AP365" s="129"/>
      <c r="AQ365" s="197" t="str">
        <f ca="1">IF(Input!Q367="","",IF(OFFSET('Measures List'!$K$2,MATCH(Input!Q367,'Measures List'!$A$3:$A$5000,0),MATCH(Input!K367,'Measures List'!$K$2:$BA$2)-1)="NA","Project start date occurred after measure expiration date.",""))</f>
        <v/>
      </c>
      <c r="AS365" s="197" t="str">
        <f>IFERROR(IF(Input!O367&lt;&gt;Input!O366,"",IF( VLOOKUP(Input!Q367,'Measures List'!A358:C5355,3,FALSE)= VLOOKUP(Input!Q366,'Measures List'!A358:C5355,3,FALSE),"","Multiple sectors for this project")),"")</f>
        <v/>
      </c>
    </row>
    <row r="366" spans="2:45" x14ac:dyDescent="0.25">
      <c r="B366" s="125" t="str">
        <f>Input!A368</f>
        <v/>
      </c>
      <c r="C366" s="126" t="str">
        <f>IF(ISERROR(IF(AND(Input!$A368="",SUMPRODUCT(--(LEN(Input!$A369:'Input'!$A$510)&gt;0))&lt;&gt;0),"Row is skipped.",IF(AND(Input!$A368="",Input!$A369=""),"", IF(Input!C368="","Data is missing.","")))),"",IF(AND(Input!$A368="",SUMPRODUCT(--(LEN(Input!$A369:'Input'!$A$510)&gt;0))&lt;&gt;0),"Row is skipped.",IF(AND(Input!$A368="",Input!$A369=""),"", IF(Input!C368="","Data is missing.",""))))</f>
        <v/>
      </c>
      <c r="D366" s="126" t="str">
        <f>IF(ISERROR(IF(AND(Input!$A368="",SUMPRODUCT(--(LEN(Input!$A369:'Input'!$A$510)&gt;0))&lt;&gt;0),"Row is skipped.",IF(AND(Input!$A368="",Input!$A369=""),"", IF(Input!D368="","Data is missing.","")))),"",IF(AND(Input!$A368="",SUMPRODUCT(--(LEN(Input!$A369:'Input'!$A$510)&gt;0))&lt;&gt;0),"Row is skipped.",IF(AND(Input!$A368="",Input!$A369=""),"", IF(Input!D368="","Data is missing.",""))))</f>
        <v/>
      </c>
      <c r="E366" s="126" t="str">
        <f>IF(ISERROR(IF(AND(Input!$A368="",SUMPRODUCT(--(LEN(Input!$A369:'Input'!$A$510)&gt;0))&lt;&gt;0),"Row is skipped.",IF(AND(Input!$A368="",Input!$A369=""),"", IF(Input!E368="","Data is missing.","")))),"",IF(AND(Input!$A368="",SUMPRODUCT(--(LEN(Input!$A369:'Input'!$A$510)&gt;0))&lt;&gt;0),"Row is skipped.",IF(AND(Input!$A368="",Input!$A369=""),"", IF(Input!E368="","Data is missing.",""))))</f>
        <v/>
      </c>
      <c r="F366" s="126" t="str">
        <f>IF(ISERROR(IF(AND(Input!$A368="",SUMPRODUCT(--(LEN(Input!$A369:'Input'!$A$510)&gt;0))&lt;&gt;0),"Row is skipped.",IF(AND(Input!$A368="",Input!$A369=""),"", IF(Input!F368="","Data is missing.","")))),"",IF(AND(Input!$A368="",SUMPRODUCT(--(LEN(Input!$A369:'Input'!$A$510)&gt;0))&lt;&gt;0),"Row is skipped.",IF(AND(Input!$A368="",Input!$A369=""),"", IF(Input!F368="","Data is missing.",""))))</f>
        <v/>
      </c>
      <c r="G366" s="126" t="str">
        <f>IF(ISERROR(IF(AND(Input!$A368="",SUMPRODUCT(--(LEN(Input!$A369:'Input'!$A$510)&gt;0))&lt;&gt;0),"Row is skipped.",IF(AND(Input!$A368="",Input!$A369=""),"", IF(Input!G368="","Data is missing.","")))),"",IF(AND(Input!$A368="",SUMPRODUCT(--(LEN(Input!$A369:'Input'!$A$510)&gt;0))&lt;&gt;0),"Row is skipped.",IF(AND(Input!$A368="",Input!$A369=""),"", IF(Input!G368="","Data is missing.",""))))</f>
        <v/>
      </c>
      <c r="H366" s="126" t="str">
        <f>IF(ISERROR(IF(AND(Input!$A368="",SUMPRODUCT(--(LEN(Input!$A369:'Input'!$A$510)&gt;0))&lt;&gt;0),"Row is skipped.",IF(AND(Input!$A368="",Input!$A369=""),"", IF(Input!H368="","Data is missing.","")))),"",IF(AND(Input!$A368="",SUMPRODUCT(--(LEN(Input!$A369:'Input'!$A$510)&gt;0))&lt;&gt;0),"Row is skipped.",IF(AND(Input!$A368="",Input!$A369=""),"", IF(Input!H368="","Data is missing.",""))))</f>
        <v/>
      </c>
      <c r="I366" s="126" t="str">
        <f>IF(ISERROR(IF(AND(Input!$A368="",SUMPRODUCT(--(LEN(Input!$A369:'Input'!$A$510)&gt;0))&lt;&gt;0),"Row is skipped.",IF(AND(Input!$A368="",Input!$A369=""),"", IF(Input!I368="","Data is missing.","")))),"",IF(AND(Input!$A368="",SUMPRODUCT(--(LEN(Input!$A369:'Input'!$A$510)&gt;0))&lt;&gt;0),"Row is skipped.",IF(AND(Input!$A368="",Input!$A369=""),"", IF(Input!I368="","Data is missing.",""))))</f>
        <v/>
      </c>
      <c r="J366" s="126" t="str">
        <f>IF(ISERROR(IF(AND(Input!$A368="",SUMPRODUCT(--(LEN(Input!$A369:'Input'!$A$510)&gt;0))&lt;&gt;0),"Row is skipped.",IF(AND(Input!$A368="",Input!$A369=""),"", IF(Input!J368="","Data is missing.","")))),"",IF(AND(Input!$A368="",SUMPRODUCT(--(LEN(Input!$A369:'Input'!$A$510)&gt;0))&lt;&gt;0),"Row is skipped.",IF(AND(Input!$A368="",Input!$A369=""),"", IF(Input!J368="","Data is missing.",""))))</f>
        <v/>
      </c>
      <c r="K366" s="127" t="str">
        <f>IF(ISERROR(IF(AND(Input!$A368="",SUMPRODUCT(--(LEN(Input!$A369:'Input'!$A$510)&gt;0))&lt;&gt;0),"Row is skipped.",IF(AND(Input!$A368="",Input!$A369=""),"", IF(Input!K368="","Data is missing.","")))),"",IF(AND(Input!$A368="",SUMPRODUCT(--(LEN(Input!$A369:'Input'!$A$510)&gt;0))&lt;&gt;0),"Row is skipped.",IF(AND(Input!$A368="",Input!$A369=""),"", IF(Input!K368="","Data is missing.",""))))</f>
        <v/>
      </c>
      <c r="L366" s="126" t="str">
        <f>IF(ISERROR(IF(AND(Input!$A368="",SUMPRODUCT(--(LEN(Input!$A369:'Input'!$A$510)&gt;0))&lt;&gt;0),"Row is skipped.",IF(AND(Input!$A368="",Input!$A369=""),"", IF(Input!L368="","Data is missing.","")))),"",IF(AND(Input!$A368="",SUMPRODUCT(--(LEN(Input!$A369:'Input'!$A$510)&gt;0))&lt;&gt;0),"Row is skipped.",IF(AND(Input!$A368="",Input!$A369=""),"", IF(Input!L368="","Data is missing.",""))))</f>
        <v/>
      </c>
      <c r="M366" s="126" t="str">
        <f>IF(ISERROR(IF(AND(Input!$A368="",SUMPRODUCT(--(LEN(Input!$A369:'Input'!$A$510)&gt;0))&lt;&gt;0),"Row is skipped.",IF(AND(Input!$A368="",Input!$A369=""),"", IF(Input!M368="","Data is missing.","")))),"",IF(AND(Input!$A368="",SUMPRODUCT(--(LEN(Input!$A369:'Input'!$A$510)&gt;0))&lt;&gt;0),"Row is skipped.",IF(AND(Input!$A368="",Input!$A369=""),"", IF(Input!M368="","Data is missing.",""))))</f>
        <v/>
      </c>
      <c r="N366" s="126" t="str">
        <f>IF(ISERROR(IF(AND(Input!$A368="",SUMPRODUCT(--(LEN(Input!$A369:'Input'!$A$510)&gt;0))&lt;&gt;0),"Row is skipped.",IF(AND(Input!$A368="",Input!$A369=""),"", IF(Input!O368="","Data is missing.","")))),"",IF(AND(Input!$A368="",SUMPRODUCT(--(LEN(Input!$A369:'Input'!$A$510)&gt;0))&lt;&gt;0),"Row is skipped.",IF(AND(Input!$A368="",Input!$A369=""),"", IF(Input!O368="","Data is missing.",""))))</f>
        <v/>
      </c>
      <c r="O366" s="126" t="str">
        <f>IF(ISERROR(IF(AND(Input!$A368="",SUMPRODUCT(--(LEN(Input!$A369:'Input'!$A$510)&gt;0))&lt;&gt;0),"Row is skipped.",IF(AND(Input!$A368="",Input!$A369=""),"", IF(Input!P368="","Data is missing.","")))),"",IF(AND(Input!$A368="",SUMPRODUCT(--(LEN(Input!$A369:'Input'!$A$510)&gt;0))&lt;&gt;0),"Row is skipped.",IF(AND(Input!$A368="",Input!$A369=""),"", IF(Input!P368="","Data is missing.",""))))</f>
        <v/>
      </c>
      <c r="P366" s="126" t="str">
        <f>IF(ISERROR(IF(AND(Input!$A368="",SUMPRODUCT(--(LEN(Input!$A369:'Input'!$A$510)&gt;0))&lt;&gt;0),"Row is skipped.",IF(AND(Input!$A368="",Input!$A369=""),"", IF(Input!Q368="","Data is missing.","")))),"",IF(AND(Input!$A368="",SUMPRODUCT(--(LEN(Input!$A369:'Input'!$A$510)&gt;0))&lt;&gt;0),"Row is skipped.",IF(AND(Input!$A368="",Input!$A369=""),"", IF(Input!Q368="","Data is missing.",""))))</f>
        <v/>
      </c>
      <c r="Q366" s="126" t="str">
        <f>IF(ISERROR(IF(AND(Input!$A368="",SUMPRODUCT(--(LEN(Input!$A369:'Input'!$A$510)&gt;0))&lt;&gt;0),"Row is skipped.",IF(AND(Input!$A368="",Input!$A369=""),"", IF(Input!S368="","Data is missing.","")))),"",IF(AND(Input!$A368="",SUMPRODUCT(--(LEN(Input!$A369:'Input'!$A$510)&gt;0))&lt;&gt;0),"Row is skipped.",IF(AND(Input!$A368="",Input!$A369=""),"", IF(Input!S368="","Data is missing.",""))))</f>
        <v/>
      </c>
      <c r="R366" s="128" t="str">
        <f>IF(ISERROR(IF(AND(Input!$A368="",SUMPRODUCT(--(LEN(Input!$A369:'Input'!$A$510)&gt;0))&lt;&gt;0),"Row is skipped.",IF(AND(Input!$A368="",Input!$A369=""),"", IF(Input!T368="","Data is missing.","")))),"",IF(AND(Input!$A368="",SUMPRODUCT(--(LEN(Input!$A369:'Input'!$A$510)&gt;0))&lt;&gt;0),"Row is skipped.",IF(AND(Input!$A368="",Input!$A369=""),"", IF(Input!T368="","Data is missing.",""))))</f>
        <v/>
      </c>
      <c r="S366" s="129"/>
      <c r="T366" s="130" t="str">
        <f>IF(ISERROR(IF(Input!Q368="","",IF(ISERROR(VLOOKUP(Input!Q368,'Measures List'!$A$3:$A$30000,1,0)),"Invalid RefNo",""))),"",IF(Input!Q368="","",IF(ISERROR(VLOOKUP(Input!Q368,'Measures List'!$A$3:$A$30000,1,0)),"Invalid RefNo","")))</f>
        <v/>
      </c>
      <c r="U366" s="129"/>
      <c r="V366" s="129"/>
      <c r="W366" s="129"/>
      <c r="X366" s="129"/>
      <c r="Y366" s="129"/>
      <c r="Z366" s="129"/>
      <c r="AA366" s="129"/>
      <c r="AB366" s="129"/>
      <c r="AC366" s="129"/>
      <c r="AD366" s="129"/>
      <c r="AE366" s="129"/>
      <c r="AF366" s="130" t="str">
        <f>IF(Input!P368="","",IF(OR(VALUE(Input!P368)&lt;0,VALUE(Input!P368)&gt;1), "Invalid EEI %",""))</f>
        <v/>
      </c>
      <c r="AG366" s="129"/>
      <c r="AH366" s="137" t="str">
        <f>IF(B366="","",IF(AND(Input!O368=Input!O367,Input!P368&lt;&gt;Input!P367), "EEI% Mismatch within Project",""))</f>
        <v/>
      </c>
      <c r="AI366" s="129"/>
      <c r="AJ366" s="138" t="str">
        <f>IF(Input!B368="","",IF(ISNUMBER(VALUE(Input!B368)),"","Needs to be a number."))</f>
        <v/>
      </c>
      <c r="AK366" s="135" t="str">
        <f>IF(Input!P368="","",IF(ISNUMBER(VALUE(Input!P368)),"","Needs to be a number."))</f>
        <v/>
      </c>
      <c r="AL366" s="135" t="str">
        <f>IF(Input!S368="","",IF(ISNUMBER(VALUE(Input!S368)),"","Needs to be a number."))</f>
        <v/>
      </c>
      <c r="AM366" s="135" t="str">
        <f>IF(Input!T368="","",IF(ISNUMBER(VALUE(Input!T368)),"","Needs to be a number."))</f>
        <v/>
      </c>
      <c r="AN366" s="135" t="str">
        <f>IF(Input!U368="","",IF(ISNUMBER(VALUE(Input!U368)),"","Needs to be a number."))</f>
        <v/>
      </c>
      <c r="AO366" s="136" t="str">
        <f>IF(Input!V368="","",IF(ISNUMBER(VALUE(Input!V368)),"","Needs to be a number."))</f>
        <v/>
      </c>
      <c r="AP366" s="129"/>
      <c r="AQ366" s="197" t="str">
        <f ca="1">IF(Input!Q368="","",IF(OFFSET('Measures List'!$K$2,MATCH(Input!Q368,'Measures List'!$A$3:$A$5000,0),MATCH(Input!K368,'Measures List'!$K$2:$BA$2)-1)="NA","Project start date occurred after measure expiration date.",""))</f>
        <v/>
      </c>
      <c r="AS366" s="197" t="str">
        <f>IFERROR(IF(Input!O368&lt;&gt;Input!O367,"",IF( VLOOKUP(Input!Q368,'Measures List'!A359:C5356,3,FALSE)= VLOOKUP(Input!Q367,'Measures List'!A359:C5356,3,FALSE),"","Multiple sectors for this project")),"")</f>
        <v/>
      </c>
    </row>
    <row r="367" spans="2:45" x14ac:dyDescent="0.25">
      <c r="B367" s="125" t="str">
        <f>Input!A369</f>
        <v/>
      </c>
      <c r="C367" s="126" t="str">
        <f>IF(ISERROR(IF(AND(Input!$A369="",SUMPRODUCT(--(LEN(Input!$A370:'Input'!$A$510)&gt;0))&lt;&gt;0),"Row is skipped.",IF(AND(Input!$A369="",Input!$A370=""),"", IF(Input!C369="","Data is missing.","")))),"",IF(AND(Input!$A369="",SUMPRODUCT(--(LEN(Input!$A370:'Input'!$A$510)&gt;0))&lt;&gt;0),"Row is skipped.",IF(AND(Input!$A369="",Input!$A370=""),"", IF(Input!C369="","Data is missing.",""))))</f>
        <v/>
      </c>
      <c r="D367" s="126" t="str">
        <f>IF(ISERROR(IF(AND(Input!$A369="",SUMPRODUCT(--(LEN(Input!$A370:'Input'!$A$510)&gt;0))&lt;&gt;0),"Row is skipped.",IF(AND(Input!$A369="",Input!$A370=""),"", IF(Input!D369="","Data is missing.","")))),"",IF(AND(Input!$A369="",SUMPRODUCT(--(LEN(Input!$A370:'Input'!$A$510)&gt;0))&lt;&gt;0),"Row is skipped.",IF(AND(Input!$A369="",Input!$A370=""),"", IF(Input!D369="","Data is missing.",""))))</f>
        <v/>
      </c>
      <c r="E367" s="126" t="str">
        <f>IF(ISERROR(IF(AND(Input!$A369="",SUMPRODUCT(--(LEN(Input!$A370:'Input'!$A$510)&gt;0))&lt;&gt;0),"Row is skipped.",IF(AND(Input!$A369="",Input!$A370=""),"", IF(Input!E369="","Data is missing.","")))),"",IF(AND(Input!$A369="",SUMPRODUCT(--(LEN(Input!$A370:'Input'!$A$510)&gt;0))&lt;&gt;0),"Row is skipped.",IF(AND(Input!$A369="",Input!$A370=""),"", IF(Input!E369="","Data is missing.",""))))</f>
        <v/>
      </c>
      <c r="F367" s="126" t="str">
        <f>IF(ISERROR(IF(AND(Input!$A369="",SUMPRODUCT(--(LEN(Input!$A370:'Input'!$A$510)&gt;0))&lt;&gt;0),"Row is skipped.",IF(AND(Input!$A369="",Input!$A370=""),"", IF(Input!F369="","Data is missing.","")))),"",IF(AND(Input!$A369="",SUMPRODUCT(--(LEN(Input!$A370:'Input'!$A$510)&gt;0))&lt;&gt;0),"Row is skipped.",IF(AND(Input!$A369="",Input!$A370=""),"", IF(Input!F369="","Data is missing.",""))))</f>
        <v/>
      </c>
      <c r="G367" s="126" t="str">
        <f>IF(ISERROR(IF(AND(Input!$A369="",SUMPRODUCT(--(LEN(Input!$A370:'Input'!$A$510)&gt;0))&lt;&gt;0),"Row is skipped.",IF(AND(Input!$A369="",Input!$A370=""),"", IF(Input!G369="","Data is missing.","")))),"",IF(AND(Input!$A369="",SUMPRODUCT(--(LEN(Input!$A370:'Input'!$A$510)&gt;0))&lt;&gt;0),"Row is skipped.",IF(AND(Input!$A369="",Input!$A370=""),"", IF(Input!G369="","Data is missing.",""))))</f>
        <v/>
      </c>
      <c r="H367" s="126" t="str">
        <f>IF(ISERROR(IF(AND(Input!$A369="",SUMPRODUCT(--(LEN(Input!$A370:'Input'!$A$510)&gt;0))&lt;&gt;0),"Row is skipped.",IF(AND(Input!$A369="",Input!$A370=""),"", IF(Input!H369="","Data is missing.","")))),"",IF(AND(Input!$A369="",SUMPRODUCT(--(LEN(Input!$A370:'Input'!$A$510)&gt;0))&lt;&gt;0),"Row is skipped.",IF(AND(Input!$A369="",Input!$A370=""),"", IF(Input!H369="","Data is missing.",""))))</f>
        <v/>
      </c>
      <c r="I367" s="126" t="str">
        <f>IF(ISERROR(IF(AND(Input!$A369="",SUMPRODUCT(--(LEN(Input!$A370:'Input'!$A$510)&gt;0))&lt;&gt;0),"Row is skipped.",IF(AND(Input!$A369="",Input!$A370=""),"", IF(Input!I369="","Data is missing.","")))),"",IF(AND(Input!$A369="",SUMPRODUCT(--(LEN(Input!$A370:'Input'!$A$510)&gt;0))&lt;&gt;0),"Row is skipped.",IF(AND(Input!$A369="",Input!$A370=""),"", IF(Input!I369="","Data is missing.",""))))</f>
        <v/>
      </c>
      <c r="J367" s="126" t="str">
        <f>IF(ISERROR(IF(AND(Input!$A369="",SUMPRODUCT(--(LEN(Input!$A370:'Input'!$A$510)&gt;0))&lt;&gt;0),"Row is skipped.",IF(AND(Input!$A369="",Input!$A370=""),"", IF(Input!J369="","Data is missing.","")))),"",IF(AND(Input!$A369="",SUMPRODUCT(--(LEN(Input!$A370:'Input'!$A$510)&gt;0))&lt;&gt;0),"Row is skipped.",IF(AND(Input!$A369="",Input!$A370=""),"", IF(Input!J369="","Data is missing.",""))))</f>
        <v/>
      </c>
      <c r="K367" s="127" t="str">
        <f>IF(ISERROR(IF(AND(Input!$A369="",SUMPRODUCT(--(LEN(Input!$A370:'Input'!$A$510)&gt;0))&lt;&gt;0),"Row is skipped.",IF(AND(Input!$A369="",Input!$A370=""),"", IF(Input!K369="","Data is missing.","")))),"",IF(AND(Input!$A369="",SUMPRODUCT(--(LEN(Input!$A370:'Input'!$A$510)&gt;0))&lt;&gt;0),"Row is skipped.",IF(AND(Input!$A369="",Input!$A370=""),"", IF(Input!K369="","Data is missing.",""))))</f>
        <v/>
      </c>
      <c r="L367" s="126" t="str">
        <f>IF(ISERROR(IF(AND(Input!$A369="",SUMPRODUCT(--(LEN(Input!$A370:'Input'!$A$510)&gt;0))&lt;&gt;0),"Row is skipped.",IF(AND(Input!$A369="",Input!$A370=""),"", IF(Input!L369="","Data is missing.","")))),"",IF(AND(Input!$A369="",SUMPRODUCT(--(LEN(Input!$A370:'Input'!$A$510)&gt;0))&lt;&gt;0),"Row is skipped.",IF(AND(Input!$A369="",Input!$A370=""),"", IF(Input!L369="","Data is missing.",""))))</f>
        <v/>
      </c>
      <c r="M367" s="126" t="str">
        <f>IF(ISERROR(IF(AND(Input!$A369="",SUMPRODUCT(--(LEN(Input!$A370:'Input'!$A$510)&gt;0))&lt;&gt;0),"Row is skipped.",IF(AND(Input!$A369="",Input!$A370=""),"", IF(Input!M369="","Data is missing.","")))),"",IF(AND(Input!$A369="",SUMPRODUCT(--(LEN(Input!$A370:'Input'!$A$510)&gt;0))&lt;&gt;0),"Row is skipped.",IF(AND(Input!$A369="",Input!$A370=""),"", IF(Input!M369="","Data is missing.",""))))</f>
        <v/>
      </c>
      <c r="N367" s="126" t="str">
        <f>IF(ISERROR(IF(AND(Input!$A369="",SUMPRODUCT(--(LEN(Input!$A370:'Input'!$A$510)&gt;0))&lt;&gt;0),"Row is skipped.",IF(AND(Input!$A369="",Input!$A370=""),"", IF(Input!O369="","Data is missing.","")))),"",IF(AND(Input!$A369="",SUMPRODUCT(--(LEN(Input!$A370:'Input'!$A$510)&gt;0))&lt;&gt;0),"Row is skipped.",IF(AND(Input!$A369="",Input!$A370=""),"", IF(Input!O369="","Data is missing.",""))))</f>
        <v/>
      </c>
      <c r="O367" s="126" t="str">
        <f>IF(ISERROR(IF(AND(Input!$A369="",SUMPRODUCT(--(LEN(Input!$A370:'Input'!$A$510)&gt;0))&lt;&gt;0),"Row is skipped.",IF(AND(Input!$A369="",Input!$A370=""),"", IF(Input!P369="","Data is missing.","")))),"",IF(AND(Input!$A369="",SUMPRODUCT(--(LEN(Input!$A370:'Input'!$A$510)&gt;0))&lt;&gt;0),"Row is skipped.",IF(AND(Input!$A369="",Input!$A370=""),"", IF(Input!P369="","Data is missing.",""))))</f>
        <v/>
      </c>
      <c r="P367" s="126" t="str">
        <f>IF(ISERROR(IF(AND(Input!$A369="",SUMPRODUCT(--(LEN(Input!$A370:'Input'!$A$510)&gt;0))&lt;&gt;0),"Row is skipped.",IF(AND(Input!$A369="",Input!$A370=""),"", IF(Input!Q369="","Data is missing.","")))),"",IF(AND(Input!$A369="",SUMPRODUCT(--(LEN(Input!$A370:'Input'!$A$510)&gt;0))&lt;&gt;0),"Row is skipped.",IF(AND(Input!$A369="",Input!$A370=""),"", IF(Input!Q369="","Data is missing.",""))))</f>
        <v/>
      </c>
      <c r="Q367" s="126" t="str">
        <f>IF(ISERROR(IF(AND(Input!$A369="",SUMPRODUCT(--(LEN(Input!$A370:'Input'!$A$510)&gt;0))&lt;&gt;0),"Row is skipped.",IF(AND(Input!$A369="",Input!$A370=""),"", IF(Input!S369="","Data is missing.","")))),"",IF(AND(Input!$A369="",SUMPRODUCT(--(LEN(Input!$A370:'Input'!$A$510)&gt;0))&lt;&gt;0),"Row is skipped.",IF(AND(Input!$A369="",Input!$A370=""),"", IF(Input!S369="","Data is missing.",""))))</f>
        <v/>
      </c>
      <c r="R367" s="128" t="str">
        <f>IF(ISERROR(IF(AND(Input!$A369="",SUMPRODUCT(--(LEN(Input!$A370:'Input'!$A$510)&gt;0))&lt;&gt;0),"Row is skipped.",IF(AND(Input!$A369="",Input!$A370=""),"", IF(Input!T369="","Data is missing.","")))),"",IF(AND(Input!$A369="",SUMPRODUCT(--(LEN(Input!$A370:'Input'!$A$510)&gt;0))&lt;&gt;0),"Row is skipped.",IF(AND(Input!$A369="",Input!$A370=""),"", IF(Input!T369="","Data is missing.",""))))</f>
        <v/>
      </c>
      <c r="S367" s="129"/>
      <c r="T367" s="130" t="str">
        <f>IF(ISERROR(IF(Input!Q369="","",IF(ISERROR(VLOOKUP(Input!Q369,'Measures List'!$A$3:$A$30000,1,0)),"Invalid RefNo",""))),"",IF(Input!Q369="","",IF(ISERROR(VLOOKUP(Input!Q369,'Measures List'!$A$3:$A$30000,1,0)),"Invalid RefNo","")))</f>
        <v/>
      </c>
      <c r="U367" s="129"/>
      <c r="V367" s="129"/>
      <c r="W367" s="129"/>
      <c r="X367" s="129"/>
      <c r="Y367" s="129"/>
      <c r="Z367" s="129"/>
      <c r="AA367" s="129"/>
      <c r="AB367" s="129"/>
      <c r="AC367" s="129"/>
      <c r="AD367" s="129"/>
      <c r="AE367" s="129"/>
      <c r="AF367" s="130" t="str">
        <f>IF(Input!P369="","",IF(OR(VALUE(Input!P369)&lt;0,VALUE(Input!P369)&gt;1), "Invalid EEI %",""))</f>
        <v/>
      </c>
      <c r="AG367" s="129"/>
      <c r="AH367" s="137" t="str">
        <f>IF(B367="","",IF(AND(Input!O369=Input!O368,Input!P369&lt;&gt;Input!P368), "EEI% Mismatch within Project",""))</f>
        <v/>
      </c>
      <c r="AI367" s="129"/>
      <c r="AJ367" s="138" t="str">
        <f>IF(Input!B369="","",IF(ISNUMBER(VALUE(Input!B369)),"","Needs to be a number."))</f>
        <v/>
      </c>
      <c r="AK367" s="135" t="str">
        <f>IF(Input!P369="","",IF(ISNUMBER(VALUE(Input!P369)),"","Needs to be a number."))</f>
        <v/>
      </c>
      <c r="AL367" s="135" t="str">
        <f>IF(Input!S369="","",IF(ISNUMBER(VALUE(Input!S369)),"","Needs to be a number."))</f>
        <v/>
      </c>
      <c r="AM367" s="135" t="str">
        <f>IF(Input!T369="","",IF(ISNUMBER(VALUE(Input!T369)),"","Needs to be a number."))</f>
        <v/>
      </c>
      <c r="AN367" s="135" t="str">
        <f>IF(Input!U369="","",IF(ISNUMBER(VALUE(Input!U369)),"","Needs to be a number."))</f>
        <v/>
      </c>
      <c r="AO367" s="136" t="str">
        <f>IF(Input!V369="","",IF(ISNUMBER(VALUE(Input!V369)),"","Needs to be a number."))</f>
        <v/>
      </c>
      <c r="AP367" s="129"/>
      <c r="AQ367" s="197" t="str">
        <f ca="1">IF(Input!Q369="","",IF(OFFSET('Measures List'!$K$2,MATCH(Input!Q369,'Measures List'!$A$3:$A$5000,0),MATCH(Input!K369,'Measures List'!$K$2:$BA$2)-1)="NA","Project start date occurred after measure expiration date.",""))</f>
        <v/>
      </c>
      <c r="AS367" s="197" t="str">
        <f>IFERROR(IF(Input!O369&lt;&gt;Input!O368,"",IF( VLOOKUP(Input!Q369,'Measures List'!A360:C5357,3,FALSE)= VLOOKUP(Input!Q368,'Measures List'!A360:C5357,3,FALSE),"","Multiple sectors for this project")),"")</f>
        <v/>
      </c>
    </row>
    <row r="368" spans="2:45" x14ac:dyDescent="0.25">
      <c r="B368" s="125" t="str">
        <f>Input!A370</f>
        <v/>
      </c>
      <c r="C368" s="126" t="str">
        <f>IF(ISERROR(IF(AND(Input!$A370="",SUMPRODUCT(--(LEN(Input!$A371:'Input'!$A$510)&gt;0))&lt;&gt;0),"Row is skipped.",IF(AND(Input!$A370="",Input!$A371=""),"", IF(Input!C370="","Data is missing.","")))),"",IF(AND(Input!$A370="",SUMPRODUCT(--(LEN(Input!$A371:'Input'!$A$510)&gt;0))&lt;&gt;0),"Row is skipped.",IF(AND(Input!$A370="",Input!$A371=""),"", IF(Input!C370="","Data is missing.",""))))</f>
        <v/>
      </c>
      <c r="D368" s="126" t="str">
        <f>IF(ISERROR(IF(AND(Input!$A370="",SUMPRODUCT(--(LEN(Input!$A371:'Input'!$A$510)&gt;0))&lt;&gt;0),"Row is skipped.",IF(AND(Input!$A370="",Input!$A371=""),"", IF(Input!D370="","Data is missing.","")))),"",IF(AND(Input!$A370="",SUMPRODUCT(--(LEN(Input!$A371:'Input'!$A$510)&gt;0))&lt;&gt;0),"Row is skipped.",IF(AND(Input!$A370="",Input!$A371=""),"", IF(Input!D370="","Data is missing.",""))))</f>
        <v/>
      </c>
      <c r="E368" s="126" t="str">
        <f>IF(ISERROR(IF(AND(Input!$A370="",SUMPRODUCT(--(LEN(Input!$A371:'Input'!$A$510)&gt;0))&lt;&gt;0),"Row is skipped.",IF(AND(Input!$A370="",Input!$A371=""),"", IF(Input!E370="","Data is missing.","")))),"",IF(AND(Input!$A370="",SUMPRODUCT(--(LEN(Input!$A371:'Input'!$A$510)&gt;0))&lt;&gt;0),"Row is skipped.",IF(AND(Input!$A370="",Input!$A371=""),"", IF(Input!E370="","Data is missing.",""))))</f>
        <v/>
      </c>
      <c r="F368" s="126" t="str">
        <f>IF(ISERROR(IF(AND(Input!$A370="",SUMPRODUCT(--(LEN(Input!$A371:'Input'!$A$510)&gt;0))&lt;&gt;0),"Row is skipped.",IF(AND(Input!$A370="",Input!$A371=""),"", IF(Input!F370="","Data is missing.","")))),"",IF(AND(Input!$A370="",SUMPRODUCT(--(LEN(Input!$A371:'Input'!$A$510)&gt;0))&lt;&gt;0),"Row is skipped.",IF(AND(Input!$A370="",Input!$A371=""),"", IF(Input!F370="","Data is missing.",""))))</f>
        <v/>
      </c>
      <c r="G368" s="126" t="str">
        <f>IF(ISERROR(IF(AND(Input!$A370="",SUMPRODUCT(--(LEN(Input!$A371:'Input'!$A$510)&gt;0))&lt;&gt;0),"Row is skipped.",IF(AND(Input!$A370="",Input!$A371=""),"", IF(Input!G370="","Data is missing.","")))),"",IF(AND(Input!$A370="",SUMPRODUCT(--(LEN(Input!$A371:'Input'!$A$510)&gt;0))&lt;&gt;0),"Row is skipped.",IF(AND(Input!$A370="",Input!$A371=""),"", IF(Input!G370="","Data is missing.",""))))</f>
        <v/>
      </c>
      <c r="H368" s="126" t="str">
        <f>IF(ISERROR(IF(AND(Input!$A370="",SUMPRODUCT(--(LEN(Input!$A371:'Input'!$A$510)&gt;0))&lt;&gt;0),"Row is skipped.",IF(AND(Input!$A370="",Input!$A371=""),"", IF(Input!H370="","Data is missing.","")))),"",IF(AND(Input!$A370="",SUMPRODUCT(--(LEN(Input!$A371:'Input'!$A$510)&gt;0))&lt;&gt;0),"Row is skipped.",IF(AND(Input!$A370="",Input!$A371=""),"", IF(Input!H370="","Data is missing.",""))))</f>
        <v/>
      </c>
      <c r="I368" s="126" t="str">
        <f>IF(ISERROR(IF(AND(Input!$A370="",SUMPRODUCT(--(LEN(Input!$A371:'Input'!$A$510)&gt;0))&lt;&gt;0),"Row is skipped.",IF(AND(Input!$A370="",Input!$A371=""),"", IF(Input!I370="","Data is missing.","")))),"",IF(AND(Input!$A370="",SUMPRODUCT(--(LEN(Input!$A371:'Input'!$A$510)&gt;0))&lt;&gt;0),"Row is skipped.",IF(AND(Input!$A370="",Input!$A371=""),"", IF(Input!I370="","Data is missing.",""))))</f>
        <v/>
      </c>
      <c r="J368" s="126" t="str">
        <f>IF(ISERROR(IF(AND(Input!$A370="",SUMPRODUCT(--(LEN(Input!$A371:'Input'!$A$510)&gt;0))&lt;&gt;0),"Row is skipped.",IF(AND(Input!$A370="",Input!$A371=""),"", IF(Input!J370="","Data is missing.","")))),"",IF(AND(Input!$A370="",SUMPRODUCT(--(LEN(Input!$A371:'Input'!$A$510)&gt;0))&lt;&gt;0),"Row is skipped.",IF(AND(Input!$A370="",Input!$A371=""),"", IF(Input!J370="","Data is missing.",""))))</f>
        <v/>
      </c>
      <c r="K368" s="127" t="str">
        <f>IF(ISERROR(IF(AND(Input!$A370="",SUMPRODUCT(--(LEN(Input!$A371:'Input'!$A$510)&gt;0))&lt;&gt;0),"Row is skipped.",IF(AND(Input!$A370="",Input!$A371=""),"", IF(Input!K370="","Data is missing.","")))),"",IF(AND(Input!$A370="",SUMPRODUCT(--(LEN(Input!$A371:'Input'!$A$510)&gt;0))&lt;&gt;0),"Row is skipped.",IF(AND(Input!$A370="",Input!$A371=""),"", IF(Input!K370="","Data is missing.",""))))</f>
        <v/>
      </c>
      <c r="L368" s="126" t="str">
        <f>IF(ISERROR(IF(AND(Input!$A370="",SUMPRODUCT(--(LEN(Input!$A371:'Input'!$A$510)&gt;0))&lt;&gt;0),"Row is skipped.",IF(AND(Input!$A370="",Input!$A371=""),"", IF(Input!L370="","Data is missing.","")))),"",IF(AND(Input!$A370="",SUMPRODUCT(--(LEN(Input!$A371:'Input'!$A$510)&gt;0))&lt;&gt;0),"Row is skipped.",IF(AND(Input!$A370="",Input!$A371=""),"", IF(Input!L370="","Data is missing.",""))))</f>
        <v/>
      </c>
      <c r="M368" s="126" t="str">
        <f>IF(ISERROR(IF(AND(Input!$A370="",SUMPRODUCT(--(LEN(Input!$A371:'Input'!$A$510)&gt;0))&lt;&gt;0),"Row is skipped.",IF(AND(Input!$A370="",Input!$A371=""),"", IF(Input!M370="","Data is missing.","")))),"",IF(AND(Input!$A370="",SUMPRODUCT(--(LEN(Input!$A371:'Input'!$A$510)&gt;0))&lt;&gt;0),"Row is skipped.",IF(AND(Input!$A370="",Input!$A371=""),"", IF(Input!M370="","Data is missing.",""))))</f>
        <v/>
      </c>
      <c r="N368" s="126" t="str">
        <f>IF(ISERROR(IF(AND(Input!$A370="",SUMPRODUCT(--(LEN(Input!$A371:'Input'!$A$510)&gt;0))&lt;&gt;0),"Row is skipped.",IF(AND(Input!$A370="",Input!$A371=""),"", IF(Input!O370="","Data is missing.","")))),"",IF(AND(Input!$A370="",SUMPRODUCT(--(LEN(Input!$A371:'Input'!$A$510)&gt;0))&lt;&gt;0),"Row is skipped.",IF(AND(Input!$A370="",Input!$A371=""),"", IF(Input!O370="","Data is missing.",""))))</f>
        <v/>
      </c>
      <c r="O368" s="126" t="str">
        <f>IF(ISERROR(IF(AND(Input!$A370="",SUMPRODUCT(--(LEN(Input!$A371:'Input'!$A$510)&gt;0))&lt;&gt;0),"Row is skipped.",IF(AND(Input!$A370="",Input!$A371=""),"", IF(Input!P370="","Data is missing.","")))),"",IF(AND(Input!$A370="",SUMPRODUCT(--(LEN(Input!$A371:'Input'!$A$510)&gt;0))&lt;&gt;0),"Row is skipped.",IF(AND(Input!$A370="",Input!$A371=""),"", IF(Input!P370="","Data is missing.",""))))</f>
        <v/>
      </c>
      <c r="P368" s="126" t="str">
        <f>IF(ISERROR(IF(AND(Input!$A370="",SUMPRODUCT(--(LEN(Input!$A371:'Input'!$A$510)&gt;0))&lt;&gt;0),"Row is skipped.",IF(AND(Input!$A370="",Input!$A371=""),"", IF(Input!Q370="","Data is missing.","")))),"",IF(AND(Input!$A370="",SUMPRODUCT(--(LEN(Input!$A371:'Input'!$A$510)&gt;0))&lt;&gt;0),"Row is skipped.",IF(AND(Input!$A370="",Input!$A371=""),"", IF(Input!Q370="","Data is missing.",""))))</f>
        <v/>
      </c>
      <c r="Q368" s="126" t="str">
        <f>IF(ISERROR(IF(AND(Input!$A370="",SUMPRODUCT(--(LEN(Input!$A371:'Input'!$A$510)&gt;0))&lt;&gt;0),"Row is skipped.",IF(AND(Input!$A370="",Input!$A371=""),"", IF(Input!S370="","Data is missing.","")))),"",IF(AND(Input!$A370="",SUMPRODUCT(--(LEN(Input!$A371:'Input'!$A$510)&gt;0))&lt;&gt;0),"Row is skipped.",IF(AND(Input!$A370="",Input!$A371=""),"", IF(Input!S370="","Data is missing.",""))))</f>
        <v/>
      </c>
      <c r="R368" s="128" t="str">
        <f>IF(ISERROR(IF(AND(Input!$A370="",SUMPRODUCT(--(LEN(Input!$A371:'Input'!$A$510)&gt;0))&lt;&gt;0),"Row is skipped.",IF(AND(Input!$A370="",Input!$A371=""),"", IF(Input!T370="","Data is missing.","")))),"",IF(AND(Input!$A370="",SUMPRODUCT(--(LEN(Input!$A371:'Input'!$A$510)&gt;0))&lt;&gt;0),"Row is skipped.",IF(AND(Input!$A370="",Input!$A371=""),"", IF(Input!T370="","Data is missing.",""))))</f>
        <v/>
      </c>
      <c r="S368" s="129"/>
      <c r="T368" s="130" t="str">
        <f>IF(ISERROR(IF(Input!Q370="","",IF(ISERROR(VLOOKUP(Input!Q370,'Measures List'!$A$3:$A$30000,1,0)),"Invalid RefNo",""))),"",IF(Input!Q370="","",IF(ISERROR(VLOOKUP(Input!Q370,'Measures List'!$A$3:$A$30000,1,0)),"Invalid RefNo","")))</f>
        <v/>
      </c>
      <c r="U368" s="129"/>
      <c r="V368" s="129"/>
      <c r="W368" s="129"/>
      <c r="X368" s="129"/>
      <c r="Y368" s="129"/>
      <c r="Z368" s="129"/>
      <c r="AA368" s="129"/>
      <c r="AB368" s="129"/>
      <c r="AC368" s="129"/>
      <c r="AD368" s="129"/>
      <c r="AE368" s="129"/>
      <c r="AF368" s="130" t="str">
        <f>IF(Input!P370="","",IF(OR(VALUE(Input!P370)&lt;0,VALUE(Input!P370)&gt;1), "Invalid EEI %",""))</f>
        <v/>
      </c>
      <c r="AG368" s="129"/>
      <c r="AH368" s="137" t="str">
        <f>IF(B368="","",IF(AND(Input!O370=Input!O369,Input!P370&lt;&gt;Input!P369), "EEI% Mismatch within Project",""))</f>
        <v/>
      </c>
      <c r="AI368" s="129"/>
      <c r="AJ368" s="138" t="str">
        <f>IF(Input!B370="","",IF(ISNUMBER(VALUE(Input!B370)),"","Needs to be a number."))</f>
        <v/>
      </c>
      <c r="AK368" s="135" t="str">
        <f>IF(Input!P370="","",IF(ISNUMBER(VALUE(Input!P370)),"","Needs to be a number."))</f>
        <v/>
      </c>
      <c r="AL368" s="135" t="str">
        <f>IF(Input!S370="","",IF(ISNUMBER(VALUE(Input!S370)),"","Needs to be a number."))</f>
        <v/>
      </c>
      <c r="AM368" s="135" t="str">
        <f>IF(Input!T370="","",IF(ISNUMBER(VALUE(Input!T370)),"","Needs to be a number."))</f>
        <v/>
      </c>
      <c r="AN368" s="135" t="str">
        <f>IF(Input!U370="","",IF(ISNUMBER(VALUE(Input!U370)),"","Needs to be a number."))</f>
        <v/>
      </c>
      <c r="AO368" s="136" t="str">
        <f>IF(Input!V370="","",IF(ISNUMBER(VALUE(Input!V370)),"","Needs to be a number."))</f>
        <v/>
      </c>
      <c r="AP368" s="129"/>
      <c r="AQ368" s="197" t="str">
        <f ca="1">IF(Input!Q370="","",IF(OFFSET('Measures List'!$K$2,MATCH(Input!Q370,'Measures List'!$A$3:$A$5000,0),MATCH(Input!K370,'Measures List'!$K$2:$BA$2)-1)="NA","Project start date occurred after measure expiration date.",""))</f>
        <v/>
      </c>
      <c r="AS368" s="197" t="str">
        <f>IFERROR(IF(Input!O370&lt;&gt;Input!O369,"",IF( VLOOKUP(Input!Q370,'Measures List'!A361:C5358,3,FALSE)= VLOOKUP(Input!Q369,'Measures List'!A361:C5358,3,FALSE),"","Multiple sectors for this project")),"")</f>
        <v/>
      </c>
    </row>
    <row r="369" spans="2:45" x14ac:dyDescent="0.25">
      <c r="B369" s="125" t="str">
        <f>Input!A371</f>
        <v/>
      </c>
      <c r="C369" s="126" t="str">
        <f>IF(ISERROR(IF(AND(Input!$A371="",SUMPRODUCT(--(LEN(Input!$A372:'Input'!$A$510)&gt;0))&lt;&gt;0),"Row is skipped.",IF(AND(Input!$A371="",Input!$A372=""),"", IF(Input!C371="","Data is missing.","")))),"",IF(AND(Input!$A371="",SUMPRODUCT(--(LEN(Input!$A372:'Input'!$A$510)&gt;0))&lt;&gt;0),"Row is skipped.",IF(AND(Input!$A371="",Input!$A372=""),"", IF(Input!C371="","Data is missing.",""))))</f>
        <v/>
      </c>
      <c r="D369" s="126" t="str">
        <f>IF(ISERROR(IF(AND(Input!$A371="",SUMPRODUCT(--(LEN(Input!$A372:'Input'!$A$510)&gt;0))&lt;&gt;0),"Row is skipped.",IF(AND(Input!$A371="",Input!$A372=""),"", IF(Input!D371="","Data is missing.","")))),"",IF(AND(Input!$A371="",SUMPRODUCT(--(LEN(Input!$A372:'Input'!$A$510)&gt;0))&lt;&gt;0),"Row is skipped.",IF(AND(Input!$A371="",Input!$A372=""),"", IF(Input!D371="","Data is missing.",""))))</f>
        <v/>
      </c>
      <c r="E369" s="126" t="str">
        <f>IF(ISERROR(IF(AND(Input!$A371="",SUMPRODUCT(--(LEN(Input!$A372:'Input'!$A$510)&gt;0))&lt;&gt;0),"Row is skipped.",IF(AND(Input!$A371="",Input!$A372=""),"", IF(Input!E371="","Data is missing.","")))),"",IF(AND(Input!$A371="",SUMPRODUCT(--(LEN(Input!$A372:'Input'!$A$510)&gt;0))&lt;&gt;0),"Row is skipped.",IF(AND(Input!$A371="",Input!$A372=""),"", IF(Input!E371="","Data is missing.",""))))</f>
        <v/>
      </c>
      <c r="F369" s="126" t="str">
        <f>IF(ISERROR(IF(AND(Input!$A371="",SUMPRODUCT(--(LEN(Input!$A372:'Input'!$A$510)&gt;0))&lt;&gt;0),"Row is skipped.",IF(AND(Input!$A371="",Input!$A372=""),"", IF(Input!F371="","Data is missing.","")))),"",IF(AND(Input!$A371="",SUMPRODUCT(--(LEN(Input!$A372:'Input'!$A$510)&gt;0))&lt;&gt;0),"Row is skipped.",IF(AND(Input!$A371="",Input!$A372=""),"", IF(Input!F371="","Data is missing.",""))))</f>
        <v/>
      </c>
      <c r="G369" s="126" t="str">
        <f>IF(ISERROR(IF(AND(Input!$A371="",SUMPRODUCT(--(LEN(Input!$A372:'Input'!$A$510)&gt;0))&lt;&gt;0),"Row is skipped.",IF(AND(Input!$A371="",Input!$A372=""),"", IF(Input!G371="","Data is missing.","")))),"",IF(AND(Input!$A371="",SUMPRODUCT(--(LEN(Input!$A372:'Input'!$A$510)&gt;0))&lt;&gt;0),"Row is skipped.",IF(AND(Input!$A371="",Input!$A372=""),"", IF(Input!G371="","Data is missing.",""))))</f>
        <v/>
      </c>
      <c r="H369" s="126" t="str">
        <f>IF(ISERROR(IF(AND(Input!$A371="",SUMPRODUCT(--(LEN(Input!$A372:'Input'!$A$510)&gt;0))&lt;&gt;0),"Row is skipped.",IF(AND(Input!$A371="",Input!$A372=""),"", IF(Input!H371="","Data is missing.","")))),"",IF(AND(Input!$A371="",SUMPRODUCT(--(LEN(Input!$A372:'Input'!$A$510)&gt;0))&lt;&gt;0),"Row is skipped.",IF(AND(Input!$A371="",Input!$A372=""),"", IF(Input!H371="","Data is missing.",""))))</f>
        <v/>
      </c>
      <c r="I369" s="126" t="str">
        <f>IF(ISERROR(IF(AND(Input!$A371="",SUMPRODUCT(--(LEN(Input!$A372:'Input'!$A$510)&gt;0))&lt;&gt;0),"Row is skipped.",IF(AND(Input!$A371="",Input!$A372=""),"", IF(Input!I371="","Data is missing.","")))),"",IF(AND(Input!$A371="",SUMPRODUCT(--(LEN(Input!$A372:'Input'!$A$510)&gt;0))&lt;&gt;0),"Row is skipped.",IF(AND(Input!$A371="",Input!$A372=""),"", IF(Input!I371="","Data is missing.",""))))</f>
        <v/>
      </c>
      <c r="J369" s="126" t="str">
        <f>IF(ISERROR(IF(AND(Input!$A371="",SUMPRODUCT(--(LEN(Input!$A372:'Input'!$A$510)&gt;0))&lt;&gt;0),"Row is skipped.",IF(AND(Input!$A371="",Input!$A372=""),"", IF(Input!J371="","Data is missing.","")))),"",IF(AND(Input!$A371="",SUMPRODUCT(--(LEN(Input!$A372:'Input'!$A$510)&gt;0))&lt;&gt;0),"Row is skipped.",IF(AND(Input!$A371="",Input!$A372=""),"", IF(Input!J371="","Data is missing.",""))))</f>
        <v/>
      </c>
      <c r="K369" s="127" t="str">
        <f>IF(ISERROR(IF(AND(Input!$A371="",SUMPRODUCT(--(LEN(Input!$A372:'Input'!$A$510)&gt;0))&lt;&gt;0),"Row is skipped.",IF(AND(Input!$A371="",Input!$A372=""),"", IF(Input!K371="","Data is missing.","")))),"",IF(AND(Input!$A371="",SUMPRODUCT(--(LEN(Input!$A372:'Input'!$A$510)&gt;0))&lt;&gt;0),"Row is skipped.",IF(AND(Input!$A371="",Input!$A372=""),"", IF(Input!K371="","Data is missing.",""))))</f>
        <v/>
      </c>
      <c r="L369" s="126" t="str">
        <f>IF(ISERROR(IF(AND(Input!$A371="",SUMPRODUCT(--(LEN(Input!$A372:'Input'!$A$510)&gt;0))&lt;&gt;0),"Row is skipped.",IF(AND(Input!$A371="",Input!$A372=""),"", IF(Input!L371="","Data is missing.","")))),"",IF(AND(Input!$A371="",SUMPRODUCT(--(LEN(Input!$A372:'Input'!$A$510)&gt;0))&lt;&gt;0),"Row is skipped.",IF(AND(Input!$A371="",Input!$A372=""),"", IF(Input!L371="","Data is missing.",""))))</f>
        <v/>
      </c>
      <c r="M369" s="126" t="str">
        <f>IF(ISERROR(IF(AND(Input!$A371="",SUMPRODUCT(--(LEN(Input!$A372:'Input'!$A$510)&gt;0))&lt;&gt;0),"Row is skipped.",IF(AND(Input!$A371="",Input!$A372=""),"", IF(Input!M371="","Data is missing.","")))),"",IF(AND(Input!$A371="",SUMPRODUCT(--(LEN(Input!$A372:'Input'!$A$510)&gt;0))&lt;&gt;0),"Row is skipped.",IF(AND(Input!$A371="",Input!$A372=""),"", IF(Input!M371="","Data is missing.",""))))</f>
        <v/>
      </c>
      <c r="N369" s="126" t="str">
        <f>IF(ISERROR(IF(AND(Input!$A371="",SUMPRODUCT(--(LEN(Input!$A372:'Input'!$A$510)&gt;0))&lt;&gt;0),"Row is skipped.",IF(AND(Input!$A371="",Input!$A372=""),"", IF(Input!O371="","Data is missing.","")))),"",IF(AND(Input!$A371="",SUMPRODUCT(--(LEN(Input!$A372:'Input'!$A$510)&gt;0))&lt;&gt;0),"Row is skipped.",IF(AND(Input!$A371="",Input!$A372=""),"", IF(Input!O371="","Data is missing.",""))))</f>
        <v/>
      </c>
      <c r="O369" s="126" t="str">
        <f>IF(ISERROR(IF(AND(Input!$A371="",SUMPRODUCT(--(LEN(Input!$A372:'Input'!$A$510)&gt;0))&lt;&gt;0),"Row is skipped.",IF(AND(Input!$A371="",Input!$A372=""),"", IF(Input!P371="","Data is missing.","")))),"",IF(AND(Input!$A371="",SUMPRODUCT(--(LEN(Input!$A372:'Input'!$A$510)&gt;0))&lt;&gt;0),"Row is skipped.",IF(AND(Input!$A371="",Input!$A372=""),"", IF(Input!P371="","Data is missing.",""))))</f>
        <v/>
      </c>
      <c r="P369" s="126" t="str">
        <f>IF(ISERROR(IF(AND(Input!$A371="",SUMPRODUCT(--(LEN(Input!$A372:'Input'!$A$510)&gt;0))&lt;&gt;0),"Row is skipped.",IF(AND(Input!$A371="",Input!$A372=""),"", IF(Input!Q371="","Data is missing.","")))),"",IF(AND(Input!$A371="",SUMPRODUCT(--(LEN(Input!$A372:'Input'!$A$510)&gt;0))&lt;&gt;0),"Row is skipped.",IF(AND(Input!$A371="",Input!$A372=""),"", IF(Input!Q371="","Data is missing.",""))))</f>
        <v/>
      </c>
      <c r="Q369" s="126" t="str">
        <f>IF(ISERROR(IF(AND(Input!$A371="",SUMPRODUCT(--(LEN(Input!$A372:'Input'!$A$510)&gt;0))&lt;&gt;0),"Row is skipped.",IF(AND(Input!$A371="",Input!$A372=""),"", IF(Input!S371="","Data is missing.","")))),"",IF(AND(Input!$A371="",SUMPRODUCT(--(LEN(Input!$A372:'Input'!$A$510)&gt;0))&lt;&gt;0),"Row is skipped.",IF(AND(Input!$A371="",Input!$A372=""),"", IF(Input!S371="","Data is missing.",""))))</f>
        <v/>
      </c>
      <c r="R369" s="128" t="str">
        <f>IF(ISERROR(IF(AND(Input!$A371="",SUMPRODUCT(--(LEN(Input!$A372:'Input'!$A$510)&gt;0))&lt;&gt;0),"Row is skipped.",IF(AND(Input!$A371="",Input!$A372=""),"", IF(Input!T371="","Data is missing.","")))),"",IF(AND(Input!$A371="",SUMPRODUCT(--(LEN(Input!$A372:'Input'!$A$510)&gt;0))&lt;&gt;0),"Row is skipped.",IF(AND(Input!$A371="",Input!$A372=""),"", IF(Input!T371="","Data is missing.",""))))</f>
        <v/>
      </c>
      <c r="S369" s="129"/>
      <c r="T369" s="130" t="str">
        <f>IF(ISERROR(IF(Input!Q371="","",IF(ISERROR(VLOOKUP(Input!Q371,'Measures List'!$A$3:$A$30000,1,0)),"Invalid RefNo",""))),"",IF(Input!Q371="","",IF(ISERROR(VLOOKUP(Input!Q371,'Measures List'!$A$3:$A$30000,1,0)),"Invalid RefNo","")))</f>
        <v/>
      </c>
      <c r="U369" s="129"/>
      <c r="V369" s="129"/>
      <c r="W369" s="129"/>
      <c r="X369" s="129"/>
      <c r="Y369" s="129"/>
      <c r="Z369" s="129"/>
      <c r="AA369" s="129"/>
      <c r="AB369" s="129"/>
      <c r="AC369" s="129"/>
      <c r="AD369" s="129"/>
      <c r="AE369" s="129"/>
      <c r="AF369" s="130" t="str">
        <f>IF(Input!P371="","",IF(OR(VALUE(Input!P371)&lt;0,VALUE(Input!P371)&gt;1), "Invalid EEI %",""))</f>
        <v/>
      </c>
      <c r="AG369" s="129"/>
      <c r="AH369" s="137" t="str">
        <f>IF(B369="","",IF(AND(Input!O371=Input!O370,Input!P371&lt;&gt;Input!P370), "EEI% Mismatch within Project",""))</f>
        <v/>
      </c>
      <c r="AI369" s="129"/>
      <c r="AJ369" s="138" t="str">
        <f>IF(Input!B371="","",IF(ISNUMBER(VALUE(Input!B371)),"","Needs to be a number."))</f>
        <v/>
      </c>
      <c r="AK369" s="135" t="str">
        <f>IF(Input!P371="","",IF(ISNUMBER(VALUE(Input!P371)),"","Needs to be a number."))</f>
        <v/>
      </c>
      <c r="AL369" s="135" t="str">
        <f>IF(Input!S371="","",IF(ISNUMBER(VALUE(Input!S371)),"","Needs to be a number."))</f>
        <v/>
      </c>
      <c r="AM369" s="135" t="str">
        <f>IF(Input!T371="","",IF(ISNUMBER(VALUE(Input!T371)),"","Needs to be a number."))</f>
        <v/>
      </c>
      <c r="AN369" s="135" t="str">
        <f>IF(Input!U371="","",IF(ISNUMBER(VALUE(Input!U371)),"","Needs to be a number."))</f>
        <v/>
      </c>
      <c r="AO369" s="136" t="str">
        <f>IF(Input!V371="","",IF(ISNUMBER(VALUE(Input!V371)),"","Needs to be a number."))</f>
        <v/>
      </c>
      <c r="AP369" s="129"/>
      <c r="AQ369" s="197" t="str">
        <f ca="1">IF(Input!Q371="","",IF(OFFSET('Measures List'!$K$2,MATCH(Input!Q371,'Measures List'!$A$3:$A$5000,0),MATCH(Input!K371,'Measures List'!$K$2:$BA$2)-1)="NA","Project start date occurred after measure expiration date.",""))</f>
        <v/>
      </c>
      <c r="AS369" s="197" t="str">
        <f>IFERROR(IF(Input!O371&lt;&gt;Input!O370,"",IF( VLOOKUP(Input!Q371,'Measures List'!A362:C5359,3,FALSE)= VLOOKUP(Input!Q370,'Measures List'!A362:C5359,3,FALSE),"","Multiple sectors for this project")),"")</f>
        <v/>
      </c>
    </row>
    <row r="370" spans="2:45" x14ac:dyDescent="0.25">
      <c r="B370" s="125" t="str">
        <f>Input!A372</f>
        <v/>
      </c>
      <c r="C370" s="126" t="str">
        <f>IF(ISERROR(IF(AND(Input!$A372="",SUMPRODUCT(--(LEN(Input!$A373:'Input'!$A$510)&gt;0))&lt;&gt;0),"Row is skipped.",IF(AND(Input!$A372="",Input!$A373=""),"", IF(Input!C372="","Data is missing.","")))),"",IF(AND(Input!$A372="",SUMPRODUCT(--(LEN(Input!$A373:'Input'!$A$510)&gt;0))&lt;&gt;0),"Row is skipped.",IF(AND(Input!$A372="",Input!$A373=""),"", IF(Input!C372="","Data is missing.",""))))</f>
        <v/>
      </c>
      <c r="D370" s="126" t="str">
        <f>IF(ISERROR(IF(AND(Input!$A372="",SUMPRODUCT(--(LEN(Input!$A373:'Input'!$A$510)&gt;0))&lt;&gt;0),"Row is skipped.",IF(AND(Input!$A372="",Input!$A373=""),"", IF(Input!D372="","Data is missing.","")))),"",IF(AND(Input!$A372="",SUMPRODUCT(--(LEN(Input!$A373:'Input'!$A$510)&gt;0))&lt;&gt;0),"Row is skipped.",IF(AND(Input!$A372="",Input!$A373=""),"", IF(Input!D372="","Data is missing.",""))))</f>
        <v/>
      </c>
      <c r="E370" s="126" t="str">
        <f>IF(ISERROR(IF(AND(Input!$A372="",SUMPRODUCT(--(LEN(Input!$A373:'Input'!$A$510)&gt;0))&lt;&gt;0),"Row is skipped.",IF(AND(Input!$A372="",Input!$A373=""),"", IF(Input!E372="","Data is missing.","")))),"",IF(AND(Input!$A372="",SUMPRODUCT(--(LEN(Input!$A373:'Input'!$A$510)&gt;0))&lt;&gt;0),"Row is skipped.",IF(AND(Input!$A372="",Input!$A373=""),"", IF(Input!E372="","Data is missing.",""))))</f>
        <v/>
      </c>
      <c r="F370" s="126" t="str">
        <f>IF(ISERROR(IF(AND(Input!$A372="",SUMPRODUCT(--(LEN(Input!$A373:'Input'!$A$510)&gt;0))&lt;&gt;0),"Row is skipped.",IF(AND(Input!$A372="",Input!$A373=""),"", IF(Input!F372="","Data is missing.","")))),"",IF(AND(Input!$A372="",SUMPRODUCT(--(LEN(Input!$A373:'Input'!$A$510)&gt;0))&lt;&gt;0),"Row is skipped.",IF(AND(Input!$A372="",Input!$A373=""),"", IF(Input!F372="","Data is missing.",""))))</f>
        <v/>
      </c>
      <c r="G370" s="126" t="str">
        <f>IF(ISERROR(IF(AND(Input!$A372="",SUMPRODUCT(--(LEN(Input!$A373:'Input'!$A$510)&gt;0))&lt;&gt;0),"Row is skipped.",IF(AND(Input!$A372="",Input!$A373=""),"", IF(Input!G372="","Data is missing.","")))),"",IF(AND(Input!$A372="",SUMPRODUCT(--(LEN(Input!$A373:'Input'!$A$510)&gt;0))&lt;&gt;0),"Row is skipped.",IF(AND(Input!$A372="",Input!$A373=""),"", IF(Input!G372="","Data is missing.",""))))</f>
        <v/>
      </c>
      <c r="H370" s="126" t="str">
        <f>IF(ISERROR(IF(AND(Input!$A372="",SUMPRODUCT(--(LEN(Input!$A373:'Input'!$A$510)&gt;0))&lt;&gt;0),"Row is skipped.",IF(AND(Input!$A372="",Input!$A373=""),"", IF(Input!H372="","Data is missing.","")))),"",IF(AND(Input!$A372="",SUMPRODUCT(--(LEN(Input!$A373:'Input'!$A$510)&gt;0))&lt;&gt;0),"Row is skipped.",IF(AND(Input!$A372="",Input!$A373=""),"", IF(Input!H372="","Data is missing.",""))))</f>
        <v/>
      </c>
      <c r="I370" s="126" t="str">
        <f>IF(ISERROR(IF(AND(Input!$A372="",SUMPRODUCT(--(LEN(Input!$A373:'Input'!$A$510)&gt;0))&lt;&gt;0),"Row is skipped.",IF(AND(Input!$A372="",Input!$A373=""),"", IF(Input!I372="","Data is missing.","")))),"",IF(AND(Input!$A372="",SUMPRODUCT(--(LEN(Input!$A373:'Input'!$A$510)&gt;0))&lt;&gt;0),"Row is skipped.",IF(AND(Input!$A372="",Input!$A373=""),"", IF(Input!I372="","Data is missing.",""))))</f>
        <v/>
      </c>
      <c r="J370" s="126" t="str">
        <f>IF(ISERROR(IF(AND(Input!$A372="",SUMPRODUCT(--(LEN(Input!$A373:'Input'!$A$510)&gt;0))&lt;&gt;0),"Row is skipped.",IF(AND(Input!$A372="",Input!$A373=""),"", IF(Input!J372="","Data is missing.","")))),"",IF(AND(Input!$A372="",SUMPRODUCT(--(LEN(Input!$A373:'Input'!$A$510)&gt;0))&lt;&gt;0),"Row is skipped.",IF(AND(Input!$A372="",Input!$A373=""),"", IF(Input!J372="","Data is missing.",""))))</f>
        <v/>
      </c>
      <c r="K370" s="127" t="str">
        <f>IF(ISERROR(IF(AND(Input!$A372="",SUMPRODUCT(--(LEN(Input!$A373:'Input'!$A$510)&gt;0))&lt;&gt;0),"Row is skipped.",IF(AND(Input!$A372="",Input!$A373=""),"", IF(Input!K372="","Data is missing.","")))),"",IF(AND(Input!$A372="",SUMPRODUCT(--(LEN(Input!$A373:'Input'!$A$510)&gt;0))&lt;&gt;0),"Row is skipped.",IF(AND(Input!$A372="",Input!$A373=""),"", IF(Input!K372="","Data is missing.",""))))</f>
        <v/>
      </c>
      <c r="L370" s="126" t="str">
        <f>IF(ISERROR(IF(AND(Input!$A372="",SUMPRODUCT(--(LEN(Input!$A373:'Input'!$A$510)&gt;0))&lt;&gt;0),"Row is skipped.",IF(AND(Input!$A372="",Input!$A373=""),"", IF(Input!L372="","Data is missing.","")))),"",IF(AND(Input!$A372="",SUMPRODUCT(--(LEN(Input!$A373:'Input'!$A$510)&gt;0))&lt;&gt;0),"Row is skipped.",IF(AND(Input!$A372="",Input!$A373=""),"", IF(Input!L372="","Data is missing.",""))))</f>
        <v/>
      </c>
      <c r="M370" s="126" t="str">
        <f>IF(ISERROR(IF(AND(Input!$A372="",SUMPRODUCT(--(LEN(Input!$A373:'Input'!$A$510)&gt;0))&lt;&gt;0),"Row is skipped.",IF(AND(Input!$A372="",Input!$A373=""),"", IF(Input!M372="","Data is missing.","")))),"",IF(AND(Input!$A372="",SUMPRODUCT(--(LEN(Input!$A373:'Input'!$A$510)&gt;0))&lt;&gt;0),"Row is skipped.",IF(AND(Input!$A372="",Input!$A373=""),"", IF(Input!M372="","Data is missing.",""))))</f>
        <v/>
      </c>
      <c r="N370" s="126" t="str">
        <f>IF(ISERROR(IF(AND(Input!$A372="",SUMPRODUCT(--(LEN(Input!$A373:'Input'!$A$510)&gt;0))&lt;&gt;0),"Row is skipped.",IF(AND(Input!$A372="",Input!$A373=""),"", IF(Input!O372="","Data is missing.","")))),"",IF(AND(Input!$A372="",SUMPRODUCT(--(LEN(Input!$A373:'Input'!$A$510)&gt;0))&lt;&gt;0),"Row is skipped.",IF(AND(Input!$A372="",Input!$A373=""),"", IF(Input!O372="","Data is missing.",""))))</f>
        <v/>
      </c>
      <c r="O370" s="126" t="str">
        <f>IF(ISERROR(IF(AND(Input!$A372="",SUMPRODUCT(--(LEN(Input!$A373:'Input'!$A$510)&gt;0))&lt;&gt;0),"Row is skipped.",IF(AND(Input!$A372="",Input!$A373=""),"", IF(Input!P372="","Data is missing.","")))),"",IF(AND(Input!$A372="",SUMPRODUCT(--(LEN(Input!$A373:'Input'!$A$510)&gt;0))&lt;&gt;0),"Row is skipped.",IF(AND(Input!$A372="",Input!$A373=""),"", IF(Input!P372="","Data is missing.",""))))</f>
        <v/>
      </c>
      <c r="P370" s="126" t="str">
        <f>IF(ISERROR(IF(AND(Input!$A372="",SUMPRODUCT(--(LEN(Input!$A373:'Input'!$A$510)&gt;0))&lt;&gt;0),"Row is skipped.",IF(AND(Input!$A372="",Input!$A373=""),"", IF(Input!Q372="","Data is missing.","")))),"",IF(AND(Input!$A372="",SUMPRODUCT(--(LEN(Input!$A373:'Input'!$A$510)&gt;0))&lt;&gt;0),"Row is skipped.",IF(AND(Input!$A372="",Input!$A373=""),"", IF(Input!Q372="","Data is missing.",""))))</f>
        <v/>
      </c>
      <c r="Q370" s="126" t="str">
        <f>IF(ISERROR(IF(AND(Input!$A372="",SUMPRODUCT(--(LEN(Input!$A373:'Input'!$A$510)&gt;0))&lt;&gt;0),"Row is skipped.",IF(AND(Input!$A372="",Input!$A373=""),"", IF(Input!S372="","Data is missing.","")))),"",IF(AND(Input!$A372="",SUMPRODUCT(--(LEN(Input!$A373:'Input'!$A$510)&gt;0))&lt;&gt;0),"Row is skipped.",IF(AND(Input!$A372="",Input!$A373=""),"", IF(Input!S372="","Data is missing.",""))))</f>
        <v/>
      </c>
      <c r="R370" s="128" t="str">
        <f>IF(ISERROR(IF(AND(Input!$A372="",SUMPRODUCT(--(LEN(Input!$A373:'Input'!$A$510)&gt;0))&lt;&gt;0),"Row is skipped.",IF(AND(Input!$A372="",Input!$A373=""),"", IF(Input!T372="","Data is missing.","")))),"",IF(AND(Input!$A372="",SUMPRODUCT(--(LEN(Input!$A373:'Input'!$A$510)&gt;0))&lt;&gt;0),"Row is skipped.",IF(AND(Input!$A372="",Input!$A373=""),"", IF(Input!T372="","Data is missing.",""))))</f>
        <v/>
      </c>
      <c r="S370" s="129"/>
      <c r="T370" s="130" t="str">
        <f>IF(ISERROR(IF(Input!Q372="","",IF(ISERROR(VLOOKUP(Input!Q372,'Measures List'!$A$3:$A$30000,1,0)),"Invalid RefNo",""))),"",IF(Input!Q372="","",IF(ISERROR(VLOOKUP(Input!Q372,'Measures List'!$A$3:$A$30000,1,0)),"Invalid RefNo","")))</f>
        <v/>
      </c>
      <c r="U370" s="129"/>
      <c r="V370" s="129"/>
      <c r="W370" s="129"/>
      <c r="X370" s="129"/>
      <c r="Y370" s="129"/>
      <c r="Z370" s="129"/>
      <c r="AA370" s="129"/>
      <c r="AB370" s="129"/>
      <c r="AC370" s="129"/>
      <c r="AD370" s="129"/>
      <c r="AE370" s="129"/>
      <c r="AF370" s="130" t="str">
        <f>IF(Input!P372="","",IF(OR(VALUE(Input!P372)&lt;0,VALUE(Input!P372)&gt;1), "Invalid EEI %",""))</f>
        <v/>
      </c>
      <c r="AG370" s="129"/>
      <c r="AH370" s="137" t="str">
        <f>IF(B370="","",IF(AND(Input!O372=Input!O371,Input!P372&lt;&gt;Input!P371), "EEI% Mismatch within Project",""))</f>
        <v/>
      </c>
      <c r="AI370" s="129"/>
      <c r="AJ370" s="138" t="str">
        <f>IF(Input!B372="","",IF(ISNUMBER(VALUE(Input!B372)),"","Needs to be a number."))</f>
        <v/>
      </c>
      <c r="AK370" s="135" t="str">
        <f>IF(Input!P372="","",IF(ISNUMBER(VALUE(Input!P372)),"","Needs to be a number."))</f>
        <v/>
      </c>
      <c r="AL370" s="135" t="str">
        <f>IF(Input!S372="","",IF(ISNUMBER(VALUE(Input!S372)),"","Needs to be a number."))</f>
        <v/>
      </c>
      <c r="AM370" s="135" t="str">
        <f>IF(Input!T372="","",IF(ISNUMBER(VALUE(Input!T372)),"","Needs to be a number."))</f>
        <v/>
      </c>
      <c r="AN370" s="135" t="str">
        <f>IF(Input!U372="","",IF(ISNUMBER(VALUE(Input!U372)),"","Needs to be a number."))</f>
        <v/>
      </c>
      <c r="AO370" s="136" t="str">
        <f>IF(Input!V372="","",IF(ISNUMBER(VALUE(Input!V372)),"","Needs to be a number."))</f>
        <v/>
      </c>
      <c r="AP370" s="129"/>
      <c r="AQ370" s="197" t="str">
        <f ca="1">IF(Input!Q372="","",IF(OFFSET('Measures List'!$K$2,MATCH(Input!Q372,'Measures List'!$A$3:$A$5000,0),MATCH(Input!K372,'Measures List'!$K$2:$BA$2)-1)="NA","Project start date occurred after measure expiration date.",""))</f>
        <v/>
      </c>
      <c r="AS370" s="197" t="str">
        <f>IFERROR(IF(Input!O372&lt;&gt;Input!O371,"",IF( VLOOKUP(Input!Q372,'Measures List'!A363:C5360,3,FALSE)= VLOOKUP(Input!Q371,'Measures List'!A363:C5360,3,FALSE),"","Multiple sectors for this project")),"")</f>
        <v/>
      </c>
    </row>
    <row r="371" spans="2:45" x14ac:dyDescent="0.25">
      <c r="B371" s="125" t="str">
        <f>Input!A373</f>
        <v/>
      </c>
      <c r="C371" s="126" t="str">
        <f>IF(ISERROR(IF(AND(Input!$A373="",SUMPRODUCT(--(LEN(Input!$A374:'Input'!$A$510)&gt;0))&lt;&gt;0),"Row is skipped.",IF(AND(Input!$A373="",Input!$A374=""),"", IF(Input!C373="","Data is missing.","")))),"",IF(AND(Input!$A373="",SUMPRODUCT(--(LEN(Input!$A374:'Input'!$A$510)&gt;0))&lt;&gt;0),"Row is skipped.",IF(AND(Input!$A373="",Input!$A374=""),"", IF(Input!C373="","Data is missing.",""))))</f>
        <v/>
      </c>
      <c r="D371" s="126" t="str">
        <f>IF(ISERROR(IF(AND(Input!$A373="",SUMPRODUCT(--(LEN(Input!$A374:'Input'!$A$510)&gt;0))&lt;&gt;0),"Row is skipped.",IF(AND(Input!$A373="",Input!$A374=""),"", IF(Input!D373="","Data is missing.","")))),"",IF(AND(Input!$A373="",SUMPRODUCT(--(LEN(Input!$A374:'Input'!$A$510)&gt;0))&lt;&gt;0),"Row is skipped.",IF(AND(Input!$A373="",Input!$A374=""),"", IF(Input!D373="","Data is missing.",""))))</f>
        <v/>
      </c>
      <c r="E371" s="126" t="str">
        <f>IF(ISERROR(IF(AND(Input!$A373="",SUMPRODUCT(--(LEN(Input!$A374:'Input'!$A$510)&gt;0))&lt;&gt;0),"Row is skipped.",IF(AND(Input!$A373="",Input!$A374=""),"", IF(Input!E373="","Data is missing.","")))),"",IF(AND(Input!$A373="",SUMPRODUCT(--(LEN(Input!$A374:'Input'!$A$510)&gt;0))&lt;&gt;0),"Row is skipped.",IF(AND(Input!$A373="",Input!$A374=""),"", IF(Input!E373="","Data is missing.",""))))</f>
        <v/>
      </c>
      <c r="F371" s="126" t="str">
        <f>IF(ISERROR(IF(AND(Input!$A373="",SUMPRODUCT(--(LEN(Input!$A374:'Input'!$A$510)&gt;0))&lt;&gt;0),"Row is skipped.",IF(AND(Input!$A373="",Input!$A374=""),"", IF(Input!F373="","Data is missing.","")))),"",IF(AND(Input!$A373="",SUMPRODUCT(--(LEN(Input!$A374:'Input'!$A$510)&gt;0))&lt;&gt;0),"Row is skipped.",IF(AND(Input!$A373="",Input!$A374=""),"", IF(Input!F373="","Data is missing.",""))))</f>
        <v/>
      </c>
      <c r="G371" s="126" t="str">
        <f>IF(ISERROR(IF(AND(Input!$A373="",SUMPRODUCT(--(LEN(Input!$A374:'Input'!$A$510)&gt;0))&lt;&gt;0),"Row is skipped.",IF(AND(Input!$A373="",Input!$A374=""),"", IF(Input!G373="","Data is missing.","")))),"",IF(AND(Input!$A373="",SUMPRODUCT(--(LEN(Input!$A374:'Input'!$A$510)&gt;0))&lt;&gt;0),"Row is skipped.",IF(AND(Input!$A373="",Input!$A374=""),"", IF(Input!G373="","Data is missing.",""))))</f>
        <v/>
      </c>
      <c r="H371" s="126" t="str">
        <f>IF(ISERROR(IF(AND(Input!$A373="",SUMPRODUCT(--(LEN(Input!$A374:'Input'!$A$510)&gt;0))&lt;&gt;0),"Row is skipped.",IF(AND(Input!$A373="",Input!$A374=""),"", IF(Input!H373="","Data is missing.","")))),"",IF(AND(Input!$A373="",SUMPRODUCT(--(LEN(Input!$A374:'Input'!$A$510)&gt;0))&lt;&gt;0),"Row is skipped.",IF(AND(Input!$A373="",Input!$A374=""),"", IF(Input!H373="","Data is missing.",""))))</f>
        <v/>
      </c>
      <c r="I371" s="126" t="str">
        <f>IF(ISERROR(IF(AND(Input!$A373="",SUMPRODUCT(--(LEN(Input!$A374:'Input'!$A$510)&gt;0))&lt;&gt;0),"Row is skipped.",IF(AND(Input!$A373="",Input!$A374=""),"", IF(Input!I373="","Data is missing.","")))),"",IF(AND(Input!$A373="",SUMPRODUCT(--(LEN(Input!$A374:'Input'!$A$510)&gt;0))&lt;&gt;0),"Row is skipped.",IF(AND(Input!$A373="",Input!$A374=""),"", IF(Input!I373="","Data is missing.",""))))</f>
        <v/>
      </c>
      <c r="J371" s="126" t="str">
        <f>IF(ISERROR(IF(AND(Input!$A373="",SUMPRODUCT(--(LEN(Input!$A374:'Input'!$A$510)&gt;0))&lt;&gt;0),"Row is skipped.",IF(AND(Input!$A373="",Input!$A374=""),"", IF(Input!J373="","Data is missing.","")))),"",IF(AND(Input!$A373="",SUMPRODUCT(--(LEN(Input!$A374:'Input'!$A$510)&gt;0))&lt;&gt;0),"Row is skipped.",IF(AND(Input!$A373="",Input!$A374=""),"", IF(Input!J373="","Data is missing.",""))))</f>
        <v/>
      </c>
      <c r="K371" s="127" t="str">
        <f>IF(ISERROR(IF(AND(Input!$A373="",SUMPRODUCT(--(LEN(Input!$A374:'Input'!$A$510)&gt;0))&lt;&gt;0),"Row is skipped.",IF(AND(Input!$A373="",Input!$A374=""),"", IF(Input!K373="","Data is missing.","")))),"",IF(AND(Input!$A373="",SUMPRODUCT(--(LEN(Input!$A374:'Input'!$A$510)&gt;0))&lt;&gt;0),"Row is skipped.",IF(AND(Input!$A373="",Input!$A374=""),"", IF(Input!K373="","Data is missing.",""))))</f>
        <v/>
      </c>
      <c r="L371" s="126" t="str">
        <f>IF(ISERROR(IF(AND(Input!$A373="",SUMPRODUCT(--(LEN(Input!$A374:'Input'!$A$510)&gt;0))&lt;&gt;0),"Row is skipped.",IF(AND(Input!$A373="",Input!$A374=""),"", IF(Input!L373="","Data is missing.","")))),"",IF(AND(Input!$A373="",SUMPRODUCT(--(LEN(Input!$A374:'Input'!$A$510)&gt;0))&lt;&gt;0),"Row is skipped.",IF(AND(Input!$A373="",Input!$A374=""),"", IF(Input!L373="","Data is missing.",""))))</f>
        <v/>
      </c>
      <c r="M371" s="126" t="str">
        <f>IF(ISERROR(IF(AND(Input!$A373="",SUMPRODUCT(--(LEN(Input!$A374:'Input'!$A$510)&gt;0))&lt;&gt;0),"Row is skipped.",IF(AND(Input!$A373="",Input!$A374=""),"", IF(Input!M373="","Data is missing.","")))),"",IF(AND(Input!$A373="",SUMPRODUCT(--(LEN(Input!$A374:'Input'!$A$510)&gt;0))&lt;&gt;0),"Row is skipped.",IF(AND(Input!$A373="",Input!$A374=""),"", IF(Input!M373="","Data is missing.",""))))</f>
        <v/>
      </c>
      <c r="N371" s="126" t="str">
        <f>IF(ISERROR(IF(AND(Input!$A373="",SUMPRODUCT(--(LEN(Input!$A374:'Input'!$A$510)&gt;0))&lt;&gt;0),"Row is skipped.",IF(AND(Input!$A373="",Input!$A374=""),"", IF(Input!O373="","Data is missing.","")))),"",IF(AND(Input!$A373="",SUMPRODUCT(--(LEN(Input!$A374:'Input'!$A$510)&gt;0))&lt;&gt;0),"Row is skipped.",IF(AND(Input!$A373="",Input!$A374=""),"", IF(Input!O373="","Data is missing.",""))))</f>
        <v/>
      </c>
      <c r="O371" s="126" t="str">
        <f>IF(ISERROR(IF(AND(Input!$A373="",SUMPRODUCT(--(LEN(Input!$A374:'Input'!$A$510)&gt;0))&lt;&gt;0),"Row is skipped.",IF(AND(Input!$A373="",Input!$A374=""),"", IF(Input!P373="","Data is missing.","")))),"",IF(AND(Input!$A373="",SUMPRODUCT(--(LEN(Input!$A374:'Input'!$A$510)&gt;0))&lt;&gt;0),"Row is skipped.",IF(AND(Input!$A373="",Input!$A374=""),"", IF(Input!P373="","Data is missing.",""))))</f>
        <v/>
      </c>
      <c r="P371" s="126" t="str">
        <f>IF(ISERROR(IF(AND(Input!$A373="",SUMPRODUCT(--(LEN(Input!$A374:'Input'!$A$510)&gt;0))&lt;&gt;0),"Row is skipped.",IF(AND(Input!$A373="",Input!$A374=""),"", IF(Input!Q373="","Data is missing.","")))),"",IF(AND(Input!$A373="",SUMPRODUCT(--(LEN(Input!$A374:'Input'!$A$510)&gt;0))&lt;&gt;0),"Row is skipped.",IF(AND(Input!$A373="",Input!$A374=""),"", IF(Input!Q373="","Data is missing.",""))))</f>
        <v/>
      </c>
      <c r="Q371" s="126" t="str">
        <f>IF(ISERROR(IF(AND(Input!$A373="",SUMPRODUCT(--(LEN(Input!$A374:'Input'!$A$510)&gt;0))&lt;&gt;0),"Row is skipped.",IF(AND(Input!$A373="",Input!$A374=""),"", IF(Input!S373="","Data is missing.","")))),"",IF(AND(Input!$A373="",SUMPRODUCT(--(LEN(Input!$A374:'Input'!$A$510)&gt;0))&lt;&gt;0),"Row is skipped.",IF(AND(Input!$A373="",Input!$A374=""),"", IF(Input!S373="","Data is missing.",""))))</f>
        <v/>
      </c>
      <c r="R371" s="128" t="str">
        <f>IF(ISERROR(IF(AND(Input!$A373="",SUMPRODUCT(--(LEN(Input!$A374:'Input'!$A$510)&gt;0))&lt;&gt;0),"Row is skipped.",IF(AND(Input!$A373="",Input!$A374=""),"", IF(Input!T373="","Data is missing.","")))),"",IF(AND(Input!$A373="",SUMPRODUCT(--(LEN(Input!$A374:'Input'!$A$510)&gt;0))&lt;&gt;0),"Row is skipped.",IF(AND(Input!$A373="",Input!$A374=""),"", IF(Input!T373="","Data is missing.",""))))</f>
        <v/>
      </c>
      <c r="S371" s="129"/>
      <c r="T371" s="130" t="str">
        <f>IF(ISERROR(IF(Input!Q373="","",IF(ISERROR(VLOOKUP(Input!Q373,'Measures List'!$A$3:$A$30000,1,0)),"Invalid RefNo",""))),"",IF(Input!Q373="","",IF(ISERROR(VLOOKUP(Input!Q373,'Measures List'!$A$3:$A$30000,1,0)),"Invalid RefNo","")))</f>
        <v/>
      </c>
      <c r="U371" s="129"/>
      <c r="V371" s="129"/>
      <c r="W371" s="129"/>
      <c r="X371" s="129"/>
      <c r="Y371" s="129"/>
      <c r="Z371" s="129"/>
      <c r="AA371" s="129"/>
      <c r="AB371" s="129"/>
      <c r="AC371" s="129"/>
      <c r="AD371" s="129"/>
      <c r="AE371" s="129"/>
      <c r="AF371" s="130" t="str">
        <f>IF(Input!P373="","",IF(OR(VALUE(Input!P373)&lt;0,VALUE(Input!P373)&gt;1), "Invalid EEI %",""))</f>
        <v/>
      </c>
      <c r="AG371" s="129"/>
      <c r="AH371" s="137" t="str">
        <f>IF(B371="","",IF(AND(Input!O373=Input!O372,Input!P373&lt;&gt;Input!P372), "EEI% Mismatch within Project",""))</f>
        <v/>
      </c>
      <c r="AI371" s="129"/>
      <c r="AJ371" s="138" t="str">
        <f>IF(Input!B373="","",IF(ISNUMBER(VALUE(Input!B373)),"","Needs to be a number."))</f>
        <v/>
      </c>
      <c r="AK371" s="135" t="str">
        <f>IF(Input!P373="","",IF(ISNUMBER(VALUE(Input!P373)),"","Needs to be a number."))</f>
        <v/>
      </c>
      <c r="AL371" s="135" t="str">
        <f>IF(Input!S373="","",IF(ISNUMBER(VALUE(Input!S373)),"","Needs to be a number."))</f>
        <v/>
      </c>
      <c r="AM371" s="135" t="str">
        <f>IF(Input!T373="","",IF(ISNUMBER(VALUE(Input!T373)),"","Needs to be a number."))</f>
        <v/>
      </c>
      <c r="AN371" s="135" t="str">
        <f>IF(Input!U373="","",IF(ISNUMBER(VALUE(Input!U373)),"","Needs to be a number."))</f>
        <v/>
      </c>
      <c r="AO371" s="136" t="str">
        <f>IF(Input!V373="","",IF(ISNUMBER(VALUE(Input!V373)),"","Needs to be a number."))</f>
        <v/>
      </c>
      <c r="AP371" s="129"/>
      <c r="AQ371" s="197" t="str">
        <f ca="1">IF(Input!Q373="","",IF(OFFSET('Measures List'!$K$2,MATCH(Input!Q373,'Measures List'!$A$3:$A$5000,0),MATCH(Input!K373,'Measures List'!$K$2:$BA$2)-1)="NA","Project start date occurred after measure expiration date.",""))</f>
        <v/>
      </c>
      <c r="AS371" s="197" t="str">
        <f>IFERROR(IF(Input!O373&lt;&gt;Input!O372,"",IF( VLOOKUP(Input!Q373,'Measures List'!A364:C5361,3,FALSE)= VLOOKUP(Input!Q372,'Measures List'!A364:C5361,3,FALSE),"","Multiple sectors for this project")),"")</f>
        <v/>
      </c>
    </row>
    <row r="372" spans="2:45" x14ac:dyDescent="0.25">
      <c r="B372" s="125" t="str">
        <f>Input!A374</f>
        <v/>
      </c>
      <c r="C372" s="126" t="str">
        <f>IF(ISERROR(IF(AND(Input!$A374="",SUMPRODUCT(--(LEN(Input!$A375:'Input'!$A$510)&gt;0))&lt;&gt;0),"Row is skipped.",IF(AND(Input!$A374="",Input!$A375=""),"", IF(Input!C374="","Data is missing.","")))),"",IF(AND(Input!$A374="",SUMPRODUCT(--(LEN(Input!$A375:'Input'!$A$510)&gt;0))&lt;&gt;0),"Row is skipped.",IF(AND(Input!$A374="",Input!$A375=""),"", IF(Input!C374="","Data is missing.",""))))</f>
        <v/>
      </c>
      <c r="D372" s="126" t="str">
        <f>IF(ISERROR(IF(AND(Input!$A374="",SUMPRODUCT(--(LEN(Input!$A375:'Input'!$A$510)&gt;0))&lt;&gt;0),"Row is skipped.",IF(AND(Input!$A374="",Input!$A375=""),"", IF(Input!D374="","Data is missing.","")))),"",IF(AND(Input!$A374="",SUMPRODUCT(--(LEN(Input!$A375:'Input'!$A$510)&gt;0))&lt;&gt;0),"Row is skipped.",IF(AND(Input!$A374="",Input!$A375=""),"", IF(Input!D374="","Data is missing.",""))))</f>
        <v/>
      </c>
      <c r="E372" s="126" t="str">
        <f>IF(ISERROR(IF(AND(Input!$A374="",SUMPRODUCT(--(LEN(Input!$A375:'Input'!$A$510)&gt;0))&lt;&gt;0),"Row is skipped.",IF(AND(Input!$A374="",Input!$A375=""),"", IF(Input!E374="","Data is missing.","")))),"",IF(AND(Input!$A374="",SUMPRODUCT(--(LEN(Input!$A375:'Input'!$A$510)&gt;0))&lt;&gt;0),"Row is skipped.",IF(AND(Input!$A374="",Input!$A375=""),"", IF(Input!E374="","Data is missing.",""))))</f>
        <v/>
      </c>
      <c r="F372" s="126" t="str">
        <f>IF(ISERROR(IF(AND(Input!$A374="",SUMPRODUCT(--(LEN(Input!$A375:'Input'!$A$510)&gt;0))&lt;&gt;0),"Row is skipped.",IF(AND(Input!$A374="",Input!$A375=""),"", IF(Input!F374="","Data is missing.","")))),"",IF(AND(Input!$A374="",SUMPRODUCT(--(LEN(Input!$A375:'Input'!$A$510)&gt;0))&lt;&gt;0),"Row is skipped.",IF(AND(Input!$A374="",Input!$A375=""),"", IF(Input!F374="","Data is missing.",""))))</f>
        <v/>
      </c>
      <c r="G372" s="126" t="str">
        <f>IF(ISERROR(IF(AND(Input!$A374="",SUMPRODUCT(--(LEN(Input!$A375:'Input'!$A$510)&gt;0))&lt;&gt;0),"Row is skipped.",IF(AND(Input!$A374="",Input!$A375=""),"", IF(Input!G374="","Data is missing.","")))),"",IF(AND(Input!$A374="",SUMPRODUCT(--(LEN(Input!$A375:'Input'!$A$510)&gt;0))&lt;&gt;0),"Row is skipped.",IF(AND(Input!$A374="",Input!$A375=""),"", IF(Input!G374="","Data is missing.",""))))</f>
        <v/>
      </c>
      <c r="H372" s="126" t="str">
        <f>IF(ISERROR(IF(AND(Input!$A374="",SUMPRODUCT(--(LEN(Input!$A375:'Input'!$A$510)&gt;0))&lt;&gt;0),"Row is skipped.",IF(AND(Input!$A374="",Input!$A375=""),"", IF(Input!H374="","Data is missing.","")))),"",IF(AND(Input!$A374="",SUMPRODUCT(--(LEN(Input!$A375:'Input'!$A$510)&gt;0))&lt;&gt;0),"Row is skipped.",IF(AND(Input!$A374="",Input!$A375=""),"", IF(Input!H374="","Data is missing.",""))))</f>
        <v/>
      </c>
      <c r="I372" s="126" t="str">
        <f>IF(ISERROR(IF(AND(Input!$A374="",SUMPRODUCT(--(LEN(Input!$A375:'Input'!$A$510)&gt;0))&lt;&gt;0),"Row is skipped.",IF(AND(Input!$A374="",Input!$A375=""),"", IF(Input!I374="","Data is missing.","")))),"",IF(AND(Input!$A374="",SUMPRODUCT(--(LEN(Input!$A375:'Input'!$A$510)&gt;0))&lt;&gt;0),"Row is skipped.",IF(AND(Input!$A374="",Input!$A375=""),"", IF(Input!I374="","Data is missing.",""))))</f>
        <v/>
      </c>
      <c r="J372" s="126" t="str">
        <f>IF(ISERROR(IF(AND(Input!$A374="",SUMPRODUCT(--(LEN(Input!$A375:'Input'!$A$510)&gt;0))&lt;&gt;0),"Row is skipped.",IF(AND(Input!$A374="",Input!$A375=""),"", IF(Input!J374="","Data is missing.","")))),"",IF(AND(Input!$A374="",SUMPRODUCT(--(LEN(Input!$A375:'Input'!$A$510)&gt;0))&lt;&gt;0),"Row is skipped.",IF(AND(Input!$A374="",Input!$A375=""),"", IF(Input!J374="","Data is missing.",""))))</f>
        <v/>
      </c>
      <c r="K372" s="127" t="str">
        <f>IF(ISERROR(IF(AND(Input!$A374="",SUMPRODUCT(--(LEN(Input!$A375:'Input'!$A$510)&gt;0))&lt;&gt;0),"Row is skipped.",IF(AND(Input!$A374="",Input!$A375=""),"", IF(Input!K374="","Data is missing.","")))),"",IF(AND(Input!$A374="",SUMPRODUCT(--(LEN(Input!$A375:'Input'!$A$510)&gt;0))&lt;&gt;0),"Row is skipped.",IF(AND(Input!$A374="",Input!$A375=""),"", IF(Input!K374="","Data is missing.",""))))</f>
        <v/>
      </c>
      <c r="L372" s="126" t="str">
        <f>IF(ISERROR(IF(AND(Input!$A374="",SUMPRODUCT(--(LEN(Input!$A375:'Input'!$A$510)&gt;0))&lt;&gt;0),"Row is skipped.",IF(AND(Input!$A374="",Input!$A375=""),"", IF(Input!L374="","Data is missing.","")))),"",IF(AND(Input!$A374="",SUMPRODUCT(--(LEN(Input!$A375:'Input'!$A$510)&gt;0))&lt;&gt;0),"Row is skipped.",IF(AND(Input!$A374="",Input!$A375=""),"", IF(Input!L374="","Data is missing.",""))))</f>
        <v/>
      </c>
      <c r="M372" s="126" t="str">
        <f>IF(ISERROR(IF(AND(Input!$A374="",SUMPRODUCT(--(LEN(Input!$A375:'Input'!$A$510)&gt;0))&lt;&gt;0),"Row is skipped.",IF(AND(Input!$A374="",Input!$A375=""),"", IF(Input!M374="","Data is missing.","")))),"",IF(AND(Input!$A374="",SUMPRODUCT(--(LEN(Input!$A375:'Input'!$A$510)&gt;0))&lt;&gt;0),"Row is skipped.",IF(AND(Input!$A374="",Input!$A375=""),"", IF(Input!M374="","Data is missing.",""))))</f>
        <v/>
      </c>
      <c r="N372" s="126" t="str">
        <f>IF(ISERROR(IF(AND(Input!$A374="",SUMPRODUCT(--(LEN(Input!$A375:'Input'!$A$510)&gt;0))&lt;&gt;0),"Row is skipped.",IF(AND(Input!$A374="",Input!$A375=""),"", IF(Input!O374="","Data is missing.","")))),"",IF(AND(Input!$A374="",SUMPRODUCT(--(LEN(Input!$A375:'Input'!$A$510)&gt;0))&lt;&gt;0),"Row is skipped.",IF(AND(Input!$A374="",Input!$A375=""),"", IF(Input!O374="","Data is missing.",""))))</f>
        <v/>
      </c>
      <c r="O372" s="126" t="str">
        <f>IF(ISERROR(IF(AND(Input!$A374="",SUMPRODUCT(--(LEN(Input!$A375:'Input'!$A$510)&gt;0))&lt;&gt;0),"Row is skipped.",IF(AND(Input!$A374="",Input!$A375=""),"", IF(Input!P374="","Data is missing.","")))),"",IF(AND(Input!$A374="",SUMPRODUCT(--(LEN(Input!$A375:'Input'!$A$510)&gt;0))&lt;&gt;0),"Row is skipped.",IF(AND(Input!$A374="",Input!$A375=""),"", IF(Input!P374="","Data is missing.",""))))</f>
        <v/>
      </c>
      <c r="P372" s="126" t="str">
        <f>IF(ISERROR(IF(AND(Input!$A374="",SUMPRODUCT(--(LEN(Input!$A375:'Input'!$A$510)&gt;0))&lt;&gt;0),"Row is skipped.",IF(AND(Input!$A374="",Input!$A375=""),"", IF(Input!Q374="","Data is missing.","")))),"",IF(AND(Input!$A374="",SUMPRODUCT(--(LEN(Input!$A375:'Input'!$A$510)&gt;0))&lt;&gt;0),"Row is skipped.",IF(AND(Input!$A374="",Input!$A375=""),"", IF(Input!Q374="","Data is missing.",""))))</f>
        <v/>
      </c>
      <c r="Q372" s="126" t="str">
        <f>IF(ISERROR(IF(AND(Input!$A374="",SUMPRODUCT(--(LEN(Input!$A375:'Input'!$A$510)&gt;0))&lt;&gt;0),"Row is skipped.",IF(AND(Input!$A374="",Input!$A375=""),"", IF(Input!S374="","Data is missing.","")))),"",IF(AND(Input!$A374="",SUMPRODUCT(--(LEN(Input!$A375:'Input'!$A$510)&gt;0))&lt;&gt;0),"Row is skipped.",IF(AND(Input!$A374="",Input!$A375=""),"", IF(Input!S374="","Data is missing.",""))))</f>
        <v/>
      </c>
      <c r="R372" s="128" t="str">
        <f>IF(ISERROR(IF(AND(Input!$A374="",SUMPRODUCT(--(LEN(Input!$A375:'Input'!$A$510)&gt;0))&lt;&gt;0),"Row is skipped.",IF(AND(Input!$A374="",Input!$A375=""),"", IF(Input!T374="","Data is missing.","")))),"",IF(AND(Input!$A374="",SUMPRODUCT(--(LEN(Input!$A375:'Input'!$A$510)&gt;0))&lt;&gt;0),"Row is skipped.",IF(AND(Input!$A374="",Input!$A375=""),"", IF(Input!T374="","Data is missing.",""))))</f>
        <v/>
      </c>
      <c r="S372" s="129"/>
      <c r="T372" s="130" t="str">
        <f>IF(ISERROR(IF(Input!Q374="","",IF(ISERROR(VLOOKUP(Input!Q374,'Measures List'!$A$3:$A$30000,1,0)),"Invalid RefNo",""))),"",IF(Input!Q374="","",IF(ISERROR(VLOOKUP(Input!Q374,'Measures List'!$A$3:$A$30000,1,0)),"Invalid RefNo","")))</f>
        <v/>
      </c>
      <c r="U372" s="129"/>
      <c r="V372" s="129"/>
      <c r="W372" s="129"/>
      <c r="X372" s="129"/>
      <c r="Y372" s="129"/>
      <c r="Z372" s="129"/>
      <c r="AA372" s="129"/>
      <c r="AB372" s="129"/>
      <c r="AC372" s="129"/>
      <c r="AD372" s="129"/>
      <c r="AE372" s="129"/>
      <c r="AF372" s="130" t="str">
        <f>IF(Input!P374="","",IF(OR(VALUE(Input!P374)&lt;0,VALUE(Input!P374)&gt;1), "Invalid EEI %",""))</f>
        <v/>
      </c>
      <c r="AG372" s="129"/>
      <c r="AH372" s="137" t="str">
        <f>IF(B372="","",IF(AND(Input!O374=Input!O373,Input!P374&lt;&gt;Input!P373), "EEI% Mismatch within Project",""))</f>
        <v/>
      </c>
      <c r="AI372" s="129"/>
      <c r="AJ372" s="138" t="str">
        <f>IF(Input!B374="","",IF(ISNUMBER(VALUE(Input!B374)),"","Needs to be a number."))</f>
        <v/>
      </c>
      <c r="AK372" s="135" t="str">
        <f>IF(Input!P374="","",IF(ISNUMBER(VALUE(Input!P374)),"","Needs to be a number."))</f>
        <v/>
      </c>
      <c r="AL372" s="135" t="str">
        <f>IF(Input!S374="","",IF(ISNUMBER(VALUE(Input!S374)),"","Needs to be a number."))</f>
        <v/>
      </c>
      <c r="AM372" s="135" t="str">
        <f>IF(Input!T374="","",IF(ISNUMBER(VALUE(Input!T374)),"","Needs to be a number."))</f>
        <v/>
      </c>
      <c r="AN372" s="135" t="str">
        <f>IF(Input!U374="","",IF(ISNUMBER(VALUE(Input!U374)),"","Needs to be a number."))</f>
        <v/>
      </c>
      <c r="AO372" s="136" t="str">
        <f>IF(Input!V374="","",IF(ISNUMBER(VALUE(Input!V374)),"","Needs to be a number."))</f>
        <v/>
      </c>
      <c r="AP372" s="129"/>
      <c r="AQ372" s="197" t="str">
        <f ca="1">IF(Input!Q374="","",IF(OFFSET('Measures List'!$K$2,MATCH(Input!Q374,'Measures List'!$A$3:$A$5000,0),MATCH(Input!K374,'Measures List'!$K$2:$BA$2)-1)="NA","Project start date occurred after measure expiration date.",""))</f>
        <v/>
      </c>
      <c r="AS372" s="197" t="str">
        <f>IFERROR(IF(Input!O374&lt;&gt;Input!O373,"",IF( VLOOKUP(Input!Q374,'Measures List'!A365:C5362,3,FALSE)= VLOOKUP(Input!Q373,'Measures List'!A365:C5362,3,FALSE),"","Multiple sectors for this project")),"")</f>
        <v/>
      </c>
    </row>
    <row r="373" spans="2:45" x14ac:dyDescent="0.25">
      <c r="B373" s="125" t="str">
        <f>Input!A375</f>
        <v/>
      </c>
      <c r="C373" s="126" t="str">
        <f>IF(ISERROR(IF(AND(Input!$A375="",SUMPRODUCT(--(LEN(Input!$A376:'Input'!$A$510)&gt;0))&lt;&gt;0),"Row is skipped.",IF(AND(Input!$A375="",Input!$A376=""),"", IF(Input!C375="","Data is missing.","")))),"",IF(AND(Input!$A375="",SUMPRODUCT(--(LEN(Input!$A376:'Input'!$A$510)&gt;0))&lt;&gt;0),"Row is skipped.",IF(AND(Input!$A375="",Input!$A376=""),"", IF(Input!C375="","Data is missing.",""))))</f>
        <v/>
      </c>
      <c r="D373" s="126" t="str">
        <f>IF(ISERROR(IF(AND(Input!$A375="",SUMPRODUCT(--(LEN(Input!$A376:'Input'!$A$510)&gt;0))&lt;&gt;0),"Row is skipped.",IF(AND(Input!$A375="",Input!$A376=""),"", IF(Input!D375="","Data is missing.","")))),"",IF(AND(Input!$A375="",SUMPRODUCT(--(LEN(Input!$A376:'Input'!$A$510)&gt;0))&lt;&gt;0),"Row is skipped.",IF(AND(Input!$A375="",Input!$A376=""),"", IF(Input!D375="","Data is missing.",""))))</f>
        <v/>
      </c>
      <c r="E373" s="126" t="str">
        <f>IF(ISERROR(IF(AND(Input!$A375="",SUMPRODUCT(--(LEN(Input!$A376:'Input'!$A$510)&gt;0))&lt;&gt;0),"Row is skipped.",IF(AND(Input!$A375="",Input!$A376=""),"", IF(Input!E375="","Data is missing.","")))),"",IF(AND(Input!$A375="",SUMPRODUCT(--(LEN(Input!$A376:'Input'!$A$510)&gt;0))&lt;&gt;0),"Row is skipped.",IF(AND(Input!$A375="",Input!$A376=""),"", IF(Input!E375="","Data is missing.",""))))</f>
        <v/>
      </c>
      <c r="F373" s="126" t="str">
        <f>IF(ISERROR(IF(AND(Input!$A375="",SUMPRODUCT(--(LEN(Input!$A376:'Input'!$A$510)&gt;0))&lt;&gt;0),"Row is skipped.",IF(AND(Input!$A375="",Input!$A376=""),"", IF(Input!F375="","Data is missing.","")))),"",IF(AND(Input!$A375="",SUMPRODUCT(--(LEN(Input!$A376:'Input'!$A$510)&gt;0))&lt;&gt;0),"Row is skipped.",IF(AND(Input!$A375="",Input!$A376=""),"", IF(Input!F375="","Data is missing.",""))))</f>
        <v/>
      </c>
      <c r="G373" s="126" t="str">
        <f>IF(ISERROR(IF(AND(Input!$A375="",SUMPRODUCT(--(LEN(Input!$A376:'Input'!$A$510)&gt;0))&lt;&gt;0),"Row is skipped.",IF(AND(Input!$A375="",Input!$A376=""),"", IF(Input!G375="","Data is missing.","")))),"",IF(AND(Input!$A375="",SUMPRODUCT(--(LEN(Input!$A376:'Input'!$A$510)&gt;0))&lt;&gt;0),"Row is skipped.",IF(AND(Input!$A375="",Input!$A376=""),"", IF(Input!G375="","Data is missing.",""))))</f>
        <v/>
      </c>
      <c r="H373" s="126" t="str">
        <f>IF(ISERROR(IF(AND(Input!$A375="",SUMPRODUCT(--(LEN(Input!$A376:'Input'!$A$510)&gt;0))&lt;&gt;0),"Row is skipped.",IF(AND(Input!$A375="",Input!$A376=""),"", IF(Input!H375="","Data is missing.","")))),"",IF(AND(Input!$A375="",SUMPRODUCT(--(LEN(Input!$A376:'Input'!$A$510)&gt;0))&lt;&gt;0),"Row is skipped.",IF(AND(Input!$A375="",Input!$A376=""),"", IF(Input!H375="","Data is missing.",""))))</f>
        <v/>
      </c>
      <c r="I373" s="126" t="str">
        <f>IF(ISERROR(IF(AND(Input!$A375="",SUMPRODUCT(--(LEN(Input!$A376:'Input'!$A$510)&gt;0))&lt;&gt;0),"Row is skipped.",IF(AND(Input!$A375="",Input!$A376=""),"", IF(Input!I375="","Data is missing.","")))),"",IF(AND(Input!$A375="",SUMPRODUCT(--(LEN(Input!$A376:'Input'!$A$510)&gt;0))&lt;&gt;0),"Row is skipped.",IF(AND(Input!$A375="",Input!$A376=""),"", IF(Input!I375="","Data is missing.",""))))</f>
        <v/>
      </c>
      <c r="J373" s="126" t="str">
        <f>IF(ISERROR(IF(AND(Input!$A375="",SUMPRODUCT(--(LEN(Input!$A376:'Input'!$A$510)&gt;0))&lt;&gt;0),"Row is skipped.",IF(AND(Input!$A375="",Input!$A376=""),"", IF(Input!J375="","Data is missing.","")))),"",IF(AND(Input!$A375="",SUMPRODUCT(--(LEN(Input!$A376:'Input'!$A$510)&gt;0))&lt;&gt;0),"Row is skipped.",IF(AND(Input!$A375="",Input!$A376=""),"", IF(Input!J375="","Data is missing.",""))))</f>
        <v/>
      </c>
      <c r="K373" s="127" t="str">
        <f>IF(ISERROR(IF(AND(Input!$A375="",SUMPRODUCT(--(LEN(Input!$A376:'Input'!$A$510)&gt;0))&lt;&gt;0),"Row is skipped.",IF(AND(Input!$A375="",Input!$A376=""),"", IF(Input!K375="","Data is missing.","")))),"",IF(AND(Input!$A375="",SUMPRODUCT(--(LEN(Input!$A376:'Input'!$A$510)&gt;0))&lt;&gt;0),"Row is skipped.",IF(AND(Input!$A375="",Input!$A376=""),"", IF(Input!K375="","Data is missing.",""))))</f>
        <v/>
      </c>
      <c r="L373" s="126" t="str">
        <f>IF(ISERROR(IF(AND(Input!$A375="",SUMPRODUCT(--(LEN(Input!$A376:'Input'!$A$510)&gt;0))&lt;&gt;0),"Row is skipped.",IF(AND(Input!$A375="",Input!$A376=""),"", IF(Input!L375="","Data is missing.","")))),"",IF(AND(Input!$A375="",SUMPRODUCT(--(LEN(Input!$A376:'Input'!$A$510)&gt;0))&lt;&gt;0),"Row is skipped.",IF(AND(Input!$A375="",Input!$A376=""),"", IF(Input!L375="","Data is missing.",""))))</f>
        <v/>
      </c>
      <c r="M373" s="126" t="str">
        <f>IF(ISERROR(IF(AND(Input!$A375="",SUMPRODUCT(--(LEN(Input!$A376:'Input'!$A$510)&gt;0))&lt;&gt;0),"Row is skipped.",IF(AND(Input!$A375="",Input!$A376=""),"", IF(Input!M375="","Data is missing.","")))),"",IF(AND(Input!$A375="",SUMPRODUCT(--(LEN(Input!$A376:'Input'!$A$510)&gt;0))&lt;&gt;0),"Row is skipped.",IF(AND(Input!$A375="",Input!$A376=""),"", IF(Input!M375="","Data is missing.",""))))</f>
        <v/>
      </c>
      <c r="N373" s="126" t="str">
        <f>IF(ISERROR(IF(AND(Input!$A375="",SUMPRODUCT(--(LEN(Input!$A376:'Input'!$A$510)&gt;0))&lt;&gt;0),"Row is skipped.",IF(AND(Input!$A375="",Input!$A376=""),"", IF(Input!O375="","Data is missing.","")))),"",IF(AND(Input!$A375="",SUMPRODUCT(--(LEN(Input!$A376:'Input'!$A$510)&gt;0))&lt;&gt;0),"Row is skipped.",IF(AND(Input!$A375="",Input!$A376=""),"", IF(Input!O375="","Data is missing.",""))))</f>
        <v/>
      </c>
      <c r="O373" s="126" t="str">
        <f>IF(ISERROR(IF(AND(Input!$A375="",SUMPRODUCT(--(LEN(Input!$A376:'Input'!$A$510)&gt;0))&lt;&gt;0),"Row is skipped.",IF(AND(Input!$A375="",Input!$A376=""),"", IF(Input!P375="","Data is missing.","")))),"",IF(AND(Input!$A375="",SUMPRODUCT(--(LEN(Input!$A376:'Input'!$A$510)&gt;0))&lt;&gt;0),"Row is skipped.",IF(AND(Input!$A375="",Input!$A376=""),"", IF(Input!P375="","Data is missing.",""))))</f>
        <v/>
      </c>
      <c r="P373" s="126" t="str">
        <f>IF(ISERROR(IF(AND(Input!$A375="",SUMPRODUCT(--(LEN(Input!$A376:'Input'!$A$510)&gt;0))&lt;&gt;0),"Row is skipped.",IF(AND(Input!$A375="",Input!$A376=""),"", IF(Input!Q375="","Data is missing.","")))),"",IF(AND(Input!$A375="",SUMPRODUCT(--(LEN(Input!$A376:'Input'!$A$510)&gt;0))&lt;&gt;0),"Row is skipped.",IF(AND(Input!$A375="",Input!$A376=""),"", IF(Input!Q375="","Data is missing.",""))))</f>
        <v/>
      </c>
      <c r="Q373" s="126" t="str">
        <f>IF(ISERROR(IF(AND(Input!$A375="",SUMPRODUCT(--(LEN(Input!$A376:'Input'!$A$510)&gt;0))&lt;&gt;0),"Row is skipped.",IF(AND(Input!$A375="",Input!$A376=""),"", IF(Input!S375="","Data is missing.","")))),"",IF(AND(Input!$A375="",SUMPRODUCT(--(LEN(Input!$A376:'Input'!$A$510)&gt;0))&lt;&gt;0),"Row is skipped.",IF(AND(Input!$A375="",Input!$A376=""),"", IF(Input!S375="","Data is missing.",""))))</f>
        <v/>
      </c>
      <c r="R373" s="128" t="str">
        <f>IF(ISERROR(IF(AND(Input!$A375="",SUMPRODUCT(--(LEN(Input!$A376:'Input'!$A$510)&gt;0))&lt;&gt;0),"Row is skipped.",IF(AND(Input!$A375="",Input!$A376=""),"", IF(Input!T375="","Data is missing.","")))),"",IF(AND(Input!$A375="",SUMPRODUCT(--(LEN(Input!$A376:'Input'!$A$510)&gt;0))&lt;&gt;0),"Row is skipped.",IF(AND(Input!$A375="",Input!$A376=""),"", IF(Input!T375="","Data is missing.",""))))</f>
        <v/>
      </c>
      <c r="S373" s="129"/>
      <c r="T373" s="130" t="str">
        <f>IF(ISERROR(IF(Input!Q375="","",IF(ISERROR(VLOOKUP(Input!Q375,'Measures List'!$A$3:$A$30000,1,0)),"Invalid RefNo",""))),"",IF(Input!Q375="","",IF(ISERROR(VLOOKUP(Input!Q375,'Measures List'!$A$3:$A$30000,1,0)),"Invalid RefNo","")))</f>
        <v/>
      </c>
      <c r="U373" s="129"/>
      <c r="V373" s="129"/>
      <c r="W373" s="129"/>
      <c r="X373" s="129"/>
      <c r="Y373" s="129"/>
      <c r="Z373" s="129"/>
      <c r="AA373" s="129"/>
      <c r="AB373" s="129"/>
      <c r="AC373" s="129"/>
      <c r="AD373" s="129"/>
      <c r="AE373" s="129"/>
      <c r="AF373" s="130" t="str">
        <f>IF(Input!P375="","",IF(OR(VALUE(Input!P375)&lt;0,VALUE(Input!P375)&gt;1), "Invalid EEI %",""))</f>
        <v/>
      </c>
      <c r="AG373" s="129"/>
      <c r="AH373" s="137" t="str">
        <f>IF(B373="","",IF(AND(Input!O375=Input!O374,Input!P375&lt;&gt;Input!P374), "EEI% Mismatch within Project",""))</f>
        <v/>
      </c>
      <c r="AI373" s="129"/>
      <c r="AJ373" s="138" t="str">
        <f>IF(Input!B375="","",IF(ISNUMBER(VALUE(Input!B375)),"","Needs to be a number."))</f>
        <v/>
      </c>
      <c r="AK373" s="135" t="str">
        <f>IF(Input!P375="","",IF(ISNUMBER(VALUE(Input!P375)),"","Needs to be a number."))</f>
        <v/>
      </c>
      <c r="AL373" s="135" t="str">
        <f>IF(Input!S375="","",IF(ISNUMBER(VALUE(Input!S375)),"","Needs to be a number."))</f>
        <v/>
      </c>
      <c r="AM373" s="135" t="str">
        <f>IF(Input!T375="","",IF(ISNUMBER(VALUE(Input!T375)),"","Needs to be a number."))</f>
        <v/>
      </c>
      <c r="AN373" s="135" t="str">
        <f>IF(Input!U375="","",IF(ISNUMBER(VALUE(Input!U375)),"","Needs to be a number."))</f>
        <v/>
      </c>
      <c r="AO373" s="136" t="str">
        <f>IF(Input!V375="","",IF(ISNUMBER(VALUE(Input!V375)),"","Needs to be a number."))</f>
        <v/>
      </c>
      <c r="AP373" s="129"/>
      <c r="AQ373" s="197" t="str">
        <f ca="1">IF(Input!Q375="","",IF(OFFSET('Measures List'!$K$2,MATCH(Input!Q375,'Measures List'!$A$3:$A$5000,0),MATCH(Input!K375,'Measures List'!$K$2:$BA$2)-1)="NA","Project start date occurred after measure expiration date.",""))</f>
        <v/>
      </c>
      <c r="AS373" s="197" t="str">
        <f>IFERROR(IF(Input!O375&lt;&gt;Input!O374,"",IF( VLOOKUP(Input!Q375,'Measures List'!A366:C5363,3,FALSE)= VLOOKUP(Input!Q374,'Measures List'!A366:C5363,3,FALSE),"","Multiple sectors for this project")),"")</f>
        <v/>
      </c>
    </row>
    <row r="374" spans="2:45" x14ac:dyDescent="0.25">
      <c r="B374" s="125" t="str">
        <f>Input!A376</f>
        <v/>
      </c>
      <c r="C374" s="126" t="str">
        <f>IF(ISERROR(IF(AND(Input!$A376="",SUMPRODUCT(--(LEN(Input!$A377:'Input'!$A$510)&gt;0))&lt;&gt;0),"Row is skipped.",IF(AND(Input!$A376="",Input!$A377=""),"", IF(Input!C376="","Data is missing.","")))),"",IF(AND(Input!$A376="",SUMPRODUCT(--(LEN(Input!$A377:'Input'!$A$510)&gt;0))&lt;&gt;0),"Row is skipped.",IF(AND(Input!$A376="",Input!$A377=""),"", IF(Input!C376="","Data is missing.",""))))</f>
        <v/>
      </c>
      <c r="D374" s="126" t="str">
        <f>IF(ISERROR(IF(AND(Input!$A376="",SUMPRODUCT(--(LEN(Input!$A377:'Input'!$A$510)&gt;0))&lt;&gt;0),"Row is skipped.",IF(AND(Input!$A376="",Input!$A377=""),"", IF(Input!D376="","Data is missing.","")))),"",IF(AND(Input!$A376="",SUMPRODUCT(--(LEN(Input!$A377:'Input'!$A$510)&gt;0))&lt;&gt;0),"Row is skipped.",IF(AND(Input!$A376="",Input!$A377=""),"", IF(Input!D376="","Data is missing.",""))))</f>
        <v/>
      </c>
      <c r="E374" s="126" t="str">
        <f>IF(ISERROR(IF(AND(Input!$A376="",SUMPRODUCT(--(LEN(Input!$A377:'Input'!$A$510)&gt;0))&lt;&gt;0),"Row is skipped.",IF(AND(Input!$A376="",Input!$A377=""),"", IF(Input!E376="","Data is missing.","")))),"",IF(AND(Input!$A376="",SUMPRODUCT(--(LEN(Input!$A377:'Input'!$A$510)&gt;0))&lt;&gt;0),"Row is skipped.",IF(AND(Input!$A376="",Input!$A377=""),"", IF(Input!E376="","Data is missing.",""))))</f>
        <v/>
      </c>
      <c r="F374" s="126" t="str">
        <f>IF(ISERROR(IF(AND(Input!$A376="",SUMPRODUCT(--(LEN(Input!$A377:'Input'!$A$510)&gt;0))&lt;&gt;0),"Row is skipped.",IF(AND(Input!$A376="",Input!$A377=""),"", IF(Input!F376="","Data is missing.","")))),"",IF(AND(Input!$A376="",SUMPRODUCT(--(LEN(Input!$A377:'Input'!$A$510)&gt;0))&lt;&gt;0),"Row is skipped.",IF(AND(Input!$A376="",Input!$A377=""),"", IF(Input!F376="","Data is missing.",""))))</f>
        <v/>
      </c>
      <c r="G374" s="126" t="str">
        <f>IF(ISERROR(IF(AND(Input!$A376="",SUMPRODUCT(--(LEN(Input!$A377:'Input'!$A$510)&gt;0))&lt;&gt;0),"Row is skipped.",IF(AND(Input!$A376="",Input!$A377=""),"", IF(Input!G376="","Data is missing.","")))),"",IF(AND(Input!$A376="",SUMPRODUCT(--(LEN(Input!$A377:'Input'!$A$510)&gt;0))&lt;&gt;0),"Row is skipped.",IF(AND(Input!$A376="",Input!$A377=""),"", IF(Input!G376="","Data is missing.",""))))</f>
        <v/>
      </c>
      <c r="H374" s="126" t="str">
        <f>IF(ISERROR(IF(AND(Input!$A376="",SUMPRODUCT(--(LEN(Input!$A377:'Input'!$A$510)&gt;0))&lt;&gt;0),"Row is skipped.",IF(AND(Input!$A376="",Input!$A377=""),"", IF(Input!H376="","Data is missing.","")))),"",IF(AND(Input!$A376="",SUMPRODUCT(--(LEN(Input!$A377:'Input'!$A$510)&gt;0))&lt;&gt;0),"Row is skipped.",IF(AND(Input!$A376="",Input!$A377=""),"", IF(Input!H376="","Data is missing.",""))))</f>
        <v/>
      </c>
      <c r="I374" s="126" t="str">
        <f>IF(ISERROR(IF(AND(Input!$A376="",SUMPRODUCT(--(LEN(Input!$A377:'Input'!$A$510)&gt;0))&lt;&gt;0),"Row is skipped.",IF(AND(Input!$A376="",Input!$A377=""),"", IF(Input!I376="","Data is missing.","")))),"",IF(AND(Input!$A376="",SUMPRODUCT(--(LEN(Input!$A377:'Input'!$A$510)&gt;0))&lt;&gt;0),"Row is skipped.",IF(AND(Input!$A376="",Input!$A377=""),"", IF(Input!I376="","Data is missing.",""))))</f>
        <v/>
      </c>
      <c r="J374" s="126" t="str">
        <f>IF(ISERROR(IF(AND(Input!$A376="",SUMPRODUCT(--(LEN(Input!$A377:'Input'!$A$510)&gt;0))&lt;&gt;0),"Row is skipped.",IF(AND(Input!$A376="",Input!$A377=""),"", IF(Input!J376="","Data is missing.","")))),"",IF(AND(Input!$A376="",SUMPRODUCT(--(LEN(Input!$A377:'Input'!$A$510)&gt;0))&lt;&gt;0),"Row is skipped.",IF(AND(Input!$A376="",Input!$A377=""),"", IF(Input!J376="","Data is missing.",""))))</f>
        <v/>
      </c>
      <c r="K374" s="127" t="str">
        <f>IF(ISERROR(IF(AND(Input!$A376="",SUMPRODUCT(--(LEN(Input!$A377:'Input'!$A$510)&gt;0))&lt;&gt;0),"Row is skipped.",IF(AND(Input!$A376="",Input!$A377=""),"", IF(Input!K376="","Data is missing.","")))),"",IF(AND(Input!$A376="",SUMPRODUCT(--(LEN(Input!$A377:'Input'!$A$510)&gt;0))&lt;&gt;0),"Row is skipped.",IF(AND(Input!$A376="",Input!$A377=""),"", IF(Input!K376="","Data is missing.",""))))</f>
        <v/>
      </c>
      <c r="L374" s="126" t="str">
        <f>IF(ISERROR(IF(AND(Input!$A376="",SUMPRODUCT(--(LEN(Input!$A377:'Input'!$A$510)&gt;0))&lt;&gt;0),"Row is skipped.",IF(AND(Input!$A376="",Input!$A377=""),"", IF(Input!L376="","Data is missing.","")))),"",IF(AND(Input!$A376="",SUMPRODUCT(--(LEN(Input!$A377:'Input'!$A$510)&gt;0))&lt;&gt;0),"Row is skipped.",IF(AND(Input!$A376="",Input!$A377=""),"", IF(Input!L376="","Data is missing.",""))))</f>
        <v/>
      </c>
      <c r="M374" s="126" t="str">
        <f>IF(ISERROR(IF(AND(Input!$A376="",SUMPRODUCT(--(LEN(Input!$A377:'Input'!$A$510)&gt;0))&lt;&gt;0),"Row is skipped.",IF(AND(Input!$A376="",Input!$A377=""),"", IF(Input!M376="","Data is missing.","")))),"",IF(AND(Input!$A376="",SUMPRODUCT(--(LEN(Input!$A377:'Input'!$A$510)&gt;0))&lt;&gt;0),"Row is skipped.",IF(AND(Input!$A376="",Input!$A377=""),"", IF(Input!M376="","Data is missing.",""))))</f>
        <v/>
      </c>
      <c r="N374" s="126" t="str">
        <f>IF(ISERROR(IF(AND(Input!$A376="",SUMPRODUCT(--(LEN(Input!$A377:'Input'!$A$510)&gt;0))&lt;&gt;0),"Row is skipped.",IF(AND(Input!$A376="",Input!$A377=""),"", IF(Input!O376="","Data is missing.","")))),"",IF(AND(Input!$A376="",SUMPRODUCT(--(LEN(Input!$A377:'Input'!$A$510)&gt;0))&lt;&gt;0),"Row is skipped.",IF(AND(Input!$A376="",Input!$A377=""),"", IF(Input!O376="","Data is missing.",""))))</f>
        <v/>
      </c>
      <c r="O374" s="126" t="str">
        <f>IF(ISERROR(IF(AND(Input!$A376="",SUMPRODUCT(--(LEN(Input!$A377:'Input'!$A$510)&gt;0))&lt;&gt;0),"Row is skipped.",IF(AND(Input!$A376="",Input!$A377=""),"", IF(Input!P376="","Data is missing.","")))),"",IF(AND(Input!$A376="",SUMPRODUCT(--(LEN(Input!$A377:'Input'!$A$510)&gt;0))&lt;&gt;0),"Row is skipped.",IF(AND(Input!$A376="",Input!$A377=""),"", IF(Input!P376="","Data is missing.",""))))</f>
        <v/>
      </c>
      <c r="P374" s="126" t="str">
        <f>IF(ISERROR(IF(AND(Input!$A376="",SUMPRODUCT(--(LEN(Input!$A377:'Input'!$A$510)&gt;0))&lt;&gt;0),"Row is skipped.",IF(AND(Input!$A376="",Input!$A377=""),"", IF(Input!Q376="","Data is missing.","")))),"",IF(AND(Input!$A376="",SUMPRODUCT(--(LEN(Input!$A377:'Input'!$A$510)&gt;0))&lt;&gt;0),"Row is skipped.",IF(AND(Input!$A376="",Input!$A377=""),"", IF(Input!Q376="","Data is missing.",""))))</f>
        <v/>
      </c>
      <c r="Q374" s="126" t="str">
        <f>IF(ISERROR(IF(AND(Input!$A376="",SUMPRODUCT(--(LEN(Input!$A377:'Input'!$A$510)&gt;0))&lt;&gt;0),"Row is skipped.",IF(AND(Input!$A376="",Input!$A377=""),"", IF(Input!S376="","Data is missing.","")))),"",IF(AND(Input!$A376="",SUMPRODUCT(--(LEN(Input!$A377:'Input'!$A$510)&gt;0))&lt;&gt;0),"Row is skipped.",IF(AND(Input!$A376="",Input!$A377=""),"", IF(Input!S376="","Data is missing.",""))))</f>
        <v/>
      </c>
      <c r="R374" s="128" t="str">
        <f>IF(ISERROR(IF(AND(Input!$A376="",SUMPRODUCT(--(LEN(Input!$A377:'Input'!$A$510)&gt;0))&lt;&gt;0),"Row is skipped.",IF(AND(Input!$A376="",Input!$A377=""),"", IF(Input!T376="","Data is missing.","")))),"",IF(AND(Input!$A376="",SUMPRODUCT(--(LEN(Input!$A377:'Input'!$A$510)&gt;0))&lt;&gt;0),"Row is skipped.",IF(AND(Input!$A376="",Input!$A377=""),"", IF(Input!T376="","Data is missing.",""))))</f>
        <v/>
      </c>
      <c r="S374" s="129"/>
      <c r="T374" s="130" t="str">
        <f>IF(ISERROR(IF(Input!Q376="","",IF(ISERROR(VLOOKUP(Input!Q376,'Measures List'!$A$3:$A$30000,1,0)),"Invalid RefNo",""))),"",IF(Input!Q376="","",IF(ISERROR(VLOOKUP(Input!Q376,'Measures List'!$A$3:$A$30000,1,0)),"Invalid RefNo","")))</f>
        <v/>
      </c>
      <c r="U374" s="129"/>
      <c r="V374" s="129"/>
      <c r="W374" s="129"/>
      <c r="X374" s="129"/>
      <c r="Y374" s="129"/>
      <c r="Z374" s="129"/>
      <c r="AA374" s="129"/>
      <c r="AB374" s="129"/>
      <c r="AC374" s="129"/>
      <c r="AD374" s="129"/>
      <c r="AE374" s="129"/>
      <c r="AF374" s="130" t="str">
        <f>IF(Input!P376="","",IF(OR(VALUE(Input!P376)&lt;0,VALUE(Input!P376)&gt;1), "Invalid EEI %",""))</f>
        <v/>
      </c>
      <c r="AG374" s="129"/>
      <c r="AH374" s="137" t="str">
        <f>IF(B374="","",IF(AND(Input!O376=Input!O375,Input!P376&lt;&gt;Input!P375), "EEI% Mismatch within Project",""))</f>
        <v/>
      </c>
      <c r="AI374" s="129"/>
      <c r="AJ374" s="138" t="str">
        <f>IF(Input!B376="","",IF(ISNUMBER(VALUE(Input!B376)),"","Needs to be a number."))</f>
        <v/>
      </c>
      <c r="AK374" s="135" t="str">
        <f>IF(Input!P376="","",IF(ISNUMBER(VALUE(Input!P376)),"","Needs to be a number."))</f>
        <v/>
      </c>
      <c r="AL374" s="135" t="str">
        <f>IF(Input!S376="","",IF(ISNUMBER(VALUE(Input!S376)),"","Needs to be a number."))</f>
        <v/>
      </c>
      <c r="AM374" s="135" t="str">
        <f>IF(Input!T376="","",IF(ISNUMBER(VALUE(Input!T376)),"","Needs to be a number."))</f>
        <v/>
      </c>
      <c r="AN374" s="135" t="str">
        <f>IF(Input!U376="","",IF(ISNUMBER(VALUE(Input!U376)),"","Needs to be a number."))</f>
        <v/>
      </c>
      <c r="AO374" s="136" t="str">
        <f>IF(Input!V376="","",IF(ISNUMBER(VALUE(Input!V376)),"","Needs to be a number."))</f>
        <v/>
      </c>
      <c r="AP374" s="129"/>
      <c r="AQ374" s="197" t="str">
        <f ca="1">IF(Input!Q376="","",IF(OFFSET('Measures List'!$K$2,MATCH(Input!Q376,'Measures List'!$A$3:$A$5000,0),MATCH(Input!K376,'Measures List'!$K$2:$BA$2)-1)="NA","Project start date occurred after measure expiration date.",""))</f>
        <v/>
      </c>
      <c r="AS374" s="197" t="str">
        <f>IFERROR(IF(Input!O376&lt;&gt;Input!O375,"",IF( VLOOKUP(Input!Q376,'Measures List'!A367:C5364,3,FALSE)= VLOOKUP(Input!Q375,'Measures List'!A367:C5364,3,FALSE),"","Multiple sectors for this project")),"")</f>
        <v/>
      </c>
    </row>
    <row r="375" spans="2:45" x14ac:dyDescent="0.25">
      <c r="B375" s="125" t="str">
        <f>Input!A377</f>
        <v/>
      </c>
      <c r="C375" s="126" t="str">
        <f>IF(ISERROR(IF(AND(Input!$A377="",SUMPRODUCT(--(LEN(Input!$A378:'Input'!$A$510)&gt;0))&lt;&gt;0),"Row is skipped.",IF(AND(Input!$A377="",Input!$A378=""),"", IF(Input!C377="","Data is missing.","")))),"",IF(AND(Input!$A377="",SUMPRODUCT(--(LEN(Input!$A378:'Input'!$A$510)&gt;0))&lt;&gt;0),"Row is skipped.",IF(AND(Input!$A377="",Input!$A378=""),"", IF(Input!C377="","Data is missing.",""))))</f>
        <v/>
      </c>
      <c r="D375" s="126" t="str">
        <f>IF(ISERROR(IF(AND(Input!$A377="",SUMPRODUCT(--(LEN(Input!$A378:'Input'!$A$510)&gt;0))&lt;&gt;0),"Row is skipped.",IF(AND(Input!$A377="",Input!$A378=""),"", IF(Input!D377="","Data is missing.","")))),"",IF(AND(Input!$A377="",SUMPRODUCT(--(LEN(Input!$A378:'Input'!$A$510)&gt;0))&lt;&gt;0),"Row is skipped.",IF(AND(Input!$A377="",Input!$A378=""),"", IF(Input!D377="","Data is missing.",""))))</f>
        <v/>
      </c>
      <c r="E375" s="126" t="str">
        <f>IF(ISERROR(IF(AND(Input!$A377="",SUMPRODUCT(--(LEN(Input!$A378:'Input'!$A$510)&gt;0))&lt;&gt;0),"Row is skipped.",IF(AND(Input!$A377="",Input!$A378=""),"", IF(Input!E377="","Data is missing.","")))),"",IF(AND(Input!$A377="",SUMPRODUCT(--(LEN(Input!$A378:'Input'!$A$510)&gt;0))&lt;&gt;0),"Row is skipped.",IF(AND(Input!$A377="",Input!$A378=""),"", IF(Input!E377="","Data is missing.",""))))</f>
        <v/>
      </c>
      <c r="F375" s="126" t="str">
        <f>IF(ISERROR(IF(AND(Input!$A377="",SUMPRODUCT(--(LEN(Input!$A378:'Input'!$A$510)&gt;0))&lt;&gt;0),"Row is skipped.",IF(AND(Input!$A377="",Input!$A378=""),"", IF(Input!F377="","Data is missing.","")))),"",IF(AND(Input!$A377="",SUMPRODUCT(--(LEN(Input!$A378:'Input'!$A$510)&gt;0))&lt;&gt;0),"Row is skipped.",IF(AND(Input!$A377="",Input!$A378=""),"", IF(Input!F377="","Data is missing.",""))))</f>
        <v/>
      </c>
      <c r="G375" s="126" t="str">
        <f>IF(ISERROR(IF(AND(Input!$A377="",SUMPRODUCT(--(LEN(Input!$A378:'Input'!$A$510)&gt;0))&lt;&gt;0),"Row is skipped.",IF(AND(Input!$A377="",Input!$A378=""),"", IF(Input!G377="","Data is missing.","")))),"",IF(AND(Input!$A377="",SUMPRODUCT(--(LEN(Input!$A378:'Input'!$A$510)&gt;0))&lt;&gt;0),"Row is skipped.",IF(AND(Input!$A377="",Input!$A378=""),"", IF(Input!G377="","Data is missing.",""))))</f>
        <v/>
      </c>
      <c r="H375" s="126" t="str">
        <f>IF(ISERROR(IF(AND(Input!$A377="",SUMPRODUCT(--(LEN(Input!$A378:'Input'!$A$510)&gt;0))&lt;&gt;0),"Row is skipped.",IF(AND(Input!$A377="",Input!$A378=""),"", IF(Input!H377="","Data is missing.","")))),"",IF(AND(Input!$A377="",SUMPRODUCT(--(LEN(Input!$A378:'Input'!$A$510)&gt;0))&lt;&gt;0),"Row is skipped.",IF(AND(Input!$A377="",Input!$A378=""),"", IF(Input!H377="","Data is missing.",""))))</f>
        <v/>
      </c>
      <c r="I375" s="126" t="str">
        <f>IF(ISERROR(IF(AND(Input!$A377="",SUMPRODUCT(--(LEN(Input!$A378:'Input'!$A$510)&gt;0))&lt;&gt;0),"Row is skipped.",IF(AND(Input!$A377="",Input!$A378=""),"", IF(Input!I377="","Data is missing.","")))),"",IF(AND(Input!$A377="",SUMPRODUCT(--(LEN(Input!$A378:'Input'!$A$510)&gt;0))&lt;&gt;0),"Row is skipped.",IF(AND(Input!$A377="",Input!$A378=""),"", IF(Input!I377="","Data is missing.",""))))</f>
        <v/>
      </c>
      <c r="J375" s="126" t="str">
        <f>IF(ISERROR(IF(AND(Input!$A377="",SUMPRODUCT(--(LEN(Input!$A378:'Input'!$A$510)&gt;0))&lt;&gt;0),"Row is skipped.",IF(AND(Input!$A377="",Input!$A378=""),"", IF(Input!J377="","Data is missing.","")))),"",IF(AND(Input!$A377="",SUMPRODUCT(--(LEN(Input!$A378:'Input'!$A$510)&gt;0))&lt;&gt;0),"Row is skipped.",IF(AND(Input!$A377="",Input!$A378=""),"", IF(Input!J377="","Data is missing.",""))))</f>
        <v/>
      </c>
      <c r="K375" s="127" t="str">
        <f>IF(ISERROR(IF(AND(Input!$A377="",SUMPRODUCT(--(LEN(Input!$A378:'Input'!$A$510)&gt;0))&lt;&gt;0),"Row is skipped.",IF(AND(Input!$A377="",Input!$A378=""),"", IF(Input!K377="","Data is missing.","")))),"",IF(AND(Input!$A377="",SUMPRODUCT(--(LEN(Input!$A378:'Input'!$A$510)&gt;0))&lt;&gt;0),"Row is skipped.",IF(AND(Input!$A377="",Input!$A378=""),"", IF(Input!K377="","Data is missing.",""))))</f>
        <v/>
      </c>
      <c r="L375" s="126" t="str">
        <f>IF(ISERROR(IF(AND(Input!$A377="",SUMPRODUCT(--(LEN(Input!$A378:'Input'!$A$510)&gt;0))&lt;&gt;0),"Row is skipped.",IF(AND(Input!$A377="",Input!$A378=""),"", IF(Input!L377="","Data is missing.","")))),"",IF(AND(Input!$A377="",SUMPRODUCT(--(LEN(Input!$A378:'Input'!$A$510)&gt;0))&lt;&gt;0),"Row is skipped.",IF(AND(Input!$A377="",Input!$A378=""),"", IF(Input!L377="","Data is missing.",""))))</f>
        <v/>
      </c>
      <c r="M375" s="126" t="str">
        <f>IF(ISERROR(IF(AND(Input!$A377="",SUMPRODUCT(--(LEN(Input!$A378:'Input'!$A$510)&gt;0))&lt;&gt;0),"Row is skipped.",IF(AND(Input!$A377="",Input!$A378=""),"", IF(Input!M377="","Data is missing.","")))),"",IF(AND(Input!$A377="",SUMPRODUCT(--(LEN(Input!$A378:'Input'!$A$510)&gt;0))&lt;&gt;0),"Row is skipped.",IF(AND(Input!$A377="",Input!$A378=""),"", IF(Input!M377="","Data is missing.",""))))</f>
        <v/>
      </c>
      <c r="N375" s="126" t="str">
        <f>IF(ISERROR(IF(AND(Input!$A377="",SUMPRODUCT(--(LEN(Input!$A378:'Input'!$A$510)&gt;0))&lt;&gt;0),"Row is skipped.",IF(AND(Input!$A377="",Input!$A378=""),"", IF(Input!O377="","Data is missing.","")))),"",IF(AND(Input!$A377="",SUMPRODUCT(--(LEN(Input!$A378:'Input'!$A$510)&gt;0))&lt;&gt;0),"Row is skipped.",IF(AND(Input!$A377="",Input!$A378=""),"", IF(Input!O377="","Data is missing.",""))))</f>
        <v/>
      </c>
      <c r="O375" s="126" t="str">
        <f>IF(ISERROR(IF(AND(Input!$A377="",SUMPRODUCT(--(LEN(Input!$A378:'Input'!$A$510)&gt;0))&lt;&gt;0),"Row is skipped.",IF(AND(Input!$A377="",Input!$A378=""),"", IF(Input!P377="","Data is missing.","")))),"",IF(AND(Input!$A377="",SUMPRODUCT(--(LEN(Input!$A378:'Input'!$A$510)&gt;0))&lt;&gt;0),"Row is skipped.",IF(AND(Input!$A377="",Input!$A378=""),"", IF(Input!P377="","Data is missing.",""))))</f>
        <v/>
      </c>
      <c r="P375" s="126" t="str">
        <f>IF(ISERROR(IF(AND(Input!$A377="",SUMPRODUCT(--(LEN(Input!$A378:'Input'!$A$510)&gt;0))&lt;&gt;0),"Row is skipped.",IF(AND(Input!$A377="",Input!$A378=""),"", IF(Input!Q377="","Data is missing.","")))),"",IF(AND(Input!$A377="",SUMPRODUCT(--(LEN(Input!$A378:'Input'!$A$510)&gt;0))&lt;&gt;0),"Row is skipped.",IF(AND(Input!$A377="",Input!$A378=""),"", IF(Input!Q377="","Data is missing.",""))))</f>
        <v/>
      </c>
      <c r="Q375" s="126" t="str">
        <f>IF(ISERROR(IF(AND(Input!$A377="",SUMPRODUCT(--(LEN(Input!$A378:'Input'!$A$510)&gt;0))&lt;&gt;0),"Row is skipped.",IF(AND(Input!$A377="",Input!$A378=""),"", IF(Input!S377="","Data is missing.","")))),"",IF(AND(Input!$A377="",SUMPRODUCT(--(LEN(Input!$A378:'Input'!$A$510)&gt;0))&lt;&gt;0),"Row is skipped.",IF(AND(Input!$A377="",Input!$A378=""),"", IF(Input!S377="","Data is missing.",""))))</f>
        <v/>
      </c>
      <c r="R375" s="128" t="str">
        <f>IF(ISERROR(IF(AND(Input!$A377="",SUMPRODUCT(--(LEN(Input!$A378:'Input'!$A$510)&gt;0))&lt;&gt;0),"Row is skipped.",IF(AND(Input!$A377="",Input!$A378=""),"", IF(Input!T377="","Data is missing.","")))),"",IF(AND(Input!$A377="",SUMPRODUCT(--(LEN(Input!$A378:'Input'!$A$510)&gt;0))&lt;&gt;0),"Row is skipped.",IF(AND(Input!$A377="",Input!$A378=""),"", IF(Input!T377="","Data is missing.",""))))</f>
        <v/>
      </c>
      <c r="S375" s="129"/>
      <c r="T375" s="130" t="str">
        <f>IF(ISERROR(IF(Input!Q377="","",IF(ISERROR(VLOOKUP(Input!Q377,'Measures List'!$A$3:$A$30000,1,0)),"Invalid RefNo",""))),"",IF(Input!Q377="","",IF(ISERROR(VLOOKUP(Input!Q377,'Measures List'!$A$3:$A$30000,1,0)),"Invalid RefNo","")))</f>
        <v/>
      </c>
      <c r="U375" s="129"/>
      <c r="V375" s="129"/>
      <c r="W375" s="129"/>
      <c r="X375" s="129"/>
      <c r="Y375" s="129"/>
      <c r="Z375" s="129"/>
      <c r="AA375" s="129"/>
      <c r="AB375" s="129"/>
      <c r="AC375" s="129"/>
      <c r="AD375" s="129"/>
      <c r="AE375" s="129"/>
      <c r="AF375" s="130" t="str">
        <f>IF(Input!P377="","",IF(OR(VALUE(Input!P377)&lt;0,VALUE(Input!P377)&gt;1), "Invalid EEI %",""))</f>
        <v/>
      </c>
      <c r="AG375" s="129"/>
      <c r="AH375" s="137" t="str">
        <f>IF(B375="","",IF(AND(Input!O377=Input!O376,Input!P377&lt;&gt;Input!P376), "EEI% Mismatch within Project",""))</f>
        <v/>
      </c>
      <c r="AI375" s="129"/>
      <c r="AJ375" s="138" t="str">
        <f>IF(Input!B377="","",IF(ISNUMBER(VALUE(Input!B377)),"","Needs to be a number."))</f>
        <v/>
      </c>
      <c r="AK375" s="135" t="str">
        <f>IF(Input!P377="","",IF(ISNUMBER(VALUE(Input!P377)),"","Needs to be a number."))</f>
        <v/>
      </c>
      <c r="AL375" s="135" t="str">
        <f>IF(Input!S377="","",IF(ISNUMBER(VALUE(Input!S377)),"","Needs to be a number."))</f>
        <v/>
      </c>
      <c r="AM375" s="135" t="str">
        <f>IF(Input!T377="","",IF(ISNUMBER(VALUE(Input!T377)),"","Needs to be a number."))</f>
        <v/>
      </c>
      <c r="AN375" s="135" t="str">
        <f>IF(Input!U377="","",IF(ISNUMBER(VALUE(Input!U377)),"","Needs to be a number."))</f>
        <v/>
      </c>
      <c r="AO375" s="136" t="str">
        <f>IF(Input!V377="","",IF(ISNUMBER(VALUE(Input!V377)),"","Needs to be a number."))</f>
        <v/>
      </c>
      <c r="AP375" s="129"/>
      <c r="AQ375" s="197" t="str">
        <f ca="1">IF(Input!Q377="","",IF(OFFSET('Measures List'!$K$2,MATCH(Input!Q377,'Measures List'!$A$3:$A$5000,0),MATCH(Input!K377,'Measures List'!$K$2:$BA$2)-1)="NA","Project start date occurred after measure expiration date.",""))</f>
        <v/>
      </c>
      <c r="AS375" s="197" t="str">
        <f>IFERROR(IF(Input!O377&lt;&gt;Input!O376,"",IF( VLOOKUP(Input!Q377,'Measures List'!A368:C5365,3,FALSE)= VLOOKUP(Input!Q376,'Measures List'!A368:C5365,3,FALSE),"","Multiple sectors for this project")),"")</f>
        <v/>
      </c>
    </row>
    <row r="376" spans="2:45" x14ac:dyDescent="0.25">
      <c r="B376" s="125" t="str">
        <f>Input!A378</f>
        <v/>
      </c>
      <c r="C376" s="126" t="str">
        <f>IF(ISERROR(IF(AND(Input!$A378="",SUMPRODUCT(--(LEN(Input!$A379:'Input'!$A$510)&gt;0))&lt;&gt;0),"Row is skipped.",IF(AND(Input!$A378="",Input!$A379=""),"", IF(Input!C378="","Data is missing.","")))),"",IF(AND(Input!$A378="",SUMPRODUCT(--(LEN(Input!$A379:'Input'!$A$510)&gt;0))&lt;&gt;0),"Row is skipped.",IF(AND(Input!$A378="",Input!$A379=""),"", IF(Input!C378="","Data is missing.",""))))</f>
        <v/>
      </c>
      <c r="D376" s="126" t="str">
        <f>IF(ISERROR(IF(AND(Input!$A378="",SUMPRODUCT(--(LEN(Input!$A379:'Input'!$A$510)&gt;0))&lt;&gt;0),"Row is skipped.",IF(AND(Input!$A378="",Input!$A379=""),"", IF(Input!D378="","Data is missing.","")))),"",IF(AND(Input!$A378="",SUMPRODUCT(--(LEN(Input!$A379:'Input'!$A$510)&gt;0))&lt;&gt;0),"Row is skipped.",IF(AND(Input!$A378="",Input!$A379=""),"", IF(Input!D378="","Data is missing.",""))))</f>
        <v/>
      </c>
      <c r="E376" s="126" t="str">
        <f>IF(ISERROR(IF(AND(Input!$A378="",SUMPRODUCT(--(LEN(Input!$A379:'Input'!$A$510)&gt;0))&lt;&gt;0),"Row is skipped.",IF(AND(Input!$A378="",Input!$A379=""),"", IF(Input!E378="","Data is missing.","")))),"",IF(AND(Input!$A378="",SUMPRODUCT(--(LEN(Input!$A379:'Input'!$A$510)&gt;0))&lt;&gt;0),"Row is skipped.",IF(AND(Input!$A378="",Input!$A379=""),"", IF(Input!E378="","Data is missing.",""))))</f>
        <v/>
      </c>
      <c r="F376" s="126" t="str">
        <f>IF(ISERROR(IF(AND(Input!$A378="",SUMPRODUCT(--(LEN(Input!$A379:'Input'!$A$510)&gt;0))&lt;&gt;0),"Row is skipped.",IF(AND(Input!$A378="",Input!$A379=""),"", IF(Input!F378="","Data is missing.","")))),"",IF(AND(Input!$A378="",SUMPRODUCT(--(LEN(Input!$A379:'Input'!$A$510)&gt;0))&lt;&gt;0),"Row is skipped.",IF(AND(Input!$A378="",Input!$A379=""),"", IF(Input!F378="","Data is missing.",""))))</f>
        <v/>
      </c>
      <c r="G376" s="126" t="str">
        <f>IF(ISERROR(IF(AND(Input!$A378="",SUMPRODUCT(--(LEN(Input!$A379:'Input'!$A$510)&gt;0))&lt;&gt;0),"Row is skipped.",IF(AND(Input!$A378="",Input!$A379=""),"", IF(Input!G378="","Data is missing.","")))),"",IF(AND(Input!$A378="",SUMPRODUCT(--(LEN(Input!$A379:'Input'!$A$510)&gt;0))&lt;&gt;0),"Row is skipped.",IF(AND(Input!$A378="",Input!$A379=""),"", IF(Input!G378="","Data is missing.",""))))</f>
        <v/>
      </c>
      <c r="H376" s="126" t="str">
        <f>IF(ISERROR(IF(AND(Input!$A378="",SUMPRODUCT(--(LEN(Input!$A379:'Input'!$A$510)&gt;0))&lt;&gt;0),"Row is skipped.",IF(AND(Input!$A378="",Input!$A379=""),"", IF(Input!H378="","Data is missing.","")))),"",IF(AND(Input!$A378="",SUMPRODUCT(--(LEN(Input!$A379:'Input'!$A$510)&gt;0))&lt;&gt;0),"Row is skipped.",IF(AND(Input!$A378="",Input!$A379=""),"", IF(Input!H378="","Data is missing.",""))))</f>
        <v/>
      </c>
      <c r="I376" s="126" t="str">
        <f>IF(ISERROR(IF(AND(Input!$A378="",SUMPRODUCT(--(LEN(Input!$A379:'Input'!$A$510)&gt;0))&lt;&gt;0),"Row is skipped.",IF(AND(Input!$A378="",Input!$A379=""),"", IF(Input!I378="","Data is missing.","")))),"",IF(AND(Input!$A378="",SUMPRODUCT(--(LEN(Input!$A379:'Input'!$A$510)&gt;0))&lt;&gt;0),"Row is skipped.",IF(AND(Input!$A378="",Input!$A379=""),"", IF(Input!I378="","Data is missing.",""))))</f>
        <v/>
      </c>
      <c r="J376" s="126" t="str">
        <f>IF(ISERROR(IF(AND(Input!$A378="",SUMPRODUCT(--(LEN(Input!$A379:'Input'!$A$510)&gt;0))&lt;&gt;0),"Row is skipped.",IF(AND(Input!$A378="",Input!$A379=""),"", IF(Input!J378="","Data is missing.","")))),"",IF(AND(Input!$A378="",SUMPRODUCT(--(LEN(Input!$A379:'Input'!$A$510)&gt;0))&lt;&gt;0),"Row is skipped.",IF(AND(Input!$A378="",Input!$A379=""),"", IF(Input!J378="","Data is missing.",""))))</f>
        <v/>
      </c>
      <c r="K376" s="127" t="str">
        <f>IF(ISERROR(IF(AND(Input!$A378="",SUMPRODUCT(--(LEN(Input!$A379:'Input'!$A$510)&gt;0))&lt;&gt;0),"Row is skipped.",IF(AND(Input!$A378="",Input!$A379=""),"", IF(Input!K378="","Data is missing.","")))),"",IF(AND(Input!$A378="",SUMPRODUCT(--(LEN(Input!$A379:'Input'!$A$510)&gt;0))&lt;&gt;0),"Row is skipped.",IF(AND(Input!$A378="",Input!$A379=""),"", IF(Input!K378="","Data is missing.",""))))</f>
        <v/>
      </c>
      <c r="L376" s="126" t="str">
        <f>IF(ISERROR(IF(AND(Input!$A378="",SUMPRODUCT(--(LEN(Input!$A379:'Input'!$A$510)&gt;0))&lt;&gt;0),"Row is skipped.",IF(AND(Input!$A378="",Input!$A379=""),"", IF(Input!L378="","Data is missing.","")))),"",IF(AND(Input!$A378="",SUMPRODUCT(--(LEN(Input!$A379:'Input'!$A$510)&gt;0))&lt;&gt;0),"Row is skipped.",IF(AND(Input!$A378="",Input!$A379=""),"", IF(Input!L378="","Data is missing.",""))))</f>
        <v/>
      </c>
      <c r="M376" s="126" t="str">
        <f>IF(ISERROR(IF(AND(Input!$A378="",SUMPRODUCT(--(LEN(Input!$A379:'Input'!$A$510)&gt;0))&lt;&gt;0),"Row is skipped.",IF(AND(Input!$A378="",Input!$A379=""),"", IF(Input!M378="","Data is missing.","")))),"",IF(AND(Input!$A378="",SUMPRODUCT(--(LEN(Input!$A379:'Input'!$A$510)&gt;0))&lt;&gt;0),"Row is skipped.",IF(AND(Input!$A378="",Input!$A379=""),"", IF(Input!M378="","Data is missing.",""))))</f>
        <v/>
      </c>
      <c r="N376" s="126" t="str">
        <f>IF(ISERROR(IF(AND(Input!$A378="",SUMPRODUCT(--(LEN(Input!$A379:'Input'!$A$510)&gt;0))&lt;&gt;0),"Row is skipped.",IF(AND(Input!$A378="",Input!$A379=""),"", IF(Input!O378="","Data is missing.","")))),"",IF(AND(Input!$A378="",SUMPRODUCT(--(LEN(Input!$A379:'Input'!$A$510)&gt;0))&lt;&gt;0),"Row is skipped.",IF(AND(Input!$A378="",Input!$A379=""),"", IF(Input!O378="","Data is missing.",""))))</f>
        <v/>
      </c>
      <c r="O376" s="126" t="str">
        <f>IF(ISERROR(IF(AND(Input!$A378="",SUMPRODUCT(--(LEN(Input!$A379:'Input'!$A$510)&gt;0))&lt;&gt;0),"Row is skipped.",IF(AND(Input!$A378="",Input!$A379=""),"", IF(Input!P378="","Data is missing.","")))),"",IF(AND(Input!$A378="",SUMPRODUCT(--(LEN(Input!$A379:'Input'!$A$510)&gt;0))&lt;&gt;0),"Row is skipped.",IF(AND(Input!$A378="",Input!$A379=""),"", IF(Input!P378="","Data is missing.",""))))</f>
        <v/>
      </c>
      <c r="P376" s="126" t="str">
        <f>IF(ISERROR(IF(AND(Input!$A378="",SUMPRODUCT(--(LEN(Input!$A379:'Input'!$A$510)&gt;0))&lt;&gt;0),"Row is skipped.",IF(AND(Input!$A378="",Input!$A379=""),"", IF(Input!Q378="","Data is missing.","")))),"",IF(AND(Input!$A378="",SUMPRODUCT(--(LEN(Input!$A379:'Input'!$A$510)&gt;0))&lt;&gt;0),"Row is skipped.",IF(AND(Input!$A378="",Input!$A379=""),"", IF(Input!Q378="","Data is missing.",""))))</f>
        <v/>
      </c>
      <c r="Q376" s="126" t="str">
        <f>IF(ISERROR(IF(AND(Input!$A378="",SUMPRODUCT(--(LEN(Input!$A379:'Input'!$A$510)&gt;0))&lt;&gt;0),"Row is skipped.",IF(AND(Input!$A378="",Input!$A379=""),"", IF(Input!S378="","Data is missing.","")))),"",IF(AND(Input!$A378="",SUMPRODUCT(--(LEN(Input!$A379:'Input'!$A$510)&gt;0))&lt;&gt;0),"Row is skipped.",IF(AND(Input!$A378="",Input!$A379=""),"", IF(Input!S378="","Data is missing.",""))))</f>
        <v/>
      </c>
      <c r="R376" s="128" t="str">
        <f>IF(ISERROR(IF(AND(Input!$A378="",SUMPRODUCT(--(LEN(Input!$A379:'Input'!$A$510)&gt;0))&lt;&gt;0),"Row is skipped.",IF(AND(Input!$A378="",Input!$A379=""),"", IF(Input!T378="","Data is missing.","")))),"",IF(AND(Input!$A378="",SUMPRODUCT(--(LEN(Input!$A379:'Input'!$A$510)&gt;0))&lt;&gt;0),"Row is skipped.",IF(AND(Input!$A378="",Input!$A379=""),"", IF(Input!T378="","Data is missing.",""))))</f>
        <v/>
      </c>
      <c r="S376" s="129"/>
      <c r="T376" s="130" t="str">
        <f>IF(ISERROR(IF(Input!Q378="","",IF(ISERROR(VLOOKUP(Input!Q378,'Measures List'!$A$3:$A$30000,1,0)),"Invalid RefNo",""))),"",IF(Input!Q378="","",IF(ISERROR(VLOOKUP(Input!Q378,'Measures List'!$A$3:$A$30000,1,0)),"Invalid RefNo","")))</f>
        <v/>
      </c>
      <c r="U376" s="129"/>
      <c r="V376" s="129"/>
      <c r="W376" s="129"/>
      <c r="X376" s="129"/>
      <c r="Y376" s="129"/>
      <c r="Z376" s="129"/>
      <c r="AA376" s="129"/>
      <c r="AB376" s="129"/>
      <c r="AC376" s="129"/>
      <c r="AD376" s="129"/>
      <c r="AE376" s="129"/>
      <c r="AF376" s="130" t="str">
        <f>IF(Input!P378="","",IF(OR(VALUE(Input!P378)&lt;0,VALUE(Input!P378)&gt;1), "Invalid EEI %",""))</f>
        <v/>
      </c>
      <c r="AG376" s="129"/>
      <c r="AH376" s="137" t="str">
        <f>IF(B376="","",IF(AND(Input!O378=Input!O377,Input!P378&lt;&gt;Input!P377), "EEI% Mismatch within Project",""))</f>
        <v/>
      </c>
      <c r="AI376" s="129"/>
      <c r="AJ376" s="138" t="str">
        <f>IF(Input!B378="","",IF(ISNUMBER(VALUE(Input!B378)),"","Needs to be a number."))</f>
        <v/>
      </c>
      <c r="AK376" s="135" t="str">
        <f>IF(Input!P378="","",IF(ISNUMBER(VALUE(Input!P378)),"","Needs to be a number."))</f>
        <v/>
      </c>
      <c r="AL376" s="135" t="str">
        <f>IF(Input!S378="","",IF(ISNUMBER(VALUE(Input!S378)),"","Needs to be a number."))</f>
        <v/>
      </c>
      <c r="AM376" s="135" t="str">
        <f>IF(Input!T378="","",IF(ISNUMBER(VALUE(Input!T378)),"","Needs to be a number."))</f>
        <v/>
      </c>
      <c r="AN376" s="135" t="str">
        <f>IF(Input!U378="","",IF(ISNUMBER(VALUE(Input!U378)),"","Needs to be a number."))</f>
        <v/>
      </c>
      <c r="AO376" s="136" t="str">
        <f>IF(Input!V378="","",IF(ISNUMBER(VALUE(Input!V378)),"","Needs to be a number."))</f>
        <v/>
      </c>
      <c r="AP376" s="129"/>
      <c r="AQ376" s="197" t="str">
        <f ca="1">IF(Input!Q378="","",IF(OFFSET('Measures List'!$K$2,MATCH(Input!Q378,'Measures List'!$A$3:$A$5000,0),MATCH(Input!K378,'Measures List'!$K$2:$BA$2)-1)="NA","Project start date occurred after measure expiration date.",""))</f>
        <v/>
      </c>
      <c r="AS376" s="197" t="str">
        <f>IFERROR(IF(Input!O378&lt;&gt;Input!O377,"",IF( VLOOKUP(Input!Q378,'Measures List'!A369:C5366,3,FALSE)= VLOOKUP(Input!Q377,'Measures List'!A369:C5366,3,FALSE),"","Multiple sectors for this project")),"")</f>
        <v/>
      </c>
    </row>
    <row r="377" spans="2:45" x14ac:dyDescent="0.25">
      <c r="B377" s="125" t="str">
        <f>Input!A379</f>
        <v/>
      </c>
      <c r="C377" s="126" t="str">
        <f>IF(ISERROR(IF(AND(Input!$A379="",SUMPRODUCT(--(LEN(Input!$A380:'Input'!$A$510)&gt;0))&lt;&gt;0),"Row is skipped.",IF(AND(Input!$A379="",Input!$A380=""),"", IF(Input!C379="","Data is missing.","")))),"",IF(AND(Input!$A379="",SUMPRODUCT(--(LEN(Input!$A380:'Input'!$A$510)&gt;0))&lt;&gt;0),"Row is skipped.",IF(AND(Input!$A379="",Input!$A380=""),"", IF(Input!C379="","Data is missing.",""))))</f>
        <v/>
      </c>
      <c r="D377" s="126" t="str">
        <f>IF(ISERROR(IF(AND(Input!$A379="",SUMPRODUCT(--(LEN(Input!$A380:'Input'!$A$510)&gt;0))&lt;&gt;0),"Row is skipped.",IF(AND(Input!$A379="",Input!$A380=""),"", IF(Input!D379="","Data is missing.","")))),"",IF(AND(Input!$A379="",SUMPRODUCT(--(LEN(Input!$A380:'Input'!$A$510)&gt;0))&lt;&gt;0),"Row is skipped.",IF(AND(Input!$A379="",Input!$A380=""),"", IF(Input!D379="","Data is missing.",""))))</f>
        <v/>
      </c>
      <c r="E377" s="126" t="str">
        <f>IF(ISERROR(IF(AND(Input!$A379="",SUMPRODUCT(--(LEN(Input!$A380:'Input'!$A$510)&gt;0))&lt;&gt;0),"Row is skipped.",IF(AND(Input!$A379="",Input!$A380=""),"", IF(Input!E379="","Data is missing.","")))),"",IF(AND(Input!$A379="",SUMPRODUCT(--(LEN(Input!$A380:'Input'!$A$510)&gt;0))&lt;&gt;0),"Row is skipped.",IF(AND(Input!$A379="",Input!$A380=""),"", IF(Input!E379="","Data is missing.",""))))</f>
        <v/>
      </c>
      <c r="F377" s="126" t="str">
        <f>IF(ISERROR(IF(AND(Input!$A379="",SUMPRODUCT(--(LEN(Input!$A380:'Input'!$A$510)&gt;0))&lt;&gt;0),"Row is skipped.",IF(AND(Input!$A379="",Input!$A380=""),"", IF(Input!F379="","Data is missing.","")))),"",IF(AND(Input!$A379="",SUMPRODUCT(--(LEN(Input!$A380:'Input'!$A$510)&gt;0))&lt;&gt;0),"Row is skipped.",IF(AND(Input!$A379="",Input!$A380=""),"", IF(Input!F379="","Data is missing.",""))))</f>
        <v/>
      </c>
      <c r="G377" s="126" t="str">
        <f>IF(ISERROR(IF(AND(Input!$A379="",SUMPRODUCT(--(LEN(Input!$A380:'Input'!$A$510)&gt;0))&lt;&gt;0),"Row is skipped.",IF(AND(Input!$A379="",Input!$A380=""),"", IF(Input!G379="","Data is missing.","")))),"",IF(AND(Input!$A379="",SUMPRODUCT(--(LEN(Input!$A380:'Input'!$A$510)&gt;0))&lt;&gt;0),"Row is skipped.",IF(AND(Input!$A379="",Input!$A380=""),"", IF(Input!G379="","Data is missing.",""))))</f>
        <v/>
      </c>
      <c r="H377" s="126" t="str">
        <f>IF(ISERROR(IF(AND(Input!$A379="",SUMPRODUCT(--(LEN(Input!$A380:'Input'!$A$510)&gt;0))&lt;&gt;0),"Row is skipped.",IF(AND(Input!$A379="",Input!$A380=""),"", IF(Input!H379="","Data is missing.","")))),"",IF(AND(Input!$A379="",SUMPRODUCT(--(LEN(Input!$A380:'Input'!$A$510)&gt;0))&lt;&gt;0),"Row is skipped.",IF(AND(Input!$A379="",Input!$A380=""),"", IF(Input!H379="","Data is missing.",""))))</f>
        <v/>
      </c>
      <c r="I377" s="126" t="str">
        <f>IF(ISERROR(IF(AND(Input!$A379="",SUMPRODUCT(--(LEN(Input!$A380:'Input'!$A$510)&gt;0))&lt;&gt;0),"Row is skipped.",IF(AND(Input!$A379="",Input!$A380=""),"", IF(Input!I379="","Data is missing.","")))),"",IF(AND(Input!$A379="",SUMPRODUCT(--(LEN(Input!$A380:'Input'!$A$510)&gt;0))&lt;&gt;0),"Row is skipped.",IF(AND(Input!$A379="",Input!$A380=""),"", IF(Input!I379="","Data is missing.",""))))</f>
        <v/>
      </c>
      <c r="J377" s="126" t="str">
        <f>IF(ISERROR(IF(AND(Input!$A379="",SUMPRODUCT(--(LEN(Input!$A380:'Input'!$A$510)&gt;0))&lt;&gt;0),"Row is skipped.",IF(AND(Input!$A379="",Input!$A380=""),"", IF(Input!J379="","Data is missing.","")))),"",IF(AND(Input!$A379="",SUMPRODUCT(--(LEN(Input!$A380:'Input'!$A$510)&gt;0))&lt;&gt;0),"Row is skipped.",IF(AND(Input!$A379="",Input!$A380=""),"", IF(Input!J379="","Data is missing.",""))))</f>
        <v/>
      </c>
      <c r="K377" s="127" t="str">
        <f>IF(ISERROR(IF(AND(Input!$A379="",SUMPRODUCT(--(LEN(Input!$A380:'Input'!$A$510)&gt;0))&lt;&gt;0),"Row is skipped.",IF(AND(Input!$A379="",Input!$A380=""),"", IF(Input!K379="","Data is missing.","")))),"",IF(AND(Input!$A379="",SUMPRODUCT(--(LEN(Input!$A380:'Input'!$A$510)&gt;0))&lt;&gt;0),"Row is skipped.",IF(AND(Input!$A379="",Input!$A380=""),"", IF(Input!K379="","Data is missing.",""))))</f>
        <v/>
      </c>
      <c r="L377" s="126" t="str">
        <f>IF(ISERROR(IF(AND(Input!$A379="",SUMPRODUCT(--(LEN(Input!$A380:'Input'!$A$510)&gt;0))&lt;&gt;0),"Row is skipped.",IF(AND(Input!$A379="",Input!$A380=""),"", IF(Input!L379="","Data is missing.","")))),"",IF(AND(Input!$A379="",SUMPRODUCT(--(LEN(Input!$A380:'Input'!$A$510)&gt;0))&lt;&gt;0),"Row is skipped.",IF(AND(Input!$A379="",Input!$A380=""),"", IF(Input!L379="","Data is missing.",""))))</f>
        <v/>
      </c>
      <c r="M377" s="126" t="str">
        <f>IF(ISERROR(IF(AND(Input!$A379="",SUMPRODUCT(--(LEN(Input!$A380:'Input'!$A$510)&gt;0))&lt;&gt;0),"Row is skipped.",IF(AND(Input!$A379="",Input!$A380=""),"", IF(Input!M379="","Data is missing.","")))),"",IF(AND(Input!$A379="",SUMPRODUCT(--(LEN(Input!$A380:'Input'!$A$510)&gt;0))&lt;&gt;0),"Row is skipped.",IF(AND(Input!$A379="",Input!$A380=""),"", IF(Input!M379="","Data is missing.",""))))</f>
        <v/>
      </c>
      <c r="N377" s="126" t="str">
        <f>IF(ISERROR(IF(AND(Input!$A379="",SUMPRODUCT(--(LEN(Input!$A380:'Input'!$A$510)&gt;0))&lt;&gt;0),"Row is skipped.",IF(AND(Input!$A379="",Input!$A380=""),"", IF(Input!O379="","Data is missing.","")))),"",IF(AND(Input!$A379="",SUMPRODUCT(--(LEN(Input!$A380:'Input'!$A$510)&gt;0))&lt;&gt;0),"Row is skipped.",IF(AND(Input!$A379="",Input!$A380=""),"", IF(Input!O379="","Data is missing.",""))))</f>
        <v/>
      </c>
      <c r="O377" s="126" t="str">
        <f>IF(ISERROR(IF(AND(Input!$A379="",SUMPRODUCT(--(LEN(Input!$A380:'Input'!$A$510)&gt;0))&lt;&gt;0),"Row is skipped.",IF(AND(Input!$A379="",Input!$A380=""),"", IF(Input!P379="","Data is missing.","")))),"",IF(AND(Input!$A379="",SUMPRODUCT(--(LEN(Input!$A380:'Input'!$A$510)&gt;0))&lt;&gt;0),"Row is skipped.",IF(AND(Input!$A379="",Input!$A380=""),"", IF(Input!P379="","Data is missing.",""))))</f>
        <v/>
      </c>
      <c r="P377" s="126" t="str">
        <f>IF(ISERROR(IF(AND(Input!$A379="",SUMPRODUCT(--(LEN(Input!$A380:'Input'!$A$510)&gt;0))&lt;&gt;0),"Row is skipped.",IF(AND(Input!$A379="",Input!$A380=""),"", IF(Input!Q379="","Data is missing.","")))),"",IF(AND(Input!$A379="",SUMPRODUCT(--(LEN(Input!$A380:'Input'!$A$510)&gt;0))&lt;&gt;0),"Row is skipped.",IF(AND(Input!$A379="",Input!$A380=""),"", IF(Input!Q379="","Data is missing.",""))))</f>
        <v/>
      </c>
      <c r="Q377" s="126" t="str">
        <f>IF(ISERROR(IF(AND(Input!$A379="",SUMPRODUCT(--(LEN(Input!$A380:'Input'!$A$510)&gt;0))&lt;&gt;0),"Row is skipped.",IF(AND(Input!$A379="",Input!$A380=""),"", IF(Input!S379="","Data is missing.","")))),"",IF(AND(Input!$A379="",SUMPRODUCT(--(LEN(Input!$A380:'Input'!$A$510)&gt;0))&lt;&gt;0),"Row is skipped.",IF(AND(Input!$A379="",Input!$A380=""),"", IF(Input!S379="","Data is missing.",""))))</f>
        <v/>
      </c>
      <c r="R377" s="128" t="str">
        <f>IF(ISERROR(IF(AND(Input!$A379="",SUMPRODUCT(--(LEN(Input!$A380:'Input'!$A$510)&gt;0))&lt;&gt;0),"Row is skipped.",IF(AND(Input!$A379="",Input!$A380=""),"", IF(Input!T379="","Data is missing.","")))),"",IF(AND(Input!$A379="",SUMPRODUCT(--(LEN(Input!$A380:'Input'!$A$510)&gt;0))&lt;&gt;0),"Row is skipped.",IF(AND(Input!$A379="",Input!$A380=""),"", IF(Input!T379="","Data is missing.",""))))</f>
        <v/>
      </c>
      <c r="S377" s="129"/>
      <c r="T377" s="130" t="str">
        <f>IF(ISERROR(IF(Input!Q379="","",IF(ISERROR(VLOOKUP(Input!Q379,'Measures List'!$A$3:$A$30000,1,0)),"Invalid RefNo",""))),"",IF(Input!Q379="","",IF(ISERROR(VLOOKUP(Input!Q379,'Measures List'!$A$3:$A$30000,1,0)),"Invalid RefNo","")))</f>
        <v/>
      </c>
      <c r="U377" s="129"/>
      <c r="V377" s="129"/>
      <c r="W377" s="129"/>
      <c r="X377" s="129"/>
      <c r="Y377" s="129"/>
      <c r="Z377" s="129"/>
      <c r="AA377" s="129"/>
      <c r="AB377" s="129"/>
      <c r="AC377" s="129"/>
      <c r="AD377" s="129"/>
      <c r="AE377" s="129"/>
      <c r="AF377" s="130" t="str">
        <f>IF(Input!P379="","",IF(OR(VALUE(Input!P379)&lt;0,VALUE(Input!P379)&gt;1), "Invalid EEI %",""))</f>
        <v/>
      </c>
      <c r="AG377" s="129"/>
      <c r="AH377" s="137" t="str">
        <f>IF(B377="","",IF(AND(Input!O379=Input!O378,Input!P379&lt;&gt;Input!P378), "EEI% Mismatch within Project",""))</f>
        <v/>
      </c>
      <c r="AI377" s="129"/>
      <c r="AJ377" s="138" t="str">
        <f>IF(Input!B379="","",IF(ISNUMBER(VALUE(Input!B379)),"","Needs to be a number."))</f>
        <v/>
      </c>
      <c r="AK377" s="135" t="str">
        <f>IF(Input!P379="","",IF(ISNUMBER(VALUE(Input!P379)),"","Needs to be a number."))</f>
        <v/>
      </c>
      <c r="AL377" s="135" t="str">
        <f>IF(Input!S379="","",IF(ISNUMBER(VALUE(Input!S379)),"","Needs to be a number."))</f>
        <v/>
      </c>
      <c r="AM377" s="135" t="str">
        <f>IF(Input!T379="","",IF(ISNUMBER(VALUE(Input!T379)),"","Needs to be a number."))</f>
        <v/>
      </c>
      <c r="AN377" s="135" t="str">
        <f>IF(Input!U379="","",IF(ISNUMBER(VALUE(Input!U379)),"","Needs to be a number."))</f>
        <v/>
      </c>
      <c r="AO377" s="136" t="str">
        <f>IF(Input!V379="","",IF(ISNUMBER(VALUE(Input!V379)),"","Needs to be a number."))</f>
        <v/>
      </c>
      <c r="AP377" s="129"/>
      <c r="AQ377" s="197" t="str">
        <f ca="1">IF(Input!Q379="","",IF(OFFSET('Measures List'!$K$2,MATCH(Input!Q379,'Measures List'!$A$3:$A$5000,0),MATCH(Input!K379,'Measures List'!$K$2:$BA$2)-1)="NA","Project start date occurred after measure expiration date.",""))</f>
        <v/>
      </c>
      <c r="AS377" s="197" t="str">
        <f>IFERROR(IF(Input!O379&lt;&gt;Input!O378,"",IF( VLOOKUP(Input!Q379,'Measures List'!A370:C5367,3,FALSE)= VLOOKUP(Input!Q378,'Measures List'!A370:C5367,3,FALSE),"","Multiple sectors for this project")),"")</f>
        <v/>
      </c>
    </row>
    <row r="378" spans="2:45" x14ac:dyDescent="0.25">
      <c r="B378" s="125" t="str">
        <f>Input!A380</f>
        <v/>
      </c>
      <c r="C378" s="126" t="str">
        <f>IF(ISERROR(IF(AND(Input!$A380="",SUMPRODUCT(--(LEN(Input!$A381:'Input'!$A$510)&gt;0))&lt;&gt;0),"Row is skipped.",IF(AND(Input!$A380="",Input!$A381=""),"", IF(Input!C380="","Data is missing.","")))),"",IF(AND(Input!$A380="",SUMPRODUCT(--(LEN(Input!$A381:'Input'!$A$510)&gt;0))&lt;&gt;0),"Row is skipped.",IF(AND(Input!$A380="",Input!$A381=""),"", IF(Input!C380="","Data is missing.",""))))</f>
        <v/>
      </c>
      <c r="D378" s="126" t="str">
        <f>IF(ISERROR(IF(AND(Input!$A380="",SUMPRODUCT(--(LEN(Input!$A381:'Input'!$A$510)&gt;0))&lt;&gt;0),"Row is skipped.",IF(AND(Input!$A380="",Input!$A381=""),"", IF(Input!D380="","Data is missing.","")))),"",IF(AND(Input!$A380="",SUMPRODUCT(--(LEN(Input!$A381:'Input'!$A$510)&gt;0))&lt;&gt;0),"Row is skipped.",IF(AND(Input!$A380="",Input!$A381=""),"", IF(Input!D380="","Data is missing.",""))))</f>
        <v/>
      </c>
      <c r="E378" s="126" t="str">
        <f>IF(ISERROR(IF(AND(Input!$A380="",SUMPRODUCT(--(LEN(Input!$A381:'Input'!$A$510)&gt;0))&lt;&gt;0),"Row is skipped.",IF(AND(Input!$A380="",Input!$A381=""),"", IF(Input!E380="","Data is missing.","")))),"",IF(AND(Input!$A380="",SUMPRODUCT(--(LEN(Input!$A381:'Input'!$A$510)&gt;0))&lt;&gt;0),"Row is skipped.",IF(AND(Input!$A380="",Input!$A381=""),"", IF(Input!E380="","Data is missing.",""))))</f>
        <v/>
      </c>
      <c r="F378" s="126" t="str">
        <f>IF(ISERROR(IF(AND(Input!$A380="",SUMPRODUCT(--(LEN(Input!$A381:'Input'!$A$510)&gt;0))&lt;&gt;0),"Row is skipped.",IF(AND(Input!$A380="",Input!$A381=""),"", IF(Input!F380="","Data is missing.","")))),"",IF(AND(Input!$A380="",SUMPRODUCT(--(LEN(Input!$A381:'Input'!$A$510)&gt;0))&lt;&gt;0),"Row is skipped.",IF(AND(Input!$A380="",Input!$A381=""),"", IF(Input!F380="","Data is missing.",""))))</f>
        <v/>
      </c>
      <c r="G378" s="126" t="str">
        <f>IF(ISERROR(IF(AND(Input!$A380="",SUMPRODUCT(--(LEN(Input!$A381:'Input'!$A$510)&gt;0))&lt;&gt;0),"Row is skipped.",IF(AND(Input!$A380="",Input!$A381=""),"", IF(Input!G380="","Data is missing.","")))),"",IF(AND(Input!$A380="",SUMPRODUCT(--(LEN(Input!$A381:'Input'!$A$510)&gt;0))&lt;&gt;0),"Row is skipped.",IF(AND(Input!$A380="",Input!$A381=""),"", IF(Input!G380="","Data is missing.",""))))</f>
        <v/>
      </c>
      <c r="H378" s="126" t="str">
        <f>IF(ISERROR(IF(AND(Input!$A380="",SUMPRODUCT(--(LEN(Input!$A381:'Input'!$A$510)&gt;0))&lt;&gt;0),"Row is skipped.",IF(AND(Input!$A380="",Input!$A381=""),"", IF(Input!H380="","Data is missing.","")))),"",IF(AND(Input!$A380="",SUMPRODUCT(--(LEN(Input!$A381:'Input'!$A$510)&gt;0))&lt;&gt;0),"Row is skipped.",IF(AND(Input!$A380="",Input!$A381=""),"", IF(Input!H380="","Data is missing.",""))))</f>
        <v/>
      </c>
      <c r="I378" s="126" t="str">
        <f>IF(ISERROR(IF(AND(Input!$A380="",SUMPRODUCT(--(LEN(Input!$A381:'Input'!$A$510)&gt;0))&lt;&gt;0),"Row is skipped.",IF(AND(Input!$A380="",Input!$A381=""),"", IF(Input!I380="","Data is missing.","")))),"",IF(AND(Input!$A380="",SUMPRODUCT(--(LEN(Input!$A381:'Input'!$A$510)&gt;0))&lt;&gt;0),"Row is skipped.",IF(AND(Input!$A380="",Input!$A381=""),"", IF(Input!I380="","Data is missing.",""))))</f>
        <v/>
      </c>
      <c r="J378" s="126" t="str">
        <f>IF(ISERROR(IF(AND(Input!$A380="",SUMPRODUCT(--(LEN(Input!$A381:'Input'!$A$510)&gt;0))&lt;&gt;0),"Row is skipped.",IF(AND(Input!$A380="",Input!$A381=""),"", IF(Input!J380="","Data is missing.","")))),"",IF(AND(Input!$A380="",SUMPRODUCT(--(LEN(Input!$A381:'Input'!$A$510)&gt;0))&lt;&gt;0),"Row is skipped.",IF(AND(Input!$A380="",Input!$A381=""),"", IF(Input!J380="","Data is missing.",""))))</f>
        <v/>
      </c>
      <c r="K378" s="127" t="str">
        <f>IF(ISERROR(IF(AND(Input!$A380="",SUMPRODUCT(--(LEN(Input!$A381:'Input'!$A$510)&gt;0))&lt;&gt;0),"Row is skipped.",IF(AND(Input!$A380="",Input!$A381=""),"", IF(Input!K380="","Data is missing.","")))),"",IF(AND(Input!$A380="",SUMPRODUCT(--(LEN(Input!$A381:'Input'!$A$510)&gt;0))&lt;&gt;0),"Row is skipped.",IF(AND(Input!$A380="",Input!$A381=""),"", IF(Input!K380="","Data is missing.",""))))</f>
        <v/>
      </c>
      <c r="L378" s="126" t="str">
        <f>IF(ISERROR(IF(AND(Input!$A380="",SUMPRODUCT(--(LEN(Input!$A381:'Input'!$A$510)&gt;0))&lt;&gt;0),"Row is skipped.",IF(AND(Input!$A380="",Input!$A381=""),"", IF(Input!L380="","Data is missing.","")))),"",IF(AND(Input!$A380="",SUMPRODUCT(--(LEN(Input!$A381:'Input'!$A$510)&gt;0))&lt;&gt;0),"Row is skipped.",IF(AND(Input!$A380="",Input!$A381=""),"", IF(Input!L380="","Data is missing.",""))))</f>
        <v/>
      </c>
      <c r="M378" s="126" t="str">
        <f>IF(ISERROR(IF(AND(Input!$A380="",SUMPRODUCT(--(LEN(Input!$A381:'Input'!$A$510)&gt;0))&lt;&gt;0),"Row is skipped.",IF(AND(Input!$A380="",Input!$A381=""),"", IF(Input!M380="","Data is missing.","")))),"",IF(AND(Input!$A380="",SUMPRODUCT(--(LEN(Input!$A381:'Input'!$A$510)&gt;0))&lt;&gt;0),"Row is skipped.",IF(AND(Input!$A380="",Input!$A381=""),"", IF(Input!M380="","Data is missing.",""))))</f>
        <v/>
      </c>
      <c r="N378" s="126" t="str">
        <f>IF(ISERROR(IF(AND(Input!$A380="",SUMPRODUCT(--(LEN(Input!$A381:'Input'!$A$510)&gt;0))&lt;&gt;0),"Row is skipped.",IF(AND(Input!$A380="",Input!$A381=""),"", IF(Input!O380="","Data is missing.","")))),"",IF(AND(Input!$A380="",SUMPRODUCT(--(LEN(Input!$A381:'Input'!$A$510)&gt;0))&lt;&gt;0),"Row is skipped.",IF(AND(Input!$A380="",Input!$A381=""),"", IF(Input!O380="","Data is missing.",""))))</f>
        <v/>
      </c>
      <c r="O378" s="126" t="str">
        <f>IF(ISERROR(IF(AND(Input!$A380="",SUMPRODUCT(--(LEN(Input!$A381:'Input'!$A$510)&gt;0))&lt;&gt;0),"Row is skipped.",IF(AND(Input!$A380="",Input!$A381=""),"", IF(Input!P380="","Data is missing.","")))),"",IF(AND(Input!$A380="",SUMPRODUCT(--(LEN(Input!$A381:'Input'!$A$510)&gt;0))&lt;&gt;0),"Row is skipped.",IF(AND(Input!$A380="",Input!$A381=""),"", IF(Input!P380="","Data is missing.",""))))</f>
        <v/>
      </c>
      <c r="P378" s="126" t="str">
        <f>IF(ISERROR(IF(AND(Input!$A380="",SUMPRODUCT(--(LEN(Input!$A381:'Input'!$A$510)&gt;0))&lt;&gt;0),"Row is skipped.",IF(AND(Input!$A380="",Input!$A381=""),"", IF(Input!Q380="","Data is missing.","")))),"",IF(AND(Input!$A380="",SUMPRODUCT(--(LEN(Input!$A381:'Input'!$A$510)&gt;0))&lt;&gt;0),"Row is skipped.",IF(AND(Input!$A380="",Input!$A381=""),"", IF(Input!Q380="","Data is missing.",""))))</f>
        <v/>
      </c>
      <c r="Q378" s="126" t="str">
        <f>IF(ISERROR(IF(AND(Input!$A380="",SUMPRODUCT(--(LEN(Input!$A381:'Input'!$A$510)&gt;0))&lt;&gt;0),"Row is skipped.",IF(AND(Input!$A380="",Input!$A381=""),"", IF(Input!S380="","Data is missing.","")))),"",IF(AND(Input!$A380="",SUMPRODUCT(--(LEN(Input!$A381:'Input'!$A$510)&gt;0))&lt;&gt;0),"Row is skipped.",IF(AND(Input!$A380="",Input!$A381=""),"", IF(Input!S380="","Data is missing.",""))))</f>
        <v/>
      </c>
      <c r="R378" s="128" t="str">
        <f>IF(ISERROR(IF(AND(Input!$A380="",SUMPRODUCT(--(LEN(Input!$A381:'Input'!$A$510)&gt;0))&lt;&gt;0),"Row is skipped.",IF(AND(Input!$A380="",Input!$A381=""),"", IF(Input!T380="","Data is missing.","")))),"",IF(AND(Input!$A380="",SUMPRODUCT(--(LEN(Input!$A381:'Input'!$A$510)&gt;0))&lt;&gt;0),"Row is skipped.",IF(AND(Input!$A380="",Input!$A381=""),"", IF(Input!T380="","Data is missing.",""))))</f>
        <v/>
      </c>
      <c r="S378" s="129"/>
      <c r="T378" s="130" t="str">
        <f>IF(ISERROR(IF(Input!Q380="","",IF(ISERROR(VLOOKUP(Input!Q380,'Measures List'!$A$3:$A$30000,1,0)),"Invalid RefNo",""))),"",IF(Input!Q380="","",IF(ISERROR(VLOOKUP(Input!Q380,'Measures List'!$A$3:$A$30000,1,0)),"Invalid RefNo","")))</f>
        <v/>
      </c>
      <c r="U378" s="129"/>
      <c r="V378" s="129"/>
      <c r="W378" s="129"/>
      <c r="X378" s="129"/>
      <c r="Y378" s="129"/>
      <c r="Z378" s="129"/>
      <c r="AA378" s="129"/>
      <c r="AB378" s="129"/>
      <c r="AC378" s="129"/>
      <c r="AD378" s="129"/>
      <c r="AE378" s="129"/>
      <c r="AF378" s="130" t="str">
        <f>IF(Input!P380="","",IF(OR(VALUE(Input!P380)&lt;0,VALUE(Input!P380)&gt;1), "Invalid EEI %",""))</f>
        <v/>
      </c>
      <c r="AG378" s="129"/>
      <c r="AH378" s="137" t="str">
        <f>IF(B378="","",IF(AND(Input!O380=Input!O379,Input!P380&lt;&gt;Input!P379), "EEI% Mismatch within Project",""))</f>
        <v/>
      </c>
      <c r="AI378" s="129"/>
      <c r="AJ378" s="138" t="str">
        <f>IF(Input!B380="","",IF(ISNUMBER(VALUE(Input!B380)),"","Needs to be a number."))</f>
        <v/>
      </c>
      <c r="AK378" s="135" t="str">
        <f>IF(Input!P380="","",IF(ISNUMBER(VALUE(Input!P380)),"","Needs to be a number."))</f>
        <v/>
      </c>
      <c r="AL378" s="135" t="str">
        <f>IF(Input!S380="","",IF(ISNUMBER(VALUE(Input!S380)),"","Needs to be a number."))</f>
        <v/>
      </c>
      <c r="AM378" s="135" t="str">
        <f>IF(Input!T380="","",IF(ISNUMBER(VALUE(Input!T380)),"","Needs to be a number."))</f>
        <v/>
      </c>
      <c r="AN378" s="135" t="str">
        <f>IF(Input!U380="","",IF(ISNUMBER(VALUE(Input!U380)),"","Needs to be a number."))</f>
        <v/>
      </c>
      <c r="AO378" s="136" t="str">
        <f>IF(Input!V380="","",IF(ISNUMBER(VALUE(Input!V380)),"","Needs to be a number."))</f>
        <v/>
      </c>
      <c r="AP378" s="129"/>
      <c r="AQ378" s="197" t="str">
        <f ca="1">IF(Input!Q380="","",IF(OFFSET('Measures List'!$K$2,MATCH(Input!Q380,'Measures List'!$A$3:$A$5000,0),MATCH(Input!K380,'Measures List'!$K$2:$BA$2)-1)="NA","Project start date occurred after measure expiration date.",""))</f>
        <v/>
      </c>
      <c r="AS378" s="197" t="str">
        <f>IFERROR(IF(Input!O380&lt;&gt;Input!O379,"",IF( VLOOKUP(Input!Q380,'Measures List'!A371:C5368,3,FALSE)= VLOOKUP(Input!Q379,'Measures List'!A371:C5368,3,FALSE),"","Multiple sectors for this project")),"")</f>
        <v/>
      </c>
    </row>
    <row r="379" spans="2:45" x14ac:dyDescent="0.25">
      <c r="B379" s="125" t="str">
        <f>Input!A381</f>
        <v/>
      </c>
      <c r="C379" s="126" t="str">
        <f>IF(ISERROR(IF(AND(Input!$A381="",SUMPRODUCT(--(LEN(Input!$A382:'Input'!$A$510)&gt;0))&lt;&gt;0),"Row is skipped.",IF(AND(Input!$A381="",Input!$A382=""),"", IF(Input!C381="","Data is missing.","")))),"",IF(AND(Input!$A381="",SUMPRODUCT(--(LEN(Input!$A382:'Input'!$A$510)&gt;0))&lt;&gt;0),"Row is skipped.",IF(AND(Input!$A381="",Input!$A382=""),"", IF(Input!C381="","Data is missing.",""))))</f>
        <v/>
      </c>
      <c r="D379" s="126" t="str">
        <f>IF(ISERROR(IF(AND(Input!$A381="",SUMPRODUCT(--(LEN(Input!$A382:'Input'!$A$510)&gt;0))&lt;&gt;0),"Row is skipped.",IF(AND(Input!$A381="",Input!$A382=""),"", IF(Input!D381="","Data is missing.","")))),"",IF(AND(Input!$A381="",SUMPRODUCT(--(LEN(Input!$A382:'Input'!$A$510)&gt;0))&lt;&gt;0),"Row is skipped.",IF(AND(Input!$A381="",Input!$A382=""),"", IF(Input!D381="","Data is missing.",""))))</f>
        <v/>
      </c>
      <c r="E379" s="126" t="str">
        <f>IF(ISERROR(IF(AND(Input!$A381="",SUMPRODUCT(--(LEN(Input!$A382:'Input'!$A$510)&gt;0))&lt;&gt;0),"Row is skipped.",IF(AND(Input!$A381="",Input!$A382=""),"", IF(Input!E381="","Data is missing.","")))),"",IF(AND(Input!$A381="",SUMPRODUCT(--(LEN(Input!$A382:'Input'!$A$510)&gt;0))&lt;&gt;0),"Row is skipped.",IF(AND(Input!$A381="",Input!$A382=""),"", IF(Input!E381="","Data is missing.",""))))</f>
        <v/>
      </c>
      <c r="F379" s="126" t="str">
        <f>IF(ISERROR(IF(AND(Input!$A381="",SUMPRODUCT(--(LEN(Input!$A382:'Input'!$A$510)&gt;0))&lt;&gt;0),"Row is skipped.",IF(AND(Input!$A381="",Input!$A382=""),"", IF(Input!F381="","Data is missing.","")))),"",IF(AND(Input!$A381="",SUMPRODUCT(--(LEN(Input!$A382:'Input'!$A$510)&gt;0))&lt;&gt;0),"Row is skipped.",IF(AND(Input!$A381="",Input!$A382=""),"", IF(Input!F381="","Data is missing.",""))))</f>
        <v/>
      </c>
      <c r="G379" s="126" t="str">
        <f>IF(ISERROR(IF(AND(Input!$A381="",SUMPRODUCT(--(LEN(Input!$A382:'Input'!$A$510)&gt;0))&lt;&gt;0),"Row is skipped.",IF(AND(Input!$A381="",Input!$A382=""),"", IF(Input!G381="","Data is missing.","")))),"",IF(AND(Input!$A381="",SUMPRODUCT(--(LEN(Input!$A382:'Input'!$A$510)&gt;0))&lt;&gt;0),"Row is skipped.",IF(AND(Input!$A381="",Input!$A382=""),"", IF(Input!G381="","Data is missing.",""))))</f>
        <v/>
      </c>
      <c r="H379" s="126" t="str">
        <f>IF(ISERROR(IF(AND(Input!$A381="",SUMPRODUCT(--(LEN(Input!$A382:'Input'!$A$510)&gt;0))&lt;&gt;0),"Row is skipped.",IF(AND(Input!$A381="",Input!$A382=""),"", IF(Input!H381="","Data is missing.","")))),"",IF(AND(Input!$A381="",SUMPRODUCT(--(LEN(Input!$A382:'Input'!$A$510)&gt;0))&lt;&gt;0),"Row is skipped.",IF(AND(Input!$A381="",Input!$A382=""),"", IF(Input!H381="","Data is missing.",""))))</f>
        <v/>
      </c>
      <c r="I379" s="126" t="str">
        <f>IF(ISERROR(IF(AND(Input!$A381="",SUMPRODUCT(--(LEN(Input!$A382:'Input'!$A$510)&gt;0))&lt;&gt;0),"Row is skipped.",IF(AND(Input!$A381="",Input!$A382=""),"", IF(Input!I381="","Data is missing.","")))),"",IF(AND(Input!$A381="",SUMPRODUCT(--(LEN(Input!$A382:'Input'!$A$510)&gt;0))&lt;&gt;0),"Row is skipped.",IF(AND(Input!$A381="",Input!$A382=""),"", IF(Input!I381="","Data is missing.",""))))</f>
        <v/>
      </c>
      <c r="J379" s="126" t="str">
        <f>IF(ISERROR(IF(AND(Input!$A381="",SUMPRODUCT(--(LEN(Input!$A382:'Input'!$A$510)&gt;0))&lt;&gt;0),"Row is skipped.",IF(AND(Input!$A381="",Input!$A382=""),"", IF(Input!J381="","Data is missing.","")))),"",IF(AND(Input!$A381="",SUMPRODUCT(--(LEN(Input!$A382:'Input'!$A$510)&gt;0))&lt;&gt;0),"Row is skipped.",IF(AND(Input!$A381="",Input!$A382=""),"", IF(Input!J381="","Data is missing.",""))))</f>
        <v/>
      </c>
      <c r="K379" s="127" t="str">
        <f>IF(ISERROR(IF(AND(Input!$A381="",SUMPRODUCT(--(LEN(Input!$A382:'Input'!$A$510)&gt;0))&lt;&gt;0),"Row is skipped.",IF(AND(Input!$A381="",Input!$A382=""),"", IF(Input!K381="","Data is missing.","")))),"",IF(AND(Input!$A381="",SUMPRODUCT(--(LEN(Input!$A382:'Input'!$A$510)&gt;0))&lt;&gt;0),"Row is skipped.",IF(AND(Input!$A381="",Input!$A382=""),"", IF(Input!K381="","Data is missing.",""))))</f>
        <v/>
      </c>
      <c r="L379" s="126" t="str">
        <f>IF(ISERROR(IF(AND(Input!$A381="",SUMPRODUCT(--(LEN(Input!$A382:'Input'!$A$510)&gt;0))&lt;&gt;0),"Row is skipped.",IF(AND(Input!$A381="",Input!$A382=""),"", IF(Input!L381="","Data is missing.","")))),"",IF(AND(Input!$A381="",SUMPRODUCT(--(LEN(Input!$A382:'Input'!$A$510)&gt;0))&lt;&gt;0),"Row is skipped.",IF(AND(Input!$A381="",Input!$A382=""),"", IF(Input!L381="","Data is missing.",""))))</f>
        <v/>
      </c>
      <c r="M379" s="126" t="str">
        <f>IF(ISERROR(IF(AND(Input!$A381="",SUMPRODUCT(--(LEN(Input!$A382:'Input'!$A$510)&gt;0))&lt;&gt;0),"Row is skipped.",IF(AND(Input!$A381="",Input!$A382=""),"", IF(Input!M381="","Data is missing.","")))),"",IF(AND(Input!$A381="",SUMPRODUCT(--(LEN(Input!$A382:'Input'!$A$510)&gt;0))&lt;&gt;0),"Row is skipped.",IF(AND(Input!$A381="",Input!$A382=""),"", IF(Input!M381="","Data is missing.",""))))</f>
        <v/>
      </c>
      <c r="N379" s="126" t="str">
        <f>IF(ISERROR(IF(AND(Input!$A381="",SUMPRODUCT(--(LEN(Input!$A382:'Input'!$A$510)&gt;0))&lt;&gt;0),"Row is skipped.",IF(AND(Input!$A381="",Input!$A382=""),"", IF(Input!O381="","Data is missing.","")))),"",IF(AND(Input!$A381="",SUMPRODUCT(--(LEN(Input!$A382:'Input'!$A$510)&gt;0))&lt;&gt;0),"Row is skipped.",IF(AND(Input!$A381="",Input!$A382=""),"", IF(Input!O381="","Data is missing.",""))))</f>
        <v/>
      </c>
      <c r="O379" s="126" t="str">
        <f>IF(ISERROR(IF(AND(Input!$A381="",SUMPRODUCT(--(LEN(Input!$A382:'Input'!$A$510)&gt;0))&lt;&gt;0),"Row is skipped.",IF(AND(Input!$A381="",Input!$A382=""),"", IF(Input!P381="","Data is missing.","")))),"",IF(AND(Input!$A381="",SUMPRODUCT(--(LEN(Input!$A382:'Input'!$A$510)&gt;0))&lt;&gt;0),"Row is skipped.",IF(AND(Input!$A381="",Input!$A382=""),"", IF(Input!P381="","Data is missing.",""))))</f>
        <v/>
      </c>
      <c r="P379" s="126" t="str">
        <f>IF(ISERROR(IF(AND(Input!$A381="",SUMPRODUCT(--(LEN(Input!$A382:'Input'!$A$510)&gt;0))&lt;&gt;0),"Row is skipped.",IF(AND(Input!$A381="",Input!$A382=""),"", IF(Input!Q381="","Data is missing.","")))),"",IF(AND(Input!$A381="",SUMPRODUCT(--(LEN(Input!$A382:'Input'!$A$510)&gt;0))&lt;&gt;0),"Row is skipped.",IF(AND(Input!$A381="",Input!$A382=""),"", IF(Input!Q381="","Data is missing.",""))))</f>
        <v/>
      </c>
      <c r="Q379" s="126" t="str">
        <f>IF(ISERROR(IF(AND(Input!$A381="",SUMPRODUCT(--(LEN(Input!$A382:'Input'!$A$510)&gt;0))&lt;&gt;0),"Row is skipped.",IF(AND(Input!$A381="",Input!$A382=""),"", IF(Input!S381="","Data is missing.","")))),"",IF(AND(Input!$A381="",SUMPRODUCT(--(LEN(Input!$A382:'Input'!$A$510)&gt;0))&lt;&gt;0),"Row is skipped.",IF(AND(Input!$A381="",Input!$A382=""),"", IF(Input!S381="","Data is missing.",""))))</f>
        <v/>
      </c>
      <c r="R379" s="128" t="str">
        <f>IF(ISERROR(IF(AND(Input!$A381="",SUMPRODUCT(--(LEN(Input!$A382:'Input'!$A$510)&gt;0))&lt;&gt;0),"Row is skipped.",IF(AND(Input!$A381="",Input!$A382=""),"", IF(Input!T381="","Data is missing.","")))),"",IF(AND(Input!$A381="",SUMPRODUCT(--(LEN(Input!$A382:'Input'!$A$510)&gt;0))&lt;&gt;0),"Row is skipped.",IF(AND(Input!$A381="",Input!$A382=""),"", IF(Input!T381="","Data is missing.",""))))</f>
        <v/>
      </c>
      <c r="S379" s="129"/>
      <c r="T379" s="130" t="str">
        <f>IF(ISERROR(IF(Input!Q381="","",IF(ISERROR(VLOOKUP(Input!Q381,'Measures List'!$A$3:$A$30000,1,0)),"Invalid RefNo",""))),"",IF(Input!Q381="","",IF(ISERROR(VLOOKUP(Input!Q381,'Measures List'!$A$3:$A$30000,1,0)),"Invalid RefNo","")))</f>
        <v/>
      </c>
      <c r="U379" s="129"/>
      <c r="V379" s="129"/>
      <c r="W379" s="129"/>
      <c r="X379" s="129"/>
      <c r="Y379" s="129"/>
      <c r="Z379" s="129"/>
      <c r="AA379" s="129"/>
      <c r="AB379" s="129"/>
      <c r="AC379" s="129"/>
      <c r="AD379" s="129"/>
      <c r="AE379" s="129"/>
      <c r="AF379" s="130" t="str">
        <f>IF(Input!P381="","",IF(OR(VALUE(Input!P381)&lt;0,VALUE(Input!P381)&gt;1), "Invalid EEI %",""))</f>
        <v/>
      </c>
      <c r="AG379" s="129"/>
      <c r="AH379" s="137" t="str">
        <f>IF(B379="","",IF(AND(Input!O381=Input!O380,Input!P381&lt;&gt;Input!P380), "EEI% Mismatch within Project",""))</f>
        <v/>
      </c>
      <c r="AI379" s="129"/>
      <c r="AJ379" s="138" t="str">
        <f>IF(Input!B381="","",IF(ISNUMBER(VALUE(Input!B381)),"","Needs to be a number."))</f>
        <v/>
      </c>
      <c r="AK379" s="135" t="str">
        <f>IF(Input!P381="","",IF(ISNUMBER(VALUE(Input!P381)),"","Needs to be a number."))</f>
        <v/>
      </c>
      <c r="AL379" s="135" t="str">
        <f>IF(Input!S381="","",IF(ISNUMBER(VALUE(Input!S381)),"","Needs to be a number."))</f>
        <v/>
      </c>
      <c r="AM379" s="135" t="str">
        <f>IF(Input!T381="","",IF(ISNUMBER(VALUE(Input!T381)),"","Needs to be a number."))</f>
        <v/>
      </c>
      <c r="AN379" s="135" t="str">
        <f>IF(Input!U381="","",IF(ISNUMBER(VALUE(Input!U381)),"","Needs to be a number."))</f>
        <v/>
      </c>
      <c r="AO379" s="136" t="str">
        <f>IF(Input!V381="","",IF(ISNUMBER(VALUE(Input!V381)),"","Needs to be a number."))</f>
        <v/>
      </c>
      <c r="AP379" s="129"/>
      <c r="AQ379" s="197" t="str">
        <f ca="1">IF(Input!Q381="","",IF(OFFSET('Measures List'!$K$2,MATCH(Input!Q381,'Measures List'!$A$3:$A$5000,0),MATCH(Input!K381,'Measures List'!$K$2:$BA$2)-1)="NA","Project start date occurred after measure expiration date.",""))</f>
        <v/>
      </c>
      <c r="AS379" s="197" t="str">
        <f>IFERROR(IF(Input!O381&lt;&gt;Input!O380,"",IF( VLOOKUP(Input!Q381,'Measures List'!A372:C5369,3,FALSE)= VLOOKUP(Input!Q380,'Measures List'!A372:C5369,3,FALSE),"","Multiple sectors for this project")),"")</f>
        <v/>
      </c>
    </row>
    <row r="380" spans="2:45" x14ac:dyDescent="0.25">
      <c r="B380" s="125" t="str">
        <f>Input!A382</f>
        <v/>
      </c>
      <c r="C380" s="126" t="str">
        <f>IF(ISERROR(IF(AND(Input!$A382="",SUMPRODUCT(--(LEN(Input!$A383:'Input'!$A$510)&gt;0))&lt;&gt;0),"Row is skipped.",IF(AND(Input!$A382="",Input!$A383=""),"", IF(Input!C382="","Data is missing.","")))),"",IF(AND(Input!$A382="",SUMPRODUCT(--(LEN(Input!$A383:'Input'!$A$510)&gt;0))&lt;&gt;0),"Row is skipped.",IF(AND(Input!$A382="",Input!$A383=""),"", IF(Input!C382="","Data is missing.",""))))</f>
        <v/>
      </c>
      <c r="D380" s="126" t="str">
        <f>IF(ISERROR(IF(AND(Input!$A382="",SUMPRODUCT(--(LEN(Input!$A383:'Input'!$A$510)&gt;0))&lt;&gt;0),"Row is skipped.",IF(AND(Input!$A382="",Input!$A383=""),"", IF(Input!D382="","Data is missing.","")))),"",IF(AND(Input!$A382="",SUMPRODUCT(--(LEN(Input!$A383:'Input'!$A$510)&gt;0))&lt;&gt;0),"Row is skipped.",IF(AND(Input!$A382="",Input!$A383=""),"", IF(Input!D382="","Data is missing.",""))))</f>
        <v/>
      </c>
      <c r="E380" s="126" t="str">
        <f>IF(ISERROR(IF(AND(Input!$A382="",SUMPRODUCT(--(LEN(Input!$A383:'Input'!$A$510)&gt;0))&lt;&gt;0),"Row is skipped.",IF(AND(Input!$A382="",Input!$A383=""),"", IF(Input!E382="","Data is missing.","")))),"",IF(AND(Input!$A382="",SUMPRODUCT(--(LEN(Input!$A383:'Input'!$A$510)&gt;0))&lt;&gt;0),"Row is skipped.",IF(AND(Input!$A382="",Input!$A383=""),"", IF(Input!E382="","Data is missing.",""))))</f>
        <v/>
      </c>
      <c r="F380" s="126" t="str">
        <f>IF(ISERROR(IF(AND(Input!$A382="",SUMPRODUCT(--(LEN(Input!$A383:'Input'!$A$510)&gt;0))&lt;&gt;0),"Row is skipped.",IF(AND(Input!$A382="",Input!$A383=""),"", IF(Input!F382="","Data is missing.","")))),"",IF(AND(Input!$A382="",SUMPRODUCT(--(LEN(Input!$A383:'Input'!$A$510)&gt;0))&lt;&gt;0),"Row is skipped.",IF(AND(Input!$A382="",Input!$A383=""),"", IF(Input!F382="","Data is missing.",""))))</f>
        <v/>
      </c>
      <c r="G380" s="126" t="str">
        <f>IF(ISERROR(IF(AND(Input!$A382="",SUMPRODUCT(--(LEN(Input!$A383:'Input'!$A$510)&gt;0))&lt;&gt;0),"Row is skipped.",IF(AND(Input!$A382="",Input!$A383=""),"", IF(Input!G382="","Data is missing.","")))),"",IF(AND(Input!$A382="",SUMPRODUCT(--(LEN(Input!$A383:'Input'!$A$510)&gt;0))&lt;&gt;0),"Row is skipped.",IF(AND(Input!$A382="",Input!$A383=""),"", IF(Input!G382="","Data is missing.",""))))</f>
        <v/>
      </c>
      <c r="H380" s="126" t="str">
        <f>IF(ISERROR(IF(AND(Input!$A382="",SUMPRODUCT(--(LEN(Input!$A383:'Input'!$A$510)&gt;0))&lt;&gt;0),"Row is skipped.",IF(AND(Input!$A382="",Input!$A383=""),"", IF(Input!H382="","Data is missing.","")))),"",IF(AND(Input!$A382="",SUMPRODUCT(--(LEN(Input!$A383:'Input'!$A$510)&gt;0))&lt;&gt;0),"Row is skipped.",IF(AND(Input!$A382="",Input!$A383=""),"", IF(Input!H382="","Data is missing.",""))))</f>
        <v/>
      </c>
      <c r="I380" s="126" t="str">
        <f>IF(ISERROR(IF(AND(Input!$A382="",SUMPRODUCT(--(LEN(Input!$A383:'Input'!$A$510)&gt;0))&lt;&gt;0),"Row is skipped.",IF(AND(Input!$A382="",Input!$A383=""),"", IF(Input!I382="","Data is missing.","")))),"",IF(AND(Input!$A382="",SUMPRODUCT(--(LEN(Input!$A383:'Input'!$A$510)&gt;0))&lt;&gt;0),"Row is skipped.",IF(AND(Input!$A382="",Input!$A383=""),"", IF(Input!I382="","Data is missing.",""))))</f>
        <v/>
      </c>
      <c r="J380" s="126" t="str">
        <f>IF(ISERROR(IF(AND(Input!$A382="",SUMPRODUCT(--(LEN(Input!$A383:'Input'!$A$510)&gt;0))&lt;&gt;0),"Row is skipped.",IF(AND(Input!$A382="",Input!$A383=""),"", IF(Input!J382="","Data is missing.","")))),"",IF(AND(Input!$A382="",SUMPRODUCT(--(LEN(Input!$A383:'Input'!$A$510)&gt;0))&lt;&gt;0),"Row is skipped.",IF(AND(Input!$A382="",Input!$A383=""),"", IF(Input!J382="","Data is missing.",""))))</f>
        <v/>
      </c>
      <c r="K380" s="127" t="str">
        <f>IF(ISERROR(IF(AND(Input!$A382="",SUMPRODUCT(--(LEN(Input!$A383:'Input'!$A$510)&gt;0))&lt;&gt;0),"Row is skipped.",IF(AND(Input!$A382="",Input!$A383=""),"", IF(Input!K382="","Data is missing.","")))),"",IF(AND(Input!$A382="",SUMPRODUCT(--(LEN(Input!$A383:'Input'!$A$510)&gt;0))&lt;&gt;0),"Row is skipped.",IF(AND(Input!$A382="",Input!$A383=""),"", IF(Input!K382="","Data is missing.",""))))</f>
        <v/>
      </c>
      <c r="L380" s="126" t="str">
        <f>IF(ISERROR(IF(AND(Input!$A382="",SUMPRODUCT(--(LEN(Input!$A383:'Input'!$A$510)&gt;0))&lt;&gt;0),"Row is skipped.",IF(AND(Input!$A382="",Input!$A383=""),"", IF(Input!L382="","Data is missing.","")))),"",IF(AND(Input!$A382="",SUMPRODUCT(--(LEN(Input!$A383:'Input'!$A$510)&gt;0))&lt;&gt;0),"Row is skipped.",IF(AND(Input!$A382="",Input!$A383=""),"", IF(Input!L382="","Data is missing.",""))))</f>
        <v/>
      </c>
      <c r="M380" s="126" t="str">
        <f>IF(ISERROR(IF(AND(Input!$A382="",SUMPRODUCT(--(LEN(Input!$A383:'Input'!$A$510)&gt;0))&lt;&gt;0),"Row is skipped.",IF(AND(Input!$A382="",Input!$A383=""),"", IF(Input!M382="","Data is missing.","")))),"",IF(AND(Input!$A382="",SUMPRODUCT(--(LEN(Input!$A383:'Input'!$A$510)&gt;0))&lt;&gt;0),"Row is skipped.",IF(AND(Input!$A382="",Input!$A383=""),"", IF(Input!M382="","Data is missing.",""))))</f>
        <v/>
      </c>
      <c r="N380" s="126" t="str">
        <f>IF(ISERROR(IF(AND(Input!$A382="",SUMPRODUCT(--(LEN(Input!$A383:'Input'!$A$510)&gt;0))&lt;&gt;0),"Row is skipped.",IF(AND(Input!$A382="",Input!$A383=""),"", IF(Input!O382="","Data is missing.","")))),"",IF(AND(Input!$A382="",SUMPRODUCT(--(LEN(Input!$A383:'Input'!$A$510)&gt;0))&lt;&gt;0),"Row is skipped.",IF(AND(Input!$A382="",Input!$A383=""),"", IF(Input!O382="","Data is missing.",""))))</f>
        <v/>
      </c>
      <c r="O380" s="126" t="str">
        <f>IF(ISERROR(IF(AND(Input!$A382="",SUMPRODUCT(--(LEN(Input!$A383:'Input'!$A$510)&gt;0))&lt;&gt;0),"Row is skipped.",IF(AND(Input!$A382="",Input!$A383=""),"", IF(Input!P382="","Data is missing.","")))),"",IF(AND(Input!$A382="",SUMPRODUCT(--(LEN(Input!$A383:'Input'!$A$510)&gt;0))&lt;&gt;0),"Row is skipped.",IF(AND(Input!$A382="",Input!$A383=""),"", IF(Input!P382="","Data is missing.",""))))</f>
        <v/>
      </c>
      <c r="P380" s="126" t="str">
        <f>IF(ISERROR(IF(AND(Input!$A382="",SUMPRODUCT(--(LEN(Input!$A383:'Input'!$A$510)&gt;0))&lt;&gt;0),"Row is skipped.",IF(AND(Input!$A382="",Input!$A383=""),"", IF(Input!Q382="","Data is missing.","")))),"",IF(AND(Input!$A382="",SUMPRODUCT(--(LEN(Input!$A383:'Input'!$A$510)&gt;0))&lt;&gt;0),"Row is skipped.",IF(AND(Input!$A382="",Input!$A383=""),"", IF(Input!Q382="","Data is missing.",""))))</f>
        <v/>
      </c>
      <c r="Q380" s="126" t="str">
        <f>IF(ISERROR(IF(AND(Input!$A382="",SUMPRODUCT(--(LEN(Input!$A383:'Input'!$A$510)&gt;0))&lt;&gt;0),"Row is skipped.",IF(AND(Input!$A382="",Input!$A383=""),"", IF(Input!S382="","Data is missing.","")))),"",IF(AND(Input!$A382="",SUMPRODUCT(--(LEN(Input!$A383:'Input'!$A$510)&gt;0))&lt;&gt;0),"Row is skipped.",IF(AND(Input!$A382="",Input!$A383=""),"", IF(Input!S382="","Data is missing.",""))))</f>
        <v/>
      </c>
      <c r="R380" s="128" t="str">
        <f>IF(ISERROR(IF(AND(Input!$A382="",SUMPRODUCT(--(LEN(Input!$A383:'Input'!$A$510)&gt;0))&lt;&gt;0),"Row is skipped.",IF(AND(Input!$A382="",Input!$A383=""),"", IF(Input!T382="","Data is missing.","")))),"",IF(AND(Input!$A382="",SUMPRODUCT(--(LEN(Input!$A383:'Input'!$A$510)&gt;0))&lt;&gt;0),"Row is skipped.",IF(AND(Input!$A382="",Input!$A383=""),"", IF(Input!T382="","Data is missing.",""))))</f>
        <v/>
      </c>
      <c r="S380" s="129"/>
      <c r="T380" s="130" t="str">
        <f>IF(ISERROR(IF(Input!Q382="","",IF(ISERROR(VLOOKUP(Input!Q382,'Measures List'!$A$3:$A$30000,1,0)),"Invalid RefNo",""))),"",IF(Input!Q382="","",IF(ISERROR(VLOOKUP(Input!Q382,'Measures List'!$A$3:$A$30000,1,0)),"Invalid RefNo","")))</f>
        <v/>
      </c>
      <c r="U380" s="129"/>
      <c r="V380" s="129"/>
      <c r="W380" s="129"/>
      <c r="X380" s="129"/>
      <c r="Y380" s="129"/>
      <c r="Z380" s="129"/>
      <c r="AA380" s="129"/>
      <c r="AB380" s="129"/>
      <c r="AC380" s="129"/>
      <c r="AD380" s="129"/>
      <c r="AE380" s="129"/>
      <c r="AF380" s="130" t="str">
        <f>IF(Input!P382="","",IF(OR(VALUE(Input!P382)&lt;0,VALUE(Input!P382)&gt;1), "Invalid EEI %",""))</f>
        <v/>
      </c>
      <c r="AG380" s="129"/>
      <c r="AH380" s="137" t="str">
        <f>IF(B380="","",IF(AND(Input!O382=Input!O381,Input!P382&lt;&gt;Input!P381), "EEI% Mismatch within Project",""))</f>
        <v/>
      </c>
      <c r="AI380" s="129"/>
      <c r="AJ380" s="138" t="str">
        <f>IF(Input!B382="","",IF(ISNUMBER(VALUE(Input!B382)),"","Needs to be a number."))</f>
        <v/>
      </c>
      <c r="AK380" s="135" t="str">
        <f>IF(Input!P382="","",IF(ISNUMBER(VALUE(Input!P382)),"","Needs to be a number."))</f>
        <v/>
      </c>
      <c r="AL380" s="135" t="str">
        <f>IF(Input!S382="","",IF(ISNUMBER(VALUE(Input!S382)),"","Needs to be a number."))</f>
        <v/>
      </c>
      <c r="AM380" s="135" t="str">
        <f>IF(Input!T382="","",IF(ISNUMBER(VALUE(Input!T382)),"","Needs to be a number."))</f>
        <v/>
      </c>
      <c r="AN380" s="135" t="str">
        <f>IF(Input!U382="","",IF(ISNUMBER(VALUE(Input!U382)),"","Needs to be a number."))</f>
        <v/>
      </c>
      <c r="AO380" s="136" t="str">
        <f>IF(Input!V382="","",IF(ISNUMBER(VALUE(Input!V382)),"","Needs to be a number."))</f>
        <v/>
      </c>
      <c r="AP380" s="129"/>
      <c r="AQ380" s="197" t="str">
        <f ca="1">IF(Input!Q382="","",IF(OFFSET('Measures List'!$K$2,MATCH(Input!Q382,'Measures List'!$A$3:$A$5000,0),MATCH(Input!K382,'Measures List'!$K$2:$BA$2)-1)="NA","Project start date occurred after measure expiration date.",""))</f>
        <v/>
      </c>
      <c r="AS380" s="197" t="str">
        <f>IFERROR(IF(Input!O382&lt;&gt;Input!O381,"",IF( VLOOKUP(Input!Q382,'Measures List'!A373:C5370,3,FALSE)= VLOOKUP(Input!Q381,'Measures List'!A373:C5370,3,FALSE),"","Multiple sectors for this project")),"")</f>
        <v/>
      </c>
    </row>
    <row r="381" spans="2:45" x14ac:dyDescent="0.25">
      <c r="B381" s="125" t="str">
        <f>Input!A383</f>
        <v/>
      </c>
      <c r="C381" s="126" t="str">
        <f>IF(ISERROR(IF(AND(Input!$A383="",SUMPRODUCT(--(LEN(Input!$A384:'Input'!$A$510)&gt;0))&lt;&gt;0),"Row is skipped.",IF(AND(Input!$A383="",Input!$A384=""),"", IF(Input!C383="","Data is missing.","")))),"",IF(AND(Input!$A383="",SUMPRODUCT(--(LEN(Input!$A384:'Input'!$A$510)&gt;0))&lt;&gt;0),"Row is skipped.",IF(AND(Input!$A383="",Input!$A384=""),"", IF(Input!C383="","Data is missing.",""))))</f>
        <v/>
      </c>
      <c r="D381" s="126" t="str">
        <f>IF(ISERROR(IF(AND(Input!$A383="",SUMPRODUCT(--(LEN(Input!$A384:'Input'!$A$510)&gt;0))&lt;&gt;0),"Row is skipped.",IF(AND(Input!$A383="",Input!$A384=""),"", IF(Input!D383="","Data is missing.","")))),"",IF(AND(Input!$A383="",SUMPRODUCT(--(LEN(Input!$A384:'Input'!$A$510)&gt;0))&lt;&gt;0),"Row is skipped.",IF(AND(Input!$A383="",Input!$A384=""),"", IF(Input!D383="","Data is missing.",""))))</f>
        <v/>
      </c>
      <c r="E381" s="126" t="str">
        <f>IF(ISERROR(IF(AND(Input!$A383="",SUMPRODUCT(--(LEN(Input!$A384:'Input'!$A$510)&gt;0))&lt;&gt;0),"Row is skipped.",IF(AND(Input!$A383="",Input!$A384=""),"", IF(Input!E383="","Data is missing.","")))),"",IF(AND(Input!$A383="",SUMPRODUCT(--(LEN(Input!$A384:'Input'!$A$510)&gt;0))&lt;&gt;0),"Row is skipped.",IF(AND(Input!$A383="",Input!$A384=""),"", IF(Input!E383="","Data is missing.",""))))</f>
        <v/>
      </c>
      <c r="F381" s="126" t="str">
        <f>IF(ISERROR(IF(AND(Input!$A383="",SUMPRODUCT(--(LEN(Input!$A384:'Input'!$A$510)&gt;0))&lt;&gt;0),"Row is skipped.",IF(AND(Input!$A383="",Input!$A384=""),"", IF(Input!F383="","Data is missing.","")))),"",IF(AND(Input!$A383="",SUMPRODUCT(--(LEN(Input!$A384:'Input'!$A$510)&gt;0))&lt;&gt;0),"Row is skipped.",IF(AND(Input!$A383="",Input!$A384=""),"", IF(Input!F383="","Data is missing.",""))))</f>
        <v/>
      </c>
      <c r="G381" s="126" t="str">
        <f>IF(ISERROR(IF(AND(Input!$A383="",SUMPRODUCT(--(LEN(Input!$A384:'Input'!$A$510)&gt;0))&lt;&gt;0),"Row is skipped.",IF(AND(Input!$A383="",Input!$A384=""),"", IF(Input!G383="","Data is missing.","")))),"",IF(AND(Input!$A383="",SUMPRODUCT(--(LEN(Input!$A384:'Input'!$A$510)&gt;0))&lt;&gt;0),"Row is skipped.",IF(AND(Input!$A383="",Input!$A384=""),"", IF(Input!G383="","Data is missing.",""))))</f>
        <v/>
      </c>
      <c r="H381" s="126" t="str">
        <f>IF(ISERROR(IF(AND(Input!$A383="",SUMPRODUCT(--(LEN(Input!$A384:'Input'!$A$510)&gt;0))&lt;&gt;0),"Row is skipped.",IF(AND(Input!$A383="",Input!$A384=""),"", IF(Input!H383="","Data is missing.","")))),"",IF(AND(Input!$A383="",SUMPRODUCT(--(LEN(Input!$A384:'Input'!$A$510)&gt;0))&lt;&gt;0),"Row is skipped.",IF(AND(Input!$A383="",Input!$A384=""),"", IF(Input!H383="","Data is missing.",""))))</f>
        <v/>
      </c>
      <c r="I381" s="126" t="str">
        <f>IF(ISERROR(IF(AND(Input!$A383="",SUMPRODUCT(--(LEN(Input!$A384:'Input'!$A$510)&gt;0))&lt;&gt;0),"Row is skipped.",IF(AND(Input!$A383="",Input!$A384=""),"", IF(Input!I383="","Data is missing.","")))),"",IF(AND(Input!$A383="",SUMPRODUCT(--(LEN(Input!$A384:'Input'!$A$510)&gt;0))&lt;&gt;0),"Row is skipped.",IF(AND(Input!$A383="",Input!$A384=""),"", IF(Input!I383="","Data is missing.",""))))</f>
        <v/>
      </c>
      <c r="J381" s="126" t="str">
        <f>IF(ISERROR(IF(AND(Input!$A383="",SUMPRODUCT(--(LEN(Input!$A384:'Input'!$A$510)&gt;0))&lt;&gt;0),"Row is skipped.",IF(AND(Input!$A383="",Input!$A384=""),"", IF(Input!J383="","Data is missing.","")))),"",IF(AND(Input!$A383="",SUMPRODUCT(--(LEN(Input!$A384:'Input'!$A$510)&gt;0))&lt;&gt;0),"Row is skipped.",IF(AND(Input!$A383="",Input!$A384=""),"", IF(Input!J383="","Data is missing.",""))))</f>
        <v/>
      </c>
      <c r="K381" s="127" t="str">
        <f>IF(ISERROR(IF(AND(Input!$A383="",SUMPRODUCT(--(LEN(Input!$A384:'Input'!$A$510)&gt;0))&lt;&gt;0),"Row is skipped.",IF(AND(Input!$A383="",Input!$A384=""),"", IF(Input!K383="","Data is missing.","")))),"",IF(AND(Input!$A383="",SUMPRODUCT(--(LEN(Input!$A384:'Input'!$A$510)&gt;0))&lt;&gt;0),"Row is skipped.",IF(AND(Input!$A383="",Input!$A384=""),"", IF(Input!K383="","Data is missing.",""))))</f>
        <v/>
      </c>
      <c r="L381" s="126" t="str">
        <f>IF(ISERROR(IF(AND(Input!$A383="",SUMPRODUCT(--(LEN(Input!$A384:'Input'!$A$510)&gt;0))&lt;&gt;0),"Row is skipped.",IF(AND(Input!$A383="",Input!$A384=""),"", IF(Input!L383="","Data is missing.","")))),"",IF(AND(Input!$A383="",SUMPRODUCT(--(LEN(Input!$A384:'Input'!$A$510)&gt;0))&lt;&gt;0),"Row is skipped.",IF(AND(Input!$A383="",Input!$A384=""),"", IF(Input!L383="","Data is missing.",""))))</f>
        <v/>
      </c>
      <c r="M381" s="126" t="str">
        <f>IF(ISERROR(IF(AND(Input!$A383="",SUMPRODUCT(--(LEN(Input!$A384:'Input'!$A$510)&gt;0))&lt;&gt;0),"Row is skipped.",IF(AND(Input!$A383="",Input!$A384=""),"", IF(Input!M383="","Data is missing.","")))),"",IF(AND(Input!$A383="",SUMPRODUCT(--(LEN(Input!$A384:'Input'!$A$510)&gt;0))&lt;&gt;0),"Row is skipped.",IF(AND(Input!$A383="",Input!$A384=""),"", IF(Input!M383="","Data is missing.",""))))</f>
        <v/>
      </c>
      <c r="N381" s="126" t="str">
        <f>IF(ISERROR(IF(AND(Input!$A383="",SUMPRODUCT(--(LEN(Input!$A384:'Input'!$A$510)&gt;0))&lt;&gt;0),"Row is skipped.",IF(AND(Input!$A383="",Input!$A384=""),"", IF(Input!O383="","Data is missing.","")))),"",IF(AND(Input!$A383="",SUMPRODUCT(--(LEN(Input!$A384:'Input'!$A$510)&gt;0))&lt;&gt;0),"Row is skipped.",IF(AND(Input!$A383="",Input!$A384=""),"", IF(Input!O383="","Data is missing.",""))))</f>
        <v/>
      </c>
      <c r="O381" s="126" t="str">
        <f>IF(ISERROR(IF(AND(Input!$A383="",SUMPRODUCT(--(LEN(Input!$A384:'Input'!$A$510)&gt;0))&lt;&gt;0),"Row is skipped.",IF(AND(Input!$A383="",Input!$A384=""),"", IF(Input!P383="","Data is missing.","")))),"",IF(AND(Input!$A383="",SUMPRODUCT(--(LEN(Input!$A384:'Input'!$A$510)&gt;0))&lt;&gt;0),"Row is skipped.",IF(AND(Input!$A383="",Input!$A384=""),"", IF(Input!P383="","Data is missing.",""))))</f>
        <v/>
      </c>
      <c r="P381" s="126" t="str">
        <f>IF(ISERROR(IF(AND(Input!$A383="",SUMPRODUCT(--(LEN(Input!$A384:'Input'!$A$510)&gt;0))&lt;&gt;0),"Row is skipped.",IF(AND(Input!$A383="",Input!$A384=""),"", IF(Input!Q383="","Data is missing.","")))),"",IF(AND(Input!$A383="",SUMPRODUCT(--(LEN(Input!$A384:'Input'!$A$510)&gt;0))&lt;&gt;0),"Row is skipped.",IF(AND(Input!$A383="",Input!$A384=""),"", IF(Input!Q383="","Data is missing.",""))))</f>
        <v/>
      </c>
      <c r="Q381" s="126" t="str">
        <f>IF(ISERROR(IF(AND(Input!$A383="",SUMPRODUCT(--(LEN(Input!$A384:'Input'!$A$510)&gt;0))&lt;&gt;0),"Row is skipped.",IF(AND(Input!$A383="",Input!$A384=""),"", IF(Input!S383="","Data is missing.","")))),"",IF(AND(Input!$A383="",SUMPRODUCT(--(LEN(Input!$A384:'Input'!$A$510)&gt;0))&lt;&gt;0),"Row is skipped.",IF(AND(Input!$A383="",Input!$A384=""),"", IF(Input!S383="","Data is missing.",""))))</f>
        <v/>
      </c>
      <c r="R381" s="128" t="str">
        <f>IF(ISERROR(IF(AND(Input!$A383="",SUMPRODUCT(--(LEN(Input!$A384:'Input'!$A$510)&gt;0))&lt;&gt;0),"Row is skipped.",IF(AND(Input!$A383="",Input!$A384=""),"", IF(Input!T383="","Data is missing.","")))),"",IF(AND(Input!$A383="",SUMPRODUCT(--(LEN(Input!$A384:'Input'!$A$510)&gt;0))&lt;&gt;0),"Row is skipped.",IF(AND(Input!$A383="",Input!$A384=""),"", IF(Input!T383="","Data is missing.",""))))</f>
        <v/>
      </c>
      <c r="S381" s="129"/>
      <c r="T381" s="130" t="str">
        <f>IF(ISERROR(IF(Input!Q383="","",IF(ISERROR(VLOOKUP(Input!Q383,'Measures List'!$A$3:$A$30000,1,0)),"Invalid RefNo",""))),"",IF(Input!Q383="","",IF(ISERROR(VLOOKUP(Input!Q383,'Measures List'!$A$3:$A$30000,1,0)),"Invalid RefNo","")))</f>
        <v/>
      </c>
      <c r="U381" s="129"/>
      <c r="V381" s="129"/>
      <c r="W381" s="129"/>
      <c r="X381" s="129"/>
      <c r="Y381" s="129"/>
      <c r="Z381" s="129"/>
      <c r="AA381" s="129"/>
      <c r="AB381" s="129"/>
      <c r="AC381" s="129"/>
      <c r="AD381" s="129"/>
      <c r="AE381" s="129"/>
      <c r="AF381" s="130" t="str">
        <f>IF(Input!P383="","",IF(OR(VALUE(Input!P383)&lt;0,VALUE(Input!P383)&gt;1), "Invalid EEI %",""))</f>
        <v/>
      </c>
      <c r="AG381" s="129"/>
      <c r="AH381" s="137" t="str">
        <f>IF(B381="","",IF(AND(Input!O383=Input!O382,Input!P383&lt;&gt;Input!P382), "EEI% Mismatch within Project",""))</f>
        <v/>
      </c>
      <c r="AI381" s="129"/>
      <c r="AJ381" s="138" t="str">
        <f>IF(Input!B383="","",IF(ISNUMBER(VALUE(Input!B383)),"","Needs to be a number."))</f>
        <v/>
      </c>
      <c r="AK381" s="135" t="str">
        <f>IF(Input!P383="","",IF(ISNUMBER(VALUE(Input!P383)),"","Needs to be a number."))</f>
        <v/>
      </c>
      <c r="AL381" s="135" t="str">
        <f>IF(Input!S383="","",IF(ISNUMBER(VALUE(Input!S383)),"","Needs to be a number."))</f>
        <v/>
      </c>
      <c r="AM381" s="135" t="str">
        <f>IF(Input!T383="","",IF(ISNUMBER(VALUE(Input!T383)),"","Needs to be a number."))</f>
        <v/>
      </c>
      <c r="AN381" s="135" t="str">
        <f>IF(Input!U383="","",IF(ISNUMBER(VALUE(Input!U383)),"","Needs to be a number."))</f>
        <v/>
      </c>
      <c r="AO381" s="136" t="str">
        <f>IF(Input!V383="","",IF(ISNUMBER(VALUE(Input!V383)),"","Needs to be a number."))</f>
        <v/>
      </c>
      <c r="AP381" s="129"/>
      <c r="AQ381" s="197" t="str">
        <f ca="1">IF(Input!Q383="","",IF(OFFSET('Measures List'!$K$2,MATCH(Input!Q383,'Measures List'!$A$3:$A$5000,0),MATCH(Input!K383,'Measures List'!$K$2:$BA$2)-1)="NA","Project start date occurred after measure expiration date.",""))</f>
        <v/>
      </c>
      <c r="AS381" s="197" t="str">
        <f>IFERROR(IF(Input!O383&lt;&gt;Input!O382,"",IF( VLOOKUP(Input!Q383,'Measures List'!A374:C5371,3,FALSE)= VLOOKUP(Input!Q382,'Measures List'!A374:C5371,3,FALSE),"","Multiple sectors for this project")),"")</f>
        <v/>
      </c>
    </row>
    <row r="382" spans="2:45" x14ac:dyDescent="0.25">
      <c r="B382" s="125" t="str">
        <f>Input!A384</f>
        <v/>
      </c>
      <c r="C382" s="126" t="str">
        <f>IF(ISERROR(IF(AND(Input!$A384="",SUMPRODUCT(--(LEN(Input!$A385:'Input'!$A$510)&gt;0))&lt;&gt;0),"Row is skipped.",IF(AND(Input!$A384="",Input!$A385=""),"", IF(Input!C384="","Data is missing.","")))),"",IF(AND(Input!$A384="",SUMPRODUCT(--(LEN(Input!$A385:'Input'!$A$510)&gt;0))&lt;&gt;0),"Row is skipped.",IF(AND(Input!$A384="",Input!$A385=""),"", IF(Input!C384="","Data is missing.",""))))</f>
        <v/>
      </c>
      <c r="D382" s="126" t="str">
        <f>IF(ISERROR(IF(AND(Input!$A384="",SUMPRODUCT(--(LEN(Input!$A385:'Input'!$A$510)&gt;0))&lt;&gt;0),"Row is skipped.",IF(AND(Input!$A384="",Input!$A385=""),"", IF(Input!D384="","Data is missing.","")))),"",IF(AND(Input!$A384="",SUMPRODUCT(--(LEN(Input!$A385:'Input'!$A$510)&gt;0))&lt;&gt;0),"Row is skipped.",IF(AND(Input!$A384="",Input!$A385=""),"", IF(Input!D384="","Data is missing.",""))))</f>
        <v/>
      </c>
      <c r="E382" s="126" t="str">
        <f>IF(ISERROR(IF(AND(Input!$A384="",SUMPRODUCT(--(LEN(Input!$A385:'Input'!$A$510)&gt;0))&lt;&gt;0),"Row is skipped.",IF(AND(Input!$A384="",Input!$A385=""),"", IF(Input!E384="","Data is missing.","")))),"",IF(AND(Input!$A384="",SUMPRODUCT(--(LEN(Input!$A385:'Input'!$A$510)&gt;0))&lt;&gt;0),"Row is skipped.",IF(AND(Input!$A384="",Input!$A385=""),"", IF(Input!E384="","Data is missing.",""))))</f>
        <v/>
      </c>
      <c r="F382" s="126" t="str">
        <f>IF(ISERROR(IF(AND(Input!$A384="",SUMPRODUCT(--(LEN(Input!$A385:'Input'!$A$510)&gt;0))&lt;&gt;0),"Row is skipped.",IF(AND(Input!$A384="",Input!$A385=""),"", IF(Input!F384="","Data is missing.","")))),"",IF(AND(Input!$A384="",SUMPRODUCT(--(LEN(Input!$A385:'Input'!$A$510)&gt;0))&lt;&gt;0),"Row is skipped.",IF(AND(Input!$A384="",Input!$A385=""),"", IF(Input!F384="","Data is missing.",""))))</f>
        <v/>
      </c>
      <c r="G382" s="126" t="str">
        <f>IF(ISERROR(IF(AND(Input!$A384="",SUMPRODUCT(--(LEN(Input!$A385:'Input'!$A$510)&gt;0))&lt;&gt;0),"Row is skipped.",IF(AND(Input!$A384="",Input!$A385=""),"", IF(Input!G384="","Data is missing.","")))),"",IF(AND(Input!$A384="",SUMPRODUCT(--(LEN(Input!$A385:'Input'!$A$510)&gt;0))&lt;&gt;0),"Row is skipped.",IF(AND(Input!$A384="",Input!$A385=""),"", IF(Input!G384="","Data is missing.",""))))</f>
        <v/>
      </c>
      <c r="H382" s="126" t="str">
        <f>IF(ISERROR(IF(AND(Input!$A384="",SUMPRODUCT(--(LEN(Input!$A385:'Input'!$A$510)&gt;0))&lt;&gt;0),"Row is skipped.",IF(AND(Input!$A384="",Input!$A385=""),"", IF(Input!H384="","Data is missing.","")))),"",IF(AND(Input!$A384="",SUMPRODUCT(--(LEN(Input!$A385:'Input'!$A$510)&gt;0))&lt;&gt;0),"Row is skipped.",IF(AND(Input!$A384="",Input!$A385=""),"", IF(Input!H384="","Data is missing.",""))))</f>
        <v/>
      </c>
      <c r="I382" s="126" t="str">
        <f>IF(ISERROR(IF(AND(Input!$A384="",SUMPRODUCT(--(LEN(Input!$A385:'Input'!$A$510)&gt;0))&lt;&gt;0),"Row is skipped.",IF(AND(Input!$A384="",Input!$A385=""),"", IF(Input!I384="","Data is missing.","")))),"",IF(AND(Input!$A384="",SUMPRODUCT(--(LEN(Input!$A385:'Input'!$A$510)&gt;0))&lt;&gt;0),"Row is skipped.",IF(AND(Input!$A384="",Input!$A385=""),"", IF(Input!I384="","Data is missing.",""))))</f>
        <v/>
      </c>
      <c r="J382" s="126" t="str">
        <f>IF(ISERROR(IF(AND(Input!$A384="",SUMPRODUCT(--(LEN(Input!$A385:'Input'!$A$510)&gt;0))&lt;&gt;0),"Row is skipped.",IF(AND(Input!$A384="",Input!$A385=""),"", IF(Input!J384="","Data is missing.","")))),"",IF(AND(Input!$A384="",SUMPRODUCT(--(LEN(Input!$A385:'Input'!$A$510)&gt;0))&lt;&gt;0),"Row is skipped.",IF(AND(Input!$A384="",Input!$A385=""),"", IF(Input!J384="","Data is missing.",""))))</f>
        <v/>
      </c>
      <c r="K382" s="127" t="str">
        <f>IF(ISERROR(IF(AND(Input!$A384="",SUMPRODUCT(--(LEN(Input!$A385:'Input'!$A$510)&gt;0))&lt;&gt;0),"Row is skipped.",IF(AND(Input!$A384="",Input!$A385=""),"", IF(Input!K384="","Data is missing.","")))),"",IF(AND(Input!$A384="",SUMPRODUCT(--(LEN(Input!$A385:'Input'!$A$510)&gt;0))&lt;&gt;0),"Row is skipped.",IF(AND(Input!$A384="",Input!$A385=""),"", IF(Input!K384="","Data is missing.",""))))</f>
        <v/>
      </c>
      <c r="L382" s="126" t="str">
        <f>IF(ISERROR(IF(AND(Input!$A384="",SUMPRODUCT(--(LEN(Input!$A385:'Input'!$A$510)&gt;0))&lt;&gt;0),"Row is skipped.",IF(AND(Input!$A384="",Input!$A385=""),"", IF(Input!L384="","Data is missing.","")))),"",IF(AND(Input!$A384="",SUMPRODUCT(--(LEN(Input!$A385:'Input'!$A$510)&gt;0))&lt;&gt;0),"Row is skipped.",IF(AND(Input!$A384="",Input!$A385=""),"", IF(Input!L384="","Data is missing.",""))))</f>
        <v/>
      </c>
      <c r="M382" s="126" t="str">
        <f>IF(ISERROR(IF(AND(Input!$A384="",SUMPRODUCT(--(LEN(Input!$A385:'Input'!$A$510)&gt;0))&lt;&gt;0),"Row is skipped.",IF(AND(Input!$A384="",Input!$A385=""),"", IF(Input!M384="","Data is missing.","")))),"",IF(AND(Input!$A384="",SUMPRODUCT(--(LEN(Input!$A385:'Input'!$A$510)&gt;0))&lt;&gt;0),"Row is skipped.",IF(AND(Input!$A384="",Input!$A385=""),"", IF(Input!M384="","Data is missing.",""))))</f>
        <v/>
      </c>
      <c r="N382" s="126" t="str">
        <f>IF(ISERROR(IF(AND(Input!$A384="",SUMPRODUCT(--(LEN(Input!$A385:'Input'!$A$510)&gt;0))&lt;&gt;0),"Row is skipped.",IF(AND(Input!$A384="",Input!$A385=""),"", IF(Input!O384="","Data is missing.","")))),"",IF(AND(Input!$A384="",SUMPRODUCT(--(LEN(Input!$A385:'Input'!$A$510)&gt;0))&lt;&gt;0),"Row is skipped.",IF(AND(Input!$A384="",Input!$A385=""),"", IF(Input!O384="","Data is missing.",""))))</f>
        <v/>
      </c>
      <c r="O382" s="126" t="str">
        <f>IF(ISERROR(IF(AND(Input!$A384="",SUMPRODUCT(--(LEN(Input!$A385:'Input'!$A$510)&gt;0))&lt;&gt;0),"Row is skipped.",IF(AND(Input!$A384="",Input!$A385=""),"", IF(Input!P384="","Data is missing.","")))),"",IF(AND(Input!$A384="",SUMPRODUCT(--(LEN(Input!$A385:'Input'!$A$510)&gt;0))&lt;&gt;0),"Row is skipped.",IF(AND(Input!$A384="",Input!$A385=""),"", IF(Input!P384="","Data is missing.",""))))</f>
        <v/>
      </c>
      <c r="P382" s="126" t="str">
        <f>IF(ISERROR(IF(AND(Input!$A384="",SUMPRODUCT(--(LEN(Input!$A385:'Input'!$A$510)&gt;0))&lt;&gt;0),"Row is skipped.",IF(AND(Input!$A384="",Input!$A385=""),"", IF(Input!Q384="","Data is missing.","")))),"",IF(AND(Input!$A384="",SUMPRODUCT(--(LEN(Input!$A385:'Input'!$A$510)&gt;0))&lt;&gt;0),"Row is skipped.",IF(AND(Input!$A384="",Input!$A385=""),"", IF(Input!Q384="","Data is missing.",""))))</f>
        <v/>
      </c>
      <c r="Q382" s="126" t="str">
        <f>IF(ISERROR(IF(AND(Input!$A384="",SUMPRODUCT(--(LEN(Input!$A385:'Input'!$A$510)&gt;0))&lt;&gt;0),"Row is skipped.",IF(AND(Input!$A384="",Input!$A385=""),"", IF(Input!S384="","Data is missing.","")))),"",IF(AND(Input!$A384="",SUMPRODUCT(--(LEN(Input!$A385:'Input'!$A$510)&gt;0))&lt;&gt;0),"Row is skipped.",IF(AND(Input!$A384="",Input!$A385=""),"", IF(Input!S384="","Data is missing.",""))))</f>
        <v/>
      </c>
      <c r="R382" s="128" t="str">
        <f>IF(ISERROR(IF(AND(Input!$A384="",SUMPRODUCT(--(LEN(Input!$A385:'Input'!$A$510)&gt;0))&lt;&gt;0),"Row is skipped.",IF(AND(Input!$A384="",Input!$A385=""),"", IF(Input!T384="","Data is missing.","")))),"",IF(AND(Input!$A384="",SUMPRODUCT(--(LEN(Input!$A385:'Input'!$A$510)&gt;0))&lt;&gt;0),"Row is skipped.",IF(AND(Input!$A384="",Input!$A385=""),"", IF(Input!T384="","Data is missing.",""))))</f>
        <v/>
      </c>
      <c r="S382" s="129"/>
      <c r="T382" s="130" t="str">
        <f>IF(ISERROR(IF(Input!Q384="","",IF(ISERROR(VLOOKUP(Input!Q384,'Measures List'!$A$3:$A$30000,1,0)),"Invalid RefNo",""))),"",IF(Input!Q384="","",IF(ISERROR(VLOOKUP(Input!Q384,'Measures List'!$A$3:$A$30000,1,0)),"Invalid RefNo","")))</f>
        <v/>
      </c>
      <c r="U382" s="129"/>
      <c r="V382" s="129"/>
      <c r="W382" s="129"/>
      <c r="X382" s="129"/>
      <c r="Y382" s="129"/>
      <c r="Z382" s="129"/>
      <c r="AA382" s="129"/>
      <c r="AB382" s="129"/>
      <c r="AC382" s="129"/>
      <c r="AD382" s="129"/>
      <c r="AE382" s="129"/>
      <c r="AF382" s="130" t="str">
        <f>IF(Input!P384="","",IF(OR(VALUE(Input!P384)&lt;0,VALUE(Input!P384)&gt;1), "Invalid EEI %",""))</f>
        <v/>
      </c>
      <c r="AG382" s="129"/>
      <c r="AH382" s="137" t="str">
        <f>IF(B382="","",IF(AND(Input!O384=Input!O383,Input!P384&lt;&gt;Input!P383), "EEI% Mismatch within Project",""))</f>
        <v/>
      </c>
      <c r="AI382" s="129"/>
      <c r="AJ382" s="138" t="str">
        <f>IF(Input!B384="","",IF(ISNUMBER(VALUE(Input!B384)),"","Needs to be a number."))</f>
        <v/>
      </c>
      <c r="AK382" s="135" t="str">
        <f>IF(Input!P384="","",IF(ISNUMBER(VALUE(Input!P384)),"","Needs to be a number."))</f>
        <v/>
      </c>
      <c r="AL382" s="135" t="str">
        <f>IF(Input!S384="","",IF(ISNUMBER(VALUE(Input!S384)),"","Needs to be a number."))</f>
        <v/>
      </c>
      <c r="AM382" s="135" t="str">
        <f>IF(Input!T384="","",IF(ISNUMBER(VALUE(Input!T384)),"","Needs to be a number."))</f>
        <v/>
      </c>
      <c r="AN382" s="135" t="str">
        <f>IF(Input!U384="","",IF(ISNUMBER(VALUE(Input!U384)),"","Needs to be a number."))</f>
        <v/>
      </c>
      <c r="AO382" s="136" t="str">
        <f>IF(Input!V384="","",IF(ISNUMBER(VALUE(Input!V384)),"","Needs to be a number."))</f>
        <v/>
      </c>
      <c r="AP382" s="129"/>
      <c r="AQ382" s="197" t="str">
        <f ca="1">IF(Input!Q384="","",IF(OFFSET('Measures List'!$K$2,MATCH(Input!Q384,'Measures List'!$A$3:$A$5000,0),MATCH(Input!K384,'Measures List'!$K$2:$BA$2)-1)="NA","Project start date occurred after measure expiration date.",""))</f>
        <v/>
      </c>
      <c r="AS382" s="197" t="str">
        <f>IFERROR(IF(Input!O384&lt;&gt;Input!O383,"",IF( VLOOKUP(Input!Q384,'Measures List'!A375:C5372,3,FALSE)= VLOOKUP(Input!Q383,'Measures List'!A375:C5372,3,FALSE),"","Multiple sectors for this project")),"")</f>
        <v/>
      </c>
    </row>
    <row r="383" spans="2:45" x14ac:dyDescent="0.25">
      <c r="B383" s="125" t="str">
        <f>Input!A385</f>
        <v/>
      </c>
      <c r="C383" s="126" t="str">
        <f>IF(ISERROR(IF(AND(Input!$A385="",SUMPRODUCT(--(LEN(Input!$A386:'Input'!$A$510)&gt;0))&lt;&gt;0),"Row is skipped.",IF(AND(Input!$A385="",Input!$A386=""),"", IF(Input!C385="","Data is missing.","")))),"",IF(AND(Input!$A385="",SUMPRODUCT(--(LEN(Input!$A386:'Input'!$A$510)&gt;0))&lt;&gt;0),"Row is skipped.",IF(AND(Input!$A385="",Input!$A386=""),"", IF(Input!C385="","Data is missing.",""))))</f>
        <v/>
      </c>
      <c r="D383" s="126" t="str">
        <f>IF(ISERROR(IF(AND(Input!$A385="",SUMPRODUCT(--(LEN(Input!$A386:'Input'!$A$510)&gt;0))&lt;&gt;0),"Row is skipped.",IF(AND(Input!$A385="",Input!$A386=""),"", IF(Input!D385="","Data is missing.","")))),"",IF(AND(Input!$A385="",SUMPRODUCT(--(LEN(Input!$A386:'Input'!$A$510)&gt;0))&lt;&gt;0),"Row is skipped.",IF(AND(Input!$A385="",Input!$A386=""),"", IF(Input!D385="","Data is missing.",""))))</f>
        <v/>
      </c>
      <c r="E383" s="126" t="str">
        <f>IF(ISERROR(IF(AND(Input!$A385="",SUMPRODUCT(--(LEN(Input!$A386:'Input'!$A$510)&gt;0))&lt;&gt;0),"Row is skipped.",IF(AND(Input!$A385="",Input!$A386=""),"", IF(Input!E385="","Data is missing.","")))),"",IF(AND(Input!$A385="",SUMPRODUCT(--(LEN(Input!$A386:'Input'!$A$510)&gt;0))&lt;&gt;0),"Row is skipped.",IF(AND(Input!$A385="",Input!$A386=""),"", IF(Input!E385="","Data is missing.",""))))</f>
        <v/>
      </c>
      <c r="F383" s="126" t="str">
        <f>IF(ISERROR(IF(AND(Input!$A385="",SUMPRODUCT(--(LEN(Input!$A386:'Input'!$A$510)&gt;0))&lt;&gt;0),"Row is skipped.",IF(AND(Input!$A385="",Input!$A386=""),"", IF(Input!F385="","Data is missing.","")))),"",IF(AND(Input!$A385="",SUMPRODUCT(--(LEN(Input!$A386:'Input'!$A$510)&gt;0))&lt;&gt;0),"Row is skipped.",IF(AND(Input!$A385="",Input!$A386=""),"", IF(Input!F385="","Data is missing.",""))))</f>
        <v/>
      </c>
      <c r="G383" s="126" t="str">
        <f>IF(ISERROR(IF(AND(Input!$A385="",SUMPRODUCT(--(LEN(Input!$A386:'Input'!$A$510)&gt;0))&lt;&gt;0),"Row is skipped.",IF(AND(Input!$A385="",Input!$A386=""),"", IF(Input!G385="","Data is missing.","")))),"",IF(AND(Input!$A385="",SUMPRODUCT(--(LEN(Input!$A386:'Input'!$A$510)&gt;0))&lt;&gt;0),"Row is skipped.",IF(AND(Input!$A385="",Input!$A386=""),"", IF(Input!G385="","Data is missing.",""))))</f>
        <v/>
      </c>
      <c r="H383" s="126" t="str">
        <f>IF(ISERROR(IF(AND(Input!$A385="",SUMPRODUCT(--(LEN(Input!$A386:'Input'!$A$510)&gt;0))&lt;&gt;0),"Row is skipped.",IF(AND(Input!$A385="",Input!$A386=""),"", IF(Input!H385="","Data is missing.","")))),"",IF(AND(Input!$A385="",SUMPRODUCT(--(LEN(Input!$A386:'Input'!$A$510)&gt;0))&lt;&gt;0),"Row is skipped.",IF(AND(Input!$A385="",Input!$A386=""),"", IF(Input!H385="","Data is missing.",""))))</f>
        <v/>
      </c>
      <c r="I383" s="126" t="str">
        <f>IF(ISERROR(IF(AND(Input!$A385="",SUMPRODUCT(--(LEN(Input!$A386:'Input'!$A$510)&gt;0))&lt;&gt;0),"Row is skipped.",IF(AND(Input!$A385="",Input!$A386=""),"", IF(Input!I385="","Data is missing.","")))),"",IF(AND(Input!$A385="",SUMPRODUCT(--(LEN(Input!$A386:'Input'!$A$510)&gt;0))&lt;&gt;0),"Row is skipped.",IF(AND(Input!$A385="",Input!$A386=""),"", IF(Input!I385="","Data is missing.",""))))</f>
        <v/>
      </c>
      <c r="J383" s="126" t="str">
        <f>IF(ISERROR(IF(AND(Input!$A385="",SUMPRODUCT(--(LEN(Input!$A386:'Input'!$A$510)&gt;0))&lt;&gt;0),"Row is skipped.",IF(AND(Input!$A385="",Input!$A386=""),"", IF(Input!J385="","Data is missing.","")))),"",IF(AND(Input!$A385="",SUMPRODUCT(--(LEN(Input!$A386:'Input'!$A$510)&gt;0))&lt;&gt;0),"Row is skipped.",IF(AND(Input!$A385="",Input!$A386=""),"", IF(Input!J385="","Data is missing.",""))))</f>
        <v/>
      </c>
      <c r="K383" s="127" t="str">
        <f>IF(ISERROR(IF(AND(Input!$A385="",SUMPRODUCT(--(LEN(Input!$A386:'Input'!$A$510)&gt;0))&lt;&gt;0),"Row is skipped.",IF(AND(Input!$A385="",Input!$A386=""),"", IF(Input!K385="","Data is missing.","")))),"",IF(AND(Input!$A385="",SUMPRODUCT(--(LEN(Input!$A386:'Input'!$A$510)&gt;0))&lt;&gt;0),"Row is skipped.",IF(AND(Input!$A385="",Input!$A386=""),"", IF(Input!K385="","Data is missing.",""))))</f>
        <v/>
      </c>
      <c r="L383" s="126" t="str">
        <f>IF(ISERROR(IF(AND(Input!$A385="",SUMPRODUCT(--(LEN(Input!$A386:'Input'!$A$510)&gt;0))&lt;&gt;0),"Row is skipped.",IF(AND(Input!$A385="",Input!$A386=""),"", IF(Input!L385="","Data is missing.","")))),"",IF(AND(Input!$A385="",SUMPRODUCT(--(LEN(Input!$A386:'Input'!$A$510)&gt;0))&lt;&gt;0),"Row is skipped.",IF(AND(Input!$A385="",Input!$A386=""),"", IF(Input!L385="","Data is missing.",""))))</f>
        <v/>
      </c>
      <c r="M383" s="126" t="str">
        <f>IF(ISERROR(IF(AND(Input!$A385="",SUMPRODUCT(--(LEN(Input!$A386:'Input'!$A$510)&gt;0))&lt;&gt;0),"Row is skipped.",IF(AND(Input!$A385="",Input!$A386=""),"", IF(Input!M385="","Data is missing.","")))),"",IF(AND(Input!$A385="",SUMPRODUCT(--(LEN(Input!$A386:'Input'!$A$510)&gt;0))&lt;&gt;0),"Row is skipped.",IF(AND(Input!$A385="",Input!$A386=""),"", IF(Input!M385="","Data is missing.",""))))</f>
        <v/>
      </c>
      <c r="N383" s="126" t="str">
        <f>IF(ISERROR(IF(AND(Input!$A385="",SUMPRODUCT(--(LEN(Input!$A386:'Input'!$A$510)&gt;0))&lt;&gt;0),"Row is skipped.",IF(AND(Input!$A385="",Input!$A386=""),"", IF(Input!O385="","Data is missing.","")))),"",IF(AND(Input!$A385="",SUMPRODUCT(--(LEN(Input!$A386:'Input'!$A$510)&gt;0))&lt;&gt;0),"Row is skipped.",IF(AND(Input!$A385="",Input!$A386=""),"", IF(Input!O385="","Data is missing.",""))))</f>
        <v/>
      </c>
      <c r="O383" s="126" t="str">
        <f>IF(ISERROR(IF(AND(Input!$A385="",SUMPRODUCT(--(LEN(Input!$A386:'Input'!$A$510)&gt;0))&lt;&gt;0),"Row is skipped.",IF(AND(Input!$A385="",Input!$A386=""),"", IF(Input!P385="","Data is missing.","")))),"",IF(AND(Input!$A385="",SUMPRODUCT(--(LEN(Input!$A386:'Input'!$A$510)&gt;0))&lt;&gt;0),"Row is skipped.",IF(AND(Input!$A385="",Input!$A386=""),"", IF(Input!P385="","Data is missing.",""))))</f>
        <v/>
      </c>
      <c r="P383" s="126" t="str">
        <f>IF(ISERROR(IF(AND(Input!$A385="",SUMPRODUCT(--(LEN(Input!$A386:'Input'!$A$510)&gt;0))&lt;&gt;0),"Row is skipped.",IF(AND(Input!$A385="",Input!$A386=""),"", IF(Input!Q385="","Data is missing.","")))),"",IF(AND(Input!$A385="",SUMPRODUCT(--(LEN(Input!$A386:'Input'!$A$510)&gt;0))&lt;&gt;0),"Row is skipped.",IF(AND(Input!$A385="",Input!$A386=""),"", IF(Input!Q385="","Data is missing.",""))))</f>
        <v/>
      </c>
      <c r="Q383" s="126" t="str">
        <f>IF(ISERROR(IF(AND(Input!$A385="",SUMPRODUCT(--(LEN(Input!$A386:'Input'!$A$510)&gt;0))&lt;&gt;0),"Row is skipped.",IF(AND(Input!$A385="",Input!$A386=""),"", IF(Input!S385="","Data is missing.","")))),"",IF(AND(Input!$A385="",SUMPRODUCT(--(LEN(Input!$A386:'Input'!$A$510)&gt;0))&lt;&gt;0),"Row is skipped.",IF(AND(Input!$A385="",Input!$A386=""),"", IF(Input!S385="","Data is missing.",""))))</f>
        <v/>
      </c>
      <c r="R383" s="128" t="str">
        <f>IF(ISERROR(IF(AND(Input!$A385="",SUMPRODUCT(--(LEN(Input!$A386:'Input'!$A$510)&gt;0))&lt;&gt;0),"Row is skipped.",IF(AND(Input!$A385="",Input!$A386=""),"", IF(Input!T385="","Data is missing.","")))),"",IF(AND(Input!$A385="",SUMPRODUCT(--(LEN(Input!$A386:'Input'!$A$510)&gt;0))&lt;&gt;0),"Row is skipped.",IF(AND(Input!$A385="",Input!$A386=""),"", IF(Input!T385="","Data is missing.",""))))</f>
        <v/>
      </c>
      <c r="S383" s="129"/>
      <c r="T383" s="130" t="str">
        <f>IF(ISERROR(IF(Input!Q385="","",IF(ISERROR(VLOOKUP(Input!Q385,'Measures List'!$A$3:$A$30000,1,0)),"Invalid RefNo",""))),"",IF(Input!Q385="","",IF(ISERROR(VLOOKUP(Input!Q385,'Measures List'!$A$3:$A$30000,1,0)),"Invalid RefNo","")))</f>
        <v/>
      </c>
      <c r="U383" s="129"/>
      <c r="V383" s="129"/>
      <c r="W383" s="129"/>
      <c r="X383" s="129"/>
      <c r="Y383" s="129"/>
      <c r="Z383" s="129"/>
      <c r="AA383" s="129"/>
      <c r="AB383" s="129"/>
      <c r="AC383" s="129"/>
      <c r="AD383" s="129"/>
      <c r="AE383" s="129"/>
      <c r="AF383" s="130" t="str">
        <f>IF(Input!P385="","",IF(OR(VALUE(Input!P385)&lt;0,VALUE(Input!P385)&gt;1), "Invalid EEI %",""))</f>
        <v/>
      </c>
      <c r="AG383" s="129"/>
      <c r="AH383" s="137" t="str">
        <f>IF(B383="","",IF(AND(Input!O385=Input!O384,Input!P385&lt;&gt;Input!P384), "EEI% Mismatch within Project",""))</f>
        <v/>
      </c>
      <c r="AI383" s="129"/>
      <c r="AJ383" s="138" t="str">
        <f>IF(Input!B385="","",IF(ISNUMBER(VALUE(Input!B385)),"","Needs to be a number."))</f>
        <v/>
      </c>
      <c r="AK383" s="135" t="str">
        <f>IF(Input!P385="","",IF(ISNUMBER(VALUE(Input!P385)),"","Needs to be a number."))</f>
        <v/>
      </c>
      <c r="AL383" s="135" t="str">
        <f>IF(Input!S385="","",IF(ISNUMBER(VALUE(Input!S385)),"","Needs to be a number."))</f>
        <v/>
      </c>
      <c r="AM383" s="135" t="str">
        <f>IF(Input!T385="","",IF(ISNUMBER(VALUE(Input!T385)),"","Needs to be a number."))</f>
        <v/>
      </c>
      <c r="AN383" s="135" t="str">
        <f>IF(Input!U385="","",IF(ISNUMBER(VALUE(Input!U385)),"","Needs to be a number."))</f>
        <v/>
      </c>
      <c r="AO383" s="136" t="str">
        <f>IF(Input!V385="","",IF(ISNUMBER(VALUE(Input!V385)),"","Needs to be a number."))</f>
        <v/>
      </c>
      <c r="AP383" s="129"/>
      <c r="AQ383" s="197" t="str">
        <f ca="1">IF(Input!Q385="","",IF(OFFSET('Measures List'!$K$2,MATCH(Input!Q385,'Measures List'!$A$3:$A$5000,0),MATCH(Input!K385,'Measures List'!$K$2:$BA$2)-1)="NA","Project start date occurred after measure expiration date.",""))</f>
        <v/>
      </c>
      <c r="AS383" s="197" t="str">
        <f>IFERROR(IF(Input!O385&lt;&gt;Input!O384,"",IF( VLOOKUP(Input!Q385,'Measures List'!A376:C5373,3,FALSE)= VLOOKUP(Input!Q384,'Measures List'!A376:C5373,3,FALSE),"","Multiple sectors for this project")),"")</f>
        <v/>
      </c>
    </row>
    <row r="384" spans="2:45" x14ac:dyDescent="0.25">
      <c r="B384" s="125" t="str">
        <f>Input!A386</f>
        <v/>
      </c>
      <c r="C384" s="126" t="str">
        <f>IF(ISERROR(IF(AND(Input!$A386="",SUMPRODUCT(--(LEN(Input!$A387:'Input'!$A$510)&gt;0))&lt;&gt;0),"Row is skipped.",IF(AND(Input!$A386="",Input!$A387=""),"", IF(Input!C386="","Data is missing.","")))),"",IF(AND(Input!$A386="",SUMPRODUCT(--(LEN(Input!$A387:'Input'!$A$510)&gt;0))&lt;&gt;0),"Row is skipped.",IF(AND(Input!$A386="",Input!$A387=""),"", IF(Input!C386="","Data is missing.",""))))</f>
        <v/>
      </c>
      <c r="D384" s="126" t="str">
        <f>IF(ISERROR(IF(AND(Input!$A386="",SUMPRODUCT(--(LEN(Input!$A387:'Input'!$A$510)&gt;0))&lt;&gt;0),"Row is skipped.",IF(AND(Input!$A386="",Input!$A387=""),"", IF(Input!D386="","Data is missing.","")))),"",IF(AND(Input!$A386="",SUMPRODUCT(--(LEN(Input!$A387:'Input'!$A$510)&gt;0))&lt;&gt;0),"Row is skipped.",IF(AND(Input!$A386="",Input!$A387=""),"", IF(Input!D386="","Data is missing.",""))))</f>
        <v/>
      </c>
      <c r="E384" s="126" t="str">
        <f>IF(ISERROR(IF(AND(Input!$A386="",SUMPRODUCT(--(LEN(Input!$A387:'Input'!$A$510)&gt;0))&lt;&gt;0),"Row is skipped.",IF(AND(Input!$A386="",Input!$A387=""),"", IF(Input!E386="","Data is missing.","")))),"",IF(AND(Input!$A386="",SUMPRODUCT(--(LEN(Input!$A387:'Input'!$A$510)&gt;0))&lt;&gt;0),"Row is skipped.",IF(AND(Input!$A386="",Input!$A387=""),"", IF(Input!E386="","Data is missing.",""))))</f>
        <v/>
      </c>
      <c r="F384" s="126" t="str">
        <f>IF(ISERROR(IF(AND(Input!$A386="",SUMPRODUCT(--(LEN(Input!$A387:'Input'!$A$510)&gt;0))&lt;&gt;0),"Row is skipped.",IF(AND(Input!$A386="",Input!$A387=""),"", IF(Input!F386="","Data is missing.","")))),"",IF(AND(Input!$A386="",SUMPRODUCT(--(LEN(Input!$A387:'Input'!$A$510)&gt;0))&lt;&gt;0),"Row is skipped.",IF(AND(Input!$A386="",Input!$A387=""),"", IF(Input!F386="","Data is missing.",""))))</f>
        <v/>
      </c>
      <c r="G384" s="126" t="str">
        <f>IF(ISERROR(IF(AND(Input!$A386="",SUMPRODUCT(--(LEN(Input!$A387:'Input'!$A$510)&gt;0))&lt;&gt;0),"Row is skipped.",IF(AND(Input!$A386="",Input!$A387=""),"", IF(Input!G386="","Data is missing.","")))),"",IF(AND(Input!$A386="",SUMPRODUCT(--(LEN(Input!$A387:'Input'!$A$510)&gt;0))&lt;&gt;0),"Row is skipped.",IF(AND(Input!$A386="",Input!$A387=""),"", IF(Input!G386="","Data is missing.",""))))</f>
        <v/>
      </c>
      <c r="H384" s="126" t="str">
        <f>IF(ISERROR(IF(AND(Input!$A386="",SUMPRODUCT(--(LEN(Input!$A387:'Input'!$A$510)&gt;0))&lt;&gt;0),"Row is skipped.",IF(AND(Input!$A386="",Input!$A387=""),"", IF(Input!H386="","Data is missing.","")))),"",IF(AND(Input!$A386="",SUMPRODUCT(--(LEN(Input!$A387:'Input'!$A$510)&gt;0))&lt;&gt;0),"Row is skipped.",IF(AND(Input!$A386="",Input!$A387=""),"", IF(Input!H386="","Data is missing.",""))))</f>
        <v/>
      </c>
      <c r="I384" s="126" t="str">
        <f>IF(ISERROR(IF(AND(Input!$A386="",SUMPRODUCT(--(LEN(Input!$A387:'Input'!$A$510)&gt;0))&lt;&gt;0),"Row is skipped.",IF(AND(Input!$A386="",Input!$A387=""),"", IF(Input!I386="","Data is missing.","")))),"",IF(AND(Input!$A386="",SUMPRODUCT(--(LEN(Input!$A387:'Input'!$A$510)&gt;0))&lt;&gt;0),"Row is skipped.",IF(AND(Input!$A386="",Input!$A387=""),"", IF(Input!I386="","Data is missing.",""))))</f>
        <v/>
      </c>
      <c r="J384" s="126" t="str">
        <f>IF(ISERROR(IF(AND(Input!$A386="",SUMPRODUCT(--(LEN(Input!$A387:'Input'!$A$510)&gt;0))&lt;&gt;0),"Row is skipped.",IF(AND(Input!$A386="",Input!$A387=""),"", IF(Input!J386="","Data is missing.","")))),"",IF(AND(Input!$A386="",SUMPRODUCT(--(LEN(Input!$A387:'Input'!$A$510)&gt;0))&lt;&gt;0),"Row is skipped.",IF(AND(Input!$A386="",Input!$A387=""),"", IF(Input!J386="","Data is missing.",""))))</f>
        <v/>
      </c>
      <c r="K384" s="127" t="str">
        <f>IF(ISERROR(IF(AND(Input!$A386="",SUMPRODUCT(--(LEN(Input!$A387:'Input'!$A$510)&gt;0))&lt;&gt;0),"Row is skipped.",IF(AND(Input!$A386="",Input!$A387=""),"", IF(Input!K386="","Data is missing.","")))),"",IF(AND(Input!$A386="",SUMPRODUCT(--(LEN(Input!$A387:'Input'!$A$510)&gt;0))&lt;&gt;0),"Row is skipped.",IF(AND(Input!$A386="",Input!$A387=""),"", IF(Input!K386="","Data is missing.",""))))</f>
        <v/>
      </c>
      <c r="L384" s="126" t="str">
        <f>IF(ISERROR(IF(AND(Input!$A386="",SUMPRODUCT(--(LEN(Input!$A387:'Input'!$A$510)&gt;0))&lt;&gt;0),"Row is skipped.",IF(AND(Input!$A386="",Input!$A387=""),"", IF(Input!L386="","Data is missing.","")))),"",IF(AND(Input!$A386="",SUMPRODUCT(--(LEN(Input!$A387:'Input'!$A$510)&gt;0))&lt;&gt;0),"Row is skipped.",IF(AND(Input!$A386="",Input!$A387=""),"", IF(Input!L386="","Data is missing.",""))))</f>
        <v/>
      </c>
      <c r="M384" s="126" t="str">
        <f>IF(ISERROR(IF(AND(Input!$A386="",SUMPRODUCT(--(LEN(Input!$A387:'Input'!$A$510)&gt;0))&lt;&gt;0),"Row is skipped.",IF(AND(Input!$A386="",Input!$A387=""),"", IF(Input!M386="","Data is missing.","")))),"",IF(AND(Input!$A386="",SUMPRODUCT(--(LEN(Input!$A387:'Input'!$A$510)&gt;0))&lt;&gt;0),"Row is skipped.",IF(AND(Input!$A386="",Input!$A387=""),"", IF(Input!M386="","Data is missing.",""))))</f>
        <v/>
      </c>
      <c r="N384" s="126" t="str">
        <f>IF(ISERROR(IF(AND(Input!$A386="",SUMPRODUCT(--(LEN(Input!$A387:'Input'!$A$510)&gt;0))&lt;&gt;0),"Row is skipped.",IF(AND(Input!$A386="",Input!$A387=""),"", IF(Input!O386="","Data is missing.","")))),"",IF(AND(Input!$A386="",SUMPRODUCT(--(LEN(Input!$A387:'Input'!$A$510)&gt;0))&lt;&gt;0),"Row is skipped.",IF(AND(Input!$A386="",Input!$A387=""),"", IF(Input!O386="","Data is missing.",""))))</f>
        <v/>
      </c>
      <c r="O384" s="126" t="str">
        <f>IF(ISERROR(IF(AND(Input!$A386="",SUMPRODUCT(--(LEN(Input!$A387:'Input'!$A$510)&gt;0))&lt;&gt;0),"Row is skipped.",IF(AND(Input!$A386="",Input!$A387=""),"", IF(Input!P386="","Data is missing.","")))),"",IF(AND(Input!$A386="",SUMPRODUCT(--(LEN(Input!$A387:'Input'!$A$510)&gt;0))&lt;&gt;0),"Row is skipped.",IF(AND(Input!$A386="",Input!$A387=""),"", IF(Input!P386="","Data is missing.",""))))</f>
        <v/>
      </c>
      <c r="P384" s="126" t="str">
        <f>IF(ISERROR(IF(AND(Input!$A386="",SUMPRODUCT(--(LEN(Input!$A387:'Input'!$A$510)&gt;0))&lt;&gt;0),"Row is skipped.",IF(AND(Input!$A386="",Input!$A387=""),"", IF(Input!Q386="","Data is missing.","")))),"",IF(AND(Input!$A386="",SUMPRODUCT(--(LEN(Input!$A387:'Input'!$A$510)&gt;0))&lt;&gt;0),"Row is skipped.",IF(AND(Input!$A386="",Input!$A387=""),"", IF(Input!Q386="","Data is missing.",""))))</f>
        <v/>
      </c>
      <c r="Q384" s="126" t="str">
        <f>IF(ISERROR(IF(AND(Input!$A386="",SUMPRODUCT(--(LEN(Input!$A387:'Input'!$A$510)&gt;0))&lt;&gt;0),"Row is skipped.",IF(AND(Input!$A386="",Input!$A387=""),"", IF(Input!S386="","Data is missing.","")))),"",IF(AND(Input!$A386="",SUMPRODUCT(--(LEN(Input!$A387:'Input'!$A$510)&gt;0))&lt;&gt;0),"Row is skipped.",IF(AND(Input!$A386="",Input!$A387=""),"", IF(Input!S386="","Data is missing.",""))))</f>
        <v/>
      </c>
      <c r="R384" s="128" t="str">
        <f>IF(ISERROR(IF(AND(Input!$A386="",SUMPRODUCT(--(LEN(Input!$A387:'Input'!$A$510)&gt;0))&lt;&gt;0),"Row is skipped.",IF(AND(Input!$A386="",Input!$A387=""),"", IF(Input!T386="","Data is missing.","")))),"",IF(AND(Input!$A386="",SUMPRODUCT(--(LEN(Input!$A387:'Input'!$A$510)&gt;0))&lt;&gt;0),"Row is skipped.",IF(AND(Input!$A386="",Input!$A387=""),"", IF(Input!T386="","Data is missing.",""))))</f>
        <v/>
      </c>
      <c r="S384" s="129"/>
      <c r="T384" s="130" t="str">
        <f>IF(ISERROR(IF(Input!Q386="","",IF(ISERROR(VLOOKUP(Input!Q386,'Measures List'!$A$3:$A$30000,1,0)),"Invalid RefNo",""))),"",IF(Input!Q386="","",IF(ISERROR(VLOOKUP(Input!Q386,'Measures List'!$A$3:$A$30000,1,0)),"Invalid RefNo","")))</f>
        <v/>
      </c>
      <c r="U384" s="129"/>
      <c r="V384" s="129"/>
      <c r="W384" s="129"/>
      <c r="X384" s="129"/>
      <c r="Y384" s="129"/>
      <c r="Z384" s="129"/>
      <c r="AA384" s="129"/>
      <c r="AB384" s="129"/>
      <c r="AC384" s="129"/>
      <c r="AD384" s="129"/>
      <c r="AE384" s="129"/>
      <c r="AF384" s="130" t="str">
        <f>IF(Input!P386="","",IF(OR(VALUE(Input!P386)&lt;0,VALUE(Input!P386)&gt;1), "Invalid EEI %",""))</f>
        <v/>
      </c>
      <c r="AG384" s="129"/>
      <c r="AH384" s="137" t="str">
        <f>IF(B384="","",IF(AND(Input!O386=Input!O385,Input!P386&lt;&gt;Input!P385), "EEI% Mismatch within Project",""))</f>
        <v/>
      </c>
      <c r="AI384" s="129"/>
      <c r="AJ384" s="138" t="str">
        <f>IF(Input!B386="","",IF(ISNUMBER(VALUE(Input!B386)),"","Needs to be a number."))</f>
        <v/>
      </c>
      <c r="AK384" s="135" t="str">
        <f>IF(Input!P386="","",IF(ISNUMBER(VALUE(Input!P386)),"","Needs to be a number."))</f>
        <v/>
      </c>
      <c r="AL384" s="135" t="str">
        <f>IF(Input!S386="","",IF(ISNUMBER(VALUE(Input!S386)),"","Needs to be a number."))</f>
        <v/>
      </c>
      <c r="AM384" s="135" t="str">
        <f>IF(Input!T386="","",IF(ISNUMBER(VALUE(Input!T386)),"","Needs to be a number."))</f>
        <v/>
      </c>
      <c r="AN384" s="135" t="str">
        <f>IF(Input!U386="","",IF(ISNUMBER(VALUE(Input!U386)),"","Needs to be a number."))</f>
        <v/>
      </c>
      <c r="AO384" s="136" t="str">
        <f>IF(Input!V386="","",IF(ISNUMBER(VALUE(Input!V386)),"","Needs to be a number."))</f>
        <v/>
      </c>
      <c r="AP384" s="129"/>
      <c r="AQ384" s="197" t="str">
        <f ca="1">IF(Input!Q386="","",IF(OFFSET('Measures List'!$K$2,MATCH(Input!Q386,'Measures List'!$A$3:$A$5000,0),MATCH(Input!K386,'Measures List'!$K$2:$BA$2)-1)="NA","Project start date occurred after measure expiration date.",""))</f>
        <v/>
      </c>
      <c r="AS384" s="197" t="str">
        <f>IFERROR(IF(Input!O386&lt;&gt;Input!O385,"",IF( VLOOKUP(Input!Q386,'Measures List'!A377:C5374,3,FALSE)= VLOOKUP(Input!Q385,'Measures List'!A377:C5374,3,FALSE),"","Multiple sectors for this project")),"")</f>
        <v/>
      </c>
    </row>
    <row r="385" spans="2:45" x14ac:dyDescent="0.25">
      <c r="B385" s="125" t="str">
        <f>Input!A387</f>
        <v/>
      </c>
      <c r="C385" s="126" t="str">
        <f>IF(ISERROR(IF(AND(Input!$A387="",SUMPRODUCT(--(LEN(Input!$A388:'Input'!$A$510)&gt;0))&lt;&gt;0),"Row is skipped.",IF(AND(Input!$A387="",Input!$A388=""),"", IF(Input!C387="","Data is missing.","")))),"",IF(AND(Input!$A387="",SUMPRODUCT(--(LEN(Input!$A388:'Input'!$A$510)&gt;0))&lt;&gt;0),"Row is skipped.",IF(AND(Input!$A387="",Input!$A388=""),"", IF(Input!C387="","Data is missing.",""))))</f>
        <v/>
      </c>
      <c r="D385" s="126" t="str">
        <f>IF(ISERROR(IF(AND(Input!$A387="",SUMPRODUCT(--(LEN(Input!$A388:'Input'!$A$510)&gt;0))&lt;&gt;0),"Row is skipped.",IF(AND(Input!$A387="",Input!$A388=""),"", IF(Input!D387="","Data is missing.","")))),"",IF(AND(Input!$A387="",SUMPRODUCT(--(LEN(Input!$A388:'Input'!$A$510)&gt;0))&lt;&gt;0),"Row is skipped.",IF(AND(Input!$A387="",Input!$A388=""),"", IF(Input!D387="","Data is missing.",""))))</f>
        <v/>
      </c>
      <c r="E385" s="126" t="str">
        <f>IF(ISERROR(IF(AND(Input!$A387="",SUMPRODUCT(--(LEN(Input!$A388:'Input'!$A$510)&gt;0))&lt;&gt;0),"Row is skipped.",IF(AND(Input!$A387="",Input!$A388=""),"", IF(Input!E387="","Data is missing.","")))),"",IF(AND(Input!$A387="",SUMPRODUCT(--(LEN(Input!$A388:'Input'!$A$510)&gt;0))&lt;&gt;0),"Row is skipped.",IF(AND(Input!$A387="",Input!$A388=""),"", IF(Input!E387="","Data is missing.",""))))</f>
        <v/>
      </c>
      <c r="F385" s="126" t="str">
        <f>IF(ISERROR(IF(AND(Input!$A387="",SUMPRODUCT(--(LEN(Input!$A388:'Input'!$A$510)&gt;0))&lt;&gt;0),"Row is skipped.",IF(AND(Input!$A387="",Input!$A388=""),"", IF(Input!F387="","Data is missing.","")))),"",IF(AND(Input!$A387="",SUMPRODUCT(--(LEN(Input!$A388:'Input'!$A$510)&gt;0))&lt;&gt;0),"Row is skipped.",IF(AND(Input!$A387="",Input!$A388=""),"", IF(Input!F387="","Data is missing.",""))))</f>
        <v/>
      </c>
      <c r="G385" s="126" t="str">
        <f>IF(ISERROR(IF(AND(Input!$A387="",SUMPRODUCT(--(LEN(Input!$A388:'Input'!$A$510)&gt;0))&lt;&gt;0),"Row is skipped.",IF(AND(Input!$A387="",Input!$A388=""),"", IF(Input!G387="","Data is missing.","")))),"",IF(AND(Input!$A387="",SUMPRODUCT(--(LEN(Input!$A388:'Input'!$A$510)&gt;0))&lt;&gt;0),"Row is skipped.",IF(AND(Input!$A387="",Input!$A388=""),"", IF(Input!G387="","Data is missing.",""))))</f>
        <v/>
      </c>
      <c r="H385" s="126" t="str">
        <f>IF(ISERROR(IF(AND(Input!$A387="",SUMPRODUCT(--(LEN(Input!$A388:'Input'!$A$510)&gt;0))&lt;&gt;0),"Row is skipped.",IF(AND(Input!$A387="",Input!$A388=""),"", IF(Input!H387="","Data is missing.","")))),"",IF(AND(Input!$A387="",SUMPRODUCT(--(LEN(Input!$A388:'Input'!$A$510)&gt;0))&lt;&gt;0),"Row is skipped.",IF(AND(Input!$A387="",Input!$A388=""),"", IF(Input!H387="","Data is missing.",""))))</f>
        <v/>
      </c>
      <c r="I385" s="126" t="str">
        <f>IF(ISERROR(IF(AND(Input!$A387="",SUMPRODUCT(--(LEN(Input!$A388:'Input'!$A$510)&gt;0))&lt;&gt;0),"Row is skipped.",IF(AND(Input!$A387="",Input!$A388=""),"", IF(Input!I387="","Data is missing.","")))),"",IF(AND(Input!$A387="",SUMPRODUCT(--(LEN(Input!$A388:'Input'!$A$510)&gt;0))&lt;&gt;0),"Row is skipped.",IF(AND(Input!$A387="",Input!$A388=""),"", IF(Input!I387="","Data is missing.",""))))</f>
        <v/>
      </c>
      <c r="J385" s="126" t="str">
        <f>IF(ISERROR(IF(AND(Input!$A387="",SUMPRODUCT(--(LEN(Input!$A388:'Input'!$A$510)&gt;0))&lt;&gt;0),"Row is skipped.",IF(AND(Input!$A387="",Input!$A388=""),"", IF(Input!J387="","Data is missing.","")))),"",IF(AND(Input!$A387="",SUMPRODUCT(--(LEN(Input!$A388:'Input'!$A$510)&gt;0))&lt;&gt;0),"Row is skipped.",IF(AND(Input!$A387="",Input!$A388=""),"", IF(Input!J387="","Data is missing.",""))))</f>
        <v/>
      </c>
      <c r="K385" s="127" t="str">
        <f>IF(ISERROR(IF(AND(Input!$A387="",SUMPRODUCT(--(LEN(Input!$A388:'Input'!$A$510)&gt;0))&lt;&gt;0),"Row is skipped.",IF(AND(Input!$A387="",Input!$A388=""),"", IF(Input!K387="","Data is missing.","")))),"",IF(AND(Input!$A387="",SUMPRODUCT(--(LEN(Input!$A388:'Input'!$A$510)&gt;0))&lt;&gt;0),"Row is skipped.",IF(AND(Input!$A387="",Input!$A388=""),"", IF(Input!K387="","Data is missing.",""))))</f>
        <v/>
      </c>
      <c r="L385" s="126" t="str">
        <f>IF(ISERROR(IF(AND(Input!$A387="",SUMPRODUCT(--(LEN(Input!$A388:'Input'!$A$510)&gt;0))&lt;&gt;0),"Row is skipped.",IF(AND(Input!$A387="",Input!$A388=""),"", IF(Input!L387="","Data is missing.","")))),"",IF(AND(Input!$A387="",SUMPRODUCT(--(LEN(Input!$A388:'Input'!$A$510)&gt;0))&lt;&gt;0),"Row is skipped.",IF(AND(Input!$A387="",Input!$A388=""),"", IF(Input!L387="","Data is missing.",""))))</f>
        <v/>
      </c>
      <c r="M385" s="126" t="str">
        <f>IF(ISERROR(IF(AND(Input!$A387="",SUMPRODUCT(--(LEN(Input!$A388:'Input'!$A$510)&gt;0))&lt;&gt;0),"Row is skipped.",IF(AND(Input!$A387="",Input!$A388=""),"", IF(Input!M387="","Data is missing.","")))),"",IF(AND(Input!$A387="",SUMPRODUCT(--(LEN(Input!$A388:'Input'!$A$510)&gt;0))&lt;&gt;0),"Row is skipped.",IF(AND(Input!$A387="",Input!$A388=""),"", IF(Input!M387="","Data is missing.",""))))</f>
        <v/>
      </c>
      <c r="N385" s="126" t="str">
        <f>IF(ISERROR(IF(AND(Input!$A387="",SUMPRODUCT(--(LEN(Input!$A388:'Input'!$A$510)&gt;0))&lt;&gt;0),"Row is skipped.",IF(AND(Input!$A387="",Input!$A388=""),"", IF(Input!O387="","Data is missing.","")))),"",IF(AND(Input!$A387="",SUMPRODUCT(--(LEN(Input!$A388:'Input'!$A$510)&gt;0))&lt;&gt;0),"Row is skipped.",IF(AND(Input!$A387="",Input!$A388=""),"", IF(Input!O387="","Data is missing.",""))))</f>
        <v/>
      </c>
      <c r="O385" s="126" t="str">
        <f>IF(ISERROR(IF(AND(Input!$A387="",SUMPRODUCT(--(LEN(Input!$A388:'Input'!$A$510)&gt;0))&lt;&gt;0),"Row is skipped.",IF(AND(Input!$A387="",Input!$A388=""),"", IF(Input!P387="","Data is missing.","")))),"",IF(AND(Input!$A387="",SUMPRODUCT(--(LEN(Input!$A388:'Input'!$A$510)&gt;0))&lt;&gt;0),"Row is skipped.",IF(AND(Input!$A387="",Input!$A388=""),"", IF(Input!P387="","Data is missing.",""))))</f>
        <v/>
      </c>
      <c r="P385" s="126" t="str">
        <f>IF(ISERROR(IF(AND(Input!$A387="",SUMPRODUCT(--(LEN(Input!$A388:'Input'!$A$510)&gt;0))&lt;&gt;0),"Row is skipped.",IF(AND(Input!$A387="",Input!$A388=""),"", IF(Input!Q387="","Data is missing.","")))),"",IF(AND(Input!$A387="",SUMPRODUCT(--(LEN(Input!$A388:'Input'!$A$510)&gt;0))&lt;&gt;0),"Row is skipped.",IF(AND(Input!$A387="",Input!$A388=""),"", IF(Input!Q387="","Data is missing.",""))))</f>
        <v/>
      </c>
      <c r="Q385" s="126" t="str">
        <f>IF(ISERROR(IF(AND(Input!$A387="",SUMPRODUCT(--(LEN(Input!$A388:'Input'!$A$510)&gt;0))&lt;&gt;0),"Row is skipped.",IF(AND(Input!$A387="",Input!$A388=""),"", IF(Input!S387="","Data is missing.","")))),"",IF(AND(Input!$A387="",SUMPRODUCT(--(LEN(Input!$A388:'Input'!$A$510)&gt;0))&lt;&gt;0),"Row is skipped.",IF(AND(Input!$A387="",Input!$A388=""),"", IF(Input!S387="","Data is missing.",""))))</f>
        <v/>
      </c>
      <c r="R385" s="128" t="str">
        <f>IF(ISERROR(IF(AND(Input!$A387="",SUMPRODUCT(--(LEN(Input!$A388:'Input'!$A$510)&gt;0))&lt;&gt;0),"Row is skipped.",IF(AND(Input!$A387="",Input!$A388=""),"", IF(Input!T387="","Data is missing.","")))),"",IF(AND(Input!$A387="",SUMPRODUCT(--(LEN(Input!$A388:'Input'!$A$510)&gt;0))&lt;&gt;0),"Row is skipped.",IF(AND(Input!$A387="",Input!$A388=""),"", IF(Input!T387="","Data is missing.",""))))</f>
        <v/>
      </c>
      <c r="S385" s="129"/>
      <c r="T385" s="130" t="str">
        <f>IF(ISERROR(IF(Input!Q387="","",IF(ISERROR(VLOOKUP(Input!Q387,'Measures List'!$A$3:$A$30000,1,0)),"Invalid RefNo",""))),"",IF(Input!Q387="","",IF(ISERROR(VLOOKUP(Input!Q387,'Measures List'!$A$3:$A$30000,1,0)),"Invalid RefNo","")))</f>
        <v/>
      </c>
      <c r="U385" s="129"/>
      <c r="V385" s="129"/>
      <c r="W385" s="129"/>
      <c r="X385" s="129"/>
      <c r="Y385" s="129"/>
      <c r="Z385" s="129"/>
      <c r="AA385" s="129"/>
      <c r="AB385" s="129"/>
      <c r="AC385" s="129"/>
      <c r="AD385" s="129"/>
      <c r="AE385" s="129"/>
      <c r="AF385" s="130" t="str">
        <f>IF(Input!P387="","",IF(OR(VALUE(Input!P387)&lt;0,VALUE(Input!P387)&gt;1), "Invalid EEI %",""))</f>
        <v/>
      </c>
      <c r="AG385" s="129"/>
      <c r="AH385" s="137" t="str">
        <f>IF(B385="","",IF(AND(Input!O387=Input!O386,Input!P387&lt;&gt;Input!P386), "EEI% Mismatch within Project",""))</f>
        <v/>
      </c>
      <c r="AI385" s="129"/>
      <c r="AJ385" s="138" t="str">
        <f>IF(Input!B387="","",IF(ISNUMBER(VALUE(Input!B387)),"","Needs to be a number."))</f>
        <v/>
      </c>
      <c r="AK385" s="135" t="str">
        <f>IF(Input!P387="","",IF(ISNUMBER(VALUE(Input!P387)),"","Needs to be a number."))</f>
        <v/>
      </c>
      <c r="AL385" s="135" t="str">
        <f>IF(Input!S387="","",IF(ISNUMBER(VALUE(Input!S387)),"","Needs to be a number."))</f>
        <v/>
      </c>
      <c r="AM385" s="135" t="str">
        <f>IF(Input!T387="","",IF(ISNUMBER(VALUE(Input!T387)),"","Needs to be a number."))</f>
        <v/>
      </c>
      <c r="AN385" s="135" t="str">
        <f>IF(Input!U387="","",IF(ISNUMBER(VALUE(Input!U387)),"","Needs to be a number."))</f>
        <v/>
      </c>
      <c r="AO385" s="136" t="str">
        <f>IF(Input!V387="","",IF(ISNUMBER(VALUE(Input!V387)),"","Needs to be a number."))</f>
        <v/>
      </c>
      <c r="AP385" s="129"/>
      <c r="AQ385" s="197" t="str">
        <f ca="1">IF(Input!Q387="","",IF(OFFSET('Measures List'!$K$2,MATCH(Input!Q387,'Measures List'!$A$3:$A$5000,0),MATCH(Input!K387,'Measures List'!$K$2:$BA$2)-1)="NA","Project start date occurred after measure expiration date.",""))</f>
        <v/>
      </c>
      <c r="AS385" s="197" t="str">
        <f>IFERROR(IF(Input!O387&lt;&gt;Input!O386,"",IF( VLOOKUP(Input!Q387,'Measures List'!A378:C5375,3,FALSE)= VLOOKUP(Input!Q386,'Measures List'!A378:C5375,3,FALSE),"","Multiple sectors for this project")),"")</f>
        <v/>
      </c>
    </row>
    <row r="386" spans="2:45" x14ac:dyDescent="0.25">
      <c r="B386" s="125" t="str">
        <f>Input!A388</f>
        <v/>
      </c>
      <c r="C386" s="126" t="str">
        <f>IF(ISERROR(IF(AND(Input!$A388="",SUMPRODUCT(--(LEN(Input!$A389:'Input'!$A$510)&gt;0))&lt;&gt;0),"Row is skipped.",IF(AND(Input!$A388="",Input!$A389=""),"", IF(Input!C388="","Data is missing.","")))),"",IF(AND(Input!$A388="",SUMPRODUCT(--(LEN(Input!$A389:'Input'!$A$510)&gt;0))&lt;&gt;0),"Row is skipped.",IF(AND(Input!$A388="",Input!$A389=""),"", IF(Input!C388="","Data is missing.",""))))</f>
        <v/>
      </c>
      <c r="D386" s="126" t="str">
        <f>IF(ISERROR(IF(AND(Input!$A388="",SUMPRODUCT(--(LEN(Input!$A389:'Input'!$A$510)&gt;0))&lt;&gt;0),"Row is skipped.",IF(AND(Input!$A388="",Input!$A389=""),"", IF(Input!D388="","Data is missing.","")))),"",IF(AND(Input!$A388="",SUMPRODUCT(--(LEN(Input!$A389:'Input'!$A$510)&gt;0))&lt;&gt;0),"Row is skipped.",IF(AND(Input!$A388="",Input!$A389=""),"", IF(Input!D388="","Data is missing.",""))))</f>
        <v/>
      </c>
      <c r="E386" s="126" t="str">
        <f>IF(ISERROR(IF(AND(Input!$A388="",SUMPRODUCT(--(LEN(Input!$A389:'Input'!$A$510)&gt;0))&lt;&gt;0),"Row is skipped.",IF(AND(Input!$A388="",Input!$A389=""),"", IF(Input!E388="","Data is missing.","")))),"",IF(AND(Input!$A388="",SUMPRODUCT(--(LEN(Input!$A389:'Input'!$A$510)&gt;0))&lt;&gt;0),"Row is skipped.",IF(AND(Input!$A388="",Input!$A389=""),"", IF(Input!E388="","Data is missing.",""))))</f>
        <v/>
      </c>
      <c r="F386" s="126" t="str">
        <f>IF(ISERROR(IF(AND(Input!$A388="",SUMPRODUCT(--(LEN(Input!$A389:'Input'!$A$510)&gt;0))&lt;&gt;0),"Row is skipped.",IF(AND(Input!$A388="",Input!$A389=""),"", IF(Input!F388="","Data is missing.","")))),"",IF(AND(Input!$A388="",SUMPRODUCT(--(LEN(Input!$A389:'Input'!$A$510)&gt;0))&lt;&gt;0),"Row is skipped.",IF(AND(Input!$A388="",Input!$A389=""),"", IF(Input!F388="","Data is missing.",""))))</f>
        <v/>
      </c>
      <c r="G386" s="126" t="str">
        <f>IF(ISERROR(IF(AND(Input!$A388="",SUMPRODUCT(--(LEN(Input!$A389:'Input'!$A$510)&gt;0))&lt;&gt;0),"Row is skipped.",IF(AND(Input!$A388="",Input!$A389=""),"", IF(Input!G388="","Data is missing.","")))),"",IF(AND(Input!$A388="",SUMPRODUCT(--(LEN(Input!$A389:'Input'!$A$510)&gt;0))&lt;&gt;0),"Row is skipped.",IF(AND(Input!$A388="",Input!$A389=""),"", IF(Input!G388="","Data is missing.",""))))</f>
        <v/>
      </c>
      <c r="H386" s="126" t="str">
        <f>IF(ISERROR(IF(AND(Input!$A388="",SUMPRODUCT(--(LEN(Input!$A389:'Input'!$A$510)&gt;0))&lt;&gt;0),"Row is skipped.",IF(AND(Input!$A388="",Input!$A389=""),"", IF(Input!H388="","Data is missing.","")))),"",IF(AND(Input!$A388="",SUMPRODUCT(--(LEN(Input!$A389:'Input'!$A$510)&gt;0))&lt;&gt;0),"Row is skipped.",IF(AND(Input!$A388="",Input!$A389=""),"", IF(Input!H388="","Data is missing.",""))))</f>
        <v/>
      </c>
      <c r="I386" s="126" t="str">
        <f>IF(ISERROR(IF(AND(Input!$A388="",SUMPRODUCT(--(LEN(Input!$A389:'Input'!$A$510)&gt;0))&lt;&gt;0),"Row is skipped.",IF(AND(Input!$A388="",Input!$A389=""),"", IF(Input!I388="","Data is missing.","")))),"",IF(AND(Input!$A388="",SUMPRODUCT(--(LEN(Input!$A389:'Input'!$A$510)&gt;0))&lt;&gt;0),"Row is skipped.",IF(AND(Input!$A388="",Input!$A389=""),"", IF(Input!I388="","Data is missing.",""))))</f>
        <v/>
      </c>
      <c r="J386" s="126" t="str">
        <f>IF(ISERROR(IF(AND(Input!$A388="",SUMPRODUCT(--(LEN(Input!$A389:'Input'!$A$510)&gt;0))&lt;&gt;0),"Row is skipped.",IF(AND(Input!$A388="",Input!$A389=""),"", IF(Input!J388="","Data is missing.","")))),"",IF(AND(Input!$A388="",SUMPRODUCT(--(LEN(Input!$A389:'Input'!$A$510)&gt;0))&lt;&gt;0),"Row is skipped.",IF(AND(Input!$A388="",Input!$A389=""),"", IF(Input!J388="","Data is missing.",""))))</f>
        <v/>
      </c>
      <c r="K386" s="127" t="str">
        <f>IF(ISERROR(IF(AND(Input!$A388="",SUMPRODUCT(--(LEN(Input!$A389:'Input'!$A$510)&gt;0))&lt;&gt;0),"Row is skipped.",IF(AND(Input!$A388="",Input!$A389=""),"", IF(Input!K388="","Data is missing.","")))),"",IF(AND(Input!$A388="",SUMPRODUCT(--(LEN(Input!$A389:'Input'!$A$510)&gt;0))&lt;&gt;0),"Row is skipped.",IF(AND(Input!$A388="",Input!$A389=""),"", IF(Input!K388="","Data is missing.",""))))</f>
        <v/>
      </c>
      <c r="L386" s="126" t="str">
        <f>IF(ISERROR(IF(AND(Input!$A388="",SUMPRODUCT(--(LEN(Input!$A389:'Input'!$A$510)&gt;0))&lt;&gt;0),"Row is skipped.",IF(AND(Input!$A388="",Input!$A389=""),"", IF(Input!L388="","Data is missing.","")))),"",IF(AND(Input!$A388="",SUMPRODUCT(--(LEN(Input!$A389:'Input'!$A$510)&gt;0))&lt;&gt;0),"Row is skipped.",IF(AND(Input!$A388="",Input!$A389=""),"", IF(Input!L388="","Data is missing.",""))))</f>
        <v/>
      </c>
      <c r="M386" s="126" t="str">
        <f>IF(ISERROR(IF(AND(Input!$A388="",SUMPRODUCT(--(LEN(Input!$A389:'Input'!$A$510)&gt;0))&lt;&gt;0),"Row is skipped.",IF(AND(Input!$A388="",Input!$A389=""),"", IF(Input!M388="","Data is missing.","")))),"",IF(AND(Input!$A388="",SUMPRODUCT(--(LEN(Input!$A389:'Input'!$A$510)&gt;0))&lt;&gt;0),"Row is skipped.",IF(AND(Input!$A388="",Input!$A389=""),"", IF(Input!M388="","Data is missing.",""))))</f>
        <v/>
      </c>
      <c r="N386" s="126" t="str">
        <f>IF(ISERROR(IF(AND(Input!$A388="",SUMPRODUCT(--(LEN(Input!$A389:'Input'!$A$510)&gt;0))&lt;&gt;0),"Row is skipped.",IF(AND(Input!$A388="",Input!$A389=""),"", IF(Input!O388="","Data is missing.","")))),"",IF(AND(Input!$A388="",SUMPRODUCT(--(LEN(Input!$A389:'Input'!$A$510)&gt;0))&lt;&gt;0),"Row is skipped.",IF(AND(Input!$A388="",Input!$A389=""),"", IF(Input!O388="","Data is missing.",""))))</f>
        <v/>
      </c>
      <c r="O386" s="126" t="str">
        <f>IF(ISERROR(IF(AND(Input!$A388="",SUMPRODUCT(--(LEN(Input!$A389:'Input'!$A$510)&gt;0))&lt;&gt;0),"Row is skipped.",IF(AND(Input!$A388="",Input!$A389=""),"", IF(Input!P388="","Data is missing.","")))),"",IF(AND(Input!$A388="",SUMPRODUCT(--(LEN(Input!$A389:'Input'!$A$510)&gt;0))&lt;&gt;0),"Row is skipped.",IF(AND(Input!$A388="",Input!$A389=""),"", IF(Input!P388="","Data is missing.",""))))</f>
        <v/>
      </c>
      <c r="P386" s="126" t="str">
        <f>IF(ISERROR(IF(AND(Input!$A388="",SUMPRODUCT(--(LEN(Input!$A389:'Input'!$A$510)&gt;0))&lt;&gt;0),"Row is skipped.",IF(AND(Input!$A388="",Input!$A389=""),"", IF(Input!Q388="","Data is missing.","")))),"",IF(AND(Input!$A388="",SUMPRODUCT(--(LEN(Input!$A389:'Input'!$A$510)&gt;0))&lt;&gt;0),"Row is skipped.",IF(AND(Input!$A388="",Input!$A389=""),"", IF(Input!Q388="","Data is missing.",""))))</f>
        <v/>
      </c>
      <c r="Q386" s="126" t="str">
        <f>IF(ISERROR(IF(AND(Input!$A388="",SUMPRODUCT(--(LEN(Input!$A389:'Input'!$A$510)&gt;0))&lt;&gt;0),"Row is skipped.",IF(AND(Input!$A388="",Input!$A389=""),"", IF(Input!S388="","Data is missing.","")))),"",IF(AND(Input!$A388="",SUMPRODUCT(--(LEN(Input!$A389:'Input'!$A$510)&gt;0))&lt;&gt;0),"Row is skipped.",IF(AND(Input!$A388="",Input!$A389=""),"", IF(Input!S388="","Data is missing.",""))))</f>
        <v/>
      </c>
      <c r="R386" s="128" t="str">
        <f>IF(ISERROR(IF(AND(Input!$A388="",SUMPRODUCT(--(LEN(Input!$A389:'Input'!$A$510)&gt;0))&lt;&gt;0),"Row is skipped.",IF(AND(Input!$A388="",Input!$A389=""),"", IF(Input!T388="","Data is missing.","")))),"",IF(AND(Input!$A388="",SUMPRODUCT(--(LEN(Input!$A389:'Input'!$A$510)&gt;0))&lt;&gt;0),"Row is skipped.",IF(AND(Input!$A388="",Input!$A389=""),"", IF(Input!T388="","Data is missing.",""))))</f>
        <v/>
      </c>
      <c r="S386" s="129"/>
      <c r="T386" s="130" t="str">
        <f>IF(ISERROR(IF(Input!Q388="","",IF(ISERROR(VLOOKUP(Input!Q388,'Measures List'!$A$3:$A$30000,1,0)),"Invalid RefNo",""))),"",IF(Input!Q388="","",IF(ISERROR(VLOOKUP(Input!Q388,'Measures List'!$A$3:$A$30000,1,0)),"Invalid RefNo","")))</f>
        <v/>
      </c>
      <c r="U386" s="129"/>
      <c r="V386" s="129"/>
      <c r="W386" s="129"/>
      <c r="X386" s="129"/>
      <c r="Y386" s="129"/>
      <c r="Z386" s="129"/>
      <c r="AA386" s="129"/>
      <c r="AB386" s="129"/>
      <c r="AC386" s="129"/>
      <c r="AD386" s="129"/>
      <c r="AE386" s="129"/>
      <c r="AF386" s="130" t="str">
        <f>IF(Input!P388="","",IF(OR(VALUE(Input!P388)&lt;0,VALUE(Input!P388)&gt;1), "Invalid EEI %",""))</f>
        <v/>
      </c>
      <c r="AG386" s="129"/>
      <c r="AH386" s="137" t="str">
        <f>IF(B386="","",IF(AND(Input!O388=Input!O387,Input!P388&lt;&gt;Input!P387), "EEI% Mismatch within Project",""))</f>
        <v/>
      </c>
      <c r="AI386" s="129"/>
      <c r="AJ386" s="138" t="str">
        <f>IF(Input!B388="","",IF(ISNUMBER(VALUE(Input!B388)),"","Needs to be a number."))</f>
        <v/>
      </c>
      <c r="AK386" s="135" t="str">
        <f>IF(Input!P388="","",IF(ISNUMBER(VALUE(Input!P388)),"","Needs to be a number."))</f>
        <v/>
      </c>
      <c r="AL386" s="135" t="str">
        <f>IF(Input!S388="","",IF(ISNUMBER(VALUE(Input!S388)),"","Needs to be a number."))</f>
        <v/>
      </c>
      <c r="AM386" s="135" t="str">
        <f>IF(Input!T388="","",IF(ISNUMBER(VALUE(Input!T388)),"","Needs to be a number."))</f>
        <v/>
      </c>
      <c r="AN386" s="135" t="str">
        <f>IF(Input!U388="","",IF(ISNUMBER(VALUE(Input!U388)),"","Needs to be a number."))</f>
        <v/>
      </c>
      <c r="AO386" s="136" t="str">
        <f>IF(Input!V388="","",IF(ISNUMBER(VALUE(Input!V388)),"","Needs to be a number."))</f>
        <v/>
      </c>
      <c r="AP386" s="129"/>
      <c r="AQ386" s="197" t="str">
        <f ca="1">IF(Input!Q388="","",IF(OFFSET('Measures List'!$K$2,MATCH(Input!Q388,'Measures List'!$A$3:$A$5000,0),MATCH(Input!K388,'Measures List'!$K$2:$BA$2)-1)="NA","Project start date occurred after measure expiration date.",""))</f>
        <v/>
      </c>
      <c r="AS386" s="197" t="str">
        <f>IFERROR(IF(Input!O388&lt;&gt;Input!O387,"",IF( VLOOKUP(Input!Q388,'Measures List'!A379:C5376,3,FALSE)= VLOOKUP(Input!Q387,'Measures List'!A379:C5376,3,FALSE),"","Multiple sectors for this project")),"")</f>
        <v/>
      </c>
    </row>
    <row r="387" spans="2:45" x14ac:dyDescent="0.25">
      <c r="B387" s="125" t="str">
        <f>Input!A389</f>
        <v/>
      </c>
      <c r="C387" s="126" t="str">
        <f>IF(ISERROR(IF(AND(Input!$A389="",SUMPRODUCT(--(LEN(Input!$A390:'Input'!$A$510)&gt;0))&lt;&gt;0),"Row is skipped.",IF(AND(Input!$A389="",Input!$A390=""),"", IF(Input!C389="","Data is missing.","")))),"",IF(AND(Input!$A389="",SUMPRODUCT(--(LEN(Input!$A390:'Input'!$A$510)&gt;0))&lt;&gt;0),"Row is skipped.",IF(AND(Input!$A389="",Input!$A390=""),"", IF(Input!C389="","Data is missing.",""))))</f>
        <v/>
      </c>
      <c r="D387" s="126" t="str">
        <f>IF(ISERROR(IF(AND(Input!$A389="",SUMPRODUCT(--(LEN(Input!$A390:'Input'!$A$510)&gt;0))&lt;&gt;0),"Row is skipped.",IF(AND(Input!$A389="",Input!$A390=""),"", IF(Input!D389="","Data is missing.","")))),"",IF(AND(Input!$A389="",SUMPRODUCT(--(LEN(Input!$A390:'Input'!$A$510)&gt;0))&lt;&gt;0),"Row is skipped.",IF(AND(Input!$A389="",Input!$A390=""),"", IF(Input!D389="","Data is missing.",""))))</f>
        <v/>
      </c>
      <c r="E387" s="126" t="str">
        <f>IF(ISERROR(IF(AND(Input!$A389="",SUMPRODUCT(--(LEN(Input!$A390:'Input'!$A$510)&gt;0))&lt;&gt;0),"Row is skipped.",IF(AND(Input!$A389="",Input!$A390=""),"", IF(Input!E389="","Data is missing.","")))),"",IF(AND(Input!$A389="",SUMPRODUCT(--(LEN(Input!$A390:'Input'!$A$510)&gt;0))&lt;&gt;0),"Row is skipped.",IF(AND(Input!$A389="",Input!$A390=""),"", IF(Input!E389="","Data is missing.",""))))</f>
        <v/>
      </c>
      <c r="F387" s="126" t="str">
        <f>IF(ISERROR(IF(AND(Input!$A389="",SUMPRODUCT(--(LEN(Input!$A390:'Input'!$A$510)&gt;0))&lt;&gt;0),"Row is skipped.",IF(AND(Input!$A389="",Input!$A390=""),"", IF(Input!F389="","Data is missing.","")))),"",IF(AND(Input!$A389="",SUMPRODUCT(--(LEN(Input!$A390:'Input'!$A$510)&gt;0))&lt;&gt;0),"Row is skipped.",IF(AND(Input!$A389="",Input!$A390=""),"", IF(Input!F389="","Data is missing.",""))))</f>
        <v/>
      </c>
      <c r="G387" s="126" t="str">
        <f>IF(ISERROR(IF(AND(Input!$A389="",SUMPRODUCT(--(LEN(Input!$A390:'Input'!$A$510)&gt;0))&lt;&gt;0),"Row is skipped.",IF(AND(Input!$A389="",Input!$A390=""),"", IF(Input!G389="","Data is missing.","")))),"",IF(AND(Input!$A389="",SUMPRODUCT(--(LEN(Input!$A390:'Input'!$A$510)&gt;0))&lt;&gt;0),"Row is skipped.",IF(AND(Input!$A389="",Input!$A390=""),"", IF(Input!G389="","Data is missing.",""))))</f>
        <v/>
      </c>
      <c r="H387" s="126" t="str">
        <f>IF(ISERROR(IF(AND(Input!$A389="",SUMPRODUCT(--(LEN(Input!$A390:'Input'!$A$510)&gt;0))&lt;&gt;0),"Row is skipped.",IF(AND(Input!$A389="",Input!$A390=""),"", IF(Input!H389="","Data is missing.","")))),"",IF(AND(Input!$A389="",SUMPRODUCT(--(LEN(Input!$A390:'Input'!$A$510)&gt;0))&lt;&gt;0),"Row is skipped.",IF(AND(Input!$A389="",Input!$A390=""),"", IF(Input!H389="","Data is missing.",""))))</f>
        <v/>
      </c>
      <c r="I387" s="126" t="str">
        <f>IF(ISERROR(IF(AND(Input!$A389="",SUMPRODUCT(--(LEN(Input!$A390:'Input'!$A$510)&gt;0))&lt;&gt;0),"Row is skipped.",IF(AND(Input!$A389="",Input!$A390=""),"", IF(Input!I389="","Data is missing.","")))),"",IF(AND(Input!$A389="",SUMPRODUCT(--(LEN(Input!$A390:'Input'!$A$510)&gt;0))&lt;&gt;0),"Row is skipped.",IF(AND(Input!$A389="",Input!$A390=""),"", IF(Input!I389="","Data is missing.",""))))</f>
        <v/>
      </c>
      <c r="J387" s="126" t="str">
        <f>IF(ISERROR(IF(AND(Input!$A389="",SUMPRODUCT(--(LEN(Input!$A390:'Input'!$A$510)&gt;0))&lt;&gt;0),"Row is skipped.",IF(AND(Input!$A389="",Input!$A390=""),"", IF(Input!J389="","Data is missing.","")))),"",IF(AND(Input!$A389="",SUMPRODUCT(--(LEN(Input!$A390:'Input'!$A$510)&gt;0))&lt;&gt;0),"Row is skipped.",IF(AND(Input!$A389="",Input!$A390=""),"", IF(Input!J389="","Data is missing.",""))))</f>
        <v/>
      </c>
      <c r="K387" s="127" t="str">
        <f>IF(ISERROR(IF(AND(Input!$A389="",SUMPRODUCT(--(LEN(Input!$A390:'Input'!$A$510)&gt;0))&lt;&gt;0),"Row is skipped.",IF(AND(Input!$A389="",Input!$A390=""),"", IF(Input!K389="","Data is missing.","")))),"",IF(AND(Input!$A389="",SUMPRODUCT(--(LEN(Input!$A390:'Input'!$A$510)&gt;0))&lt;&gt;0),"Row is skipped.",IF(AND(Input!$A389="",Input!$A390=""),"", IF(Input!K389="","Data is missing.",""))))</f>
        <v/>
      </c>
      <c r="L387" s="126" t="str">
        <f>IF(ISERROR(IF(AND(Input!$A389="",SUMPRODUCT(--(LEN(Input!$A390:'Input'!$A$510)&gt;0))&lt;&gt;0),"Row is skipped.",IF(AND(Input!$A389="",Input!$A390=""),"", IF(Input!L389="","Data is missing.","")))),"",IF(AND(Input!$A389="",SUMPRODUCT(--(LEN(Input!$A390:'Input'!$A$510)&gt;0))&lt;&gt;0),"Row is skipped.",IF(AND(Input!$A389="",Input!$A390=""),"", IF(Input!L389="","Data is missing.",""))))</f>
        <v/>
      </c>
      <c r="M387" s="126" t="str">
        <f>IF(ISERROR(IF(AND(Input!$A389="",SUMPRODUCT(--(LEN(Input!$A390:'Input'!$A$510)&gt;0))&lt;&gt;0),"Row is skipped.",IF(AND(Input!$A389="",Input!$A390=""),"", IF(Input!M389="","Data is missing.","")))),"",IF(AND(Input!$A389="",SUMPRODUCT(--(LEN(Input!$A390:'Input'!$A$510)&gt;0))&lt;&gt;0),"Row is skipped.",IF(AND(Input!$A389="",Input!$A390=""),"", IF(Input!M389="","Data is missing.",""))))</f>
        <v/>
      </c>
      <c r="N387" s="126" t="str">
        <f>IF(ISERROR(IF(AND(Input!$A389="",SUMPRODUCT(--(LEN(Input!$A390:'Input'!$A$510)&gt;0))&lt;&gt;0),"Row is skipped.",IF(AND(Input!$A389="",Input!$A390=""),"", IF(Input!O389="","Data is missing.","")))),"",IF(AND(Input!$A389="",SUMPRODUCT(--(LEN(Input!$A390:'Input'!$A$510)&gt;0))&lt;&gt;0),"Row is skipped.",IF(AND(Input!$A389="",Input!$A390=""),"", IF(Input!O389="","Data is missing.",""))))</f>
        <v/>
      </c>
      <c r="O387" s="126" t="str">
        <f>IF(ISERROR(IF(AND(Input!$A389="",SUMPRODUCT(--(LEN(Input!$A390:'Input'!$A$510)&gt;0))&lt;&gt;0),"Row is skipped.",IF(AND(Input!$A389="",Input!$A390=""),"", IF(Input!P389="","Data is missing.","")))),"",IF(AND(Input!$A389="",SUMPRODUCT(--(LEN(Input!$A390:'Input'!$A$510)&gt;0))&lt;&gt;0),"Row is skipped.",IF(AND(Input!$A389="",Input!$A390=""),"", IF(Input!P389="","Data is missing.",""))))</f>
        <v/>
      </c>
      <c r="P387" s="126" t="str">
        <f>IF(ISERROR(IF(AND(Input!$A389="",SUMPRODUCT(--(LEN(Input!$A390:'Input'!$A$510)&gt;0))&lt;&gt;0),"Row is skipped.",IF(AND(Input!$A389="",Input!$A390=""),"", IF(Input!Q389="","Data is missing.","")))),"",IF(AND(Input!$A389="",SUMPRODUCT(--(LEN(Input!$A390:'Input'!$A$510)&gt;0))&lt;&gt;0),"Row is skipped.",IF(AND(Input!$A389="",Input!$A390=""),"", IF(Input!Q389="","Data is missing.",""))))</f>
        <v/>
      </c>
      <c r="Q387" s="126" t="str">
        <f>IF(ISERROR(IF(AND(Input!$A389="",SUMPRODUCT(--(LEN(Input!$A390:'Input'!$A$510)&gt;0))&lt;&gt;0),"Row is skipped.",IF(AND(Input!$A389="",Input!$A390=""),"", IF(Input!S389="","Data is missing.","")))),"",IF(AND(Input!$A389="",SUMPRODUCT(--(LEN(Input!$A390:'Input'!$A$510)&gt;0))&lt;&gt;0),"Row is skipped.",IF(AND(Input!$A389="",Input!$A390=""),"", IF(Input!S389="","Data is missing.",""))))</f>
        <v/>
      </c>
      <c r="R387" s="128" t="str">
        <f>IF(ISERROR(IF(AND(Input!$A389="",SUMPRODUCT(--(LEN(Input!$A390:'Input'!$A$510)&gt;0))&lt;&gt;0),"Row is skipped.",IF(AND(Input!$A389="",Input!$A390=""),"", IF(Input!T389="","Data is missing.","")))),"",IF(AND(Input!$A389="",SUMPRODUCT(--(LEN(Input!$A390:'Input'!$A$510)&gt;0))&lt;&gt;0),"Row is skipped.",IF(AND(Input!$A389="",Input!$A390=""),"", IF(Input!T389="","Data is missing.",""))))</f>
        <v/>
      </c>
      <c r="S387" s="129"/>
      <c r="T387" s="130" t="str">
        <f>IF(ISERROR(IF(Input!Q389="","",IF(ISERROR(VLOOKUP(Input!Q389,'Measures List'!$A$3:$A$30000,1,0)),"Invalid RefNo",""))),"",IF(Input!Q389="","",IF(ISERROR(VLOOKUP(Input!Q389,'Measures List'!$A$3:$A$30000,1,0)),"Invalid RefNo","")))</f>
        <v/>
      </c>
      <c r="U387" s="129"/>
      <c r="V387" s="129"/>
      <c r="W387" s="129"/>
      <c r="X387" s="129"/>
      <c r="Y387" s="129"/>
      <c r="Z387" s="129"/>
      <c r="AA387" s="129"/>
      <c r="AB387" s="129"/>
      <c r="AC387" s="129"/>
      <c r="AD387" s="129"/>
      <c r="AE387" s="129"/>
      <c r="AF387" s="130" t="str">
        <f>IF(Input!P389="","",IF(OR(VALUE(Input!P389)&lt;0,VALUE(Input!P389)&gt;1), "Invalid EEI %",""))</f>
        <v/>
      </c>
      <c r="AG387" s="129"/>
      <c r="AH387" s="137" t="str">
        <f>IF(B387="","",IF(AND(Input!O389=Input!O388,Input!P389&lt;&gt;Input!P388), "EEI% Mismatch within Project",""))</f>
        <v/>
      </c>
      <c r="AI387" s="129"/>
      <c r="AJ387" s="138" t="str">
        <f>IF(Input!B389="","",IF(ISNUMBER(VALUE(Input!B389)),"","Needs to be a number."))</f>
        <v/>
      </c>
      <c r="AK387" s="135" t="str">
        <f>IF(Input!P389="","",IF(ISNUMBER(VALUE(Input!P389)),"","Needs to be a number."))</f>
        <v/>
      </c>
      <c r="AL387" s="135" t="str">
        <f>IF(Input!S389="","",IF(ISNUMBER(VALUE(Input!S389)),"","Needs to be a number."))</f>
        <v/>
      </c>
      <c r="AM387" s="135" t="str">
        <f>IF(Input!T389="","",IF(ISNUMBER(VALUE(Input!T389)),"","Needs to be a number."))</f>
        <v/>
      </c>
      <c r="AN387" s="135" t="str">
        <f>IF(Input!U389="","",IF(ISNUMBER(VALUE(Input!U389)),"","Needs to be a number."))</f>
        <v/>
      </c>
      <c r="AO387" s="136" t="str">
        <f>IF(Input!V389="","",IF(ISNUMBER(VALUE(Input!V389)),"","Needs to be a number."))</f>
        <v/>
      </c>
      <c r="AP387" s="129"/>
      <c r="AQ387" s="197" t="str">
        <f ca="1">IF(Input!Q389="","",IF(OFFSET('Measures List'!$K$2,MATCH(Input!Q389,'Measures List'!$A$3:$A$5000,0),MATCH(Input!K389,'Measures List'!$K$2:$BA$2)-1)="NA","Project start date occurred after measure expiration date.",""))</f>
        <v/>
      </c>
      <c r="AS387" s="197" t="str">
        <f>IFERROR(IF(Input!O389&lt;&gt;Input!O388,"",IF( VLOOKUP(Input!Q389,'Measures List'!A380:C5377,3,FALSE)= VLOOKUP(Input!Q388,'Measures List'!A380:C5377,3,FALSE),"","Multiple sectors for this project")),"")</f>
        <v/>
      </c>
    </row>
    <row r="388" spans="2:45" x14ac:dyDescent="0.25">
      <c r="B388" s="125" t="str">
        <f>Input!A390</f>
        <v/>
      </c>
      <c r="C388" s="126" t="str">
        <f>IF(ISERROR(IF(AND(Input!$A390="",SUMPRODUCT(--(LEN(Input!$A391:'Input'!$A$510)&gt;0))&lt;&gt;0),"Row is skipped.",IF(AND(Input!$A390="",Input!$A391=""),"", IF(Input!C390="","Data is missing.","")))),"",IF(AND(Input!$A390="",SUMPRODUCT(--(LEN(Input!$A391:'Input'!$A$510)&gt;0))&lt;&gt;0),"Row is skipped.",IF(AND(Input!$A390="",Input!$A391=""),"", IF(Input!C390="","Data is missing.",""))))</f>
        <v/>
      </c>
      <c r="D388" s="126" t="str">
        <f>IF(ISERROR(IF(AND(Input!$A390="",SUMPRODUCT(--(LEN(Input!$A391:'Input'!$A$510)&gt;0))&lt;&gt;0),"Row is skipped.",IF(AND(Input!$A390="",Input!$A391=""),"", IF(Input!D390="","Data is missing.","")))),"",IF(AND(Input!$A390="",SUMPRODUCT(--(LEN(Input!$A391:'Input'!$A$510)&gt;0))&lt;&gt;0),"Row is skipped.",IF(AND(Input!$A390="",Input!$A391=""),"", IF(Input!D390="","Data is missing.",""))))</f>
        <v/>
      </c>
      <c r="E388" s="126" t="str">
        <f>IF(ISERROR(IF(AND(Input!$A390="",SUMPRODUCT(--(LEN(Input!$A391:'Input'!$A$510)&gt;0))&lt;&gt;0),"Row is skipped.",IF(AND(Input!$A390="",Input!$A391=""),"", IF(Input!E390="","Data is missing.","")))),"",IF(AND(Input!$A390="",SUMPRODUCT(--(LEN(Input!$A391:'Input'!$A$510)&gt;0))&lt;&gt;0),"Row is skipped.",IF(AND(Input!$A390="",Input!$A391=""),"", IF(Input!E390="","Data is missing.",""))))</f>
        <v/>
      </c>
      <c r="F388" s="126" t="str">
        <f>IF(ISERROR(IF(AND(Input!$A390="",SUMPRODUCT(--(LEN(Input!$A391:'Input'!$A$510)&gt;0))&lt;&gt;0),"Row is skipped.",IF(AND(Input!$A390="",Input!$A391=""),"", IF(Input!F390="","Data is missing.","")))),"",IF(AND(Input!$A390="",SUMPRODUCT(--(LEN(Input!$A391:'Input'!$A$510)&gt;0))&lt;&gt;0),"Row is skipped.",IF(AND(Input!$A390="",Input!$A391=""),"", IF(Input!F390="","Data is missing.",""))))</f>
        <v/>
      </c>
      <c r="G388" s="126" t="str">
        <f>IF(ISERROR(IF(AND(Input!$A390="",SUMPRODUCT(--(LEN(Input!$A391:'Input'!$A$510)&gt;0))&lt;&gt;0),"Row is skipped.",IF(AND(Input!$A390="",Input!$A391=""),"", IF(Input!G390="","Data is missing.","")))),"",IF(AND(Input!$A390="",SUMPRODUCT(--(LEN(Input!$A391:'Input'!$A$510)&gt;0))&lt;&gt;0),"Row is skipped.",IF(AND(Input!$A390="",Input!$A391=""),"", IF(Input!G390="","Data is missing.",""))))</f>
        <v/>
      </c>
      <c r="H388" s="126" t="str">
        <f>IF(ISERROR(IF(AND(Input!$A390="",SUMPRODUCT(--(LEN(Input!$A391:'Input'!$A$510)&gt;0))&lt;&gt;0),"Row is skipped.",IF(AND(Input!$A390="",Input!$A391=""),"", IF(Input!H390="","Data is missing.","")))),"",IF(AND(Input!$A390="",SUMPRODUCT(--(LEN(Input!$A391:'Input'!$A$510)&gt;0))&lt;&gt;0),"Row is skipped.",IF(AND(Input!$A390="",Input!$A391=""),"", IF(Input!H390="","Data is missing.",""))))</f>
        <v/>
      </c>
      <c r="I388" s="126" t="str">
        <f>IF(ISERROR(IF(AND(Input!$A390="",SUMPRODUCT(--(LEN(Input!$A391:'Input'!$A$510)&gt;0))&lt;&gt;0),"Row is skipped.",IF(AND(Input!$A390="",Input!$A391=""),"", IF(Input!I390="","Data is missing.","")))),"",IF(AND(Input!$A390="",SUMPRODUCT(--(LEN(Input!$A391:'Input'!$A$510)&gt;0))&lt;&gt;0),"Row is skipped.",IF(AND(Input!$A390="",Input!$A391=""),"", IF(Input!I390="","Data is missing.",""))))</f>
        <v/>
      </c>
      <c r="J388" s="126" t="str">
        <f>IF(ISERROR(IF(AND(Input!$A390="",SUMPRODUCT(--(LEN(Input!$A391:'Input'!$A$510)&gt;0))&lt;&gt;0),"Row is skipped.",IF(AND(Input!$A390="",Input!$A391=""),"", IF(Input!J390="","Data is missing.","")))),"",IF(AND(Input!$A390="",SUMPRODUCT(--(LEN(Input!$A391:'Input'!$A$510)&gt;0))&lt;&gt;0),"Row is skipped.",IF(AND(Input!$A390="",Input!$A391=""),"", IF(Input!J390="","Data is missing.",""))))</f>
        <v/>
      </c>
      <c r="K388" s="127" t="str">
        <f>IF(ISERROR(IF(AND(Input!$A390="",SUMPRODUCT(--(LEN(Input!$A391:'Input'!$A$510)&gt;0))&lt;&gt;0),"Row is skipped.",IF(AND(Input!$A390="",Input!$A391=""),"", IF(Input!K390="","Data is missing.","")))),"",IF(AND(Input!$A390="",SUMPRODUCT(--(LEN(Input!$A391:'Input'!$A$510)&gt;0))&lt;&gt;0),"Row is skipped.",IF(AND(Input!$A390="",Input!$A391=""),"", IF(Input!K390="","Data is missing.",""))))</f>
        <v/>
      </c>
      <c r="L388" s="126" t="str">
        <f>IF(ISERROR(IF(AND(Input!$A390="",SUMPRODUCT(--(LEN(Input!$A391:'Input'!$A$510)&gt;0))&lt;&gt;0),"Row is skipped.",IF(AND(Input!$A390="",Input!$A391=""),"", IF(Input!L390="","Data is missing.","")))),"",IF(AND(Input!$A390="",SUMPRODUCT(--(LEN(Input!$A391:'Input'!$A$510)&gt;0))&lt;&gt;0),"Row is skipped.",IF(AND(Input!$A390="",Input!$A391=""),"", IF(Input!L390="","Data is missing.",""))))</f>
        <v/>
      </c>
      <c r="M388" s="126" t="str">
        <f>IF(ISERROR(IF(AND(Input!$A390="",SUMPRODUCT(--(LEN(Input!$A391:'Input'!$A$510)&gt;0))&lt;&gt;0),"Row is skipped.",IF(AND(Input!$A390="",Input!$A391=""),"", IF(Input!M390="","Data is missing.","")))),"",IF(AND(Input!$A390="",SUMPRODUCT(--(LEN(Input!$A391:'Input'!$A$510)&gt;0))&lt;&gt;0),"Row is skipped.",IF(AND(Input!$A390="",Input!$A391=""),"", IF(Input!M390="","Data is missing.",""))))</f>
        <v/>
      </c>
      <c r="N388" s="126" t="str">
        <f>IF(ISERROR(IF(AND(Input!$A390="",SUMPRODUCT(--(LEN(Input!$A391:'Input'!$A$510)&gt;0))&lt;&gt;0),"Row is skipped.",IF(AND(Input!$A390="",Input!$A391=""),"", IF(Input!O390="","Data is missing.","")))),"",IF(AND(Input!$A390="",SUMPRODUCT(--(LEN(Input!$A391:'Input'!$A$510)&gt;0))&lt;&gt;0),"Row is skipped.",IF(AND(Input!$A390="",Input!$A391=""),"", IF(Input!O390="","Data is missing.",""))))</f>
        <v/>
      </c>
      <c r="O388" s="126" t="str">
        <f>IF(ISERROR(IF(AND(Input!$A390="",SUMPRODUCT(--(LEN(Input!$A391:'Input'!$A$510)&gt;0))&lt;&gt;0),"Row is skipped.",IF(AND(Input!$A390="",Input!$A391=""),"", IF(Input!P390="","Data is missing.","")))),"",IF(AND(Input!$A390="",SUMPRODUCT(--(LEN(Input!$A391:'Input'!$A$510)&gt;0))&lt;&gt;0),"Row is skipped.",IF(AND(Input!$A390="",Input!$A391=""),"", IF(Input!P390="","Data is missing.",""))))</f>
        <v/>
      </c>
      <c r="P388" s="126" t="str">
        <f>IF(ISERROR(IF(AND(Input!$A390="",SUMPRODUCT(--(LEN(Input!$A391:'Input'!$A$510)&gt;0))&lt;&gt;0),"Row is skipped.",IF(AND(Input!$A390="",Input!$A391=""),"", IF(Input!Q390="","Data is missing.","")))),"",IF(AND(Input!$A390="",SUMPRODUCT(--(LEN(Input!$A391:'Input'!$A$510)&gt;0))&lt;&gt;0),"Row is skipped.",IF(AND(Input!$A390="",Input!$A391=""),"", IF(Input!Q390="","Data is missing.",""))))</f>
        <v/>
      </c>
      <c r="Q388" s="126" t="str">
        <f>IF(ISERROR(IF(AND(Input!$A390="",SUMPRODUCT(--(LEN(Input!$A391:'Input'!$A$510)&gt;0))&lt;&gt;0),"Row is skipped.",IF(AND(Input!$A390="",Input!$A391=""),"", IF(Input!S390="","Data is missing.","")))),"",IF(AND(Input!$A390="",SUMPRODUCT(--(LEN(Input!$A391:'Input'!$A$510)&gt;0))&lt;&gt;0),"Row is skipped.",IF(AND(Input!$A390="",Input!$A391=""),"", IF(Input!S390="","Data is missing.",""))))</f>
        <v/>
      </c>
      <c r="R388" s="128" t="str">
        <f>IF(ISERROR(IF(AND(Input!$A390="",SUMPRODUCT(--(LEN(Input!$A391:'Input'!$A$510)&gt;0))&lt;&gt;0),"Row is skipped.",IF(AND(Input!$A390="",Input!$A391=""),"", IF(Input!T390="","Data is missing.","")))),"",IF(AND(Input!$A390="",SUMPRODUCT(--(LEN(Input!$A391:'Input'!$A$510)&gt;0))&lt;&gt;0),"Row is skipped.",IF(AND(Input!$A390="",Input!$A391=""),"", IF(Input!T390="","Data is missing.",""))))</f>
        <v/>
      </c>
      <c r="S388" s="129"/>
      <c r="T388" s="130" t="str">
        <f>IF(ISERROR(IF(Input!Q390="","",IF(ISERROR(VLOOKUP(Input!Q390,'Measures List'!$A$3:$A$30000,1,0)),"Invalid RefNo",""))),"",IF(Input!Q390="","",IF(ISERROR(VLOOKUP(Input!Q390,'Measures List'!$A$3:$A$30000,1,0)),"Invalid RefNo","")))</f>
        <v/>
      </c>
      <c r="U388" s="129"/>
      <c r="V388" s="129"/>
      <c r="W388" s="129"/>
      <c r="X388" s="129"/>
      <c r="Y388" s="129"/>
      <c r="Z388" s="129"/>
      <c r="AA388" s="129"/>
      <c r="AB388" s="129"/>
      <c r="AC388" s="129"/>
      <c r="AD388" s="129"/>
      <c r="AE388" s="129"/>
      <c r="AF388" s="130" t="str">
        <f>IF(Input!P390="","",IF(OR(VALUE(Input!P390)&lt;0,VALUE(Input!P390)&gt;1), "Invalid EEI %",""))</f>
        <v/>
      </c>
      <c r="AG388" s="129"/>
      <c r="AH388" s="137" t="str">
        <f>IF(B388="","",IF(AND(Input!O390=Input!O389,Input!P390&lt;&gt;Input!P389), "EEI% Mismatch within Project",""))</f>
        <v/>
      </c>
      <c r="AI388" s="129"/>
      <c r="AJ388" s="138" t="str">
        <f>IF(Input!B390="","",IF(ISNUMBER(VALUE(Input!B390)),"","Needs to be a number."))</f>
        <v/>
      </c>
      <c r="AK388" s="135" t="str">
        <f>IF(Input!P390="","",IF(ISNUMBER(VALUE(Input!P390)),"","Needs to be a number."))</f>
        <v/>
      </c>
      <c r="AL388" s="135" t="str">
        <f>IF(Input!S390="","",IF(ISNUMBER(VALUE(Input!S390)),"","Needs to be a number."))</f>
        <v/>
      </c>
      <c r="AM388" s="135" t="str">
        <f>IF(Input!T390="","",IF(ISNUMBER(VALUE(Input!T390)),"","Needs to be a number."))</f>
        <v/>
      </c>
      <c r="AN388" s="135" t="str">
        <f>IF(Input!U390="","",IF(ISNUMBER(VALUE(Input!U390)),"","Needs to be a number."))</f>
        <v/>
      </c>
      <c r="AO388" s="136" t="str">
        <f>IF(Input!V390="","",IF(ISNUMBER(VALUE(Input!V390)),"","Needs to be a number."))</f>
        <v/>
      </c>
      <c r="AP388" s="129"/>
      <c r="AQ388" s="197" t="str">
        <f ca="1">IF(Input!Q390="","",IF(OFFSET('Measures List'!$K$2,MATCH(Input!Q390,'Measures List'!$A$3:$A$5000,0),MATCH(Input!K390,'Measures List'!$K$2:$BA$2)-1)="NA","Project start date occurred after measure expiration date.",""))</f>
        <v/>
      </c>
      <c r="AS388" s="197" t="str">
        <f>IFERROR(IF(Input!O390&lt;&gt;Input!O389,"",IF( VLOOKUP(Input!Q390,'Measures List'!A381:C5378,3,FALSE)= VLOOKUP(Input!Q389,'Measures List'!A381:C5378,3,FALSE),"","Multiple sectors for this project")),"")</f>
        <v/>
      </c>
    </row>
    <row r="389" spans="2:45" x14ac:dyDescent="0.25">
      <c r="B389" s="125" t="str">
        <f>Input!A391</f>
        <v/>
      </c>
      <c r="C389" s="126" t="str">
        <f>IF(ISERROR(IF(AND(Input!$A391="",SUMPRODUCT(--(LEN(Input!$A392:'Input'!$A$510)&gt;0))&lt;&gt;0),"Row is skipped.",IF(AND(Input!$A391="",Input!$A392=""),"", IF(Input!C391="","Data is missing.","")))),"",IF(AND(Input!$A391="",SUMPRODUCT(--(LEN(Input!$A392:'Input'!$A$510)&gt;0))&lt;&gt;0),"Row is skipped.",IF(AND(Input!$A391="",Input!$A392=""),"", IF(Input!C391="","Data is missing.",""))))</f>
        <v/>
      </c>
      <c r="D389" s="126" t="str">
        <f>IF(ISERROR(IF(AND(Input!$A391="",SUMPRODUCT(--(LEN(Input!$A392:'Input'!$A$510)&gt;0))&lt;&gt;0),"Row is skipped.",IF(AND(Input!$A391="",Input!$A392=""),"", IF(Input!D391="","Data is missing.","")))),"",IF(AND(Input!$A391="",SUMPRODUCT(--(LEN(Input!$A392:'Input'!$A$510)&gt;0))&lt;&gt;0),"Row is skipped.",IF(AND(Input!$A391="",Input!$A392=""),"", IF(Input!D391="","Data is missing.",""))))</f>
        <v/>
      </c>
      <c r="E389" s="126" t="str">
        <f>IF(ISERROR(IF(AND(Input!$A391="",SUMPRODUCT(--(LEN(Input!$A392:'Input'!$A$510)&gt;0))&lt;&gt;0),"Row is skipped.",IF(AND(Input!$A391="",Input!$A392=""),"", IF(Input!E391="","Data is missing.","")))),"",IF(AND(Input!$A391="",SUMPRODUCT(--(LEN(Input!$A392:'Input'!$A$510)&gt;0))&lt;&gt;0),"Row is skipped.",IF(AND(Input!$A391="",Input!$A392=""),"", IF(Input!E391="","Data is missing.",""))))</f>
        <v/>
      </c>
      <c r="F389" s="126" t="str">
        <f>IF(ISERROR(IF(AND(Input!$A391="",SUMPRODUCT(--(LEN(Input!$A392:'Input'!$A$510)&gt;0))&lt;&gt;0),"Row is skipped.",IF(AND(Input!$A391="",Input!$A392=""),"", IF(Input!F391="","Data is missing.","")))),"",IF(AND(Input!$A391="",SUMPRODUCT(--(LEN(Input!$A392:'Input'!$A$510)&gt;0))&lt;&gt;0),"Row is skipped.",IF(AND(Input!$A391="",Input!$A392=""),"", IF(Input!F391="","Data is missing.",""))))</f>
        <v/>
      </c>
      <c r="G389" s="126" t="str">
        <f>IF(ISERROR(IF(AND(Input!$A391="",SUMPRODUCT(--(LEN(Input!$A392:'Input'!$A$510)&gt;0))&lt;&gt;0),"Row is skipped.",IF(AND(Input!$A391="",Input!$A392=""),"", IF(Input!G391="","Data is missing.","")))),"",IF(AND(Input!$A391="",SUMPRODUCT(--(LEN(Input!$A392:'Input'!$A$510)&gt;0))&lt;&gt;0),"Row is skipped.",IF(AND(Input!$A391="",Input!$A392=""),"", IF(Input!G391="","Data is missing.",""))))</f>
        <v/>
      </c>
      <c r="H389" s="126" t="str">
        <f>IF(ISERROR(IF(AND(Input!$A391="",SUMPRODUCT(--(LEN(Input!$A392:'Input'!$A$510)&gt;0))&lt;&gt;0),"Row is skipped.",IF(AND(Input!$A391="",Input!$A392=""),"", IF(Input!H391="","Data is missing.","")))),"",IF(AND(Input!$A391="",SUMPRODUCT(--(LEN(Input!$A392:'Input'!$A$510)&gt;0))&lt;&gt;0),"Row is skipped.",IF(AND(Input!$A391="",Input!$A392=""),"", IF(Input!H391="","Data is missing.",""))))</f>
        <v/>
      </c>
      <c r="I389" s="126" t="str">
        <f>IF(ISERROR(IF(AND(Input!$A391="",SUMPRODUCT(--(LEN(Input!$A392:'Input'!$A$510)&gt;0))&lt;&gt;0),"Row is skipped.",IF(AND(Input!$A391="",Input!$A392=""),"", IF(Input!I391="","Data is missing.","")))),"",IF(AND(Input!$A391="",SUMPRODUCT(--(LEN(Input!$A392:'Input'!$A$510)&gt;0))&lt;&gt;0),"Row is skipped.",IF(AND(Input!$A391="",Input!$A392=""),"", IF(Input!I391="","Data is missing.",""))))</f>
        <v/>
      </c>
      <c r="J389" s="126" t="str">
        <f>IF(ISERROR(IF(AND(Input!$A391="",SUMPRODUCT(--(LEN(Input!$A392:'Input'!$A$510)&gt;0))&lt;&gt;0),"Row is skipped.",IF(AND(Input!$A391="",Input!$A392=""),"", IF(Input!J391="","Data is missing.","")))),"",IF(AND(Input!$A391="",SUMPRODUCT(--(LEN(Input!$A392:'Input'!$A$510)&gt;0))&lt;&gt;0),"Row is skipped.",IF(AND(Input!$A391="",Input!$A392=""),"", IF(Input!J391="","Data is missing.",""))))</f>
        <v/>
      </c>
      <c r="K389" s="127" t="str">
        <f>IF(ISERROR(IF(AND(Input!$A391="",SUMPRODUCT(--(LEN(Input!$A392:'Input'!$A$510)&gt;0))&lt;&gt;0),"Row is skipped.",IF(AND(Input!$A391="",Input!$A392=""),"", IF(Input!K391="","Data is missing.","")))),"",IF(AND(Input!$A391="",SUMPRODUCT(--(LEN(Input!$A392:'Input'!$A$510)&gt;0))&lt;&gt;0),"Row is skipped.",IF(AND(Input!$A391="",Input!$A392=""),"", IF(Input!K391="","Data is missing.",""))))</f>
        <v/>
      </c>
      <c r="L389" s="126" t="str">
        <f>IF(ISERROR(IF(AND(Input!$A391="",SUMPRODUCT(--(LEN(Input!$A392:'Input'!$A$510)&gt;0))&lt;&gt;0),"Row is skipped.",IF(AND(Input!$A391="",Input!$A392=""),"", IF(Input!L391="","Data is missing.","")))),"",IF(AND(Input!$A391="",SUMPRODUCT(--(LEN(Input!$A392:'Input'!$A$510)&gt;0))&lt;&gt;0),"Row is skipped.",IF(AND(Input!$A391="",Input!$A392=""),"", IF(Input!L391="","Data is missing.",""))))</f>
        <v/>
      </c>
      <c r="M389" s="126" t="str">
        <f>IF(ISERROR(IF(AND(Input!$A391="",SUMPRODUCT(--(LEN(Input!$A392:'Input'!$A$510)&gt;0))&lt;&gt;0),"Row is skipped.",IF(AND(Input!$A391="",Input!$A392=""),"", IF(Input!M391="","Data is missing.","")))),"",IF(AND(Input!$A391="",SUMPRODUCT(--(LEN(Input!$A392:'Input'!$A$510)&gt;0))&lt;&gt;0),"Row is skipped.",IF(AND(Input!$A391="",Input!$A392=""),"", IF(Input!M391="","Data is missing.",""))))</f>
        <v/>
      </c>
      <c r="N389" s="126" t="str">
        <f>IF(ISERROR(IF(AND(Input!$A391="",SUMPRODUCT(--(LEN(Input!$A392:'Input'!$A$510)&gt;0))&lt;&gt;0),"Row is skipped.",IF(AND(Input!$A391="",Input!$A392=""),"", IF(Input!O391="","Data is missing.","")))),"",IF(AND(Input!$A391="",SUMPRODUCT(--(LEN(Input!$A392:'Input'!$A$510)&gt;0))&lt;&gt;0),"Row is skipped.",IF(AND(Input!$A391="",Input!$A392=""),"", IF(Input!O391="","Data is missing.",""))))</f>
        <v/>
      </c>
      <c r="O389" s="126" t="str">
        <f>IF(ISERROR(IF(AND(Input!$A391="",SUMPRODUCT(--(LEN(Input!$A392:'Input'!$A$510)&gt;0))&lt;&gt;0),"Row is skipped.",IF(AND(Input!$A391="",Input!$A392=""),"", IF(Input!P391="","Data is missing.","")))),"",IF(AND(Input!$A391="",SUMPRODUCT(--(LEN(Input!$A392:'Input'!$A$510)&gt;0))&lt;&gt;0),"Row is skipped.",IF(AND(Input!$A391="",Input!$A392=""),"", IF(Input!P391="","Data is missing.",""))))</f>
        <v/>
      </c>
      <c r="P389" s="126" t="str">
        <f>IF(ISERROR(IF(AND(Input!$A391="",SUMPRODUCT(--(LEN(Input!$A392:'Input'!$A$510)&gt;0))&lt;&gt;0),"Row is skipped.",IF(AND(Input!$A391="",Input!$A392=""),"", IF(Input!Q391="","Data is missing.","")))),"",IF(AND(Input!$A391="",SUMPRODUCT(--(LEN(Input!$A392:'Input'!$A$510)&gt;0))&lt;&gt;0),"Row is skipped.",IF(AND(Input!$A391="",Input!$A392=""),"", IF(Input!Q391="","Data is missing.",""))))</f>
        <v/>
      </c>
      <c r="Q389" s="126" t="str">
        <f>IF(ISERROR(IF(AND(Input!$A391="",SUMPRODUCT(--(LEN(Input!$A392:'Input'!$A$510)&gt;0))&lt;&gt;0),"Row is skipped.",IF(AND(Input!$A391="",Input!$A392=""),"", IF(Input!S391="","Data is missing.","")))),"",IF(AND(Input!$A391="",SUMPRODUCT(--(LEN(Input!$A392:'Input'!$A$510)&gt;0))&lt;&gt;0),"Row is skipped.",IF(AND(Input!$A391="",Input!$A392=""),"", IF(Input!S391="","Data is missing.",""))))</f>
        <v/>
      </c>
      <c r="R389" s="128" t="str">
        <f>IF(ISERROR(IF(AND(Input!$A391="",SUMPRODUCT(--(LEN(Input!$A392:'Input'!$A$510)&gt;0))&lt;&gt;0),"Row is skipped.",IF(AND(Input!$A391="",Input!$A392=""),"", IF(Input!T391="","Data is missing.","")))),"",IF(AND(Input!$A391="",SUMPRODUCT(--(LEN(Input!$A392:'Input'!$A$510)&gt;0))&lt;&gt;0),"Row is skipped.",IF(AND(Input!$A391="",Input!$A392=""),"", IF(Input!T391="","Data is missing.",""))))</f>
        <v/>
      </c>
      <c r="S389" s="129"/>
      <c r="T389" s="130" t="str">
        <f>IF(ISERROR(IF(Input!Q391="","",IF(ISERROR(VLOOKUP(Input!Q391,'Measures List'!$A$3:$A$30000,1,0)),"Invalid RefNo",""))),"",IF(Input!Q391="","",IF(ISERROR(VLOOKUP(Input!Q391,'Measures List'!$A$3:$A$30000,1,0)),"Invalid RefNo","")))</f>
        <v/>
      </c>
      <c r="U389" s="129"/>
      <c r="V389" s="129"/>
      <c r="W389" s="129"/>
      <c r="X389" s="129"/>
      <c r="Y389" s="129"/>
      <c r="Z389" s="129"/>
      <c r="AA389" s="129"/>
      <c r="AB389" s="129"/>
      <c r="AC389" s="129"/>
      <c r="AD389" s="129"/>
      <c r="AE389" s="129"/>
      <c r="AF389" s="130" t="str">
        <f>IF(Input!P391="","",IF(OR(VALUE(Input!P391)&lt;0,VALUE(Input!P391)&gt;1), "Invalid EEI %",""))</f>
        <v/>
      </c>
      <c r="AG389" s="129"/>
      <c r="AH389" s="137" t="str">
        <f>IF(B389="","",IF(AND(Input!O391=Input!O390,Input!P391&lt;&gt;Input!P390), "EEI% Mismatch within Project",""))</f>
        <v/>
      </c>
      <c r="AI389" s="129"/>
      <c r="AJ389" s="138" t="str">
        <f>IF(Input!B391="","",IF(ISNUMBER(VALUE(Input!B391)),"","Needs to be a number."))</f>
        <v/>
      </c>
      <c r="AK389" s="135" t="str">
        <f>IF(Input!P391="","",IF(ISNUMBER(VALUE(Input!P391)),"","Needs to be a number."))</f>
        <v/>
      </c>
      <c r="AL389" s="135" t="str">
        <f>IF(Input!S391="","",IF(ISNUMBER(VALUE(Input!S391)),"","Needs to be a number."))</f>
        <v/>
      </c>
      <c r="AM389" s="135" t="str">
        <f>IF(Input!T391="","",IF(ISNUMBER(VALUE(Input!T391)),"","Needs to be a number."))</f>
        <v/>
      </c>
      <c r="AN389" s="135" t="str">
        <f>IF(Input!U391="","",IF(ISNUMBER(VALUE(Input!U391)),"","Needs to be a number."))</f>
        <v/>
      </c>
      <c r="AO389" s="136" t="str">
        <f>IF(Input!V391="","",IF(ISNUMBER(VALUE(Input!V391)),"","Needs to be a number."))</f>
        <v/>
      </c>
      <c r="AP389" s="129"/>
      <c r="AQ389" s="197" t="str">
        <f ca="1">IF(Input!Q391="","",IF(OFFSET('Measures List'!$K$2,MATCH(Input!Q391,'Measures List'!$A$3:$A$5000,0),MATCH(Input!K391,'Measures List'!$K$2:$BA$2)-1)="NA","Project start date occurred after measure expiration date.",""))</f>
        <v/>
      </c>
      <c r="AS389" s="197" t="str">
        <f>IFERROR(IF(Input!O391&lt;&gt;Input!O390,"",IF( VLOOKUP(Input!Q391,'Measures List'!A382:C5379,3,FALSE)= VLOOKUP(Input!Q390,'Measures List'!A382:C5379,3,FALSE),"","Multiple sectors for this project")),"")</f>
        <v/>
      </c>
    </row>
    <row r="390" spans="2:45" x14ac:dyDescent="0.25">
      <c r="B390" s="125" t="str">
        <f>Input!A392</f>
        <v/>
      </c>
      <c r="C390" s="126" t="str">
        <f>IF(ISERROR(IF(AND(Input!$A392="",SUMPRODUCT(--(LEN(Input!$A393:'Input'!$A$510)&gt;0))&lt;&gt;0),"Row is skipped.",IF(AND(Input!$A392="",Input!$A393=""),"", IF(Input!C392="","Data is missing.","")))),"",IF(AND(Input!$A392="",SUMPRODUCT(--(LEN(Input!$A393:'Input'!$A$510)&gt;0))&lt;&gt;0),"Row is skipped.",IF(AND(Input!$A392="",Input!$A393=""),"", IF(Input!C392="","Data is missing.",""))))</f>
        <v/>
      </c>
      <c r="D390" s="126" t="str">
        <f>IF(ISERROR(IF(AND(Input!$A392="",SUMPRODUCT(--(LEN(Input!$A393:'Input'!$A$510)&gt;0))&lt;&gt;0),"Row is skipped.",IF(AND(Input!$A392="",Input!$A393=""),"", IF(Input!D392="","Data is missing.","")))),"",IF(AND(Input!$A392="",SUMPRODUCT(--(LEN(Input!$A393:'Input'!$A$510)&gt;0))&lt;&gt;0),"Row is skipped.",IF(AND(Input!$A392="",Input!$A393=""),"", IF(Input!D392="","Data is missing.",""))))</f>
        <v/>
      </c>
      <c r="E390" s="126" t="str">
        <f>IF(ISERROR(IF(AND(Input!$A392="",SUMPRODUCT(--(LEN(Input!$A393:'Input'!$A$510)&gt;0))&lt;&gt;0),"Row is skipped.",IF(AND(Input!$A392="",Input!$A393=""),"", IF(Input!E392="","Data is missing.","")))),"",IF(AND(Input!$A392="",SUMPRODUCT(--(LEN(Input!$A393:'Input'!$A$510)&gt;0))&lt;&gt;0),"Row is skipped.",IF(AND(Input!$A392="",Input!$A393=""),"", IF(Input!E392="","Data is missing.",""))))</f>
        <v/>
      </c>
      <c r="F390" s="126" t="str">
        <f>IF(ISERROR(IF(AND(Input!$A392="",SUMPRODUCT(--(LEN(Input!$A393:'Input'!$A$510)&gt;0))&lt;&gt;0),"Row is skipped.",IF(AND(Input!$A392="",Input!$A393=""),"", IF(Input!F392="","Data is missing.","")))),"",IF(AND(Input!$A392="",SUMPRODUCT(--(LEN(Input!$A393:'Input'!$A$510)&gt;0))&lt;&gt;0),"Row is skipped.",IF(AND(Input!$A392="",Input!$A393=""),"", IF(Input!F392="","Data is missing.",""))))</f>
        <v/>
      </c>
      <c r="G390" s="126" t="str">
        <f>IF(ISERROR(IF(AND(Input!$A392="",SUMPRODUCT(--(LEN(Input!$A393:'Input'!$A$510)&gt;0))&lt;&gt;0),"Row is skipped.",IF(AND(Input!$A392="",Input!$A393=""),"", IF(Input!G392="","Data is missing.","")))),"",IF(AND(Input!$A392="",SUMPRODUCT(--(LEN(Input!$A393:'Input'!$A$510)&gt;0))&lt;&gt;0),"Row is skipped.",IF(AND(Input!$A392="",Input!$A393=""),"", IF(Input!G392="","Data is missing.",""))))</f>
        <v/>
      </c>
      <c r="H390" s="126" t="str">
        <f>IF(ISERROR(IF(AND(Input!$A392="",SUMPRODUCT(--(LEN(Input!$A393:'Input'!$A$510)&gt;0))&lt;&gt;0),"Row is skipped.",IF(AND(Input!$A392="",Input!$A393=""),"", IF(Input!H392="","Data is missing.","")))),"",IF(AND(Input!$A392="",SUMPRODUCT(--(LEN(Input!$A393:'Input'!$A$510)&gt;0))&lt;&gt;0),"Row is skipped.",IF(AND(Input!$A392="",Input!$A393=""),"", IF(Input!H392="","Data is missing.",""))))</f>
        <v/>
      </c>
      <c r="I390" s="126" t="str">
        <f>IF(ISERROR(IF(AND(Input!$A392="",SUMPRODUCT(--(LEN(Input!$A393:'Input'!$A$510)&gt;0))&lt;&gt;0),"Row is skipped.",IF(AND(Input!$A392="",Input!$A393=""),"", IF(Input!I392="","Data is missing.","")))),"",IF(AND(Input!$A392="",SUMPRODUCT(--(LEN(Input!$A393:'Input'!$A$510)&gt;0))&lt;&gt;0),"Row is skipped.",IF(AND(Input!$A392="",Input!$A393=""),"", IF(Input!I392="","Data is missing.",""))))</f>
        <v/>
      </c>
      <c r="J390" s="126" t="str">
        <f>IF(ISERROR(IF(AND(Input!$A392="",SUMPRODUCT(--(LEN(Input!$A393:'Input'!$A$510)&gt;0))&lt;&gt;0),"Row is skipped.",IF(AND(Input!$A392="",Input!$A393=""),"", IF(Input!J392="","Data is missing.","")))),"",IF(AND(Input!$A392="",SUMPRODUCT(--(LEN(Input!$A393:'Input'!$A$510)&gt;0))&lt;&gt;0),"Row is skipped.",IF(AND(Input!$A392="",Input!$A393=""),"", IF(Input!J392="","Data is missing.",""))))</f>
        <v/>
      </c>
      <c r="K390" s="127" t="str">
        <f>IF(ISERROR(IF(AND(Input!$A392="",SUMPRODUCT(--(LEN(Input!$A393:'Input'!$A$510)&gt;0))&lt;&gt;0),"Row is skipped.",IF(AND(Input!$A392="",Input!$A393=""),"", IF(Input!K392="","Data is missing.","")))),"",IF(AND(Input!$A392="",SUMPRODUCT(--(LEN(Input!$A393:'Input'!$A$510)&gt;0))&lt;&gt;0),"Row is skipped.",IF(AND(Input!$A392="",Input!$A393=""),"", IF(Input!K392="","Data is missing.",""))))</f>
        <v/>
      </c>
      <c r="L390" s="126" t="str">
        <f>IF(ISERROR(IF(AND(Input!$A392="",SUMPRODUCT(--(LEN(Input!$A393:'Input'!$A$510)&gt;0))&lt;&gt;0),"Row is skipped.",IF(AND(Input!$A392="",Input!$A393=""),"", IF(Input!L392="","Data is missing.","")))),"",IF(AND(Input!$A392="",SUMPRODUCT(--(LEN(Input!$A393:'Input'!$A$510)&gt;0))&lt;&gt;0),"Row is skipped.",IF(AND(Input!$A392="",Input!$A393=""),"", IF(Input!L392="","Data is missing.",""))))</f>
        <v/>
      </c>
      <c r="M390" s="126" t="str">
        <f>IF(ISERROR(IF(AND(Input!$A392="",SUMPRODUCT(--(LEN(Input!$A393:'Input'!$A$510)&gt;0))&lt;&gt;0),"Row is skipped.",IF(AND(Input!$A392="",Input!$A393=""),"", IF(Input!M392="","Data is missing.","")))),"",IF(AND(Input!$A392="",SUMPRODUCT(--(LEN(Input!$A393:'Input'!$A$510)&gt;0))&lt;&gt;0),"Row is skipped.",IF(AND(Input!$A392="",Input!$A393=""),"", IF(Input!M392="","Data is missing.",""))))</f>
        <v/>
      </c>
      <c r="N390" s="126" t="str">
        <f>IF(ISERROR(IF(AND(Input!$A392="",SUMPRODUCT(--(LEN(Input!$A393:'Input'!$A$510)&gt;0))&lt;&gt;0),"Row is skipped.",IF(AND(Input!$A392="",Input!$A393=""),"", IF(Input!O392="","Data is missing.","")))),"",IF(AND(Input!$A392="",SUMPRODUCT(--(LEN(Input!$A393:'Input'!$A$510)&gt;0))&lt;&gt;0),"Row is skipped.",IF(AND(Input!$A392="",Input!$A393=""),"", IF(Input!O392="","Data is missing.",""))))</f>
        <v/>
      </c>
      <c r="O390" s="126" t="str">
        <f>IF(ISERROR(IF(AND(Input!$A392="",SUMPRODUCT(--(LEN(Input!$A393:'Input'!$A$510)&gt;0))&lt;&gt;0),"Row is skipped.",IF(AND(Input!$A392="",Input!$A393=""),"", IF(Input!P392="","Data is missing.","")))),"",IF(AND(Input!$A392="",SUMPRODUCT(--(LEN(Input!$A393:'Input'!$A$510)&gt;0))&lt;&gt;0),"Row is skipped.",IF(AND(Input!$A392="",Input!$A393=""),"", IF(Input!P392="","Data is missing.",""))))</f>
        <v/>
      </c>
      <c r="P390" s="126" t="str">
        <f>IF(ISERROR(IF(AND(Input!$A392="",SUMPRODUCT(--(LEN(Input!$A393:'Input'!$A$510)&gt;0))&lt;&gt;0),"Row is skipped.",IF(AND(Input!$A392="",Input!$A393=""),"", IF(Input!Q392="","Data is missing.","")))),"",IF(AND(Input!$A392="",SUMPRODUCT(--(LEN(Input!$A393:'Input'!$A$510)&gt;0))&lt;&gt;0),"Row is skipped.",IF(AND(Input!$A392="",Input!$A393=""),"", IF(Input!Q392="","Data is missing.",""))))</f>
        <v/>
      </c>
      <c r="Q390" s="126" t="str">
        <f>IF(ISERROR(IF(AND(Input!$A392="",SUMPRODUCT(--(LEN(Input!$A393:'Input'!$A$510)&gt;0))&lt;&gt;0),"Row is skipped.",IF(AND(Input!$A392="",Input!$A393=""),"", IF(Input!S392="","Data is missing.","")))),"",IF(AND(Input!$A392="",SUMPRODUCT(--(LEN(Input!$A393:'Input'!$A$510)&gt;0))&lt;&gt;0),"Row is skipped.",IF(AND(Input!$A392="",Input!$A393=""),"", IF(Input!S392="","Data is missing.",""))))</f>
        <v/>
      </c>
      <c r="R390" s="128" t="str">
        <f>IF(ISERROR(IF(AND(Input!$A392="",SUMPRODUCT(--(LEN(Input!$A393:'Input'!$A$510)&gt;0))&lt;&gt;0),"Row is skipped.",IF(AND(Input!$A392="",Input!$A393=""),"", IF(Input!T392="","Data is missing.","")))),"",IF(AND(Input!$A392="",SUMPRODUCT(--(LEN(Input!$A393:'Input'!$A$510)&gt;0))&lt;&gt;0),"Row is skipped.",IF(AND(Input!$A392="",Input!$A393=""),"", IF(Input!T392="","Data is missing.",""))))</f>
        <v/>
      </c>
      <c r="S390" s="129"/>
      <c r="T390" s="130" t="str">
        <f>IF(ISERROR(IF(Input!Q392="","",IF(ISERROR(VLOOKUP(Input!Q392,'Measures List'!$A$3:$A$30000,1,0)),"Invalid RefNo",""))),"",IF(Input!Q392="","",IF(ISERROR(VLOOKUP(Input!Q392,'Measures List'!$A$3:$A$30000,1,0)),"Invalid RefNo","")))</f>
        <v/>
      </c>
      <c r="U390" s="129"/>
      <c r="V390" s="129"/>
      <c r="W390" s="129"/>
      <c r="X390" s="129"/>
      <c r="Y390" s="129"/>
      <c r="Z390" s="129"/>
      <c r="AA390" s="129"/>
      <c r="AB390" s="129"/>
      <c r="AC390" s="129"/>
      <c r="AD390" s="129"/>
      <c r="AE390" s="129"/>
      <c r="AF390" s="130" t="str">
        <f>IF(Input!P392="","",IF(OR(VALUE(Input!P392)&lt;0,VALUE(Input!P392)&gt;1), "Invalid EEI %",""))</f>
        <v/>
      </c>
      <c r="AG390" s="129"/>
      <c r="AH390" s="137" t="str">
        <f>IF(B390="","",IF(AND(Input!O392=Input!O391,Input!P392&lt;&gt;Input!P391), "EEI% Mismatch within Project",""))</f>
        <v/>
      </c>
      <c r="AI390" s="129"/>
      <c r="AJ390" s="138" t="str">
        <f>IF(Input!B392="","",IF(ISNUMBER(VALUE(Input!B392)),"","Needs to be a number."))</f>
        <v/>
      </c>
      <c r="AK390" s="135" t="str">
        <f>IF(Input!P392="","",IF(ISNUMBER(VALUE(Input!P392)),"","Needs to be a number."))</f>
        <v/>
      </c>
      <c r="AL390" s="135" t="str">
        <f>IF(Input!S392="","",IF(ISNUMBER(VALUE(Input!S392)),"","Needs to be a number."))</f>
        <v/>
      </c>
      <c r="AM390" s="135" t="str">
        <f>IF(Input!T392="","",IF(ISNUMBER(VALUE(Input!T392)),"","Needs to be a number."))</f>
        <v/>
      </c>
      <c r="AN390" s="135" t="str">
        <f>IF(Input!U392="","",IF(ISNUMBER(VALUE(Input!U392)),"","Needs to be a number."))</f>
        <v/>
      </c>
      <c r="AO390" s="136" t="str">
        <f>IF(Input!V392="","",IF(ISNUMBER(VALUE(Input!V392)),"","Needs to be a number."))</f>
        <v/>
      </c>
      <c r="AP390" s="129"/>
      <c r="AQ390" s="197" t="str">
        <f ca="1">IF(Input!Q392="","",IF(OFFSET('Measures List'!$K$2,MATCH(Input!Q392,'Measures List'!$A$3:$A$5000,0),MATCH(Input!K392,'Measures List'!$K$2:$BA$2)-1)="NA","Project start date occurred after measure expiration date.",""))</f>
        <v/>
      </c>
      <c r="AS390" s="197" t="str">
        <f>IFERROR(IF(Input!O392&lt;&gt;Input!O391,"",IF( VLOOKUP(Input!Q392,'Measures List'!A383:C5380,3,FALSE)= VLOOKUP(Input!Q391,'Measures List'!A383:C5380,3,FALSE),"","Multiple sectors for this project")),"")</f>
        <v/>
      </c>
    </row>
    <row r="391" spans="2:45" x14ac:dyDescent="0.25">
      <c r="B391" s="125" t="str">
        <f>Input!A393</f>
        <v/>
      </c>
      <c r="C391" s="126" t="str">
        <f>IF(ISERROR(IF(AND(Input!$A393="",SUMPRODUCT(--(LEN(Input!$A394:'Input'!$A$510)&gt;0))&lt;&gt;0),"Row is skipped.",IF(AND(Input!$A393="",Input!$A394=""),"", IF(Input!C393="","Data is missing.","")))),"",IF(AND(Input!$A393="",SUMPRODUCT(--(LEN(Input!$A394:'Input'!$A$510)&gt;0))&lt;&gt;0),"Row is skipped.",IF(AND(Input!$A393="",Input!$A394=""),"", IF(Input!C393="","Data is missing.",""))))</f>
        <v/>
      </c>
      <c r="D391" s="126" t="str">
        <f>IF(ISERROR(IF(AND(Input!$A393="",SUMPRODUCT(--(LEN(Input!$A394:'Input'!$A$510)&gt;0))&lt;&gt;0),"Row is skipped.",IF(AND(Input!$A393="",Input!$A394=""),"", IF(Input!D393="","Data is missing.","")))),"",IF(AND(Input!$A393="",SUMPRODUCT(--(LEN(Input!$A394:'Input'!$A$510)&gt;0))&lt;&gt;0),"Row is skipped.",IF(AND(Input!$A393="",Input!$A394=""),"", IF(Input!D393="","Data is missing.",""))))</f>
        <v/>
      </c>
      <c r="E391" s="126" t="str">
        <f>IF(ISERROR(IF(AND(Input!$A393="",SUMPRODUCT(--(LEN(Input!$A394:'Input'!$A$510)&gt;0))&lt;&gt;0),"Row is skipped.",IF(AND(Input!$A393="",Input!$A394=""),"", IF(Input!E393="","Data is missing.","")))),"",IF(AND(Input!$A393="",SUMPRODUCT(--(LEN(Input!$A394:'Input'!$A$510)&gt;0))&lt;&gt;0),"Row is skipped.",IF(AND(Input!$A393="",Input!$A394=""),"", IF(Input!E393="","Data is missing.",""))))</f>
        <v/>
      </c>
      <c r="F391" s="126" t="str">
        <f>IF(ISERROR(IF(AND(Input!$A393="",SUMPRODUCT(--(LEN(Input!$A394:'Input'!$A$510)&gt;0))&lt;&gt;0),"Row is skipped.",IF(AND(Input!$A393="",Input!$A394=""),"", IF(Input!F393="","Data is missing.","")))),"",IF(AND(Input!$A393="",SUMPRODUCT(--(LEN(Input!$A394:'Input'!$A$510)&gt;0))&lt;&gt;0),"Row is skipped.",IF(AND(Input!$A393="",Input!$A394=""),"", IF(Input!F393="","Data is missing.",""))))</f>
        <v/>
      </c>
      <c r="G391" s="126" t="str">
        <f>IF(ISERROR(IF(AND(Input!$A393="",SUMPRODUCT(--(LEN(Input!$A394:'Input'!$A$510)&gt;0))&lt;&gt;0),"Row is skipped.",IF(AND(Input!$A393="",Input!$A394=""),"", IF(Input!G393="","Data is missing.","")))),"",IF(AND(Input!$A393="",SUMPRODUCT(--(LEN(Input!$A394:'Input'!$A$510)&gt;0))&lt;&gt;0),"Row is skipped.",IF(AND(Input!$A393="",Input!$A394=""),"", IF(Input!G393="","Data is missing.",""))))</f>
        <v/>
      </c>
      <c r="H391" s="126" t="str">
        <f>IF(ISERROR(IF(AND(Input!$A393="",SUMPRODUCT(--(LEN(Input!$A394:'Input'!$A$510)&gt;0))&lt;&gt;0),"Row is skipped.",IF(AND(Input!$A393="",Input!$A394=""),"", IF(Input!H393="","Data is missing.","")))),"",IF(AND(Input!$A393="",SUMPRODUCT(--(LEN(Input!$A394:'Input'!$A$510)&gt;0))&lt;&gt;0),"Row is skipped.",IF(AND(Input!$A393="",Input!$A394=""),"", IF(Input!H393="","Data is missing.",""))))</f>
        <v/>
      </c>
      <c r="I391" s="126" t="str">
        <f>IF(ISERROR(IF(AND(Input!$A393="",SUMPRODUCT(--(LEN(Input!$A394:'Input'!$A$510)&gt;0))&lt;&gt;0),"Row is skipped.",IF(AND(Input!$A393="",Input!$A394=""),"", IF(Input!I393="","Data is missing.","")))),"",IF(AND(Input!$A393="",SUMPRODUCT(--(LEN(Input!$A394:'Input'!$A$510)&gt;0))&lt;&gt;0),"Row is skipped.",IF(AND(Input!$A393="",Input!$A394=""),"", IF(Input!I393="","Data is missing.",""))))</f>
        <v/>
      </c>
      <c r="J391" s="126" t="str">
        <f>IF(ISERROR(IF(AND(Input!$A393="",SUMPRODUCT(--(LEN(Input!$A394:'Input'!$A$510)&gt;0))&lt;&gt;0),"Row is skipped.",IF(AND(Input!$A393="",Input!$A394=""),"", IF(Input!J393="","Data is missing.","")))),"",IF(AND(Input!$A393="",SUMPRODUCT(--(LEN(Input!$A394:'Input'!$A$510)&gt;0))&lt;&gt;0),"Row is skipped.",IF(AND(Input!$A393="",Input!$A394=""),"", IF(Input!J393="","Data is missing.",""))))</f>
        <v/>
      </c>
      <c r="K391" s="127" t="str">
        <f>IF(ISERROR(IF(AND(Input!$A393="",SUMPRODUCT(--(LEN(Input!$A394:'Input'!$A$510)&gt;0))&lt;&gt;0),"Row is skipped.",IF(AND(Input!$A393="",Input!$A394=""),"", IF(Input!K393="","Data is missing.","")))),"",IF(AND(Input!$A393="",SUMPRODUCT(--(LEN(Input!$A394:'Input'!$A$510)&gt;0))&lt;&gt;0),"Row is skipped.",IF(AND(Input!$A393="",Input!$A394=""),"", IF(Input!K393="","Data is missing.",""))))</f>
        <v/>
      </c>
      <c r="L391" s="126" t="str">
        <f>IF(ISERROR(IF(AND(Input!$A393="",SUMPRODUCT(--(LEN(Input!$A394:'Input'!$A$510)&gt;0))&lt;&gt;0),"Row is skipped.",IF(AND(Input!$A393="",Input!$A394=""),"", IF(Input!L393="","Data is missing.","")))),"",IF(AND(Input!$A393="",SUMPRODUCT(--(LEN(Input!$A394:'Input'!$A$510)&gt;0))&lt;&gt;0),"Row is skipped.",IF(AND(Input!$A393="",Input!$A394=""),"", IF(Input!L393="","Data is missing.",""))))</f>
        <v/>
      </c>
      <c r="M391" s="126" t="str">
        <f>IF(ISERROR(IF(AND(Input!$A393="",SUMPRODUCT(--(LEN(Input!$A394:'Input'!$A$510)&gt;0))&lt;&gt;0),"Row is skipped.",IF(AND(Input!$A393="",Input!$A394=""),"", IF(Input!M393="","Data is missing.","")))),"",IF(AND(Input!$A393="",SUMPRODUCT(--(LEN(Input!$A394:'Input'!$A$510)&gt;0))&lt;&gt;0),"Row is skipped.",IF(AND(Input!$A393="",Input!$A394=""),"", IF(Input!M393="","Data is missing.",""))))</f>
        <v/>
      </c>
      <c r="N391" s="126" t="str">
        <f>IF(ISERROR(IF(AND(Input!$A393="",SUMPRODUCT(--(LEN(Input!$A394:'Input'!$A$510)&gt;0))&lt;&gt;0),"Row is skipped.",IF(AND(Input!$A393="",Input!$A394=""),"", IF(Input!O393="","Data is missing.","")))),"",IF(AND(Input!$A393="",SUMPRODUCT(--(LEN(Input!$A394:'Input'!$A$510)&gt;0))&lt;&gt;0),"Row is skipped.",IF(AND(Input!$A393="",Input!$A394=""),"", IF(Input!O393="","Data is missing.",""))))</f>
        <v/>
      </c>
      <c r="O391" s="126" t="str">
        <f>IF(ISERROR(IF(AND(Input!$A393="",SUMPRODUCT(--(LEN(Input!$A394:'Input'!$A$510)&gt;0))&lt;&gt;0),"Row is skipped.",IF(AND(Input!$A393="",Input!$A394=""),"", IF(Input!P393="","Data is missing.","")))),"",IF(AND(Input!$A393="",SUMPRODUCT(--(LEN(Input!$A394:'Input'!$A$510)&gt;0))&lt;&gt;0),"Row is skipped.",IF(AND(Input!$A393="",Input!$A394=""),"", IF(Input!P393="","Data is missing.",""))))</f>
        <v/>
      </c>
      <c r="P391" s="126" t="str">
        <f>IF(ISERROR(IF(AND(Input!$A393="",SUMPRODUCT(--(LEN(Input!$A394:'Input'!$A$510)&gt;0))&lt;&gt;0),"Row is skipped.",IF(AND(Input!$A393="",Input!$A394=""),"", IF(Input!Q393="","Data is missing.","")))),"",IF(AND(Input!$A393="",SUMPRODUCT(--(LEN(Input!$A394:'Input'!$A$510)&gt;0))&lt;&gt;0),"Row is skipped.",IF(AND(Input!$A393="",Input!$A394=""),"", IF(Input!Q393="","Data is missing.",""))))</f>
        <v/>
      </c>
      <c r="Q391" s="126" t="str">
        <f>IF(ISERROR(IF(AND(Input!$A393="",SUMPRODUCT(--(LEN(Input!$A394:'Input'!$A$510)&gt;0))&lt;&gt;0),"Row is skipped.",IF(AND(Input!$A393="",Input!$A394=""),"", IF(Input!S393="","Data is missing.","")))),"",IF(AND(Input!$A393="",SUMPRODUCT(--(LEN(Input!$A394:'Input'!$A$510)&gt;0))&lt;&gt;0),"Row is skipped.",IF(AND(Input!$A393="",Input!$A394=""),"", IF(Input!S393="","Data is missing.",""))))</f>
        <v/>
      </c>
      <c r="R391" s="128" t="str">
        <f>IF(ISERROR(IF(AND(Input!$A393="",SUMPRODUCT(--(LEN(Input!$A394:'Input'!$A$510)&gt;0))&lt;&gt;0),"Row is skipped.",IF(AND(Input!$A393="",Input!$A394=""),"", IF(Input!T393="","Data is missing.","")))),"",IF(AND(Input!$A393="",SUMPRODUCT(--(LEN(Input!$A394:'Input'!$A$510)&gt;0))&lt;&gt;0),"Row is skipped.",IF(AND(Input!$A393="",Input!$A394=""),"", IF(Input!T393="","Data is missing.",""))))</f>
        <v/>
      </c>
      <c r="S391" s="129"/>
      <c r="T391" s="130" t="str">
        <f>IF(ISERROR(IF(Input!Q393="","",IF(ISERROR(VLOOKUP(Input!Q393,'Measures List'!$A$3:$A$30000,1,0)),"Invalid RefNo",""))),"",IF(Input!Q393="","",IF(ISERROR(VLOOKUP(Input!Q393,'Measures List'!$A$3:$A$30000,1,0)),"Invalid RefNo","")))</f>
        <v/>
      </c>
      <c r="U391" s="129"/>
      <c r="V391" s="129"/>
      <c r="W391" s="129"/>
      <c r="X391" s="129"/>
      <c r="Y391" s="129"/>
      <c r="Z391" s="129"/>
      <c r="AA391" s="129"/>
      <c r="AB391" s="129"/>
      <c r="AC391" s="129"/>
      <c r="AD391" s="129"/>
      <c r="AE391" s="129"/>
      <c r="AF391" s="130" t="str">
        <f>IF(Input!P393="","",IF(OR(VALUE(Input!P393)&lt;0,VALUE(Input!P393)&gt;1), "Invalid EEI %",""))</f>
        <v/>
      </c>
      <c r="AG391" s="129"/>
      <c r="AH391" s="137" t="str">
        <f>IF(B391="","",IF(AND(Input!O393=Input!O392,Input!P393&lt;&gt;Input!P392), "EEI% Mismatch within Project",""))</f>
        <v/>
      </c>
      <c r="AI391" s="129"/>
      <c r="AJ391" s="138" t="str">
        <f>IF(Input!B393="","",IF(ISNUMBER(VALUE(Input!B393)),"","Needs to be a number."))</f>
        <v/>
      </c>
      <c r="AK391" s="135" t="str">
        <f>IF(Input!P393="","",IF(ISNUMBER(VALUE(Input!P393)),"","Needs to be a number."))</f>
        <v/>
      </c>
      <c r="AL391" s="135" t="str">
        <f>IF(Input!S393="","",IF(ISNUMBER(VALUE(Input!S393)),"","Needs to be a number."))</f>
        <v/>
      </c>
      <c r="AM391" s="135" t="str">
        <f>IF(Input!T393="","",IF(ISNUMBER(VALUE(Input!T393)),"","Needs to be a number."))</f>
        <v/>
      </c>
      <c r="AN391" s="135" t="str">
        <f>IF(Input!U393="","",IF(ISNUMBER(VALUE(Input!U393)),"","Needs to be a number."))</f>
        <v/>
      </c>
      <c r="AO391" s="136" t="str">
        <f>IF(Input!V393="","",IF(ISNUMBER(VALUE(Input!V393)),"","Needs to be a number."))</f>
        <v/>
      </c>
      <c r="AP391" s="129"/>
      <c r="AQ391" s="197" t="str">
        <f ca="1">IF(Input!Q393="","",IF(OFFSET('Measures List'!$K$2,MATCH(Input!Q393,'Measures List'!$A$3:$A$5000,0),MATCH(Input!K393,'Measures List'!$K$2:$BA$2)-1)="NA","Project start date occurred after measure expiration date.",""))</f>
        <v/>
      </c>
      <c r="AS391" s="197" t="str">
        <f>IFERROR(IF(Input!O393&lt;&gt;Input!O392,"",IF( VLOOKUP(Input!Q393,'Measures List'!A384:C5381,3,FALSE)= VLOOKUP(Input!Q392,'Measures List'!A384:C5381,3,FALSE),"","Multiple sectors for this project")),"")</f>
        <v/>
      </c>
    </row>
    <row r="392" spans="2:45" x14ac:dyDescent="0.25">
      <c r="B392" s="125" t="str">
        <f>Input!A394</f>
        <v/>
      </c>
      <c r="C392" s="126" t="str">
        <f>IF(ISERROR(IF(AND(Input!$A394="",SUMPRODUCT(--(LEN(Input!$A395:'Input'!$A$510)&gt;0))&lt;&gt;0),"Row is skipped.",IF(AND(Input!$A394="",Input!$A395=""),"", IF(Input!C394="","Data is missing.","")))),"",IF(AND(Input!$A394="",SUMPRODUCT(--(LEN(Input!$A395:'Input'!$A$510)&gt;0))&lt;&gt;0),"Row is skipped.",IF(AND(Input!$A394="",Input!$A395=""),"", IF(Input!C394="","Data is missing.",""))))</f>
        <v/>
      </c>
      <c r="D392" s="126" t="str">
        <f>IF(ISERROR(IF(AND(Input!$A394="",SUMPRODUCT(--(LEN(Input!$A395:'Input'!$A$510)&gt;0))&lt;&gt;0),"Row is skipped.",IF(AND(Input!$A394="",Input!$A395=""),"", IF(Input!D394="","Data is missing.","")))),"",IF(AND(Input!$A394="",SUMPRODUCT(--(LEN(Input!$A395:'Input'!$A$510)&gt;0))&lt;&gt;0),"Row is skipped.",IF(AND(Input!$A394="",Input!$A395=""),"", IF(Input!D394="","Data is missing.",""))))</f>
        <v/>
      </c>
      <c r="E392" s="126" t="str">
        <f>IF(ISERROR(IF(AND(Input!$A394="",SUMPRODUCT(--(LEN(Input!$A395:'Input'!$A$510)&gt;0))&lt;&gt;0),"Row is skipped.",IF(AND(Input!$A394="",Input!$A395=""),"", IF(Input!E394="","Data is missing.","")))),"",IF(AND(Input!$A394="",SUMPRODUCT(--(LEN(Input!$A395:'Input'!$A$510)&gt;0))&lt;&gt;0),"Row is skipped.",IF(AND(Input!$A394="",Input!$A395=""),"", IF(Input!E394="","Data is missing.",""))))</f>
        <v/>
      </c>
      <c r="F392" s="126" t="str">
        <f>IF(ISERROR(IF(AND(Input!$A394="",SUMPRODUCT(--(LEN(Input!$A395:'Input'!$A$510)&gt;0))&lt;&gt;0),"Row is skipped.",IF(AND(Input!$A394="",Input!$A395=""),"", IF(Input!F394="","Data is missing.","")))),"",IF(AND(Input!$A394="",SUMPRODUCT(--(LEN(Input!$A395:'Input'!$A$510)&gt;0))&lt;&gt;0),"Row is skipped.",IF(AND(Input!$A394="",Input!$A395=""),"", IF(Input!F394="","Data is missing.",""))))</f>
        <v/>
      </c>
      <c r="G392" s="126" t="str">
        <f>IF(ISERROR(IF(AND(Input!$A394="",SUMPRODUCT(--(LEN(Input!$A395:'Input'!$A$510)&gt;0))&lt;&gt;0),"Row is skipped.",IF(AND(Input!$A394="",Input!$A395=""),"", IF(Input!G394="","Data is missing.","")))),"",IF(AND(Input!$A394="",SUMPRODUCT(--(LEN(Input!$A395:'Input'!$A$510)&gt;0))&lt;&gt;0),"Row is skipped.",IF(AND(Input!$A394="",Input!$A395=""),"", IF(Input!G394="","Data is missing.",""))))</f>
        <v/>
      </c>
      <c r="H392" s="126" t="str">
        <f>IF(ISERROR(IF(AND(Input!$A394="",SUMPRODUCT(--(LEN(Input!$A395:'Input'!$A$510)&gt;0))&lt;&gt;0),"Row is skipped.",IF(AND(Input!$A394="",Input!$A395=""),"", IF(Input!H394="","Data is missing.","")))),"",IF(AND(Input!$A394="",SUMPRODUCT(--(LEN(Input!$A395:'Input'!$A$510)&gt;0))&lt;&gt;0),"Row is skipped.",IF(AND(Input!$A394="",Input!$A395=""),"", IF(Input!H394="","Data is missing.",""))))</f>
        <v/>
      </c>
      <c r="I392" s="126" t="str">
        <f>IF(ISERROR(IF(AND(Input!$A394="",SUMPRODUCT(--(LEN(Input!$A395:'Input'!$A$510)&gt;0))&lt;&gt;0),"Row is skipped.",IF(AND(Input!$A394="",Input!$A395=""),"", IF(Input!I394="","Data is missing.","")))),"",IF(AND(Input!$A394="",SUMPRODUCT(--(LEN(Input!$A395:'Input'!$A$510)&gt;0))&lt;&gt;0),"Row is skipped.",IF(AND(Input!$A394="",Input!$A395=""),"", IF(Input!I394="","Data is missing.",""))))</f>
        <v/>
      </c>
      <c r="J392" s="126" t="str">
        <f>IF(ISERROR(IF(AND(Input!$A394="",SUMPRODUCT(--(LEN(Input!$A395:'Input'!$A$510)&gt;0))&lt;&gt;0),"Row is skipped.",IF(AND(Input!$A394="",Input!$A395=""),"", IF(Input!J394="","Data is missing.","")))),"",IF(AND(Input!$A394="",SUMPRODUCT(--(LEN(Input!$A395:'Input'!$A$510)&gt;0))&lt;&gt;0),"Row is skipped.",IF(AND(Input!$A394="",Input!$A395=""),"", IF(Input!J394="","Data is missing.",""))))</f>
        <v/>
      </c>
      <c r="K392" s="127" t="str">
        <f>IF(ISERROR(IF(AND(Input!$A394="",SUMPRODUCT(--(LEN(Input!$A395:'Input'!$A$510)&gt;0))&lt;&gt;0),"Row is skipped.",IF(AND(Input!$A394="",Input!$A395=""),"", IF(Input!K394="","Data is missing.","")))),"",IF(AND(Input!$A394="",SUMPRODUCT(--(LEN(Input!$A395:'Input'!$A$510)&gt;0))&lt;&gt;0),"Row is skipped.",IF(AND(Input!$A394="",Input!$A395=""),"", IF(Input!K394="","Data is missing.",""))))</f>
        <v/>
      </c>
      <c r="L392" s="126" t="str">
        <f>IF(ISERROR(IF(AND(Input!$A394="",SUMPRODUCT(--(LEN(Input!$A395:'Input'!$A$510)&gt;0))&lt;&gt;0),"Row is skipped.",IF(AND(Input!$A394="",Input!$A395=""),"", IF(Input!L394="","Data is missing.","")))),"",IF(AND(Input!$A394="",SUMPRODUCT(--(LEN(Input!$A395:'Input'!$A$510)&gt;0))&lt;&gt;0),"Row is skipped.",IF(AND(Input!$A394="",Input!$A395=""),"", IF(Input!L394="","Data is missing.",""))))</f>
        <v/>
      </c>
      <c r="M392" s="126" t="str">
        <f>IF(ISERROR(IF(AND(Input!$A394="",SUMPRODUCT(--(LEN(Input!$A395:'Input'!$A$510)&gt;0))&lt;&gt;0),"Row is skipped.",IF(AND(Input!$A394="",Input!$A395=""),"", IF(Input!M394="","Data is missing.","")))),"",IF(AND(Input!$A394="",SUMPRODUCT(--(LEN(Input!$A395:'Input'!$A$510)&gt;0))&lt;&gt;0),"Row is skipped.",IF(AND(Input!$A394="",Input!$A395=""),"", IF(Input!M394="","Data is missing.",""))))</f>
        <v/>
      </c>
      <c r="N392" s="126" t="str">
        <f>IF(ISERROR(IF(AND(Input!$A394="",SUMPRODUCT(--(LEN(Input!$A395:'Input'!$A$510)&gt;0))&lt;&gt;0),"Row is skipped.",IF(AND(Input!$A394="",Input!$A395=""),"", IF(Input!O394="","Data is missing.","")))),"",IF(AND(Input!$A394="",SUMPRODUCT(--(LEN(Input!$A395:'Input'!$A$510)&gt;0))&lt;&gt;0),"Row is skipped.",IF(AND(Input!$A394="",Input!$A395=""),"", IF(Input!O394="","Data is missing.",""))))</f>
        <v/>
      </c>
      <c r="O392" s="126" t="str">
        <f>IF(ISERROR(IF(AND(Input!$A394="",SUMPRODUCT(--(LEN(Input!$A395:'Input'!$A$510)&gt;0))&lt;&gt;0),"Row is skipped.",IF(AND(Input!$A394="",Input!$A395=""),"", IF(Input!P394="","Data is missing.","")))),"",IF(AND(Input!$A394="",SUMPRODUCT(--(LEN(Input!$A395:'Input'!$A$510)&gt;0))&lt;&gt;0),"Row is skipped.",IF(AND(Input!$A394="",Input!$A395=""),"", IF(Input!P394="","Data is missing.",""))))</f>
        <v/>
      </c>
      <c r="P392" s="126" t="str">
        <f>IF(ISERROR(IF(AND(Input!$A394="",SUMPRODUCT(--(LEN(Input!$A395:'Input'!$A$510)&gt;0))&lt;&gt;0),"Row is skipped.",IF(AND(Input!$A394="",Input!$A395=""),"", IF(Input!Q394="","Data is missing.","")))),"",IF(AND(Input!$A394="",SUMPRODUCT(--(LEN(Input!$A395:'Input'!$A$510)&gt;0))&lt;&gt;0),"Row is skipped.",IF(AND(Input!$A394="",Input!$A395=""),"", IF(Input!Q394="","Data is missing.",""))))</f>
        <v/>
      </c>
      <c r="Q392" s="126" t="str">
        <f>IF(ISERROR(IF(AND(Input!$A394="",SUMPRODUCT(--(LEN(Input!$A395:'Input'!$A$510)&gt;0))&lt;&gt;0),"Row is skipped.",IF(AND(Input!$A394="",Input!$A395=""),"", IF(Input!S394="","Data is missing.","")))),"",IF(AND(Input!$A394="",SUMPRODUCT(--(LEN(Input!$A395:'Input'!$A$510)&gt;0))&lt;&gt;0),"Row is skipped.",IF(AND(Input!$A394="",Input!$A395=""),"", IF(Input!S394="","Data is missing.",""))))</f>
        <v/>
      </c>
      <c r="R392" s="128" t="str">
        <f>IF(ISERROR(IF(AND(Input!$A394="",SUMPRODUCT(--(LEN(Input!$A395:'Input'!$A$510)&gt;0))&lt;&gt;0),"Row is skipped.",IF(AND(Input!$A394="",Input!$A395=""),"", IF(Input!T394="","Data is missing.","")))),"",IF(AND(Input!$A394="",SUMPRODUCT(--(LEN(Input!$A395:'Input'!$A$510)&gt;0))&lt;&gt;0),"Row is skipped.",IF(AND(Input!$A394="",Input!$A395=""),"", IF(Input!T394="","Data is missing.",""))))</f>
        <v/>
      </c>
      <c r="S392" s="129"/>
      <c r="T392" s="130" t="str">
        <f>IF(ISERROR(IF(Input!Q394="","",IF(ISERROR(VLOOKUP(Input!Q394,'Measures List'!$A$3:$A$30000,1,0)),"Invalid RefNo",""))),"",IF(Input!Q394="","",IF(ISERROR(VLOOKUP(Input!Q394,'Measures List'!$A$3:$A$30000,1,0)),"Invalid RefNo","")))</f>
        <v/>
      </c>
      <c r="U392" s="129"/>
      <c r="V392" s="129"/>
      <c r="W392" s="129"/>
      <c r="X392" s="129"/>
      <c r="Y392" s="129"/>
      <c r="Z392" s="129"/>
      <c r="AA392" s="129"/>
      <c r="AB392" s="129"/>
      <c r="AC392" s="129"/>
      <c r="AD392" s="129"/>
      <c r="AE392" s="129"/>
      <c r="AF392" s="130" t="str">
        <f>IF(Input!P394="","",IF(OR(VALUE(Input!P394)&lt;0,VALUE(Input!P394)&gt;1), "Invalid EEI %",""))</f>
        <v/>
      </c>
      <c r="AG392" s="129"/>
      <c r="AH392" s="137" t="str">
        <f>IF(B392="","",IF(AND(Input!O394=Input!O393,Input!P394&lt;&gt;Input!P393), "EEI% Mismatch within Project",""))</f>
        <v/>
      </c>
      <c r="AI392" s="129"/>
      <c r="AJ392" s="138" t="str">
        <f>IF(Input!B394="","",IF(ISNUMBER(VALUE(Input!B394)),"","Needs to be a number."))</f>
        <v/>
      </c>
      <c r="AK392" s="135" t="str">
        <f>IF(Input!P394="","",IF(ISNUMBER(VALUE(Input!P394)),"","Needs to be a number."))</f>
        <v/>
      </c>
      <c r="AL392" s="135" t="str">
        <f>IF(Input!S394="","",IF(ISNUMBER(VALUE(Input!S394)),"","Needs to be a number."))</f>
        <v/>
      </c>
      <c r="AM392" s="135" t="str">
        <f>IF(Input!T394="","",IF(ISNUMBER(VALUE(Input!T394)),"","Needs to be a number."))</f>
        <v/>
      </c>
      <c r="AN392" s="135" t="str">
        <f>IF(Input!U394="","",IF(ISNUMBER(VALUE(Input!U394)),"","Needs to be a number."))</f>
        <v/>
      </c>
      <c r="AO392" s="136" t="str">
        <f>IF(Input!V394="","",IF(ISNUMBER(VALUE(Input!V394)),"","Needs to be a number."))</f>
        <v/>
      </c>
      <c r="AP392" s="129"/>
      <c r="AQ392" s="197" t="str">
        <f ca="1">IF(Input!Q394="","",IF(OFFSET('Measures List'!$K$2,MATCH(Input!Q394,'Measures List'!$A$3:$A$5000,0),MATCH(Input!K394,'Measures List'!$K$2:$BA$2)-1)="NA","Project start date occurred after measure expiration date.",""))</f>
        <v/>
      </c>
      <c r="AS392" s="197" t="str">
        <f>IFERROR(IF(Input!O394&lt;&gt;Input!O393,"",IF( VLOOKUP(Input!Q394,'Measures List'!A385:C5382,3,FALSE)= VLOOKUP(Input!Q393,'Measures List'!A385:C5382,3,FALSE),"","Multiple sectors for this project")),"")</f>
        <v/>
      </c>
    </row>
    <row r="393" spans="2:45" x14ac:dyDescent="0.25">
      <c r="B393" s="125" t="str">
        <f>Input!A395</f>
        <v/>
      </c>
      <c r="C393" s="126" t="str">
        <f>IF(ISERROR(IF(AND(Input!$A395="",SUMPRODUCT(--(LEN(Input!$A396:'Input'!$A$510)&gt;0))&lt;&gt;0),"Row is skipped.",IF(AND(Input!$A395="",Input!$A396=""),"", IF(Input!C395="","Data is missing.","")))),"",IF(AND(Input!$A395="",SUMPRODUCT(--(LEN(Input!$A396:'Input'!$A$510)&gt;0))&lt;&gt;0),"Row is skipped.",IF(AND(Input!$A395="",Input!$A396=""),"", IF(Input!C395="","Data is missing.",""))))</f>
        <v/>
      </c>
      <c r="D393" s="126" t="str">
        <f>IF(ISERROR(IF(AND(Input!$A395="",SUMPRODUCT(--(LEN(Input!$A396:'Input'!$A$510)&gt;0))&lt;&gt;0),"Row is skipped.",IF(AND(Input!$A395="",Input!$A396=""),"", IF(Input!D395="","Data is missing.","")))),"",IF(AND(Input!$A395="",SUMPRODUCT(--(LEN(Input!$A396:'Input'!$A$510)&gt;0))&lt;&gt;0),"Row is skipped.",IF(AND(Input!$A395="",Input!$A396=""),"", IF(Input!D395="","Data is missing.",""))))</f>
        <v/>
      </c>
      <c r="E393" s="126" t="str">
        <f>IF(ISERROR(IF(AND(Input!$A395="",SUMPRODUCT(--(LEN(Input!$A396:'Input'!$A$510)&gt;0))&lt;&gt;0),"Row is skipped.",IF(AND(Input!$A395="",Input!$A396=""),"", IF(Input!E395="","Data is missing.","")))),"",IF(AND(Input!$A395="",SUMPRODUCT(--(LEN(Input!$A396:'Input'!$A$510)&gt;0))&lt;&gt;0),"Row is skipped.",IF(AND(Input!$A395="",Input!$A396=""),"", IF(Input!E395="","Data is missing.",""))))</f>
        <v/>
      </c>
      <c r="F393" s="126" t="str">
        <f>IF(ISERROR(IF(AND(Input!$A395="",SUMPRODUCT(--(LEN(Input!$A396:'Input'!$A$510)&gt;0))&lt;&gt;0),"Row is skipped.",IF(AND(Input!$A395="",Input!$A396=""),"", IF(Input!F395="","Data is missing.","")))),"",IF(AND(Input!$A395="",SUMPRODUCT(--(LEN(Input!$A396:'Input'!$A$510)&gt;0))&lt;&gt;0),"Row is skipped.",IF(AND(Input!$A395="",Input!$A396=""),"", IF(Input!F395="","Data is missing.",""))))</f>
        <v/>
      </c>
      <c r="G393" s="126" t="str">
        <f>IF(ISERROR(IF(AND(Input!$A395="",SUMPRODUCT(--(LEN(Input!$A396:'Input'!$A$510)&gt;0))&lt;&gt;0),"Row is skipped.",IF(AND(Input!$A395="",Input!$A396=""),"", IF(Input!G395="","Data is missing.","")))),"",IF(AND(Input!$A395="",SUMPRODUCT(--(LEN(Input!$A396:'Input'!$A$510)&gt;0))&lt;&gt;0),"Row is skipped.",IF(AND(Input!$A395="",Input!$A396=""),"", IF(Input!G395="","Data is missing.",""))))</f>
        <v/>
      </c>
      <c r="H393" s="126" t="str">
        <f>IF(ISERROR(IF(AND(Input!$A395="",SUMPRODUCT(--(LEN(Input!$A396:'Input'!$A$510)&gt;0))&lt;&gt;0),"Row is skipped.",IF(AND(Input!$A395="",Input!$A396=""),"", IF(Input!H395="","Data is missing.","")))),"",IF(AND(Input!$A395="",SUMPRODUCT(--(LEN(Input!$A396:'Input'!$A$510)&gt;0))&lt;&gt;0),"Row is skipped.",IF(AND(Input!$A395="",Input!$A396=""),"", IF(Input!H395="","Data is missing.",""))))</f>
        <v/>
      </c>
      <c r="I393" s="126" t="str">
        <f>IF(ISERROR(IF(AND(Input!$A395="",SUMPRODUCT(--(LEN(Input!$A396:'Input'!$A$510)&gt;0))&lt;&gt;0),"Row is skipped.",IF(AND(Input!$A395="",Input!$A396=""),"", IF(Input!I395="","Data is missing.","")))),"",IF(AND(Input!$A395="",SUMPRODUCT(--(LEN(Input!$A396:'Input'!$A$510)&gt;0))&lt;&gt;0),"Row is skipped.",IF(AND(Input!$A395="",Input!$A396=""),"", IF(Input!I395="","Data is missing.",""))))</f>
        <v/>
      </c>
      <c r="J393" s="126" t="str">
        <f>IF(ISERROR(IF(AND(Input!$A395="",SUMPRODUCT(--(LEN(Input!$A396:'Input'!$A$510)&gt;0))&lt;&gt;0),"Row is skipped.",IF(AND(Input!$A395="",Input!$A396=""),"", IF(Input!J395="","Data is missing.","")))),"",IF(AND(Input!$A395="",SUMPRODUCT(--(LEN(Input!$A396:'Input'!$A$510)&gt;0))&lt;&gt;0),"Row is skipped.",IF(AND(Input!$A395="",Input!$A396=""),"", IF(Input!J395="","Data is missing.",""))))</f>
        <v/>
      </c>
      <c r="K393" s="127" t="str">
        <f>IF(ISERROR(IF(AND(Input!$A395="",SUMPRODUCT(--(LEN(Input!$A396:'Input'!$A$510)&gt;0))&lt;&gt;0),"Row is skipped.",IF(AND(Input!$A395="",Input!$A396=""),"", IF(Input!K395="","Data is missing.","")))),"",IF(AND(Input!$A395="",SUMPRODUCT(--(LEN(Input!$A396:'Input'!$A$510)&gt;0))&lt;&gt;0),"Row is skipped.",IF(AND(Input!$A395="",Input!$A396=""),"", IF(Input!K395="","Data is missing.",""))))</f>
        <v/>
      </c>
      <c r="L393" s="126" t="str">
        <f>IF(ISERROR(IF(AND(Input!$A395="",SUMPRODUCT(--(LEN(Input!$A396:'Input'!$A$510)&gt;0))&lt;&gt;0),"Row is skipped.",IF(AND(Input!$A395="",Input!$A396=""),"", IF(Input!L395="","Data is missing.","")))),"",IF(AND(Input!$A395="",SUMPRODUCT(--(LEN(Input!$A396:'Input'!$A$510)&gt;0))&lt;&gt;0),"Row is skipped.",IF(AND(Input!$A395="",Input!$A396=""),"", IF(Input!L395="","Data is missing.",""))))</f>
        <v/>
      </c>
      <c r="M393" s="126" t="str">
        <f>IF(ISERROR(IF(AND(Input!$A395="",SUMPRODUCT(--(LEN(Input!$A396:'Input'!$A$510)&gt;0))&lt;&gt;0),"Row is skipped.",IF(AND(Input!$A395="",Input!$A396=""),"", IF(Input!M395="","Data is missing.","")))),"",IF(AND(Input!$A395="",SUMPRODUCT(--(LEN(Input!$A396:'Input'!$A$510)&gt;0))&lt;&gt;0),"Row is skipped.",IF(AND(Input!$A395="",Input!$A396=""),"", IF(Input!M395="","Data is missing.",""))))</f>
        <v/>
      </c>
      <c r="N393" s="126" t="str">
        <f>IF(ISERROR(IF(AND(Input!$A395="",SUMPRODUCT(--(LEN(Input!$A396:'Input'!$A$510)&gt;0))&lt;&gt;0),"Row is skipped.",IF(AND(Input!$A395="",Input!$A396=""),"", IF(Input!O395="","Data is missing.","")))),"",IF(AND(Input!$A395="",SUMPRODUCT(--(LEN(Input!$A396:'Input'!$A$510)&gt;0))&lt;&gt;0),"Row is skipped.",IF(AND(Input!$A395="",Input!$A396=""),"", IF(Input!O395="","Data is missing.",""))))</f>
        <v/>
      </c>
      <c r="O393" s="126" t="str">
        <f>IF(ISERROR(IF(AND(Input!$A395="",SUMPRODUCT(--(LEN(Input!$A396:'Input'!$A$510)&gt;0))&lt;&gt;0),"Row is skipped.",IF(AND(Input!$A395="",Input!$A396=""),"", IF(Input!P395="","Data is missing.","")))),"",IF(AND(Input!$A395="",SUMPRODUCT(--(LEN(Input!$A396:'Input'!$A$510)&gt;0))&lt;&gt;0),"Row is skipped.",IF(AND(Input!$A395="",Input!$A396=""),"", IF(Input!P395="","Data is missing.",""))))</f>
        <v/>
      </c>
      <c r="P393" s="126" t="str">
        <f>IF(ISERROR(IF(AND(Input!$A395="",SUMPRODUCT(--(LEN(Input!$A396:'Input'!$A$510)&gt;0))&lt;&gt;0),"Row is skipped.",IF(AND(Input!$A395="",Input!$A396=""),"", IF(Input!Q395="","Data is missing.","")))),"",IF(AND(Input!$A395="",SUMPRODUCT(--(LEN(Input!$A396:'Input'!$A$510)&gt;0))&lt;&gt;0),"Row is skipped.",IF(AND(Input!$A395="",Input!$A396=""),"", IF(Input!Q395="","Data is missing.",""))))</f>
        <v/>
      </c>
      <c r="Q393" s="126" t="str">
        <f>IF(ISERROR(IF(AND(Input!$A395="",SUMPRODUCT(--(LEN(Input!$A396:'Input'!$A$510)&gt;0))&lt;&gt;0),"Row is skipped.",IF(AND(Input!$A395="",Input!$A396=""),"", IF(Input!S395="","Data is missing.","")))),"",IF(AND(Input!$A395="",SUMPRODUCT(--(LEN(Input!$A396:'Input'!$A$510)&gt;0))&lt;&gt;0),"Row is skipped.",IF(AND(Input!$A395="",Input!$A396=""),"", IF(Input!S395="","Data is missing.",""))))</f>
        <v/>
      </c>
      <c r="R393" s="128" t="str">
        <f>IF(ISERROR(IF(AND(Input!$A395="",SUMPRODUCT(--(LEN(Input!$A396:'Input'!$A$510)&gt;0))&lt;&gt;0),"Row is skipped.",IF(AND(Input!$A395="",Input!$A396=""),"", IF(Input!T395="","Data is missing.","")))),"",IF(AND(Input!$A395="",SUMPRODUCT(--(LEN(Input!$A396:'Input'!$A$510)&gt;0))&lt;&gt;0),"Row is skipped.",IF(AND(Input!$A395="",Input!$A396=""),"", IF(Input!T395="","Data is missing.",""))))</f>
        <v/>
      </c>
      <c r="S393" s="129"/>
      <c r="T393" s="130" t="str">
        <f>IF(ISERROR(IF(Input!Q395="","",IF(ISERROR(VLOOKUP(Input!Q395,'Measures List'!$A$3:$A$30000,1,0)),"Invalid RefNo",""))),"",IF(Input!Q395="","",IF(ISERROR(VLOOKUP(Input!Q395,'Measures List'!$A$3:$A$30000,1,0)),"Invalid RefNo","")))</f>
        <v/>
      </c>
      <c r="U393" s="129"/>
      <c r="V393" s="129"/>
      <c r="W393" s="129"/>
      <c r="X393" s="129"/>
      <c r="Y393" s="129"/>
      <c r="Z393" s="129"/>
      <c r="AA393" s="129"/>
      <c r="AB393" s="129"/>
      <c r="AC393" s="129"/>
      <c r="AD393" s="129"/>
      <c r="AE393" s="129"/>
      <c r="AF393" s="130" t="str">
        <f>IF(Input!P395="","",IF(OR(VALUE(Input!P395)&lt;0,VALUE(Input!P395)&gt;1), "Invalid EEI %",""))</f>
        <v/>
      </c>
      <c r="AG393" s="129"/>
      <c r="AH393" s="137" t="str">
        <f>IF(B393="","",IF(AND(Input!O395=Input!O394,Input!P395&lt;&gt;Input!P394), "EEI% Mismatch within Project",""))</f>
        <v/>
      </c>
      <c r="AI393" s="129"/>
      <c r="AJ393" s="138" t="str">
        <f>IF(Input!B395="","",IF(ISNUMBER(VALUE(Input!B395)),"","Needs to be a number."))</f>
        <v/>
      </c>
      <c r="AK393" s="135" t="str">
        <f>IF(Input!P395="","",IF(ISNUMBER(VALUE(Input!P395)),"","Needs to be a number."))</f>
        <v/>
      </c>
      <c r="AL393" s="135" t="str">
        <f>IF(Input!S395="","",IF(ISNUMBER(VALUE(Input!S395)),"","Needs to be a number."))</f>
        <v/>
      </c>
      <c r="AM393" s="135" t="str">
        <f>IF(Input!T395="","",IF(ISNUMBER(VALUE(Input!T395)),"","Needs to be a number."))</f>
        <v/>
      </c>
      <c r="AN393" s="135" t="str">
        <f>IF(Input!U395="","",IF(ISNUMBER(VALUE(Input!U395)),"","Needs to be a number."))</f>
        <v/>
      </c>
      <c r="AO393" s="136" t="str">
        <f>IF(Input!V395="","",IF(ISNUMBER(VALUE(Input!V395)),"","Needs to be a number."))</f>
        <v/>
      </c>
      <c r="AP393" s="129"/>
      <c r="AQ393" s="197" t="str">
        <f ca="1">IF(Input!Q395="","",IF(OFFSET('Measures List'!$K$2,MATCH(Input!Q395,'Measures List'!$A$3:$A$5000,0),MATCH(Input!K395,'Measures List'!$K$2:$BA$2)-1)="NA","Project start date occurred after measure expiration date.",""))</f>
        <v/>
      </c>
      <c r="AS393" s="197" t="str">
        <f>IFERROR(IF(Input!O395&lt;&gt;Input!O394,"",IF( VLOOKUP(Input!Q395,'Measures List'!A386:C5383,3,FALSE)= VLOOKUP(Input!Q394,'Measures List'!A386:C5383,3,FALSE),"","Multiple sectors for this project")),"")</f>
        <v/>
      </c>
    </row>
    <row r="394" spans="2:45" x14ac:dyDescent="0.25">
      <c r="B394" s="125" t="str">
        <f>Input!A396</f>
        <v/>
      </c>
      <c r="C394" s="126" t="str">
        <f>IF(ISERROR(IF(AND(Input!$A396="",SUMPRODUCT(--(LEN(Input!$A397:'Input'!$A$510)&gt;0))&lt;&gt;0),"Row is skipped.",IF(AND(Input!$A396="",Input!$A397=""),"", IF(Input!C396="","Data is missing.","")))),"",IF(AND(Input!$A396="",SUMPRODUCT(--(LEN(Input!$A397:'Input'!$A$510)&gt;0))&lt;&gt;0),"Row is skipped.",IF(AND(Input!$A396="",Input!$A397=""),"", IF(Input!C396="","Data is missing.",""))))</f>
        <v/>
      </c>
      <c r="D394" s="126" t="str">
        <f>IF(ISERROR(IF(AND(Input!$A396="",SUMPRODUCT(--(LEN(Input!$A397:'Input'!$A$510)&gt;0))&lt;&gt;0),"Row is skipped.",IF(AND(Input!$A396="",Input!$A397=""),"", IF(Input!D396="","Data is missing.","")))),"",IF(AND(Input!$A396="",SUMPRODUCT(--(LEN(Input!$A397:'Input'!$A$510)&gt;0))&lt;&gt;0),"Row is skipped.",IF(AND(Input!$A396="",Input!$A397=""),"", IF(Input!D396="","Data is missing.",""))))</f>
        <v/>
      </c>
      <c r="E394" s="126" t="str">
        <f>IF(ISERROR(IF(AND(Input!$A396="",SUMPRODUCT(--(LEN(Input!$A397:'Input'!$A$510)&gt;0))&lt;&gt;0),"Row is skipped.",IF(AND(Input!$A396="",Input!$A397=""),"", IF(Input!E396="","Data is missing.","")))),"",IF(AND(Input!$A396="",SUMPRODUCT(--(LEN(Input!$A397:'Input'!$A$510)&gt;0))&lt;&gt;0),"Row is skipped.",IF(AND(Input!$A396="",Input!$A397=""),"", IF(Input!E396="","Data is missing.",""))))</f>
        <v/>
      </c>
      <c r="F394" s="126" t="str">
        <f>IF(ISERROR(IF(AND(Input!$A396="",SUMPRODUCT(--(LEN(Input!$A397:'Input'!$A$510)&gt;0))&lt;&gt;0),"Row is skipped.",IF(AND(Input!$A396="",Input!$A397=""),"", IF(Input!F396="","Data is missing.","")))),"",IF(AND(Input!$A396="",SUMPRODUCT(--(LEN(Input!$A397:'Input'!$A$510)&gt;0))&lt;&gt;0),"Row is skipped.",IF(AND(Input!$A396="",Input!$A397=""),"", IF(Input!F396="","Data is missing.",""))))</f>
        <v/>
      </c>
      <c r="G394" s="126" t="str">
        <f>IF(ISERROR(IF(AND(Input!$A396="",SUMPRODUCT(--(LEN(Input!$A397:'Input'!$A$510)&gt;0))&lt;&gt;0),"Row is skipped.",IF(AND(Input!$A396="",Input!$A397=""),"", IF(Input!G396="","Data is missing.","")))),"",IF(AND(Input!$A396="",SUMPRODUCT(--(LEN(Input!$A397:'Input'!$A$510)&gt;0))&lt;&gt;0),"Row is skipped.",IF(AND(Input!$A396="",Input!$A397=""),"", IF(Input!G396="","Data is missing.",""))))</f>
        <v/>
      </c>
      <c r="H394" s="126" t="str">
        <f>IF(ISERROR(IF(AND(Input!$A396="",SUMPRODUCT(--(LEN(Input!$A397:'Input'!$A$510)&gt;0))&lt;&gt;0),"Row is skipped.",IF(AND(Input!$A396="",Input!$A397=""),"", IF(Input!H396="","Data is missing.","")))),"",IF(AND(Input!$A396="",SUMPRODUCT(--(LEN(Input!$A397:'Input'!$A$510)&gt;0))&lt;&gt;0),"Row is skipped.",IF(AND(Input!$A396="",Input!$A397=""),"", IF(Input!H396="","Data is missing.",""))))</f>
        <v/>
      </c>
      <c r="I394" s="126" t="str">
        <f>IF(ISERROR(IF(AND(Input!$A396="",SUMPRODUCT(--(LEN(Input!$A397:'Input'!$A$510)&gt;0))&lt;&gt;0),"Row is skipped.",IF(AND(Input!$A396="",Input!$A397=""),"", IF(Input!I396="","Data is missing.","")))),"",IF(AND(Input!$A396="",SUMPRODUCT(--(LEN(Input!$A397:'Input'!$A$510)&gt;0))&lt;&gt;0),"Row is skipped.",IF(AND(Input!$A396="",Input!$A397=""),"", IF(Input!I396="","Data is missing.",""))))</f>
        <v/>
      </c>
      <c r="J394" s="126" t="str">
        <f>IF(ISERROR(IF(AND(Input!$A396="",SUMPRODUCT(--(LEN(Input!$A397:'Input'!$A$510)&gt;0))&lt;&gt;0),"Row is skipped.",IF(AND(Input!$A396="",Input!$A397=""),"", IF(Input!J396="","Data is missing.","")))),"",IF(AND(Input!$A396="",SUMPRODUCT(--(LEN(Input!$A397:'Input'!$A$510)&gt;0))&lt;&gt;0),"Row is skipped.",IF(AND(Input!$A396="",Input!$A397=""),"", IF(Input!J396="","Data is missing.",""))))</f>
        <v/>
      </c>
      <c r="K394" s="127" t="str">
        <f>IF(ISERROR(IF(AND(Input!$A396="",SUMPRODUCT(--(LEN(Input!$A397:'Input'!$A$510)&gt;0))&lt;&gt;0),"Row is skipped.",IF(AND(Input!$A396="",Input!$A397=""),"", IF(Input!K396="","Data is missing.","")))),"",IF(AND(Input!$A396="",SUMPRODUCT(--(LEN(Input!$A397:'Input'!$A$510)&gt;0))&lt;&gt;0),"Row is skipped.",IF(AND(Input!$A396="",Input!$A397=""),"", IF(Input!K396="","Data is missing.",""))))</f>
        <v/>
      </c>
      <c r="L394" s="126" t="str">
        <f>IF(ISERROR(IF(AND(Input!$A396="",SUMPRODUCT(--(LEN(Input!$A397:'Input'!$A$510)&gt;0))&lt;&gt;0),"Row is skipped.",IF(AND(Input!$A396="",Input!$A397=""),"", IF(Input!L396="","Data is missing.","")))),"",IF(AND(Input!$A396="",SUMPRODUCT(--(LEN(Input!$A397:'Input'!$A$510)&gt;0))&lt;&gt;0),"Row is skipped.",IF(AND(Input!$A396="",Input!$A397=""),"", IF(Input!L396="","Data is missing.",""))))</f>
        <v/>
      </c>
      <c r="M394" s="126" t="str">
        <f>IF(ISERROR(IF(AND(Input!$A396="",SUMPRODUCT(--(LEN(Input!$A397:'Input'!$A$510)&gt;0))&lt;&gt;0),"Row is skipped.",IF(AND(Input!$A396="",Input!$A397=""),"", IF(Input!M396="","Data is missing.","")))),"",IF(AND(Input!$A396="",SUMPRODUCT(--(LEN(Input!$A397:'Input'!$A$510)&gt;0))&lt;&gt;0),"Row is skipped.",IF(AND(Input!$A396="",Input!$A397=""),"", IF(Input!M396="","Data is missing.",""))))</f>
        <v/>
      </c>
      <c r="N394" s="126" t="str">
        <f>IF(ISERROR(IF(AND(Input!$A396="",SUMPRODUCT(--(LEN(Input!$A397:'Input'!$A$510)&gt;0))&lt;&gt;0),"Row is skipped.",IF(AND(Input!$A396="",Input!$A397=""),"", IF(Input!O396="","Data is missing.","")))),"",IF(AND(Input!$A396="",SUMPRODUCT(--(LEN(Input!$A397:'Input'!$A$510)&gt;0))&lt;&gt;0),"Row is skipped.",IF(AND(Input!$A396="",Input!$A397=""),"", IF(Input!O396="","Data is missing.",""))))</f>
        <v/>
      </c>
      <c r="O394" s="126" t="str">
        <f>IF(ISERROR(IF(AND(Input!$A396="",SUMPRODUCT(--(LEN(Input!$A397:'Input'!$A$510)&gt;0))&lt;&gt;0),"Row is skipped.",IF(AND(Input!$A396="",Input!$A397=""),"", IF(Input!P396="","Data is missing.","")))),"",IF(AND(Input!$A396="",SUMPRODUCT(--(LEN(Input!$A397:'Input'!$A$510)&gt;0))&lt;&gt;0),"Row is skipped.",IF(AND(Input!$A396="",Input!$A397=""),"", IF(Input!P396="","Data is missing.",""))))</f>
        <v/>
      </c>
      <c r="P394" s="126" t="str">
        <f>IF(ISERROR(IF(AND(Input!$A396="",SUMPRODUCT(--(LEN(Input!$A397:'Input'!$A$510)&gt;0))&lt;&gt;0),"Row is skipped.",IF(AND(Input!$A396="",Input!$A397=""),"", IF(Input!Q396="","Data is missing.","")))),"",IF(AND(Input!$A396="",SUMPRODUCT(--(LEN(Input!$A397:'Input'!$A$510)&gt;0))&lt;&gt;0),"Row is skipped.",IF(AND(Input!$A396="",Input!$A397=""),"", IF(Input!Q396="","Data is missing.",""))))</f>
        <v/>
      </c>
      <c r="Q394" s="126" t="str">
        <f>IF(ISERROR(IF(AND(Input!$A396="",SUMPRODUCT(--(LEN(Input!$A397:'Input'!$A$510)&gt;0))&lt;&gt;0),"Row is skipped.",IF(AND(Input!$A396="",Input!$A397=""),"", IF(Input!S396="","Data is missing.","")))),"",IF(AND(Input!$A396="",SUMPRODUCT(--(LEN(Input!$A397:'Input'!$A$510)&gt;0))&lt;&gt;0),"Row is skipped.",IF(AND(Input!$A396="",Input!$A397=""),"", IF(Input!S396="","Data is missing.",""))))</f>
        <v/>
      </c>
      <c r="R394" s="128" t="str">
        <f>IF(ISERROR(IF(AND(Input!$A396="",SUMPRODUCT(--(LEN(Input!$A397:'Input'!$A$510)&gt;0))&lt;&gt;0),"Row is skipped.",IF(AND(Input!$A396="",Input!$A397=""),"", IF(Input!T396="","Data is missing.","")))),"",IF(AND(Input!$A396="",SUMPRODUCT(--(LEN(Input!$A397:'Input'!$A$510)&gt;0))&lt;&gt;0),"Row is skipped.",IF(AND(Input!$A396="",Input!$A397=""),"", IF(Input!T396="","Data is missing.",""))))</f>
        <v/>
      </c>
      <c r="S394" s="129"/>
      <c r="T394" s="130" t="str">
        <f>IF(ISERROR(IF(Input!Q396="","",IF(ISERROR(VLOOKUP(Input!Q396,'Measures List'!$A$3:$A$30000,1,0)),"Invalid RefNo",""))),"",IF(Input!Q396="","",IF(ISERROR(VLOOKUP(Input!Q396,'Measures List'!$A$3:$A$30000,1,0)),"Invalid RefNo","")))</f>
        <v/>
      </c>
      <c r="U394" s="129"/>
      <c r="V394" s="129"/>
      <c r="W394" s="129"/>
      <c r="X394" s="129"/>
      <c r="Y394" s="129"/>
      <c r="Z394" s="129"/>
      <c r="AA394" s="129"/>
      <c r="AB394" s="129"/>
      <c r="AC394" s="129"/>
      <c r="AD394" s="129"/>
      <c r="AE394" s="129"/>
      <c r="AF394" s="130" t="str">
        <f>IF(Input!P396="","",IF(OR(VALUE(Input!P396)&lt;0,VALUE(Input!P396)&gt;1), "Invalid EEI %",""))</f>
        <v/>
      </c>
      <c r="AG394" s="129"/>
      <c r="AH394" s="137" t="str">
        <f>IF(B394="","",IF(AND(Input!O396=Input!O395,Input!P396&lt;&gt;Input!P395), "EEI% Mismatch within Project",""))</f>
        <v/>
      </c>
      <c r="AI394" s="129"/>
      <c r="AJ394" s="138" t="str">
        <f>IF(Input!B396="","",IF(ISNUMBER(VALUE(Input!B396)),"","Needs to be a number."))</f>
        <v/>
      </c>
      <c r="AK394" s="135" t="str">
        <f>IF(Input!P396="","",IF(ISNUMBER(VALUE(Input!P396)),"","Needs to be a number."))</f>
        <v/>
      </c>
      <c r="AL394" s="135" t="str">
        <f>IF(Input!S396="","",IF(ISNUMBER(VALUE(Input!S396)),"","Needs to be a number."))</f>
        <v/>
      </c>
      <c r="AM394" s="135" t="str">
        <f>IF(Input!T396="","",IF(ISNUMBER(VALUE(Input!T396)),"","Needs to be a number."))</f>
        <v/>
      </c>
      <c r="AN394" s="135" t="str">
        <f>IF(Input!U396="","",IF(ISNUMBER(VALUE(Input!U396)),"","Needs to be a number."))</f>
        <v/>
      </c>
      <c r="AO394" s="136" t="str">
        <f>IF(Input!V396="","",IF(ISNUMBER(VALUE(Input!V396)),"","Needs to be a number."))</f>
        <v/>
      </c>
      <c r="AP394" s="129"/>
      <c r="AQ394" s="197" t="str">
        <f ca="1">IF(Input!Q396="","",IF(OFFSET('Measures List'!$K$2,MATCH(Input!Q396,'Measures List'!$A$3:$A$5000,0),MATCH(Input!K396,'Measures List'!$K$2:$BA$2)-1)="NA","Project start date occurred after measure expiration date.",""))</f>
        <v/>
      </c>
      <c r="AS394" s="197" t="str">
        <f>IFERROR(IF(Input!O396&lt;&gt;Input!O395,"",IF( VLOOKUP(Input!Q396,'Measures List'!A387:C5384,3,FALSE)= VLOOKUP(Input!Q395,'Measures List'!A387:C5384,3,FALSE),"","Multiple sectors for this project")),"")</f>
        <v/>
      </c>
    </row>
    <row r="395" spans="2:45" x14ac:dyDescent="0.25">
      <c r="B395" s="125" t="str">
        <f>Input!A397</f>
        <v/>
      </c>
      <c r="C395" s="126" t="str">
        <f>IF(ISERROR(IF(AND(Input!$A397="",SUMPRODUCT(--(LEN(Input!$A398:'Input'!$A$510)&gt;0))&lt;&gt;0),"Row is skipped.",IF(AND(Input!$A397="",Input!$A398=""),"", IF(Input!C397="","Data is missing.","")))),"",IF(AND(Input!$A397="",SUMPRODUCT(--(LEN(Input!$A398:'Input'!$A$510)&gt;0))&lt;&gt;0),"Row is skipped.",IF(AND(Input!$A397="",Input!$A398=""),"", IF(Input!C397="","Data is missing.",""))))</f>
        <v/>
      </c>
      <c r="D395" s="126" t="str">
        <f>IF(ISERROR(IF(AND(Input!$A397="",SUMPRODUCT(--(LEN(Input!$A398:'Input'!$A$510)&gt;0))&lt;&gt;0),"Row is skipped.",IF(AND(Input!$A397="",Input!$A398=""),"", IF(Input!D397="","Data is missing.","")))),"",IF(AND(Input!$A397="",SUMPRODUCT(--(LEN(Input!$A398:'Input'!$A$510)&gt;0))&lt;&gt;0),"Row is skipped.",IF(AND(Input!$A397="",Input!$A398=""),"", IF(Input!D397="","Data is missing.",""))))</f>
        <v/>
      </c>
      <c r="E395" s="126" t="str">
        <f>IF(ISERROR(IF(AND(Input!$A397="",SUMPRODUCT(--(LEN(Input!$A398:'Input'!$A$510)&gt;0))&lt;&gt;0),"Row is skipped.",IF(AND(Input!$A397="",Input!$A398=""),"", IF(Input!E397="","Data is missing.","")))),"",IF(AND(Input!$A397="",SUMPRODUCT(--(LEN(Input!$A398:'Input'!$A$510)&gt;0))&lt;&gt;0),"Row is skipped.",IF(AND(Input!$A397="",Input!$A398=""),"", IF(Input!E397="","Data is missing.",""))))</f>
        <v/>
      </c>
      <c r="F395" s="126" t="str">
        <f>IF(ISERROR(IF(AND(Input!$A397="",SUMPRODUCT(--(LEN(Input!$A398:'Input'!$A$510)&gt;0))&lt;&gt;0),"Row is skipped.",IF(AND(Input!$A397="",Input!$A398=""),"", IF(Input!F397="","Data is missing.","")))),"",IF(AND(Input!$A397="",SUMPRODUCT(--(LEN(Input!$A398:'Input'!$A$510)&gt;0))&lt;&gt;0),"Row is skipped.",IF(AND(Input!$A397="",Input!$A398=""),"", IF(Input!F397="","Data is missing.",""))))</f>
        <v/>
      </c>
      <c r="G395" s="126" t="str">
        <f>IF(ISERROR(IF(AND(Input!$A397="",SUMPRODUCT(--(LEN(Input!$A398:'Input'!$A$510)&gt;0))&lt;&gt;0),"Row is skipped.",IF(AND(Input!$A397="",Input!$A398=""),"", IF(Input!G397="","Data is missing.","")))),"",IF(AND(Input!$A397="",SUMPRODUCT(--(LEN(Input!$A398:'Input'!$A$510)&gt;0))&lt;&gt;0),"Row is skipped.",IF(AND(Input!$A397="",Input!$A398=""),"", IF(Input!G397="","Data is missing.",""))))</f>
        <v/>
      </c>
      <c r="H395" s="126" t="str">
        <f>IF(ISERROR(IF(AND(Input!$A397="",SUMPRODUCT(--(LEN(Input!$A398:'Input'!$A$510)&gt;0))&lt;&gt;0),"Row is skipped.",IF(AND(Input!$A397="",Input!$A398=""),"", IF(Input!H397="","Data is missing.","")))),"",IF(AND(Input!$A397="",SUMPRODUCT(--(LEN(Input!$A398:'Input'!$A$510)&gt;0))&lt;&gt;0),"Row is skipped.",IF(AND(Input!$A397="",Input!$A398=""),"", IF(Input!H397="","Data is missing.",""))))</f>
        <v/>
      </c>
      <c r="I395" s="126" t="str">
        <f>IF(ISERROR(IF(AND(Input!$A397="",SUMPRODUCT(--(LEN(Input!$A398:'Input'!$A$510)&gt;0))&lt;&gt;0),"Row is skipped.",IF(AND(Input!$A397="",Input!$A398=""),"", IF(Input!I397="","Data is missing.","")))),"",IF(AND(Input!$A397="",SUMPRODUCT(--(LEN(Input!$A398:'Input'!$A$510)&gt;0))&lt;&gt;0),"Row is skipped.",IF(AND(Input!$A397="",Input!$A398=""),"", IF(Input!I397="","Data is missing.",""))))</f>
        <v/>
      </c>
      <c r="J395" s="126" t="str">
        <f>IF(ISERROR(IF(AND(Input!$A397="",SUMPRODUCT(--(LEN(Input!$A398:'Input'!$A$510)&gt;0))&lt;&gt;0),"Row is skipped.",IF(AND(Input!$A397="",Input!$A398=""),"", IF(Input!J397="","Data is missing.","")))),"",IF(AND(Input!$A397="",SUMPRODUCT(--(LEN(Input!$A398:'Input'!$A$510)&gt;0))&lt;&gt;0),"Row is skipped.",IF(AND(Input!$A397="",Input!$A398=""),"", IF(Input!J397="","Data is missing.",""))))</f>
        <v/>
      </c>
      <c r="K395" s="127" t="str">
        <f>IF(ISERROR(IF(AND(Input!$A397="",SUMPRODUCT(--(LEN(Input!$A398:'Input'!$A$510)&gt;0))&lt;&gt;0),"Row is skipped.",IF(AND(Input!$A397="",Input!$A398=""),"", IF(Input!K397="","Data is missing.","")))),"",IF(AND(Input!$A397="",SUMPRODUCT(--(LEN(Input!$A398:'Input'!$A$510)&gt;0))&lt;&gt;0),"Row is skipped.",IF(AND(Input!$A397="",Input!$A398=""),"", IF(Input!K397="","Data is missing.",""))))</f>
        <v/>
      </c>
      <c r="L395" s="126" t="str">
        <f>IF(ISERROR(IF(AND(Input!$A397="",SUMPRODUCT(--(LEN(Input!$A398:'Input'!$A$510)&gt;0))&lt;&gt;0),"Row is skipped.",IF(AND(Input!$A397="",Input!$A398=""),"", IF(Input!L397="","Data is missing.","")))),"",IF(AND(Input!$A397="",SUMPRODUCT(--(LEN(Input!$A398:'Input'!$A$510)&gt;0))&lt;&gt;0),"Row is skipped.",IF(AND(Input!$A397="",Input!$A398=""),"", IF(Input!L397="","Data is missing.",""))))</f>
        <v/>
      </c>
      <c r="M395" s="126" t="str">
        <f>IF(ISERROR(IF(AND(Input!$A397="",SUMPRODUCT(--(LEN(Input!$A398:'Input'!$A$510)&gt;0))&lt;&gt;0),"Row is skipped.",IF(AND(Input!$A397="",Input!$A398=""),"", IF(Input!M397="","Data is missing.","")))),"",IF(AND(Input!$A397="",SUMPRODUCT(--(LEN(Input!$A398:'Input'!$A$510)&gt;0))&lt;&gt;0),"Row is skipped.",IF(AND(Input!$A397="",Input!$A398=""),"", IF(Input!M397="","Data is missing.",""))))</f>
        <v/>
      </c>
      <c r="N395" s="126" t="str">
        <f>IF(ISERROR(IF(AND(Input!$A397="",SUMPRODUCT(--(LEN(Input!$A398:'Input'!$A$510)&gt;0))&lt;&gt;0),"Row is skipped.",IF(AND(Input!$A397="",Input!$A398=""),"", IF(Input!O397="","Data is missing.","")))),"",IF(AND(Input!$A397="",SUMPRODUCT(--(LEN(Input!$A398:'Input'!$A$510)&gt;0))&lt;&gt;0),"Row is skipped.",IF(AND(Input!$A397="",Input!$A398=""),"", IF(Input!O397="","Data is missing.",""))))</f>
        <v/>
      </c>
      <c r="O395" s="126" t="str">
        <f>IF(ISERROR(IF(AND(Input!$A397="",SUMPRODUCT(--(LEN(Input!$A398:'Input'!$A$510)&gt;0))&lt;&gt;0),"Row is skipped.",IF(AND(Input!$A397="",Input!$A398=""),"", IF(Input!P397="","Data is missing.","")))),"",IF(AND(Input!$A397="",SUMPRODUCT(--(LEN(Input!$A398:'Input'!$A$510)&gt;0))&lt;&gt;0),"Row is skipped.",IF(AND(Input!$A397="",Input!$A398=""),"", IF(Input!P397="","Data is missing.",""))))</f>
        <v/>
      </c>
      <c r="P395" s="126" t="str">
        <f>IF(ISERROR(IF(AND(Input!$A397="",SUMPRODUCT(--(LEN(Input!$A398:'Input'!$A$510)&gt;0))&lt;&gt;0),"Row is skipped.",IF(AND(Input!$A397="",Input!$A398=""),"", IF(Input!Q397="","Data is missing.","")))),"",IF(AND(Input!$A397="",SUMPRODUCT(--(LEN(Input!$A398:'Input'!$A$510)&gt;0))&lt;&gt;0),"Row is skipped.",IF(AND(Input!$A397="",Input!$A398=""),"", IF(Input!Q397="","Data is missing.",""))))</f>
        <v/>
      </c>
      <c r="Q395" s="126" t="str">
        <f>IF(ISERROR(IF(AND(Input!$A397="",SUMPRODUCT(--(LEN(Input!$A398:'Input'!$A$510)&gt;0))&lt;&gt;0),"Row is skipped.",IF(AND(Input!$A397="",Input!$A398=""),"", IF(Input!S397="","Data is missing.","")))),"",IF(AND(Input!$A397="",SUMPRODUCT(--(LEN(Input!$A398:'Input'!$A$510)&gt;0))&lt;&gt;0),"Row is skipped.",IF(AND(Input!$A397="",Input!$A398=""),"", IF(Input!S397="","Data is missing.",""))))</f>
        <v/>
      </c>
      <c r="R395" s="128" t="str">
        <f>IF(ISERROR(IF(AND(Input!$A397="",SUMPRODUCT(--(LEN(Input!$A398:'Input'!$A$510)&gt;0))&lt;&gt;0),"Row is skipped.",IF(AND(Input!$A397="",Input!$A398=""),"", IF(Input!T397="","Data is missing.","")))),"",IF(AND(Input!$A397="",SUMPRODUCT(--(LEN(Input!$A398:'Input'!$A$510)&gt;0))&lt;&gt;0),"Row is skipped.",IF(AND(Input!$A397="",Input!$A398=""),"", IF(Input!T397="","Data is missing.",""))))</f>
        <v/>
      </c>
      <c r="S395" s="129"/>
      <c r="T395" s="130" t="str">
        <f>IF(ISERROR(IF(Input!Q397="","",IF(ISERROR(VLOOKUP(Input!Q397,'Measures List'!$A$3:$A$30000,1,0)),"Invalid RefNo",""))),"",IF(Input!Q397="","",IF(ISERROR(VLOOKUP(Input!Q397,'Measures List'!$A$3:$A$30000,1,0)),"Invalid RefNo","")))</f>
        <v/>
      </c>
      <c r="U395" s="129"/>
      <c r="V395" s="129"/>
      <c r="W395" s="129"/>
      <c r="X395" s="129"/>
      <c r="Y395" s="129"/>
      <c r="Z395" s="129"/>
      <c r="AA395" s="129"/>
      <c r="AB395" s="129"/>
      <c r="AC395" s="129"/>
      <c r="AD395" s="129"/>
      <c r="AE395" s="129"/>
      <c r="AF395" s="130" t="str">
        <f>IF(Input!P397="","",IF(OR(VALUE(Input!P397)&lt;0,VALUE(Input!P397)&gt;1), "Invalid EEI %",""))</f>
        <v/>
      </c>
      <c r="AG395" s="129"/>
      <c r="AH395" s="137" t="str">
        <f>IF(B395="","",IF(AND(Input!O397=Input!O396,Input!P397&lt;&gt;Input!P396), "EEI% Mismatch within Project",""))</f>
        <v/>
      </c>
      <c r="AI395" s="129"/>
      <c r="AJ395" s="138" t="str">
        <f>IF(Input!B397="","",IF(ISNUMBER(VALUE(Input!B397)),"","Needs to be a number."))</f>
        <v/>
      </c>
      <c r="AK395" s="135" t="str">
        <f>IF(Input!P397="","",IF(ISNUMBER(VALUE(Input!P397)),"","Needs to be a number."))</f>
        <v/>
      </c>
      <c r="AL395" s="135" t="str">
        <f>IF(Input!S397="","",IF(ISNUMBER(VALUE(Input!S397)),"","Needs to be a number."))</f>
        <v/>
      </c>
      <c r="AM395" s="135" t="str">
        <f>IF(Input!T397="","",IF(ISNUMBER(VALUE(Input!T397)),"","Needs to be a number."))</f>
        <v/>
      </c>
      <c r="AN395" s="135" t="str">
        <f>IF(Input!U397="","",IF(ISNUMBER(VALUE(Input!U397)),"","Needs to be a number."))</f>
        <v/>
      </c>
      <c r="AO395" s="136" t="str">
        <f>IF(Input!V397="","",IF(ISNUMBER(VALUE(Input!V397)),"","Needs to be a number."))</f>
        <v/>
      </c>
      <c r="AP395" s="129"/>
      <c r="AQ395" s="197" t="str">
        <f ca="1">IF(Input!Q397="","",IF(OFFSET('Measures List'!$K$2,MATCH(Input!Q397,'Measures List'!$A$3:$A$5000,0),MATCH(Input!K397,'Measures List'!$K$2:$BA$2)-1)="NA","Project start date occurred after measure expiration date.",""))</f>
        <v/>
      </c>
      <c r="AS395" s="197" t="str">
        <f>IFERROR(IF(Input!O397&lt;&gt;Input!O396,"",IF( VLOOKUP(Input!Q397,'Measures List'!A388:C5385,3,FALSE)= VLOOKUP(Input!Q396,'Measures List'!A388:C5385,3,FALSE),"","Multiple sectors for this project")),"")</f>
        <v/>
      </c>
    </row>
    <row r="396" spans="2:45" x14ac:dyDescent="0.25">
      <c r="B396" s="125" t="str">
        <f>Input!A398</f>
        <v/>
      </c>
      <c r="C396" s="126" t="str">
        <f>IF(ISERROR(IF(AND(Input!$A398="",SUMPRODUCT(--(LEN(Input!$A399:'Input'!$A$510)&gt;0))&lt;&gt;0),"Row is skipped.",IF(AND(Input!$A398="",Input!$A399=""),"", IF(Input!C398="","Data is missing.","")))),"",IF(AND(Input!$A398="",SUMPRODUCT(--(LEN(Input!$A399:'Input'!$A$510)&gt;0))&lt;&gt;0),"Row is skipped.",IF(AND(Input!$A398="",Input!$A399=""),"", IF(Input!C398="","Data is missing.",""))))</f>
        <v/>
      </c>
      <c r="D396" s="126" t="str">
        <f>IF(ISERROR(IF(AND(Input!$A398="",SUMPRODUCT(--(LEN(Input!$A399:'Input'!$A$510)&gt;0))&lt;&gt;0),"Row is skipped.",IF(AND(Input!$A398="",Input!$A399=""),"", IF(Input!D398="","Data is missing.","")))),"",IF(AND(Input!$A398="",SUMPRODUCT(--(LEN(Input!$A399:'Input'!$A$510)&gt;0))&lt;&gt;0),"Row is skipped.",IF(AND(Input!$A398="",Input!$A399=""),"", IF(Input!D398="","Data is missing.",""))))</f>
        <v/>
      </c>
      <c r="E396" s="126" t="str">
        <f>IF(ISERROR(IF(AND(Input!$A398="",SUMPRODUCT(--(LEN(Input!$A399:'Input'!$A$510)&gt;0))&lt;&gt;0),"Row is skipped.",IF(AND(Input!$A398="",Input!$A399=""),"", IF(Input!E398="","Data is missing.","")))),"",IF(AND(Input!$A398="",SUMPRODUCT(--(LEN(Input!$A399:'Input'!$A$510)&gt;0))&lt;&gt;0),"Row is skipped.",IF(AND(Input!$A398="",Input!$A399=""),"", IF(Input!E398="","Data is missing.",""))))</f>
        <v/>
      </c>
      <c r="F396" s="126" t="str">
        <f>IF(ISERROR(IF(AND(Input!$A398="",SUMPRODUCT(--(LEN(Input!$A399:'Input'!$A$510)&gt;0))&lt;&gt;0),"Row is skipped.",IF(AND(Input!$A398="",Input!$A399=""),"", IF(Input!F398="","Data is missing.","")))),"",IF(AND(Input!$A398="",SUMPRODUCT(--(LEN(Input!$A399:'Input'!$A$510)&gt;0))&lt;&gt;0),"Row is skipped.",IF(AND(Input!$A398="",Input!$A399=""),"", IF(Input!F398="","Data is missing.",""))))</f>
        <v/>
      </c>
      <c r="G396" s="126" t="str">
        <f>IF(ISERROR(IF(AND(Input!$A398="",SUMPRODUCT(--(LEN(Input!$A399:'Input'!$A$510)&gt;0))&lt;&gt;0),"Row is skipped.",IF(AND(Input!$A398="",Input!$A399=""),"", IF(Input!G398="","Data is missing.","")))),"",IF(AND(Input!$A398="",SUMPRODUCT(--(LEN(Input!$A399:'Input'!$A$510)&gt;0))&lt;&gt;0),"Row is skipped.",IF(AND(Input!$A398="",Input!$A399=""),"", IF(Input!G398="","Data is missing.",""))))</f>
        <v/>
      </c>
      <c r="H396" s="126" t="str">
        <f>IF(ISERROR(IF(AND(Input!$A398="",SUMPRODUCT(--(LEN(Input!$A399:'Input'!$A$510)&gt;0))&lt;&gt;0),"Row is skipped.",IF(AND(Input!$A398="",Input!$A399=""),"", IF(Input!H398="","Data is missing.","")))),"",IF(AND(Input!$A398="",SUMPRODUCT(--(LEN(Input!$A399:'Input'!$A$510)&gt;0))&lt;&gt;0),"Row is skipped.",IF(AND(Input!$A398="",Input!$A399=""),"", IF(Input!H398="","Data is missing.",""))))</f>
        <v/>
      </c>
      <c r="I396" s="126" t="str">
        <f>IF(ISERROR(IF(AND(Input!$A398="",SUMPRODUCT(--(LEN(Input!$A399:'Input'!$A$510)&gt;0))&lt;&gt;0),"Row is skipped.",IF(AND(Input!$A398="",Input!$A399=""),"", IF(Input!I398="","Data is missing.","")))),"",IF(AND(Input!$A398="",SUMPRODUCT(--(LEN(Input!$A399:'Input'!$A$510)&gt;0))&lt;&gt;0),"Row is skipped.",IF(AND(Input!$A398="",Input!$A399=""),"", IF(Input!I398="","Data is missing.",""))))</f>
        <v/>
      </c>
      <c r="J396" s="126" t="str">
        <f>IF(ISERROR(IF(AND(Input!$A398="",SUMPRODUCT(--(LEN(Input!$A399:'Input'!$A$510)&gt;0))&lt;&gt;0),"Row is skipped.",IF(AND(Input!$A398="",Input!$A399=""),"", IF(Input!J398="","Data is missing.","")))),"",IF(AND(Input!$A398="",SUMPRODUCT(--(LEN(Input!$A399:'Input'!$A$510)&gt;0))&lt;&gt;0),"Row is skipped.",IF(AND(Input!$A398="",Input!$A399=""),"", IF(Input!J398="","Data is missing.",""))))</f>
        <v/>
      </c>
      <c r="K396" s="127" t="str">
        <f>IF(ISERROR(IF(AND(Input!$A398="",SUMPRODUCT(--(LEN(Input!$A399:'Input'!$A$510)&gt;0))&lt;&gt;0),"Row is skipped.",IF(AND(Input!$A398="",Input!$A399=""),"", IF(Input!K398="","Data is missing.","")))),"",IF(AND(Input!$A398="",SUMPRODUCT(--(LEN(Input!$A399:'Input'!$A$510)&gt;0))&lt;&gt;0),"Row is skipped.",IF(AND(Input!$A398="",Input!$A399=""),"", IF(Input!K398="","Data is missing.",""))))</f>
        <v/>
      </c>
      <c r="L396" s="126" t="str">
        <f>IF(ISERROR(IF(AND(Input!$A398="",SUMPRODUCT(--(LEN(Input!$A399:'Input'!$A$510)&gt;0))&lt;&gt;0),"Row is skipped.",IF(AND(Input!$A398="",Input!$A399=""),"", IF(Input!L398="","Data is missing.","")))),"",IF(AND(Input!$A398="",SUMPRODUCT(--(LEN(Input!$A399:'Input'!$A$510)&gt;0))&lt;&gt;0),"Row is skipped.",IF(AND(Input!$A398="",Input!$A399=""),"", IF(Input!L398="","Data is missing.",""))))</f>
        <v/>
      </c>
      <c r="M396" s="126" t="str">
        <f>IF(ISERROR(IF(AND(Input!$A398="",SUMPRODUCT(--(LEN(Input!$A399:'Input'!$A$510)&gt;0))&lt;&gt;0),"Row is skipped.",IF(AND(Input!$A398="",Input!$A399=""),"", IF(Input!M398="","Data is missing.","")))),"",IF(AND(Input!$A398="",SUMPRODUCT(--(LEN(Input!$A399:'Input'!$A$510)&gt;0))&lt;&gt;0),"Row is skipped.",IF(AND(Input!$A398="",Input!$A399=""),"", IF(Input!M398="","Data is missing.",""))))</f>
        <v/>
      </c>
      <c r="N396" s="126" t="str">
        <f>IF(ISERROR(IF(AND(Input!$A398="",SUMPRODUCT(--(LEN(Input!$A399:'Input'!$A$510)&gt;0))&lt;&gt;0),"Row is skipped.",IF(AND(Input!$A398="",Input!$A399=""),"", IF(Input!O398="","Data is missing.","")))),"",IF(AND(Input!$A398="",SUMPRODUCT(--(LEN(Input!$A399:'Input'!$A$510)&gt;0))&lt;&gt;0),"Row is skipped.",IF(AND(Input!$A398="",Input!$A399=""),"", IF(Input!O398="","Data is missing.",""))))</f>
        <v/>
      </c>
      <c r="O396" s="126" t="str">
        <f>IF(ISERROR(IF(AND(Input!$A398="",SUMPRODUCT(--(LEN(Input!$A399:'Input'!$A$510)&gt;0))&lt;&gt;0),"Row is skipped.",IF(AND(Input!$A398="",Input!$A399=""),"", IF(Input!P398="","Data is missing.","")))),"",IF(AND(Input!$A398="",SUMPRODUCT(--(LEN(Input!$A399:'Input'!$A$510)&gt;0))&lt;&gt;0),"Row is skipped.",IF(AND(Input!$A398="",Input!$A399=""),"", IF(Input!P398="","Data is missing.",""))))</f>
        <v/>
      </c>
      <c r="P396" s="126" t="str">
        <f>IF(ISERROR(IF(AND(Input!$A398="",SUMPRODUCT(--(LEN(Input!$A399:'Input'!$A$510)&gt;0))&lt;&gt;0),"Row is skipped.",IF(AND(Input!$A398="",Input!$A399=""),"", IF(Input!Q398="","Data is missing.","")))),"",IF(AND(Input!$A398="",SUMPRODUCT(--(LEN(Input!$A399:'Input'!$A$510)&gt;0))&lt;&gt;0),"Row is skipped.",IF(AND(Input!$A398="",Input!$A399=""),"", IF(Input!Q398="","Data is missing.",""))))</f>
        <v/>
      </c>
      <c r="Q396" s="126" t="str">
        <f>IF(ISERROR(IF(AND(Input!$A398="",SUMPRODUCT(--(LEN(Input!$A399:'Input'!$A$510)&gt;0))&lt;&gt;0),"Row is skipped.",IF(AND(Input!$A398="",Input!$A399=""),"", IF(Input!S398="","Data is missing.","")))),"",IF(AND(Input!$A398="",SUMPRODUCT(--(LEN(Input!$A399:'Input'!$A$510)&gt;0))&lt;&gt;0),"Row is skipped.",IF(AND(Input!$A398="",Input!$A399=""),"", IF(Input!S398="","Data is missing.",""))))</f>
        <v/>
      </c>
      <c r="R396" s="128" t="str">
        <f>IF(ISERROR(IF(AND(Input!$A398="",SUMPRODUCT(--(LEN(Input!$A399:'Input'!$A$510)&gt;0))&lt;&gt;0),"Row is skipped.",IF(AND(Input!$A398="",Input!$A399=""),"", IF(Input!T398="","Data is missing.","")))),"",IF(AND(Input!$A398="",SUMPRODUCT(--(LEN(Input!$A399:'Input'!$A$510)&gt;0))&lt;&gt;0),"Row is skipped.",IF(AND(Input!$A398="",Input!$A399=""),"", IF(Input!T398="","Data is missing.",""))))</f>
        <v/>
      </c>
      <c r="S396" s="129"/>
      <c r="T396" s="130" t="str">
        <f>IF(ISERROR(IF(Input!Q398="","",IF(ISERROR(VLOOKUP(Input!Q398,'Measures List'!$A$3:$A$30000,1,0)),"Invalid RefNo",""))),"",IF(Input!Q398="","",IF(ISERROR(VLOOKUP(Input!Q398,'Measures List'!$A$3:$A$30000,1,0)),"Invalid RefNo","")))</f>
        <v/>
      </c>
      <c r="U396" s="129"/>
      <c r="V396" s="129"/>
      <c r="W396" s="129"/>
      <c r="X396" s="129"/>
      <c r="Y396" s="129"/>
      <c r="Z396" s="129"/>
      <c r="AA396" s="129"/>
      <c r="AB396" s="129"/>
      <c r="AC396" s="129"/>
      <c r="AD396" s="129"/>
      <c r="AE396" s="129"/>
      <c r="AF396" s="130" t="str">
        <f>IF(Input!P398="","",IF(OR(VALUE(Input!P398)&lt;0,VALUE(Input!P398)&gt;1), "Invalid EEI %",""))</f>
        <v/>
      </c>
      <c r="AG396" s="129"/>
      <c r="AH396" s="137" t="str">
        <f>IF(B396="","",IF(AND(Input!O398=Input!O397,Input!P398&lt;&gt;Input!P397), "EEI% Mismatch within Project",""))</f>
        <v/>
      </c>
      <c r="AI396" s="129"/>
      <c r="AJ396" s="138" t="str">
        <f>IF(Input!B398="","",IF(ISNUMBER(VALUE(Input!B398)),"","Needs to be a number."))</f>
        <v/>
      </c>
      <c r="AK396" s="135" t="str">
        <f>IF(Input!P398="","",IF(ISNUMBER(VALUE(Input!P398)),"","Needs to be a number."))</f>
        <v/>
      </c>
      <c r="AL396" s="135" t="str">
        <f>IF(Input!S398="","",IF(ISNUMBER(VALUE(Input!S398)),"","Needs to be a number."))</f>
        <v/>
      </c>
      <c r="AM396" s="135" t="str">
        <f>IF(Input!T398="","",IF(ISNUMBER(VALUE(Input!T398)),"","Needs to be a number."))</f>
        <v/>
      </c>
      <c r="AN396" s="135" t="str">
        <f>IF(Input!U398="","",IF(ISNUMBER(VALUE(Input!U398)),"","Needs to be a number."))</f>
        <v/>
      </c>
      <c r="AO396" s="136" t="str">
        <f>IF(Input!V398="","",IF(ISNUMBER(VALUE(Input!V398)),"","Needs to be a number."))</f>
        <v/>
      </c>
      <c r="AP396" s="129"/>
      <c r="AQ396" s="197" t="str">
        <f ca="1">IF(Input!Q398="","",IF(OFFSET('Measures List'!$K$2,MATCH(Input!Q398,'Measures List'!$A$3:$A$5000,0),MATCH(Input!K398,'Measures List'!$K$2:$BA$2)-1)="NA","Project start date occurred after measure expiration date.",""))</f>
        <v/>
      </c>
      <c r="AS396" s="197" t="str">
        <f>IFERROR(IF(Input!O398&lt;&gt;Input!O397,"",IF( VLOOKUP(Input!Q398,'Measures List'!A389:C5386,3,FALSE)= VLOOKUP(Input!Q397,'Measures List'!A389:C5386,3,FALSE),"","Multiple sectors for this project")),"")</f>
        <v/>
      </c>
    </row>
    <row r="397" spans="2:45" x14ac:dyDescent="0.25">
      <c r="B397" s="125" t="str">
        <f>Input!A399</f>
        <v/>
      </c>
      <c r="C397" s="126" t="str">
        <f>IF(ISERROR(IF(AND(Input!$A399="",SUMPRODUCT(--(LEN(Input!$A400:'Input'!$A$510)&gt;0))&lt;&gt;0),"Row is skipped.",IF(AND(Input!$A399="",Input!$A400=""),"", IF(Input!C399="","Data is missing.","")))),"",IF(AND(Input!$A399="",SUMPRODUCT(--(LEN(Input!$A400:'Input'!$A$510)&gt;0))&lt;&gt;0),"Row is skipped.",IF(AND(Input!$A399="",Input!$A400=""),"", IF(Input!C399="","Data is missing.",""))))</f>
        <v/>
      </c>
      <c r="D397" s="126" t="str">
        <f>IF(ISERROR(IF(AND(Input!$A399="",SUMPRODUCT(--(LEN(Input!$A400:'Input'!$A$510)&gt;0))&lt;&gt;0),"Row is skipped.",IF(AND(Input!$A399="",Input!$A400=""),"", IF(Input!D399="","Data is missing.","")))),"",IF(AND(Input!$A399="",SUMPRODUCT(--(LEN(Input!$A400:'Input'!$A$510)&gt;0))&lt;&gt;0),"Row is skipped.",IF(AND(Input!$A399="",Input!$A400=""),"", IF(Input!D399="","Data is missing.",""))))</f>
        <v/>
      </c>
      <c r="E397" s="126" t="str">
        <f>IF(ISERROR(IF(AND(Input!$A399="",SUMPRODUCT(--(LEN(Input!$A400:'Input'!$A$510)&gt;0))&lt;&gt;0),"Row is skipped.",IF(AND(Input!$A399="",Input!$A400=""),"", IF(Input!E399="","Data is missing.","")))),"",IF(AND(Input!$A399="",SUMPRODUCT(--(LEN(Input!$A400:'Input'!$A$510)&gt;0))&lt;&gt;0),"Row is skipped.",IF(AND(Input!$A399="",Input!$A400=""),"", IF(Input!E399="","Data is missing.",""))))</f>
        <v/>
      </c>
      <c r="F397" s="126" t="str">
        <f>IF(ISERROR(IF(AND(Input!$A399="",SUMPRODUCT(--(LEN(Input!$A400:'Input'!$A$510)&gt;0))&lt;&gt;0),"Row is skipped.",IF(AND(Input!$A399="",Input!$A400=""),"", IF(Input!F399="","Data is missing.","")))),"",IF(AND(Input!$A399="",SUMPRODUCT(--(LEN(Input!$A400:'Input'!$A$510)&gt;0))&lt;&gt;0),"Row is skipped.",IF(AND(Input!$A399="",Input!$A400=""),"", IF(Input!F399="","Data is missing.",""))))</f>
        <v/>
      </c>
      <c r="G397" s="126" t="str">
        <f>IF(ISERROR(IF(AND(Input!$A399="",SUMPRODUCT(--(LEN(Input!$A400:'Input'!$A$510)&gt;0))&lt;&gt;0),"Row is skipped.",IF(AND(Input!$A399="",Input!$A400=""),"", IF(Input!G399="","Data is missing.","")))),"",IF(AND(Input!$A399="",SUMPRODUCT(--(LEN(Input!$A400:'Input'!$A$510)&gt;0))&lt;&gt;0),"Row is skipped.",IF(AND(Input!$A399="",Input!$A400=""),"", IF(Input!G399="","Data is missing.",""))))</f>
        <v/>
      </c>
      <c r="H397" s="126" t="str">
        <f>IF(ISERROR(IF(AND(Input!$A399="",SUMPRODUCT(--(LEN(Input!$A400:'Input'!$A$510)&gt;0))&lt;&gt;0),"Row is skipped.",IF(AND(Input!$A399="",Input!$A400=""),"", IF(Input!H399="","Data is missing.","")))),"",IF(AND(Input!$A399="",SUMPRODUCT(--(LEN(Input!$A400:'Input'!$A$510)&gt;0))&lt;&gt;0),"Row is skipped.",IF(AND(Input!$A399="",Input!$A400=""),"", IF(Input!H399="","Data is missing.",""))))</f>
        <v/>
      </c>
      <c r="I397" s="126" t="str">
        <f>IF(ISERROR(IF(AND(Input!$A399="",SUMPRODUCT(--(LEN(Input!$A400:'Input'!$A$510)&gt;0))&lt;&gt;0),"Row is skipped.",IF(AND(Input!$A399="",Input!$A400=""),"", IF(Input!I399="","Data is missing.","")))),"",IF(AND(Input!$A399="",SUMPRODUCT(--(LEN(Input!$A400:'Input'!$A$510)&gt;0))&lt;&gt;0),"Row is skipped.",IF(AND(Input!$A399="",Input!$A400=""),"", IF(Input!I399="","Data is missing.",""))))</f>
        <v/>
      </c>
      <c r="J397" s="126" t="str">
        <f>IF(ISERROR(IF(AND(Input!$A399="",SUMPRODUCT(--(LEN(Input!$A400:'Input'!$A$510)&gt;0))&lt;&gt;0),"Row is skipped.",IF(AND(Input!$A399="",Input!$A400=""),"", IF(Input!J399="","Data is missing.","")))),"",IF(AND(Input!$A399="",SUMPRODUCT(--(LEN(Input!$A400:'Input'!$A$510)&gt;0))&lt;&gt;0),"Row is skipped.",IF(AND(Input!$A399="",Input!$A400=""),"", IF(Input!J399="","Data is missing.",""))))</f>
        <v/>
      </c>
      <c r="K397" s="127" t="str">
        <f>IF(ISERROR(IF(AND(Input!$A399="",SUMPRODUCT(--(LEN(Input!$A400:'Input'!$A$510)&gt;0))&lt;&gt;0),"Row is skipped.",IF(AND(Input!$A399="",Input!$A400=""),"", IF(Input!K399="","Data is missing.","")))),"",IF(AND(Input!$A399="",SUMPRODUCT(--(LEN(Input!$A400:'Input'!$A$510)&gt;0))&lt;&gt;0),"Row is skipped.",IF(AND(Input!$A399="",Input!$A400=""),"", IF(Input!K399="","Data is missing.",""))))</f>
        <v/>
      </c>
      <c r="L397" s="126" t="str">
        <f>IF(ISERROR(IF(AND(Input!$A399="",SUMPRODUCT(--(LEN(Input!$A400:'Input'!$A$510)&gt;0))&lt;&gt;0),"Row is skipped.",IF(AND(Input!$A399="",Input!$A400=""),"", IF(Input!L399="","Data is missing.","")))),"",IF(AND(Input!$A399="",SUMPRODUCT(--(LEN(Input!$A400:'Input'!$A$510)&gt;0))&lt;&gt;0),"Row is skipped.",IF(AND(Input!$A399="",Input!$A400=""),"", IF(Input!L399="","Data is missing.",""))))</f>
        <v/>
      </c>
      <c r="M397" s="126" t="str">
        <f>IF(ISERROR(IF(AND(Input!$A399="",SUMPRODUCT(--(LEN(Input!$A400:'Input'!$A$510)&gt;0))&lt;&gt;0),"Row is skipped.",IF(AND(Input!$A399="",Input!$A400=""),"", IF(Input!M399="","Data is missing.","")))),"",IF(AND(Input!$A399="",SUMPRODUCT(--(LEN(Input!$A400:'Input'!$A$510)&gt;0))&lt;&gt;0),"Row is skipped.",IF(AND(Input!$A399="",Input!$A400=""),"", IF(Input!M399="","Data is missing.",""))))</f>
        <v/>
      </c>
      <c r="N397" s="126" t="str">
        <f>IF(ISERROR(IF(AND(Input!$A399="",SUMPRODUCT(--(LEN(Input!$A400:'Input'!$A$510)&gt;0))&lt;&gt;0),"Row is skipped.",IF(AND(Input!$A399="",Input!$A400=""),"", IF(Input!O399="","Data is missing.","")))),"",IF(AND(Input!$A399="",SUMPRODUCT(--(LEN(Input!$A400:'Input'!$A$510)&gt;0))&lt;&gt;0),"Row is skipped.",IF(AND(Input!$A399="",Input!$A400=""),"", IF(Input!O399="","Data is missing.",""))))</f>
        <v/>
      </c>
      <c r="O397" s="126" t="str">
        <f>IF(ISERROR(IF(AND(Input!$A399="",SUMPRODUCT(--(LEN(Input!$A400:'Input'!$A$510)&gt;0))&lt;&gt;0),"Row is skipped.",IF(AND(Input!$A399="",Input!$A400=""),"", IF(Input!P399="","Data is missing.","")))),"",IF(AND(Input!$A399="",SUMPRODUCT(--(LEN(Input!$A400:'Input'!$A$510)&gt;0))&lt;&gt;0),"Row is skipped.",IF(AND(Input!$A399="",Input!$A400=""),"", IF(Input!P399="","Data is missing.",""))))</f>
        <v/>
      </c>
      <c r="P397" s="126" t="str">
        <f>IF(ISERROR(IF(AND(Input!$A399="",SUMPRODUCT(--(LEN(Input!$A400:'Input'!$A$510)&gt;0))&lt;&gt;0),"Row is skipped.",IF(AND(Input!$A399="",Input!$A400=""),"", IF(Input!Q399="","Data is missing.","")))),"",IF(AND(Input!$A399="",SUMPRODUCT(--(LEN(Input!$A400:'Input'!$A$510)&gt;0))&lt;&gt;0),"Row is skipped.",IF(AND(Input!$A399="",Input!$A400=""),"", IF(Input!Q399="","Data is missing.",""))))</f>
        <v/>
      </c>
      <c r="Q397" s="126" t="str">
        <f>IF(ISERROR(IF(AND(Input!$A399="",SUMPRODUCT(--(LEN(Input!$A400:'Input'!$A$510)&gt;0))&lt;&gt;0),"Row is skipped.",IF(AND(Input!$A399="",Input!$A400=""),"", IF(Input!S399="","Data is missing.","")))),"",IF(AND(Input!$A399="",SUMPRODUCT(--(LEN(Input!$A400:'Input'!$A$510)&gt;0))&lt;&gt;0),"Row is skipped.",IF(AND(Input!$A399="",Input!$A400=""),"", IF(Input!S399="","Data is missing.",""))))</f>
        <v/>
      </c>
      <c r="R397" s="128" t="str">
        <f>IF(ISERROR(IF(AND(Input!$A399="",SUMPRODUCT(--(LEN(Input!$A400:'Input'!$A$510)&gt;0))&lt;&gt;0),"Row is skipped.",IF(AND(Input!$A399="",Input!$A400=""),"", IF(Input!T399="","Data is missing.","")))),"",IF(AND(Input!$A399="",SUMPRODUCT(--(LEN(Input!$A400:'Input'!$A$510)&gt;0))&lt;&gt;0),"Row is skipped.",IF(AND(Input!$A399="",Input!$A400=""),"", IF(Input!T399="","Data is missing.",""))))</f>
        <v/>
      </c>
      <c r="S397" s="129"/>
      <c r="T397" s="130" t="str">
        <f>IF(ISERROR(IF(Input!Q399="","",IF(ISERROR(VLOOKUP(Input!Q399,'Measures List'!$A$3:$A$30000,1,0)),"Invalid RefNo",""))),"",IF(Input!Q399="","",IF(ISERROR(VLOOKUP(Input!Q399,'Measures List'!$A$3:$A$30000,1,0)),"Invalid RefNo","")))</f>
        <v/>
      </c>
      <c r="U397" s="129"/>
      <c r="V397" s="129"/>
      <c r="W397" s="129"/>
      <c r="X397" s="129"/>
      <c r="Y397" s="129"/>
      <c r="Z397" s="129"/>
      <c r="AA397" s="129"/>
      <c r="AB397" s="129"/>
      <c r="AC397" s="129"/>
      <c r="AD397" s="129"/>
      <c r="AE397" s="129"/>
      <c r="AF397" s="130" t="str">
        <f>IF(Input!P399="","",IF(OR(VALUE(Input!P399)&lt;0,VALUE(Input!P399)&gt;1), "Invalid EEI %",""))</f>
        <v/>
      </c>
      <c r="AG397" s="129"/>
      <c r="AH397" s="137" t="str">
        <f>IF(B397="","",IF(AND(Input!O399=Input!O398,Input!P399&lt;&gt;Input!P398), "EEI% Mismatch within Project",""))</f>
        <v/>
      </c>
      <c r="AI397" s="129"/>
      <c r="AJ397" s="138" t="str">
        <f>IF(Input!B399="","",IF(ISNUMBER(VALUE(Input!B399)),"","Needs to be a number."))</f>
        <v/>
      </c>
      <c r="AK397" s="135" t="str">
        <f>IF(Input!P399="","",IF(ISNUMBER(VALUE(Input!P399)),"","Needs to be a number."))</f>
        <v/>
      </c>
      <c r="AL397" s="135" t="str">
        <f>IF(Input!S399="","",IF(ISNUMBER(VALUE(Input!S399)),"","Needs to be a number."))</f>
        <v/>
      </c>
      <c r="AM397" s="135" t="str">
        <f>IF(Input!T399="","",IF(ISNUMBER(VALUE(Input!T399)),"","Needs to be a number."))</f>
        <v/>
      </c>
      <c r="AN397" s="135" t="str">
        <f>IF(Input!U399="","",IF(ISNUMBER(VALUE(Input!U399)),"","Needs to be a number."))</f>
        <v/>
      </c>
      <c r="AO397" s="136" t="str">
        <f>IF(Input!V399="","",IF(ISNUMBER(VALUE(Input!V399)),"","Needs to be a number."))</f>
        <v/>
      </c>
      <c r="AP397" s="129"/>
      <c r="AQ397" s="197" t="str">
        <f ca="1">IF(Input!Q399="","",IF(OFFSET('Measures List'!$K$2,MATCH(Input!Q399,'Measures List'!$A$3:$A$5000,0),MATCH(Input!K399,'Measures List'!$K$2:$BA$2)-1)="NA","Project start date occurred after measure expiration date.",""))</f>
        <v/>
      </c>
      <c r="AS397" s="197" t="str">
        <f>IFERROR(IF(Input!O399&lt;&gt;Input!O398,"",IF( VLOOKUP(Input!Q399,'Measures List'!A390:C5387,3,FALSE)= VLOOKUP(Input!Q398,'Measures List'!A390:C5387,3,FALSE),"","Multiple sectors for this project")),"")</f>
        <v/>
      </c>
    </row>
    <row r="398" spans="2:45" x14ac:dyDescent="0.25">
      <c r="B398" s="125" t="str">
        <f>Input!A400</f>
        <v/>
      </c>
      <c r="C398" s="126" t="str">
        <f>IF(ISERROR(IF(AND(Input!$A400="",SUMPRODUCT(--(LEN(Input!$A401:'Input'!$A$510)&gt;0))&lt;&gt;0),"Row is skipped.",IF(AND(Input!$A400="",Input!$A401=""),"", IF(Input!C400="","Data is missing.","")))),"",IF(AND(Input!$A400="",SUMPRODUCT(--(LEN(Input!$A401:'Input'!$A$510)&gt;0))&lt;&gt;0),"Row is skipped.",IF(AND(Input!$A400="",Input!$A401=""),"", IF(Input!C400="","Data is missing.",""))))</f>
        <v/>
      </c>
      <c r="D398" s="126" t="str">
        <f>IF(ISERROR(IF(AND(Input!$A400="",SUMPRODUCT(--(LEN(Input!$A401:'Input'!$A$510)&gt;0))&lt;&gt;0),"Row is skipped.",IF(AND(Input!$A400="",Input!$A401=""),"", IF(Input!D400="","Data is missing.","")))),"",IF(AND(Input!$A400="",SUMPRODUCT(--(LEN(Input!$A401:'Input'!$A$510)&gt;0))&lt;&gt;0),"Row is skipped.",IF(AND(Input!$A400="",Input!$A401=""),"", IF(Input!D400="","Data is missing.",""))))</f>
        <v/>
      </c>
      <c r="E398" s="126" t="str">
        <f>IF(ISERROR(IF(AND(Input!$A400="",SUMPRODUCT(--(LEN(Input!$A401:'Input'!$A$510)&gt;0))&lt;&gt;0),"Row is skipped.",IF(AND(Input!$A400="",Input!$A401=""),"", IF(Input!E400="","Data is missing.","")))),"",IF(AND(Input!$A400="",SUMPRODUCT(--(LEN(Input!$A401:'Input'!$A$510)&gt;0))&lt;&gt;0),"Row is skipped.",IF(AND(Input!$A400="",Input!$A401=""),"", IF(Input!E400="","Data is missing.",""))))</f>
        <v/>
      </c>
      <c r="F398" s="126" t="str">
        <f>IF(ISERROR(IF(AND(Input!$A400="",SUMPRODUCT(--(LEN(Input!$A401:'Input'!$A$510)&gt;0))&lt;&gt;0),"Row is skipped.",IF(AND(Input!$A400="",Input!$A401=""),"", IF(Input!F400="","Data is missing.","")))),"",IF(AND(Input!$A400="",SUMPRODUCT(--(LEN(Input!$A401:'Input'!$A$510)&gt;0))&lt;&gt;0),"Row is skipped.",IF(AND(Input!$A400="",Input!$A401=""),"", IF(Input!F400="","Data is missing.",""))))</f>
        <v/>
      </c>
      <c r="G398" s="126" t="str">
        <f>IF(ISERROR(IF(AND(Input!$A400="",SUMPRODUCT(--(LEN(Input!$A401:'Input'!$A$510)&gt;0))&lt;&gt;0),"Row is skipped.",IF(AND(Input!$A400="",Input!$A401=""),"", IF(Input!G400="","Data is missing.","")))),"",IF(AND(Input!$A400="",SUMPRODUCT(--(LEN(Input!$A401:'Input'!$A$510)&gt;0))&lt;&gt;0),"Row is skipped.",IF(AND(Input!$A400="",Input!$A401=""),"", IF(Input!G400="","Data is missing.",""))))</f>
        <v/>
      </c>
      <c r="H398" s="126" t="str">
        <f>IF(ISERROR(IF(AND(Input!$A400="",SUMPRODUCT(--(LEN(Input!$A401:'Input'!$A$510)&gt;0))&lt;&gt;0),"Row is skipped.",IF(AND(Input!$A400="",Input!$A401=""),"", IF(Input!H400="","Data is missing.","")))),"",IF(AND(Input!$A400="",SUMPRODUCT(--(LEN(Input!$A401:'Input'!$A$510)&gt;0))&lt;&gt;0),"Row is skipped.",IF(AND(Input!$A400="",Input!$A401=""),"", IF(Input!H400="","Data is missing.",""))))</f>
        <v/>
      </c>
      <c r="I398" s="126" t="str">
        <f>IF(ISERROR(IF(AND(Input!$A400="",SUMPRODUCT(--(LEN(Input!$A401:'Input'!$A$510)&gt;0))&lt;&gt;0),"Row is skipped.",IF(AND(Input!$A400="",Input!$A401=""),"", IF(Input!I400="","Data is missing.","")))),"",IF(AND(Input!$A400="",SUMPRODUCT(--(LEN(Input!$A401:'Input'!$A$510)&gt;0))&lt;&gt;0),"Row is skipped.",IF(AND(Input!$A400="",Input!$A401=""),"", IF(Input!I400="","Data is missing.",""))))</f>
        <v/>
      </c>
      <c r="J398" s="126" t="str">
        <f>IF(ISERROR(IF(AND(Input!$A400="",SUMPRODUCT(--(LEN(Input!$A401:'Input'!$A$510)&gt;0))&lt;&gt;0),"Row is skipped.",IF(AND(Input!$A400="",Input!$A401=""),"", IF(Input!J400="","Data is missing.","")))),"",IF(AND(Input!$A400="",SUMPRODUCT(--(LEN(Input!$A401:'Input'!$A$510)&gt;0))&lt;&gt;0),"Row is skipped.",IF(AND(Input!$A400="",Input!$A401=""),"", IF(Input!J400="","Data is missing.",""))))</f>
        <v/>
      </c>
      <c r="K398" s="127" t="str">
        <f>IF(ISERROR(IF(AND(Input!$A400="",SUMPRODUCT(--(LEN(Input!$A401:'Input'!$A$510)&gt;0))&lt;&gt;0),"Row is skipped.",IF(AND(Input!$A400="",Input!$A401=""),"", IF(Input!K400="","Data is missing.","")))),"",IF(AND(Input!$A400="",SUMPRODUCT(--(LEN(Input!$A401:'Input'!$A$510)&gt;0))&lt;&gt;0),"Row is skipped.",IF(AND(Input!$A400="",Input!$A401=""),"", IF(Input!K400="","Data is missing.",""))))</f>
        <v/>
      </c>
      <c r="L398" s="126" t="str">
        <f>IF(ISERROR(IF(AND(Input!$A400="",SUMPRODUCT(--(LEN(Input!$A401:'Input'!$A$510)&gt;0))&lt;&gt;0),"Row is skipped.",IF(AND(Input!$A400="",Input!$A401=""),"", IF(Input!L400="","Data is missing.","")))),"",IF(AND(Input!$A400="",SUMPRODUCT(--(LEN(Input!$A401:'Input'!$A$510)&gt;0))&lt;&gt;0),"Row is skipped.",IF(AND(Input!$A400="",Input!$A401=""),"", IF(Input!L400="","Data is missing.",""))))</f>
        <v/>
      </c>
      <c r="M398" s="126" t="str">
        <f>IF(ISERROR(IF(AND(Input!$A400="",SUMPRODUCT(--(LEN(Input!$A401:'Input'!$A$510)&gt;0))&lt;&gt;0),"Row is skipped.",IF(AND(Input!$A400="",Input!$A401=""),"", IF(Input!M400="","Data is missing.","")))),"",IF(AND(Input!$A400="",SUMPRODUCT(--(LEN(Input!$A401:'Input'!$A$510)&gt;0))&lt;&gt;0),"Row is skipped.",IF(AND(Input!$A400="",Input!$A401=""),"", IF(Input!M400="","Data is missing.",""))))</f>
        <v/>
      </c>
      <c r="N398" s="126" t="str">
        <f>IF(ISERROR(IF(AND(Input!$A400="",SUMPRODUCT(--(LEN(Input!$A401:'Input'!$A$510)&gt;0))&lt;&gt;0),"Row is skipped.",IF(AND(Input!$A400="",Input!$A401=""),"", IF(Input!O400="","Data is missing.","")))),"",IF(AND(Input!$A400="",SUMPRODUCT(--(LEN(Input!$A401:'Input'!$A$510)&gt;0))&lt;&gt;0),"Row is skipped.",IF(AND(Input!$A400="",Input!$A401=""),"", IF(Input!O400="","Data is missing.",""))))</f>
        <v/>
      </c>
      <c r="O398" s="126" t="str">
        <f>IF(ISERROR(IF(AND(Input!$A400="",SUMPRODUCT(--(LEN(Input!$A401:'Input'!$A$510)&gt;0))&lt;&gt;0),"Row is skipped.",IF(AND(Input!$A400="",Input!$A401=""),"", IF(Input!P400="","Data is missing.","")))),"",IF(AND(Input!$A400="",SUMPRODUCT(--(LEN(Input!$A401:'Input'!$A$510)&gt;0))&lt;&gt;0),"Row is skipped.",IF(AND(Input!$A400="",Input!$A401=""),"", IF(Input!P400="","Data is missing.",""))))</f>
        <v/>
      </c>
      <c r="P398" s="126" t="str">
        <f>IF(ISERROR(IF(AND(Input!$A400="",SUMPRODUCT(--(LEN(Input!$A401:'Input'!$A$510)&gt;0))&lt;&gt;0),"Row is skipped.",IF(AND(Input!$A400="",Input!$A401=""),"", IF(Input!Q400="","Data is missing.","")))),"",IF(AND(Input!$A400="",SUMPRODUCT(--(LEN(Input!$A401:'Input'!$A$510)&gt;0))&lt;&gt;0),"Row is skipped.",IF(AND(Input!$A400="",Input!$A401=""),"", IF(Input!Q400="","Data is missing.",""))))</f>
        <v/>
      </c>
      <c r="Q398" s="126" t="str">
        <f>IF(ISERROR(IF(AND(Input!$A400="",SUMPRODUCT(--(LEN(Input!$A401:'Input'!$A$510)&gt;0))&lt;&gt;0),"Row is skipped.",IF(AND(Input!$A400="",Input!$A401=""),"", IF(Input!S400="","Data is missing.","")))),"",IF(AND(Input!$A400="",SUMPRODUCT(--(LEN(Input!$A401:'Input'!$A$510)&gt;0))&lt;&gt;0),"Row is skipped.",IF(AND(Input!$A400="",Input!$A401=""),"", IF(Input!S400="","Data is missing.",""))))</f>
        <v/>
      </c>
      <c r="R398" s="128" t="str">
        <f>IF(ISERROR(IF(AND(Input!$A400="",SUMPRODUCT(--(LEN(Input!$A401:'Input'!$A$510)&gt;0))&lt;&gt;0),"Row is skipped.",IF(AND(Input!$A400="",Input!$A401=""),"", IF(Input!T400="","Data is missing.","")))),"",IF(AND(Input!$A400="",SUMPRODUCT(--(LEN(Input!$A401:'Input'!$A$510)&gt;0))&lt;&gt;0),"Row is skipped.",IF(AND(Input!$A400="",Input!$A401=""),"", IF(Input!T400="","Data is missing.",""))))</f>
        <v/>
      </c>
      <c r="S398" s="129"/>
      <c r="T398" s="130" t="str">
        <f>IF(ISERROR(IF(Input!Q400="","",IF(ISERROR(VLOOKUP(Input!Q400,'Measures List'!$A$3:$A$30000,1,0)),"Invalid RefNo",""))),"",IF(Input!Q400="","",IF(ISERROR(VLOOKUP(Input!Q400,'Measures List'!$A$3:$A$30000,1,0)),"Invalid RefNo","")))</f>
        <v/>
      </c>
      <c r="U398" s="129"/>
      <c r="V398" s="129"/>
      <c r="W398" s="129"/>
      <c r="X398" s="129"/>
      <c r="Y398" s="129"/>
      <c r="Z398" s="129"/>
      <c r="AA398" s="129"/>
      <c r="AB398" s="129"/>
      <c r="AC398" s="129"/>
      <c r="AD398" s="129"/>
      <c r="AE398" s="129"/>
      <c r="AF398" s="130" t="str">
        <f>IF(Input!P400="","",IF(OR(VALUE(Input!P400)&lt;0,VALUE(Input!P400)&gt;1), "Invalid EEI %",""))</f>
        <v/>
      </c>
      <c r="AG398" s="129"/>
      <c r="AH398" s="137" t="str">
        <f>IF(B398="","",IF(AND(Input!O400=Input!O399,Input!P400&lt;&gt;Input!P399), "EEI% Mismatch within Project",""))</f>
        <v/>
      </c>
      <c r="AI398" s="129"/>
      <c r="AJ398" s="138" t="str">
        <f>IF(Input!B400="","",IF(ISNUMBER(VALUE(Input!B400)),"","Needs to be a number."))</f>
        <v/>
      </c>
      <c r="AK398" s="135" t="str">
        <f>IF(Input!P400="","",IF(ISNUMBER(VALUE(Input!P400)),"","Needs to be a number."))</f>
        <v/>
      </c>
      <c r="AL398" s="135" t="str">
        <f>IF(Input!S400="","",IF(ISNUMBER(VALUE(Input!S400)),"","Needs to be a number."))</f>
        <v/>
      </c>
      <c r="AM398" s="135" t="str">
        <f>IF(Input!T400="","",IF(ISNUMBER(VALUE(Input!T400)),"","Needs to be a number."))</f>
        <v/>
      </c>
      <c r="AN398" s="135" t="str">
        <f>IF(Input!U400="","",IF(ISNUMBER(VALUE(Input!U400)),"","Needs to be a number."))</f>
        <v/>
      </c>
      <c r="AO398" s="136" t="str">
        <f>IF(Input!V400="","",IF(ISNUMBER(VALUE(Input!V400)),"","Needs to be a number."))</f>
        <v/>
      </c>
      <c r="AP398" s="129"/>
      <c r="AQ398" s="197" t="str">
        <f ca="1">IF(Input!Q400="","",IF(OFFSET('Measures List'!$K$2,MATCH(Input!Q400,'Measures List'!$A$3:$A$5000,0),MATCH(Input!K400,'Measures List'!$K$2:$BA$2)-1)="NA","Project start date occurred after measure expiration date.",""))</f>
        <v/>
      </c>
      <c r="AS398" s="197" t="str">
        <f>IFERROR(IF(Input!O400&lt;&gt;Input!O399,"",IF( VLOOKUP(Input!Q400,'Measures List'!A391:C5388,3,FALSE)= VLOOKUP(Input!Q399,'Measures List'!A391:C5388,3,FALSE),"","Multiple sectors for this project")),"")</f>
        <v/>
      </c>
    </row>
    <row r="399" spans="2:45" x14ac:dyDescent="0.25">
      <c r="B399" s="125" t="str">
        <f>Input!A401</f>
        <v/>
      </c>
      <c r="C399" s="126" t="str">
        <f>IF(ISERROR(IF(AND(Input!$A401="",SUMPRODUCT(--(LEN(Input!$A402:'Input'!$A$510)&gt;0))&lt;&gt;0),"Row is skipped.",IF(AND(Input!$A401="",Input!$A402=""),"", IF(Input!C401="","Data is missing.","")))),"",IF(AND(Input!$A401="",SUMPRODUCT(--(LEN(Input!$A402:'Input'!$A$510)&gt;0))&lt;&gt;0),"Row is skipped.",IF(AND(Input!$A401="",Input!$A402=""),"", IF(Input!C401="","Data is missing.",""))))</f>
        <v/>
      </c>
      <c r="D399" s="126" t="str">
        <f>IF(ISERROR(IF(AND(Input!$A401="",SUMPRODUCT(--(LEN(Input!$A402:'Input'!$A$510)&gt;0))&lt;&gt;0),"Row is skipped.",IF(AND(Input!$A401="",Input!$A402=""),"", IF(Input!D401="","Data is missing.","")))),"",IF(AND(Input!$A401="",SUMPRODUCT(--(LEN(Input!$A402:'Input'!$A$510)&gt;0))&lt;&gt;0),"Row is skipped.",IF(AND(Input!$A401="",Input!$A402=""),"", IF(Input!D401="","Data is missing.",""))))</f>
        <v/>
      </c>
      <c r="E399" s="126" t="str">
        <f>IF(ISERROR(IF(AND(Input!$A401="",SUMPRODUCT(--(LEN(Input!$A402:'Input'!$A$510)&gt;0))&lt;&gt;0),"Row is skipped.",IF(AND(Input!$A401="",Input!$A402=""),"", IF(Input!E401="","Data is missing.","")))),"",IF(AND(Input!$A401="",SUMPRODUCT(--(LEN(Input!$A402:'Input'!$A$510)&gt;0))&lt;&gt;0),"Row is skipped.",IF(AND(Input!$A401="",Input!$A402=""),"", IF(Input!E401="","Data is missing.",""))))</f>
        <v/>
      </c>
      <c r="F399" s="126" t="str">
        <f>IF(ISERROR(IF(AND(Input!$A401="",SUMPRODUCT(--(LEN(Input!$A402:'Input'!$A$510)&gt;0))&lt;&gt;0),"Row is skipped.",IF(AND(Input!$A401="",Input!$A402=""),"", IF(Input!F401="","Data is missing.","")))),"",IF(AND(Input!$A401="",SUMPRODUCT(--(LEN(Input!$A402:'Input'!$A$510)&gt;0))&lt;&gt;0),"Row is skipped.",IF(AND(Input!$A401="",Input!$A402=""),"", IF(Input!F401="","Data is missing.",""))))</f>
        <v/>
      </c>
      <c r="G399" s="126" t="str">
        <f>IF(ISERROR(IF(AND(Input!$A401="",SUMPRODUCT(--(LEN(Input!$A402:'Input'!$A$510)&gt;0))&lt;&gt;0),"Row is skipped.",IF(AND(Input!$A401="",Input!$A402=""),"", IF(Input!G401="","Data is missing.","")))),"",IF(AND(Input!$A401="",SUMPRODUCT(--(LEN(Input!$A402:'Input'!$A$510)&gt;0))&lt;&gt;0),"Row is skipped.",IF(AND(Input!$A401="",Input!$A402=""),"", IF(Input!G401="","Data is missing.",""))))</f>
        <v/>
      </c>
      <c r="H399" s="126" t="str">
        <f>IF(ISERROR(IF(AND(Input!$A401="",SUMPRODUCT(--(LEN(Input!$A402:'Input'!$A$510)&gt;0))&lt;&gt;0),"Row is skipped.",IF(AND(Input!$A401="",Input!$A402=""),"", IF(Input!H401="","Data is missing.","")))),"",IF(AND(Input!$A401="",SUMPRODUCT(--(LEN(Input!$A402:'Input'!$A$510)&gt;0))&lt;&gt;0),"Row is skipped.",IF(AND(Input!$A401="",Input!$A402=""),"", IF(Input!H401="","Data is missing.",""))))</f>
        <v/>
      </c>
      <c r="I399" s="126" t="str">
        <f>IF(ISERROR(IF(AND(Input!$A401="",SUMPRODUCT(--(LEN(Input!$A402:'Input'!$A$510)&gt;0))&lt;&gt;0),"Row is skipped.",IF(AND(Input!$A401="",Input!$A402=""),"", IF(Input!I401="","Data is missing.","")))),"",IF(AND(Input!$A401="",SUMPRODUCT(--(LEN(Input!$A402:'Input'!$A$510)&gt;0))&lt;&gt;0),"Row is skipped.",IF(AND(Input!$A401="",Input!$A402=""),"", IF(Input!I401="","Data is missing.",""))))</f>
        <v/>
      </c>
      <c r="J399" s="126" t="str">
        <f>IF(ISERROR(IF(AND(Input!$A401="",SUMPRODUCT(--(LEN(Input!$A402:'Input'!$A$510)&gt;0))&lt;&gt;0),"Row is skipped.",IF(AND(Input!$A401="",Input!$A402=""),"", IF(Input!J401="","Data is missing.","")))),"",IF(AND(Input!$A401="",SUMPRODUCT(--(LEN(Input!$A402:'Input'!$A$510)&gt;0))&lt;&gt;0),"Row is skipped.",IF(AND(Input!$A401="",Input!$A402=""),"", IF(Input!J401="","Data is missing.",""))))</f>
        <v/>
      </c>
      <c r="K399" s="127" t="str">
        <f>IF(ISERROR(IF(AND(Input!$A401="",SUMPRODUCT(--(LEN(Input!$A402:'Input'!$A$510)&gt;0))&lt;&gt;0),"Row is skipped.",IF(AND(Input!$A401="",Input!$A402=""),"", IF(Input!K401="","Data is missing.","")))),"",IF(AND(Input!$A401="",SUMPRODUCT(--(LEN(Input!$A402:'Input'!$A$510)&gt;0))&lt;&gt;0),"Row is skipped.",IF(AND(Input!$A401="",Input!$A402=""),"", IF(Input!K401="","Data is missing.",""))))</f>
        <v/>
      </c>
      <c r="L399" s="126" t="str">
        <f>IF(ISERROR(IF(AND(Input!$A401="",SUMPRODUCT(--(LEN(Input!$A402:'Input'!$A$510)&gt;0))&lt;&gt;0),"Row is skipped.",IF(AND(Input!$A401="",Input!$A402=""),"", IF(Input!L401="","Data is missing.","")))),"",IF(AND(Input!$A401="",SUMPRODUCT(--(LEN(Input!$A402:'Input'!$A$510)&gt;0))&lt;&gt;0),"Row is skipped.",IF(AND(Input!$A401="",Input!$A402=""),"", IF(Input!L401="","Data is missing.",""))))</f>
        <v/>
      </c>
      <c r="M399" s="126" t="str">
        <f>IF(ISERROR(IF(AND(Input!$A401="",SUMPRODUCT(--(LEN(Input!$A402:'Input'!$A$510)&gt;0))&lt;&gt;0),"Row is skipped.",IF(AND(Input!$A401="",Input!$A402=""),"", IF(Input!M401="","Data is missing.","")))),"",IF(AND(Input!$A401="",SUMPRODUCT(--(LEN(Input!$A402:'Input'!$A$510)&gt;0))&lt;&gt;0),"Row is skipped.",IF(AND(Input!$A401="",Input!$A402=""),"", IF(Input!M401="","Data is missing.",""))))</f>
        <v/>
      </c>
      <c r="N399" s="126" t="str">
        <f>IF(ISERROR(IF(AND(Input!$A401="",SUMPRODUCT(--(LEN(Input!$A402:'Input'!$A$510)&gt;0))&lt;&gt;0),"Row is skipped.",IF(AND(Input!$A401="",Input!$A402=""),"", IF(Input!O401="","Data is missing.","")))),"",IF(AND(Input!$A401="",SUMPRODUCT(--(LEN(Input!$A402:'Input'!$A$510)&gt;0))&lt;&gt;0),"Row is skipped.",IF(AND(Input!$A401="",Input!$A402=""),"", IF(Input!O401="","Data is missing.",""))))</f>
        <v/>
      </c>
      <c r="O399" s="126" t="str">
        <f>IF(ISERROR(IF(AND(Input!$A401="",SUMPRODUCT(--(LEN(Input!$A402:'Input'!$A$510)&gt;0))&lt;&gt;0),"Row is skipped.",IF(AND(Input!$A401="",Input!$A402=""),"", IF(Input!P401="","Data is missing.","")))),"",IF(AND(Input!$A401="",SUMPRODUCT(--(LEN(Input!$A402:'Input'!$A$510)&gt;0))&lt;&gt;0),"Row is skipped.",IF(AND(Input!$A401="",Input!$A402=""),"", IF(Input!P401="","Data is missing.",""))))</f>
        <v/>
      </c>
      <c r="P399" s="126" t="str">
        <f>IF(ISERROR(IF(AND(Input!$A401="",SUMPRODUCT(--(LEN(Input!$A402:'Input'!$A$510)&gt;0))&lt;&gt;0),"Row is skipped.",IF(AND(Input!$A401="",Input!$A402=""),"", IF(Input!Q401="","Data is missing.","")))),"",IF(AND(Input!$A401="",SUMPRODUCT(--(LEN(Input!$A402:'Input'!$A$510)&gt;0))&lt;&gt;0),"Row is skipped.",IF(AND(Input!$A401="",Input!$A402=""),"", IF(Input!Q401="","Data is missing.",""))))</f>
        <v/>
      </c>
      <c r="Q399" s="126" t="str">
        <f>IF(ISERROR(IF(AND(Input!$A401="",SUMPRODUCT(--(LEN(Input!$A402:'Input'!$A$510)&gt;0))&lt;&gt;0),"Row is skipped.",IF(AND(Input!$A401="",Input!$A402=""),"", IF(Input!S401="","Data is missing.","")))),"",IF(AND(Input!$A401="",SUMPRODUCT(--(LEN(Input!$A402:'Input'!$A$510)&gt;0))&lt;&gt;0),"Row is skipped.",IF(AND(Input!$A401="",Input!$A402=""),"", IF(Input!S401="","Data is missing.",""))))</f>
        <v/>
      </c>
      <c r="R399" s="128" t="str">
        <f>IF(ISERROR(IF(AND(Input!$A401="",SUMPRODUCT(--(LEN(Input!$A402:'Input'!$A$510)&gt;0))&lt;&gt;0),"Row is skipped.",IF(AND(Input!$A401="",Input!$A402=""),"", IF(Input!T401="","Data is missing.","")))),"",IF(AND(Input!$A401="",SUMPRODUCT(--(LEN(Input!$A402:'Input'!$A$510)&gt;0))&lt;&gt;0),"Row is skipped.",IF(AND(Input!$A401="",Input!$A402=""),"", IF(Input!T401="","Data is missing.",""))))</f>
        <v/>
      </c>
      <c r="S399" s="129"/>
      <c r="T399" s="130" t="str">
        <f>IF(ISERROR(IF(Input!Q401="","",IF(ISERROR(VLOOKUP(Input!Q401,'Measures List'!$A$3:$A$30000,1,0)),"Invalid RefNo",""))),"",IF(Input!Q401="","",IF(ISERROR(VLOOKUP(Input!Q401,'Measures List'!$A$3:$A$30000,1,0)),"Invalid RefNo","")))</f>
        <v/>
      </c>
      <c r="U399" s="129"/>
      <c r="V399" s="129"/>
      <c r="W399" s="129"/>
      <c r="X399" s="129"/>
      <c r="Y399" s="129"/>
      <c r="Z399" s="129"/>
      <c r="AA399" s="129"/>
      <c r="AB399" s="129"/>
      <c r="AC399" s="129"/>
      <c r="AD399" s="129"/>
      <c r="AE399" s="129"/>
      <c r="AF399" s="130" t="str">
        <f>IF(Input!P401="","",IF(OR(VALUE(Input!P401)&lt;0,VALUE(Input!P401)&gt;1), "Invalid EEI %",""))</f>
        <v/>
      </c>
      <c r="AG399" s="129"/>
      <c r="AH399" s="137" t="str">
        <f>IF(B399="","",IF(AND(Input!O401=Input!O400,Input!P401&lt;&gt;Input!P400), "EEI% Mismatch within Project",""))</f>
        <v/>
      </c>
      <c r="AI399" s="129"/>
      <c r="AJ399" s="138" t="str">
        <f>IF(Input!B401="","",IF(ISNUMBER(VALUE(Input!B401)),"","Needs to be a number."))</f>
        <v/>
      </c>
      <c r="AK399" s="135" t="str">
        <f>IF(Input!P401="","",IF(ISNUMBER(VALUE(Input!P401)),"","Needs to be a number."))</f>
        <v/>
      </c>
      <c r="AL399" s="135" t="str">
        <f>IF(Input!S401="","",IF(ISNUMBER(VALUE(Input!S401)),"","Needs to be a number."))</f>
        <v/>
      </c>
      <c r="AM399" s="135" t="str">
        <f>IF(Input!T401="","",IF(ISNUMBER(VALUE(Input!T401)),"","Needs to be a number."))</f>
        <v/>
      </c>
      <c r="AN399" s="135" t="str">
        <f>IF(Input!U401="","",IF(ISNUMBER(VALUE(Input!U401)),"","Needs to be a number."))</f>
        <v/>
      </c>
      <c r="AO399" s="136" t="str">
        <f>IF(Input!V401="","",IF(ISNUMBER(VALUE(Input!V401)),"","Needs to be a number."))</f>
        <v/>
      </c>
      <c r="AP399" s="129"/>
      <c r="AQ399" s="197" t="str">
        <f ca="1">IF(Input!Q401="","",IF(OFFSET('Measures List'!$K$2,MATCH(Input!Q401,'Measures List'!$A$3:$A$5000,0),MATCH(Input!K401,'Measures List'!$K$2:$BA$2)-1)="NA","Project start date occurred after measure expiration date.",""))</f>
        <v/>
      </c>
      <c r="AS399" s="197" t="str">
        <f>IFERROR(IF(Input!O401&lt;&gt;Input!O400,"",IF( VLOOKUP(Input!Q401,'Measures List'!A392:C5389,3,FALSE)= VLOOKUP(Input!Q400,'Measures List'!A392:C5389,3,FALSE),"","Multiple sectors for this project")),"")</f>
        <v/>
      </c>
    </row>
    <row r="400" spans="2:45" x14ac:dyDescent="0.25">
      <c r="B400" s="125" t="str">
        <f>Input!A402</f>
        <v/>
      </c>
      <c r="C400" s="126" t="str">
        <f>IF(ISERROR(IF(AND(Input!$A402="",SUMPRODUCT(--(LEN(Input!$A403:'Input'!$A$510)&gt;0))&lt;&gt;0),"Row is skipped.",IF(AND(Input!$A402="",Input!$A403=""),"", IF(Input!C402="","Data is missing.","")))),"",IF(AND(Input!$A402="",SUMPRODUCT(--(LEN(Input!$A403:'Input'!$A$510)&gt;0))&lt;&gt;0),"Row is skipped.",IF(AND(Input!$A402="",Input!$A403=""),"", IF(Input!C402="","Data is missing.",""))))</f>
        <v/>
      </c>
      <c r="D400" s="126" t="str">
        <f>IF(ISERROR(IF(AND(Input!$A402="",SUMPRODUCT(--(LEN(Input!$A403:'Input'!$A$510)&gt;0))&lt;&gt;0),"Row is skipped.",IF(AND(Input!$A402="",Input!$A403=""),"", IF(Input!D402="","Data is missing.","")))),"",IF(AND(Input!$A402="",SUMPRODUCT(--(LEN(Input!$A403:'Input'!$A$510)&gt;0))&lt;&gt;0),"Row is skipped.",IF(AND(Input!$A402="",Input!$A403=""),"", IF(Input!D402="","Data is missing.",""))))</f>
        <v/>
      </c>
      <c r="E400" s="126" t="str">
        <f>IF(ISERROR(IF(AND(Input!$A402="",SUMPRODUCT(--(LEN(Input!$A403:'Input'!$A$510)&gt;0))&lt;&gt;0),"Row is skipped.",IF(AND(Input!$A402="",Input!$A403=""),"", IF(Input!E402="","Data is missing.","")))),"",IF(AND(Input!$A402="",SUMPRODUCT(--(LEN(Input!$A403:'Input'!$A$510)&gt;0))&lt;&gt;0),"Row is skipped.",IF(AND(Input!$A402="",Input!$A403=""),"", IF(Input!E402="","Data is missing.",""))))</f>
        <v/>
      </c>
      <c r="F400" s="126" t="str">
        <f>IF(ISERROR(IF(AND(Input!$A402="",SUMPRODUCT(--(LEN(Input!$A403:'Input'!$A$510)&gt;0))&lt;&gt;0),"Row is skipped.",IF(AND(Input!$A402="",Input!$A403=""),"", IF(Input!F402="","Data is missing.","")))),"",IF(AND(Input!$A402="",SUMPRODUCT(--(LEN(Input!$A403:'Input'!$A$510)&gt;0))&lt;&gt;0),"Row is skipped.",IF(AND(Input!$A402="",Input!$A403=""),"", IF(Input!F402="","Data is missing.",""))))</f>
        <v/>
      </c>
      <c r="G400" s="126" t="str">
        <f>IF(ISERROR(IF(AND(Input!$A402="",SUMPRODUCT(--(LEN(Input!$A403:'Input'!$A$510)&gt;0))&lt;&gt;0),"Row is skipped.",IF(AND(Input!$A402="",Input!$A403=""),"", IF(Input!G402="","Data is missing.","")))),"",IF(AND(Input!$A402="",SUMPRODUCT(--(LEN(Input!$A403:'Input'!$A$510)&gt;0))&lt;&gt;0),"Row is skipped.",IF(AND(Input!$A402="",Input!$A403=""),"", IF(Input!G402="","Data is missing.",""))))</f>
        <v/>
      </c>
      <c r="H400" s="126" t="str">
        <f>IF(ISERROR(IF(AND(Input!$A402="",SUMPRODUCT(--(LEN(Input!$A403:'Input'!$A$510)&gt;0))&lt;&gt;0),"Row is skipped.",IF(AND(Input!$A402="",Input!$A403=""),"", IF(Input!H402="","Data is missing.","")))),"",IF(AND(Input!$A402="",SUMPRODUCT(--(LEN(Input!$A403:'Input'!$A$510)&gt;0))&lt;&gt;0),"Row is skipped.",IF(AND(Input!$A402="",Input!$A403=""),"", IF(Input!H402="","Data is missing.",""))))</f>
        <v/>
      </c>
      <c r="I400" s="126" t="str">
        <f>IF(ISERROR(IF(AND(Input!$A402="",SUMPRODUCT(--(LEN(Input!$A403:'Input'!$A$510)&gt;0))&lt;&gt;0),"Row is skipped.",IF(AND(Input!$A402="",Input!$A403=""),"", IF(Input!I402="","Data is missing.","")))),"",IF(AND(Input!$A402="",SUMPRODUCT(--(LEN(Input!$A403:'Input'!$A$510)&gt;0))&lt;&gt;0),"Row is skipped.",IF(AND(Input!$A402="",Input!$A403=""),"", IF(Input!I402="","Data is missing.",""))))</f>
        <v/>
      </c>
      <c r="J400" s="126" t="str">
        <f>IF(ISERROR(IF(AND(Input!$A402="",SUMPRODUCT(--(LEN(Input!$A403:'Input'!$A$510)&gt;0))&lt;&gt;0),"Row is skipped.",IF(AND(Input!$A402="",Input!$A403=""),"", IF(Input!J402="","Data is missing.","")))),"",IF(AND(Input!$A402="",SUMPRODUCT(--(LEN(Input!$A403:'Input'!$A$510)&gt;0))&lt;&gt;0),"Row is skipped.",IF(AND(Input!$A402="",Input!$A403=""),"", IF(Input!J402="","Data is missing.",""))))</f>
        <v/>
      </c>
      <c r="K400" s="127" t="str">
        <f>IF(ISERROR(IF(AND(Input!$A402="",SUMPRODUCT(--(LEN(Input!$A403:'Input'!$A$510)&gt;0))&lt;&gt;0),"Row is skipped.",IF(AND(Input!$A402="",Input!$A403=""),"", IF(Input!K402="","Data is missing.","")))),"",IF(AND(Input!$A402="",SUMPRODUCT(--(LEN(Input!$A403:'Input'!$A$510)&gt;0))&lt;&gt;0),"Row is skipped.",IF(AND(Input!$A402="",Input!$A403=""),"", IF(Input!K402="","Data is missing.",""))))</f>
        <v/>
      </c>
      <c r="L400" s="126" t="str">
        <f>IF(ISERROR(IF(AND(Input!$A402="",SUMPRODUCT(--(LEN(Input!$A403:'Input'!$A$510)&gt;0))&lt;&gt;0),"Row is skipped.",IF(AND(Input!$A402="",Input!$A403=""),"", IF(Input!L402="","Data is missing.","")))),"",IF(AND(Input!$A402="",SUMPRODUCT(--(LEN(Input!$A403:'Input'!$A$510)&gt;0))&lt;&gt;0),"Row is skipped.",IF(AND(Input!$A402="",Input!$A403=""),"", IF(Input!L402="","Data is missing.",""))))</f>
        <v/>
      </c>
      <c r="M400" s="126" t="str">
        <f>IF(ISERROR(IF(AND(Input!$A402="",SUMPRODUCT(--(LEN(Input!$A403:'Input'!$A$510)&gt;0))&lt;&gt;0),"Row is skipped.",IF(AND(Input!$A402="",Input!$A403=""),"", IF(Input!M402="","Data is missing.","")))),"",IF(AND(Input!$A402="",SUMPRODUCT(--(LEN(Input!$A403:'Input'!$A$510)&gt;0))&lt;&gt;0),"Row is skipped.",IF(AND(Input!$A402="",Input!$A403=""),"", IF(Input!M402="","Data is missing.",""))))</f>
        <v/>
      </c>
      <c r="N400" s="126" t="str">
        <f>IF(ISERROR(IF(AND(Input!$A402="",SUMPRODUCT(--(LEN(Input!$A403:'Input'!$A$510)&gt;0))&lt;&gt;0),"Row is skipped.",IF(AND(Input!$A402="",Input!$A403=""),"", IF(Input!O402="","Data is missing.","")))),"",IF(AND(Input!$A402="",SUMPRODUCT(--(LEN(Input!$A403:'Input'!$A$510)&gt;0))&lt;&gt;0),"Row is skipped.",IF(AND(Input!$A402="",Input!$A403=""),"", IF(Input!O402="","Data is missing.",""))))</f>
        <v/>
      </c>
      <c r="O400" s="126" t="str">
        <f>IF(ISERROR(IF(AND(Input!$A402="",SUMPRODUCT(--(LEN(Input!$A403:'Input'!$A$510)&gt;0))&lt;&gt;0),"Row is skipped.",IF(AND(Input!$A402="",Input!$A403=""),"", IF(Input!P402="","Data is missing.","")))),"",IF(AND(Input!$A402="",SUMPRODUCT(--(LEN(Input!$A403:'Input'!$A$510)&gt;0))&lt;&gt;0),"Row is skipped.",IF(AND(Input!$A402="",Input!$A403=""),"", IF(Input!P402="","Data is missing.",""))))</f>
        <v/>
      </c>
      <c r="P400" s="126" t="str">
        <f>IF(ISERROR(IF(AND(Input!$A402="",SUMPRODUCT(--(LEN(Input!$A403:'Input'!$A$510)&gt;0))&lt;&gt;0),"Row is skipped.",IF(AND(Input!$A402="",Input!$A403=""),"", IF(Input!Q402="","Data is missing.","")))),"",IF(AND(Input!$A402="",SUMPRODUCT(--(LEN(Input!$A403:'Input'!$A$510)&gt;0))&lt;&gt;0),"Row is skipped.",IF(AND(Input!$A402="",Input!$A403=""),"", IF(Input!Q402="","Data is missing.",""))))</f>
        <v/>
      </c>
      <c r="Q400" s="126" t="str">
        <f>IF(ISERROR(IF(AND(Input!$A402="",SUMPRODUCT(--(LEN(Input!$A403:'Input'!$A$510)&gt;0))&lt;&gt;0),"Row is skipped.",IF(AND(Input!$A402="",Input!$A403=""),"", IF(Input!S402="","Data is missing.","")))),"",IF(AND(Input!$A402="",SUMPRODUCT(--(LEN(Input!$A403:'Input'!$A$510)&gt;0))&lt;&gt;0),"Row is skipped.",IF(AND(Input!$A402="",Input!$A403=""),"", IF(Input!S402="","Data is missing.",""))))</f>
        <v/>
      </c>
      <c r="R400" s="128" t="str">
        <f>IF(ISERROR(IF(AND(Input!$A402="",SUMPRODUCT(--(LEN(Input!$A403:'Input'!$A$510)&gt;0))&lt;&gt;0),"Row is skipped.",IF(AND(Input!$A402="",Input!$A403=""),"", IF(Input!T402="","Data is missing.","")))),"",IF(AND(Input!$A402="",SUMPRODUCT(--(LEN(Input!$A403:'Input'!$A$510)&gt;0))&lt;&gt;0),"Row is skipped.",IF(AND(Input!$A402="",Input!$A403=""),"", IF(Input!T402="","Data is missing.",""))))</f>
        <v/>
      </c>
      <c r="S400" s="129"/>
      <c r="T400" s="130" t="str">
        <f>IF(ISERROR(IF(Input!Q402="","",IF(ISERROR(VLOOKUP(Input!Q402,'Measures List'!$A$3:$A$30000,1,0)),"Invalid RefNo",""))),"",IF(Input!Q402="","",IF(ISERROR(VLOOKUP(Input!Q402,'Measures List'!$A$3:$A$30000,1,0)),"Invalid RefNo","")))</f>
        <v/>
      </c>
      <c r="U400" s="129"/>
      <c r="V400" s="129"/>
      <c r="W400" s="129"/>
      <c r="X400" s="129"/>
      <c r="Y400" s="129"/>
      <c r="Z400" s="129"/>
      <c r="AA400" s="129"/>
      <c r="AB400" s="129"/>
      <c r="AC400" s="129"/>
      <c r="AD400" s="129"/>
      <c r="AE400" s="129"/>
      <c r="AF400" s="130" t="str">
        <f>IF(Input!P402="","",IF(OR(VALUE(Input!P402)&lt;0,VALUE(Input!P402)&gt;1), "Invalid EEI %",""))</f>
        <v/>
      </c>
      <c r="AG400" s="129"/>
      <c r="AH400" s="137" t="str">
        <f>IF(B400="","",IF(AND(Input!O402=Input!O401,Input!P402&lt;&gt;Input!P401), "EEI% Mismatch within Project",""))</f>
        <v/>
      </c>
      <c r="AI400" s="129"/>
      <c r="AJ400" s="138" t="str">
        <f>IF(Input!B402="","",IF(ISNUMBER(VALUE(Input!B402)),"","Needs to be a number."))</f>
        <v/>
      </c>
      <c r="AK400" s="135" t="str">
        <f>IF(Input!P402="","",IF(ISNUMBER(VALUE(Input!P402)),"","Needs to be a number."))</f>
        <v/>
      </c>
      <c r="AL400" s="135" t="str">
        <f>IF(Input!S402="","",IF(ISNUMBER(VALUE(Input!S402)),"","Needs to be a number."))</f>
        <v/>
      </c>
      <c r="AM400" s="135" t="str">
        <f>IF(Input!T402="","",IF(ISNUMBER(VALUE(Input!T402)),"","Needs to be a number."))</f>
        <v/>
      </c>
      <c r="AN400" s="135" t="str">
        <f>IF(Input!U402="","",IF(ISNUMBER(VALUE(Input!U402)),"","Needs to be a number."))</f>
        <v/>
      </c>
      <c r="AO400" s="136" t="str">
        <f>IF(Input!V402="","",IF(ISNUMBER(VALUE(Input!V402)),"","Needs to be a number."))</f>
        <v/>
      </c>
      <c r="AP400" s="129"/>
      <c r="AQ400" s="197" t="str">
        <f ca="1">IF(Input!Q402="","",IF(OFFSET('Measures List'!$K$2,MATCH(Input!Q402,'Measures List'!$A$3:$A$5000,0),MATCH(Input!K402,'Measures List'!$K$2:$BA$2)-1)="NA","Project start date occurred after measure expiration date.",""))</f>
        <v/>
      </c>
      <c r="AS400" s="197" t="str">
        <f>IFERROR(IF(Input!O402&lt;&gt;Input!O401,"",IF( VLOOKUP(Input!Q402,'Measures List'!A393:C5390,3,FALSE)= VLOOKUP(Input!Q401,'Measures List'!A393:C5390,3,FALSE),"","Multiple sectors for this project")),"")</f>
        <v/>
      </c>
    </row>
    <row r="401" spans="2:45" x14ac:dyDescent="0.25">
      <c r="B401" s="125" t="str">
        <f>Input!A403</f>
        <v/>
      </c>
      <c r="C401" s="126" t="str">
        <f>IF(ISERROR(IF(AND(Input!$A403="",SUMPRODUCT(--(LEN(Input!$A404:'Input'!$A$510)&gt;0))&lt;&gt;0),"Row is skipped.",IF(AND(Input!$A403="",Input!$A404=""),"", IF(Input!C403="","Data is missing.","")))),"",IF(AND(Input!$A403="",SUMPRODUCT(--(LEN(Input!$A404:'Input'!$A$510)&gt;0))&lt;&gt;0),"Row is skipped.",IF(AND(Input!$A403="",Input!$A404=""),"", IF(Input!C403="","Data is missing.",""))))</f>
        <v/>
      </c>
      <c r="D401" s="126" t="str">
        <f>IF(ISERROR(IF(AND(Input!$A403="",SUMPRODUCT(--(LEN(Input!$A404:'Input'!$A$510)&gt;0))&lt;&gt;0),"Row is skipped.",IF(AND(Input!$A403="",Input!$A404=""),"", IF(Input!D403="","Data is missing.","")))),"",IF(AND(Input!$A403="",SUMPRODUCT(--(LEN(Input!$A404:'Input'!$A$510)&gt;0))&lt;&gt;0),"Row is skipped.",IF(AND(Input!$A403="",Input!$A404=""),"", IF(Input!D403="","Data is missing.",""))))</f>
        <v/>
      </c>
      <c r="E401" s="126" t="str">
        <f>IF(ISERROR(IF(AND(Input!$A403="",SUMPRODUCT(--(LEN(Input!$A404:'Input'!$A$510)&gt;0))&lt;&gt;0),"Row is skipped.",IF(AND(Input!$A403="",Input!$A404=""),"", IF(Input!E403="","Data is missing.","")))),"",IF(AND(Input!$A403="",SUMPRODUCT(--(LEN(Input!$A404:'Input'!$A$510)&gt;0))&lt;&gt;0),"Row is skipped.",IF(AND(Input!$A403="",Input!$A404=""),"", IF(Input!E403="","Data is missing.",""))))</f>
        <v/>
      </c>
      <c r="F401" s="126" t="str">
        <f>IF(ISERROR(IF(AND(Input!$A403="",SUMPRODUCT(--(LEN(Input!$A404:'Input'!$A$510)&gt;0))&lt;&gt;0),"Row is skipped.",IF(AND(Input!$A403="",Input!$A404=""),"", IF(Input!F403="","Data is missing.","")))),"",IF(AND(Input!$A403="",SUMPRODUCT(--(LEN(Input!$A404:'Input'!$A$510)&gt;0))&lt;&gt;0),"Row is skipped.",IF(AND(Input!$A403="",Input!$A404=""),"", IF(Input!F403="","Data is missing.",""))))</f>
        <v/>
      </c>
      <c r="G401" s="126" t="str">
        <f>IF(ISERROR(IF(AND(Input!$A403="",SUMPRODUCT(--(LEN(Input!$A404:'Input'!$A$510)&gt;0))&lt;&gt;0),"Row is skipped.",IF(AND(Input!$A403="",Input!$A404=""),"", IF(Input!G403="","Data is missing.","")))),"",IF(AND(Input!$A403="",SUMPRODUCT(--(LEN(Input!$A404:'Input'!$A$510)&gt;0))&lt;&gt;0),"Row is skipped.",IF(AND(Input!$A403="",Input!$A404=""),"", IF(Input!G403="","Data is missing.",""))))</f>
        <v/>
      </c>
      <c r="H401" s="126" t="str">
        <f>IF(ISERROR(IF(AND(Input!$A403="",SUMPRODUCT(--(LEN(Input!$A404:'Input'!$A$510)&gt;0))&lt;&gt;0),"Row is skipped.",IF(AND(Input!$A403="",Input!$A404=""),"", IF(Input!H403="","Data is missing.","")))),"",IF(AND(Input!$A403="",SUMPRODUCT(--(LEN(Input!$A404:'Input'!$A$510)&gt;0))&lt;&gt;0),"Row is skipped.",IF(AND(Input!$A403="",Input!$A404=""),"", IF(Input!H403="","Data is missing.",""))))</f>
        <v/>
      </c>
      <c r="I401" s="126" t="str">
        <f>IF(ISERROR(IF(AND(Input!$A403="",SUMPRODUCT(--(LEN(Input!$A404:'Input'!$A$510)&gt;0))&lt;&gt;0),"Row is skipped.",IF(AND(Input!$A403="",Input!$A404=""),"", IF(Input!I403="","Data is missing.","")))),"",IF(AND(Input!$A403="",SUMPRODUCT(--(LEN(Input!$A404:'Input'!$A$510)&gt;0))&lt;&gt;0),"Row is skipped.",IF(AND(Input!$A403="",Input!$A404=""),"", IF(Input!I403="","Data is missing.",""))))</f>
        <v/>
      </c>
      <c r="J401" s="126" t="str">
        <f>IF(ISERROR(IF(AND(Input!$A403="",SUMPRODUCT(--(LEN(Input!$A404:'Input'!$A$510)&gt;0))&lt;&gt;0),"Row is skipped.",IF(AND(Input!$A403="",Input!$A404=""),"", IF(Input!J403="","Data is missing.","")))),"",IF(AND(Input!$A403="",SUMPRODUCT(--(LEN(Input!$A404:'Input'!$A$510)&gt;0))&lt;&gt;0),"Row is skipped.",IF(AND(Input!$A403="",Input!$A404=""),"", IF(Input!J403="","Data is missing.",""))))</f>
        <v/>
      </c>
      <c r="K401" s="127" t="str">
        <f>IF(ISERROR(IF(AND(Input!$A403="",SUMPRODUCT(--(LEN(Input!$A404:'Input'!$A$510)&gt;0))&lt;&gt;0),"Row is skipped.",IF(AND(Input!$A403="",Input!$A404=""),"", IF(Input!K403="","Data is missing.","")))),"",IF(AND(Input!$A403="",SUMPRODUCT(--(LEN(Input!$A404:'Input'!$A$510)&gt;0))&lt;&gt;0),"Row is skipped.",IF(AND(Input!$A403="",Input!$A404=""),"", IF(Input!K403="","Data is missing.",""))))</f>
        <v/>
      </c>
      <c r="L401" s="126" t="str">
        <f>IF(ISERROR(IF(AND(Input!$A403="",SUMPRODUCT(--(LEN(Input!$A404:'Input'!$A$510)&gt;0))&lt;&gt;0),"Row is skipped.",IF(AND(Input!$A403="",Input!$A404=""),"", IF(Input!L403="","Data is missing.","")))),"",IF(AND(Input!$A403="",SUMPRODUCT(--(LEN(Input!$A404:'Input'!$A$510)&gt;0))&lt;&gt;0),"Row is skipped.",IF(AND(Input!$A403="",Input!$A404=""),"", IF(Input!L403="","Data is missing.",""))))</f>
        <v/>
      </c>
      <c r="M401" s="126" t="str">
        <f>IF(ISERROR(IF(AND(Input!$A403="",SUMPRODUCT(--(LEN(Input!$A404:'Input'!$A$510)&gt;0))&lt;&gt;0),"Row is skipped.",IF(AND(Input!$A403="",Input!$A404=""),"", IF(Input!M403="","Data is missing.","")))),"",IF(AND(Input!$A403="",SUMPRODUCT(--(LEN(Input!$A404:'Input'!$A$510)&gt;0))&lt;&gt;0),"Row is skipped.",IF(AND(Input!$A403="",Input!$A404=""),"", IF(Input!M403="","Data is missing.",""))))</f>
        <v/>
      </c>
      <c r="N401" s="126" t="str">
        <f>IF(ISERROR(IF(AND(Input!$A403="",SUMPRODUCT(--(LEN(Input!$A404:'Input'!$A$510)&gt;0))&lt;&gt;0),"Row is skipped.",IF(AND(Input!$A403="",Input!$A404=""),"", IF(Input!O403="","Data is missing.","")))),"",IF(AND(Input!$A403="",SUMPRODUCT(--(LEN(Input!$A404:'Input'!$A$510)&gt;0))&lt;&gt;0),"Row is skipped.",IF(AND(Input!$A403="",Input!$A404=""),"", IF(Input!O403="","Data is missing.",""))))</f>
        <v/>
      </c>
      <c r="O401" s="126" t="str">
        <f>IF(ISERROR(IF(AND(Input!$A403="",SUMPRODUCT(--(LEN(Input!$A404:'Input'!$A$510)&gt;0))&lt;&gt;0),"Row is skipped.",IF(AND(Input!$A403="",Input!$A404=""),"", IF(Input!P403="","Data is missing.","")))),"",IF(AND(Input!$A403="",SUMPRODUCT(--(LEN(Input!$A404:'Input'!$A$510)&gt;0))&lt;&gt;0),"Row is skipped.",IF(AND(Input!$A403="",Input!$A404=""),"", IF(Input!P403="","Data is missing.",""))))</f>
        <v/>
      </c>
      <c r="P401" s="126" t="str">
        <f>IF(ISERROR(IF(AND(Input!$A403="",SUMPRODUCT(--(LEN(Input!$A404:'Input'!$A$510)&gt;0))&lt;&gt;0),"Row is skipped.",IF(AND(Input!$A403="",Input!$A404=""),"", IF(Input!Q403="","Data is missing.","")))),"",IF(AND(Input!$A403="",SUMPRODUCT(--(LEN(Input!$A404:'Input'!$A$510)&gt;0))&lt;&gt;0),"Row is skipped.",IF(AND(Input!$A403="",Input!$A404=""),"", IF(Input!Q403="","Data is missing.",""))))</f>
        <v/>
      </c>
      <c r="Q401" s="126" t="str">
        <f>IF(ISERROR(IF(AND(Input!$A403="",SUMPRODUCT(--(LEN(Input!$A404:'Input'!$A$510)&gt;0))&lt;&gt;0),"Row is skipped.",IF(AND(Input!$A403="",Input!$A404=""),"", IF(Input!S403="","Data is missing.","")))),"",IF(AND(Input!$A403="",SUMPRODUCT(--(LEN(Input!$A404:'Input'!$A$510)&gt;0))&lt;&gt;0),"Row is skipped.",IF(AND(Input!$A403="",Input!$A404=""),"", IF(Input!S403="","Data is missing.",""))))</f>
        <v/>
      </c>
      <c r="R401" s="128" t="str">
        <f>IF(ISERROR(IF(AND(Input!$A403="",SUMPRODUCT(--(LEN(Input!$A404:'Input'!$A$510)&gt;0))&lt;&gt;0),"Row is skipped.",IF(AND(Input!$A403="",Input!$A404=""),"", IF(Input!T403="","Data is missing.","")))),"",IF(AND(Input!$A403="",SUMPRODUCT(--(LEN(Input!$A404:'Input'!$A$510)&gt;0))&lt;&gt;0),"Row is skipped.",IF(AND(Input!$A403="",Input!$A404=""),"", IF(Input!T403="","Data is missing.",""))))</f>
        <v/>
      </c>
      <c r="S401" s="129"/>
      <c r="T401" s="130" t="str">
        <f>IF(ISERROR(IF(Input!Q403="","",IF(ISERROR(VLOOKUP(Input!Q403,'Measures List'!$A$3:$A$30000,1,0)),"Invalid RefNo",""))),"",IF(Input!Q403="","",IF(ISERROR(VLOOKUP(Input!Q403,'Measures List'!$A$3:$A$30000,1,0)),"Invalid RefNo","")))</f>
        <v/>
      </c>
      <c r="U401" s="129"/>
      <c r="V401" s="129"/>
      <c r="W401" s="129"/>
      <c r="X401" s="129"/>
      <c r="Y401" s="129"/>
      <c r="Z401" s="129"/>
      <c r="AA401" s="129"/>
      <c r="AB401" s="129"/>
      <c r="AC401" s="129"/>
      <c r="AD401" s="129"/>
      <c r="AE401" s="129"/>
      <c r="AF401" s="130" t="str">
        <f>IF(Input!P403="","",IF(OR(VALUE(Input!P403)&lt;0,VALUE(Input!P403)&gt;1), "Invalid EEI %",""))</f>
        <v/>
      </c>
      <c r="AG401" s="129"/>
      <c r="AH401" s="137" t="str">
        <f>IF(B401="","",IF(AND(Input!O403=Input!O402,Input!P403&lt;&gt;Input!P402), "EEI% Mismatch within Project",""))</f>
        <v/>
      </c>
      <c r="AI401" s="129"/>
      <c r="AJ401" s="138" t="str">
        <f>IF(Input!B403="","",IF(ISNUMBER(VALUE(Input!B403)),"","Needs to be a number."))</f>
        <v/>
      </c>
      <c r="AK401" s="135" t="str">
        <f>IF(Input!P403="","",IF(ISNUMBER(VALUE(Input!P403)),"","Needs to be a number."))</f>
        <v/>
      </c>
      <c r="AL401" s="135" t="str">
        <f>IF(Input!S403="","",IF(ISNUMBER(VALUE(Input!S403)),"","Needs to be a number."))</f>
        <v/>
      </c>
      <c r="AM401" s="135" t="str">
        <f>IF(Input!T403="","",IF(ISNUMBER(VALUE(Input!T403)),"","Needs to be a number."))</f>
        <v/>
      </c>
      <c r="AN401" s="135" t="str">
        <f>IF(Input!U403="","",IF(ISNUMBER(VALUE(Input!U403)),"","Needs to be a number."))</f>
        <v/>
      </c>
      <c r="AO401" s="136" t="str">
        <f>IF(Input!V403="","",IF(ISNUMBER(VALUE(Input!V403)),"","Needs to be a number."))</f>
        <v/>
      </c>
      <c r="AP401" s="129"/>
      <c r="AQ401" s="197" t="str">
        <f ca="1">IF(Input!Q403="","",IF(OFFSET('Measures List'!$K$2,MATCH(Input!Q403,'Measures List'!$A$3:$A$5000,0),MATCH(Input!K403,'Measures List'!$K$2:$BA$2)-1)="NA","Project start date occurred after measure expiration date.",""))</f>
        <v/>
      </c>
      <c r="AS401" s="197" t="str">
        <f>IFERROR(IF(Input!O403&lt;&gt;Input!O402,"",IF( VLOOKUP(Input!Q403,'Measures List'!A394:C5391,3,FALSE)= VLOOKUP(Input!Q402,'Measures List'!A394:C5391,3,FALSE),"","Multiple sectors for this project")),"")</f>
        <v/>
      </c>
    </row>
    <row r="402" spans="2:45" x14ac:dyDescent="0.25">
      <c r="B402" s="125" t="str">
        <f>Input!A404</f>
        <v/>
      </c>
      <c r="C402" s="126" t="str">
        <f>IF(ISERROR(IF(AND(Input!$A404="",SUMPRODUCT(--(LEN(Input!$A405:'Input'!$A$510)&gt;0))&lt;&gt;0),"Row is skipped.",IF(AND(Input!$A404="",Input!$A405=""),"", IF(Input!C404="","Data is missing.","")))),"",IF(AND(Input!$A404="",SUMPRODUCT(--(LEN(Input!$A405:'Input'!$A$510)&gt;0))&lt;&gt;0),"Row is skipped.",IF(AND(Input!$A404="",Input!$A405=""),"", IF(Input!C404="","Data is missing.",""))))</f>
        <v/>
      </c>
      <c r="D402" s="126" t="str">
        <f>IF(ISERROR(IF(AND(Input!$A404="",SUMPRODUCT(--(LEN(Input!$A405:'Input'!$A$510)&gt;0))&lt;&gt;0),"Row is skipped.",IF(AND(Input!$A404="",Input!$A405=""),"", IF(Input!D404="","Data is missing.","")))),"",IF(AND(Input!$A404="",SUMPRODUCT(--(LEN(Input!$A405:'Input'!$A$510)&gt;0))&lt;&gt;0),"Row is skipped.",IF(AND(Input!$A404="",Input!$A405=""),"", IF(Input!D404="","Data is missing.",""))))</f>
        <v/>
      </c>
      <c r="E402" s="126" t="str">
        <f>IF(ISERROR(IF(AND(Input!$A404="",SUMPRODUCT(--(LEN(Input!$A405:'Input'!$A$510)&gt;0))&lt;&gt;0),"Row is skipped.",IF(AND(Input!$A404="",Input!$A405=""),"", IF(Input!E404="","Data is missing.","")))),"",IF(AND(Input!$A404="",SUMPRODUCT(--(LEN(Input!$A405:'Input'!$A$510)&gt;0))&lt;&gt;0),"Row is skipped.",IF(AND(Input!$A404="",Input!$A405=""),"", IF(Input!E404="","Data is missing.",""))))</f>
        <v/>
      </c>
      <c r="F402" s="126" t="str">
        <f>IF(ISERROR(IF(AND(Input!$A404="",SUMPRODUCT(--(LEN(Input!$A405:'Input'!$A$510)&gt;0))&lt;&gt;0),"Row is skipped.",IF(AND(Input!$A404="",Input!$A405=""),"", IF(Input!F404="","Data is missing.","")))),"",IF(AND(Input!$A404="",SUMPRODUCT(--(LEN(Input!$A405:'Input'!$A$510)&gt;0))&lt;&gt;0),"Row is skipped.",IF(AND(Input!$A404="",Input!$A405=""),"", IF(Input!F404="","Data is missing.",""))))</f>
        <v/>
      </c>
      <c r="G402" s="126" t="str">
        <f>IF(ISERROR(IF(AND(Input!$A404="",SUMPRODUCT(--(LEN(Input!$A405:'Input'!$A$510)&gt;0))&lt;&gt;0),"Row is skipped.",IF(AND(Input!$A404="",Input!$A405=""),"", IF(Input!G404="","Data is missing.","")))),"",IF(AND(Input!$A404="",SUMPRODUCT(--(LEN(Input!$A405:'Input'!$A$510)&gt;0))&lt;&gt;0),"Row is skipped.",IF(AND(Input!$A404="",Input!$A405=""),"", IF(Input!G404="","Data is missing.",""))))</f>
        <v/>
      </c>
      <c r="H402" s="126" t="str">
        <f>IF(ISERROR(IF(AND(Input!$A404="",SUMPRODUCT(--(LEN(Input!$A405:'Input'!$A$510)&gt;0))&lt;&gt;0),"Row is skipped.",IF(AND(Input!$A404="",Input!$A405=""),"", IF(Input!H404="","Data is missing.","")))),"",IF(AND(Input!$A404="",SUMPRODUCT(--(LEN(Input!$A405:'Input'!$A$510)&gt;0))&lt;&gt;0),"Row is skipped.",IF(AND(Input!$A404="",Input!$A405=""),"", IF(Input!H404="","Data is missing.",""))))</f>
        <v/>
      </c>
      <c r="I402" s="126" t="str">
        <f>IF(ISERROR(IF(AND(Input!$A404="",SUMPRODUCT(--(LEN(Input!$A405:'Input'!$A$510)&gt;0))&lt;&gt;0),"Row is skipped.",IF(AND(Input!$A404="",Input!$A405=""),"", IF(Input!I404="","Data is missing.","")))),"",IF(AND(Input!$A404="",SUMPRODUCT(--(LEN(Input!$A405:'Input'!$A$510)&gt;0))&lt;&gt;0),"Row is skipped.",IF(AND(Input!$A404="",Input!$A405=""),"", IF(Input!I404="","Data is missing.",""))))</f>
        <v/>
      </c>
      <c r="J402" s="126" t="str">
        <f>IF(ISERROR(IF(AND(Input!$A404="",SUMPRODUCT(--(LEN(Input!$A405:'Input'!$A$510)&gt;0))&lt;&gt;0),"Row is skipped.",IF(AND(Input!$A404="",Input!$A405=""),"", IF(Input!J404="","Data is missing.","")))),"",IF(AND(Input!$A404="",SUMPRODUCT(--(LEN(Input!$A405:'Input'!$A$510)&gt;0))&lt;&gt;0),"Row is skipped.",IF(AND(Input!$A404="",Input!$A405=""),"", IF(Input!J404="","Data is missing.",""))))</f>
        <v/>
      </c>
      <c r="K402" s="127" t="str">
        <f>IF(ISERROR(IF(AND(Input!$A404="",SUMPRODUCT(--(LEN(Input!$A405:'Input'!$A$510)&gt;0))&lt;&gt;0),"Row is skipped.",IF(AND(Input!$A404="",Input!$A405=""),"", IF(Input!K404="","Data is missing.","")))),"",IF(AND(Input!$A404="",SUMPRODUCT(--(LEN(Input!$A405:'Input'!$A$510)&gt;0))&lt;&gt;0),"Row is skipped.",IF(AND(Input!$A404="",Input!$A405=""),"", IF(Input!K404="","Data is missing.",""))))</f>
        <v/>
      </c>
      <c r="L402" s="126" t="str">
        <f>IF(ISERROR(IF(AND(Input!$A404="",SUMPRODUCT(--(LEN(Input!$A405:'Input'!$A$510)&gt;0))&lt;&gt;0),"Row is skipped.",IF(AND(Input!$A404="",Input!$A405=""),"", IF(Input!L404="","Data is missing.","")))),"",IF(AND(Input!$A404="",SUMPRODUCT(--(LEN(Input!$A405:'Input'!$A$510)&gt;0))&lt;&gt;0),"Row is skipped.",IF(AND(Input!$A404="",Input!$A405=""),"", IF(Input!L404="","Data is missing.",""))))</f>
        <v/>
      </c>
      <c r="M402" s="126" t="str">
        <f>IF(ISERROR(IF(AND(Input!$A404="",SUMPRODUCT(--(LEN(Input!$A405:'Input'!$A$510)&gt;0))&lt;&gt;0),"Row is skipped.",IF(AND(Input!$A404="",Input!$A405=""),"", IF(Input!M404="","Data is missing.","")))),"",IF(AND(Input!$A404="",SUMPRODUCT(--(LEN(Input!$A405:'Input'!$A$510)&gt;0))&lt;&gt;0),"Row is skipped.",IF(AND(Input!$A404="",Input!$A405=""),"", IF(Input!M404="","Data is missing.",""))))</f>
        <v/>
      </c>
      <c r="N402" s="126" t="str">
        <f>IF(ISERROR(IF(AND(Input!$A404="",SUMPRODUCT(--(LEN(Input!$A405:'Input'!$A$510)&gt;0))&lt;&gt;0),"Row is skipped.",IF(AND(Input!$A404="",Input!$A405=""),"", IF(Input!O404="","Data is missing.","")))),"",IF(AND(Input!$A404="",SUMPRODUCT(--(LEN(Input!$A405:'Input'!$A$510)&gt;0))&lt;&gt;0),"Row is skipped.",IF(AND(Input!$A404="",Input!$A405=""),"", IF(Input!O404="","Data is missing.",""))))</f>
        <v/>
      </c>
      <c r="O402" s="126" t="str">
        <f>IF(ISERROR(IF(AND(Input!$A404="",SUMPRODUCT(--(LEN(Input!$A405:'Input'!$A$510)&gt;0))&lt;&gt;0),"Row is skipped.",IF(AND(Input!$A404="",Input!$A405=""),"", IF(Input!P404="","Data is missing.","")))),"",IF(AND(Input!$A404="",SUMPRODUCT(--(LEN(Input!$A405:'Input'!$A$510)&gt;0))&lt;&gt;0),"Row is skipped.",IF(AND(Input!$A404="",Input!$A405=""),"", IF(Input!P404="","Data is missing.",""))))</f>
        <v/>
      </c>
      <c r="P402" s="126" t="str">
        <f>IF(ISERROR(IF(AND(Input!$A404="",SUMPRODUCT(--(LEN(Input!$A405:'Input'!$A$510)&gt;0))&lt;&gt;0),"Row is skipped.",IF(AND(Input!$A404="",Input!$A405=""),"", IF(Input!Q404="","Data is missing.","")))),"",IF(AND(Input!$A404="",SUMPRODUCT(--(LEN(Input!$A405:'Input'!$A$510)&gt;0))&lt;&gt;0),"Row is skipped.",IF(AND(Input!$A404="",Input!$A405=""),"", IF(Input!Q404="","Data is missing.",""))))</f>
        <v/>
      </c>
      <c r="Q402" s="126" t="str">
        <f>IF(ISERROR(IF(AND(Input!$A404="",SUMPRODUCT(--(LEN(Input!$A405:'Input'!$A$510)&gt;0))&lt;&gt;0),"Row is skipped.",IF(AND(Input!$A404="",Input!$A405=""),"", IF(Input!S404="","Data is missing.","")))),"",IF(AND(Input!$A404="",SUMPRODUCT(--(LEN(Input!$A405:'Input'!$A$510)&gt;0))&lt;&gt;0),"Row is skipped.",IF(AND(Input!$A404="",Input!$A405=""),"", IF(Input!S404="","Data is missing.",""))))</f>
        <v/>
      </c>
      <c r="R402" s="128" t="str">
        <f>IF(ISERROR(IF(AND(Input!$A404="",SUMPRODUCT(--(LEN(Input!$A405:'Input'!$A$510)&gt;0))&lt;&gt;0),"Row is skipped.",IF(AND(Input!$A404="",Input!$A405=""),"", IF(Input!T404="","Data is missing.","")))),"",IF(AND(Input!$A404="",SUMPRODUCT(--(LEN(Input!$A405:'Input'!$A$510)&gt;0))&lt;&gt;0),"Row is skipped.",IF(AND(Input!$A404="",Input!$A405=""),"", IF(Input!T404="","Data is missing.",""))))</f>
        <v/>
      </c>
      <c r="S402" s="129"/>
      <c r="T402" s="130" t="str">
        <f>IF(ISERROR(IF(Input!Q404="","",IF(ISERROR(VLOOKUP(Input!Q404,'Measures List'!$A$3:$A$30000,1,0)),"Invalid RefNo",""))),"",IF(Input!Q404="","",IF(ISERROR(VLOOKUP(Input!Q404,'Measures List'!$A$3:$A$30000,1,0)),"Invalid RefNo","")))</f>
        <v/>
      </c>
      <c r="U402" s="129"/>
      <c r="V402" s="129"/>
      <c r="W402" s="129"/>
      <c r="X402" s="129"/>
      <c r="Y402" s="129"/>
      <c r="Z402" s="129"/>
      <c r="AA402" s="129"/>
      <c r="AB402" s="129"/>
      <c r="AC402" s="129"/>
      <c r="AD402" s="129"/>
      <c r="AE402" s="129"/>
      <c r="AF402" s="130" t="str">
        <f>IF(Input!P404="","",IF(OR(VALUE(Input!P404)&lt;0,VALUE(Input!P404)&gt;1), "Invalid EEI %",""))</f>
        <v/>
      </c>
      <c r="AG402" s="129"/>
      <c r="AH402" s="137" t="str">
        <f>IF(B402="","",IF(AND(Input!O404=Input!O403,Input!P404&lt;&gt;Input!P403), "EEI% Mismatch within Project",""))</f>
        <v/>
      </c>
      <c r="AI402" s="129"/>
      <c r="AJ402" s="138" t="str">
        <f>IF(Input!B404="","",IF(ISNUMBER(VALUE(Input!B404)),"","Needs to be a number."))</f>
        <v/>
      </c>
      <c r="AK402" s="135" t="str">
        <f>IF(Input!P404="","",IF(ISNUMBER(VALUE(Input!P404)),"","Needs to be a number."))</f>
        <v/>
      </c>
      <c r="AL402" s="135" t="str">
        <f>IF(Input!S404="","",IF(ISNUMBER(VALUE(Input!S404)),"","Needs to be a number."))</f>
        <v/>
      </c>
      <c r="AM402" s="135" t="str">
        <f>IF(Input!T404="","",IF(ISNUMBER(VALUE(Input!T404)),"","Needs to be a number."))</f>
        <v/>
      </c>
      <c r="AN402" s="135" t="str">
        <f>IF(Input!U404="","",IF(ISNUMBER(VALUE(Input!U404)),"","Needs to be a number."))</f>
        <v/>
      </c>
      <c r="AO402" s="136" t="str">
        <f>IF(Input!V404="","",IF(ISNUMBER(VALUE(Input!V404)),"","Needs to be a number."))</f>
        <v/>
      </c>
      <c r="AP402" s="129"/>
      <c r="AQ402" s="197" t="str">
        <f ca="1">IF(Input!Q404="","",IF(OFFSET('Measures List'!$K$2,MATCH(Input!Q404,'Measures List'!$A$3:$A$5000,0),MATCH(Input!K404,'Measures List'!$K$2:$BA$2)-1)="NA","Project start date occurred after measure expiration date.",""))</f>
        <v/>
      </c>
      <c r="AS402" s="197" t="str">
        <f>IFERROR(IF(Input!O404&lt;&gt;Input!O403,"",IF( VLOOKUP(Input!Q404,'Measures List'!A395:C5392,3,FALSE)= VLOOKUP(Input!Q403,'Measures List'!A395:C5392,3,FALSE),"","Multiple sectors for this project")),"")</f>
        <v/>
      </c>
    </row>
    <row r="403" spans="2:45" x14ac:dyDescent="0.25">
      <c r="B403" s="125" t="str">
        <f>Input!A405</f>
        <v/>
      </c>
      <c r="C403" s="126" t="str">
        <f>IF(ISERROR(IF(AND(Input!$A405="",SUMPRODUCT(--(LEN(Input!$A406:'Input'!$A$510)&gt;0))&lt;&gt;0),"Row is skipped.",IF(AND(Input!$A405="",Input!$A406=""),"", IF(Input!C405="","Data is missing.","")))),"",IF(AND(Input!$A405="",SUMPRODUCT(--(LEN(Input!$A406:'Input'!$A$510)&gt;0))&lt;&gt;0),"Row is skipped.",IF(AND(Input!$A405="",Input!$A406=""),"", IF(Input!C405="","Data is missing.",""))))</f>
        <v/>
      </c>
      <c r="D403" s="126" t="str">
        <f>IF(ISERROR(IF(AND(Input!$A405="",SUMPRODUCT(--(LEN(Input!$A406:'Input'!$A$510)&gt;0))&lt;&gt;0),"Row is skipped.",IF(AND(Input!$A405="",Input!$A406=""),"", IF(Input!D405="","Data is missing.","")))),"",IF(AND(Input!$A405="",SUMPRODUCT(--(LEN(Input!$A406:'Input'!$A$510)&gt;0))&lt;&gt;0),"Row is skipped.",IF(AND(Input!$A405="",Input!$A406=""),"", IF(Input!D405="","Data is missing.",""))))</f>
        <v/>
      </c>
      <c r="E403" s="126" t="str">
        <f>IF(ISERROR(IF(AND(Input!$A405="",SUMPRODUCT(--(LEN(Input!$A406:'Input'!$A$510)&gt;0))&lt;&gt;0),"Row is skipped.",IF(AND(Input!$A405="",Input!$A406=""),"", IF(Input!E405="","Data is missing.","")))),"",IF(AND(Input!$A405="",SUMPRODUCT(--(LEN(Input!$A406:'Input'!$A$510)&gt;0))&lt;&gt;0),"Row is skipped.",IF(AND(Input!$A405="",Input!$A406=""),"", IF(Input!E405="","Data is missing.",""))))</f>
        <v/>
      </c>
      <c r="F403" s="126" t="str">
        <f>IF(ISERROR(IF(AND(Input!$A405="",SUMPRODUCT(--(LEN(Input!$A406:'Input'!$A$510)&gt;0))&lt;&gt;0),"Row is skipped.",IF(AND(Input!$A405="",Input!$A406=""),"", IF(Input!F405="","Data is missing.","")))),"",IF(AND(Input!$A405="",SUMPRODUCT(--(LEN(Input!$A406:'Input'!$A$510)&gt;0))&lt;&gt;0),"Row is skipped.",IF(AND(Input!$A405="",Input!$A406=""),"", IF(Input!F405="","Data is missing.",""))))</f>
        <v/>
      </c>
      <c r="G403" s="126" t="str">
        <f>IF(ISERROR(IF(AND(Input!$A405="",SUMPRODUCT(--(LEN(Input!$A406:'Input'!$A$510)&gt;0))&lt;&gt;0),"Row is skipped.",IF(AND(Input!$A405="",Input!$A406=""),"", IF(Input!G405="","Data is missing.","")))),"",IF(AND(Input!$A405="",SUMPRODUCT(--(LEN(Input!$A406:'Input'!$A$510)&gt;0))&lt;&gt;0),"Row is skipped.",IF(AND(Input!$A405="",Input!$A406=""),"", IF(Input!G405="","Data is missing.",""))))</f>
        <v/>
      </c>
      <c r="H403" s="126" t="str">
        <f>IF(ISERROR(IF(AND(Input!$A405="",SUMPRODUCT(--(LEN(Input!$A406:'Input'!$A$510)&gt;0))&lt;&gt;0),"Row is skipped.",IF(AND(Input!$A405="",Input!$A406=""),"", IF(Input!H405="","Data is missing.","")))),"",IF(AND(Input!$A405="",SUMPRODUCT(--(LEN(Input!$A406:'Input'!$A$510)&gt;0))&lt;&gt;0),"Row is skipped.",IF(AND(Input!$A405="",Input!$A406=""),"", IF(Input!H405="","Data is missing.",""))))</f>
        <v/>
      </c>
      <c r="I403" s="126" t="str">
        <f>IF(ISERROR(IF(AND(Input!$A405="",SUMPRODUCT(--(LEN(Input!$A406:'Input'!$A$510)&gt;0))&lt;&gt;0),"Row is skipped.",IF(AND(Input!$A405="",Input!$A406=""),"", IF(Input!I405="","Data is missing.","")))),"",IF(AND(Input!$A405="",SUMPRODUCT(--(LEN(Input!$A406:'Input'!$A$510)&gt;0))&lt;&gt;0),"Row is skipped.",IF(AND(Input!$A405="",Input!$A406=""),"", IF(Input!I405="","Data is missing.",""))))</f>
        <v/>
      </c>
      <c r="J403" s="126" t="str">
        <f>IF(ISERROR(IF(AND(Input!$A405="",SUMPRODUCT(--(LEN(Input!$A406:'Input'!$A$510)&gt;0))&lt;&gt;0),"Row is skipped.",IF(AND(Input!$A405="",Input!$A406=""),"", IF(Input!J405="","Data is missing.","")))),"",IF(AND(Input!$A405="",SUMPRODUCT(--(LEN(Input!$A406:'Input'!$A$510)&gt;0))&lt;&gt;0),"Row is skipped.",IF(AND(Input!$A405="",Input!$A406=""),"", IF(Input!J405="","Data is missing.",""))))</f>
        <v/>
      </c>
      <c r="K403" s="127" t="str">
        <f>IF(ISERROR(IF(AND(Input!$A405="",SUMPRODUCT(--(LEN(Input!$A406:'Input'!$A$510)&gt;0))&lt;&gt;0),"Row is skipped.",IF(AND(Input!$A405="",Input!$A406=""),"", IF(Input!K405="","Data is missing.","")))),"",IF(AND(Input!$A405="",SUMPRODUCT(--(LEN(Input!$A406:'Input'!$A$510)&gt;0))&lt;&gt;0),"Row is skipped.",IF(AND(Input!$A405="",Input!$A406=""),"", IF(Input!K405="","Data is missing.",""))))</f>
        <v/>
      </c>
      <c r="L403" s="126" t="str">
        <f>IF(ISERROR(IF(AND(Input!$A405="",SUMPRODUCT(--(LEN(Input!$A406:'Input'!$A$510)&gt;0))&lt;&gt;0),"Row is skipped.",IF(AND(Input!$A405="",Input!$A406=""),"", IF(Input!L405="","Data is missing.","")))),"",IF(AND(Input!$A405="",SUMPRODUCT(--(LEN(Input!$A406:'Input'!$A$510)&gt;0))&lt;&gt;0),"Row is skipped.",IF(AND(Input!$A405="",Input!$A406=""),"", IF(Input!L405="","Data is missing.",""))))</f>
        <v/>
      </c>
      <c r="M403" s="126" t="str">
        <f>IF(ISERROR(IF(AND(Input!$A405="",SUMPRODUCT(--(LEN(Input!$A406:'Input'!$A$510)&gt;0))&lt;&gt;0),"Row is skipped.",IF(AND(Input!$A405="",Input!$A406=""),"", IF(Input!M405="","Data is missing.","")))),"",IF(AND(Input!$A405="",SUMPRODUCT(--(LEN(Input!$A406:'Input'!$A$510)&gt;0))&lt;&gt;0),"Row is skipped.",IF(AND(Input!$A405="",Input!$A406=""),"", IF(Input!M405="","Data is missing.",""))))</f>
        <v/>
      </c>
      <c r="N403" s="126" t="str">
        <f>IF(ISERROR(IF(AND(Input!$A405="",SUMPRODUCT(--(LEN(Input!$A406:'Input'!$A$510)&gt;0))&lt;&gt;0),"Row is skipped.",IF(AND(Input!$A405="",Input!$A406=""),"", IF(Input!O405="","Data is missing.","")))),"",IF(AND(Input!$A405="",SUMPRODUCT(--(LEN(Input!$A406:'Input'!$A$510)&gt;0))&lt;&gt;0),"Row is skipped.",IF(AND(Input!$A405="",Input!$A406=""),"", IF(Input!O405="","Data is missing.",""))))</f>
        <v/>
      </c>
      <c r="O403" s="126" t="str">
        <f>IF(ISERROR(IF(AND(Input!$A405="",SUMPRODUCT(--(LEN(Input!$A406:'Input'!$A$510)&gt;0))&lt;&gt;0),"Row is skipped.",IF(AND(Input!$A405="",Input!$A406=""),"", IF(Input!P405="","Data is missing.","")))),"",IF(AND(Input!$A405="",SUMPRODUCT(--(LEN(Input!$A406:'Input'!$A$510)&gt;0))&lt;&gt;0),"Row is skipped.",IF(AND(Input!$A405="",Input!$A406=""),"", IF(Input!P405="","Data is missing.",""))))</f>
        <v/>
      </c>
      <c r="P403" s="126" t="str">
        <f>IF(ISERROR(IF(AND(Input!$A405="",SUMPRODUCT(--(LEN(Input!$A406:'Input'!$A$510)&gt;0))&lt;&gt;0),"Row is skipped.",IF(AND(Input!$A405="",Input!$A406=""),"", IF(Input!Q405="","Data is missing.","")))),"",IF(AND(Input!$A405="",SUMPRODUCT(--(LEN(Input!$A406:'Input'!$A$510)&gt;0))&lt;&gt;0),"Row is skipped.",IF(AND(Input!$A405="",Input!$A406=""),"", IF(Input!Q405="","Data is missing.",""))))</f>
        <v/>
      </c>
      <c r="Q403" s="126" t="str">
        <f>IF(ISERROR(IF(AND(Input!$A405="",SUMPRODUCT(--(LEN(Input!$A406:'Input'!$A$510)&gt;0))&lt;&gt;0),"Row is skipped.",IF(AND(Input!$A405="",Input!$A406=""),"", IF(Input!S405="","Data is missing.","")))),"",IF(AND(Input!$A405="",SUMPRODUCT(--(LEN(Input!$A406:'Input'!$A$510)&gt;0))&lt;&gt;0),"Row is skipped.",IF(AND(Input!$A405="",Input!$A406=""),"", IF(Input!S405="","Data is missing.",""))))</f>
        <v/>
      </c>
      <c r="R403" s="128" t="str">
        <f>IF(ISERROR(IF(AND(Input!$A405="",SUMPRODUCT(--(LEN(Input!$A406:'Input'!$A$510)&gt;0))&lt;&gt;0),"Row is skipped.",IF(AND(Input!$A405="",Input!$A406=""),"", IF(Input!T405="","Data is missing.","")))),"",IF(AND(Input!$A405="",SUMPRODUCT(--(LEN(Input!$A406:'Input'!$A$510)&gt;0))&lt;&gt;0),"Row is skipped.",IF(AND(Input!$A405="",Input!$A406=""),"", IF(Input!T405="","Data is missing.",""))))</f>
        <v/>
      </c>
      <c r="S403" s="129"/>
      <c r="T403" s="130" t="str">
        <f>IF(ISERROR(IF(Input!Q405="","",IF(ISERROR(VLOOKUP(Input!Q405,'Measures List'!$A$3:$A$30000,1,0)),"Invalid RefNo",""))),"",IF(Input!Q405="","",IF(ISERROR(VLOOKUP(Input!Q405,'Measures List'!$A$3:$A$30000,1,0)),"Invalid RefNo","")))</f>
        <v/>
      </c>
      <c r="U403" s="129"/>
      <c r="V403" s="129"/>
      <c r="W403" s="129"/>
      <c r="X403" s="129"/>
      <c r="Y403" s="129"/>
      <c r="Z403" s="129"/>
      <c r="AA403" s="129"/>
      <c r="AB403" s="129"/>
      <c r="AC403" s="129"/>
      <c r="AD403" s="129"/>
      <c r="AE403" s="129"/>
      <c r="AF403" s="130" t="str">
        <f>IF(Input!P405="","",IF(OR(VALUE(Input!P405)&lt;0,VALUE(Input!P405)&gt;1), "Invalid EEI %",""))</f>
        <v/>
      </c>
      <c r="AG403" s="129"/>
      <c r="AH403" s="137" t="str">
        <f>IF(B403="","",IF(AND(Input!O405=Input!O404,Input!P405&lt;&gt;Input!P404), "EEI% Mismatch within Project",""))</f>
        <v/>
      </c>
      <c r="AI403" s="129"/>
      <c r="AJ403" s="138" t="str">
        <f>IF(Input!B405="","",IF(ISNUMBER(VALUE(Input!B405)),"","Needs to be a number."))</f>
        <v/>
      </c>
      <c r="AK403" s="135" t="str">
        <f>IF(Input!P405="","",IF(ISNUMBER(VALUE(Input!P405)),"","Needs to be a number."))</f>
        <v/>
      </c>
      <c r="AL403" s="135" t="str">
        <f>IF(Input!S405="","",IF(ISNUMBER(VALUE(Input!S405)),"","Needs to be a number."))</f>
        <v/>
      </c>
      <c r="AM403" s="135" t="str">
        <f>IF(Input!T405="","",IF(ISNUMBER(VALUE(Input!T405)),"","Needs to be a number."))</f>
        <v/>
      </c>
      <c r="AN403" s="135" t="str">
        <f>IF(Input!U405="","",IF(ISNUMBER(VALUE(Input!U405)),"","Needs to be a number."))</f>
        <v/>
      </c>
      <c r="AO403" s="136" t="str">
        <f>IF(Input!V405="","",IF(ISNUMBER(VALUE(Input!V405)),"","Needs to be a number."))</f>
        <v/>
      </c>
      <c r="AP403" s="129"/>
      <c r="AQ403" s="197" t="str">
        <f ca="1">IF(Input!Q405="","",IF(OFFSET('Measures List'!$K$2,MATCH(Input!Q405,'Measures List'!$A$3:$A$5000,0),MATCH(Input!K405,'Measures List'!$K$2:$BA$2)-1)="NA","Project start date occurred after measure expiration date.",""))</f>
        <v/>
      </c>
      <c r="AS403" s="197" t="str">
        <f>IFERROR(IF(Input!O405&lt;&gt;Input!O404,"",IF( VLOOKUP(Input!Q405,'Measures List'!A396:C5393,3,FALSE)= VLOOKUP(Input!Q404,'Measures List'!A396:C5393,3,FALSE),"","Multiple sectors for this project")),"")</f>
        <v/>
      </c>
    </row>
    <row r="404" spans="2:45" x14ac:dyDescent="0.25">
      <c r="B404" s="125" t="str">
        <f>Input!A406</f>
        <v/>
      </c>
      <c r="C404" s="126" t="str">
        <f>IF(ISERROR(IF(AND(Input!$A406="",SUMPRODUCT(--(LEN(Input!$A407:'Input'!$A$510)&gt;0))&lt;&gt;0),"Row is skipped.",IF(AND(Input!$A406="",Input!$A407=""),"", IF(Input!C406="","Data is missing.","")))),"",IF(AND(Input!$A406="",SUMPRODUCT(--(LEN(Input!$A407:'Input'!$A$510)&gt;0))&lt;&gt;0),"Row is skipped.",IF(AND(Input!$A406="",Input!$A407=""),"", IF(Input!C406="","Data is missing.",""))))</f>
        <v/>
      </c>
      <c r="D404" s="126" t="str">
        <f>IF(ISERROR(IF(AND(Input!$A406="",SUMPRODUCT(--(LEN(Input!$A407:'Input'!$A$510)&gt;0))&lt;&gt;0),"Row is skipped.",IF(AND(Input!$A406="",Input!$A407=""),"", IF(Input!D406="","Data is missing.","")))),"",IF(AND(Input!$A406="",SUMPRODUCT(--(LEN(Input!$A407:'Input'!$A$510)&gt;0))&lt;&gt;0),"Row is skipped.",IF(AND(Input!$A406="",Input!$A407=""),"", IF(Input!D406="","Data is missing.",""))))</f>
        <v/>
      </c>
      <c r="E404" s="126" t="str">
        <f>IF(ISERROR(IF(AND(Input!$A406="",SUMPRODUCT(--(LEN(Input!$A407:'Input'!$A$510)&gt;0))&lt;&gt;0),"Row is skipped.",IF(AND(Input!$A406="",Input!$A407=""),"", IF(Input!E406="","Data is missing.","")))),"",IF(AND(Input!$A406="",SUMPRODUCT(--(LEN(Input!$A407:'Input'!$A$510)&gt;0))&lt;&gt;0),"Row is skipped.",IF(AND(Input!$A406="",Input!$A407=""),"", IF(Input!E406="","Data is missing.",""))))</f>
        <v/>
      </c>
      <c r="F404" s="126" t="str">
        <f>IF(ISERROR(IF(AND(Input!$A406="",SUMPRODUCT(--(LEN(Input!$A407:'Input'!$A$510)&gt;0))&lt;&gt;0),"Row is skipped.",IF(AND(Input!$A406="",Input!$A407=""),"", IF(Input!F406="","Data is missing.","")))),"",IF(AND(Input!$A406="",SUMPRODUCT(--(LEN(Input!$A407:'Input'!$A$510)&gt;0))&lt;&gt;0),"Row is skipped.",IF(AND(Input!$A406="",Input!$A407=""),"", IF(Input!F406="","Data is missing.",""))))</f>
        <v/>
      </c>
      <c r="G404" s="126" t="str">
        <f>IF(ISERROR(IF(AND(Input!$A406="",SUMPRODUCT(--(LEN(Input!$A407:'Input'!$A$510)&gt;0))&lt;&gt;0),"Row is skipped.",IF(AND(Input!$A406="",Input!$A407=""),"", IF(Input!G406="","Data is missing.","")))),"",IF(AND(Input!$A406="",SUMPRODUCT(--(LEN(Input!$A407:'Input'!$A$510)&gt;0))&lt;&gt;0),"Row is skipped.",IF(AND(Input!$A406="",Input!$A407=""),"", IF(Input!G406="","Data is missing.",""))))</f>
        <v/>
      </c>
      <c r="H404" s="126" t="str">
        <f>IF(ISERROR(IF(AND(Input!$A406="",SUMPRODUCT(--(LEN(Input!$A407:'Input'!$A$510)&gt;0))&lt;&gt;0),"Row is skipped.",IF(AND(Input!$A406="",Input!$A407=""),"", IF(Input!H406="","Data is missing.","")))),"",IF(AND(Input!$A406="",SUMPRODUCT(--(LEN(Input!$A407:'Input'!$A$510)&gt;0))&lt;&gt;0),"Row is skipped.",IF(AND(Input!$A406="",Input!$A407=""),"", IF(Input!H406="","Data is missing.",""))))</f>
        <v/>
      </c>
      <c r="I404" s="126" t="str">
        <f>IF(ISERROR(IF(AND(Input!$A406="",SUMPRODUCT(--(LEN(Input!$A407:'Input'!$A$510)&gt;0))&lt;&gt;0),"Row is skipped.",IF(AND(Input!$A406="",Input!$A407=""),"", IF(Input!I406="","Data is missing.","")))),"",IF(AND(Input!$A406="",SUMPRODUCT(--(LEN(Input!$A407:'Input'!$A$510)&gt;0))&lt;&gt;0),"Row is skipped.",IF(AND(Input!$A406="",Input!$A407=""),"", IF(Input!I406="","Data is missing.",""))))</f>
        <v/>
      </c>
      <c r="J404" s="126" t="str">
        <f>IF(ISERROR(IF(AND(Input!$A406="",SUMPRODUCT(--(LEN(Input!$A407:'Input'!$A$510)&gt;0))&lt;&gt;0),"Row is skipped.",IF(AND(Input!$A406="",Input!$A407=""),"", IF(Input!J406="","Data is missing.","")))),"",IF(AND(Input!$A406="",SUMPRODUCT(--(LEN(Input!$A407:'Input'!$A$510)&gt;0))&lt;&gt;0),"Row is skipped.",IF(AND(Input!$A406="",Input!$A407=""),"", IF(Input!J406="","Data is missing.",""))))</f>
        <v/>
      </c>
      <c r="K404" s="127" t="str">
        <f>IF(ISERROR(IF(AND(Input!$A406="",SUMPRODUCT(--(LEN(Input!$A407:'Input'!$A$510)&gt;0))&lt;&gt;0),"Row is skipped.",IF(AND(Input!$A406="",Input!$A407=""),"", IF(Input!K406="","Data is missing.","")))),"",IF(AND(Input!$A406="",SUMPRODUCT(--(LEN(Input!$A407:'Input'!$A$510)&gt;0))&lt;&gt;0),"Row is skipped.",IF(AND(Input!$A406="",Input!$A407=""),"", IF(Input!K406="","Data is missing.",""))))</f>
        <v/>
      </c>
      <c r="L404" s="126" t="str">
        <f>IF(ISERROR(IF(AND(Input!$A406="",SUMPRODUCT(--(LEN(Input!$A407:'Input'!$A$510)&gt;0))&lt;&gt;0),"Row is skipped.",IF(AND(Input!$A406="",Input!$A407=""),"", IF(Input!L406="","Data is missing.","")))),"",IF(AND(Input!$A406="",SUMPRODUCT(--(LEN(Input!$A407:'Input'!$A$510)&gt;0))&lt;&gt;0),"Row is skipped.",IF(AND(Input!$A406="",Input!$A407=""),"", IF(Input!L406="","Data is missing.",""))))</f>
        <v/>
      </c>
      <c r="M404" s="126" t="str">
        <f>IF(ISERROR(IF(AND(Input!$A406="",SUMPRODUCT(--(LEN(Input!$A407:'Input'!$A$510)&gt;0))&lt;&gt;0),"Row is skipped.",IF(AND(Input!$A406="",Input!$A407=""),"", IF(Input!M406="","Data is missing.","")))),"",IF(AND(Input!$A406="",SUMPRODUCT(--(LEN(Input!$A407:'Input'!$A$510)&gt;0))&lt;&gt;0),"Row is skipped.",IF(AND(Input!$A406="",Input!$A407=""),"", IF(Input!M406="","Data is missing.",""))))</f>
        <v/>
      </c>
      <c r="N404" s="126" t="str">
        <f>IF(ISERROR(IF(AND(Input!$A406="",SUMPRODUCT(--(LEN(Input!$A407:'Input'!$A$510)&gt;0))&lt;&gt;0),"Row is skipped.",IF(AND(Input!$A406="",Input!$A407=""),"", IF(Input!O406="","Data is missing.","")))),"",IF(AND(Input!$A406="",SUMPRODUCT(--(LEN(Input!$A407:'Input'!$A$510)&gt;0))&lt;&gt;0),"Row is skipped.",IF(AND(Input!$A406="",Input!$A407=""),"", IF(Input!O406="","Data is missing.",""))))</f>
        <v/>
      </c>
      <c r="O404" s="126" t="str">
        <f>IF(ISERROR(IF(AND(Input!$A406="",SUMPRODUCT(--(LEN(Input!$A407:'Input'!$A$510)&gt;0))&lt;&gt;0),"Row is skipped.",IF(AND(Input!$A406="",Input!$A407=""),"", IF(Input!P406="","Data is missing.","")))),"",IF(AND(Input!$A406="",SUMPRODUCT(--(LEN(Input!$A407:'Input'!$A$510)&gt;0))&lt;&gt;0),"Row is skipped.",IF(AND(Input!$A406="",Input!$A407=""),"", IF(Input!P406="","Data is missing.",""))))</f>
        <v/>
      </c>
      <c r="P404" s="126" t="str">
        <f>IF(ISERROR(IF(AND(Input!$A406="",SUMPRODUCT(--(LEN(Input!$A407:'Input'!$A$510)&gt;0))&lt;&gt;0),"Row is skipped.",IF(AND(Input!$A406="",Input!$A407=""),"", IF(Input!Q406="","Data is missing.","")))),"",IF(AND(Input!$A406="",SUMPRODUCT(--(LEN(Input!$A407:'Input'!$A$510)&gt;0))&lt;&gt;0),"Row is skipped.",IF(AND(Input!$A406="",Input!$A407=""),"", IF(Input!Q406="","Data is missing.",""))))</f>
        <v/>
      </c>
      <c r="Q404" s="126" t="str">
        <f>IF(ISERROR(IF(AND(Input!$A406="",SUMPRODUCT(--(LEN(Input!$A407:'Input'!$A$510)&gt;0))&lt;&gt;0),"Row is skipped.",IF(AND(Input!$A406="",Input!$A407=""),"", IF(Input!S406="","Data is missing.","")))),"",IF(AND(Input!$A406="",SUMPRODUCT(--(LEN(Input!$A407:'Input'!$A$510)&gt;0))&lt;&gt;0),"Row is skipped.",IF(AND(Input!$A406="",Input!$A407=""),"", IF(Input!S406="","Data is missing.",""))))</f>
        <v/>
      </c>
      <c r="R404" s="128" t="str">
        <f>IF(ISERROR(IF(AND(Input!$A406="",SUMPRODUCT(--(LEN(Input!$A407:'Input'!$A$510)&gt;0))&lt;&gt;0),"Row is skipped.",IF(AND(Input!$A406="",Input!$A407=""),"", IF(Input!T406="","Data is missing.","")))),"",IF(AND(Input!$A406="",SUMPRODUCT(--(LEN(Input!$A407:'Input'!$A$510)&gt;0))&lt;&gt;0),"Row is skipped.",IF(AND(Input!$A406="",Input!$A407=""),"", IF(Input!T406="","Data is missing.",""))))</f>
        <v/>
      </c>
      <c r="S404" s="129"/>
      <c r="T404" s="130" t="str">
        <f>IF(ISERROR(IF(Input!Q406="","",IF(ISERROR(VLOOKUP(Input!Q406,'Measures List'!$A$3:$A$30000,1,0)),"Invalid RefNo",""))),"",IF(Input!Q406="","",IF(ISERROR(VLOOKUP(Input!Q406,'Measures List'!$A$3:$A$30000,1,0)),"Invalid RefNo","")))</f>
        <v/>
      </c>
      <c r="U404" s="129"/>
      <c r="V404" s="129"/>
      <c r="W404" s="129"/>
      <c r="X404" s="129"/>
      <c r="Y404" s="129"/>
      <c r="Z404" s="129"/>
      <c r="AA404" s="129"/>
      <c r="AB404" s="129"/>
      <c r="AC404" s="129"/>
      <c r="AD404" s="129"/>
      <c r="AE404" s="129"/>
      <c r="AF404" s="130" t="str">
        <f>IF(Input!P406="","",IF(OR(VALUE(Input!P406)&lt;0,VALUE(Input!P406)&gt;1), "Invalid EEI %",""))</f>
        <v/>
      </c>
      <c r="AG404" s="129"/>
      <c r="AH404" s="137" t="str">
        <f>IF(B404="","",IF(AND(Input!O406=Input!O405,Input!P406&lt;&gt;Input!P405), "EEI% Mismatch within Project",""))</f>
        <v/>
      </c>
      <c r="AI404" s="129"/>
      <c r="AJ404" s="138" t="str">
        <f>IF(Input!B406="","",IF(ISNUMBER(VALUE(Input!B406)),"","Needs to be a number."))</f>
        <v/>
      </c>
      <c r="AK404" s="135" t="str">
        <f>IF(Input!P406="","",IF(ISNUMBER(VALUE(Input!P406)),"","Needs to be a number."))</f>
        <v/>
      </c>
      <c r="AL404" s="135" t="str">
        <f>IF(Input!S406="","",IF(ISNUMBER(VALUE(Input!S406)),"","Needs to be a number."))</f>
        <v/>
      </c>
      <c r="AM404" s="135" t="str">
        <f>IF(Input!T406="","",IF(ISNUMBER(VALUE(Input!T406)),"","Needs to be a number."))</f>
        <v/>
      </c>
      <c r="AN404" s="135" t="str">
        <f>IF(Input!U406="","",IF(ISNUMBER(VALUE(Input!U406)),"","Needs to be a number."))</f>
        <v/>
      </c>
      <c r="AO404" s="136" t="str">
        <f>IF(Input!V406="","",IF(ISNUMBER(VALUE(Input!V406)),"","Needs to be a number."))</f>
        <v/>
      </c>
      <c r="AP404" s="129"/>
      <c r="AQ404" s="197" t="str">
        <f ca="1">IF(Input!Q406="","",IF(OFFSET('Measures List'!$K$2,MATCH(Input!Q406,'Measures List'!$A$3:$A$5000,0),MATCH(Input!K406,'Measures List'!$K$2:$BA$2)-1)="NA","Project start date occurred after measure expiration date.",""))</f>
        <v/>
      </c>
      <c r="AS404" s="197" t="str">
        <f>IFERROR(IF(Input!O406&lt;&gt;Input!O405,"",IF( VLOOKUP(Input!Q406,'Measures List'!A397:C5394,3,FALSE)= VLOOKUP(Input!Q405,'Measures List'!A397:C5394,3,FALSE),"","Multiple sectors for this project")),"")</f>
        <v/>
      </c>
    </row>
    <row r="405" spans="2:45" x14ac:dyDescent="0.25">
      <c r="B405" s="125" t="str">
        <f>Input!A407</f>
        <v/>
      </c>
      <c r="C405" s="126" t="str">
        <f>IF(ISERROR(IF(AND(Input!$A407="",SUMPRODUCT(--(LEN(Input!$A408:'Input'!$A$510)&gt;0))&lt;&gt;0),"Row is skipped.",IF(AND(Input!$A407="",Input!$A408=""),"", IF(Input!C407="","Data is missing.","")))),"",IF(AND(Input!$A407="",SUMPRODUCT(--(LEN(Input!$A408:'Input'!$A$510)&gt;0))&lt;&gt;0),"Row is skipped.",IF(AND(Input!$A407="",Input!$A408=""),"", IF(Input!C407="","Data is missing.",""))))</f>
        <v/>
      </c>
      <c r="D405" s="126" t="str">
        <f>IF(ISERROR(IF(AND(Input!$A407="",SUMPRODUCT(--(LEN(Input!$A408:'Input'!$A$510)&gt;0))&lt;&gt;0),"Row is skipped.",IF(AND(Input!$A407="",Input!$A408=""),"", IF(Input!D407="","Data is missing.","")))),"",IF(AND(Input!$A407="",SUMPRODUCT(--(LEN(Input!$A408:'Input'!$A$510)&gt;0))&lt;&gt;0),"Row is skipped.",IF(AND(Input!$A407="",Input!$A408=""),"", IF(Input!D407="","Data is missing.",""))))</f>
        <v/>
      </c>
      <c r="E405" s="126" t="str">
        <f>IF(ISERROR(IF(AND(Input!$A407="",SUMPRODUCT(--(LEN(Input!$A408:'Input'!$A$510)&gt;0))&lt;&gt;0),"Row is skipped.",IF(AND(Input!$A407="",Input!$A408=""),"", IF(Input!E407="","Data is missing.","")))),"",IF(AND(Input!$A407="",SUMPRODUCT(--(LEN(Input!$A408:'Input'!$A$510)&gt;0))&lt;&gt;0),"Row is skipped.",IF(AND(Input!$A407="",Input!$A408=""),"", IF(Input!E407="","Data is missing.",""))))</f>
        <v/>
      </c>
      <c r="F405" s="126" t="str">
        <f>IF(ISERROR(IF(AND(Input!$A407="",SUMPRODUCT(--(LEN(Input!$A408:'Input'!$A$510)&gt;0))&lt;&gt;0),"Row is skipped.",IF(AND(Input!$A407="",Input!$A408=""),"", IF(Input!F407="","Data is missing.","")))),"",IF(AND(Input!$A407="",SUMPRODUCT(--(LEN(Input!$A408:'Input'!$A$510)&gt;0))&lt;&gt;0),"Row is skipped.",IF(AND(Input!$A407="",Input!$A408=""),"", IF(Input!F407="","Data is missing.",""))))</f>
        <v/>
      </c>
      <c r="G405" s="126" t="str">
        <f>IF(ISERROR(IF(AND(Input!$A407="",SUMPRODUCT(--(LEN(Input!$A408:'Input'!$A$510)&gt;0))&lt;&gt;0),"Row is skipped.",IF(AND(Input!$A407="",Input!$A408=""),"", IF(Input!G407="","Data is missing.","")))),"",IF(AND(Input!$A407="",SUMPRODUCT(--(LEN(Input!$A408:'Input'!$A$510)&gt;0))&lt;&gt;0),"Row is skipped.",IF(AND(Input!$A407="",Input!$A408=""),"", IF(Input!G407="","Data is missing.",""))))</f>
        <v/>
      </c>
      <c r="H405" s="126" t="str">
        <f>IF(ISERROR(IF(AND(Input!$A407="",SUMPRODUCT(--(LEN(Input!$A408:'Input'!$A$510)&gt;0))&lt;&gt;0),"Row is skipped.",IF(AND(Input!$A407="",Input!$A408=""),"", IF(Input!H407="","Data is missing.","")))),"",IF(AND(Input!$A407="",SUMPRODUCT(--(LEN(Input!$A408:'Input'!$A$510)&gt;0))&lt;&gt;0),"Row is skipped.",IF(AND(Input!$A407="",Input!$A408=""),"", IF(Input!H407="","Data is missing.",""))))</f>
        <v/>
      </c>
      <c r="I405" s="126" t="str">
        <f>IF(ISERROR(IF(AND(Input!$A407="",SUMPRODUCT(--(LEN(Input!$A408:'Input'!$A$510)&gt;0))&lt;&gt;0),"Row is skipped.",IF(AND(Input!$A407="",Input!$A408=""),"", IF(Input!I407="","Data is missing.","")))),"",IF(AND(Input!$A407="",SUMPRODUCT(--(LEN(Input!$A408:'Input'!$A$510)&gt;0))&lt;&gt;0),"Row is skipped.",IF(AND(Input!$A407="",Input!$A408=""),"", IF(Input!I407="","Data is missing.",""))))</f>
        <v/>
      </c>
      <c r="J405" s="126" t="str">
        <f>IF(ISERROR(IF(AND(Input!$A407="",SUMPRODUCT(--(LEN(Input!$A408:'Input'!$A$510)&gt;0))&lt;&gt;0),"Row is skipped.",IF(AND(Input!$A407="",Input!$A408=""),"", IF(Input!J407="","Data is missing.","")))),"",IF(AND(Input!$A407="",SUMPRODUCT(--(LEN(Input!$A408:'Input'!$A$510)&gt;0))&lt;&gt;0),"Row is skipped.",IF(AND(Input!$A407="",Input!$A408=""),"", IF(Input!J407="","Data is missing.",""))))</f>
        <v/>
      </c>
      <c r="K405" s="127" t="str">
        <f>IF(ISERROR(IF(AND(Input!$A407="",SUMPRODUCT(--(LEN(Input!$A408:'Input'!$A$510)&gt;0))&lt;&gt;0),"Row is skipped.",IF(AND(Input!$A407="",Input!$A408=""),"", IF(Input!K407="","Data is missing.","")))),"",IF(AND(Input!$A407="",SUMPRODUCT(--(LEN(Input!$A408:'Input'!$A$510)&gt;0))&lt;&gt;0),"Row is skipped.",IF(AND(Input!$A407="",Input!$A408=""),"", IF(Input!K407="","Data is missing.",""))))</f>
        <v/>
      </c>
      <c r="L405" s="126" t="str">
        <f>IF(ISERROR(IF(AND(Input!$A407="",SUMPRODUCT(--(LEN(Input!$A408:'Input'!$A$510)&gt;0))&lt;&gt;0),"Row is skipped.",IF(AND(Input!$A407="",Input!$A408=""),"", IF(Input!L407="","Data is missing.","")))),"",IF(AND(Input!$A407="",SUMPRODUCT(--(LEN(Input!$A408:'Input'!$A$510)&gt;0))&lt;&gt;0),"Row is skipped.",IF(AND(Input!$A407="",Input!$A408=""),"", IF(Input!L407="","Data is missing.",""))))</f>
        <v/>
      </c>
      <c r="M405" s="126" t="str">
        <f>IF(ISERROR(IF(AND(Input!$A407="",SUMPRODUCT(--(LEN(Input!$A408:'Input'!$A$510)&gt;0))&lt;&gt;0),"Row is skipped.",IF(AND(Input!$A407="",Input!$A408=""),"", IF(Input!M407="","Data is missing.","")))),"",IF(AND(Input!$A407="",SUMPRODUCT(--(LEN(Input!$A408:'Input'!$A$510)&gt;0))&lt;&gt;0),"Row is skipped.",IF(AND(Input!$A407="",Input!$A408=""),"", IF(Input!M407="","Data is missing.",""))))</f>
        <v/>
      </c>
      <c r="N405" s="126" t="str">
        <f>IF(ISERROR(IF(AND(Input!$A407="",SUMPRODUCT(--(LEN(Input!$A408:'Input'!$A$510)&gt;0))&lt;&gt;0),"Row is skipped.",IF(AND(Input!$A407="",Input!$A408=""),"", IF(Input!O407="","Data is missing.","")))),"",IF(AND(Input!$A407="",SUMPRODUCT(--(LEN(Input!$A408:'Input'!$A$510)&gt;0))&lt;&gt;0),"Row is skipped.",IF(AND(Input!$A407="",Input!$A408=""),"", IF(Input!O407="","Data is missing.",""))))</f>
        <v/>
      </c>
      <c r="O405" s="126" t="str">
        <f>IF(ISERROR(IF(AND(Input!$A407="",SUMPRODUCT(--(LEN(Input!$A408:'Input'!$A$510)&gt;0))&lt;&gt;0),"Row is skipped.",IF(AND(Input!$A407="",Input!$A408=""),"", IF(Input!P407="","Data is missing.","")))),"",IF(AND(Input!$A407="",SUMPRODUCT(--(LEN(Input!$A408:'Input'!$A$510)&gt;0))&lt;&gt;0),"Row is skipped.",IF(AND(Input!$A407="",Input!$A408=""),"", IF(Input!P407="","Data is missing.",""))))</f>
        <v/>
      </c>
      <c r="P405" s="126" t="str">
        <f>IF(ISERROR(IF(AND(Input!$A407="",SUMPRODUCT(--(LEN(Input!$A408:'Input'!$A$510)&gt;0))&lt;&gt;0),"Row is skipped.",IF(AND(Input!$A407="",Input!$A408=""),"", IF(Input!Q407="","Data is missing.","")))),"",IF(AND(Input!$A407="",SUMPRODUCT(--(LEN(Input!$A408:'Input'!$A$510)&gt;0))&lt;&gt;0),"Row is skipped.",IF(AND(Input!$A407="",Input!$A408=""),"", IF(Input!Q407="","Data is missing.",""))))</f>
        <v/>
      </c>
      <c r="Q405" s="126" t="str">
        <f>IF(ISERROR(IF(AND(Input!$A407="",SUMPRODUCT(--(LEN(Input!$A408:'Input'!$A$510)&gt;0))&lt;&gt;0),"Row is skipped.",IF(AND(Input!$A407="",Input!$A408=""),"", IF(Input!S407="","Data is missing.","")))),"",IF(AND(Input!$A407="",SUMPRODUCT(--(LEN(Input!$A408:'Input'!$A$510)&gt;0))&lt;&gt;0),"Row is skipped.",IF(AND(Input!$A407="",Input!$A408=""),"", IF(Input!S407="","Data is missing.",""))))</f>
        <v/>
      </c>
      <c r="R405" s="128" t="str">
        <f>IF(ISERROR(IF(AND(Input!$A407="",SUMPRODUCT(--(LEN(Input!$A408:'Input'!$A$510)&gt;0))&lt;&gt;0),"Row is skipped.",IF(AND(Input!$A407="",Input!$A408=""),"", IF(Input!T407="","Data is missing.","")))),"",IF(AND(Input!$A407="",SUMPRODUCT(--(LEN(Input!$A408:'Input'!$A$510)&gt;0))&lt;&gt;0),"Row is skipped.",IF(AND(Input!$A407="",Input!$A408=""),"", IF(Input!T407="","Data is missing.",""))))</f>
        <v/>
      </c>
      <c r="S405" s="129"/>
      <c r="T405" s="130" t="str">
        <f>IF(ISERROR(IF(Input!Q407="","",IF(ISERROR(VLOOKUP(Input!Q407,'Measures List'!$A$3:$A$30000,1,0)),"Invalid RefNo",""))),"",IF(Input!Q407="","",IF(ISERROR(VLOOKUP(Input!Q407,'Measures List'!$A$3:$A$30000,1,0)),"Invalid RefNo","")))</f>
        <v/>
      </c>
      <c r="U405" s="129"/>
      <c r="V405" s="129"/>
      <c r="W405" s="129"/>
      <c r="X405" s="129"/>
      <c r="Y405" s="129"/>
      <c r="Z405" s="129"/>
      <c r="AA405" s="129"/>
      <c r="AB405" s="129"/>
      <c r="AC405" s="129"/>
      <c r="AD405" s="129"/>
      <c r="AE405" s="129"/>
      <c r="AF405" s="130" t="str">
        <f>IF(Input!P407="","",IF(OR(VALUE(Input!P407)&lt;0,VALUE(Input!P407)&gt;1), "Invalid EEI %",""))</f>
        <v/>
      </c>
      <c r="AG405" s="129"/>
      <c r="AH405" s="137" t="str">
        <f>IF(B405="","",IF(AND(Input!O407=Input!O406,Input!P407&lt;&gt;Input!P406), "EEI% Mismatch within Project",""))</f>
        <v/>
      </c>
      <c r="AI405" s="129"/>
      <c r="AJ405" s="138" t="str">
        <f>IF(Input!B407="","",IF(ISNUMBER(VALUE(Input!B407)),"","Needs to be a number."))</f>
        <v/>
      </c>
      <c r="AK405" s="135" t="str">
        <f>IF(Input!P407="","",IF(ISNUMBER(VALUE(Input!P407)),"","Needs to be a number."))</f>
        <v/>
      </c>
      <c r="AL405" s="135" t="str">
        <f>IF(Input!S407="","",IF(ISNUMBER(VALUE(Input!S407)),"","Needs to be a number."))</f>
        <v/>
      </c>
      <c r="AM405" s="135" t="str">
        <f>IF(Input!T407="","",IF(ISNUMBER(VALUE(Input!T407)),"","Needs to be a number."))</f>
        <v/>
      </c>
      <c r="AN405" s="135" t="str">
        <f>IF(Input!U407="","",IF(ISNUMBER(VALUE(Input!U407)),"","Needs to be a number."))</f>
        <v/>
      </c>
      <c r="AO405" s="136" t="str">
        <f>IF(Input!V407="","",IF(ISNUMBER(VALUE(Input!V407)),"","Needs to be a number."))</f>
        <v/>
      </c>
      <c r="AP405" s="129"/>
      <c r="AQ405" s="197" t="str">
        <f ca="1">IF(Input!Q407="","",IF(OFFSET('Measures List'!$K$2,MATCH(Input!Q407,'Measures List'!$A$3:$A$5000,0),MATCH(Input!K407,'Measures List'!$K$2:$BA$2)-1)="NA","Project start date occurred after measure expiration date.",""))</f>
        <v/>
      </c>
      <c r="AS405" s="197" t="str">
        <f>IFERROR(IF(Input!O407&lt;&gt;Input!O406,"",IF( VLOOKUP(Input!Q407,'Measures List'!A398:C5395,3,FALSE)= VLOOKUP(Input!Q406,'Measures List'!A398:C5395,3,FALSE),"","Multiple sectors for this project")),"")</f>
        <v/>
      </c>
    </row>
    <row r="406" spans="2:45" x14ac:dyDescent="0.25">
      <c r="B406" s="125" t="str">
        <f>Input!A408</f>
        <v/>
      </c>
      <c r="C406" s="126" t="str">
        <f>IF(ISERROR(IF(AND(Input!$A408="",SUMPRODUCT(--(LEN(Input!$A409:'Input'!$A$510)&gt;0))&lt;&gt;0),"Row is skipped.",IF(AND(Input!$A408="",Input!$A409=""),"", IF(Input!C408="","Data is missing.","")))),"",IF(AND(Input!$A408="",SUMPRODUCT(--(LEN(Input!$A409:'Input'!$A$510)&gt;0))&lt;&gt;0),"Row is skipped.",IF(AND(Input!$A408="",Input!$A409=""),"", IF(Input!C408="","Data is missing.",""))))</f>
        <v/>
      </c>
      <c r="D406" s="126" t="str">
        <f>IF(ISERROR(IF(AND(Input!$A408="",SUMPRODUCT(--(LEN(Input!$A409:'Input'!$A$510)&gt;0))&lt;&gt;0),"Row is skipped.",IF(AND(Input!$A408="",Input!$A409=""),"", IF(Input!D408="","Data is missing.","")))),"",IF(AND(Input!$A408="",SUMPRODUCT(--(LEN(Input!$A409:'Input'!$A$510)&gt;0))&lt;&gt;0),"Row is skipped.",IF(AND(Input!$A408="",Input!$A409=""),"", IF(Input!D408="","Data is missing.",""))))</f>
        <v/>
      </c>
      <c r="E406" s="126" t="str">
        <f>IF(ISERROR(IF(AND(Input!$A408="",SUMPRODUCT(--(LEN(Input!$A409:'Input'!$A$510)&gt;0))&lt;&gt;0),"Row is skipped.",IF(AND(Input!$A408="",Input!$A409=""),"", IF(Input!E408="","Data is missing.","")))),"",IF(AND(Input!$A408="",SUMPRODUCT(--(LEN(Input!$A409:'Input'!$A$510)&gt;0))&lt;&gt;0),"Row is skipped.",IF(AND(Input!$A408="",Input!$A409=""),"", IF(Input!E408="","Data is missing.",""))))</f>
        <v/>
      </c>
      <c r="F406" s="126" t="str">
        <f>IF(ISERROR(IF(AND(Input!$A408="",SUMPRODUCT(--(LEN(Input!$A409:'Input'!$A$510)&gt;0))&lt;&gt;0),"Row is skipped.",IF(AND(Input!$A408="",Input!$A409=""),"", IF(Input!F408="","Data is missing.","")))),"",IF(AND(Input!$A408="",SUMPRODUCT(--(LEN(Input!$A409:'Input'!$A$510)&gt;0))&lt;&gt;0),"Row is skipped.",IF(AND(Input!$A408="",Input!$A409=""),"", IF(Input!F408="","Data is missing.",""))))</f>
        <v/>
      </c>
      <c r="G406" s="126" t="str">
        <f>IF(ISERROR(IF(AND(Input!$A408="",SUMPRODUCT(--(LEN(Input!$A409:'Input'!$A$510)&gt;0))&lt;&gt;0),"Row is skipped.",IF(AND(Input!$A408="",Input!$A409=""),"", IF(Input!G408="","Data is missing.","")))),"",IF(AND(Input!$A408="",SUMPRODUCT(--(LEN(Input!$A409:'Input'!$A$510)&gt;0))&lt;&gt;0),"Row is skipped.",IF(AND(Input!$A408="",Input!$A409=""),"", IF(Input!G408="","Data is missing.",""))))</f>
        <v/>
      </c>
      <c r="H406" s="126" t="str">
        <f>IF(ISERROR(IF(AND(Input!$A408="",SUMPRODUCT(--(LEN(Input!$A409:'Input'!$A$510)&gt;0))&lt;&gt;0),"Row is skipped.",IF(AND(Input!$A408="",Input!$A409=""),"", IF(Input!H408="","Data is missing.","")))),"",IF(AND(Input!$A408="",SUMPRODUCT(--(LEN(Input!$A409:'Input'!$A$510)&gt;0))&lt;&gt;0),"Row is skipped.",IF(AND(Input!$A408="",Input!$A409=""),"", IF(Input!H408="","Data is missing.",""))))</f>
        <v/>
      </c>
      <c r="I406" s="126" t="str">
        <f>IF(ISERROR(IF(AND(Input!$A408="",SUMPRODUCT(--(LEN(Input!$A409:'Input'!$A$510)&gt;0))&lt;&gt;0),"Row is skipped.",IF(AND(Input!$A408="",Input!$A409=""),"", IF(Input!I408="","Data is missing.","")))),"",IF(AND(Input!$A408="",SUMPRODUCT(--(LEN(Input!$A409:'Input'!$A$510)&gt;0))&lt;&gt;0),"Row is skipped.",IF(AND(Input!$A408="",Input!$A409=""),"", IF(Input!I408="","Data is missing.",""))))</f>
        <v/>
      </c>
      <c r="J406" s="126" t="str">
        <f>IF(ISERROR(IF(AND(Input!$A408="",SUMPRODUCT(--(LEN(Input!$A409:'Input'!$A$510)&gt;0))&lt;&gt;0),"Row is skipped.",IF(AND(Input!$A408="",Input!$A409=""),"", IF(Input!J408="","Data is missing.","")))),"",IF(AND(Input!$A408="",SUMPRODUCT(--(LEN(Input!$A409:'Input'!$A$510)&gt;0))&lt;&gt;0),"Row is skipped.",IF(AND(Input!$A408="",Input!$A409=""),"", IF(Input!J408="","Data is missing.",""))))</f>
        <v/>
      </c>
      <c r="K406" s="127" t="str">
        <f>IF(ISERROR(IF(AND(Input!$A408="",SUMPRODUCT(--(LEN(Input!$A409:'Input'!$A$510)&gt;0))&lt;&gt;0),"Row is skipped.",IF(AND(Input!$A408="",Input!$A409=""),"", IF(Input!K408="","Data is missing.","")))),"",IF(AND(Input!$A408="",SUMPRODUCT(--(LEN(Input!$A409:'Input'!$A$510)&gt;0))&lt;&gt;0),"Row is skipped.",IF(AND(Input!$A408="",Input!$A409=""),"", IF(Input!K408="","Data is missing.",""))))</f>
        <v/>
      </c>
      <c r="L406" s="126" t="str">
        <f>IF(ISERROR(IF(AND(Input!$A408="",SUMPRODUCT(--(LEN(Input!$A409:'Input'!$A$510)&gt;0))&lt;&gt;0),"Row is skipped.",IF(AND(Input!$A408="",Input!$A409=""),"", IF(Input!L408="","Data is missing.","")))),"",IF(AND(Input!$A408="",SUMPRODUCT(--(LEN(Input!$A409:'Input'!$A$510)&gt;0))&lt;&gt;0),"Row is skipped.",IF(AND(Input!$A408="",Input!$A409=""),"", IF(Input!L408="","Data is missing.",""))))</f>
        <v/>
      </c>
      <c r="M406" s="126" t="str">
        <f>IF(ISERROR(IF(AND(Input!$A408="",SUMPRODUCT(--(LEN(Input!$A409:'Input'!$A$510)&gt;0))&lt;&gt;0),"Row is skipped.",IF(AND(Input!$A408="",Input!$A409=""),"", IF(Input!M408="","Data is missing.","")))),"",IF(AND(Input!$A408="",SUMPRODUCT(--(LEN(Input!$A409:'Input'!$A$510)&gt;0))&lt;&gt;0),"Row is skipped.",IF(AND(Input!$A408="",Input!$A409=""),"", IF(Input!M408="","Data is missing.",""))))</f>
        <v/>
      </c>
      <c r="N406" s="126" t="str">
        <f>IF(ISERROR(IF(AND(Input!$A408="",SUMPRODUCT(--(LEN(Input!$A409:'Input'!$A$510)&gt;0))&lt;&gt;0),"Row is skipped.",IF(AND(Input!$A408="",Input!$A409=""),"", IF(Input!O408="","Data is missing.","")))),"",IF(AND(Input!$A408="",SUMPRODUCT(--(LEN(Input!$A409:'Input'!$A$510)&gt;0))&lt;&gt;0),"Row is skipped.",IF(AND(Input!$A408="",Input!$A409=""),"", IF(Input!O408="","Data is missing.",""))))</f>
        <v/>
      </c>
      <c r="O406" s="126" t="str">
        <f>IF(ISERROR(IF(AND(Input!$A408="",SUMPRODUCT(--(LEN(Input!$A409:'Input'!$A$510)&gt;0))&lt;&gt;0),"Row is skipped.",IF(AND(Input!$A408="",Input!$A409=""),"", IF(Input!P408="","Data is missing.","")))),"",IF(AND(Input!$A408="",SUMPRODUCT(--(LEN(Input!$A409:'Input'!$A$510)&gt;0))&lt;&gt;0),"Row is skipped.",IF(AND(Input!$A408="",Input!$A409=""),"", IF(Input!P408="","Data is missing.",""))))</f>
        <v/>
      </c>
      <c r="P406" s="126" t="str">
        <f>IF(ISERROR(IF(AND(Input!$A408="",SUMPRODUCT(--(LEN(Input!$A409:'Input'!$A$510)&gt;0))&lt;&gt;0),"Row is skipped.",IF(AND(Input!$A408="",Input!$A409=""),"", IF(Input!Q408="","Data is missing.","")))),"",IF(AND(Input!$A408="",SUMPRODUCT(--(LEN(Input!$A409:'Input'!$A$510)&gt;0))&lt;&gt;0),"Row is skipped.",IF(AND(Input!$A408="",Input!$A409=""),"", IF(Input!Q408="","Data is missing.",""))))</f>
        <v/>
      </c>
      <c r="Q406" s="126" t="str">
        <f>IF(ISERROR(IF(AND(Input!$A408="",SUMPRODUCT(--(LEN(Input!$A409:'Input'!$A$510)&gt;0))&lt;&gt;0),"Row is skipped.",IF(AND(Input!$A408="",Input!$A409=""),"", IF(Input!S408="","Data is missing.","")))),"",IF(AND(Input!$A408="",SUMPRODUCT(--(LEN(Input!$A409:'Input'!$A$510)&gt;0))&lt;&gt;0),"Row is skipped.",IF(AND(Input!$A408="",Input!$A409=""),"", IF(Input!S408="","Data is missing.",""))))</f>
        <v/>
      </c>
      <c r="R406" s="128" t="str">
        <f>IF(ISERROR(IF(AND(Input!$A408="",SUMPRODUCT(--(LEN(Input!$A409:'Input'!$A$510)&gt;0))&lt;&gt;0),"Row is skipped.",IF(AND(Input!$A408="",Input!$A409=""),"", IF(Input!T408="","Data is missing.","")))),"",IF(AND(Input!$A408="",SUMPRODUCT(--(LEN(Input!$A409:'Input'!$A$510)&gt;0))&lt;&gt;0),"Row is skipped.",IF(AND(Input!$A408="",Input!$A409=""),"", IF(Input!T408="","Data is missing.",""))))</f>
        <v/>
      </c>
      <c r="S406" s="129"/>
      <c r="T406" s="130" t="str">
        <f>IF(ISERROR(IF(Input!Q408="","",IF(ISERROR(VLOOKUP(Input!Q408,'Measures List'!$A$3:$A$30000,1,0)),"Invalid RefNo",""))),"",IF(Input!Q408="","",IF(ISERROR(VLOOKUP(Input!Q408,'Measures List'!$A$3:$A$30000,1,0)),"Invalid RefNo","")))</f>
        <v/>
      </c>
      <c r="U406" s="129"/>
      <c r="V406" s="129"/>
      <c r="W406" s="129"/>
      <c r="X406" s="129"/>
      <c r="Y406" s="129"/>
      <c r="Z406" s="129"/>
      <c r="AA406" s="129"/>
      <c r="AB406" s="129"/>
      <c r="AC406" s="129"/>
      <c r="AD406" s="129"/>
      <c r="AE406" s="129"/>
      <c r="AF406" s="130" t="str">
        <f>IF(Input!P408="","",IF(OR(VALUE(Input!P408)&lt;0,VALUE(Input!P408)&gt;1), "Invalid EEI %",""))</f>
        <v/>
      </c>
      <c r="AG406" s="129"/>
      <c r="AH406" s="137" t="str">
        <f>IF(B406="","",IF(AND(Input!O408=Input!O407,Input!P408&lt;&gt;Input!P407), "EEI% Mismatch within Project",""))</f>
        <v/>
      </c>
      <c r="AI406" s="129"/>
      <c r="AJ406" s="138" t="str">
        <f>IF(Input!B408="","",IF(ISNUMBER(VALUE(Input!B408)),"","Needs to be a number."))</f>
        <v/>
      </c>
      <c r="AK406" s="135" t="str">
        <f>IF(Input!P408="","",IF(ISNUMBER(VALUE(Input!P408)),"","Needs to be a number."))</f>
        <v/>
      </c>
      <c r="AL406" s="135" t="str">
        <f>IF(Input!S408="","",IF(ISNUMBER(VALUE(Input!S408)),"","Needs to be a number."))</f>
        <v/>
      </c>
      <c r="AM406" s="135" t="str">
        <f>IF(Input!T408="","",IF(ISNUMBER(VALUE(Input!T408)),"","Needs to be a number."))</f>
        <v/>
      </c>
      <c r="AN406" s="135" t="str">
        <f>IF(Input!U408="","",IF(ISNUMBER(VALUE(Input!U408)),"","Needs to be a number."))</f>
        <v/>
      </c>
      <c r="AO406" s="136" t="str">
        <f>IF(Input!V408="","",IF(ISNUMBER(VALUE(Input!V408)),"","Needs to be a number."))</f>
        <v/>
      </c>
      <c r="AP406" s="129"/>
      <c r="AQ406" s="197" t="str">
        <f ca="1">IF(Input!Q408="","",IF(OFFSET('Measures List'!$K$2,MATCH(Input!Q408,'Measures List'!$A$3:$A$5000,0),MATCH(Input!K408,'Measures List'!$K$2:$BA$2)-1)="NA","Project start date occurred after measure expiration date.",""))</f>
        <v/>
      </c>
      <c r="AS406" s="197" t="str">
        <f>IFERROR(IF(Input!O408&lt;&gt;Input!O407,"",IF( VLOOKUP(Input!Q408,'Measures List'!A399:C5396,3,FALSE)= VLOOKUP(Input!Q407,'Measures List'!A399:C5396,3,FALSE),"","Multiple sectors for this project")),"")</f>
        <v/>
      </c>
    </row>
    <row r="407" spans="2:45" x14ac:dyDescent="0.25">
      <c r="B407" s="125" t="str">
        <f>Input!A409</f>
        <v/>
      </c>
      <c r="C407" s="126" t="str">
        <f>IF(ISERROR(IF(AND(Input!$A409="",SUMPRODUCT(--(LEN(Input!$A410:'Input'!$A$510)&gt;0))&lt;&gt;0),"Row is skipped.",IF(AND(Input!$A409="",Input!$A410=""),"", IF(Input!C409="","Data is missing.","")))),"",IF(AND(Input!$A409="",SUMPRODUCT(--(LEN(Input!$A410:'Input'!$A$510)&gt;0))&lt;&gt;0),"Row is skipped.",IF(AND(Input!$A409="",Input!$A410=""),"", IF(Input!C409="","Data is missing.",""))))</f>
        <v/>
      </c>
      <c r="D407" s="126" t="str">
        <f>IF(ISERROR(IF(AND(Input!$A409="",SUMPRODUCT(--(LEN(Input!$A410:'Input'!$A$510)&gt;0))&lt;&gt;0),"Row is skipped.",IF(AND(Input!$A409="",Input!$A410=""),"", IF(Input!D409="","Data is missing.","")))),"",IF(AND(Input!$A409="",SUMPRODUCT(--(LEN(Input!$A410:'Input'!$A$510)&gt;0))&lt;&gt;0),"Row is skipped.",IF(AND(Input!$A409="",Input!$A410=""),"", IF(Input!D409="","Data is missing.",""))))</f>
        <v/>
      </c>
      <c r="E407" s="126" t="str">
        <f>IF(ISERROR(IF(AND(Input!$A409="",SUMPRODUCT(--(LEN(Input!$A410:'Input'!$A$510)&gt;0))&lt;&gt;0),"Row is skipped.",IF(AND(Input!$A409="",Input!$A410=""),"", IF(Input!E409="","Data is missing.","")))),"",IF(AND(Input!$A409="",SUMPRODUCT(--(LEN(Input!$A410:'Input'!$A$510)&gt;0))&lt;&gt;0),"Row is skipped.",IF(AND(Input!$A409="",Input!$A410=""),"", IF(Input!E409="","Data is missing.",""))))</f>
        <v/>
      </c>
      <c r="F407" s="126" t="str">
        <f>IF(ISERROR(IF(AND(Input!$A409="",SUMPRODUCT(--(LEN(Input!$A410:'Input'!$A$510)&gt;0))&lt;&gt;0),"Row is skipped.",IF(AND(Input!$A409="",Input!$A410=""),"", IF(Input!F409="","Data is missing.","")))),"",IF(AND(Input!$A409="",SUMPRODUCT(--(LEN(Input!$A410:'Input'!$A$510)&gt;0))&lt;&gt;0),"Row is skipped.",IF(AND(Input!$A409="",Input!$A410=""),"", IF(Input!F409="","Data is missing.",""))))</f>
        <v/>
      </c>
      <c r="G407" s="126" t="str">
        <f>IF(ISERROR(IF(AND(Input!$A409="",SUMPRODUCT(--(LEN(Input!$A410:'Input'!$A$510)&gt;0))&lt;&gt;0),"Row is skipped.",IF(AND(Input!$A409="",Input!$A410=""),"", IF(Input!G409="","Data is missing.","")))),"",IF(AND(Input!$A409="",SUMPRODUCT(--(LEN(Input!$A410:'Input'!$A$510)&gt;0))&lt;&gt;0),"Row is skipped.",IF(AND(Input!$A409="",Input!$A410=""),"", IF(Input!G409="","Data is missing.",""))))</f>
        <v/>
      </c>
      <c r="H407" s="126" t="str">
        <f>IF(ISERROR(IF(AND(Input!$A409="",SUMPRODUCT(--(LEN(Input!$A410:'Input'!$A$510)&gt;0))&lt;&gt;0),"Row is skipped.",IF(AND(Input!$A409="",Input!$A410=""),"", IF(Input!H409="","Data is missing.","")))),"",IF(AND(Input!$A409="",SUMPRODUCT(--(LEN(Input!$A410:'Input'!$A$510)&gt;0))&lt;&gt;0),"Row is skipped.",IF(AND(Input!$A409="",Input!$A410=""),"", IF(Input!H409="","Data is missing.",""))))</f>
        <v/>
      </c>
      <c r="I407" s="126" t="str">
        <f>IF(ISERROR(IF(AND(Input!$A409="",SUMPRODUCT(--(LEN(Input!$A410:'Input'!$A$510)&gt;0))&lt;&gt;0),"Row is skipped.",IF(AND(Input!$A409="",Input!$A410=""),"", IF(Input!I409="","Data is missing.","")))),"",IF(AND(Input!$A409="",SUMPRODUCT(--(LEN(Input!$A410:'Input'!$A$510)&gt;0))&lt;&gt;0),"Row is skipped.",IF(AND(Input!$A409="",Input!$A410=""),"", IF(Input!I409="","Data is missing.",""))))</f>
        <v/>
      </c>
      <c r="J407" s="126" t="str">
        <f>IF(ISERROR(IF(AND(Input!$A409="",SUMPRODUCT(--(LEN(Input!$A410:'Input'!$A$510)&gt;0))&lt;&gt;0),"Row is skipped.",IF(AND(Input!$A409="",Input!$A410=""),"", IF(Input!J409="","Data is missing.","")))),"",IF(AND(Input!$A409="",SUMPRODUCT(--(LEN(Input!$A410:'Input'!$A$510)&gt;0))&lt;&gt;0),"Row is skipped.",IF(AND(Input!$A409="",Input!$A410=""),"", IF(Input!J409="","Data is missing.",""))))</f>
        <v/>
      </c>
      <c r="K407" s="127" t="str">
        <f>IF(ISERROR(IF(AND(Input!$A409="",SUMPRODUCT(--(LEN(Input!$A410:'Input'!$A$510)&gt;0))&lt;&gt;0),"Row is skipped.",IF(AND(Input!$A409="",Input!$A410=""),"", IF(Input!K409="","Data is missing.","")))),"",IF(AND(Input!$A409="",SUMPRODUCT(--(LEN(Input!$A410:'Input'!$A$510)&gt;0))&lt;&gt;0),"Row is skipped.",IF(AND(Input!$A409="",Input!$A410=""),"", IF(Input!K409="","Data is missing.",""))))</f>
        <v/>
      </c>
      <c r="L407" s="126" t="str">
        <f>IF(ISERROR(IF(AND(Input!$A409="",SUMPRODUCT(--(LEN(Input!$A410:'Input'!$A$510)&gt;0))&lt;&gt;0),"Row is skipped.",IF(AND(Input!$A409="",Input!$A410=""),"", IF(Input!L409="","Data is missing.","")))),"",IF(AND(Input!$A409="",SUMPRODUCT(--(LEN(Input!$A410:'Input'!$A$510)&gt;0))&lt;&gt;0),"Row is skipped.",IF(AND(Input!$A409="",Input!$A410=""),"", IF(Input!L409="","Data is missing.",""))))</f>
        <v/>
      </c>
      <c r="M407" s="126" t="str">
        <f>IF(ISERROR(IF(AND(Input!$A409="",SUMPRODUCT(--(LEN(Input!$A410:'Input'!$A$510)&gt;0))&lt;&gt;0),"Row is skipped.",IF(AND(Input!$A409="",Input!$A410=""),"", IF(Input!M409="","Data is missing.","")))),"",IF(AND(Input!$A409="",SUMPRODUCT(--(LEN(Input!$A410:'Input'!$A$510)&gt;0))&lt;&gt;0),"Row is skipped.",IF(AND(Input!$A409="",Input!$A410=""),"", IF(Input!M409="","Data is missing.",""))))</f>
        <v/>
      </c>
      <c r="N407" s="126" t="str">
        <f>IF(ISERROR(IF(AND(Input!$A409="",SUMPRODUCT(--(LEN(Input!$A410:'Input'!$A$510)&gt;0))&lt;&gt;0),"Row is skipped.",IF(AND(Input!$A409="",Input!$A410=""),"", IF(Input!O409="","Data is missing.","")))),"",IF(AND(Input!$A409="",SUMPRODUCT(--(LEN(Input!$A410:'Input'!$A$510)&gt;0))&lt;&gt;0),"Row is skipped.",IF(AND(Input!$A409="",Input!$A410=""),"", IF(Input!O409="","Data is missing.",""))))</f>
        <v/>
      </c>
      <c r="O407" s="126" t="str">
        <f>IF(ISERROR(IF(AND(Input!$A409="",SUMPRODUCT(--(LEN(Input!$A410:'Input'!$A$510)&gt;0))&lt;&gt;0),"Row is skipped.",IF(AND(Input!$A409="",Input!$A410=""),"", IF(Input!P409="","Data is missing.","")))),"",IF(AND(Input!$A409="",SUMPRODUCT(--(LEN(Input!$A410:'Input'!$A$510)&gt;0))&lt;&gt;0),"Row is skipped.",IF(AND(Input!$A409="",Input!$A410=""),"", IF(Input!P409="","Data is missing.",""))))</f>
        <v/>
      </c>
      <c r="P407" s="126" t="str">
        <f>IF(ISERROR(IF(AND(Input!$A409="",SUMPRODUCT(--(LEN(Input!$A410:'Input'!$A$510)&gt;0))&lt;&gt;0),"Row is skipped.",IF(AND(Input!$A409="",Input!$A410=""),"", IF(Input!Q409="","Data is missing.","")))),"",IF(AND(Input!$A409="",SUMPRODUCT(--(LEN(Input!$A410:'Input'!$A$510)&gt;0))&lt;&gt;0),"Row is skipped.",IF(AND(Input!$A409="",Input!$A410=""),"", IF(Input!Q409="","Data is missing.",""))))</f>
        <v/>
      </c>
      <c r="Q407" s="126" t="str">
        <f>IF(ISERROR(IF(AND(Input!$A409="",SUMPRODUCT(--(LEN(Input!$A410:'Input'!$A$510)&gt;0))&lt;&gt;0),"Row is skipped.",IF(AND(Input!$A409="",Input!$A410=""),"", IF(Input!S409="","Data is missing.","")))),"",IF(AND(Input!$A409="",SUMPRODUCT(--(LEN(Input!$A410:'Input'!$A$510)&gt;0))&lt;&gt;0),"Row is skipped.",IF(AND(Input!$A409="",Input!$A410=""),"", IF(Input!S409="","Data is missing.",""))))</f>
        <v/>
      </c>
      <c r="R407" s="128" t="str">
        <f>IF(ISERROR(IF(AND(Input!$A409="",SUMPRODUCT(--(LEN(Input!$A410:'Input'!$A$510)&gt;0))&lt;&gt;0),"Row is skipped.",IF(AND(Input!$A409="",Input!$A410=""),"", IF(Input!T409="","Data is missing.","")))),"",IF(AND(Input!$A409="",SUMPRODUCT(--(LEN(Input!$A410:'Input'!$A$510)&gt;0))&lt;&gt;0),"Row is skipped.",IF(AND(Input!$A409="",Input!$A410=""),"", IF(Input!T409="","Data is missing.",""))))</f>
        <v/>
      </c>
      <c r="S407" s="129"/>
      <c r="T407" s="130" t="str">
        <f>IF(ISERROR(IF(Input!Q409="","",IF(ISERROR(VLOOKUP(Input!Q409,'Measures List'!$A$3:$A$30000,1,0)),"Invalid RefNo",""))),"",IF(Input!Q409="","",IF(ISERROR(VLOOKUP(Input!Q409,'Measures List'!$A$3:$A$30000,1,0)),"Invalid RefNo","")))</f>
        <v/>
      </c>
      <c r="U407" s="129"/>
      <c r="V407" s="129"/>
      <c r="W407" s="129"/>
      <c r="X407" s="129"/>
      <c r="Y407" s="129"/>
      <c r="Z407" s="129"/>
      <c r="AA407" s="129"/>
      <c r="AB407" s="129"/>
      <c r="AC407" s="129"/>
      <c r="AD407" s="129"/>
      <c r="AE407" s="129"/>
      <c r="AF407" s="130" t="str">
        <f>IF(Input!P409="","",IF(OR(VALUE(Input!P409)&lt;0,VALUE(Input!P409)&gt;1), "Invalid EEI %",""))</f>
        <v/>
      </c>
      <c r="AG407" s="129"/>
      <c r="AH407" s="137" t="str">
        <f>IF(B407="","",IF(AND(Input!O409=Input!O408,Input!P409&lt;&gt;Input!P408), "EEI% Mismatch within Project",""))</f>
        <v/>
      </c>
      <c r="AI407" s="129"/>
      <c r="AJ407" s="138" t="str">
        <f>IF(Input!B409="","",IF(ISNUMBER(VALUE(Input!B409)),"","Needs to be a number."))</f>
        <v/>
      </c>
      <c r="AK407" s="135" t="str">
        <f>IF(Input!P409="","",IF(ISNUMBER(VALUE(Input!P409)),"","Needs to be a number."))</f>
        <v/>
      </c>
      <c r="AL407" s="135" t="str">
        <f>IF(Input!S409="","",IF(ISNUMBER(VALUE(Input!S409)),"","Needs to be a number."))</f>
        <v/>
      </c>
      <c r="AM407" s="135" t="str">
        <f>IF(Input!T409="","",IF(ISNUMBER(VALUE(Input!T409)),"","Needs to be a number."))</f>
        <v/>
      </c>
      <c r="AN407" s="135" t="str">
        <f>IF(Input!U409="","",IF(ISNUMBER(VALUE(Input!U409)),"","Needs to be a number."))</f>
        <v/>
      </c>
      <c r="AO407" s="136" t="str">
        <f>IF(Input!V409="","",IF(ISNUMBER(VALUE(Input!V409)),"","Needs to be a number."))</f>
        <v/>
      </c>
      <c r="AP407" s="129"/>
      <c r="AQ407" s="197" t="str">
        <f ca="1">IF(Input!Q409="","",IF(OFFSET('Measures List'!$K$2,MATCH(Input!Q409,'Measures List'!$A$3:$A$5000,0),MATCH(Input!K409,'Measures List'!$K$2:$BA$2)-1)="NA","Project start date occurred after measure expiration date.",""))</f>
        <v/>
      </c>
      <c r="AS407" s="197" t="str">
        <f>IFERROR(IF(Input!O409&lt;&gt;Input!O408,"",IF( VLOOKUP(Input!Q409,'Measures List'!A400:C5397,3,FALSE)= VLOOKUP(Input!Q408,'Measures List'!A400:C5397,3,FALSE),"","Multiple sectors for this project")),"")</f>
        <v/>
      </c>
    </row>
    <row r="408" spans="2:45" x14ac:dyDescent="0.25">
      <c r="B408" s="125" t="str">
        <f>Input!A410</f>
        <v/>
      </c>
      <c r="C408" s="126" t="str">
        <f>IF(ISERROR(IF(AND(Input!$A410="",SUMPRODUCT(--(LEN(Input!$A411:'Input'!$A$510)&gt;0))&lt;&gt;0),"Row is skipped.",IF(AND(Input!$A410="",Input!$A411=""),"", IF(Input!C410="","Data is missing.","")))),"",IF(AND(Input!$A410="",SUMPRODUCT(--(LEN(Input!$A411:'Input'!$A$510)&gt;0))&lt;&gt;0),"Row is skipped.",IF(AND(Input!$A410="",Input!$A411=""),"", IF(Input!C410="","Data is missing.",""))))</f>
        <v/>
      </c>
      <c r="D408" s="126" t="str">
        <f>IF(ISERROR(IF(AND(Input!$A410="",SUMPRODUCT(--(LEN(Input!$A411:'Input'!$A$510)&gt;0))&lt;&gt;0),"Row is skipped.",IF(AND(Input!$A410="",Input!$A411=""),"", IF(Input!D410="","Data is missing.","")))),"",IF(AND(Input!$A410="",SUMPRODUCT(--(LEN(Input!$A411:'Input'!$A$510)&gt;0))&lt;&gt;0),"Row is skipped.",IF(AND(Input!$A410="",Input!$A411=""),"", IF(Input!D410="","Data is missing.",""))))</f>
        <v/>
      </c>
      <c r="E408" s="126" t="str">
        <f>IF(ISERROR(IF(AND(Input!$A410="",SUMPRODUCT(--(LEN(Input!$A411:'Input'!$A$510)&gt;0))&lt;&gt;0),"Row is skipped.",IF(AND(Input!$A410="",Input!$A411=""),"", IF(Input!E410="","Data is missing.","")))),"",IF(AND(Input!$A410="",SUMPRODUCT(--(LEN(Input!$A411:'Input'!$A$510)&gt;0))&lt;&gt;0),"Row is skipped.",IF(AND(Input!$A410="",Input!$A411=""),"", IF(Input!E410="","Data is missing.",""))))</f>
        <v/>
      </c>
      <c r="F408" s="126" t="str">
        <f>IF(ISERROR(IF(AND(Input!$A410="",SUMPRODUCT(--(LEN(Input!$A411:'Input'!$A$510)&gt;0))&lt;&gt;0),"Row is skipped.",IF(AND(Input!$A410="",Input!$A411=""),"", IF(Input!F410="","Data is missing.","")))),"",IF(AND(Input!$A410="",SUMPRODUCT(--(LEN(Input!$A411:'Input'!$A$510)&gt;0))&lt;&gt;0),"Row is skipped.",IF(AND(Input!$A410="",Input!$A411=""),"", IF(Input!F410="","Data is missing.",""))))</f>
        <v/>
      </c>
      <c r="G408" s="126" t="str">
        <f>IF(ISERROR(IF(AND(Input!$A410="",SUMPRODUCT(--(LEN(Input!$A411:'Input'!$A$510)&gt;0))&lt;&gt;0),"Row is skipped.",IF(AND(Input!$A410="",Input!$A411=""),"", IF(Input!G410="","Data is missing.","")))),"",IF(AND(Input!$A410="",SUMPRODUCT(--(LEN(Input!$A411:'Input'!$A$510)&gt;0))&lt;&gt;0),"Row is skipped.",IF(AND(Input!$A410="",Input!$A411=""),"", IF(Input!G410="","Data is missing.",""))))</f>
        <v/>
      </c>
      <c r="H408" s="126" t="str">
        <f>IF(ISERROR(IF(AND(Input!$A410="",SUMPRODUCT(--(LEN(Input!$A411:'Input'!$A$510)&gt;0))&lt;&gt;0),"Row is skipped.",IF(AND(Input!$A410="",Input!$A411=""),"", IF(Input!H410="","Data is missing.","")))),"",IF(AND(Input!$A410="",SUMPRODUCT(--(LEN(Input!$A411:'Input'!$A$510)&gt;0))&lt;&gt;0),"Row is skipped.",IF(AND(Input!$A410="",Input!$A411=""),"", IF(Input!H410="","Data is missing.",""))))</f>
        <v/>
      </c>
      <c r="I408" s="126" t="str">
        <f>IF(ISERROR(IF(AND(Input!$A410="",SUMPRODUCT(--(LEN(Input!$A411:'Input'!$A$510)&gt;0))&lt;&gt;0),"Row is skipped.",IF(AND(Input!$A410="",Input!$A411=""),"", IF(Input!I410="","Data is missing.","")))),"",IF(AND(Input!$A410="",SUMPRODUCT(--(LEN(Input!$A411:'Input'!$A$510)&gt;0))&lt;&gt;0),"Row is skipped.",IF(AND(Input!$A410="",Input!$A411=""),"", IF(Input!I410="","Data is missing.",""))))</f>
        <v/>
      </c>
      <c r="J408" s="126" t="str">
        <f>IF(ISERROR(IF(AND(Input!$A410="",SUMPRODUCT(--(LEN(Input!$A411:'Input'!$A$510)&gt;0))&lt;&gt;0),"Row is skipped.",IF(AND(Input!$A410="",Input!$A411=""),"", IF(Input!J410="","Data is missing.","")))),"",IF(AND(Input!$A410="",SUMPRODUCT(--(LEN(Input!$A411:'Input'!$A$510)&gt;0))&lt;&gt;0),"Row is skipped.",IF(AND(Input!$A410="",Input!$A411=""),"", IF(Input!J410="","Data is missing.",""))))</f>
        <v/>
      </c>
      <c r="K408" s="127" t="str">
        <f>IF(ISERROR(IF(AND(Input!$A410="",SUMPRODUCT(--(LEN(Input!$A411:'Input'!$A$510)&gt;0))&lt;&gt;0),"Row is skipped.",IF(AND(Input!$A410="",Input!$A411=""),"", IF(Input!K410="","Data is missing.","")))),"",IF(AND(Input!$A410="",SUMPRODUCT(--(LEN(Input!$A411:'Input'!$A$510)&gt;0))&lt;&gt;0),"Row is skipped.",IF(AND(Input!$A410="",Input!$A411=""),"", IF(Input!K410="","Data is missing.",""))))</f>
        <v/>
      </c>
      <c r="L408" s="126" t="str">
        <f>IF(ISERROR(IF(AND(Input!$A410="",SUMPRODUCT(--(LEN(Input!$A411:'Input'!$A$510)&gt;0))&lt;&gt;0),"Row is skipped.",IF(AND(Input!$A410="",Input!$A411=""),"", IF(Input!L410="","Data is missing.","")))),"",IF(AND(Input!$A410="",SUMPRODUCT(--(LEN(Input!$A411:'Input'!$A$510)&gt;0))&lt;&gt;0),"Row is skipped.",IF(AND(Input!$A410="",Input!$A411=""),"", IF(Input!L410="","Data is missing.",""))))</f>
        <v/>
      </c>
      <c r="M408" s="126" t="str">
        <f>IF(ISERROR(IF(AND(Input!$A410="",SUMPRODUCT(--(LEN(Input!$A411:'Input'!$A$510)&gt;0))&lt;&gt;0),"Row is skipped.",IF(AND(Input!$A410="",Input!$A411=""),"", IF(Input!M410="","Data is missing.","")))),"",IF(AND(Input!$A410="",SUMPRODUCT(--(LEN(Input!$A411:'Input'!$A$510)&gt;0))&lt;&gt;0),"Row is skipped.",IF(AND(Input!$A410="",Input!$A411=""),"", IF(Input!M410="","Data is missing.",""))))</f>
        <v/>
      </c>
      <c r="N408" s="126" t="str">
        <f>IF(ISERROR(IF(AND(Input!$A410="",SUMPRODUCT(--(LEN(Input!$A411:'Input'!$A$510)&gt;0))&lt;&gt;0),"Row is skipped.",IF(AND(Input!$A410="",Input!$A411=""),"", IF(Input!O410="","Data is missing.","")))),"",IF(AND(Input!$A410="",SUMPRODUCT(--(LEN(Input!$A411:'Input'!$A$510)&gt;0))&lt;&gt;0),"Row is skipped.",IF(AND(Input!$A410="",Input!$A411=""),"", IF(Input!O410="","Data is missing.",""))))</f>
        <v/>
      </c>
      <c r="O408" s="126" t="str">
        <f>IF(ISERROR(IF(AND(Input!$A410="",SUMPRODUCT(--(LEN(Input!$A411:'Input'!$A$510)&gt;0))&lt;&gt;0),"Row is skipped.",IF(AND(Input!$A410="",Input!$A411=""),"", IF(Input!P410="","Data is missing.","")))),"",IF(AND(Input!$A410="",SUMPRODUCT(--(LEN(Input!$A411:'Input'!$A$510)&gt;0))&lt;&gt;0),"Row is skipped.",IF(AND(Input!$A410="",Input!$A411=""),"", IF(Input!P410="","Data is missing.",""))))</f>
        <v/>
      </c>
      <c r="P408" s="126" t="str">
        <f>IF(ISERROR(IF(AND(Input!$A410="",SUMPRODUCT(--(LEN(Input!$A411:'Input'!$A$510)&gt;0))&lt;&gt;0),"Row is skipped.",IF(AND(Input!$A410="",Input!$A411=""),"", IF(Input!Q410="","Data is missing.","")))),"",IF(AND(Input!$A410="",SUMPRODUCT(--(LEN(Input!$A411:'Input'!$A$510)&gt;0))&lt;&gt;0),"Row is skipped.",IF(AND(Input!$A410="",Input!$A411=""),"", IF(Input!Q410="","Data is missing.",""))))</f>
        <v/>
      </c>
      <c r="Q408" s="126" t="str">
        <f>IF(ISERROR(IF(AND(Input!$A410="",SUMPRODUCT(--(LEN(Input!$A411:'Input'!$A$510)&gt;0))&lt;&gt;0),"Row is skipped.",IF(AND(Input!$A410="",Input!$A411=""),"", IF(Input!S410="","Data is missing.","")))),"",IF(AND(Input!$A410="",SUMPRODUCT(--(LEN(Input!$A411:'Input'!$A$510)&gt;0))&lt;&gt;0),"Row is skipped.",IF(AND(Input!$A410="",Input!$A411=""),"", IF(Input!S410="","Data is missing.",""))))</f>
        <v/>
      </c>
      <c r="R408" s="128" t="str">
        <f>IF(ISERROR(IF(AND(Input!$A410="",SUMPRODUCT(--(LEN(Input!$A411:'Input'!$A$510)&gt;0))&lt;&gt;0),"Row is skipped.",IF(AND(Input!$A410="",Input!$A411=""),"", IF(Input!T410="","Data is missing.","")))),"",IF(AND(Input!$A410="",SUMPRODUCT(--(LEN(Input!$A411:'Input'!$A$510)&gt;0))&lt;&gt;0),"Row is skipped.",IF(AND(Input!$A410="",Input!$A411=""),"", IF(Input!T410="","Data is missing.",""))))</f>
        <v/>
      </c>
      <c r="S408" s="129"/>
      <c r="T408" s="130" t="str">
        <f>IF(ISERROR(IF(Input!Q410="","",IF(ISERROR(VLOOKUP(Input!Q410,'Measures List'!$A$3:$A$30000,1,0)),"Invalid RefNo",""))),"",IF(Input!Q410="","",IF(ISERROR(VLOOKUP(Input!Q410,'Measures List'!$A$3:$A$30000,1,0)),"Invalid RefNo","")))</f>
        <v/>
      </c>
      <c r="U408" s="129"/>
      <c r="V408" s="129"/>
      <c r="W408" s="129"/>
      <c r="X408" s="129"/>
      <c r="Y408" s="129"/>
      <c r="Z408" s="129"/>
      <c r="AA408" s="129"/>
      <c r="AB408" s="129"/>
      <c r="AC408" s="129"/>
      <c r="AD408" s="129"/>
      <c r="AE408" s="129"/>
      <c r="AF408" s="130" t="str">
        <f>IF(Input!P410="","",IF(OR(VALUE(Input!P410)&lt;0,VALUE(Input!P410)&gt;1), "Invalid EEI %",""))</f>
        <v/>
      </c>
      <c r="AG408" s="129"/>
      <c r="AH408" s="137" t="str">
        <f>IF(B408="","",IF(AND(Input!O410=Input!O409,Input!P410&lt;&gt;Input!P409), "EEI% Mismatch within Project",""))</f>
        <v/>
      </c>
      <c r="AI408" s="129"/>
      <c r="AJ408" s="138" t="str">
        <f>IF(Input!B410="","",IF(ISNUMBER(VALUE(Input!B410)),"","Needs to be a number."))</f>
        <v/>
      </c>
      <c r="AK408" s="135" t="str">
        <f>IF(Input!P410="","",IF(ISNUMBER(VALUE(Input!P410)),"","Needs to be a number."))</f>
        <v/>
      </c>
      <c r="AL408" s="135" t="str">
        <f>IF(Input!S410="","",IF(ISNUMBER(VALUE(Input!S410)),"","Needs to be a number."))</f>
        <v/>
      </c>
      <c r="AM408" s="135" t="str">
        <f>IF(Input!T410="","",IF(ISNUMBER(VALUE(Input!T410)),"","Needs to be a number."))</f>
        <v/>
      </c>
      <c r="AN408" s="135" t="str">
        <f>IF(Input!U410="","",IF(ISNUMBER(VALUE(Input!U410)),"","Needs to be a number."))</f>
        <v/>
      </c>
      <c r="AO408" s="136" t="str">
        <f>IF(Input!V410="","",IF(ISNUMBER(VALUE(Input!V410)),"","Needs to be a number."))</f>
        <v/>
      </c>
      <c r="AP408" s="129"/>
      <c r="AQ408" s="197" t="str">
        <f ca="1">IF(Input!Q410="","",IF(OFFSET('Measures List'!$K$2,MATCH(Input!Q410,'Measures List'!$A$3:$A$5000,0),MATCH(Input!K410,'Measures List'!$K$2:$BA$2)-1)="NA","Project start date occurred after measure expiration date.",""))</f>
        <v/>
      </c>
      <c r="AS408" s="197" t="str">
        <f>IFERROR(IF(Input!O410&lt;&gt;Input!O409,"",IF( VLOOKUP(Input!Q410,'Measures List'!A401:C5398,3,FALSE)= VLOOKUP(Input!Q409,'Measures List'!A401:C5398,3,FALSE),"","Multiple sectors for this project")),"")</f>
        <v/>
      </c>
    </row>
    <row r="409" spans="2:45" x14ac:dyDescent="0.25">
      <c r="B409" s="125" t="str">
        <f>Input!A411</f>
        <v/>
      </c>
      <c r="C409" s="126" t="str">
        <f>IF(ISERROR(IF(AND(Input!$A411="",SUMPRODUCT(--(LEN(Input!$A412:'Input'!$A$510)&gt;0))&lt;&gt;0),"Row is skipped.",IF(AND(Input!$A411="",Input!$A412=""),"", IF(Input!C411="","Data is missing.","")))),"",IF(AND(Input!$A411="",SUMPRODUCT(--(LEN(Input!$A412:'Input'!$A$510)&gt;0))&lt;&gt;0),"Row is skipped.",IF(AND(Input!$A411="",Input!$A412=""),"", IF(Input!C411="","Data is missing.",""))))</f>
        <v/>
      </c>
      <c r="D409" s="126" t="str">
        <f>IF(ISERROR(IF(AND(Input!$A411="",SUMPRODUCT(--(LEN(Input!$A412:'Input'!$A$510)&gt;0))&lt;&gt;0),"Row is skipped.",IF(AND(Input!$A411="",Input!$A412=""),"", IF(Input!D411="","Data is missing.","")))),"",IF(AND(Input!$A411="",SUMPRODUCT(--(LEN(Input!$A412:'Input'!$A$510)&gt;0))&lt;&gt;0),"Row is skipped.",IF(AND(Input!$A411="",Input!$A412=""),"", IF(Input!D411="","Data is missing.",""))))</f>
        <v/>
      </c>
      <c r="E409" s="126" t="str">
        <f>IF(ISERROR(IF(AND(Input!$A411="",SUMPRODUCT(--(LEN(Input!$A412:'Input'!$A$510)&gt;0))&lt;&gt;0),"Row is skipped.",IF(AND(Input!$A411="",Input!$A412=""),"", IF(Input!E411="","Data is missing.","")))),"",IF(AND(Input!$A411="",SUMPRODUCT(--(LEN(Input!$A412:'Input'!$A$510)&gt;0))&lt;&gt;0),"Row is skipped.",IF(AND(Input!$A411="",Input!$A412=""),"", IF(Input!E411="","Data is missing.",""))))</f>
        <v/>
      </c>
      <c r="F409" s="126" t="str">
        <f>IF(ISERROR(IF(AND(Input!$A411="",SUMPRODUCT(--(LEN(Input!$A412:'Input'!$A$510)&gt;0))&lt;&gt;0),"Row is skipped.",IF(AND(Input!$A411="",Input!$A412=""),"", IF(Input!F411="","Data is missing.","")))),"",IF(AND(Input!$A411="",SUMPRODUCT(--(LEN(Input!$A412:'Input'!$A$510)&gt;0))&lt;&gt;0),"Row is skipped.",IF(AND(Input!$A411="",Input!$A412=""),"", IF(Input!F411="","Data is missing.",""))))</f>
        <v/>
      </c>
      <c r="G409" s="126" t="str">
        <f>IF(ISERROR(IF(AND(Input!$A411="",SUMPRODUCT(--(LEN(Input!$A412:'Input'!$A$510)&gt;0))&lt;&gt;0),"Row is skipped.",IF(AND(Input!$A411="",Input!$A412=""),"", IF(Input!G411="","Data is missing.","")))),"",IF(AND(Input!$A411="",SUMPRODUCT(--(LEN(Input!$A412:'Input'!$A$510)&gt;0))&lt;&gt;0),"Row is skipped.",IF(AND(Input!$A411="",Input!$A412=""),"", IF(Input!G411="","Data is missing.",""))))</f>
        <v/>
      </c>
      <c r="H409" s="126" t="str">
        <f>IF(ISERROR(IF(AND(Input!$A411="",SUMPRODUCT(--(LEN(Input!$A412:'Input'!$A$510)&gt;0))&lt;&gt;0),"Row is skipped.",IF(AND(Input!$A411="",Input!$A412=""),"", IF(Input!H411="","Data is missing.","")))),"",IF(AND(Input!$A411="",SUMPRODUCT(--(LEN(Input!$A412:'Input'!$A$510)&gt;0))&lt;&gt;0),"Row is skipped.",IF(AND(Input!$A411="",Input!$A412=""),"", IF(Input!H411="","Data is missing.",""))))</f>
        <v/>
      </c>
      <c r="I409" s="126" t="str">
        <f>IF(ISERROR(IF(AND(Input!$A411="",SUMPRODUCT(--(LEN(Input!$A412:'Input'!$A$510)&gt;0))&lt;&gt;0),"Row is skipped.",IF(AND(Input!$A411="",Input!$A412=""),"", IF(Input!I411="","Data is missing.","")))),"",IF(AND(Input!$A411="",SUMPRODUCT(--(LEN(Input!$A412:'Input'!$A$510)&gt;0))&lt;&gt;0),"Row is skipped.",IF(AND(Input!$A411="",Input!$A412=""),"", IF(Input!I411="","Data is missing.",""))))</f>
        <v/>
      </c>
      <c r="J409" s="126" t="str">
        <f>IF(ISERROR(IF(AND(Input!$A411="",SUMPRODUCT(--(LEN(Input!$A412:'Input'!$A$510)&gt;0))&lt;&gt;0),"Row is skipped.",IF(AND(Input!$A411="",Input!$A412=""),"", IF(Input!J411="","Data is missing.","")))),"",IF(AND(Input!$A411="",SUMPRODUCT(--(LEN(Input!$A412:'Input'!$A$510)&gt;0))&lt;&gt;0),"Row is skipped.",IF(AND(Input!$A411="",Input!$A412=""),"", IF(Input!J411="","Data is missing.",""))))</f>
        <v/>
      </c>
      <c r="K409" s="127" t="str">
        <f>IF(ISERROR(IF(AND(Input!$A411="",SUMPRODUCT(--(LEN(Input!$A412:'Input'!$A$510)&gt;0))&lt;&gt;0),"Row is skipped.",IF(AND(Input!$A411="",Input!$A412=""),"", IF(Input!K411="","Data is missing.","")))),"",IF(AND(Input!$A411="",SUMPRODUCT(--(LEN(Input!$A412:'Input'!$A$510)&gt;0))&lt;&gt;0),"Row is skipped.",IF(AND(Input!$A411="",Input!$A412=""),"", IF(Input!K411="","Data is missing.",""))))</f>
        <v/>
      </c>
      <c r="L409" s="126" t="str">
        <f>IF(ISERROR(IF(AND(Input!$A411="",SUMPRODUCT(--(LEN(Input!$A412:'Input'!$A$510)&gt;0))&lt;&gt;0),"Row is skipped.",IF(AND(Input!$A411="",Input!$A412=""),"", IF(Input!L411="","Data is missing.","")))),"",IF(AND(Input!$A411="",SUMPRODUCT(--(LEN(Input!$A412:'Input'!$A$510)&gt;0))&lt;&gt;0),"Row is skipped.",IF(AND(Input!$A411="",Input!$A412=""),"", IF(Input!L411="","Data is missing.",""))))</f>
        <v/>
      </c>
      <c r="M409" s="126" t="str">
        <f>IF(ISERROR(IF(AND(Input!$A411="",SUMPRODUCT(--(LEN(Input!$A412:'Input'!$A$510)&gt;0))&lt;&gt;0),"Row is skipped.",IF(AND(Input!$A411="",Input!$A412=""),"", IF(Input!M411="","Data is missing.","")))),"",IF(AND(Input!$A411="",SUMPRODUCT(--(LEN(Input!$A412:'Input'!$A$510)&gt;0))&lt;&gt;0),"Row is skipped.",IF(AND(Input!$A411="",Input!$A412=""),"", IF(Input!M411="","Data is missing.",""))))</f>
        <v/>
      </c>
      <c r="N409" s="126" t="str">
        <f>IF(ISERROR(IF(AND(Input!$A411="",SUMPRODUCT(--(LEN(Input!$A412:'Input'!$A$510)&gt;0))&lt;&gt;0),"Row is skipped.",IF(AND(Input!$A411="",Input!$A412=""),"", IF(Input!O411="","Data is missing.","")))),"",IF(AND(Input!$A411="",SUMPRODUCT(--(LEN(Input!$A412:'Input'!$A$510)&gt;0))&lt;&gt;0),"Row is skipped.",IF(AND(Input!$A411="",Input!$A412=""),"", IF(Input!O411="","Data is missing.",""))))</f>
        <v/>
      </c>
      <c r="O409" s="126" t="str">
        <f>IF(ISERROR(IF(AND(Input!$A411="",SUMPRODUCT(--(LEN(Input!$A412:'Input'!$A$510)&gt;0))&lt;&gt;0),"Row is skipped.",IF(AND(Input!$A411="",Input!$A412=""),"", IF(Input!P411="","Data is missing.","")))),"",IF(AND(Input!$A411="",SUMPRODUCT(--(LEN(Input!$A412:'Input'!$A$510)&gt;0))&lt;&gt;0),"Row is skipped.",IF(AND(Input!$A411="",Input!$A412=""),"", IF(Input!P411="","Data is missing.",""))))</f>
        <v/>
      </c>
      <c r="P409" s="126" t="str">
        <f>IF(ISERROR(IF(AND(Input!$A411="",SUMPRODUCT(--(LEN(Input!$A412:'Input'!$A$510)&gt;0))&lt;&gt;0),"Row is skipped.",IF(AND(Input!$A411="",Input!$A412=""),"", IF(Input!Q411="","Data is missing.","")))),"",IF(AND(Input!$A411="",SUMPRODUCT(--(LEN(Input!$A412:'Input'!$A$510)&gt;0))&lt;&gt;0),"Row is skipped.",IF(AND(Input!$A411="",Input!$A412=""),"", IF(Input!Q411="","Data is missing.",""))))</f>
        <v/>
      </c>
      <c r="Q409" s="126" t="str">
        <f>IF(ISERROR(IF(AND(Input!$A411="",SUMPRODUCT(--(LEN(Input!$A412:'Input'!$A$510)&gt;0))&lt;&gt;0),"Row is skipped.",IF(AND(Input!$A411="",Input!$A412=""),"", IF(Input!S411="","Data is missing.","")))),"",IF(AND(Input!$A411="",SUMPRODUCT(--(LEN(Input!$A412:'Input'!$A$510)&gt;0))&lt;&gt;0),"Row is skipped.",IF(AND(Input!$A411="",Input!$A412=""),"", IF(Input!S411="","Data is missing.",""))))</f>
        <v/>
      </c>
      <c r="R409" s="128" t="str">
        <f>IF(ISERROR(IF(AND(Input!$A411="",SUMPRODUCT(--(LEN(Input!$A412:'Input'!$A$510)&gt;0))&lt;&gt;0),"Row is skipped.",IF(AND(Input!$A411="",Input!$A412=""),"", IF(Input!T411="","Data is missing.","")))),"",IF(AND(Input!$A411="",SUMPRODUCT(--(LEN(Input!$A412:'Input'!$A$510)&gt;0))&lt;&gt;0),"Row is skipped.",IF(AND(Input!$A411="",Input!$A412=""),"", IF(Input!T411="","Data is missing.",""))))</f>
        <v/>
      </c>
      <c r="S409" s="129"/>
      <c r="T409" s="130" t="str">
        <f>IF(ISERROR(IF(Input!Q411="","",IF(ISERROR(VLOOKUP(Input!Q411,'Measures List'!$A$3:$A$30000,1,0)),"Invalid RefNo",""))),"",IF(Input!Q411="","",IF(ISERROR(VLOOKUP(Input!Q411,'Measures List'!$A$3:$A$30000,1,0)),"Invalid RefNo","")))</f>
        <v/>
      </c>
      <c r="U409" s="129"/>
      <c r="V409" s="129"/>
      <c r="W409" s="129"/>
      <c r="X409" s="129"/>
      <c r="Y409" s="129"/>
      <c r="Z409" s="129"/>
      <c r="AA409" s="129"/>
      <c r="AB409" s="129"/>
      <c r="AC409" s="129"/>
      <c r="AD409" s="129"/>
      <c r="AE409" s="129"/>
      <c r="AF409" s="130" t="str">
        <f>IF(Input!P411="","",IF(OR(VALUE(Input!P411)&lt;0,VALUE(Input!P411)&gt;1), "Invalid EEI %",""))</f>
        <v/>
      </c>
      <c r="AG409" s="129"/>
      <c r="AH409" s="137" t="str">
        <f>IF(B409="","",IF(AND(Input!O411=Input!O410,Input!P411&lt;&gt;Input!P410), "EEI% Mismatch within Project",""))</f>
        <v/>
      </c>
      <c r="AI409" s="129"/>
      <c r="AJ409" s="138" t="str">
        <f>IF(Input!B411="","",IF(ISNUMBER(VALUE(Input!B411)),"","Needs to be a number."))</f>
        <v/>
      </c>
      <c r="AK409" s="135" t="str">
        <f>IF(Input!P411="","",IF(ISNUMBER(VALUE(Input!P411)),"","Needs to be a number."))</f>
        <v/>
      </c>
      <c r="AL409" s="135" t="str">
        <f>IF(Input!S411="","",IF(ISNUMBER(VALUE(Input!S411)),"","Needs to be a number."))</f>
        <v/>
      </c>
      <c r="AM409" s="135" t="str">
        <f>IF(Input!T411="","",IF(ISNUMBER(VALUE(Input!T411)),"","Needs to be a number."))</f>
        <v/>
      </c>
      <c r="AN409" s="135" t="str">
        <f>IF(Input!U411="","",IF(ISNUMBER(VALUE(Input!U411)),"","Needs to be a number."))</f>
        <v/>
      </c>
      <c r="AO409" s="136" t="str">
        <f>IF(Input!V411="","",IF(ISNUMBER(VALUE(Input!V411)),"","Needs to be a number."))</f>
        <v/>
      </c>
      <c r="AP409" s="129"/>
      <c r="AQ409" s="197" t="str">
        <f ca="1">IF(Input!Q411="","",IF(OFFSET('Measures List'!$K$2,MATCH(Input!Q411,'Measures List'!$A$3:$A$5000,0),MATCH(Input!K411,'Measures List'!$K$2:$BA$2)-1)="NA","Project start date occurred after measure expiration date.",""))</f>
        <v/>
      </c>
      <c r="AS409" s="197" t="str">
        <f>IFERROR(IF(Input!O411&lt;&gt;Input!O410,"",IF( VLOOKUP(Input!Q411,'Measures List'!A402:C5399,3,FALSE)= VLOOKUP(Input!Q410,'Measures List'!A402:C5399,3,FALSE),"","Multiple sectors for this project")),"")</f>
        <v/>
      </c>
    </row>
    <row r="410" spans="2:45" x14ac:dyDescent="0.25">
      <c r="B410" s="125" t="str">
        <f>Input!A412</f>
        <v/>
      </c>
      <c r="C410" s="126" t="str">
        <f>IF(ISERROR(IF(AND(Input!$A412="",SUMPRODUCT(--(LEN(Input!$A413:'Input'!$A$510)&gt;0))&lt;&gt;0),"Row is skipped.",IF(AND(Input!$A412="",Input!$A413=""),"", IF(Input!C412="","Data is missing.","")))),"",IF(AND(Input!$A412="",SUMPRODUCT(--(LEN(Input!$A413:'Input'!$A$510)&gt;0))&lt;&gt;0),"Row is skipped.",IF(AND(Input!$A412="",Input!$A413=""),"", IF(Input!C412="","Data is missing.",""))))</f>
        <v/>
      </c>
      <c r="D410" s="126" t="str">
        <f>IF(ISERROR(IF(AND(Input!$A412="",SUMPRODUCT(--(LEN(Input!$A413:'Input'!$A$510)&gt;0))&lt;&gt;0),"Row is skipped.",IF(AND(Input!$A412="",Input!$A413=""),"", IF(Input!D412="","Data is missing.","")))),"",IF(AND(Input!$A412="",SUMPRODUCT(--(LEN(Input!$A413:'Input'!$A$510)&gt;0))&lt;&gt;0),"Row is skipped.",IF(AND(Input!$A412="",Input!$A413=""),"", IF(Input!D412="","Data is missing.",""))))</f>
        <v/>
      </c>
      <c r="E410" s="126" t="str">
        <f>IF(ISERROR(IF(AND(Input!$A412="",SUMPRODUCT(--(LEN(Input!$A413:'Input'!$A$510)&gt;0))&lt;&gt;0),"Row is skipped.",IF(AND(Input!$A412="",Input!$A413=""),"", IF(Input!E412="","Data is missing.","")))),"",IF(AND(Input!$A412="",SUMPRODUCT(--(LEN(Input!$A413:'Input'!$A$510)&gt;0))&lt;&gt;0),"Row is skipped.",IF(AND(Input!$A412="",Input!$A413=""),"", IF(Input!E412="","Data is missing.",""))))</f>
        <v/>
      </c>
      <c r="F410" s="126" t="str">
        <f>IF(ISERROR(IF(AND(Input!$A412="",SUMPRODUCT(--(LEN(Input!$A413:'Input'!$A$510)&gt;0))&lt;&gt;0),"Row is skipped.",IF(AND(Input!$A412="",Input!$A413=""),"", IF(Input!F412="","Data is missing.","")))),"",IF(AND(Input!$A412="",SUMPRODUCT(--(LEN(Input!$A413:'Input'!$A$510)&gt;0))&lt;&gt;0),"Row is skipped.",IF(AND(Input!$A412="",Input!$A413=""),"", IF(Input!F412="","Data is missing.",""))))</f>
        <v/>
      </c>
      <c r="G410" s="126" t="str">
        <f>IF(ISERROR(IF(AND(Input!$A412="",SUMPRODUCT(--(LEN(Input!$A413:'Input'!$A$510)&gt;0))&lt;&gt;0),"Row is skipped.",IF(AND(Input!$A412="",Input!$A413=""),"", IF(Input!G412="","Data is missing.","")))),"",IF(AND(Input!$A412="",SUMPRODUCT(--(LEN(Input!$A413:'Input'!$A$510)&gt;0))&lt;&gt;0),"Row is skipped.",IF(AND(Input!$A412="",Input!$A413=""),"", IF(Input!G412="","Data is missing.",""))))</f>
        <v/>
      </c>
      <c r="H410" s="126" t="str">
        <f>IF(ISERROR(IF(AND(Input!$A412="",SUMPRODUCT(--(LEN(Input!$A413:'Input'!$A$510)&gt;0))&lt;&gt;0),"Row is skipped.",IF(AND(Input!$A412="",Input!$A413=""),"", IF(Input!H412="","Data is missing.","")))),"",IF(AND(Input!$A412="",SUMPRODUCT(--(LEN(Input!$A413:'Input'!$A$510)&gt;0))&lt;&gt;0),"Row is skipped.",IF(AND(Input!$A412="",Input!$A413=""),"", IF(Input!H412="","Data is missing.",""))))</f>
        <v/>
      </c>
      <c r="I410" s="126" t="str">
        <f>IF(ISERROR(IF(AND(Input!$A412="",SUMPRODUCT(--(LEN(Input!$A413:'Input'!$A$510)&gt;0))&lt;&gt;0),"Row is skipped.",IF(AND(Input!$A412="",Input!$A413=""),"", IF(Input!I412="","Data is missing.","")))),"",IF(AND(Input!$A412="",SUMPRODUCT(--(LEN(Input!$A413:'Input'!$A$510)&gt;0))&lt;&gt;0),"Row is skipped.",IF(AND(Input!$A412="",Input!$A413=""),"", IF(Input!I412="","Data is missing.",""))))</f>
        <v/>
      </c>
      <c r="J410" s="126" t="str">
        <f>IF(ISERROR(IF(AND(Input!$A412="",SUMPRODUCT(--(LEN(Input!$A413:'Input'!$A$510)&gt;0))&lt;&gt;0),"Row is skipped.",IF(AND(Input!$A412="",Input!$A413=""),"", IF(Input!J412="","Data is missing.","")))),"",IF(AND(Input!$A412="",SUMPRODUCT(--(LEN(Input!$A413:'Input'!$A$510)&gt;0))&lt;&gt;0),"Row is skipped.",IF(AND(Input!$A412="",Input!$A413=""),"", IF(Input!J412="","Data is missing.",""))))</f>
        <v/>
      </c>
      <c r="K410" s="127" t="str">
        <f>IF(ISERROR(IF(AND(Input!$A412="",SUMPRODUCT(--(LEN(Input!$A413:'Input'!$A$510)&gt;0))&lt;&gt;0),"Row is skipped.",IF(AND(Input!$A412="",Input!$A413=""),"", IF(Input!K412="","Data is missing.","")))),"",IF(AND(Input!$A412="",SUMPRODUCT(--(LEN(Input!$A413:'Input'!$A$510)&gt;0))&lt;&gt;0),"Row is skipped.",IF(AND(Input!$A412="",Input!$A413=""),"", IF(Input!K412="","Data is missing.",""))))</f>
        <v/>
      </c>
      <c r="L410" s="126" t="str">
        <f>IF(ISERROR(IF(AND(Input!$A412="",SUMPRODUCT(--(LEN(Input!$A413:'Input'!$A$510)&gt;0))&lt;&gt;0),"Row is skipped.",IF(AND(Input!$A412="",Input!$A413=""),"", IF(Input!L412="","Data is missing.","")))),"",IF(AND(Input!$A412="",SUMPRODUCT(--(LEN(Input!$A413:'Input'!$A$510)&gt;0))&lt;&gt;0),"Row is skipped.",IF(AND(Input!$A412="",Input!$A413=""),"", IF(Input!L412="","Data is missing.",""))))</f>
        <v/>
      </c>
      <c r="M410" s="126" t="str">
        <f>IF(ISERROR(IF(AND(Input!$A412="",SUMPRODUCT(--(LEN(Input!$A413:'Input'!$A$510)&gt;0))&lt;&gt;0),"Row is skipped.",IF(AND(Input!$A412="",Input!$A413=""),"", IF(Input!M412="","Data is missing.","")))),"",IF(AND(Input!$A412="",SUMPRODUCT(--(LEN(Input!$A413:'Input'!$A$510)&gt;0))&lt;&gt;0),"Row is skipped.",IF(AND(Input!$A412="",Input!$A413=""),"", IF(Input!M412="","Data is missing.",""))))</f>
        <v/>
      </c>
      <c r="N410" s="126" t="str">
        <f>IF(ISERROR(IF(AND(Input!$A412="",SUMPRODUCT(--(LEN(Input!$A413:'Input'!$A$510)&gt;0))&lt;&gt;0),"Row is skipped.",IF(AND(Input!$A412="",Input!$A413=""),"", IF(Input!O412="","Data is missing.","")))),"",IF(AND(Input!$A412="",SUMPRODUCT(--(LEN(Input!$A413:'Input'!$A$510)&gt;0))&lt;&gt;0),"Row is skipped.",IF(AND(Input!$A412="",Input!$A413=""),"", IF(Input!O412="","Data is missing.",""))))</f>
        <v/>
      </c>
      <c r="O410" s="126" t="str">
        <f>IF(ISERROR(IF(AND(Input!$A412="",SUMPRODUCT(--(LEN(Input!$A413:'Input'!$A$510)&gt;0))&lt;&gt;0),"Row is skipped.",IF(AND(Input!$A412="",Input!$A413=""),"", IF(Input!P412="","Data is missing.","")))),"",IF(AND(Input!$A412="",SUMPRODUCT(--(LEN(Input!$A413:'Input'!$A$510)&gt;0))&lt;&gt;0),"Row is skipped.",IF(AND(Input!$A412="",Input!$A413=""),"", IF(Input!P412="","Data is missing.",""))))</f>
        <v/>
      </c>
      <c r="P410" s="126" t="str">
        <f>IF(ISERROR(IF(AND(Input!$A412="",SUMPRODUCT(--(LEN(Input!$A413:'Input'!$A$510)&gt;0))&lt;&gt;0),"Row is skipped.",IF(AND(Input!$A412="",Input!$A413=""),"", IF(Input!Q412="","Data is missing.","")))),"",IF(AND(Input!$A412="",SUMPRODUCT(--(LEN(Input!$A413:'Input'!$A$510)&gt;0))&lt;&gt;0),"Row is skipped.",IF(AND(Input!$A412="",Input!$A413=""),"", IF(Input!Q412="","Data is missing.",""))))</f>
        <v/>
      </c>
      <c r="Q410" s="126" t="str">
        <f>IF(ISERROR(IF(AND(Input!$A412="",SUMPRODUCT(--(LEN(Input!$A413:'Input'!$A$510)&gt;0))&lt;&gt;0),"Row is skipped.",IF(AND(Input!$A412="",Input!$A413=""),"", IF(Input!S412="","Data is missing.","")))),"",IF(AND(Input!$A412="",SUMPRODUCT(--(LEN(Input!$A413:'Input'!$A$510)&gt;0))&lt;&gt;0),"Row is skipped.",IF(AND(Input!$A412="",Input!$A413=""),"", IF(Input!S412="","Data is missing.",""))))</f>
        <v/>
      </c>
      <c r="R410" s="128" t="str">
        <f>IF(ISERROR(IF(AND(Input!$A412="",SUMPRODUCT(--(LEN(Input!$A413:'Input'!$A$510)&gt;0))&lt;&gt;0),"Row is skipped.",IF(AND(Input!$A412="",Input!$A413=""),"", IF(Input!T412="","Data is missing.","")))),"",IF(AND(Input!$A412="",SUMPRODUCT(--(LEN(Input!$A413:'Input'!$A$510)&gt;0))&lt;&gt;0),"Row is skipped.",IF(AND(Input!$A412="",Input!$A413=""),"", IF(Input!T412="","Data is missing.",""))))</f>
        <v/>
      </c>
      <c r="S410" s="129"/>
      <c r="T410" s="130" t="str">
        <f>IF(ISERROR(IF(Input!Q412="","",IF(ISERROR(VLOOKUP(Input!Q412,'Measures List'!$A$3:$A$30000,1,0)),"Invalid RefNo",""))),"",IF(Input!Q412="","",IF(ISERROR(VLOOKUP(Input!Q412,'Measures List'!$A$3:$A$30000,1,0)),"Invalid RefNo","")))</f>
        <v/>
      </c>
      <c r="U410" s="129"/>
      <c r="V410" s="129"/>
      <c r="W410" s="129"/>
      <c r="X410" s="129"/>
      <c r="Y410" s="129"/>
      <c r="Z410" s="129"/>
      <c r="AA410" s="129"/>
      <c r="AB410" s="129"/>
      <c r="AC410" s="129"/>
      <c r="AD410" s="129"/>
      <c r="AE410" s="129"/>
      <c r="AF410" s="130" t="str">
        <f>IF(Input!P412="","",IF(OR(VALUE(Input!P412)&lt;0,VALUE(Input!P412)&gt;1), "Invalid EEI %",""))</f>
        <v/>
      </c>
      <c r="AG410" s="129"/>
      <c r="AH410" s="137" t="str">
        <f>IF(B410="","",IF(AND(Input!O412=Input!O411,Input!P412&lt;&gt;Input!P411), "EEI% Mismatch within Project",""))</f>
        <v/>
      </c>
      <c r="AI410" s="129"/>
      <c r="AJ410" s="138" t="str">
        <f>IF(Input!B412="","",IF(ISNUMBER(VALUE(Input!B412)),"","Needs to be a number."))</f>
        <v/>
      </c>
      <c r="AK410" s="135" t="str">
        <f>IF(Input!P412="","",IF(ISNUMBER(VALUE(Input!P412)),"","Needs to be a number."))</f>
        <v/>
      </c>
      <c r="AL410" s="135" t="str">
        <f>IF(Input!S412="","",IF(ISNUMBER(VALUE(Input!S412)),"","Needs to be a number."))</f>
        <v/>
      </c>
      <c r="AM410" s="135" t="str">
        <f>IF(Input!T412="","",IF(ISNUMBER(VALUE(Input!T412)),"","Needs to be a number."))</f>
        <v/>
      </c>
      <c r="AN410" s="135" t="str">
        <f>IF(Input!U412="","",IF(ISNUMBER(VALUE(Input!U412)),"","Needs to be a number."))</f>
        <v/>
      </c>
      <c r="AO410" s="136" t="str">
        <f>IF(Input!V412="","",IF(ISNUMBER(VALUE(Input!V412)),"","Needs to be a number."))</f>
        <v/>
      </c>
      <c r="AP410" s="129"/>
      <c r="AQ410" s="197" t="str">
        <f ca="1">IF(Input!Q412="","",IF(OFFSET('Measures List'!$K$2,MATCH(Input!Q412,'Measures List'!$A$3:$A$5000,0),MATCH(Input!K412,'Measures List'!$K$2:$BA$2)-1)="NA","Project start date occurred after measure expiration date.",""))</f>
        <v/>
      </c>
      <c r="AS410" s="197" t="str">
        <f>IFERROR(IF(Input!O412&lt;&gt;Input!O411,"",IF( VLOOKUP(Input!Q412,'Measures List'!A403:C5400,3,FALSE)= VLOOKUP(Input!Q411,'Measures List'!A403:C5400,3,FALSE),"","Multiple sectors for this project")),"")</f>
        <v/>
      </c>
    </row>
    <row r="411" spans="2:45" x14ac:dyDescent="0.25">
      <c r="B411" s="125" t="str">
        <f>Input!A413</f>
        <v/>
      </c>
      <c r="C411" s="126" t="str">
        <f>IF(ISERROR(IF(AND(Input!$A413="",SUMPRODUCT(--(LEN(Input!$A414:'Input'!$A$510)&gt;0))&lt;&gt;0),"Row is skipped.",IF(AND(Input!$A413="",Input!$A414=""),"", IF(Input!C413="","Data is missing.","")))),"",IF(AND(Input!$A413="",SUMPRODUCT(--(LEN(Input!$A414:'Input'!$A$510)&gt;0))&lt;&gt;0),"Row is skipped.",IF(AND(Input!$A413="",Input!$A414=""),"", IF(Input!C413="","Data is missing.",""))))</f>
        <v/>
      </c>
      <c r="D411" s="126" t="str">
        <f>IF(ISERROR(IF(AND(Input!$A413="",SUMPRODUCT(--(LEN(Input!$A414:'Input'!$A$510)&gt;0))&lt;&gt;0),"Row is skipped.",IF(AND(Input!$A413="",Input!$A414=""),"", IF(Input!D413="","Data is missing.","")))),"",IF(AND(Input!$A413="",SUMPRODUCT(--(LEN(Input!$A414:'Input'!$A$510)&gt;0))&lt;&gt;0),"Row is skipped.",IF(AND(Input!$A413="",Input!$A414=""),"", IF(Input!D413="","Data is missing.",""))))</f>
        <v/>
      </c>
      <c r="E411" s="126" t="str">
        <f>IF(ISERROR(IF(AND(Input!$A413="",SUMPRODUCT(--(LEN(Input!$A414:'Input'!$A$510)&gt;0))&lt;&gt;0),"Row is skipped.",IF(AND(Input!$A413="",Input!$A414=""),"", IF(Input!E413="","Data is missing.","")))),"",IF(AND(Input!$A413="",SUMPRODUCT(--(LEN(Input!$A414:'Input'!$A$510)&gt;0))&lt;&gt;0),"Row is skipped.",IF(AND(Input!$A413="",Input!$A414=""),"", IF(Input!E413="","Data is missing.",""))))</f>
        <v/>
      </c>
      <c r="F411" s="126" t="str">
        <f>IF(ISERROR(IF(AND(Input!$A413="",SUMPRODUCT(--(LEN(Input!$A414:'Input'!$A$510)&gt;0))&lt;&gt;0),"Row is skipped.",IF(AND(Input!$A413="",Input!$A414=""),"", IF(Input!F413="","Data is missing.","")))),"",IF(AND(Input!$A413="",SUMPRODUCT(--(LEN(Input!$A414:'Input'!$A$510)&gt;0))&lt;&gt;0),"Row is skipped.",IF(AND(Input!$A413="",Input!$A414=""),"", IF(Input!F413="","Data is missing.",""))))</f>
        <v/>
      </c>
      <c r="G411" s="126" t="str">
        <f>IF(ISERROR(IF(AND(Input!$A413="",SUMPRODUCT(--(LEN(Input!$A414:'Input'!$A$510)&gt;0))&lt;&gt;0),"Row is skipped.",IF(AND(Input!$A413="",Input!$A414=""),"", IF(Input!G413="","Data is missing.","")))),"",IF(AND(Input!$A413="",SUMPRODUCT(--(LEN(Input!$A414:'Input'!$A$510)&gt;0))&lt;&gt;0),"Row is skipped.",IF(AND(Input!$A413="",Input!$A414=""),"", IF(Input!G413="","Data is missing.",""))))</f>
        <v/>
      </c>
      <c r="H411" s="126" t="str">
        <f>IF(ISERROR(IF(AND(Input!$A413="",SUMPRODUCT(--(LEN(Input!$A414:'Input'!$A$510)&gt;0))&lt;&gt;0),"Row is skipped.",IF(AND(Input!$A413="",Input!$A414=""),"", IF(Input!H413="","Data is missing.","")))),"",IF(AND(Input!$A413="",SUMPRODUCT(--(LEN(Input!$A414:'Input'!$A$510)&gt;0))&lt;&gt;0),"Row is skipped.",IF(AND(Input!$A413="",Input!$A414=""),"", IF(Input!H413="","Data is missing.",""))))</f>
        <v/>
      </c>
      <c r="I411" s="126" t="str">
        <f>IF(ISERROR(IF(AND(Input!$A413="",SUMPRODUCT(--(LEN(Input!$A414:'Input'!$A$510)&gt;0))&lt;&gt;0),"Row is skipped.",IF(AND(Input!$A413="",Input!$A414=""),"", IF(Input!I413="","Data is missing.","")))),"",IF(AND(Input!$A413="",SUMPRODUCT(--(LEN(Input!$A414:'Input'!$A$510)&gt;0))&lt;&gt;0),"Row is skipped.",IF(AND(Input!$A413="",Input!$A414=""),"", IF(Input!I413="","Data is missing.",""))))</f>
        <v/>
      </c>
      <c r="J411" s="126" t="str">
        <f>IF(ISERROR(IF(AND(Input!$A413="",SUMPRODUCT(--(LEN(Input!$A414:'Input'!$A$510)&gt;0))&lt;&gt;0),"Row is skipped.",IF(AND(Input!$A413="",Input!$A414=""),"", IF(Input!J413="","Data is missing.","")))),"",IF(AND(Input!$A413="",SUMPRODUCT(--(LEN(Input!$A414:'Input'!$A$510)&gt;0))&lt;&gt;0),"Row is skipped.",IF(AND(Input!$A413="",Input!$A414=""),"", IF(Input!J413="","Data is missing.",""))))</f>
        <v/>
      </c>
      <c r="K411" s="127" t="str">
        <f>IF(ISERROR(IF(AND(Input!$A413="",SUMPRODUCT(--(LEN(Input!$A414:'Input'!$A$510)&gt;0))&lt;&gt;0),"Row is skipped.",IF(AND(Input!$A413="",Input!$A414=""),"", IF(Input!K413="","Data is missing.","")))),"",IF(AND(Input!$A413="",SUMPRODUCT(--(LEN(Input!$A414:'Input'!$A$510)&gt;0))&lt;&gt;0),"Row is skipped.",IF(AND(Input!$A413="",Input!$A414=""),"", IF(Input!K413="","Data is missing.",""))))</f>
        <v/>
      </c>
      <c r="L411" s="126" t="str">
        <f>IF(ISERROR(IF(AND(Input!$A413="",SUMPRODUCT(--(LEN(Input!$A414:'Input'!$A$510)&gt;0))&lt;&gt;0),"Row is skipped.",IF(AND(Input!$A413="",Input!$A414=""),"", IF(Input!L413="","Data is missing.","")))),"",IF(AND(Input!$A413="",SUMPRODUCT(--(LEN(Input!$A414:'Input'!$A$510)&gt;0))&lt;&gt;0),"Row is skipped.",IF(AND(Input!$A413="",Input!$A414=""),"", IF(Input!L413="","Data is missing.",""))))</f>
        <v/>
      </c>
      <c r="M411" s="126" t="str">
        <f>IF(ISERROR(IF(AND(Input!$A413="",SUMPRODUCT(--(LEN(Input!$A414:'Input'!$A$510)&gt;0))&lt;&gt;0),"Row is skipped.",IF(AND(Input!$A413="",Input!$A414=""),"", IF(Input!M413="","Data is missing.","")))),"",IF(AND(Input!$A413="",SUMPRODUCT(--(LEN(Input!$A414:'Input'!$A$510)&gt;0))&lt;&gt;0),"Row is skipped.",IF(AND(Input!$A413="",Input!$A414=""),"", IF(Input!M413="","Data is missing.",""))))</f>
        <v/>
      </c>
      <c r="N411" s="126" t="str">
        <f>IF(ISERROR(IF(AND(Input!$A413="",SUMPRODUCT(--(LEN(Input!$A414:'Input'!$A$510)&gt;0))&lt;&gt;0),"Row is skipped.",IF(AND(Input!$A413="",Input!$A414=""),"", IF(Input!O413="","Data is missing.","")))),"",IF(AND(Input!$A413="",SUMPRODUCT(--(LEN(Input!$A414:'Input'!$A$510)&gt;0))&lt;&gt;0),"Row is skipped.",IF(AND(Input!$A413="",Input!$A414=""),"", IF(Input!O413="","Data is missing.",""))))</f>
        <v/>
      </c>
      <c r="O411" s="126" t="str">
        <f>IF(ISERROR(IF(AND(Input!$A413="",SUMPRODUCT(--(LEN(Input!$A414:'Input'!$A$510)&gt;0))&lt;&gt;0),"Row is skipped.",IF(AND(Input!$A413="",Input!$A414=""),"", IF(Input!P413="","Data is missing.","")))),"",IF(AND(Input!$A413="",SUMPRODUCT(--(LEN(Input!$A414:'Input'!$A$510)&gt;0))&lt;&gt;0),"Row is skipped.",IF(AND(Input!$A413="",Input!$A414=""),"", IF(Input!P413="","Data is missing.",""))))</f>
        <v/>
      </c>
      <c r="P411" s="126" t="str">
        <f>IF(ISERROR(IF(AND(Input!$A413="",SUMPRODUCT(--(LEN(Input!$A414:'Input'!$A$510)&gt;0))&lt;&gt;0),"Row is skipped.",IF(AND(Input!$A413="",Input!$A414=""),"", IF(Input!Q413="","Data is missing.","")))),"",IF(AND(Input!$A413="",SUMPRODUCT(--(LEN(Input!$A414:'Input'!$A$510)&gt;0))&lt;&gt;0),"Row is skipped.",IF(AND(Input!$A413="",Input!$A414=""),"", IF(Input!Q413="","Data is missing.",""))))</f>
        <v/>
      </c>
      <c r="Q411" s="126" t="str">
        <f>IF(ISERROR(IF(AND(Input!$A413="",SUMPRODUCT(--(LEN(Input!$A414:'Input'!$A$510)&gt;0))&lt;&gt;0),"Row is skipped.",IF(AND(Input!$A413="",Input!$A414=""),"", IF(Input!S413="","Data is missing.","")))),"",IF(AND(Input!$A413="",SUMPRODUCT(--(LEN(Input!$A414:'Input'!$A$510)&gt;0))&lt;&gt;0),"Row is skipped.",IF(AND(Input!$A413="",Input!$A414=""),"", IF(Input!S413="","Data is missing.",""))))</f>
        <v/>
      </c>
      <c r="R411" s="128" t="str">
        <f>IF(ISERROR(IF(AND(Input!$A413="",SUMPRODUCT(--(LEN(Input!$A414:'Input'!$A$510)&gt;0))&lt;&gt;0),"Row is skipped.",IF(AND(Input!$A413="",Input!$A414=""),"", IF(Input!T413="","Data is missing.","")))),"",IF(AND(Input!$A413="",SUMPRODUCT(--(LEN(Input!$A414:'Input'!$A$510)&gt;0))&lt;&gt;0),"Row is skipped.",IF(AND(Input!$A413="",Input!$A414=""),"", IF(Input!T413="","Data is missing.",""))))</f>
        <v/>
      </c>
      <c r="S411" s="129"/>
      <c r="T411" s="130" t="str">
        <f>IF(ISERROR(IF(Input!Q413="","",IF(ISERROR(VLOOKUP(Input!Q413,'Measures List'!$A$3:$A$30000,1,0)),"Invalid RefNo",""))),"",IF(Input!Q413="","",IF(ISERROR(VLOOKUP(Input!Q413,'Measures List'!$A$3:$A$30000,1,0)),"Invalid RefNo","")))</f>
        <v/>
      </c>
      <c r="U411" s="129"/>
      <c r="V411" s="129"/>
      <c r="W411" s="129"/>
      <c r="X411" s="129"/>
      <c r="Y411" s="129"/>
      <c r="Z411" s="129"/>
      <c r="AA411" s="129"/>
      <c r="AB411" s="129"/>
      <c r="AC411" s="129"/>
      <c r="AD411" s="129"/>
      <c r="AE411" s="129"/>
      <c r="AF411" s="130" t="str">
        <f>IF(Input!P413="","",IF(OR(VALUE(Input!P413)&lt;0,VALUE(Input!P413)&gt;1), "Invalid EEI %",""))</f>
        <v/>
      </c>
      <c r="AG411" s="129"/>
      <c r="AH411" s="137" t="str">
        <f>IF(B411="","",IF(AND(Input!O413=Input!O412,Input!P413&lt;&gt;Input!P412), "EEI% Mismatch within Project",""))</f>
        <v/>
      </c>
      <c r="AI411" s="129"/>
      <c r="AJ411" s="138" t="str">
        <f>IF(Input!B413="","",IF(ISNUMBER(VALUE(Input!B413)),"","Needs to be a number."))</f>
        <v/>
      </c>
      <c r="AK411" s="135" t="str">
        <f>IF(Input!P413="","",IF(ISNUMBER(VALUE(Input!P413)),"","Needs to be a number."))</f>
        <v/>
      </c>
      <c r="AL411" s="135" t="str">
        <f>IF(Input!S413="","",IF(ISNUMBER(VALUE(Input!S413)),"","Needs to be a number."))</f>
        <v/>
      </c>
      <c r="AM411" s="135" t="str">
        <f>IF(Input!T413="","",IF(ISNUMBER(VALUE(Input!T413)),"","Needs to be a number."))</f>
        <v/>
      </c>
      <c r="AN411" s="135" t="str">
        <f>IF(Input!U413="","",IF(ISNUMBER(VALUE(Input!U413)),"","Needs to be a number."))</f>
        <v/>
      </c>
      <c r="AO411" s="136" t="str">
        <f>IF(Input!V413="","",IF(ISNUMBER(VALUE(Input!V413)),"","Needs to be a number."))</f>
        <v/>
      </c>
      <c r="AP411" s="129"/>
      <c r="AQ411" s="197" t="str">
        <f ca="1">IF(Input!Q413="","",IF(OFFSET('Measures List'!$K$2,MATCH(Input!Q413,'Measures List'!$A$3:$A$5000,0),MATCH(Input!K413,'Measures List'!$K$2:$BA$2)-1)="NA","Project start date occurred after measure expiration date.",""))</f>
        <v/>
      </c>
      <c r="AS411" s="197" t="str">
        <f>IFERROR(IF(Input!O413&lt;&gt;Input!O412,"",IF( VLOOKUP(Input!Q413,'Measures List'!A404:C5401,3,FALSE)= VLOOKUP(Input!Q412,'Measures List'!A404:C5401,3,FALSE),"","Multiple sectors for this project")),"")</f>
        <v/>
      </c>
    </row>
    <row r="412" spans="2:45" x14ac:dyDescent="0.25">
      <c r="B412" s="125" t="str">
        <f>Input!A414</f>
        <v/>
      </c>
      <c r="C412" s="126" t="str">
        <f>IF(ISERROR(IF(AND(Input!$A414="",SUMPRODUCT(--(LEN(Input!$A415:'Input'!$A$510)&gt;0))&lt;&gt;0),"Row is skipped.",IF(AND(Input!$A414="",Input!$A415=""),"", IF(Input!C414="","Data is missing.","")))),"",IF(AND(Input!$A414="",SUMPRODUCT(--(LEN(Input!$A415:'Input'!$A$510)&gt;0))&lt;&gt;0),"Row is skipped.",IF(AND(Input!$A414="",Input!$A415=""),"", IF(Input!C414="","Data is missing.",""))))</f>
        <v/>
      </c>
      <c r="D412" s="126" t="str">
        <f>IF(ISERROR(IF(AND(Input!$A414="",SUMPRODUCT(--(LEN(Input!$A415:'Input'!$A$510)&gt;0))&lt;&gt;0),"Row is skipped.",IF(AND(Input!$A414="",Input!$A415=""),"", IF(Input!D414="","Data is missing.","")))),"",IF(AND(Input!$A414="",SUMPRODUCT(--(LEN(Input!$A415:'Input'!$A$510)&gt;0))&lt;&gt;0),"Row is skipped.",IF(AND(Input!$A414="",Input!$A415=""),"", IF(Input!D414="","Data is missing.",""))))</f>
        <v/>
      </c>
      <c r="E412" s="126" t="str">
        <f>IF(ISERROR(IF(AND(Input!$A414="",SUMPRODUCT(--(LEN(Input!$A415:'Input'!$A$510)&gt;0))&lt;&gt;0),"Row is skipped.",IF(AND(Input!$A414="",Input!$A415=""),"", IF(Input!E414="","Data is missing.","")))),"",IF(AND(Input!$A414="",SUMPRODUCT(--(LEN(Input!$A415:'Input'!$A$510)&gt;0))&lt;&gt;0),"Row is skipped.",IF(AND(Input!$A414="",Input!$A415=""),"", IF(Input!E414="","Data is missing.",""))))</f>
        <v/>
      </c>
      <c r="F412" s="126" t="str">
        <f>IF(ISERROR(IF(AND(Input!$A414="",SUMPRODUCT(--(LEN(Input!$A415:'Input'!$A$510)&gt;0))&lt;&gt;0),"Row is skipped.",IF(AND(Input!$A414="",Input!$A415=""),"", IF(Input!F414="","Data is missing.","")))),"",IF(AND(Input!$A414="",SUMPRODUCT(--(LEN(Input!$A415:'Input'!$A$510)&gt;0))&lt;&gt;0),"Row is skipped.",IF(AND(Input!$A414="",Input!$A415=""),"", IF(Input!F414="","Data is missing.",""))))</f>
        <v/>
      </c>
      <c r="G412" s="126" t="str">
        <f>IF(ISERROR(IF(AND(Input!$A414="",SUMPRODUCT(--(LEN(Input!$A415:'Input'!$A$510)&gt;0))&lt;&gt;0),"Row is skipped.",IF(AND(Input!$A414="",Input!$A415=""),"", IF(Input!G414="","Data is missing.","")))),"",IF(AND(Input!$A414="",SUMPRODUCT(--(LEN(Input!$A415:'Input'!$A$510)&gt;0))&lt;&gt;0),"Row is skipped.",IF(AND(Input!$A414="",Input!$A415=""),"", IF(Input!G414="","Data is missing.",""))))</f>
        <v/>
      </c>
      <c r="H412" s="126" t="str">
        <f>IF(ISERROR(IF(AND(Input!$A414="",SUMPRODUCT(--(LEN(Input!$A415:'Input'!$A$510)&gt;0))&lt;&gt;0),"Row is skipped.",IF(AND(Input!$A414="",Input!$A415=""),"", IF(Input!H414="","Data is missing.","")))),"",IF(AND(Input!$A414="",SUMPRODUCT(--(LEN(Input!$A415:'Input'!$A$510)&gt;0))&lt;&gt;0),"Row is skipped.",IF(AND(Input!$A414="",Input!$A415=""),"", IF(Input!H414="","Data is missing.",""))))</f>
        <v/>
      </c>
      <c r="I412" s="126" t="str">
        <f>IF(ISERROR(IF(AND(Input!$A414="",SUMPRODUCT(--(LEN(Input!$A415:'Input'!$A$510)&gt;0))&lt;&gt;0),"Row is skipped.",IF(AND(Input!$A414="",Input!$A415=""),"", IF(Input!I414="","Data is missing.","")))),"",IF(AND(Input!$A414="",SUMPRODUCT(--(LEN(Input!$A415:'Input'!$A$510)&gt;0))&lt;&gt;0),"Row is skipped.",IF(AND(Input!$A414="",Input!$A415=""),"", IF(Input!I414="","Data is missing.",""))))</f>
        <v/>
      </c>
      <c r="J412" s="126" t="str">
        <f>IF(ISERROR(IF(AND(Input!$A414="",SUMPRODUCT(--(LEN(Input!$A415:'Input'!$A$510)&gt;0))&lt;&gt;0),"Row is skipped.",IF(AND(Input!$A414="",Input!$A415=""),"", IF(Input!J414="","Data is missing.","")))),"",IF(AND(Input!$A414="",SUMPRODUCT(--(LEN(Input!$A415:'Input'!$A$510)&gt;0))&lt;&gt;0),"Row is skipped.",IF(AND(Input!$A414="",Input!$A415=""),"", IF(Input!J414="","Data is missing.",""))))</f>
        <v/>
      </c>
      <c r="K412" s="127" t="str">
        <f>IF(ISERROR(IF(AND(Input!$A414="",SUMPRODUCT(--(LEN(Input!$A415:'Input'!$A$510)&gt;0))&lt;&gt;0),"Row is skipped.",IF(AND(Input!$A414="",Input!$A415=""),"", IF(Input!K414="","Data is missing.","")))),"",IF(AND(Input!$A414="",SUMPRODUCT(--(LEN(Input!$A415:'Input'!$A$510)&gt;0))&lt;&gt;0),"Row is skipped.",IF(AND(Input!$A414="",Input!$A415=""),"", IF(Input!K414="","Data is missing.",""))))</f>
        <v/>
      </c>
      <c r="L412" s="126" t="str">
        <f>IF(ISERROR(IF(AND(Input!$A414="",SUMPRODUCT(--(LEN(Input!$A415:'Input'!$A$510)&gt;0))&lt;&gt;0),"Row is skipped.",IF(AND(Input!$A414="",Input!$A415=""),"", IF(Input!L414="","Data is missing.","")))),"",IF(AND(Input!$A414="",SUMPRODUCT(--(LEN(Input!$A415:'Input'!$A$510)&gt;0))&lt;&gt;0),"Row is skipped.",IF(AND(Input!$A414="",Input!$A415=""),"", IF(Input!L414="","Data is missing.",""))))</f>
        <v/>
      </c>
      <c r="M412" s="126" t="str">
        <f>IF(ISERROR(IF(AND(Input!$A414="",SUMPRODUCT(--(LEN(Input!$A415:'Input'!$A$510)&gt;0))&lt;&gt;0),"Row is skipped.",IF(AND(Input!$A414="",Input!$A415=""),"", IF(Input!M414="","Data is missing.","")))),"",IF(AND(Input!$A414="",SUMPRODUCT(--(LEN(Input!$A415:'Input'!$A$510)&gt;0))&lt;&gt;0),"Row is skipped.",IF(AND(Input!$A414="",Input!$A415=""),"", IF(Input!M414="","Data is missing.",""))))</f>
        <v/>
      </c>
      <c r="N412" s="126" t="str">
        <f>IF(ISERROR(IF(AND(Input!$A414="",SUMPRODUCT(--(LEN(Input!$A415:'Input'!$A$510)&gt;0))&lt;&gt;0),"Row is skipped.",IF(AND(Input!$A414="",Input!$A415=""),"", IF(Input!O414="","Data is missing.","")))),"",IF(AND(Input!$A414="",SUMPRODUCT(--(LEN(Input!$A415:'Input'!$A$510)&gt;0))&lt;&gt;0),"Row is skipped.",IF(AND(Input!$A414="",Input!$A415=""),"", IF(Input!O414="","Data is missing.",""))))</f>
        <v/>
      </c>
      <c r="O412" s="126" t="str">
        <f>IF(ISERROR(IF(AND(Input!$A414="",SUMPRODUCT(--(LEN(Input!$A415:'Input'!$A$510)&gt;0))&lt;&gt;0),"Row is skipped.",IF(AND(Input!$A414="",Input!$A415=""),"", IF(Input!P414="","Data is missing.","")))),"",IF(AND(Input!$A414="",SUMPRODUCT(--(LEN(Input!$A415:'Input'!$A$510)&gt;0))&lt;&gt;0),"Row is skipped.",IF(AND(Input!$A414="",Input!$A415=""),"", IF(Input!P414="","Data is missing.",""))))</f>
        <v/>
      </c>
      <c r="P412" s="126" t="str">
        <f>IF(ISERROR(IF(AND(Input!$A414="",SUMPRODUCT(--(LEN(Input!$A415:'Input'!$A$510)&gt;0))&lt;&gt;0),"Row is skipped.",IF(AND(Input!$A414="",Input!$A415=""),"", IF(Input!Q414="","Data is missing.","")))),"",IF(AND(Input!$A414="",SUMPRODUCT(--(LEN(Input!$A415:'Input'!$A$510)&gt;0))&lt;&gt;0),"Row is skipped.",IF(AND(Input!$A414="",Input!$A415=""),"", IF(Input!Q414="","Data is missing.",""))))</f>
        <v/>
      </c>
      <c r="Q412" s="126" t="str">
        <f>IF(ISERROR(IF(AND(Input!$A414="",SUMPRODUCT(--(LEN(Input!$A415:'Input'!$A$510)&gt;0))&lt;&gt;0),"Row is skipped.",IF(AND(Input!$A414="",Input!$A415=""),"", IF(Input!S414="","Data is missing.","")))),"",IF(AND(Input!$A414="",SUMPRODUCT(--(LEN(Input!$A415:'Input'!$A$510)&gt;0))&lt;&gt;0),"Row is skipped.",IF(AND(Input!$A414="",Input!$A415=""),"", IF(Input!S414="","Data is missing.",""))))</f>
        <v/>
      </c>
      <c r="R412" s="128" t="str">
        <f>IF(ISERROR(IF(AND(Input!$A414="",SUMPRODUCT(--(LEN(Input!$A415:'Input'!$A$510)&gt;0))&lt;&gt;0),"Row is skipped.",IF(AND(Input!$A414="",Input!$A415=""),"", IF(Input!T414="","Data is missing.","")))),"",IF(AND(Input!$A414="",SUMPRODUCT(--(LEN(Input!$A415:'Input'!$A$510)&gt;0))&lt;&gt;0),"Row is skipped.",IF(AND(Input!$A414="",Input!$A415=""),"", IF(Input!T414="","Data is missing.",""))))</f>
        <v/>
      </c>
      <c r="S412" s="129"/>
      <c r="T412" s="130" t="str">
        <f>IF(ISERROR(IF(Input!Q414="","",IF(ISERROR(VLOOKUP(Input!Q414,'Measures List'!$A$3:$A$30000,1,0)),"Invalid RefNo",""))),"",IF(Input!Q414="","",IF(ISERROR(VLOOKUP(Input!Q414,'Measures List'!$A$3:$A$30000,1,0)),"Invalid RefNo","")))</f>
        <v/>
      </c>
      <c r="U412" s="129"/>
      <c r="V412" s="129"/>
      <c r="W412" s="129"/>
      <c r="X412" s="129"/>
      <c r="Y412" s="129"/>
      <c r="Z412" s="129"/>
      <c r="AA412" s="129"/>
      <c r="AB412" s="129"/>
      <c r="AC412" s="129"/>
      <c r="AD412" s="129"/>
      <c r="AE412" s="129"/>
      <c r="AF412" s="130" t="str">
        <f>IF(Input!P414="","",IF(OR(VALUE(Input!P414)&lt;0,VALUE(Input!P414)&gt;1), "Invalid EEI %",""))</f>
        <v/>
      </c>
      <c r="AG412" s="129"/>
      <c r="AH412" s="137" t="str">
        <f>IF(B412="","",IF(AND(Input!O414=Input!O413,Input!P414&lt;&gt;Input!P413), "EEI% Mismatch within Project",""))</f>
        <v/>
      </c>
      <c r="AI412" s="129"/>
      <c r="AJ412" s="138" t="str">
        <f>IF(Input!B414="","",IF(ISNUMBER(VALUE(Input!B414)),"","Needs to be a number."))</f>
        <v/>
      </c>
      <c r="AK412" s="135" t="str">
        <f>IF(Input!P414="","",IF(ISNUMBER(VALUE(Input!P414)),"","Needs to be a number."))</f>
        <v/>
      </c>
      <c r="AL412" s="135" t="str">
        <f>IF(Input!S414="","",IF(ISNUMBER(VALUE(Input!S414)),"","Needs to be a number."))</f>
        <v/>
      </c>
      <c r="AM412" s="135" t="str">
        <f>IF(Input!T414="","",IF(ISNUMBER(VALUE(Input!T414)),"","Needs to be a number."))</f>
        <v/>
      </c>
      <c r="AN412" s="135" t="str">
        <f>IF(Input!U414="","",IF(ISNUMBER(VALUE(Input!U414)),"","Needs to be a number."))</f>
        <v/>
      </c>
      <c r="AO412" s="136" t="str">
        <f>IF(Input!V414="","",IF(ISNUMBER(VALUE(Input!V414)),"","Needs to be a number."))</f>
        <v/>
      </c>
      <c r="AP412" s="129"/>
      <c r="AQ412" s="197" t="str">
        <f ca="1">IF(Input!Q414="","",IF(OFFSET('Measures List'!$K$2,MATCH(Input!Q414,'Measures List'!$A$3:$A$5000,0),MATCH(Input!K414,'Measures List'!$K$2:$BA$2)-1)="NA","Project start date occurred after measure expiration date.",""))</f>
        <v/>
      </c>
      <c r="AS412" s="197" t="str">
        <f>IFERROR(IF(Input!O414&lt;&gt;Input!O413,"",IF( VLOOKUP(Input!Q414,'Measures List'!A405:C5402,3,FALSE)= VLOOKUP(Input!Q413,'Measures List'!A405:C5402,3,FALSE),"","Multiple sectors for this project")),"")</f>
        <v/>
      </c>
    </row>
    <row r="413" spans="2:45" x14ac:dyDescent="0.25">
      <c r="B413" s="125" t="str">
        <f>Input!A415</f>
        <v/>
      </c>
      <c r="C413" s="126" t="str">
        <f>IF(ISERROR(IF(AND(Input!$A415="",SUMPRODUCT(--(LEN(Input!$A416:'Input'!$A$510)&gt;0))&lt;&gt;0),"Row is skipped.",IF(AND(Input!$A415="",Input!$A416=""),"", IF(Input!C415="","Data is missing.","")))),"",IF(AND(Input!$A415="",SUMPRODUCT(--(LEN(Input!$A416:'Input'!$A$510)&gt;0))&lt;&gt;0),"Row is skipped.",IF(AND(Input!$A415="",Input!$A416=""),"", IF(Input!C415="","Data is missing.",""))))</f>
        <v/>
      </c>
      <c r="D413" s="126" t="str">
        <f>IF(ISERROR(IF(AND(Input!$A415="",SUMPRODUCT(--(LEN(Input!$A416:'Input'!$A$510)&gt;0))&lt;&gt;0),"Row is skipped.",IF(AND(Input!$A415="",Input!$A416=""),"", IF(Input!D415="","Data is missing.","")))),"",IF(AND(Input!$A415="",SUMPRODUCT(--(LEN(Input!$A416:'Input'!$A$510)&gt;0))&lt;&gt;0),"Row is skipped.",IF(AND(Input!$A415="",Input!$A416=""),"", IF(Input!D415="","Data is missing.",""))))</f>
        <v/>
      </c>
      <c r="E413" s="126" t="str">
        <f>IF(ISERROR(IF(AND(Input!$A415="",SUMPRODUCT(--(LEN(Input!$A416:'Input'!$A$510)&gt;0))&lt;&gt;0),"Row is skipped.",IF(AND(Input!$A415="",Input!$A416=""),"", IF(Input!E415="","Data is missing.","")))),"",IF(AND(Input!$A415="",SUMPRODUCT(--(LEN(Input!$A416:'Input'!$A$510)&gt;0))&lt;&gt;0),"Row is skipped.",IF(AND(Input!$A415="",Input!$A416=""),"", IF(Input!E415="","Data is missing.",""))))</f>
        <v/>
      </c>
      <c r="F413" s="126" t="str">
        <f>IF(ISERROR(IF(AND(Input!$A415="",SUMPRODUCT(--(LEN(Input!$A416:'Input'!$A$510)&gt;0))&lt;&gt;0),"Row is skipped.",IF(AND(Input!$A415="",Input!$A416=""),"", IF(Input!F415="","Data is missing.","")))),"",IF(AND(Input!$A415="",SUMPRODUCT(--(LEN(Input!$A416:'Input'!$A$510)&gt;0))&lt;&gt;0),"Row is skipped.",IF(AND(Input!$A415="",Input!$A416=""),"", IF(Input!F415="","Data is missing.",""))))</f>
        <v/>
      </c>
      <c r="G413" s="126" t="str">
        <f>IF(ISERROR(IF(AND(Input!$A415="",SUMPRODUCT(--(LEN(Input!$A416:'Input'!$A$510)&gt;0))&lt;&gt;0),"Row is skipped.",IF(AND(Input!$A415="",Input!$A416=""),"", IF(Input!G415="","Data is missing.","")))),"",IF(AND(Input!$A415="",SUMPRODUCT(--(LEN(Input!$A416:'Input'!$A$510)&gt;0))&lt;&gt;0),"Row is skipped.",IF(AND(Input!$A415="",Input!$A416=""),"", IF(Input!G415="","Data is missing.",""))))</f>
        <v/>
      </c>
      <c r="H413" s="126" t="str">
        <f>IF(ISERROR(IF(AND(Input!$A415="",SUMPRODUCT(--(LEN(Input!$A416:'Input'!$A$510)&gt;0))&lt;&gt;0),"Row is skipped.",IF(AND(Input!$A415="",Input!$A416=""),"", IF(Input!H415="","Data is missing.","")))),"",IF(AND(Input!$A415="",SUMPRODUCT(--(LEN(Input!$A416:'Input'!$A$510)&gt;0))&lt;&gt;0),"Row is skipped.",IF(AND(Input!$A415="",Input!$A416=""),"", IF(Input!H415="","Data is missing.",""))))</f>
        <v/>
      </c>
      <c r="I413" s="126" t="str">
        <f>IF(ISERROR(IF(AND(Input!$A415="",SUMPRODUCT(--(LEN(Input!$A416:'Input'!$A$510)&gt;0))&lt;&gt;0),"Row is skipped.",IF(AND(Input!$A415="",Input!$A416=""),"", IF(Input!I415="","Data is missing.","")))),"",IF(AND(Input!$A415="",SUMPRODUCT(--(LEN(Input!$A416:'Input'!$A$510)&gt;0))&lt;&gt;0),"Row is skipped.",IF(AND(Input!$A415="",Input!$A416=""),"", IF(Input!I415="","Data is missing.",""))))</f>
        <v/>
      </c>
      <c r="J413" s="126" t="str">
        <f>IF(ISERROR(IF(AND(Input!$A415="",SUMPRODUCT(--(LEN(Input!$A416:'Input'!$A$510)&gt;0))&lt;&gt;0),"Row is skipped.",IF(AND(Input!$A415="",Input!$A416=""),"", IF(Input!J415="","Data is missing.","")))),"",IF(AND(Input!$A415="",SUMPRODUCT(--(LEN(Input!$A416:'Input'!$A$510)&gt;0))&lt;&gt;0),"Row is skipped.",IF(AND(Input!$A415="",Input!$A416=""),"", IF(Input!J415="","Data is missing.",""))))</f>
        <v/>
      </c>
      <c r="K413" s="127" t="str">
        <f>IF(ISERROR(IF(AND(Input!$A415="",SUMPRODUCT(--(LEN(Input!$A416:'Input'!$A$510)&gt;0))&lt;&gt;0),"Row is skipped.",IF(AND(Input!$A415="",Input!$A416=""),"", IF(Input!K415="","Data is missing.","")))),"",IF(AND(Input!$A415="",SUMPRODUCT(--(LEN(Input!$A416:'Input'!$A$510)&gt;0))&lt;&gt;0),"Row is skipped.",IF(AND(Input!$A415="",Input!$A416=""),"", IF(Input!K415="","Data is missing.",""))))</f>
        <v/>
      </c>
      <c r="L413" s="126" t="str">
        <f>IF(ISERROR(IF(AND(Input!$A415="",SUMPRODUCT(--(LEN(Input!$A416:'Input'!$A$510)&gt;0))&lt;&gt;0),"Row is skipped.",IF(AND(Input!$A415="",Input!$A416=""),"", IF(Input!L415="","Data is missing.","")))),"",IF(AND(Input!$A415="",SUMPRODUCT(--(LEN(Input!$A416:'Input'!$A$510)&gt;0))&lt;&gt;0),"Row is skipped.",IF(AND(Input!$A415="",Input!$A416=""),"", IF(Input!L415="","Data is missing.",""))))</f>
        <v/>
      </c>
      <c r="M413" s="126" t="str">
        <f>IF(ISERROR(IF(AND(Input!$A415="",SUMPRODUCT(--(LEN(Input!$A416:'Input'!$A$510)&gt;0))&lt;&gt;0),"Row is skipped.",IF(AND(Input!$A415="",Input!$A416=""),"", IF(Input!M415="","Data is missing.","")))),"",IF(AND(Input!$A415="",SUMPRODUCT(--(LEN(Input!$A416:'Input'!$A$510)&gt;0))&lt;&gt;0),"Row is skipped.",IF(AND(Input!$A415="",Input!$A416=""),"", IF(Input!M415="","Data is missing.",""))))</f>
        <v/>
      </c>
      <c r="N413" s="126" t="str">
        <f>IF(ISERROR(IF(AND(Input!$A415="",SUMPRODUCT(--(LEN(Input!$A416:'Input'!$A$510)&gt;0))&lt;&gt;0),"Row is skipped.",IF(AND(Input!$A415="",Input!$A416=""),"", IF(Input!O415="","Data is missing.","")))),"",IF(AND(Input!$A415="",SUMPRODUCT(--(LEN(Input!$A416:'Input'!$A$510)&gt;0))&lt;&gt;0),"Row is skipped.",IF(AND(Input!$A415="",Input!$A416=""),"", IF(Input!O415="","Data is missing.",""))))</f>
        <v/>
      </c>
      <c r="O413" s="126" t="str">
        <f>IF(ISERROR(IF(AND(Input!$A415="",SUMPRODUCT(--(LEN(Input!$A416:'Input'!$A$510)&gt;0))&lt;&gt;0),"Row is skipped.",IF(AND(Input!$A415="",Input!$A416=""),"", IF(Input!P415="","Data is missing.","")))),"",IF(AND(Input!$A415="",SUMPRODUCT(--(LEN(Input!$A416:'Input'!$A$510)&gt;0))&lt;&gt;0),"Row is skipped.",IF(AND(Input!$A415="",Input!$A416=""),"", IF(Input!P415="","Data is missing.",""))))</f>
        <v/>
      </c>
      <c r="P413" s="126" t="str">
        <f>IF(ISERROR(IF(AND(Input!$A415="",SUMPRODUCT(--(LEN(Input!$A416:'Input'!$A$510)&gt;0))&lt;&gt;0),"Row is skipped.",IF(AND(Input!$A415="",Input!$A416=""),"", IF(Input!Q415="","Data is missing.","")))),"",IF(AND(Input!$A415="",SUMPRODUCT(--(LEN(Input!$A416:'Input'!$A$510)&gt;0))&lt;&gt;0),"Row is skipped.",IF(AND(Input!$A415="",Input!$A416=""),"", IF(Input!Q415="","Data is missing.",""))))</f>
        <v/>
      </c>
      <c r="Q413" s="126" t="str">
        <f>IF(ISERROR(IF(AND(Input!$A415="",SUMPRODUCT(--(LEN(Input!$A416:'Input'!$A$510)&gt;0))&lt;&gt;0),"Row is skipped.",IF(AND(Input!$A415="",Input!$A416=""),"", IF(Input!S415="","Data is missing.","")))),"",IF(AND(Input!$A415="",SUMPRODUCT(--(LEN(Input!$A416:'Input'!$A$510)&gt;0))&lt;&gt;0),"Row is skipped.",IF(AND(Input!$A415="",Input!$A416=""),"", IF(Input!S415="","Data is missing.",""))))</f>
        <v/>
      </c>
      <c r="R413" s="128" t="str">
        <f>IF(ISERROR(IF(AND(Input!$A415="",SUMPRODUCT(--(LEN(Input!$A416:'Input'!$A$510)&gt;0))&lt;&gt;0),"Row is skipped.",IF(AND(Input!$A415="",Input!$A416=""),"", IF(Input!T415="","Data is missing.","")))),"",IF(AND(Input!$A415="",SUMPRODUCT(--(LEN(Input!$A416:'Input'!$A$510)&gt;0))&lt;&gt;0),"Row is skipped.",IF(AND(Input!$A415="",Input!$A416=""),"", IF(Input!T415="","Data is missing.",""))))</f>
        <v/>
      </c>
      <c r="S413" s="129"/>
      <c r="T413" s="130" t="str">
        <f>IF(ISERROR(IF(Input!Q415="","",IF(ISERROR(VLOOKUP(Input!Q415,'Measures List'!$A$3:$A$30000,1,0)),"Invalid RefNo",""))),"",IF(Input!Q415="","",IF(ISERROR(VLOOKUP(Input!Q415,'Measures List'!$A$3:$A$30000,1,0)),"Invalid RefNo","")))</f>
        <v/>
      </c>
      <c r="U413" s="129"/>
      <c r="V413" s="129"/>
      <c r="W413" s="129"/>
      <c r="X413" s="129"/>
      <c r="Y413" s="129"/>
      <c r="Z413" s="129"/>
      <c r="AA413" s="129"/>
      <c r="AB413" s="129"/>
      <c r="AC413" s="129"/>
      <c r="AD413" s="129"/>
      <c r="AE413" s="129"/>
      <c r="AF413" s="130" t="str">
        <f>IF(Input!P415="","",IF(OR(VALUE(Input!P415)&lt;0,VALUE(Input!P415)&gt;1), "Invalid EEI %",""))</f>
        <v/>
      </c>
      <c r="AG413" s="129"/>
      <c r="AH413" s="137" t="str">
        <f>IF(B413="","",IF(AND(Input!O415=Input!O414,Input!P415&lt;&gt;Input!P414), "EEI% Mismatch within Project",""))</f>
        <v/>
      </c>
      <c r="AI413" s="129"/>
      <c r="AJ413" s="138" t="str">
        <f>IF(Input!B415="","",IF(ISNUMBER(VALUE(Input!B415)),"","Needs to be a number."))</f>
        <v/>
      </c>
      <c r="AK413" s="135" t="str">
        <f>IF(Input!P415="","",IF(ISNUMBER(VALUE(Input!P415)),"","Needs to be a number."))</f>
        <v/>
      </c>
      <c r="AL413" s="135" t="str">
        <f>IF(Input!S415="","",IF(ISNUMBER(VALUE(Input!S415)),"","Needs to be a number."))</f>
        <v/>
      </c>
      <c r="AM413" s="135" t="str">
        <f>IF(Input!T415="","",IF(ISNUMBER(VALUE(Input!T415)),"","Needs to be a number."))</f>
        <v/>
      </c>
      <c r="AN413" s="135" t="str">
        <f>IF(Input!U415="","",IF(ISNUMBER(VALUE(Input!U415)),"","Needs to be a number."))</f>
        <v/>
      </c>
      <c r="AO413" s="136" t="str">
        <f>IF(Input!V415="","",IF(ISNUMBER(VALUE(Input!V415)),"","Needs to be a number."))</f>
        <v/>
      </c>
      <c r="AP413" s="129"/>
      <c r="AQ413" s="197" t="str">
        <f ca="1">IF(Input!Q415="","",IF(OFFSET('Measures List'!$K$2,MATCH(Input!Q415,'Measures List'!$A$3:$A$5000,0),MATCH(Input!K415,'Measures List'!$K$2:$BA$2)-1)="NA","Project start date occurred after measure expiration date.",""))</f>
        <v/>
      </c>
      <c r="AS413" s="197" t="str">
        <f>IFERROR(IF(Input!O415&lt;&gt;Input!O414,"",IF( VLOOKUP(Input!Q415,'Measures List'!A406:C5403,3,FALSE)= VLOOKUP(Input!Q414,'Measures List'!A406:C5403,3,FALSE),"","Multiple sectors for this project")),"")</f>
        <v/>
      </c>
    </row>
    <row r="414" spans="2:45" x14ac:dyDescent="0.25">
      <c r="B414" s="125" t="str">
        <f>Input!A416</f>
        <v/>
      </c>
      <c r="C414" s="126" t="str">
        <f>IF(ISERROR(IF(AND(Input!$A416="",SUMPRODUCT(--(LEN(Input!$A417:'Input'!$A$510)&gt;0))&lt;&gt;0),"Row is skipped.",IF(AND(Input!$A416="",Input!$A417=""),"", IF(Input!C416="","Data is missing.","")))),"",IF(AND(Input!$A416="",SUMPRODUCT(--(LEN(Input!$A417:'Input'!$A$510)&gt;0))&lt;&gt;0),"Row is skipped.",IF(AND(Input!$A416="",Input!$A417=""),"", IF(Input!C416="","Data is missing.",""))))</f>
        <v/>
      </c>
      <c r="D414" s="126" t="str">
        <f>IF(ISERROR(IF(AND(Input!$A416="",SUMPRODUCT(--(LEN(Input!$A417:'Input'!$A$510)&gt;0))&lt;&gt;0),"Row is skipped.",IF(AND(Input!$A416="",Input!$A417=""),"", IF(Input!D416="","Data is missing.","")))),"",IF(AND(Input!$A416="",SUMPRODUCT(--(LEN(Input!$A417:'Input'!$A$510)&gt;0))&lt;&gt;0),"Row is skipped.",IF(AND(Input!$A416="",Input!$A417=""),"", IF(Input!D416="","Data is missing.",""))))</f>
        <v/>
      </c>
      <c r="E414" s="126" t="str">
        <f>IF(ISERROR(IF(AND(Input!$A416="",SUMPRODUCT(--(LEN(Input!$A417:'Input'!$A$510)&gt;0))&lt;&gt;0),"Row is skipped.",IF(AND(Input!$A416="",Input!$A417=""),"", IF(Input!E416="","Data is missing.","")))),"",IF(AND(Input!$A416="",SUMPRODUCT(--(LEN(Input!$A417:'Input'!$A$510)&gt;0))&lt;&gt;0),"Row is skipped.",IF(AND(Input!$A416="",Input!$A417=""),"", IF(Input!E416="","Data is missing.",""))))</f>
        <v/>
      </c>
      <c r="F414" s="126" t="str">
        <f>IF(ISERROR(IF(AND(Input!$A416="",SUMPRODUCT(--(LEN(Input!$A417:'Input'!$A$510)&gt;0))&lt;&gt;0),"Row is skipped.",IF(AND(Input!$A416="",Input!$A417=""),"", IF(Input!F416="","Data is missing.","")))),"",IF(AND(Input!$A416="",SUMPRODUCT(--(LEN(Input!$A417:'Input'!$A$510)&gt;0))&lt;&gt;0),"Row is skipped.",IF(AND(Input!$A416="",Input!$A417=""),"", IF(Input!F416="","Data is missing.",""))))</f>
        <v/>
      </c>
      <c r="G414" s="126" t="str">
        <f>IF(ISERROR(IF(AND(Input!$A416="",SUMPRODUCT(--(LEN(Input!$A417:'Input'!$A$510)&gt;0))&lt;&gt;0),"Row is skipped.",IF(AND(Input!$A416="",Input!$A417=""),"", IF(Input!G416="","Data is missing.","")))),"",IF(AND(Input!$A416="",SUMPRODUCT(--(LEN(Input!$A417:'Input'!$A$510)&gt;0))&lt;&gt;0),"Row is skipped.",IF(AND(Input!$A416="",Input!$A417=""),"", IF(Input!G416="","Data is missing.",""))))</f>
        <v/>
      </c>
      <c r="H414" s="126" t="str">
        <f>IF(ISERROR(IF(AND(Input!$A416="",SUMPRODUCT(--(LEN(Input!$A417:'Input'!$A$510)&gt;0))&lt;&gt;0),"Row is skipped.",IF(AND(Input!$A416="",Input!$A417=""),"", IF(Input!H416="","Data is missing.","")))),"",IF(AND(Input!$A416="",SUMPRODUCT(--(LEN(Input!$A417:'Input'!$A$510)&gt;0))&lt;&gt;0),"Row is skipped.",IF(AND(Input!$A416="",Input!$A417=""),"", IF(Input!H416="","Data is missing.",""))))</f>
        <v/>
      </c>
      <c r="I414" s="126" t="str">
        <f>IF(ISERROR(IF(AND(Input!$A416="",SUMPRODUCT(--(LEN(Input!$A417:'Input'!$A$510)&gt;0))&lt;&gt;0),"Row is skipped.",IF(AND(Input!$A416="",Input!$A417=""),"", IF(Input!I416="","Data is missing.","")))),"",IF(AND(Input!$A416="",SUMPRODUCT(--(LEN(Input!$A417:'Input'!$A$510)&gt;0))&lt;&gt;0),"Row is skipped.",IF(AND(Input!$A416="",Input!$A417=""),"", IF(Input!I416="","Data is missing.",""))))</f>
        <v/>
      </c>
      <c r="J414" s="126" t="str">
        <f>IF(ISERROR(IF(AND(Input!$A416="",SUMPRODUCT(--(LEN(Input!$A417:'Input'!$A$510)&gt;0))&lt;&gt;0),"Row is skipped.",IF(AND(Input!$A416="",Input!$A417=""),"", IF(Input!J416="","Data is missing.","")))),"",IF(AND(Input!$A416="",SUMPRODUCT(--(LEN(Input!$A417:'Input'!$A$510)&gt;0))&lt;&gt;0),"Row is skipped.",IF(AND(Input!$A416="",Input!$A417=""),"", IF(Input!J416="","Data is missing.",""))))</f>
        <v/>
      </c>
      <c r="K414" s="127" t="str">
        <f>IF(ISERROR(IF(AND(Input!$A416="",SUMPRODUCT(--(LEN(Input!$A417:'Input'!$A$510)&gt;0))&lt;&gt;0),"Row is skipped.",IF(AND(Input!$A416="",Input!$A417=""),"", IF(Input!K416="","Data is missing.","")))),"",IF(AND(Input!$A416="",SUMPRODUCT(--(LEN(Input!$A417:'Input'!$A$510)&gt;0))&lt;&gt;0),"Row is skipped.",IF(AND(Input!$A416="",Input!$A417=""),"", IF(Input!K416="","Data is missing.",""))))</f>
        <v/>
      </c>
      <c r="L414" s="126" t="str">
        <f>IF(ISERROR(IF(AND(Input!$A416="",SUMPRODUCT(--(LEN(Input!$A417:'Input'!$A$510)&gt;0))&lt;&gt;0),"Row is skipped.",IF(AND(Input!$A416="",Input!$A417=""),"", IF(Input!L416="","Data is missing.","")))),"",IF(AND(Input!$A416="",SUMPRODUCT(--(LEN(Input!$A417:'Input'!$A$510)&gt;0))&lt;&gt;0),"Row is skipped.",IF(AND(Input!$A416="",Input!$A417=""),"", IF(Input!L416="","Data is missing.",""))))</f>
        <v/>
      </c>
      <c r="M414" s="126" t="str">
        <f>IF(ISERROR(IF(AND(Input!$A416="",SUMPRODUCT(--(LEN(Input!$A417:'Input'!$A$510)&gt;0))&lt;&gt;0),"Row is skipped.",IF(AND(Input!$A416="",Input!$A417=""),"", IF(Input!M416="","Data is missing.","")))),"",IF(AND(Input!$A416="",SUMPRODUCT(--(LEN(Input!$A417:'Input'!$A$510)&gt;0))&lt;&gt;0),"Row is skipped.",IF(AND(Input!$A416="",Input!$A417=""),"", IF(Input!M416="","Data is missing.",""))))</f>
        <v/>
      </c>
      <c r="N414" s="126" t="str">
        <f>IF(ISERROR(IF(AND(Input!$A416="",SUMPRODUCT(--(LEN(Input!$A417:'Input'!$A$510)&gt;0))&lt;&gt;0),"Row is skipped.",IF(AND(Input!$A416="",Input!$A417=""),"", IF(Input!O416="","Data is missing.","")))),"",IF(AND(Input!$A416="",SUMPRODUCT(--(LEN(Input!$A417:'Input'!$A$510)&gt;0))&lt;&gt;0),"Row is skipped.",IF(AND(Input!$A416="",Input!$A417=""),"", IF(Input!O416="","Data is missing.",""))))</f>
        <v/>
      </c>
      <c r="O414" s="126" t="str">
        <f>IF(ISERROR(IF(AND(Input!$A416="",SUMPRODUCT(--(LEN(Input!$A417:'Input'!$A$510)&gt;0))&lt;&gt;0),"Row is skipped.",IF(AND(Input!$A416="",Input!$A417=""),"", IF(Input!P416="","Data is missing.","")))),"",IF(AND(Input!$A416="",SUMPRODUCT(--(LEN(Input!$A417:'Input'!$A$510)&gt;0))&lt;&gt;0),"Row is skipped.",IF(AND(Input!$A416="",Input!$A417=""),"", IF(Input!P416="","Data is missing.",""))))</f>
        <v/>
      </c>
      <c r="P414" s="126" t="str">
        <f>IF(ISERROR(IF(AND(Input!$A416="",SUMPRODUCT(--(LEN(Input!$A417:'Input'!$A$510)&gt;0))&lt;&gt;0),"Row is skipped.",IF(AND(Input!$A416="",Input!$A417=""),"", IF(Input!Q416="","Data is missing.","")))),"",IF(AND(Input!$A416="",SUMPRODUCT(--(LEN(Input!$A417:'Input'!$A$510)&gt;0))&lt;&gt;0),"Row is skipped.",IF(AND(Input!$A416="",Input!$A417=""),"", IF(Input!Q416="","Data is missing.",""))))</f>
        <v/>
      </c>
      <c r="Q414" s="126" t="str">
        <f>IF(ISERROR(IF(AND(Input!$A416="",SUMPRODUCT(--(LEN(Input!$A417:'Input'!$A$510)&gt;0))&lt;&gt;0),"Row is skipped.",IF(AND(Input!$A416="",Input!$A417=""),"", IF(Input!S416="","Data is missing.","")))),"",IF(AND(Input!$A416="",SUMPRODUCT(--(LEN(Input!$A417:'Input'!$A$510)&gt;0))&lt;&gt;0),"Row is skipped.",IF(AND(Input!$A416="",Input!$A417=""),"", IF(Input!S416="","Data is missing.",""))))</f>
        <v/>
      </c>
      <c r="R414" s="128" t="str">
        <f>IF(ISERROR(IF(AND(Input!$A416="",SUMPRODUCT(--(LEN(Input!$A417:'Input'!$A$510)&gt;0))&lt;&gt;0),"Row is skipped.",IF(AND(Input!$A416="",Input!$A417=""),"", IF(Input!T416="","Data is missing.","")))),"",IF(AND(Input!$A416="",SUMPRODUCT(--(LEN(Input!$A417:'Input'!$A$510)&gt;0))&lt;&gt;0),"Row is skipped.",IF(AND(Input!$A416="",Input!$A417=""),"", IF(Input!T416="","Data is missing.",""))))</f>
        <v/>
      </c>
      <c r="S414" s="129"/>
      <c r="T414" s="130" t="str">
        <f>IF(ISERROR(IF(Input!Q416="","",IF(ISERROR(VLOOKUP(Input!Q416,'Measures List'!$A$3:$A$30000,1,0)),"Invalid RefNo",""))),"",IF(Input!Q416="","",IF(ISERROR(VLOOKUP(Input!Q416,'Measures List'!$A$3:$A$30000,1,0)),"Invalid RefNo","")))</f>
        <v/>
      </c>
      <c r="U414" s="129"/>
      <c r="V414" s="129"/>
      <c r="W414" s="129"/>
      <c r="X414" s="129"/>
      <c r="Y414" s="129"/>
      <c r="Z414" s="129"/>
      <c r="AA414" s="129"/>
      <c r="AB414" s="129"/>
      <c r="AC414" s="129"/>
      <c r="AD414" s="129"/>
      <c r="AE414" s="129"/>
      <c r="AF414" s="130" t="str">
        <f>IF(Input!P416="","",IF(OR(VALUE(Input!P416)&lt;0,VALUE(Input!P416)&gt;1), "Invalid EEI %",""))</f>
        <v/>
      </c>
      <c r="AG414" s="129"/>
      <c r="AH414" s="137" t="str">
        <f>IF(B414="","",IF(AND(Input!O416=Input!O415,Input!P416&lt;&gt;Input!P415), "EEI% Mismatch within Project",""))</f>
        <v/>
      </c>
      <c r="AI414" s="129"/>
      <c r="AJ414" s="138" t="str">
        <f>IF(Input!B416="","",IF(ISNUMBER(VALUE(Input!B416)),"","Needs to be a number."))</f>
        <v/>
      </c>
      <c r="AK414" s="135" t="str">
        <f>IF(Input!P416="","",IF(ISNUMBER(VALUE(Input!P416)),"","Needs to be a number."))</f>
        <v/>
      </c>
      <c r="AL414" s="135" t="str">
        <f>IF(Input!S416="","",IF(ISNUMBER(VALUE(Input!S416)),"","Needs to be a number."))</f>
        <v/>
      </c>
      <c r="AM414" s="135" t="str">
        <f>IF(Input!T416="","",IF(ISNUMBER(VALUE(Input!T416)),"","Needs to be a number."))</f>
        <v/>
      </c>
      <c r="AN414" s="135" t="str">
        <f>IF(Input!U416="","",IF(ISNUMBER(VALUE(Input!U416)),"","Needs to be a number."))</f>
        <v/>
      </c>
      <c r="AO414" s="136" t="str">
        <f>IF(Input!V416="","",IF(ISNUMBER(VALUE(Input!V416)),"","Needs to be a number."))</f>
        <v/>
      </c>
      <c r="AP414" s="129"/>
      <c r="AQ414" s="197" t="str">
        <f ca="1">IF(Input!Q416="","",IF(OFFSET('Measures List'!$K$2,MATCH(Input!Q416,'Measures List'!$A$3:$A$5000,0),MATCH(Input!K416,'Measures List'!$K$2:$BA$2)-1)="NA","Project start date occurred after measure expiration date.",""))</f>
        <v/>
      </c>
      <c r="AS414" s="197" t="str">
        <f>IFERROR(IF(Input!O416&lt;&gt;Input!O415,"",IF( VLOOKUP(Input!Q416,'Measures List'!A407:C5404,3,FALSE)= VLOOKUP(Input!Q415,'Measures List'!A407:C5404,3,FALSE),"","Multiple sectors for this project")),"")</f>
        <v/>
      </c>
    </row>
    <row r="415" spans="2:45" x14ac:dyDescent="0.25">
      <c r="B415" s="125" t="str">
        <f>Input!A417</f>
        <v/>
      </c>
      <c r="C415" s="126" t="str">
        <f>IF(ISERROR(IF(AND(Input!$A417="",SUMPRODUCT(--(LEN(Input!$A418:'Input'!$A$510)&gt;0))&lt;&gt;0),"Row is skipped.",IF(AND(Input!$A417="",Input!$A418=""),"", IF(Input!C417="","Data is missing.","")))),"",IF(AND(Input!$A417="",SUMPRODUCT(--(LEN(Input!$A418:'Input'!$A$510)&gt;0))&lt;&gt;0),"Row is skipped.",IF(AND(Input!$A417="",Input!$A418=""),"", IF(Input!C417="","Data is missing.",""))))</f>
        <v/>
      </c>
      <c r="D415" s="126" t="str">
        <f>IF(ISERROR(IF(AND(Input!$A417="",SUMPRODUCT(--(LEN(Input!$A418:'Input'!$A$510)&gt;0))&lt;&gt;0),"Row is skipped.",IF(AND(Input!$A417="",Input!$A418=""),"", IF(Input!D417="","Data is missing.","")))),"",IF(AND(Input!$A417="",SUMPRODUCT(--(LEN(Input!$A418:'Input'!$A$510)&gt;0))&lt;&gt;0),"Row is skipped.",IF(AND(Input!$A417="",Input!$A418=""),"", IF(Input!D417="","Data is missing.",""))))</f>
        <v/>
      </c>
      <c r="E415" s="126" t="str">
        <f>IF(ISERROR(IF(AND(Input!$A417="",SUMPRODUCT(--(LEN(Input!$A418:'Input'!$A$510)&gt;0))&lt;&gt;0),"Row is skipped.",IF(AND(Input!$A417="",Input!$A418=""),"", IF(Input!E417="","Data is missing.","")))),"",IF(AND(Input!$A417="",SUMPRODUCT(--(LEN(Input!$A418:'Input'!$A$510)&gt;0))&lt;&gt;0),"Row is skipped.",IF(AND(Input!$A417="",Input!$A418=""),"", IF(Input!E417="","Data is missing.",""))))</f>
        <v/>
      </c>
      <c r="F415" s="126" t="str">
        <f>IF(ISERROR(IF(AND(Input!$A417="",SUMPRODUCT(--(LEN(Input!$A418:'Input'!$A$510)&gt;0))&lt;&gt;0),"Row is skipped.",IF(AND(Input!$A417="",Input!$A418=""),"", IF(Input!F417="","Data is missing.","")))),"",IF(AND(Input!$A417="",SUMPRODUCT(--(LEN(Input!$A418:'Input'!$A$510)&gt;0))&lt;&gt;0),"Row is skipped.",IF(AND(Input!$A417="",Input!$A418=""),"", IF(Input!F417="","Data is missing.",""))))</f>
        <v/>
      </c>
      <c r="G415" s="126" t="str">
        <f>IF(ISERROR(IF(AND(Input!$A417="",SUMPRODUCT(--(LEN(Input!$A418:'Input'!$A$510)&gt;0))&lt;&gt;0),"Row is skipped.",IF(AND(Input!$A417="",Input!$A418=""),"", IF(Input!G417="","Data is missing.","")))),"",IF(AND(Input!$A417="",SUMPRODUCT(--(LEN(Input!$A418:'Input'!$A$510)&gt;0))&lt;&gt;0),"Row is skipped.",IF(AND(Input!$A417="",Input!$A418=""),"", IF(Input!G417="","Data is missing.",""))))</f>
        <v/>
      </c>
      <c r="H415" s="126" t="str">
        <f>IF(ISERROR(IF(AND(Input!$A417="",SUMPRODUCT(--(LEN(Input!$A418:'Input'!$A$510)&gt;0))&lt;&gt;0),"Row is skipped.",IF(AND(Input!$A417="",Input!$A418=""),"", IF(Input!H417="","Data is missing.","")))),"",IF(AND(Input!$A417="",SUMPRODUCT(--(LEN(Input!$A418:'Input'!$A$510)&gt;0))&lt;&gt;0),"Row is skipped.",IF(AND(Input!$A417="",Input!$A418=""),"", IF(Input!H417="","Data is missing.",""))))</f>
        <v/>
      </c>
      <c r="I415" s="126" t="str">
        <f>IF(ISERROR(IF(AND(Input!$A417="",SUMPRODUCT(--(LEN(Input!$A418:'Input'!$A$510)&gt;0))&lt;&gt;0),"Row is skipped.",IF(AND(Input!$A417="",Input!$A418=""),"", IF(Input!I417="","Data is missing.","")))),"",IF(AND(Input!$A417="",SUMPRODUCT(--(LEN(Input!$A418:'Input'!$A$510)&gt;0))&lt;&gt;0),"Row is skipped.",IF(AND(Input!$A417="",Input!$A418=""),"", IF(Input!I417="","Data is missing.",""))))</f>
        <v/>
      </c>
      <c r="J415" s="126" t="str">
        <f>IF(ISERROR(IF(AND(Input!$A417="",SUMPRODUCT(--(LEN(Input!$A418:'Input'!$A$510)&gt;0))&lt;&gt;0),"Row is skipped.",IF(AND(Input!$A417="",Input!$A418=""),"", IF(Input!J417="","Data is missing.","")))),"",IF(AND(Input!$A417="",SUMPRODUCT(--(LEN(Input!$A418:'Input'!$A$510)&gt;0))&lt;&gt;0),"Row is skipped.",IF(AND(Input!$A417="",Input!$A418=""),"", IF(Input!J417="","Data is missing.",""))))</f>
        <v/>
      </c>
      <c r="K415" s="127" t="str">
        <f>IF(ISERROR(IF(AND(Input!$A417="",SUMPRODUCT(--(LEN(Input!$A418:'Input'!$A$510)&gt;0))&lt;&gt;0),"Row is skipped.",IF(AND(Input!$A417="",Input!$A418=""),"", IF(Input!K417="","Data is missing.","")))),"",IF(AND(Input!$A417="",SUMPRODUCT(--(LEN(Input!$A418:'Input'!$A$510)&gt;0))&lt;&gt;0),"Row is skipped.",IF(AND(Input!$A417="",Input!$A418=""),"", IF(Input!K417="","Data is missing.",""))))</f>
        <v/>
      </c>
      <c r="L415" s="126" t="str">
        <f>IF(ISERROR(IF(AND(Input!$A417="",SUMPRODUCT(--(LEN(Input!$A418:'Input'!$A$510)&gt;0))&lt;&gt;0),"Row is skipped.",IF(AND(Input!$A417="",Input!$A418=""),"", IF(Input!L417="","Data is missing.","")))),"",IF(AND(Input!$A417="",SUMPRODUCT(--(LEN(Input!$A418:'Input'!$A$510)&gt;0))&lt;&gt;0),"Row is skipped.",IF(AND(Input!$A417="",Input!$A418=""),"", IF(Input!L417="","Data is missing.",""))))</f>
        <v/>
      </c>
      <c r="M415" s="126" t="str">
        <f>IF(ISERROR(IF(AND(Input!$A417="",SUMPRODUCT(--(LEN(Input!$A418:'Input'!$A$510)&gt;0))&lt;&gt;0),"Row is skipped.",IF(AND(Input!$A417="",Input!$A418=""),"", IF(Input!M417="","Data is missing.","")))),"",IF(AND(Input!$A417="",SUMPRODUCT(--(LEN(Input!$A418:'Input'!$A$510)&gt;0))&lt;&gt;0),"Row is skipped.",IF(AND(Input!$A417="",Input!$A418=""),"", IF(Input!M417="","Data is missing.",""))))</f>
        <v/>
      </c>
      <c r="N415" s="126" t="str">
        <f>IF(ISERROR(IF(AND(Input!$A417="",SUMPRODUCT(--(LEN(Input!$A418:'Input'!$A$510)&gt;0))&lt;&gt;0),"Row is skipped.",IF(AND(Input!$A417="",Input!$A418=""),"", IF(Input!O417="","Data is missing.","")))),"",IF(AND(Input!$A417="",SUMPRODUCT(--(LEN(Input!$A418:'Input'!$A$510)&gt;0))&lt;&gt;0),"Row is skipped.",IF(AND(Input!$A417="",Input!$A418=""),"", IF(Input!O417="","Data is missing.",""))))</f>
        <v/>
      </c>
      <c r="O415" s="126" t="str">
        <f>IF(ISERROR(IF(AND(Input!$A417="",SUMPRODUCT(--(LEN(Input!$A418:'Input'!$A$510)&gt;0))&lt;&gt;0),"Row is skipped.",IF(AND(Input!$A417="",Input!$A418=""),"", IF(Input!P417="","Data is missing.","")))),"",IF(AND(Input!$A417="",SUMPRODUCT(--(LEN(Input!$A418:'Input'!$A$510)&gt;0))&lt;&gt;0),"Row is skipped.",IF(AND(Input!$A417="",Input!$A418=""),"", IF(Input!P417="","Data is missing.",""))))</f>
        <v/>
      </c>
      <c r="P415" s="126" t="str">
        <f>IF(ISERROR(IF(AND(Input!$A417="",SUMPRODUCT(--(LEN(Input!$A418:'Input'!$A$510)&gt;0))&lt;&gt;0),"Row is skipped.",IF(AND(Input!$A417="",Input!$A418=""),"", IF(Input!Q417="","Data is missing.","")))),"",IF(AND(Input!$A417="",SUMPRODUCT(--(LEN(Input!$A418:'Input'!$A$510)&gt;0))&lt;&gt;0),"Row is skipped.",IF(AND(Input!$A417="",Input!$A418=""),"", IF(Input!Q417="","Data is missing.",""))))</f>
        <v/>
      </c>
      <c r="Q415" s="126" t="str">
        <f>IF(ISERROR(IF(AND(Input!$A417="",SUMPRODUCT(--(LEN(Input!$A418:'Input'!$A$510)&gt;0))&lt;&gt;0),"Row is skipped.",IF(AND(Input!$A417="",Input!$A418=""),"", IF(Input!S417="","Data is missing.","")))),"",IF(AND(Input!$A417="",SUMPRODUCT(--(LEN(Input!$A418:'Input'!$A$510)&gt;0))&lt;&gt;0),"Row is skipped.",IF(AND(Input!$A417="",Input!$A418=""),"", IF(Input!S417="","Data is missing.",""))))</f>
        <v/>
      </c>
      <c r="R415" s="128" t="str">
        <f>IF(ISERROR(IF(AND(Input!$A417="",SUMPRODUCT(--(LEN(Input!$A418:'Input'!$A$510)&gt;0))&lt;&gt;0),"Row is skipped.",IF(AND(Input!$A417="",Input!$A418=""),"", IF(Input!T417="","Data is missing.","")))),"",IF(AND(Input!$A417="",SUMPRODUCT(--(LEN(Input!$A418:'Input'!$A$510)&gt;0))&lt;&gt;0),"Row is skipped.",IF(AND(Input!$A417="",Input!$A418=""),"", IF(Input!T417="","Data is missing.",""))))</f>
        <v/>
      </c>
      <c r="S415" s="129"/>
      <c r="T415" s="130" t="str">
        <f>IF(ISERROR(IF(Input!Q417="","",IF(ISERROR(VLOOKUP(Input!Q417,'Measures List'!$A$3:$A$30000,1,0)),"Invalid RefNo",""))),"",IF(Input!Q417="","",IF(ISERROR(VLOOKUP(Input!Q417,'Measures List'!$A$3:$A$30000,1,0)),"Invalid RefNo","")))</f>
        <v/>
      </c>
      <c r="U415" s="129"/>
      <c r="V415" s="129"/>
      <c r="W415" s="129"/>
      <c r="X415" s="129"/>
      <c r="Y415" s="129"/>
      <c r="Z415" s="129"/>
      <c r="AA415" s="129"/>
      <c r="AB415" s="129"/>
      <c r="AC415" s="129"/>
      <c r="AD415" s="129"/>
      <c r="AE415" s="129"/>
      <c r="AF415" s="130" t="str">
        <f>IF(Input!P417="","",IF(OR(VALUE(Input!P417)&lt;0,VALUE(Input!P417)&gt;1), "Invalid EEI %",""))</f>
        <v/>
      </c>
      <c r="AG415" s="129"/>
      <c r="AH415" s="137" t="str">
        <f>IF(B415="","",IF(AND(Input!O417=Input!O416,Input!P417&lt;&gt;Input!P416), "EEI% Mismatch within Project",""))</f>
        <v/>
      </c>
      <c r="AI415" s="129"/>
      <c r="AJ415" s="138" t="str">
        <f>IF(Input!B417="","",IF(ISNUMBER(VALUE(Input!B417)),"","Needs to be a number."))</f>
        <v/>
      </c>
      <c r="AK415" s="135" t="str">
        <f>IF(Input!P417="","",IF(ISNUMBER(VALUE(Input!P417)),"","Needs to be a number."))</f>
        <v/>
      </c>
      <c r="AL415" s="135" t="str">
        <f>IF(Input!S417="","",IF(ISNUMBER(VALUE(Input!S417)),"","Needs to be a number."))</f>
        <v/>
      </c>
      <c r="AM415" s="135" t="str">
        <f>IF(Input!T417="","",IF(ISNUMBER(VALUE(Input!T417)),"","Needs to be a number."))</f>
        <v/>
      </c>
      <c r="AN415" s="135" t="str">
        <f>IF(Input!U417="","",IF(ISNUMBER(VALUE(Input!U417)),"","Needs to be a number."))</f>
        <v/>
      </c>
      <c r="AO415" s="136" t="str">
        <f>IF(Input!V417="","",IF(ISNUMBER(VALUE(Input!V417)),"","Needs to be a number."))</f>
        <v/>
      </c>
      <c r="AP415" s="129"/>
      <c r="AQ415" s="197" t="str">
        <f ca="1">IF(Input!Q417="","",IF(OFFSET('Measures List'!$K$2,MATCH(Input!Q417,'Measures List'!$A$3:$A$5000,0),MATCH(Input!K417,'Measures List'!$K$2:$BA$2)-1)="NA","Project start date occurred after measure expiration date.",""))</f>
        <v/>
      </c>
      <c r="AS415" s="197" t="str">
        <f>IFERROR(IF(Input!O417&lt;&gt;Input!O416,"",IF( VLOOKUP(Input!Q417,'Measures List'!A408:C5405,3,FALSE)= VLOOKUP(Input!Q416,'Measures List'!A408:C5405,3,FALSE),"","Multiple sectors for this project")),"")</f>
        <v/>
      </c>
    </row>
    <row r="416" spans="2:45" x14ac:dyDescent="0.25">
      <c r="B416" s="125" t="str">
        <f>Input!A418</f>
        <v/>
      </c>
      <c r="C416" s="126" t="str">
        <f>IF(ISERROR(IF(AND(Input!$A418="",SUMPRODUCT(--(LEN(Input!$A419:'Input'!$A$510)&gt;0))&lt;&gt;0),"Row is skipped.",IF(AND(Input!$A418="",Input!$A419=""),"", IF(Input!C418="","Data is missing.","")))),"",IF(AND(Input!$A418="",SUMPRODUCT(--(LEN(Input!$A419:'Input'!$A$510)&gt;0))&lt;&gt;0),"Row is skipped.",IF(AND(Input!$A418="",Input!$A419=""),"", IF(Input!C418="","Data is missing.",""))))</f>
        <v/>
      </c>
      <c r="D416" s="126" t="str">
        <f>IF(ISERROR(IF(AND(Input!$A418="",SUMPRODUCT(--(LEN(Input!$A419:'Input'!$A$510)&gt;0))&lt;&gt;0),"Row is skipped.",IF(AND(Input!$A418="",Input!$A419=""),"", IF(Input!D418="","Data is missing.","")))),"",IF(AND(Input!$A418="",SUMPRODUCT(--(LEN(Input!$A419:'Input'!$A$510)&gt;0))&lt;&gt;0),"Row is skipped.",IF(AND(Input!$A418="",Input!$A419=""),"", IF(Input!D418="","Data is missing.",""))))</f>
        <v/>
      </c>
      <c r="E416" s="126" t="str">
        <f>IF(ISERROR(IF(AND(Input!$A418="",SUMPRODUCT(--(LEN(Input!$A419:'Input'!$A$510)&gt;0))&lt;&gt;0),"Row is skipped.",IF(AND(Input!$A418="",Input!$A419=""),"", IF(Input!E418="","Data is missing.","")))),"",IF(AND(Input!$A418="",SUMPRODUCT(--(LEN(Input!$A419:'Input'!$A$510)&gt;0))&lt;&gt;0),"Row is skipped.",IF(AND(Input!$A418="",Input!$A419=""),"", IF(Input!E418="","Data is missing.",""))))</f>
        <v/>
      </c>
      <c r="F416" s="126" t="str">
        <f>IF(ISERROR(IF(AND(Input!$A418="",SUMPRODUCT(--(LEN(Input!$A419:'Input'!$A$510)&gt;0))&lt;&gt;0),"Row is skipped.",IF(AND(Input!$A418="",Input!$A419=""),"", IF(Input!F418="","Data is missing.","")))),"",IF(AND(Input!$A418="",SUMPRODUCT(--(LEN(Input!$A419:'Input'!$A$510)&gt;0))&lt;&gt;0),"Row is skipped.",IF(AND(Input!$A418="",Input!$A419=""),"", IF(Input!F418="","Data is missing.",""))))</f>
        <v/>
      </c>
      <c r="G416" s="126" t="str">
        <f>IF(ISERROR(IF(AND(Input!$A418="",SUMPRODUCT(--(LEN(Input!$A419:'Input'!$A$510)&gt;0))&lt;&gt;0),"Row is skipped.",IF(AND(Input!$A418="",Input!$A419=""),"", IF(Input!G418="","Data is missing.","")))),"",IF(AND(Input!$A418="",SUMPRODUCT(--(LEN(Input!$A419:'Input'!$A$510)&gt;0))&lt;&gt;0),"Row is skipped.",IF(AND(Input!$A418="",Input!$A419=""),"", IF(Input!G418="","Data is missing.",""))))</f>
        <v/>
      </c>
      <c r="H416" s="126" t="str">
        <f>IF(ISERROR(IF(AND(Input!$A418="",SUMPRODUCT(--(LEN(Input!$A419:'Input'!$A$510)&gt;0))&lt;&gt;0),"Row is skipped.",IF(AND(Input!$A418="",Input!$A419=""),"", IF(Input!H418="","Data is missing.","")))),"",IF(AND(Input!$A418="",SUMPRODUCT(--(LEN(Input!$A419:'Input'!$A$510)&gt;0))&lt;&gt;0),"Row is skipped.",IF(AND(Input!$A418="",Input!$A419=""),"", IF(Input!H418="","Data is missing.",""))))</f>
        <v/>
      </c>
      <c r="I416" s="126" t="str">
        <f>IF(ISERROR(IF(AND(Input!$A418="",SUMPRODUCT(--(LEN(Input!$A419:'Input'!$A$510)&gt;0))&lt;&gt;0),"Row is skipped.",IF(AND(Input!$A418="",Input!$A419=""),"", IF(Input!I418="","Data is missing.","")))),"",IF(AND(Input!$A418="",SUMPRODUCT(--(LEN(Input!$A419:'Input'!$A$510)&gt;0))&lt;&gt;0),"Row is skipped.",IF(AND(Input!$A418="",Input!$A419=""),"", IF(Input!I418="","Data is missing.",""))))</f>
        <v/>
      </c>
      <c r="J416" s="126" t="str">
        <f>IF(ISERROR(IF(AND(Input!$A418="",SUMPRODUCT(--(LEN(Input!$A419:'Input'!$A$510)&gt;0))&lt;&gt;0),"Row is skipped.",IF(AND(Input!$A418="",Input!$A419=""),"", IF(Input!J418="","Data is missing.","")))),"",IF(AND(Input!$A418="",SUMPRODUCT(--(LEN(Input!$A419:'Input'!$A$510)&gt;0))&lt;&gt;0),"Row is skipped.",IF(AND(Input!$A418="",Input!$A419=""),"", IF(Input!J418="","Data is missing.",""))))</f>
        <v/>
      </c>
      <c r="K416" s="127" t="str">
        <f>IF(ISERROR(IF(AND(Input!$A418="",SUMPRODUCT(--(LEN(Input!$A419:'Input'!$A$510)&gt;0))&lt;&gt;0),"Row is skipped.",IF(AND(Input!$A418="",Input!$A419=""),"", IF(Input!K418="","Data is missing.","")))),"",IF(AND(Input!$A418="",SUMPRODUCT(--(LEN(Input!$A419:'Input'!$A$510)&gt;0))&lt;&gt;0),"Row is skipped.",IF(AND(Input!$A418="",Input!$A419=""),"", IF(Input!K418="","Data is missing.",""))))</f>
        <v/>
      </c>
      <c r="L416" s="126" t="str">
        <f>IF(ISERROR(IF(AND(Input!$A418="",SUMPRODUCT(--(LEN(Input!$A419:'Input'!$A$510)&gt;0))&lt;&gt;0),"Row is skipped.",IF(AND(Input!$A418="",Input!$A419=""),"", IF(Input!L418="","Data is missing.","")))),"",IF(AND(Input!$A418="",SUMPRODUCT(--(LEN(Input!$A419:'Input'!$A$510)&gt;0))&lt;&gt;0),"Row is skipped.",IF(AND(Input!$A418="",Input!$A419=""),"", IF(Input!L418="","Data is missing.",""))))</f>
        <v/>
      </c>
      <c r="M416" s="126" t="str">
        <f>IF(ISERROR(IF(AND(Input!$A418="",SUMPRODUCT(--(LEN(Input!$A419:'Input'!$A$510)&gt;0))&lt;&gt;0),"Row is skipped.",IF(AND(Input!$A418="",Input!$A419=""),"", IF(Input!M418="","Data is missing.","")))),"",IF(AND(Input!$A418="",SUMPRODUCT(--(LEN(Input!$A419:'Input'!$A$510)&gt;0))&lt;&gt;0),"Row is skipped.",IF(AND(Input!$A418="",Input!$A419=""),"", IF(Input!M418="","Data is missing.",""))))</f>
        <v/>
      </c>
      <c r="N416" s="126" t="str">
        <f>IF(ISERROR(IF(AND(Input!$A418="",SUMPRODUCT(--(LEN(Input!$A419:'Input'!$A$510)&gt;0))&lt;&gt;0),"Row is skipped.",IF(AND(Input!$A418="",Input!$A419=""),"", IF(Input!O418="","Data is missing.","")))),"",IF(AND(Input!$A418="",SUMPRODUCT(--(LEN(Input!$A419:'Input'!$A$510)&gt;0))&lt;&gt;0),"Row is skipped.",IF(AND(Input!$A418="",Input!$A419=""),"", IF(Input!O418="","Data is missing.",""))))</f>
        <v/>
      </c>
      <c r="O416" s="126" t="str">
        <f>IF(ISERROR(IF(AND(Input!$A418="",SUMPRODUCT(--(LEN(Input!$A419:'Input'!$A$510)&gt;0))&lt;&gt;0),"Row is skipped.",IF(AND(Input!$A418="",Input!$A419=""),"", IF(Input!P418="","Data is missing.","")))),"",IF(AND(Input!$A418="",SUMPRODUCT(--(LEN(Input!$A419:'Input'!$A$510)&gt;0))&lt;&gt;0),"Row is skipped.",IF(AND(Input!$A418="",Input!$A419=""),"", IF(Input!P418="","Data is missing.",""))))</f>
        <v/>
      </c>
      <c r="P416" s="126" t="str">
        <f>IF(ISERROR(IF(AND(Input!$A418="",SUMPRODUCT(--(LEN(Input!$A419:'Input'!$A$510)&gt;0))&lt;&gt;0),"Row is skipped.",IF(AND(Input!$A418="",Input!$A419=""),"", IF(Input!Q418="","Data is missing.","")))),"",IF(AND(Input!$A418="",SUMPRODUCT(--(LEN(Input!$A419:'Input'!$A$510)&gt;0))&lt;&gt;0),"Row is skipped.",IF(AND(Input!$A418="",Input!$A419=""),"", IF(Input!Q418="","Data is missing.",""))))</f>
        <v/>
      </c>
      <c r="Q416" s="126" t="str">
        <f>IF(ISERROR(IF(AND(Input!$A418="",SUMPRODUCT(--(LEN(Input!$A419:'Input'!$A$510)&gt;0))&lt;&gt;0),"Row is skipped.",IF(AND(Input!$A418="",Input!$A419=""),"", IF(Input!S418="","Data is missing.","")))),"",IF(AND(Input!$A418="",SUMPRODUCT(--(LEN(Input!$A419:'Input'!$A$510)&gt;0))&lt;&gt;0),"Row is skipped.",IF(AND(Input!$A418="",Input!$A419=""),"", IF(Input!S418="","Data is missing.",""))))</f>
        <v/>
      </c>
      <c r="R416" s="128" t="str">
        <f>IF(ISERROR(IF(AND(Input!$A418="",SUMPRODUCT(--(LEN(Input!$A419:'Input'!$A$510)&gt;0))&lt;&gt;0),"Row is skipped.",IF(AND(Input!$A418="",Input!$A419=""),"", IF(Input!T418="","Data is missing.","")))),"",IF(AND(Input!$A418="",SUMPRODUCT(--(LEN(Input!$A419:'Input'!$A$510)&gt;0))&lt;&gt;0),"Row is skipped.",IF(AND(Input!$A418="",Input!$A419=""),"", IF(Input!T418="","Data is missing.",""))))</f>
        <v/>
      </c>
      <c r="S416" s="129"/>
      <c r="T416" s="130" t="str">
        <f>IF(ISERROR(IF(Input!Q418="","",IF(ISERROR(VLOOKUP(Input!Q418,'Measures List'!$A$3:$A$30000,1,0)),"Invalid RefNo",""))),"",IF(Input!Q418="","",IF(ISERROR(VLOOKUP(Input!Q418,'Measures List'!$A$3:$A$30000,1,0)),"Invalid RefNo","")))</f>
        <v/>
      </c>
      <c r="U416" s="129"/>
      <c r="V416" s="129"/>
      <c r="W416" s="129"/>
      <c r="X416" s="129"/>
      <c r="Y416" s="129"/>
      <c r="Z416" s="129"/>
      <c r="AA416" s="129"/>
      <c r="AB416" s="129"/>
      <c r="AC416" s="129"/>
      <c r="AD416" s="129"/>
      <c r="AE416" s="129"/>
      <c r="AF416" s="130" t="str">
        <f>IF(Input!P418="","",IF(OR(VALUE(Input!P418)&lt;0,VALUE(Input!P418)&gt;1), "Invalid EEI %",""))</f>
        <v/>
      </c>
      <c r="AG416" s="129"/>
      <c r="AH416" s="137" t="str">
        <f>IF(B416="","",IF(AND(Input!O418=Input!O417,Input!P418&lt;&gt;Input!P417), "EEI% Mismatch within Project",""))</f>
        <v/>
      </c>
      <c r="AI416" s="129"/>
      <c r="AJ416" s="138" t="str">
        <f>IF(Input!B418="","",IF(ISNUMBER(VALUE(Input!B418)),"","Needs to be a number."))</f>
        <v/>
      </c>
      <c r="AK416" s="135" t="str">
        <f>IF(Input!P418="","",IF(ISNUMBER(VALUE(Input!P418)),"","Needs to be a number."))</f>
        <v/>
      </c>
      <c r="AL416" s="135" t="str">
        <f>IF(Input!S418="","",IF(ISNUMBER(VALUE(Input!S418)),"","Needs to be a number."))</f>
        <v/>
      </c>
      <c r="AM416" s="135" t="str">
        <f>IF(Input!T418="","",IF(ISNUMBER(VALUE(Input!T418)),"","Needs to be a number."))</f>
        <v/>
      </c>
      <c r="AN416" s="135" t="str">
        <f>IF(Input!U418="","",IF(ISNUMBER(VALUE(Input!U418)),"","Needs to be a number."))</f>
        <v/>
      </c>
      <c r="AO416" s="136" t="str">
        <f>IF(Input!V418="","",IF(ISNUMBER(VALUE(Input!V418)),"","Needs to be a number."))</f>
        <v/>
      </c>
      <c r="AP416" s="129"/>
      <c r="AQ416" s="197" t="str">
        <f ca="1">IF(Input!Q418="","",IF(OFFSET('Measures List'!$K$2,MATCH(Input!Q418,'Measures List'!$A$3:$A$5000,0),MATCH(Input!K418,'Measures List'!$K$2:$BA$2)-1)="NA","Project start date occurred after measure expiration date.",""))</f>
        <v/>
      </c>
      <c r="AS416" s="197" t="str">
        <f>IFERROR(IF(Input!O418&lt;&gt;Input!O417,"",IF( VLOOKUP(Input!Q418,'Measures List'!A409:C5406,3,FALSE)= VLOOKUP(Input!Q417,'Measures List'!A409:C5406,3,FALSE),"","Multiple sectors for this project")),"")</f>
        <v/>
      </c>
    </row>
    <row r="417" spans="2:45" x14ac:dyDescent="0.25">
      <c r="B417" s="125" t="str">
        <f>Input!A419</f>
        <v/>
      </c>
      <c r="C417" s="126" t="str">
        <f>IF(ISERROR(IF(AND(Input!$A419="",SUMPRODUCT(--(LEN(Input!$A420:'Input'!$A$510)&gt;0))&lt;&gt;0),"Row is skipped.",IF(AND(Input!$A419="",Input!$A420=""),"", IF(Input!C419="","Data is missing.","")))),"",IF(AND(Input!$A419="",SUMPRODUCT(--(LEN(Input!$A420:'Input'!$A$510)&gt;0))&lt;&gt;0),"Row is skipped.",IF(AND(Input!$A419="",Input!$A420=""),"", IF(Input!C419="","Data is missing.",""))))</f>
        <v/>
      </c>
      <c r="D417" s="126" t="str">
        <f>IF(ISERROR(IF(AND(Input!$A419="",SUMPRODUCT(--(LEN(Input!$A420:'Input'!$A$510)&gt;0))&lt;&gt;0),"Row is skipped.",IF(AND(Input!$A419="",Input!$A420=""),"", IF(Input!D419="","Data is missing.","")))),"",IF(AND(Input!$A419="",SUMPRODUCT(--(LEN(Input!$A420:'Input'!$A$510)&gt;0))&lt;&gt;0),"Row is skipped.",IF(AND(Input!$A419="",Input!$A420=""),"", IF(Input!D419="","Data is missing.",""))))</f>
        <v/>
      </c>
      <c r="E417" s="126" t="str">
        <f>IF(ISERROR(IF(AND(Input!$A419="",SUMPRODUCT(--(LEN(Input!$A420:'Input'!$A$510)&gt;0))&lt;&gt;0),"Row is skipped.",IF(AND(Input!$A419="",Input!$A420=""),"", IF(Input!E419="","Data is missing.","")))),"",IF(AND(Input!$A419="",SUMPRODUCT(--(LEN(Input!$A420:'Input'!$A$510)&gt;0))&lt;&gt;0),"Row is skipped.",IF(AND(Input!$A419="",Input!$A420=""),"", IF(Input!E419="","Data is missing.",""))))</f>
        <v/>
      </c>
      <c r="F417" s="126" t="str">
        <f>IF(ISERROR(IF(AND(Input!$A419="",SUMPRODUCT(--(LEN(Input!$A420:'Input'!$A$510)&gt;0))&lt;&gt;0),"Row is skipped.",IF(AND(Input!$A419="",Input!$A420=""),"", IF(Input!F419="","Data is missing.","")))),"",IF(AND(Input!$A419="",SUMPRODUCT(--(LEN(Input!$A420:'Input'!$A$510)&gt;0))&lt;&gt;0),"Row is skipped.",IF(AND(Input!$A419="",Input!$A420=""),"", IF(Input!F419="","Data is missing.",""))))</f>
        <v/>
      </c>
      <c r="G417" s="126" t="str">
        <f>IF(ISERROR(IF(AND(Input!$A419="",SUMPRODUCT(--(LEN(Input!$A420:'Input'!$A$510)&gt;0))&lt;&gt;0),"Row is skipped.",IF(AND(Input!$A419="",Input!$A420=""),"", IF(Input!G419="","Data is missing.","")))),"",IF(AND(Input!$A419="",SUMPRODUCT(--(LEN(Input!$A420:'Input'!$A$510)&gt;0))&lt;&gt;0),"Row is skipped.",IF(AND(Input!$A419="",Input!$A420=""),"", IF(Input!G419="","Data is missing.",""))))</f>
        <v/>
      </c>
      <c r="H417" s="126" t="str">
        <f>IF(ISERROR(IF(AND(Input!$A419="",SUMPRODUCT(--(LEN(Input!$A420:'Input'!$A$510)&gt;0))&lt;&gt;0),"Row is skipped.",IF(AND(Input!$A419="",Input!$A420=""),"", IF(Input!H419="","Data is missing.","")))),"",IF(AND(Input!$A419="",SUMPRODUCT(--(LEN(Input!$A420:'Input'!$A$510)&gt;0))&lt;&gt;0),"Row is skipped.",IF(AND(Input!$A419="",Input!$A420=""),"", IF(Input!H419="","Data is missing.",""))))</f>
        <v/>
      </c>
      <c r="I417" s="126" t="str">
        <f>IF(ISERROR(IF(AND(Input!$A419="",SUMPRODUCT(--(LEN(Input!$A420:'Input'!$A$510)&gt;0))&lt;&gt;0),"Row is skipped.",IF(AND(Input!$A419="",Input!$A420=""),"", IF(Input!I419="","Data is missing.","")))),"",IF(AND(Input!$A419="",SUMPRODUCT(--(LEN(Input!$A420:'Input'!$A$510)&gt;0))&lt;&gt;0),"Row is skipped.",IF(AND(Input!$A419="",Input!$A420=""),"", IF(Input!I419="","Data is missing.",""))))</f>
        <v/>
      </c>
      <c r="J417" s="126" t="str">
        <f>IF(ISERROR(IF(AND(Input!$A419="",SUMPRODUCT(--(LEN(Input!$A420:'Input'!$A$510)&gt;0))&lt;&gt;0),"Row is skipped.",IF(AND(Input!$A419="",Input!$A420=""),"", IF(Input!J419="","Data is missing.","")))),"",IF(AND(Input!$A419="",SUMPRODUCT(--(LEN(Input!$A420:'Input'!$A$510)&gt;0))&lt;&gt;0),"Row is skipped.",IF(AND(Input!$A419="",Input!$A420=""),"", IF(Input!J419="","Data is missing.",""))))</f>
        <v/>
      </c>
      <c r="K417" s="127" t="str">
        <f>IF(ISERROR(IF(AND(Input!$A419="",SUMPRODUCT(--(LEN(Input!$A420:'Input'!$A$510)&gt;0))&lt;&gt;0),"Row is skipped.",IF(AND(Input!$A419="",Input!$A420=""),"", IF(Input!K419="","Data is missing.","")))),"",IF(AND(Input!$A419="",SUMPRODUCT(--(LEN(Input!$A420:'Input'!$A$510)&gt;0))&lt;&gt;0),"Row is skipped.",IF(AND(Input!$A419="",Input!$A420=""),"", IF(Input!K419="","Data is missing.",""))))</f>
        <v/>
      </c>
      <c r="L417" s="126" t="str">
        <f>IF(ISERROR(IF(AND(Input!$A419="",SUMPRODUCT(--(LEN(Input!$A420:'Input'!$A$510)&gt;0))&lt;&gt;0),"Row is skipped.",IF(AND(Input!$A419="",Input!$A420=""),"", IF(Input!L419="","Data is missing.","")))),"",IF(AND(Input!$A419="",SUMPRODUCT(--(LEN(Input!$A420:'Input'!$A$510)&gt;0))&lt;&gt;0),"Row is skipped.",IF(AND(Input!$A419="",Input!$A420=""),"", IF(Input!L419="","Data is missing.",""))))</f>
        <v/>
      </c>
      <c r="M417" s="126" t="str">
        <f>IF(ISERROR(IF(AND(Input!$A419="",SUMPRODUCT(--(LEN(Input!$A420:'Input'!$A$510)&gt;0))&lt;&gt;0),"Row is skipped.",IF(AND(Input!$A419="",Input!$A420=""),"", IF(Input!M419="","Data is missing.","")))),"",IF(AND(Input!$A419="",SUMPRODUCT(--(LEN(Input!$A420:'Input'!$A$510)&gt;0))&lt;&gt;0),"Row is skipped.",IF(AND(Input!$A419="",Input!$A420=""),"", IF(Input!M419="","Data is missing.",""))))</f>
        <v/>
      </c>
      <c r="N417" s="126" t="str">
        <f>IF(ISERROR(IF(AND(Input!$A419="",SUMPRODUCT(--(LEN(Input!$A420:'Input'!$A$510)&gt;0))&lt;&gt;0),"Row is skipped.",IF(AND(Input!$A419="",Input!$A420=""),"", IF(Input!O419="","Data is missing.","")))),"",IF(AND(Input!$A419="",SUMPRODUCT(--(LEN(Input!$A420:'Input'!$A$510)&gt;0))&lt;&gt;0),"Row is skipped.",IF(AND(Input!$A419="",Input!$A420=""),"", IF(Input!O419="","Data is missing.",""))))</f>
        <v/>
      </c>
      <c r="O417" s="126" t="str">
        <f>IF(ISERROR(IF(AND(Input!$A419="",SUMPRODUCT(--(LEN(Input!$A420:'Input'!$A$510)&gt;0))&lt;&gt;0),"Row is skipped.",IF(AND(Input!$A419="",Input!$A420=""),"", IF(Input!P419="","Data is missing.","")))),"",IF(AND(Input!$A419="",SUMPRODUCT(--(LEN(Input!$A420:'Input'!$A$510)&gt;0))&lt;&gt;0),"Row is skipped.",IF(AND(Input!$A419="",Input!$A420=""),"", IF(Input!P419="","Data is missing.",""))))</f>
        <v/>
      </c>
      <c r="P417" s="126" t="str">
        <f>IF(ISERROR(IF(AND(Input!$A419="",SUMPRODUCT(--(LEN(Input!$A420:'Input'!$A$510)&gt;0))&lt;&gt;0),"Row is skipped.",IF(AND(Input!$A419="",Input!$A420=""),"", IF(Input!Q419="","Data is missing.","")))),"",IF(AND(Input!$A419="",SUMPRODUCT(--(LEN(Input!$A420:'Input'!$A$510)&gt;0))&lt;&gt;0),"Row is skipped.",IF(AND(Input!$A419="",Input!$A420=""),"", IF(Input!Q419="","Data is missing.",""))))</f>
        <v/>
      </c>
      <c r="Q417" s="126" t="str">
        <f>IF(ISERROR(IF(AND(Input!$A419="",SUMPRODUCT(--(LEN(Input!$A420:'Input'!$A$510)&gt;0))&lt;&gt;0),"Row is skipped.",IF(AND(Input!$A419="",Input!$A420=""),"", IF(Input!S419="","Data is missing.","")))),"",IF(AND(Input!$A419="",SUMPRODUCT(--(LEN(Input!$A420:'Input'!$A$510)&gt;0))&lt;&gt;0),"Row is skipped.",IF(AND(Input!$A419="",Input!$A420=""),"", IF(Input!S419="","Data is missing.",""))))</f>
        <v/>
      </c>
      <c r="R417" s="128" t="str">
        <f>IF(ISERROR(IF(AND(Input!$A419="",SUMPRODUCT(--(LEN(Input!$A420:'Input'!$A$510)&gt;0))&lt;&gt;0),"Row is skipped.",IF(AND(Input!$A419="",Input!$A420=""),"", IF(Input!T419="","Data is missing.","")))),"",IF(AND(Input!$A419="",SUMPRODUCT(--(LEN(Input!$A420:'Input'!$A$510)&gt;0))&lt;&gt;0),"Row is skipped.",IF(AND(Input!$A419="",Input!$A420=""),"", IF(Input!T419="","Data is missing.",""))))</f>
        <v/>
      </c>
      <c r="S417" s="129"/>
      <c r="T417" s="130" t="str">
        <f>IF(ISERROR(IF(Input!Q419="","",IF(ISERROR(VLOOKUP(Input!Q419,'Measures List'!$A$3:$A$30000,1,0)),"Invalid RefNo",""))),"",IF(Input!Q419="","",IF(ISERROR(VLOOKUP(Input!Q419,'Measures List'!$A$3:$A$30000,1,0)),"Invalid RefNo","")))</f>
        <v/>
      </c>
      <c r="U417" s="129"/>
      <c r="V417" s="129"/>
      <c r="W417" s="129"/>
      <c r="X417" s="129"/>
      <c r="Y417" s="129"/>
      <c r="Z417" s="129"/>
      <c r="AA417" s="129"/>
      <c r="AB417" s="129"/>
      <c r="AC417" s="129"/>
      <c r="AD417" s="129"/>
      <c r="AE417" s="129"/>
      <c r="AF417" s="130" t="str">
        <f>IF(Input!P419="","",IF(OR(VALUE(Input!P419)&lt;0,VALUE(Input!P419)&gt;1), "Invalid EEI %",""))</f>
        <v/>
      </c>
      <c r="AG417" s="129"/>
      <c r="AH417" s="137" t="str">
        <f>IF(B417="","",IF(AND(Input!O419=Input!O418,Input!P419&lt;&gt;Input!P418), "EEI% Mismatch within Project",""))</f>
        <v/>
      </c>
      <c r="AI417" s="129"/>
      <c r="AJ417" s="138" t="str">
        <f>IF(Input!B419="","",IF(ISNUMBER(VALUE(Input!B419)),"","Needs to be a number."))</f>
        <v/>
      </c>
      <c r="AK417" s="135" t="str">
        <f>IF(Input!P419="","",IF(ISNUMBER(VALUE(Input!P419)),"","Needs to be a number."))</f>
        <v/>
      </c>
      <c r="AL417" s="135" t="str">
        <f>IF(Input!S419="","",IF(ISNUMBER(VALUE(Input!S419)),"","Needs to be a number."))</f>
        <v/>
      </c>
      <c r="AM417" s="135" t="str">
        <f>IF(Input!T419="","",IF(ISNUMBER(VALUE(Input!T419)),"","Needs to be a number."))</f>
        <v/>
      </c>
      <c r="AN417" s="135" t="str">
        <f>IF(Input!U419="","",IF(ISNUMBER(VALUE(Input!U419)),"","Needs to be a number."))</f>
        <v/>
      </c>
      <c r="AO417" s="136" t="str">
        <f>IF(Input!V419="","",IF(ISNUMBER(VALUE(Input!V419)),"","Needs to be a number."))</f>
        <v/>
      </c>
      <c r="AP417" s="129"/>
      <c r="AQ417" s="197" t="str">
        <f ca="1">IF(Input!Q419="","",IF(OFFSET('Measures List'!$K$2,MATCH(Input!Q419,'Measures List'!$A$3:$A$5000,0),MATCH(Input!K419,'Measures List'!$K$2:$BA$2)-1)="NA","Project start date occurred after measure expiration date.",""))</f>
        <v/>
      </c>
      <c r="AS417" s="197" t="str">
        <f>IFERROR(IF(Input!O419&lt;&gt;Input!O418,"",IF( VLOOKUP(Input!Q419,'Measures List'!A410:C5407,3,FALSE)= VLOOKUP(Input!Q418,'Measures List'!A410:C5407,3,FALSE),"","Multiple sectors for this project")),"")</f>
        <v/>
      </c>
    </row>
    <row r="418" spans="2:45" x14ac:dyDescent="0.25">
      <c r="B418" s="125" t="str">
        <f>Input!A420</f>
        <v/>
      </c>
      <c r="C418" s="126" t="str">
        <f>IF(ISERROR(IF(AND(Input!$A420="",SUMPRODUCT(--(LEN(Input!$A421:'Input'!$A$510)&gt;0))&lt;&gt;0),"Row is skipped.",IF(AND(Input!$A420="",Input!$A421=""),"", IF(Input!C420="","Data is missing.","")))),"",IF(AND(Input!$A420="",SUMPRODUCT(--(LEN(Input!$A421:'Input'!$A$510)&gt;0))&lt;&gt;0),"Row is skipped.",IF(AND(Input!$A420="",Input!$A421=""),"", IF(Input!C420="","Data is missing.",""))))</f>
        <v/>
      </c>
      <c r="D418" s="126" t="str">
        <f>IF(ISERROR(IF(AND(Input!$A420="",SUMPRODUCT(--(LEN(Input!$A421:'Input'!$A$510)&gt;0))&lt;&gt;0),"Row is skipped.",IF(AND(Input!$A420="",Input!$A421=""),"", IF(Input!D420="","Data is missing.","")))),"",IF(AND(Input!$A420="",SUMPRODUCT(--(LEN(Input!$A421:'Input'!$A$510)&gt;0))&lt;&gt;0),"Row is skipped.",IF(AND(Input!$A420="",Input!$A421=""),"", IF(Input!D420="","Data is missing.",""))))</f>
        <v/>
      </c>
      <c r="E418" s="126" t="str">
        <f>IF(ISERROR(IF(AND(Input!$A420="",SUMPRODUCT(--(LEN(Input!$A421:'Input'!$A$510)&gt;0))&lt;&gt;0),"Row is skipped.",IF(AND(Input!$A420="",Input!$A421=""),"", IF(Input!E420="","Data is missing.","")))),"",IF(AND(Input!$A420="",SUMPRODUCT(--(LEN(Input!$A421:'Input'!$A$510)&gt;0))&lt;&gt;0),"Row is skipped.",IF(AND(Input!$A420="",Input!$A421=""),"", IF(Input!E420="","Data is missing.",""))))</f>
        <v/>
      </c>
      <c r="F418" s="126" t="str">
        <f>IF(ISERROR(IF(AND(Input!$A420="",SUMPRODUCT(--(LEN(Input!$A421:'Input'!$A$510)&gt;0))&lt;&gt;0),"Row is skipped.",IF(AND(Input!$A420="",Input!$A421=""),"", IF(Input!F420="","Data is missing.","")))),"",IF(AND(Input!$A420="",SUMPRODUCT(--(LEN(Input!$A421:'Input'!$A$510)&gt;0))&lt;&gt;0),"Row is skipped.",IF(AND(Input!$A420="",Input!$A421=""),"", IF(Input!F420="","Data is missing.",""))))</f>
        <v/>
      </c>
      <c r="G418" s="126" t="str">
        <f>IF(ISERROR(IF(AND(Input!$A420="",SUMPRODUCT(--(LEN(Input!$A421:'Input'!$A$510)&gt;0))&lt;&gt;0),"Row is skipped.",IF(AND(Input!$A420="",Input!$A421=""),"", IF(Input!G420="","Data is missing.","")))),"",IF(AND(Input!$A420="",SUMPRODUCT(--(LEN(Input!$A421:'Input'!$A$510)&gt;0))&lt;&gt;0),"Row is skipped.",IF(AND(Input!$A420="",Input!$A421=""),"", IF(Input!G420="","Data is missing.",""))))</f>
        <v/>
      </c>
      <c r="H418" s="126" t="str">
        <f>IF(ISERROR(IF(AND(Input!$A420="",SUMPRODUCT(--(LEN(Input!$A421:'Input'!$A$510)&gt;0))&lt;&gt;0),"Row is skipped.",IF(AND(Input!$A420="",Input!$A421=""),"", IF(Input!H420="","Data is missing.","")))),"",IF(AND(Input!$A420="",SUMPRODUCT(--(LEN(Input!$A421:'Input'!$A$510)&gt;0))&lt;&gt;0),"Row is skipped.",IF(AND(Input!$A420="",Input!$A421=""),"", IF(Input!H420="","Data is missing.",""))))</f>
        <v/>
      </c>
      <c r="I418" s="126" t="str">
        <f>IF(ISERROR(IF(AND(Input!$A420="",SUMPRODUCT(--(LEN(Input!$A421:'Input'!$A$510)&gt;0))&lt;&gt;0),"Row is skipped.",IF(AND(Input!$A420="",Input!$A421=""),"", IF(Input!I420="","Data is missing.","")))),"",IF(AND(Input!$A420="",SUMPRODUCT(--(LEN(Input!$A421:'Input'!$A$510)&gt;0))&lt;&gt;0),"Row is skipped.",IF(AND(Input!$A420="",Input!$A421=""),"", IF(Input!I420="","Data is missing.",""))))</f>
        <v/>
      </c>
      <c r="J418" s="126" t="str">
        <f>IF(ISERROR(IF(AND(Input!$A420="",SUMPRODUCT(--(LEN(Input!$A421:'Input'!$A$510)&gt;0))&lt;&gt;0),"Row is skipped.",IF(AND(Input!$A420="",Input!$A421=""),"", IF(Input!J420="","Data is missing.","")))),"",IF(AND(Input!$A420="",SUMPRODUCT(--(LEN(Input!$A421:'Input'!$A$510)&gt;0))&lt;&gt;0),"Row is skipped.",IF(AND(Input!$A420="",Input!$A421=""),"", IF(Input!J420="","Data is missing.",""))))</f>
        <v/>
      </c>
      <c r="K418" s="127" t="str">
        <f>IF(ISERROR(IF(AND(Input!$A420="",SUMPRODUCT(--(LEN(Input!$A421:'Input'!$A$510)&gt;0))&lt;&gt;0),"Row is skipped.",IF(AND(Input!$A420="",Input!$A421=""),"", IF(Input!K420="","Data is missing.","")))),"",IF(AND(Input!$A420="",SUMPRODUCT(--(LEN(Input!$A421:'Input'!$A$510)&gt;0))&lt;&gt;0),"Row is skipped.",IF(AND(Input!$A420="",Input!$A421=""),"", IF(Input!K420="","Data is missing.",""))))</f>
        <v/>
      </c>
      <c r="L418" s="126" t="str">
        <f>IF(ISERROR(IF(AND(Input!$A420="",SUMPRODUCT(--(LEN(Input!$A421:'Input'!$A$510)&gt;0))&lt;&gt;0),"Row is skipped.",IF(AND(Input!$A420="",Input!$A421=""),"", IF(Input!L420="","Data is missing.","")))),"",IF(AND(Input!$A420="",SUMPRODUCT(--(LEN(Input!$A421:'Input'!$A$510)&gt;0))&lt;&gt;0),"Row is skipped.",IF(AND(Input!$A420="",Input!$A421=""),"", IF(Input!L420="","Data is missing.",""))))</f>
        <v/>
      </c>
      <c r="M418" s="126" t="str">
        <f>IF(ISERROR(IF(AND(Input!$A420="",SUMPRODUCT(--(LEN(Input!$A421:'Input'!$A$510)&gt;0))&lt;&gt;0),"Row is skipped.",IF(AND(Input!$A420="",Input!$A421=""),"", IF(Input!M420="","Data is missing.","")))),"",IF(AND(Input!$A420="",SUMPRODUCT(--(LEN(Input!$A421:'Input'!$A$510)&gt;0))&lt;&gt;0),"Row is skipped.",IF(AND(Input!$A420="",Input!$A421=""),"", IF(Input!M420="","Data is missing.",""))))</f>
        <v/>
      </c>
      <c r="N418" s="126" t="str">
        <f>IF(ISERROR(IF(AND(Input!$A420="",SUMPRODUCT(--(LEN(Input!$A421:'Input'!$A$510)&gt;0))&lt;&gt;0),"Row is skipped.",IF(AND(Input!$A420="",Input!$A421=""),"", IF(Input!O420="","Data is missing.","")))),"",IF(AND(Input!$A420="",SUMPRODUCT(--(LEN(Input!$A421:'Input'!$A$510)&gt;0))&lt;&gt;0),"Row is skipped.",IF(AND(Input!$A420="",Input!$A421=""),"", IF(Input!O420="","Data is missing.",""))))</f>
        <v/>
      </c>
      <c r="O418" s="126" t="str">
        <f>IF(ISERROR(IF(AND(Input!$A420="",SUMPRODUCT(--(LEN(Input!$A421:'Input'!$A$510)&gt;0))&lt;&gt;0),"Row is skipped.",IF(AND(Input!$A420="",Input!$A421=""),"", IF(Input!P420="","Data is missing.","")))),"",IF(AND(Input!$A420="",SUMPRODUCT(--(LEN(Input!$A421:'Input'!$A$510)&gt;0))&lt;&gt;0),"Row is skipped.",IF(AND(Input!$A420="",Input!$A421=""),"", IF(Input!P420="","Data is missing.",""))))</f>
        <v/>
      </c>
      <c r="P418" s="126" t="str">
        <f>IF(ISERROR(IF(AND(Input!$A420="",SUMPRODUCT(--(LEN(Input!$A421:'Input'!$A$510)&gt;0))&lt;&gt;0),"Row is skipped.",IF(AND(Input!$A420="",Input!$A421=""),"", IF(Input!Q420="","Data is missing.","")))),"",IF(AND(Input!$A420="",SUMPRODUCT(--(LEN(Input!$A421:'Input'!$A$510)&gt;0))&lt;&gt;0),"Row is skipped.",IF(AND(Input!$A420="",Input!$A421=""),"", IF(Input!Q420="","Data is missing.",""))))</f>
        <v/>
      </c>
      <c r="Q418" s="126" t="str">
        <f>IF(ISERROR(IF(AND(Input!$A420="",SUMPRODUCT(--(LEN(Input!$A421:'Input'!$A$510)&gt;0))&lt;&gt;0),"Row is skipped.",IF(AND(Input!$A420="",Input!$A421=""),"", IF(Input!S420="","Data is missing.","")))),"",IF(AND(Input!$A420="",SUMPRODUCT(--(LEN(Input!$A421:'Input'!$A$510)&gt;0))&lt;&gt;0),"Row is skipped.",IF(AND(Input!$A420="",Input!$A421=""),"", IF(Input!S420="","Data is missing.",""))))</f>
        <v/>
      </c>
      <c r="R418" s="128" t="str">
        <f>IF(ISERROR(IF(AND(Input!$A420="",SUMPRODUCT(--(LEN(Input!$A421:'Input'!$A$510)&gt;0))&lt;&gt;0),"Row is skipped.",IF(AND(Input!$A420="",Input!$A421=""),"", IF(Input!T420="","Data is missing.","")))),"",IF(AND(Input!$A420="",SUMPRODUCT(--(LEN(Input!$A421:'Input'!$A$510)&gt;0))&lt;&gt;0),"Row is skipped.",IF(AND(Input!$A420="",Input!$A421=""),"", IF(Input!T420="","Data is missing.",""))))</f>
        <v/>
      </c>
      <c r="S418" s="129"/>
      <c r="T418" s="130" t="str">
        <f>IF(ISERROR(IF(Input!Q420="","",IF(ISERROR(VLOOKUP(Input!Q420,'Measures List'!$A$3:$A$30000,1,0)),"Invalid RefNo",""))),"",IF(Input!Q420="","",IF(ISERROR(VLOOKUP(Input!Q420,'Measures List'!$A$3:$A$30000,1,0)),"Invalid RefNo","")))</f>
        <v/>
      </c>
      <c r="U418" s="129"/>
      <c r="V418" s="129"/>
      <c r="W418" s="129"/>
      <c r="X418" s="129"/>
      <c r="Y418" s="129"/>
      <c r="Z418" s="129"/>
      <c r="AA418" s="129"/>
      <c r="AB418" s="129"/>
      <c r="AC418" s="129"/>
      <c r="AD418" s="129"/>
      <c r="AE418" s="129"/>
      <c r="AF418" s="130" t="str">
        <f>IF(Input!P420="","",IF(OR(VALUE(Input!P420)&lt;0,VALUE(Input!P420)&gt;1), "Invalid EEI %",""))</f>
        <v/>
      </c>
      <c r="AG418" s="129"/>
      <c r="AH418" s="137" t="str">
        <f>IF(B418="","",IF(AND(Input!O420=Input!O419,Input!P420&lt;&gt;Input!P419), "EEI% Mismatch within Project",""))</f>
        <v/>
      </c>
      <c r="AI418" s="129"/>
      <c r="AJ418" s="138" t="str">
        <f>IF(Input!B420="","",IF(ISNUMBER(VALUE(Input!B420)),"","Needs to be a number."))</f>
        <v/>
      </c>
      <c r="AK418" s="135" t="str">
        <f>IF(Input!P420="","",IF(ISNUMBER(VALUE(Input!P420)),"","Needs to be a number."))</f>
        <v/>
      </c>
      <c r="AL418" s="135" t="str">
        <f>IF(Input!S420="","",IF(ISNUMBER(VALUE(Input!S420)),"","Needs to be a number."))</f>
        <v/>
      </c>
      <c r="AM418" s="135" t="str">
        <f>IF(Input!T420="","",IF(ISNUMBER(VALUE(Input!T420)),"","Needs to be a number."))</f>
        <v/>
      </c>
      <c r="AN418" s="135" t="str">
        <f>IF(Input!U420="","",IF(ISNUMBER(VALUE(Input!U420)),"","Needs to be a number."))</f>
        <v/>
      </c>
      <c r="AO418" s="136" t="str">
        <f>IF(Input!V420="","",IF(ISNUMBER(VALUE(Input!V420)),"","Needs to be a number."))</f>
        <v/>
      </c>
      <c r="AP418" s="129"/>
      <c r="AQ418" s="197" t="str">
        <f ca="1">IF(Input!Q420="","",IF(OFFSET('Measures List'!$K$2,MATCH(Input!Q420,'Measures List'!$A$3:$A$5000,0),MATCH(Input!K420,'Measures List'!$K$2:$BA$2)-1)="NA","Project start date occurred after measure expiration date.",""))</f>
        <v/>
      </c>
      <c r="AS418" s="197" t="str">
        <f>IFERROR(IF(Input!O420&lt;&gt;Input!O419,"",IF( VLOOKUP(Input!Q420,'Measures List'!A411:C5408,3,FALSE)= VLOOKUP(Input!Q419,'Measures List'!A411:C5408,3,FALSE),"","Multiple sectors for this project")),"")</f>
        <v/>
      </c>
    </row>
    <row r="419" spans="2:45" x14ac:dyDescent="0.25">
      <c r="B419" s="125" t="str">
        <f>Input!A421</f>
        <v/>
      </c>
      <c r="C419" s="126" t="str">
        <f>IF(ISERROR(IF(AND(Input!$A421="",SUMPRODUCT(--(LEN(Input!$A422:'Input'!$A$510)&gt;0))&lt;&gt;0),"Row is skipped.",IF(AND(Input!$A421="",Input!$A422=""),"", IF(Input!C421="","Data is missing.","")))),"",IF(AND(Input!$A421="",SUMPRODUCT(--(LEN(Input!$A422:'Input'!$A$510)&gt;0))&lt;&gt;0),"Row is skipped.",IF(AND(Input!$A421="",Input!$A422=""),"", IF(Input!C421="","Data is missing.",""))))</f>
        <v/>
      </c>
      <c r="D419" s="126" t="str">
        <f>IF(ISERROR(IF(AND(Input!$A421="",SUMPRODUCT(--(LEN(Input!$A422:'Input'!$A$510)&gt;0))&lt;&gt;0),"Row is skipped.",IF(AND(Input!$A421="",Input!$A422=""),"", IF(Input!D421="","Data is missing.","")))),"",IF(AND(Input!$A421="",SUMPRODUCT(--(LEN(Input!$A422:'Input'!$A$510)&gt;0))&lt;&gt;0),"Row is skipped.",IF(AND(Input!$A421="",Input!$A422=""),"", IF(Input!D421="","Data is missing.",""))))</f>
        <v/>
      </c>
      <c r="E419" s="126" t="str">
        <f>IF(ISERROR(IF(AND(Input!$A421="",SUMPRODUCT(--(LEN(Input!$A422:'Input'!$A$510)&gt;0))&lt;&gt;0),"Row is skipped.",IF(AND(Input!$A421="",Input!$A422=""),"", IF(Input!E421="","Data is missing.","")))),"",IF(AND(Input!$A421="",SUMPRODUCT(--(LEN(Input!$A422:'Input'!$A$510)&gt;0))&lt;&gt;0),"Row is skipped.",IF(AND(Input!$A421="",Input!$A422=""),"", IF(Input!E421="","Data is missing.",""))))</f>
        <v/>
      </c>
      <c r="F419" s="126" t="str">
        <f>IF(ISERROR(IF(AND(Input!$A421="",SUMPRODUCT(--(LEN(Input!$A422:'Input'!$A$510)&gt;0))&lt;&gt;0),"Row is skipped.",IF(AND(Input!$A421="",Input!$A422=""),"", IF(Input!F421="","Data is missing.","")))),"",IF(AND(Input!$A421="",SUMPRODUCT(--(LEN(Input!$A422:'Input'!$A$510)&gt;0))&lt;&gt;0),"Row is skipped.",IF(AND(Input!$A421="",Input!$A422=""),"", IF(Input!F421="","Data is missing.",""))))</f>
        <v/>
      </c>
      <c r="G419" s="126" t="str">
        <f>IF(ISERROR(IF(AND(Input!$A421="",SUMPRODUCT(--(LEN(Input!$A422:'Input'!$A$510)&gt;0))&lt;&gt;0),"Row is skipped.",IF(AND(Input!$A421="",Input!$A422=""),"", IF(Input!G421="","Data is missing.","")))),"",IF(AND(Input!$A421="",SUMPRODUCT(--(LEN(Input!$A422:'Input'!$A$510)&gt;0))&lt;&gt;0),"Row is skipped.",IF(AND(Input!$A421="",Input!$A422=""),"", IF(Input!G421="","Data is missing.",""))))</f>
        <v/>
      </c>
      <c r="H419" s="126" t="str">
        <f>IF(ISERROR(IF(AND(Input!$A421="",SUMPRODUCT(--(LEN(Input!$A422:'Input'!$A$510)&gt;0))&lt;&gt;0),"Row is skipped.",IF(AND(Input!$A421="",Input!$A422=""),"", IF(Input!H421="","Data is missing.","")))),"",IF(AND(Input!$A421="",SUMPRODUCT(--(LEN(Input!$A422:'Input'!$A$510)&gt;0))&lt;&gt;0),"Row is skipped.",IF(AND(Input!$A421="",Input!$A422=""),"", IF(Input!H421="","Data is missing.",""))))</f>
        <v/>
      </c>
      <c r="I419" s="126" t="str">
        <f>IF(ISERROR(IF(AND(Input!$A421="",SUMPRODUCT(--(LEN(Input!$A422:'Input'!$A$510)&gt;0))&lt;&gt;0),"Row is skipped.",IF(AND(Input!$A421="",Input!$A422=""),"", IF(Input!I421="","Data is missing.","")))),"",IF(AND(Input!$A421="",SUMPRODUCT(--(LEN(Input!$A422:'Input'!$A$510)&gt;0))&lt;&gt;0),"Row is skipped.",IF(AND(Input!$A421="",Input!$A422=""),"", IF(Input!I421="","Data is missing.",""))))</f>
        <v/>
      </c>
      <c r="J419" s="126" t="str">
        <f>IF(ISERROR(IF(AND(Input!$A421="",SUMPRODUCT(--(LEN(Input!$A422:'Input'!$A$510)&gt;0))&lt;&gt;0),"Row is skipped.",IF(AND(Input!$A421="",Input!$A422=""),"", IF(Input!J421="","Data is missing.","")))),"",IF(AND(Input!$A421="",SUMPRODUCT(--(LEN(Input!$A422:'Input'!$A$510)&gt;0))&lt;&gt;0),"Row is skipped.",IF(AND(Input!$A421="",Input!$A422=""),"", IF(Input!J421="","Data is missing.",""))))</f>
        <v/>
      </c>
      <c r="K419" s="127" t="str">
        <f>IF(ISERROR(IF(AND(Input!$A421="",SUMPRODUCT(--(LEN(Input!$A422:'Input'!$A$510)&gt;0))&lt;&gt;0),"Row is skipped.",IF(AND(Input!$A421="",Input!$A422=""),"", IF(Input!K421="","Data is missing.","")))),"",IF(AND(Input!$A421="",SUMPRODUCT(--(LEN(Input!$A422:'Input'!$A$510)&gt;0))&lt;&gt;0),"Row is skipped.",IF(AND(Input!$A421="",Input!$A422=""),"", IF(Input!K421="","Data is missing.",""))))</f>
        <v/>
      </c>
      <c r="L419" s="126" t="str">
        <f>IF(ISERROR(IF(AND(Input!$A421="",SUMPRODUCT(--(LEN(Input!$A422:'Input'!$A$510)&gt;0))&lt;&gt;0),"Row is skipped.",IF(AND(Input!$A421="",Input!$A422=""),"", IF(Input!L421="","Data is missing.","")))),"",IF(AND(Input!$A421="",SUMPRODUCT(--(LEN(Input!$A422:'Input'!$A$510)&gt;0))&lt;&gt;0),"Row is skipped.",IF(AND(Input!$A421="",Input!$A422=""),"", IF(Input!L421="","Data is missing.",""))))</f>
        <v/>
      </c>
      <c r="M419" s="126" t="str">
        <f>IF(ISERROR(IF(AND(Input!$A421="",SUMPRODUCT(--(LEN(Input!$A422:'Input'!$A$510)&gt;0))&lt;&gt;0),"Row is skipped.",IF(AND(Input!$A421="",Input!$A422=""),"", IF(Input!M421="","Data is missing.","")))),"",IF(AND(Input!$A421="",SUMPRODUCT(--(LEN(Input!$A422:'Input'!$A$510)&gt;0))&lt;&gt;0),"Row is skipped.",IF(AND(Input!$A421="",Input!$A422=""),"", IF(Input!M421="","Data is missing.",""))))</f>
        <v/>
      </c>
      <c r="N419" s="126" t="str">
        <f>IF(ISERROR(IF(AND(Input!$A421="",SUMPRODUCT(--(LEN(Input!$A422:'Input'!$A$510)&gt;0))&lt;&gt;0),"Row is skipped.",IF(AND(Input!$A421="",Input!$A422=""),"", IF(Input!O421="","Data is missing.","")))),"",IF(AND(Input!$A421="",SUMPRODUCT(--(LEN(Input!$A422:'Input'!$A$510)&gt;0))&lt;&gt;0),"Row is skipped.",IF(AND(Input!$A421="",Input!$A422=""),"", IF(Input!O421="","Data is missing.",""))))</f>
        <v/>
      </c>
      <c r="O419" s="126" t="str">
        <f>IF(ISERROR(IF(AND(Input!$A421="",SUMPRODUCT(--(LEN(Input!$A422:'Input'!$A$510)&gt;0))&lt;&gt;0),"Row is skipped.",IF(AND(Input!$A421="",Input!$A422=""),"", IF(Input!P421="","Data is missing.","")))),"",IF(AND(Input!$A421="",SUMPRODUCT(--(LEN(Input!$A422:'Input'!$A$510)&gt;0))&lt;&gt;0),"Row is skipped.",IF(AND(Input!$A421="",Input!$A422=""),"", IF(Input!P421="","Data is missing.",""))))</f>
        <v/>
      </c>
      <c r="P419" s="126" t="str">
        <f>IF(ISERROR(IF(AND(Input!$A421="",SUMPRODUCT(--(LEN(Input!$A422:'Input'!$A$510)&gt;0))&lt;&gt;0),"Row is skipped.",IF(AND(Input!$A421="",Input!$A422=""),"", IF(Input!Q421="","Data is missing.","")))),"",IF(AND(Input!$A421="",SUMPRODUCT(--(LEN(Input!$A422:'Input'!$A$510)&gt;0))&lt;&gt;0),"Row is skipped.",IF(AND(Input!$A421="",Input!$A422=""),"", IF(Input!Q421="","Data is missing.",""))))</f>
        <v/>
      </c>
      <c r="Q419" s="126" t="str">
        <f>IF(ISERROR(IF(AND(Input!$A421="",SUMPRODUCT(--(LEN(Input!$A422:'Input'!$A$510)&gt;0))&lt;&gt;0),"Row is skipped.",IF(AND(Input!$A421="",Input!$A422=""),"", IF(Input!S421="","Data is missing.","")))),"",IF(AND(Input!$A421="",SUMPRODUCT(--(LEN(Input!$A422:'Input'!$A$510)&gt;0))&lt;&gt;0),"Row is skipped.",IF(AND(Input!$A421="",Input!$A422=""),"", IF(Input!S421="","Data is missing.",""))))</f>
        <v/>
      </c>
      <c r="R419" s="128" t="str">
        <f>IF(ISERROR(IF(AND(Input!$A421="",SUMPRODUCT(--(LEN(Input!$A422:'Input'!$A$510)&gt;0))&lt;&gt;0),"Row is skipped.",IF(AND(Input!$A421="",Input!$A422=""),"", IF(Input!T421="","Data is missing.","")))),"",IF(AND(Input!$A421="",SUMPRODUCT(--(LEN(Input!$A422:'Input'!$A$510)&gt;0))&lt;&gt;0),"Row is skipped.",IF(AND(Input!$A421="",Input!$A422=""),"", IF(Input!T421="","Data is missing.",""))))</f>
        <v/>
      </c>
      <c r="S419" s="129"/>
      <c r="T419" s="130" t="str">
        <f>IF(ISERROR(IF(Input!Q421="","",IF(ISERROR(VLOOKUP(Input!Q421,'Measures List'!$A$3:$A$30000,1,0)),"Invalid RefNo",""))),"",IF(Input!Q421="","",IF(ISERROR(VLOOKUP(Input!Q421,'Measures List'!$A$3:$A$30000,1,0)),"Invalid RefNo","")))</f>
        <v/>
      </c>
      <c r="U419" s="129"/>
      <c r="V419" s="129"/>
      <c r="W419" s="129"/>
      <c r="X419" s="129"/>
      <c r="Y419" s="129"/>
      <c r="Z419" s="129"/>
      <c r="AA419" s="129"/>
      <c r="AB419" s="129"/>
      <c r="AC419" s="129"/>
      <c r="AD419" s="129"/>
      <c r="AE419" s="129"/>
      <c r="AF419" s="130" t="str">
        <f>IF(Input!P421="","",IF(OR(VALUE(Input!P421)&lt;0,VALUE(Input!P421)&gt;1), "Invalid EEI %",""))</f>
        <v/>
      </c>
      <c r="AG419" s="129"/>
      <c r="AH419" s="137" t="str">
        <f>IF(B419="","",IF(AND(Input!O421=Input!O420,Input!P421&lt;&gt;Input!P420), "EEI% Mismatch within Project",""))</f>
        <v/>
      </c>
      <c r="AI419" s="129"/>
      <c r="AJ419" s="138" t="str">
        <f>IF(Input!B421="","",IF(ISNUMBER(VALUE(Input!B421)),"","Needs to be a number."))</f>
        <v/>
      </c>
      <c r="AK419" s="135" t="str">
        <f>IF(Input!P421="","",IF(ISNUMBER(VALUE(Input!P421)),"","Needs to be a number."))</f>
        <v/>
      </c>
      <c r="AL419" s="135" t="str">
        <f>IF(Input!S421="","",IF(ISNUMBER(VALUE(Input!S421)),"","Needs to be a number."))</f>
        <v/>
      </c>
      <c r="AM419" s="135" t="str">
        <f>IF(Input!T421="","",IF(ISNUMBER(VALUE(Input!T421)),"","Needs to be a number."))</f>
        <v/>
      </c>
      <c r="AN419" s="135" t="str">
        <f>IF(Input!U421="","",IF(ISNUMBER(VALUE(Input!U421)),"","Needs to be a number."))</f>
        <v/>
      </c>
      <c r="AO419" s="136" t="str">
        <f>IF(Input!V421="","",IF(ISNUMBER(VALUE(Input!V421)),"","Needs to be a number."))</f>
        <v/>
      </c>
      <c r="AP419" s="129"/>
      <c r="AQ419" s="197" t="str">
        <f ca="1">IF(Input!Q421="","",IF(OFFSET('Measures List'!$K$2,MATCH(Input!Q421,'Measures List'!$A$3:$A$5000,0),MATCH(Input!K421,'Measures List'!$K$2:$BA$2)-1)="NA","Project start date occurred after measure expiration date.",""))</f>
        <v/>
      </c>
      <c r="AS419" s="197" t="str">
        <f>IFERROR(IF(Input!O421&lt;&gt;Input!O420,"",IF( VLOOKUP(Input!Q421,'Measures List'!A412:C5409,3,FALSE)= VLOOKUP(Input!Q420,'Measures List'!A412:C5409,3,FALSE),"","Multiple sectors for this project")),"")</f>
        <v/>
      </c>
    </row>
    <row r="420" spans="2:45" x14ac:dyDescent="0.25">
      <c r="B420" s="125" t="str">
        <f>Input!A422</f>
        <v/>
      </c>
      <c r="C420" s="126" t="str">
        <f>IF(ISERROR(IF(AND(Input!$A422="",SUMPRODUCT(--(LEN(Input!$A423:'Input'!$A$510)&gt;0))&lt;&gt;0),"Row is skipped.",IF(AND(Input!$A422="",Input!$A423=""),"", IF(Input!C422="","Data is missing.","")))),"",IF(AND(Input!$A422="",SUMPRODUCT(--(LEN(Input!$A423:'Input'!$A$510)&gt;0))&lt;&gt;0),"Row is skipped.",IF(AND(Input!$A422="",Input!$A423=""),"", IF(Input!C422="","Data is missing.",""))))</f>
        <v/>
      </c>
      <c r="D420" s="126" t="str">
        <f>IF(ISERROR(IF(AND(Input!$A422="",SUMPRODUCT(--(LEN(Input!$A423:'Input'!$A$510)&gt;0))&lt;&gt;0),"Row is skipped.",IF(AND(Input!$A422="",Input!$A423=""),"", IF(Input!D422="","Data is missing.","")))),"",IF(AND(Input!$A422="",SUMPRODUCT(--(LEN(Input!$A423:'Input'!$A$510)&gt;0))&lt;&gt;0),"Row is skipped.",IF(AND(Input!$A422="",Input!$A423=""),"", IF(Input!D422="","Data is missing.",""))))</f>
        <v/>
      </c>
      <c r="E420" s="126" t="str">
        <f>IF(ISERROR(IF(AND(Input!$A422="",SUMPRODUCT(--(LEN(Input!$A423:'Input'!$A$510)&gt;0))&lt;&gt;0),"Row is skipped.",IF(AND(Input!$A422="",Input!$A423=""),"", IF(Input!E422="","Data is missing.","")))),"",IF(AND(Input!$A422="",SUMPRODUCT(--(LEN(Input!$A423:'Input'!$A$510)&gt;0))&lt;&gt;0),"Row is skipped.",IF(AND(Input!$A422="",Input!$A423=""),"", IF(Input!E422="","Data is missing.",""))))</f>
        <v/>
      </c>
      <c r="F420" s="126" t="str">
        <f>IF(ISERROR(IF(AND(Input!$A422="",SUMPRODUCT(--(LEN(Input!$A423:'Input'!$A$510)&gt;0))&lt;&gt;0),"Row is skipped.",IF(AND(Input!$A422="",Input!$A423=""),"", IF(Input!F422="","Data is missing.","")))),"",IF(AND(Input!$A422="",SUMPRODUCT(--(LEN(Input!$A423:'Input'!$A$510)&gt;0))&lt;&gt;0),"Row is skipped.",IF(AND(Input!$A422="",Input!$A423=""),"", IF(Input!F422="","Data is missing.",""))))</f>
        <v/>
      </c>
      <c r="G420" s="126" t="str">
        <f>IF(ISERROR(IF(AND(Input!$A422="",SUMPRODUCT(--(LEN(Input!$A423:'Input'!$A$510)&gt;0))&lt;&gt;0),"Row is skipped.",IF(AND(Input!$A422="",Input!$A423=""),"", IF(Input!G422="","Data is missing.","")))),"",IF(AND(Input!$A422="",SUMPRODUCT(--(LEN(Input!$A423:'Input'!$A$510)&gt;0))&lt;&gt;0),"Row is skipped.",IF(AND(Input!$A422="",Input!$A423=""),"", IF(Input!G422="","Data is missing.",""))))</f>
        <v/>
      </c>
      <c r="H420" s="126" t="str">
        <f>IF(ISERROR(IF(AND(Input!$A422="",SUMPRODUCT(--(LEN(Input!$A423:'Input'!$A$510)&gt;0))&lt;&gt;0),"Row is skipped.",IF(AND(Input!$A422="",Input!$A423=""),"", IF(Input!H422="","Data is missing.","")))),"",IF(AND(Input!$A422="",SUMPRODUCT(--(LEN(Input!$A423:'Input'!$A$510)&gt;0))&lt;&gt;0),"Row is skipped.",IF(AND(Input!$A422="",Input!$A423=""),"", IF(Input!H422="","Data is missing.",""))))</f>
        <v/>
      </c>
      <c r="I420" s="126" t="str">
        <f>IF(ISERROR(IF(AND(Input!$A422="",SUMPRODUCT(--(LEN(Input!$A423:'Input'!$A$510)&gt;0))&lt;&gt;0),"Row is skipped.",IF(AND(Input!$A422="",Input!$A423=""),"", IF(Input!I422="","Data is missing.","")))),"",IF(AND(Input!$A422="",SUMPRODUCT(--(LEN(Input!$A423:'Input'!$A$510)&gt;0))&lt;&gt;0),"Row is skipped.",IF(AND(Input!$A422="",Input!$A423=""),"", IF(Input!I422="","Data is missing.",""))))</f>
        <v/>
      </c>
      <c r="J420" s="126" t="str">
        <f>IF(ISERROR(IF(AND(Input!$A422="",SUMPRODUCT(--(LEN(Input!$A423:'Input'!$A$510)&gt;0))&lt;&gt;0),"Row is skipped.",IF(AND(Input!$A422="",Input!$A423=""),"", IF(Input!J422="","Data is missing.","")))),"",IF(AND(Input!$A422="",SUMPRODUCT(--(LEN(Input!$A423:'Input'!$A$510)&gt;0))&lt;&gt;0),"Row is skipped.",IF(AND(Input!$A422="",Input!$A423=""),"", IF(Input!J422="","Data is missing.",""))))</f>
        <v/>
      </c>
      <c r="K420" s="127" t="str">
        <f>IF(ISERROR(IF(AND(Input!$A422="",SUMPRODUCT(--(LEN(Input!$A423:'Input'!$A$510)&gt;0))&lt;&gt;0),"Row is skipped.",IF(AND(Input!$A422="",Input!$A423=""),"", IF(Input!K422="","Data is missing.","")))),"",IF(AND(Input!$A422="",SUMPRODUCT(--(LEN(Input!$A423:'Input'!$A$510)&gt;0))&lt;&gt;0),"Row is skipped.",IF(AND(Input!$A422="",Input!$A423=""),"", IF(Input!K422="","Data is missing.",""))))</f>
        <v/>
      </c>
      <c r="L420" s="126" t="str">
        <f>IF(ISERROR(IF(AND(Input!$A422="",SUMPRODUCT(--(LEN(Input!$A423:'Input'!$A$510)&gt;0))&lt;&gt;0),"Row is skipped.",IF(AND(Input!$A422="",Input!$A423=""),"", IF(Input!L422="","Data is missing.","")))),"",IF(AND(Input!$A422="",SUMPRODUCT(--(LEN(Input!$A423:'Input'!$A$510)&gt;0))&lt;&gt;0),"Row is skipped.",IF(AND(Input!$A422="",Input!$A423=""),"", IF(Input!L422="","Data is missing.",""))))</f>
        <v/>
      </c>
      <c r="M420" s="126" t="str">
        <f>IF(ISERROR(IF(AND(Input!$A422="",SUMPRODUCT(--(LEN(Input!$A423:'Input'!$A$510)&gt;0))&lt;&gt;0),"Row is skipped.",IF(AND(Input!$A422="",Input!$A423=""),"", IF(Input!M422="","Data is missing.","")))),"",IF(AND(Input!$A422="",SUMPRODUCT(--(LEN(Input!$A423:'Input'!$A$510)&gt;0))&lt;&gt;0),"Row is skipped.",IF(AND(Input!$A422="",Input!$A423=""),"", IF(Input!M422="","Data is missing.",""))))</f>
        <v/>
      </c>
      <c r="N420" s="126" t="str">
        <f>IF(ISERROR(IF(AND(Input!$A422="",SUMPRODUCT(--(LEN(Input!$A423:'Input'!$A$510)&gt;0))&lt;&gt;0),"Row is skipped.",IF(AND(Input!$A422="",Input!$A423=""),"", IF(Input!O422="","Data is missing.","")))),"",IF(AND(Input!$A422="",SUMPRODUCT(--(LEN(Input!$A423:'Input'!$A$510)&gt;0))&lt;&gt;0),"Row is skipped.",IF(AND(Input!$A422="",Input!$A423=""),"", IF(Input!O422="","Data is missing.",""))))</f>
        <v/>
      </c>
      <c r="O420" s="126" t="str">
        <f>IF(ISERROR(IF(AND(Input!$A422="",SUMPRODUCT(--(LEN(Input!$A423:'Input'!$A$510)&gt;0))&lt;&gt;0),"Row is skipped.",IF(AND(Input!$A422="",Input!$A423=""),"", IF(Input!P422="","Data is missing.","")))),"",IF(AND(Input!$A422="",SUMPRODUCT(--(LEN(Input!$A423:'Input'!$A$510)&gt;0))&lt;&gt;0),"Row is skipped.",IF(AND(Input!$A422="",Input!$A423=""),"", IF(Input!P422="","Data is missing.",""))))</f>
        <v/>
      </c>
      <c r="P420" s="126" t="str">
        <f>IF(ISERROR(IF(AND(Input!$A422="",SUMPRODUCT(--(LEN(Input!$A423:'Input'!$A$510)&gt;0))&lt;&gt;0),"Row is skipped.",IF(AND(Input!$A422="",Input!$A423=""),"", IF(Input!Q422="","Data is missing.","")))),"",IF(AND(Input!$A422="",SUMPRODUCT(--(LEN(Input!$A423:'Input'!$A$510)&gt;0))&lt;&gt;0),"Row is skipped.",IF(AND(Input!$A422="",Input!$A423=""),"", IF(Input!Q422="","Data is missing.",""))))</f>
        <v/>
      </c>
      <c r="Q420" s="126" t="str">
        <f>IF(ISERROR(IF(AND(Input!$A422="",SUMPRODUCT(--(LEN(Input!$A423:'Input'!$A$510)&gt;0))&lt;&gt;0),"Row is skipped.",IF(AND(Input!$A422="",Input!$A423=""),"", IF(Input!S422="","Data is missing.","")))),"",IF(AND(Input!$A422="",SUMPRODUCT(--(LEN(Input!$A423:'Input'!$A$510)&gt;0))&lt;&gt;0),"Row is skipped.",IF(AND(Input!$A422="",Input!$A423=""),"", IF(Input!S422="","Data is missing.",""))))</f>
        <v/>
      </c>
      <c r="R420" s="128" t="str">
        <f>IF(ISERROR(IF(AND(Input!$A422="",SUMPRODUCT(--(LEN(Input!$A423:'Input'!$A$510)&gt;0))&lt;&gt;0),"Row is skipped.",IF(AND(Input!$A422="",Input!$A423=""),"", IF(Input!T422="","Data is missing.","")))),"",IF(AND(Input!$A422="",SUMPRODUCT(--(LEN(Input!$A423:'Input'!$A$510)&gt;0))&lt;&gt;0),"Row is skipped.",IF(AND(Input!$A422="",Input!$A423=""),"", IF(Input!T422="","Data is missing.",""))))</f>
        <v/>
      </c>
      <c r="S420" s="129"/>
      <c r="T420" s="130" t="str">
        <f>IF(ISERROR(IF(Input!Q422="","",IF(ISERROR(VLOOKUP(Input!Q422,'Measures List'!$A$3:$A$30000,1,0)),"Invalid RefNo",""))),"",IF(Input!Q422="","",IF(ISERROR(VLOOKUP(Input!Q422,'Measures List'!$A$3:$A$30000,1,0)),"Invalid RefNo","")))</f>
        <v/>
      </c>
      <c r="U420" s="129"/>
      <c r="V420" s="129"/>
      <c r="W420" s="129"/>
      <c r="X420" s="129"/>
      <c r="Y420" s="129"/>
      <c r="Z420" s="129"/>
      <c r="AA420" s="129"/>
      <c r="AB420" s="129"/>
      <c r="AC420" s="129"/>
      <c r="AD420" s="129"/>
      <c r="AE420" s="129"/>
      <c r="AF420" s="130" t="str">
        <f>IF(Input!P422="","",IF(OR(VALUE(Input!P422)&lt;0,VALUE(Input!P422)&gt;1), "Invalid EEI %",""))</f>
        <v/>
      </c>
      <c r="AG420" s="129"/>
      <c r="AH420" s="137" t="str">
        <f>IF(B420="","",IF(AND(Input!O422=Input!O421,Input!P422&lt;&gt;Input!P421), "EEI% Mismatch within Project",""))</f>
        <v/>
      </c>
      <c r="AI420" s="129"/>
      <c r="AJ420" s="138" t="str">
        <f>IF(Input!B422="","",IF(ISNUMBER(VALUE(Input!B422)),"","Needs to be a number."))</f>
        <v/>
      </c>
      <c r="AK420" s="135" t="str">
        <f>IF(Input!P422="","",IF(ISNUMBER(VALUE(Input!P422)),"","Needs to be a number."))</f>
        <v/>
      </c>
      <c r="AL420" s="135" t="str">
        <f>IF(Input!S422="","",IF(ISNUMBER(VALUE(Input!S422)),"","Needs to be a number."))</f>
        <v/>
      </c>
      <c r="AM420" s="135" t="str">
        <f>IF(Input!T422="","",IF(ISNUMBER(VALUE(Input!T422)),"","Needs to be a number."))</f>
        <v/>
      </c>
      <c r="AN420" s="135" t="str">
        <f>IF(Input!U422="","",IF(ISNUMBER(VALUE(Input!U422)),"","Needs to be a number."))</f>
        <v/>
      </c>
      <c r="AO420" s="136" t="str">
        <f>IF(Input!V422="","",IF(ISNUMBER(VALUE(Input!V422)),"","Needs to be a number."))</f>
        <v/>
      </c>
      <c r="AP420" s="129"/>
      <c r="AQ420" s="197" t="str">
        <f ca="1">IF(Input!Q422="","",IF(OFFSET('Measures List'!$K$2,MATCH(Input!Q422,'Measures List'!$A$3:$A$5000,0),MATCH(Input!K422,'Measures List'!$K$2:$BA$2)-1)="NA","Project start date occurred after measure expiration date.",""))</f>
        <v/>
      </c>
      <c r="AS420" s="197" t="str">
        <f>IFERROR(IF(Input!O422&lt;&gt;Input!O421,"",IF( VLOOKUP(Input!Q422,'Measures List'!A413:C5410,3,FALSE)= VLOOKUP(Input!Q421,'Measures List'!A413:C5410,3,FALSE),"","Multiple sectors for this project")),"")</f>
        <v/>
      </c>
    </row>
    <row r="421" spans="2:45" x14ac:dyDescent="0.25">
      <c r="B421" s="125" t="str">
        <f>Input!A423</f>
        <v/>
      </c>
      <c r="C421" s="126" t="str">
        <f>IF(ISERROR(IF(AND(Input!$A423="",SUMPRODUCT(--(LEN(Input!$A424:'Input'!$A$510)&gt;0))&lt;&gt;0),"Row is skipped.",IF(AND(Input!$A423="",Input!$A424=""),"", IF(Input!C423="","Data is missing.","")))),"",IF(AND(Input!$A423="",SUMPRODUCT(--(LEN(Input!$A424:'Input'!$A$510)&gt;0))&lt;&gt;0),"Row is skipped.",IF(AND(Input!$A423="",Input!$A424=""),"", IF(Input!C423="","Data is missing.",""))))</f>
        <v/>
      </c>
      <c r="D421" s="126" t="str">
        <f>IF(ISERROR(IF(AND(Input!$A423="",SUMPRODUCT(--(LEN(Input!$A424:'Input'!$A$510)&gt;0))&lt;&gt;0),"Row is skipped.",IF(AND(Input!$A423="",Input!$A424=""),"", IF(Input!D423="","Data is missing.","")))),"",IF(AND(Input!$A423="",SUMPRODUCT(--(LEN(Input!$A424:'Input'!$A$510)&gt;0))&lt;&gt;0),"Row is skipped.",IF(AND(Input!$A423="",Input!$A424=""),"", IF(Input!D423="","Data is missing.",""))))</f>
        <v/>
      </c>
      <c r="E421" s="126" t="str">
        <f>IF(ISERROR(IF(AND(Input!$A423="",SUMPRODUCT(--(LEN(Input!$A424:'Input'!$A$510)&gt;0))&lt;&gt;0),"Row is skipped.",IF(AND(Input!$A423="",Input!$A424=""),"", IF(Input!E423="","Data is missing.","")))),"",IF(AND(Input!$A423="",SUMPRODUCT(--(LEN(Input!$A424:'Input'!$A$510)&gt;0))&lt;&gt;0),"Row is skipped.",IF(AND(Input!$A423="",Input!$A424=""),"", IF(Input!E423="","Data is missing.",""))))</f>
        <v/>
      </c>
      <c r="F421" s="126" t="str">
        <f>IF(ISERROR(IF(AND(Input!$A423="",SUMPRODUCT(--(LEN(Input!$A424:'Input'!$A$510)&gt;0))&lt;&gt;0),"Row is skipped.",IF(AND(Input!$A423="",Input!$A424=""),"", IF(Input!F423="","Data is missing.","")))),"",IF(AND(Input!$A423="",SUMPRODUCT(--(LEN(Input!$A424:'Input'!$A$510)&gt;0))&lt;&gt;0),"Row is skipped.",IF(AND(Input!$A423="",Input!$A424=""),"", IF(Input!F423="","Data is missing.",""))))</f>
        <v/>
      </c>
      <c r="G421" s="126" t="str">
        <f>IF(ISERROR(IF(AND(Input!$A423="",SUMPRODUCT(--(LEN(Input!$A424:'Input'!$A$510)&gt;0))&lt;&gt;0),"Row is skipped.",IF(AND(Input!$A423="",Input!$A424=""),"", IF(Input!G423="","Data is missing.","")))),"",IF(AND(Input!$A423="",SUMPRODUCT(--(LEN(Input!$A424:'Input'!$A$510)&gt;0))&lt;&gt;0),"Row is skipped.",IF(AND(Input!$A423="",Input!$A424=""),"", IF(Input!G423="","Data is missing.",""))))</f>
        <v/>
      </c>
      <c r="H421" s="126" t="str">
        <f>IF(ISERROR(IF(AND(Input!$A423="",SUMPRODUCT(--(LEN(Input!$A424:'Input'!$A$510)&gt;0))&lt;&gt;0),"Row is skipped.",IF(AND(Input!$A423="",Input!$A424=""),"", IF(Input!H423="","Data is missing.","")))),"",IF(AND(Input!$A423="",SUMPRODUCT(--(LEN(Input!$A424:'Input'!$A$510)&gt;0))&lt;&gt;0),"Row is skipped.",IF(AND(Input!$A423="",Input!$A424=""),"", IF(Input!H423="","Data is missing.",""))))</f>
        <v/>
      </c>
      <c r="I421" s="126" t="str">
        <f>IF(ISERROR(IF(AND(Input!$A423="",SUMPRODUCT(--(LEN(Input!$A424:'Input'!$A$510)&gt;0))&lt;&gt;0),"Row is skipped.",IF(AND(Input!$A423="",Input!$A424=""),"", IF(Input!I423="","Data is missing.","")))),"",IF(AND(Input!$A423="",SUMPRODUCT(--(LEN(Input!$A424:'Input'!$A$510)&gt;0))&lt;&gt;0),"Row is skipped.",IF(AND(Input!$A423="",Input!$A424=""),"", IF(Input!I423="","Data is missing.",""))))</f>
        <v/>
      </c>
      <c r="J421" s="126" t="str">
        <f>IF(ISERROR(IF(AND(Input!$A423="",SUMPRODUCT(--(LEN(Input!$A424:'Input'!$A$510)&gt;0))&lt;&gt;0),"Row is skipped.",IF(AND(Input!$A423="",Input!$A424=""),"", IF(Input!J423="","Data is missing.","")))),"",IF(AND(Input!$A423="",SUMPRODUCT(--(LEN(Input!$A424:'Input'!$A$510)&gt;0))&lt;&gt;0),"Row is skipped.",IF(AND(Input!$A423="",Input!$A424=""),"", IF(Input!J423="","Data is missing.",""))))</f>
        <v/>
      </c>
      <c r="K421" s="127" t="str">
        <f>IF(ISERROR(IF(AND(Input!$A423="",SUMPRODUCT(--(LEN(Input!$A424:'Input'!$A$510)&gt;0))&lt;&gt;0),"Row is skipped.",IF(AND(Input!$A423="",Input!$A424=""),"", IF(Input!K423="","Data is missing.","")))),"",IF(AND(Input!$A423="",SUMPRODUCT(--(LEN(Input!$A424:'Input'!$A$510)&gt;0))&lt;&gt;0),"Row is skipped.",IF(AND(Input!$A423="",Input!$A424=""),"", IF(Input!K423="","Data is missing.",""))))</f>
        <v/>
      </c>
      <c r="L421" s="126" t="str">
        <f>IF(ISERROR(IF(AND(Input!$A423="",SUMPRODUCT(--(LEN(Input!$A424:'Input'!$A$510)&gt;0))&lt;&gt;0),"Row is skipped.",IF(AND(Input!$A423="",Input!$A424=""),"", IF(Input!L423="","Data is missing.","")))),"",IF(AND(Input!$A423="",SUMPRODUCT(--(LEN(Input!$A424:'Input'!$A$510)&gt;0))&lt;&gt;0),"Row is skipped.",IF(AND(Input!$A423="",Input!$A424=""),"", IF(Input!L423="","Data is missing.",""))))</f>
        <v/>
      </c>
      <c r="M421" s="126" t="str">
        <f>IF(ISERROR(IF(AND(Input!$A423="",SUMPRODUCT(--(LEN(Input!$A424:'Input'!$A$510)&gt;0))&lt;&gt;0),"Row is skipped.",IF(AND(Input!$A423="",Input!$A424=""),"", IF(Input!M423="","Data is missing.","")))),"",IF(AND(Input!$A423="",SUMPRODUCT(--(LEN(Input!$A424:'Input'!$A$510)&gt;0))&lt;&gt;0),"Row is skipped.",IF(AND(Input!$A423="",Input!$A424=""),"", IF(Input!M423="","Data is missing.",""))))</f>
        <v/>
      </c>
      <c r="N421" s="126" t="str">
        <f>IF(ISERROR(IF(AND(Input!$A423="",SUMPRODUCT(--(LEN(Input!$A424:'Input'!$A$510)&gt;0))&lt;&gt;0),"Row is skipped.",IF(AND(Input!$A423="",Input!$A424=""),"", IF(Input!O423="","Data is missing.","")))),"",IF(AND(Input!$A423="",SUMPRODUCT(--(LEN(Input!$A424:'Input'!$A$510)&gt;0))&lt;&gt;0),"Row is skipped.",IF(AND(Input!$A423="",Input!$A424=""),"", IF(Input!O423="","Data is missing.",""))))</f>
        <v/>
      </c>
      <c r="O421" s="126" t="str">
        <f>IF(ISERROR(IF(AND(Input!$A423="",SUMPRODUCT(--(LEN(Input!$A424:'Input'!$A$510)&gt;0))&lt;&gt;0),"Row is skipped.",IF(AND(Input!$A423="",Input!$A424=""),"", IF(Input!P423="","Data is missing.","")))),"",IF(AND(Input!$A423="",SUMPRODUCT(--(LEN(Input!$A424:'Input'!$A$510)&gt;0))&lt;&gt;0),"Row is skipped.",IF(AND(Input!$A423="",Input!$A424=""),"", IF(Input!P423="","Data is missing.",""))))</f>
        <v/>
      </c>
      <c r="P421" s="126" t="str">
        <f>IF(ISERROR(IF(AND(Input!$A423="",SUMPRODUCT(--(LEN(Input!$A424:'Input'!$A$510)&gt;0))&lt;&gt;0),"Row is skipped.",IF(AND(Input!$A423="",Input!$A424=""),"", IF(Input!Q423="","Data is missing.","")))),"",IF(AND(Input!$A423="",SUMPRODUCT(--(LEN(Input!$A424:'Input'!$A$510)&gt;0))&lt;&gt;0),"Row is skipped.",IF(AND(Input!$A423="",Input!$A424=""),"", IF(Input!Q423="","Data is missing.",""))))</f>
        <v/>
      </c>
      <c r="Q421" s="126" t="str">
        <f>IF(ISERROR(IF(AND(Input!$A423="",SUMPRODUCT(--(LEN(Input!$A424:'Input'!$A$510)&gt;0))&lt;&gt;0),"Row is skipped.",IF(AND(Input!$A423="",Input!$A424=""),"", IF(Input!S423="","Data is missing.","")))),"",IF(AND(Input!$A423="",SUMPRODUCT(--(LEN(Input!$A424:'Input'!$A$510)&gt;0))&lt;&gt;0),"Row is skipped.",IF(AND(Input!$A423="",Input!$A424=""),"", IF(Input!S423="","Data is missing.",""))))</f>
        <v/>
      </c>
      <c r="R421" s="128" t="str">
        <f>IF(ISERROR(IF(AND(Input!$A423="",SUMPRODUCT(--(LEN(Input!$A424:'Input'!$A$510)&gt;0))&lt;&gt;0),"Row is skipped.",IF(AND(Input!$A423="",Input!$A424=""),"", IF(Input!T423="","Data is missing.","")))),"",IF(AND(Input!$A423="",SUMPRODUCT(--(LEN(Input!$A424:'Input'!$A$510)&gt;0))&lt;&gt;0),"Row is skipped.",IF(AND(Input!$A423="",Input!$A424=""),"", IF(Input!T423="","Data is missing.",""))))</f>
        <v/>
      </c>
      <c r="S421" s="129"/>
      <c r="T421" s="130" t="str">
        <f>IF(ISERROR(IF(Input!Q423="","",IF(ISERROR(VLOOKUP(Input!Q423,'Measures List'!$A$3:$A$30000,1,0)),"Invalid RefNo",""))),"",IF(Input!Q423="","",IF(ISERROR(VLOOKUP(Input!Q423,'Measures List'!$A$3:$A$30000,1,0)),"Invalid RefNo","")))</f>
        <v/>
      </c>
      <c r="U421" s="129"/>
      <c r="V421" s="129"/>
      <c r="W421" s="129"/>
      <c r="X421" s="129"/>
      <c r="Y421" s="129"/>
      <c r="Z421" s="129"/>
      <c r="AA421" s="129"/>
      <c r="AB421" s="129"/>
      <c r="AC421" s="129"/>
      <c r="AD421" s="129"/>
      <c r="AE421" s="129"/>
      <c r="AF421" s="130" t="str">
        <f>IF(Input!P423="","",IF(OR(VALUE(Input!P423)&lt;0,VALUE(Input!P423)&gt;1), "Invalid EEI %",""))</f>
        <v/>
      </c>
      <c r="AG421" s="129"/>
      <c r="AH421" s="137" t="str">
        <f>IF(B421="","",IF(AND(Input!O423=Input!O422,Input!P423&lt;&gt;Input!P422), "EEI% Mismatch within Project",""))</f>
        <v/>
      </c>
      <c r="AI421" s="129"/>
      <c r="AJ421" s="138" t="str">
        <f>IF(Input!B423="","",IF(ISNUMBER(VALUE(Input!B423)),"","Needs to be a number."))</f>
        <v/>
      </c>
      <c r="AK421" s="135" t="str">
        <f>IF(Input!P423="","",IF(ISNUMBER(VALUE(Input!P423)),"","Needs to be a number."))</f>
        <v/>
      </c>
      <c r="AL421" s="135" t="str">
        <f>IF(Input!S423="","",IF(ISNUMBER(VALUE(Input!S423)),"","Needs to be a number."))</f>
        <v/>
      </c>
      <c r="AM421" s="135" t="str">
        <f>IF(Input!T423="","",IF(ISNUMBER(VALUE(Input!T423)),"","Needs to be a number."))</f>
        <v/>
      </c>
      <c r="AN421" s="135" t="str">
        <f>IF(Input!U423="","",IF(ISNUMBER(VALUE(Input!U423)),"","Needs to be a number."))</f>
        <v/>
      </c>
      <c r="AO421" s="136" t="str">
        <f>IF(Input!V423="","",IF(ISNUMBER(VALUE(Input!V423)),"","Needs to be a number."))</f>
        <v/>
      </c>
      <c r="AP421" s="129"/>
      <c r="AQ421" s="197" t="str">
        <f ca="1">IF(Input!Q423="","",IF(OFFSET('Measures List'!$K$2,MATCH(Input!Q423,'Measures List'!$A$3:$A$5000,0),MATCH(Input!K423,'Measures List'!$K$2:$BA$2)-1)="NA","Project start date occurred after measure expiration date.",""))</f>
        <v/>
      </c>
      <c r="AS421" s="197" t="str">
        <f>IFERROR(IF(Input!O423&lt;&gt;Input!O422,"",IF( VLOOKUP(Input!Q423,'Measures List'!A414:C5411,3,FALSE)= VLOOKUP(Input!Q422,'Measures List'!A414:C5411,3,FALSE),"","Multiple sectors for this project")),"")</f>
        <v/>
      </c>
    </row>
    <row r="422" spans="2:45" x14ac:dyDescent="0.25">
      <c r="B422" s="125" t="str">
        <f>Input!A424</f>
        <v/>
      </c>
      <c r="C422" s="126" t="str">
        <f>IF(ISERROR(IF(AND(Input!$A424="",SUMPRODUCT(--(LEN(Input!$A425:'Input'!$A$510)&gt;0))&lt;&gt;0),"Row is skipped.",IF(AND(Input!$A424="",Input!$A425=""),"", IF(Input!C424="","Data is missing.","")))),"",IF(AND(Input!$A424="",SUMPRODUCT(--(LEN(Input!$A425:'Input'!$A$510)&gt;0))&lt;&gt;0),"Row is skipped.",IF(AND(Input!$A424="",Input!$A425=""),"", IF(Input!C424="","Data is missing.",""))))</f>
        <v/>
      </c>
      <c r="D422" s="126" t="str">
        <f>IF(ISERROR(IF(AND(Input!$A424="",SUMPRODUCT(--(LEN(Input!$A425:'Input'!$A$510)&gt;0))&lt;&gt;0),"Row is skipped.",IF(AND(Input!$A424="",Input!$A425=""),"", IF(Input!D424="","Data is missing.","")))),"",IF(AND(Input!$A424="",SUMPRODUCT(--(LEN(Input!$A425:'Input'!$A$510)&gt;0))&lt;&gt;0),"Row is skipped.",IF(AND(Input!$A424="",Input!$A425=""),"", IF(Input!D424="","Data is missing.",""))))</f>
        <v/>
      </c>
      <c r="E422" s="126" t="str">
        <f>IF(ISERROR(IF(AND(Input!$A424="",SUMPRODUCT(--(LEN(Input!$A425:'Input'!$A$510)&gt;0))&lt;&gt;0),"Row is skipped.",IF(AND(Input!$A424="",Input!$A425=""),"", IF(Input!E424="","Data is missing.","")))),"",IF(AND(Input!$A424="",SUMPRODUCT(--(LEN(Input!$A425:'Input'!$A$510)&gt;0))&lt;&gt;0),"Row is skipped.",IF(AND(Input!$A424="",Input!$A425=""),"", IF(Input!E424="","Data is missing.",""))))</f>
        <v/>
      </c>
      <c r="F422" s="126" t="str">
        <f>IF(ISERROR(IF(AND(Input!$A424="",SUMPRODUCT(--(LEN(Input!$A425:'Input'!$A$510)&gt;0))&lt;&gt;0),"Row is skipped.",IF(AND(Input!$A424="",Input!$A425=""),"", IF(Input!F424="","Data is missing.","")))),"",IF(AND(Input!$A424="",SUMPRODUCT(--(LEN(Input!$A425:'Input'!$A$510)&gt;0))&lt;&gt;0),"Row is skipped.",IF(AND(Input!$A424="",Input!$A425=""),"", IF(Input!F424="","Data is missing.",""))))</f>
        <v/>
      </c>
      <c r="G422" s="126" t="str">
        <f>IF(ISERROR(IF(AND(Input!$A424="",SUMPRODUCT(--(LEN(Input!$A425:'Input'!$A$510)&gt;0))&lt;&gt;0),"Row is skipped.",IF(AND(Input!$A424="",Input!$A425=""),"", IF(Input!G424="","Data is missing.","")))),"",IF(AND(Input!$A424="",SUMPRODUCT(--(LEN(Input!$A425:'Input'!$A$510)&gt;0))&lt;&gt;0),"Row is skipped.",IF(AND(Input!$A424="",Input!$A425=""),"", IF(Input!G424="","Data is missing.",""))))</f>
        <v/>
      </c>
      <c r="H422" s="126" t="str">
        <f>IF(ISERROR(IF(AND(Input!$A424="",SUMPRODUCT(--(LEN(Input!$A425:'Input'!$A$510)&gt;0))&lt;&gt;0),"Row is skipped.",IF(AND(Input!$A424="",Input!$A425=""),"", IF(Input!H424="","Data is missing.","")))),"",IF(AND(Input!$A424="",SUMPRODUCT(--(LEN(Input!$A425:'Input'!$A$510)&gt;0))&lt;&gt;0),"Row is skipped.",IF(AND(Input!$A424="",Input!$A425=""),"", IF(Input!H424="","Data is missing.",""))))</f>
        <v/>
      </c>
      <c r="I422" s="126" t="str">
        <f>IF(ISERROR(IF(AND(Input!$A424="",SUMPRODUCT(--(LEN(Input!$A425:'Input'!$A$510)&gt;0))&lt;&gt;0),"Row is skipped.",IF(AND(Input!$A424="",Input!$A425=""),"", IF(Input!I424="","Data is missing.","")))),"",IF(AND(Input!$A424="",SUMPRODUCT(--(LEN(Input!$A425:'Input'!$A$510)&gt;0))&lt;&gt;0),"Row is skipped.",IF(AND(Input!$A424="",Input!$A425=""),"", IF(Input!I424="","Data is missing.",""))))</f>
        <v/>
      </c>
      <c r="J422" s="126" t="str">
        <f>IF(ISERROR(IF(AND(Input!$A424="",SUMPRODUCT(--(LEN(Input!$A425:'Input'!$A$510)&gt;0))&lt;&gt;0),"Row is skipped.",IF(AND(Input!$A424="",Input!$A425=""),"", IF(Input!J424="","Data is missing.","")))),"",IF(AND(Input!$A424="",SUMPRODUCT(--(LEN(Input!$A425:'Input'!$A$510)&gt;0))&lt;&gt;0),"Row is skipped.",IF(AND(Input!$A424="",Input!$A425=""),"", IF(Input!J424="","Data is missing.",""))))</f>
        <v/>
      </c>
      <c r="K422" s="127" t="str">
        <f>IF(ISERROR(IF(AND(Input!$A424="",SUMPRODUCT(--(LEN(Input!$A425:'Input'!$A$510)&gt;0))&lt;&gt;0),"Row is skipped.",IF(AND(Input!$A424="",Input!$A425=""),"", IF(Input!K424="","Data is missing.","")))),"",IF(AND(Input!$A424="",SUMPRODUCT(--(LEN(Input!$A425:'Input'!$A$510)&gt;0))&lt;&gt;0),"Row is skipped.",IF(AND(Input!$A424="",Input!$A425=""),"", IF(Input!K424="","Data is missing.",""))))</f>
        <v/>
      </c>
      <c r="L422" s="126" t="str">
        <f>IF(ISERROR(IF(AND(Input!$A424="",SUMPRODUCT(--(LEN(Input!$A425:'Input'!$A$510)&gt;0))&lt;&gt;0),"Row is skipped.",IF(AND(Input!$A424="",Input!$A425=""),"", IF(Input!L424="","Data is missing.","")))),"",IF(AND(Input!$A424="",SUMPRODUCT(--(LEN(Input!$A425:'Input'!$A$510)&gt;0))&lt;&gt;0),"Row is skipped.",IF(AND(Input!$A424="",Input!$A425=""),"", IF(Input!L424="","Data is missing.",""))))</f>
        <v/>
      </c>
      <c r="M422" s="126" t="str">
        <f>IF(ISERROR(IF(AND(Input!$A424="",SUMPRODUCT(--(LEN(Input!$A425:'Input'!$A$510)&gt;0))&lt;&gt;0),"Row is skipped.",IF(AND(Input!$A424="",Input!$A425=""),"", IF(Input!M424="","Data is missing.","")))),"",IF(AND(Input!$A424="",SUMPRODUCT(--(LEN(Input!$A425:'Input'!$A$510)&gt;0))&lt;&gt;0),"Row is skipped.",IF(AND(Input!$A424="",Input!$A425=""),"", IF(Input!M424="","Data is missing.",""))))</f>
        <v/>
      </c>
      <c r="N422" s="126" t="str">
        <f>IF(ISERROR(IF(AND(Input!$A424="",SUMPRODUCT(--(LEN(Input!$A425:'Input'!$A$510)&gt;0))&lt;&gt;0),"Row is skipped.",IF(AND(Input!$A424="",Input!$A425=""),"", IF(Input!O424="","Data is missing.","")))),"",IF(AND(Input!$A424="",SUMPRODUCT(--(LEN(Input!$A425:'Input'!$A$510)&gt;0))&lt;&gt;0),"Row is skipped.",IF(AND(Input!$A424="",Input!$A425=""),"", IF(Input!O424="","Data is missing.",""))))</f>
        <v/>
      </c>
      <c r="O422" s="126" t="str">
        <f>IF(ISERROR(IF(AND(Input!$A424="",SUMPRODUCT(--(LEN(Input!$A425:'Input'!$A$510)&gt;0))&lt;&gt;0),"Row is skipped.",IF(AND(Input!$A424="",Input!$A425=""),"", IF(Input!P424="","Data is missing.","")))),"",IF(AND(Input!$A424="",SUMPRODUCT(--(LEN(Input!$A425:'Input'!$A$510)&gt;0))&lt;&gt;0),"Row is skipped.",IF(AND(Input!$A424="",Input!$A425=""),"", IF(Input!P424="","Data is missing.",""))))</f>
        <v/>
      </c>
      <c r="P422" s="126" t="str">
        <f>IF(ISERROR(IF(AND(Input!$A424="",SUMPRODUCT(--(LEN(Input!$A425:'Input'!$A$510)&gt;0))&lt;&gt;0),"Row is skipped.",IF(AND(Input!$A424="",Input!$A425=""),"", IF(Input!Q424="","Data is missing.","")))),"",IF(AND(Input!$A424="",SUMPRODUCT(--(LEN(Input!$A425:'Input'!$A$510)&gt;0))&lt;&gt;0),"Row is skipped.",IF(AND(Input!$A424="",Input!$A425=""),"", IF(Input!Q424="","Data is missing.",""))))</f>
        <v/>
      </c>
      <c r="Q422" s="126" t="str">
        <f>IF(ISERROR(IF(AND(Input!$A424="",SUMPRODUCT(--(LEN(Input!$A425:'Input'!$A$510)&gt;0))&lt;&gt;0),"Row is skipped.",IF(AND(Input!$A424="",Input!$A425=""),"", IF(Input!S424="","Data is missing.","")))),"",IF(AND(Input!$A424="",SUMPRODUCT(--(LEN(Input!$A425:'Input'!$A$510)&gt;0))&lt;&gt;0),"Row is skipped.",IF(AND(Input!$A424="",Input!$A425=""),"", IF(Input!S424="","Data is missing.",""))))</f>
        <v/>
      </c>
      <c r="R422" s="128" t="str">
        <f>IF(ISERROR(IF(AND(Input!$A424="",SUMPRODUCT(--(LEN(Input!$A425:'Input'!$A$510)&gt;0))&lt;&gt;0),"Row is skipped.",IF(AND(Input!$A424="",Input!$A425=""),"", IF(Input!T424="","Data is missing.","")))),"",IF(AND(Input!$A424="",SUMPRODUCT(--(LEN(Input!$A425:'Input'!$A$510)&gt;0))&lt;&gt;0),"Row is skipped.",IF(AND(Input!$A424="",Input!$A425=""),"", IF(Input!T424="","Data is missing.",""))))</f>
        <v/>
      </c>
      <c r="S422" s="129"/>
      <c r="T422" s="130" t="str">
        <f>IF(ISERROR(IF(Input!Q424="","",IF(ISERROR(VLOOKUP(Input!Q424,'Measures List'!$A$3:$A$30000,1,0)),"Invalid RefNo",""))),"",IF(Input!Q424="","",IF(ISERROR(VLOOKUP(Input!Q424,'Measures List'!$A$3:$A$30000,1,0)),"Invalid RefNo","")))</f>
        <v/>
      </c>
      <c r="U422" s="129"/>
      <c r="V422" s="129"/>
      <c r="W422" s="129"/>
      <c r="X422" s="129"/>
      <c r="Y422" s="129"/>
      <c r="Z422" s="129"/>
      <c r="AA422" s="129"/>
      <c r="AB422" s="129"/>
      <c r="AC422" s="129"/>
      <c r="AD422" s="129"/>
      <c r="AE422" s="129"/>
      <c r="AF422" s="130" t="str">
        <f>IF(Input!P424="","",IF(OR(VALUE(Input!P424)&lt;0,VALUE(Input!P424)&gt;1), "Invalid EEI %",""))</f>
        <v/>
      </c>
      <c r="AG422" s="129"/>
      <c r="AH422" s="137" t="str">
        <f>IF(B422="","",IF(AND(Input!O424=Input!O423,Input!P424&lt;&gt;Input!P423), "EEI% Mismatch within Project",""))</f>
        <v/>
      </c>
      <c r="AI422" s="129"/>
      <c r="AJ422" s="138" t="str">
        <f>IF(Input!B424="","",IF(ISNUMBER(VALUE(Input!B424)),"","Needs to be a number."))</f>
        <v/>
      </c>
      <c r="AK422" s="135" t="str">
        <f>IF(Input!P424="","",IF(ISNUMBER(VALUE(Input!P424)),"","Needs to be a number."))</f>
        <v/>
      </c>
      <c r="AL422" s="135" t="str">
        <f>IF(Input!S424="","",IF(ISNUMBER(VALUE(Input!S424)),"","Needs to be a number."))</f>
        <v/>
      </c>
      <c r="AM422" s="135" t="str">
        <f>IF(Input!T424="","",IF(ISNUMBER(VALUE(Input!T424)),"","Needs to be a number."))</f>
        <v/>
      </c>
      <c r="AN422" s="135" t="str">
        <f>IF(Input!U424="","",IF(ISNUMBER(VALUE(Input!U424)),"","Needs to be a number."))</f>
        <v/>
      </c>
      <c r="AO422" s="136" t="str">
        <f>IF(Input!V424="","",IF(ISNUMBER(VALUE(Input!V424)),"","Needs to be a number."))</f>
        <v/>
      </c>
      <c r="AP422" s="129"/>
      <c r="AQ422" s="197" t="str">
        <f ca="1">IF(Input!Q424="","",IF(OFFSET('Measures List'!$K$2,MATCH(Input!Q424,'Measures List'!$A$3:$A$5000,0),MATCH(Input!K424,'Measures List'!$K$2:$BA$2)-1)="NA","Project start date occurred after measure expiration date.",""))</f>
        <v/>
      </c>
      <c r="AS422" s="197" t="str">
        <f>IFERROR(IF(Input!O424&lt;&gt;Input!O423,"",IF( VLOOKUP(Input!Q424,'Measures List'!A415:C5412,3,FALSE)= VLOOKUP(Input!Q423,'Measures List'!A415:C5412,3,FALSE),"","Multiple sectors for this project")),"")</f>
        <v/>
      </c>
    </row>
    <row r="423" spans="2:45" x14ac:dyDescent="0.25">
      <c r="B423" s="125" t="str">
        <f>Input!A425</f>
        <v/>
      </c>
      <c r="C423" s="126" t="str">
        <f>IF(ISERROR(IF(AND(Input!$A425="",SUMPRODUCT(--(LEN(Input!$A426:'Input'!$A$510)&gt;0))&lt;&gt;0),"Row is skipped.",IF(AND(Input!$A425="",Input!$A426=""),"", IF(Input!C425="","Data is missing.","")))),"",IF(AND(Input!$A425="",SUMPRODUCT(--(LEN(Input!$A426:'Input'!$A$510)&gt;0))&lt;&gt;0),"Row is skipped.",IF(AND(Input!$A425="",Input!$A426=""),"", IF(Input!C425="","Data is missing.",""))))</f>
        <v/>
      </c>
      <c r="D423" s="126" t="str">
        <f>IF(ISERROR(IF(AND(Input!$A425="",SUMPRODUCT(--(LEN(Input!$A426:'Input'!$A$510)&gt;0))&lt;&gt;0),"Row is skipped.",IF(AND(Input!$A425="",Input!$A426=""),"", IF(Input!D425="","Data is missing.","")))),"",IF(AND(Input!$A425="",SUMPRODUCT(--(LEN(Input!$A426:'Input'!$A$510)&gt;0))&lt;&gt;0),"Row is skipped.",IF(AND(Input!$A425="",Input!$A426=""),"", IF(Input!D425="","Data is missing.",""))))</f>
        <v/>
      </c>
      <c r="E423" s="126" t="str">
        <f>IF(ISERROR(IF(AND(Input!$A425="",SUMPRODUCT(--(LEN(Input!$A426:'Input'!$A$510)&gt;0))&lt;&gt;0),"Row is skipped.",IF(AND(Input!$A425="",Input!$A426=""),"", IF(Input!E425="","Data is missing.","")))),"",IF(AND(Input!$A425="",SUMPRODUCT(--(LEN(Input!$A426:'Input'!$A$510)&gt;0))&lt;&gt;0),"Row is skipped.",IF(AND(Input!$A425="",Input!$A426=""),"", IF(Input!E425="","Data is missing.",""))))</f>
        <v/>
      </c>
      <c r="F423" s="126" t="str">
        <f>IF(ISERROR(IF(AND(Input!$A425="",SUMPRODUCT(--(LEN(Input!$A426:'Input'!$A$510)&gt;0))&lt;&gt;0),"Row is skipped.",IF(AND(Input!$A425="",Input!$A426=""),"", IF(Input!F425="","Data is missing.","")))),"",IF(AND(Input!$A425="",SUMPRODUCT(--(LEN(Input!$A426:'Input'!$A$510)&gt;0))&lt;&gt;0),"Row is skipped.",IF(AND(Input!$A425="",Input!$A426=""),"", IF(Input!F425="","Data is missing.",""))))</f>
        <v/>
      </c>
      <c r="G423" s="126" t="str">
        <f>IF(ISERROR(IF(AND(Input!$A425="",SUMPRODUCT(--(LEN(Input!$A426:'Input'!$A$510)&gt;0))&lt;&gt;0),"Row is skipped.",IF(AND(Input!$A425="",Input!$A426=""),"", IF(Input!G425="","Data is missing.","")))),"",IF(AND(Input!$A425="",SUMPRODUCT(--(LEN(Input!$A426:'Input'!$A$510)&gt;0))&lt;&gt;0),"Row is skipped.",IF(AND(Input!$A425="",Input!$A426=""),"", IF(Input!G425="","Data is missing.",""))))</f>
        <v/>
      </c>
      <c r="H423" s="126" t="str">
        <f>IF(ISERROR(IF(AND(Input!$A425="",SUMPRODUCT(--(LEN(Input!$A426:'Input'!$A$510)&gt;0))&lt;&gt;0),"Row is skipped.",IF(AND(Input!$A425="",Input!$A426=""),"", IF(Input!H425="","Data is missing.","")))),"",IF(AND(Input!$A425="",SUMPRODUCT(--(LEN(Input!$A426:'Input'!$A$510)&gt;0))&lt;&gt;0),"Row is skipped.",IF(AND(Input!$A425="",Input!$A426=""),"", IF(Input!H425="","Data is missing.",""))))</f>
        <v/>
      </c>
      <c r="I423" s="126" t="str">
        <f>IF(ISERROR(IF(AND(Input!$A425="",SUMPRODUCT(--(LEN(Input!$A426:'Input'!$A$510)&gt;0))&lt;&gt;0),"Row is skipped.",IF(AND(Input!$A425="",Input!$A426=""),"", IF(Input!I425="","Data is missing.","")))),"",IF(AND(Input!$A425="",SUMPRODUCT(--(LEN(Input!$A426:'Input'!$A$510)&gt;0))&lt;&gt;0),"Row is skipped.",IF(AND(Input!$A425="",Input!$A426=""),"", IF(Input!I425="","Data is missing.",""))))</f>
        <v/>
      </c>
      <c r="J423" s="126" t="str">
        <f>IF(ISERROR(IF(AND(Input!$A425="",SUMPRODUCT(--(LEN(Input!$A426:'Input'!$A$510)&gt;0))&lt;&gt;0),"Row is skipped.",IF(AND(Input!$A425="",Input!$A426=""),"", IF(Input!J425="","Data is missing.","")))),"",IF(AND(Input!$A425="",SUMPRODUCT(--(LEN(Input!$A426:'Input'!$A$510)&gt;0))&lt;&gt;0),"Row is skipped.",IF(AND(Input!$A425="",Input!$A426=""),"", IF(Input!J425="","Data is missing.",""))))</f>
        <v/>
      </c>
      <c r="K423" s="127" t="str">
        <f>IF(ISERROR(IF(AND(Input!$A425="",SUMPRODUCT(--(LEN(Input!$A426:'Input'!$A$510)&gt;0))&lt;&gt;0),"Row is skipped.",IF(AND(Input!$A425="",Input!$A426=""),"", IF(Input!K425="","Data is missing.","")))),"",IF(AND(Input!$A425="",SUMPRODUCT(--(LEN(Input!$A426:'Input'!$A$510)&gt;0))&lt;&gt;0),"Row is skipped.",IF(AND(Input!$A425="",Input!$A426=""),"", IF(Input!K425="","Data is missing.",""))))</f>
        <v/>
      </c>
      <c r="L423" s="126" t="str">
        <f>IF(ISERROR(IF(AND(Input!$A425="",SUMPRODUCT(--(LEN(Input!$A426:'Input'!$A$510)&gt;0))&lt;&gt;0),"Row is skipped.",IF(AND(Input!$A425="",Input!$A426=""),"", IF(Input!L425="","Data is missing.","")))),"",IF(AND(Input!$A425="",SUMPRODUCT(--(LEN(Input!$A426:'Input'!$A$510)&gt;0))&lt;&gt;0),"Row is skipped.",IF(AND(Input!$A425="",Input!$A426=""),"", IF(Input!L425="","Data is missing.",""))))</f>
        <v/>
      </c>
      <c r="M423" s="126" t="str">
        <f>IF(ISERROR(IF(AND(Input!$A425="",SUMPRODUCT(--(LEN(Input!$A426:'Input'!$A$510)&gt;0))&lt;&gt;0),"Row is skipped.",IF(AND(Input!$A425="",Input!$A426=""),"", IF(Input!M425="","Data is missing.","")))),"",IF(AND(Input!$A425="",SUMPRODUCT(--(LEN(Input!$A426:'Input'!$A$510)&gt;0))&lt;&gt;0),"Row is skipped.",IF(AND(Input!$A425="",Input!$A426=""),"", IF(Input!M425="","Data is missing.",""))))</f>
        <v/>
      </c>
      <c r="N423" s="126" t="str">
        <f>IF(ISERROR(IF(AND(Input!$A425="",SUMPRODUCT(--(LEN(Input!$A426:'Input'!$A$510)&gt;0))&lt;&gt;0),"Row is skipped.",IF(AND(Input!$A425="",Input!$A426=""),"", IF(Input!O425="","Data is missing.","")))),"",IF(AND(Input!$A425="",SUMPRODUCT(--(LEN(Input!$A426:'Input'!$A$510)&gt;0))&lt;&gt;0),"Row is skipped.",IF(AND(Input!$A425="",Input!$A426=""),"", IF(Input!O425="","Data is missing.",""))))</f>
        <v/>
      </c>
      <c r="O423" s="126" t="str">
        <f>IF(ISERROR(IF(AND(Input!$A425="",SUMPRODUCT(--(LEN(Input!$A426:'Input'!$A$510)&gt;0))&lt;&gt;0),"Row is skipped.",IF(AND(Input!$A425="",Input!$A426=""),"", IF(Input!P425="","Data is missing.","")))),"",IF(AND(Input!$A425="",SUMPRODUCT(--(LEN(Input!$A426:'Input'!$A$510)&gt;0))&lt;&gt;0),"Row is skipped.",IF(AND(Input!$A425="",Input!$A426=""),"", IF(Input!P425="","Data is missing.",""))))</f>
        <v/>
      </c>
      <c r="P423" s="126" t="str">
        <f>IF(ISERROR(IF(AND(Input!$A425="",SUMPRODUCT(--(LEN(Input!$A426:'Input'!$A$510)&gt;0))&lt;&gt;0),"Row is skipped.",IF(AND(Input!$A425="",Input!$A426=""),"", IF(Input!Q425="","Data is missing.","")))),"",IF(AND(Input!$A425="",SUMPRODUCT(--(LEN(Input!$A426:'Input'!$A$510)&gt;0))&lt;&gt;0),"Row is skipped.",IF(AND(Input!$A425="",Input!$A426=""),"", IF(Input!Q425="","Data is missing.",""))))</f>
        <v/>
      </c>
      <c r="Q423" s="126" t="str">
        <f>IF(ISERROR(IF(AND(Input!$A425="",SUMPRODUCT(--(LEN(Input!$A426:'Input'!$A$510)&gt;0))&lt;&gt;0),"Row is skipped.",IF(AND(Input!$A425="",Input!$A426=""),"", IF(Input!S425="","Data is missing.","")))),"",IF(AND(Input!$A425="",SUMPRODUCT(--(LEN(Input!$A426:'Input'!$A$510)&gt;0))&lt;&gt;0),"Row is skipped.",IF(AND(Input!$A425="",Input!$A426=""),"", IF(Input!S425="","Data is missing.",""))))</f>
        <v/>
      </c>
      <c r="R423" s="128" t="str">
        <f>IF(ISERROR(IF(AND(Input!$A425="",SUMPRODUCT(--(LEN(Input!$A426:'Input'!$A$510)&gt;0))&lt;&gt;0),"Row is skipped.",IF(AND(Input!$A425="",Input!$A426=""),"", IF(Input!T425="","Data is missing.","")))),"",IF(AND(Input!$A425="",SUMPRODUCT(--(LEN(Input!$A426:'Input'!$A$510)&gt;0))&lt;&gt;0),"Row is skipped.",IF(AND(Input!$A425="",Input!$A426=""),"", IF(Input!T425="","Data is missing.",""))))</f>
        <v/>
      </c>
      <c r="S423" s="129"/>
      <c r="T423" s="130" t="str">
        <f>IF(ISERROR(IF(Input!Q425="","",IF(ISERROR(VLOOKUP(Input!Q425,'Measures List'!$A$3:$A$30000,1,0)),"Invalid RefNo",""))),"",IF(Input!Q425="","",IF(ISERROR(VLOOKUP(Input!Q425,'Measures List'!$A$3:$A$30000,1,0)),"Invalid RefNo","")))</f>
        <v/>
      </c>
      <c r="U423" s="129"/>
      <c r="V423" s="129"/>
      <c r="W423" s="129"/>
      <c r="X423" s="129"/>
      <c r="Y423" s="129"/>
      <c r="Z423" s="129"/>
      <c r="AA423" s="129"/>
      <c r="AB423" s="129"/>
      <c r="AC423" s="129"/>
      <c r="AD423" s="129"/>
      <c r="AE423" s="129"/>
      <c r="AF423" s="130" t="str">
        <f>IF(Input!P425="","",IF(OR(VALUE(Input!P425)&lt;0,VALUE(Input!P425)&gt;1), "Invalid EEI %",""))</f>
        <v/>
      </c>
      <c r="AG423" s="129"/>
      <c r="AH423" s="137" t="str">
        <f>IF(B423="","",IF(AND(Input!O425=Input!O424,Input!P425&lt;&gt;Input!P424), "EEI% Mismatch within Project",""))</f>
        <v/>
      </c>
      <c r="AI423" s="129"/>
      <c r="AJ423" s="138" t="str">
        <f>IF(Input!B425="","",IF(ISNUMBER(VALUE(Input!B425)),"","Needs to be a number."))</f>
        <v/>
      </c>
      <c r="AK423" s="135" t="str">
        <f>IF(Input!P425="","",IF(ISNUMBER(VALUE(Input!P425)),"","Needs to be a number."))</f>
        <v/>
      </c>
      <c r="AL423" s="135" t="str">
        <f>IF(Input!S425="","",IF(ISNUMBER(VALUE(Input!S425)),"","Needs to be a number."))</f>
        <v/>
      </c>
      <c r="AM423" s="135" t="str">
        <f>IF(Input!T425="","",IF(ISNUMBER(VALUE(Input!T425)),"","Needs to be a number."))</f>
        <v/>
      </c>
      <c r="AN423" s="135" t="str">
        <f>IF(Input!U425="","",IF(ISNUMBER(VALUE(Input!U425)),"","Needs to be a number."))</f>
        <v/>
      </c>
      <c r="AO423" s="136" t="str">
        <f>IF(Input!V425="","",IF(ISNUMBER(VALUE(Input!V425)),"","Needs to be a number."))</f>
        <v/>
      </c>
      <c r="AP423" s="129"/>
      <c r="AQ423" s="197" t="str">
        <f ca="1">IF(Input!Q425="","",IF(OFFSET('Measures List'!$K$2,MATCH(Input!Q425,'Measures List'!$A$3:$A$5000,0),MATCH(Input!K425,'Measures List'!$K$2:$BA$2)-1)="NA","Project start date occurred after measure expiration date.",""))</f>
        <v/>
      </c>
      <c r="AS423" s="197" t="str">
        <f>IFERROR(IF(Input!O425&lt;&gt;Input!O424,"",IF( VLOOKUP(Input!Q425,'Measures List'!A416:C5413,3,FALSE)= VLOOKUP(Input!Q424,'Measures List'!A416:C5413,3,FALSE),"","Multiple sectors for this project")),"")</f>
        <v/>
      </c>
    </row>
    <row r="424" spans="2:45" x14ac:dyDescent="0.25">
      <c r="B424" s="125" t="str">
        <f>Input!A426</f>
        <v/>
      </c>
      <c r="C424" s="126" t="str">
        <f>IF(ISERROR(IF(AND(Input!$A426="",SUMPRODUCT(--(LEN(Input!$A427:'Input'!$A$510)&gt;0))&lt;&gt;0),"Row is skipped.",IF(AND(Input!$A426="",Input!$A427=""),"", IF(Input!C426="","Data is missing.","")))),"",IF(AND(Input!$A426="",SUMPRODUCT(--(LEN(Input!$A427:'Input'!$A$510)&gt;0))&lt;&gt;0),"Row is skipped.",IF(AND(Input!$A426="",Input!$A427=""),"", IF(Input!C426="","Data is missing.",""))))</f>
        <v/>
      </c>
      <c r="D424" s="126" t="str">
        <f>IF(ISERROR(IF(AND(Input!$A426="",SUMPRODUCT(--(LEN(Input!$A427:'Input'!$A$510)&gt;0))&lt;&gt;0),"Row is skipped.",IF(AND(Input!$A426="",Input!$A427=""),"", IF(Input!D426="","Data is missing.","")))),"",IF(AND(Input!$A426="",SUMPRODUCT(--(LEN(Input!$A427:'Input'!$A$510)&gt;0))&lt;&gt;0),"Row is skipped.",IF(AND(Input!$A426="",Input!$A427=""),"", IF(Input!D426="","Data is missing.",""))))</f>
        <v/>
      </c>
      <c r="E424" s="126" t="str">
        <f>IF(ISERROR(IF(AND(Input!$A426="",SUMPRODUCT(--(LEN(Input!$A427:'Input'!$A$510)&gt;0))&lt;&gt;0),"Row is skipped.",IF(AND(Input!$A426="",Input!$A427=""),"", IF(Input!E426="","Data is missing.","")))),"",IF(AND(Input!$A426="",SUMPRODUCT(--(LEN(Input!$A427:'Input'!$A$510)&gt;0))&lt;&gt;0),"Row is skipped.",IF(AND(Input!$A426="",Input!$A427=""),"", IF(Input!E426="","Data is missing.",""))))</f>
        <v/>
      </c>
      <c r="F424" s="126" t="str">
        <f>IF(ISERROR(IF(AND(Input!$A426="",SUMPRODUCT(--(LEN(Input!$A427:'Input'!$A$510)&gt;0))&lt;&gt;0),"Row is skipped.",IF(AND(Input!$A426="",Input!$A427=""),"", IF(Input!F426="","Data is missing.","")))),"",IF(AND(Input!$A426="",SUMPRODUCT(--(LEN(Input!$A427:'Input'!$A$510)&gt;0))&lt;&gt;0),"Row is skipped.",IF(AND(Input!$A426="",Input!$A427=""),"", IF(Input!F426="","Data is missing.",""))))</f>
        <v/>
      </c>
      <c r="G424" s="126" t="str">
        <f>IF(ISERROR(IF(AND(Input!$A426="",SUMPRODUCT(--(LEN(Input!$A427:'Input'!$A$510)&gt;0))&lt;&gt;0),"Row is skipped.",IF(AND(Input!$A426="",Input!$A427=""),"", IF(Input!G426="","Data is missing.","")))),"",IF(AND(Input!$A426="",SUMPRODUCT(--(LEN(Input!$A427:'Input'!$A$510)&gt;0))&lt;&gt;0),"Row is skipped.",IF(AND(Input!$A426="",Input!$A427=""),"", IF(Input!G426="","Data is missing.",""))))</f>
        <v/>
      </c>
      <c r="H424" s="126" t="str">
        <f>IF(ISERROR(IF(AND(Input!$A426="",SUMPRODUCT(--(LEN(Input!$A427:'Input'!$A$510)&gt;0))&lt;&gt;0),"Row is skipped.",IF(AND(Input!$A426="",Input!$A427=""),"", IF(Input!H426="","Data is missing.","")))),"",IF(AND(Input!$A426="",SUMPRODUCT(--(LEN(Input!$A427:'Input'!$A$510)&gt;0))&lt;&gt;0),"Row is skipped.",IF(AND(Input!$A426="",Input!$A427=""),"", IF(Input!H426="","Data is missing.",""))))</f>
        <v/>
      </c>
      <c r="I424" s="126" t="str">
        <f>IF(ISERROR(IF(AND(Input!$A426="",SUMPRODUCT(--(LEN(Input!$A427:'Input'!$A$510)&gt;0))&lt;&gt;0),"Row is skipped.",IF(AND(Input!$A426="",Input!$A427=""),"", IF(Input!I426="","Data is missing.","")))),"",IF(AND(Input!$A426="",SUMPRODUCT(--(LEN(Input!$A427:'Input'!$A$510)&gt;0))&lt;&gt;0),"Row is skipped.",IF(AND(Input!$A426="",Input!$A427=""),"", IF(Input!I426="","Data is missing.",""))))</f>
        <v/>
      </c>
      <c r="J424" s="126" t="str">
        <f>IF(ISERROR(IF(AND(Input!$A426="",SUMPRODUCT(--(LEN(Input!$A427:'Input'!$A$510)&gt;0))&lt;&gt;0),"Row is skipped.",IF(AND(Input!$A426="",Input!$A427=""),"", IF(Input!J426="","Data is missing.","")))),"",IF(AND(Input!$A426="",SUMPRODUCT(--(LEN(Input!$A427:'Input'!$A$510)&gt;0))&lt;&gt;0),"Row is skipped.",IF(AND(Input!$A426="",Input!$A427=""),"", IF(Input!J426="","Data is missing.",""))))</f>
        <v/>
      </c>
      <c r="K424" s="127" t="str">
        <f>IF(ISERROR(IF(AND(Input!$A426="",SUMPRODUCT(--(LEN(Input!$A427:'Input'!$A$510)&gt;0))&lt;&gt;0),"Row is skipped.",IF(AND(Input!$A426="",Input!$A427=""),"", IF(Input!K426="","Data is missing.","")))),"",IF(AND(Input!$A426="",SUMPRODUCT(--(LEN(Input!$A427:'Input'!$A$510)&gt;0))&lt;&gt;0),"Row is skipped.",IF(AND(Input!$A426="",Input!$A427=""),"", IF(Input!K426="","Data is missing.",""))))</f>
        <v/>
      </c>
      <c r="L424" s="126" t="str">
        <f>IF(ISERROR(IF(AND(Input!$A426="",SUMPRODUCT(--(LEN(Input!$A427:'Input'!$A$510)&gt;0))&lt;&gt;0),"Row is skipped.",IF(AND(Input!$A426="",Input!$A427=""),"", IF(Input!L426="","Data is missing.","")))),"",IF(AND(Input!$A426="",SUMPRODUCT(--(LEN(Input!$A427:'Input'!$A$510)&gt;0))&lt;&gt;0),"Row is skipped.",IF(AND(Input!$A426="",Input!$A427=""),"", IF(Input!L426="","Data is missing.",""))))</f>
        <v/>
      </c>
      <c r="M424" s="126" t="str">
        <f>IF(ISERROR(IF(AND(Input!$A426="",SUMPRODUCT(--(LEN(Input!$A427:'Input'!$A$510)&gt;0))&lt;&gt;0),"Row is skipped.",IF(AND(Input!$A426="",Input!$A427=""),"", IF(Input!M426="","Data is missing.","")))),"",IF(AND(Input!$A426="",SUMPRODUCT(--(LEN(Input!$A427:'Input'!$A$510)&gt;0))&lt;&gt;0),"Row is skipped.",IF(AND(Input!$A426="",Input!$A427=""),"", IF(Input!M426="","Data is missing.",""))))</f>
        <v/>
      </c>
      <c r="N424" s="126" t="str">
        <f>IF(ISERROR(IF(AND(Input!$A426="",SUMPRODUCT(--(LEN(Input!$A427:'Input'!$A$510)&gt;0))&lt;&gt;0),"Row is skipped.",IF(AND(Input!$A426="",Input!$A427=""),"", IF(Input!O426="","Data is missing.","")))),"",IF(AND(Input!$A426="",SUMPRODUCT(--(LEN(Input!$A427:'Input'!$A$510)&gt;0))&lt;&gt;0),"Row is skipped.",IF(AND(Input!$A426="",Input!$A427=""),"", IF(Input!O426="","Data is missing.",""))))</f>
        <v/>
      </c>
      <c r="O424" s="126" t="str">
        <f>IF(ISERROR(IF(AND(Input!$A426="",SUMPRODUCT(--(LEN(Input!$A427:'Input'!$A$510)&gt;0))&lt;&gt;0),"Row is skipped.",IF(AND(Input!$A426="",Input!$A427=""),"", IF(Input!P426="","Data is missing.","")))),"",IF(AND(Input!$A426="",SUMPRODUCT(--(LEN(Input!$A427:'Input'!$A$510)&gt;0))&lt;&gt;0),"Row is skipped.",IF(AND(Input!$A426="",Input!$A427=""),"", IF(Input!P426="","Data is missing.",""))))</f>
        <v/>
      </c>
      <c r="P424" s="126" t="str">
        <f>IF(ISERROR(IF(AND(Input!$A426="",SUMPRODUCT(--(LEN(Input!$A427:'Input'!$A$510)&gt;0))&lt;&gt;0),"Row is skipped.",IF(AND(Input!$A426="",Input!$A427=""),"", IF(Input!Q426="","Data is missing.","")))),"",IF(AND(Input!$A426="",SUMPRODUCT(--(LEN(Input!$A427:'Input'!$A$510)&gt;0))&lt;&gt;0),"Row is skipped.",IF(AND(Input!$A426="",Input!$A427=""),"", IF(Input!Q426="","Data is missing.",""))))</f>
        <v/>
      </c>
      <c r="Q424" s="126" t="str">
        <f>IF(ISERROR(IF(AND(Input!$A426="",SUMPRODUCT(--(LEN(Input!$A427:'Input'!$A$510)&gt;0))&lt;&gt;0),"Row is skipped.",IF(AND(Input!$A426="",Input!$A427=""),"", IF(Input!S426="","Data is missing.","")))),"",IF(AND(Input!$A426="",SUMPRODUCT(--(LEN(Input!$A427:'Input'!$A$510)&gt;0))&lt;&gt;0),"Row is skipped.",IF(AND(Input!$A426="",Input!$A427=""),"", IF(Input!S426="","Data is missing.",""))))</f>
        <v/>
      </c>
      <c r="R424" s="128" t="str">
        <f>IF(ISERROR(IF(AND(Input!$A426="",SUMPRODUCT(--(LEN(Input!$A427:'Input'!$A$510)&gt;0))&lt;&gt;0),"Row is skipped.",IF(AND(Input!$A426="",Input!$A427=""),"", IF(Input!T426="","Data is missing.","")))),"",IF(AND(Input!$A426="",SUMPRODUCT(--(LEN(Input!$A427:'Input'!$A$510)&gt;0))&lt;&gt;0),"Row is skipped.",IF(AND(Input!$A426="",Input!$A427=""),"", IF(Input!T426="","Data is missing.",""))))</f>
        <v/>
      </c>
      <c r="S424" s="129"/>
      <c r="T424" s="130" t="str">
        <f>IF(ISERROR(IF(Input!Q426="","",IF(ISERROR(VLOOKUP(Input!Q426,'Measures List'!$A$3:$A$30000,1,0)),"Invalid RefNo",""))),"",IF(Input!Q426="","",IF(ISERROR(VLOOKUP(Input!Q426,'Measures List'!$A$3:$A$30000,1,0)),"Invalid RefNo","")))</f>
        <v/>
      </c>
      <c r="U424" s="129"/>
      <c r="V424" s="129"/>
      <c r="W424" s="129"/>
      <c r="X424" s="129"/>
      <c r="Y424" s="129"/>
      <c r="Z424" s="129"/>
      <c r="AA424" s="129"/>
      <c r="AB424" s="129"/>
      <c r="AC424" s="129"/>
      <c r="AD424" s="129"/>
      <c r="AE424" s="129"/>
      <c r="AF424" s="130" t="str">
        <f>IF(Input!P426="","",IF(OR(VALUE(Input!P426)&lt;0,VALUE(Input!P426)&gt;1), "Invalid EEI %",""))</f>
        <v/>
      </c>
      <c r="AG424" s="129"/>
      <c r="AH424" s="137" t="str">
        <f>IF(B424="","",IF(AND(Input!O426=Input!O425,Input!P426&lt;&gt;Input!P425), "EEI% Mismatch within Project",""))</f>
        <v/>
      </c>
      <c r="AI424" s="129"/>
      <c r="AJ424" s="138" t="str">
        <f>IF(Input!B426="","",IF(ISNUMBER(VALUE(Input!B426)),"","Needs to be a number."))</f>
        <v/>
      </c>
      <c r="AK424" s="135" t="str">
        <f>IF(Input!P426="","",IF(ISNUMBER(VALUE(Input!P426)),"","Needs to be a number."))</f>
        <v/>
      </c>
      <c r="AL424" s="135" t="str">
        <f>IF(Input!S426="","",IF(ISNUMBER(VALUE(Input!S426)),"","Needs to be a number."))</f>
        <v/>
      </c>
      <c r="AM424" s="135" t="str">
        <f>IF(Input!T426="","",IF(ISNUMBER(VALUE(Input!T426)),"","Needs to be a number."))</f>
        <v/>
      </c>
      <c r="AN424" s="135" t="str">
        <f>IF(Input!U426="","",IF(ISNUMBER(VALUE(Input!U426)),"","Needs to be a number."))</f>
        <v/>
      </c>
      <c r="AO424" s="136" t="str">
        <f>IF(Input!V426="","",IF(ISNUMBER(VALUE(Input!V426)),"","Needs to be a number."))</f>
        <v/>
      </c>
      <c r="AP424" s="129"/>
      <c r="AQ424" s="197" t="str">
        <f ca="1">IF(Input!Q426="","",IF(OFFSET('Measures List'!$K$2,MATCH(Input!Q426,'Measures List'!$A$3:$A$5000,0),MATCH(Input!K426,'Measures List'!$K$2:$BA$2)-1)="NA","Project start date occurred after measure expiration date.",""))</f>
        <v/>
      </c>
      <c r="AS424" s="197" t="str">
        <f>IFERROR(IF(Input!O426&lt;&gt;Input!O425,"",IF( VLOOKUP(Input!Q426,'Measures List'!A417:C5414,3,FALSE)= VLOOKUP(Input!Q425,'Measures List'!A417:C5414,3,FALSE),"","Multiple sectors for this project")),"")</f>
        <v/>
      </c>
    </row>
    <row r="425" spans="2:45" x14ac:dyDescent="0.25">
      <c r="B425" s="125" t="str">
        <f>Input!A427</f>
        <v/>
      </c>
      <c r="C425" s="126" t="str">
        <f>IF(ISERROR(IF(AND(Input!$A427="",SUMPRODUCT(--(LEN(Input!$A428:'Input'!$A$510)&gt;0))&lt;&gt;0),"Row is skipped.",IF(AND(Input!$A427="",Input!$A428=""),"", IF(Input!C427="","Data is missing.","")))),"",IF(AND(Input!$A427="",SUMPRODUCT(--(LEN(Input!$A428:'Input'!$A$510)&gt;0))&lt;&gt;0),"Row is skipped.",IF(AND(Input!$A427="",Input!$A428=""),"", IF(Input!C427="","Data is missing.",""))))</f>
        <v/>
      </c>
      <c r="D425" s="126" t="str">
        <f>IF(ISERROR(IF(AND(Input!$A427="",SUMPRODUCT(--(LEN(Input!$A428:'Input'!$A$510)&gt;0))&lt;&gt;0),"Row is skipped.",IF(AND(Input!$A427="",Input!$A428=""),"", IF(Input!D427="","Data is missing.","")))),"",IF(AND(Input!$A427="",SUMPRODUCT(--(LEN(Input!$A428:'Input'!$A$510)&gt;0))&lt;&gt;0),"Row is skipped.",IF(AND(Input!$A427="",Input!$A428=""),"", IF(Input!D427="","Data is missing.",""))))</f>
        <v/>
      </c>
      <c r="E425" s="126" t="str">
        <f>IF(ISERROR(IF(AND(Input!$A427="",SUMPRODUCT(--(LEN(Input!$A428:'Input'!$A$510)&gt;0))&lt;&gt;0),"Row is skipped.",IF(AND(Input!$A427="",Input!$A428=""),"", IF(Input!E427="","Data is missing.","")))),"",IF(AND(Input!$A427="",SUMPRODUCT(--(LEN(Input!$A428:'Input'!$A$510)&gt;0))&lt;&gt;0),"Row is skipped.",IF(AND(Input!$A427="",Input!$A428=""),"", IF(Input!E427="","Data is missing.",""))))</f>
        <v/>
      </c>
      <c r="F425" s="126" t="str">
        <f>IF(ISERROR(IF(AND(Input!$A427="",SUMPRODUCT(--(LEN(Input!$A428:'Input'!$A$510)&gt;0))&lt;&gt;0),"Row is skipped.",IF(AND(Input!$A427="",Input!$A428=""),"", IF(Input!F427="","Data is missing.","")))),"",IF(AND(Input!$A427="",SUMPRODUCT(--(LEN(Input!$A428:'Input'!$A$510)&gt;0))&lt;&gt;0),"Row is skipped.",IF(AND(Input!$A427="",Input!$A428=""),"", IF(Input!F427="","Data is missing.",""))))</f>
        <v/>
      </c>
      <c r="G425" s="126" t="str">
        <f>IF(ISERROR(IF(AND(Input!$A427="",SUMPRODUCT(--(LEN(Input!$A428:'Input'!$A$510)&gt;0))&lt;&gt;0),"Row is skipped.",IF(AND(Input!$A427="",Input!$A428=""),"", IF(Input!G427="","Data is missing.","")))),"",IF(AND(Input!$A427="",SUMPRODUCT(--(LEN(Input!$A428:'Input'!$A$510)&gt;0))&lt;&gt;0),"Row is skipped.",IF(AND(Input!$A427="",Input!$A428=""),"", IF(Input!G427="","Data is missing.",""))))</f>
        <v/>
      </c>
      <c r="H425" s="126" t="str">
        <f>IF(ISERROR(IF(AND(Input!$A427="",SUMPRODUCT(--(LEN(Input!$A428:'Input'!$A$510)&gt;0))&lt;&gt;0),"Row is skipped.",IF(AND(Input!$A427="",Input!$A428=""),"", IF(Input!H427="","Data is missing.","")))),"",IF(AND(Input!$A427="",SUMPRODUCT(--(LEN(Input!$A428:'Input'!$A$510)&gt;0))&lt;&gt;0),"Row is skipped.",IF(AND(Input!$A427="",Input!$A428=""),"", IF(Input!H427="","Data is missing.",""))))</f>
        <v/>
      </c>
      <c r="I425" s="126" t="str">
        <f>IF(ISERROR(IF(AND(Input!$A427="",SUMPRODUCT(--(LEN(Input!$A428:'Input'!$A$510)&gt;0))&lt;&gt;0),"Row is skipped.",IF(AND(Input!$A427="",Input!$A428=""),"", IF(Input!I427="","Data is missing.","")))),"",IF(AND(Input!$A427="",SUMPRODUCT(--(LEN(Input!$A428:'Input'!$A$510)&gt;0))&lt;&gt;0),"Row is skipped.",IF(AND(Input!$A427="",Input!$A428=""),"", IF(Input!I427="","Data is missing.",""))))</f>
        <v/>
      </c>
      <c r="J425" s="126" t="str">
        <f>IF(ISERROR(IF(AND(Input!$A427="",SUMPRODUCT(--(LEN(Input!$A428:'Input'!$A$510)&gt;0))&lt;&gt;0),"Row is skipped.",IF(AND(Input!$A427="",Input!$A428=""),"", IF(Input!J427="","Data is missing.","")))),"",IF(AND(Input!$A427="",SUMPRODUCT(--(LEN(Input!$A428:'Input'!$A$510)&gt;0))&lt;&gt;0),"Row is skipped.",IF(AND(Input!$A427="",Input!$A428=""),"", IF(Input!J427="","Data is missing.",""))))</f>
        <v/>
      </c>
      <c r="K425" s="127" t="str">
        <f>IF(ISERROR(IF(AND(Input!$A427="",SUMPRODUCT(--(LEN(Input!$A428:'Input'!$A$510)&gt;0))&lt;&gt;0),"Row is skipped.",IF(AND(Input!$A427="",Input!$A428=""),"", IF(Input!K427="","Data is missing.","")))),"",IF(AND(Input!$A427="",SUMPRODUCT(--(LEN(Input!$A428:'Input'!$A$510)&gt;0))&lt;&gt;0),"Row is skipped.",IF(AND(Input!$A427="",Input!$A428=""),"", IF(Input!K427="","Data is missing.",""))))</f>
        <v/>
      </c>
      <c r="L425" s="126" t="str">
        <f>IF(ISERROR(IF(AND(Input!$A427="",SUMPRODUCT(--(LEN(Input!$A428:'Input'!$A$510)&gt;0))&lt;&gt;0),"Row is skipped.",IF(AND(Input!$A427="",Input!$A428=""),"", IF(Input!L427="","Data is missing.","")))),"",IF(AND(Input!$A427="",SUMPRODUCT(--(LEN(Input!$A428:'Input'!$A$510)&gt;0))&lt;&gt;0),"Row is skipped.",IF(AND(Input!$A427="",Input!$A428=""),"", IF(Input!L427="","Data is missing.",""))))</f>
        <v/>
      </c>
      <c r="M425" s="126" t="str">
        <f>IF(ISERROR(IF(AND(Input!$A427="",SUMPRODUCT(--(LEN(Input!$A428:'Input'!$A$510)&gt;0))&lt;&gt;0),"Row is skipped.",IF(AND(Input!$A427="",Input!$A428=""),"", IF(Input!M427="","Data is missing.","")))),"",IF(AND(Input!$A427="",SUMPRODUCT(--(LEN(Input!$A428:'Input'!$A$510)&gt;0))&lt;&gt;0),"Row is skipped.",IF(AND(Input!$A427="",Input!$A428=""),"", IF(Input!M427="","Data is missing.",""))))</f>
        <v/>
      </c>
      <c r="N425" s="126" t="str">
        <f>IF(ISERROR(IF(AND(Input!$A427="",SUMPRODUCT(--(LEN(Input!$A428:'Input'!$A$510)&gt;0))&lt;&gt;0),"Row is skipped.",IF(AND(Input!$A427="",Input!$A428=""),"", IF(Input!O427="","Data is missing.","")))),"",IF(AND(Input!$A427="",SUMPRODUCT(--(LEN(Input!$A428:'Input'!$A$510)&gt;0))&lt;&gt;0),"Row is skipped.",IF(AND(Input!$A427="",Input!$A428=""),"", IF(Input!O427="","Data is missing.",""))))</f>
        <v/>
      </c>
      <c r="O425" s="126" t="str">
        <f>IF(ISERROR(IF(AND(Input!$A427="",SUMPRODUCT(--(LEN(Input!$A428:'Input'!$A$510)&gt;0))&lt;&gt;0),"Row is skipped.",IF(AND(Input!$A427="",Input!$A428=""),"", IF(Input!P427="","Data is missing.","")))),"",IF(AND(Input!$A427="",SUMPRODUCT(--(LEN(Input!$A428:'Input'!$A$510)&gt;0))&lt;&gt;0),"Row is skipped.",IF(AND(Input!$A427="",Input!$A428=""),"", IF(Input!P427="","Data is missing.",""))))</f>
        <v/>
      </c>
      <c r="P425" s="126" t="str">
        <f>IF(ISERROR(IF(AND(Input!$A427="",SUMPRODUCT(--(LEN(Input!$A428:'Input'!$A$510)&gt;0))&lt;&gt;0),"Row is skipped.",IF(AND(Input!$A427="",Input!$A428=""),"", IF(Input!Q427="","Data is missing.","")))),"",IF(AND(Input!$A427="",SUMPRODUCT(--(LEN(Input!$A428:'Input'!$A$510)&gt;0))&lt;&gt;0),"Row is skipped.",IF(AND(Input!$A427="",Input!$A428=""),"", IF(Input!Q427="","Data is missing.",""))))</f>
        <v/>
      </c>
      <c r="Q425" s="126" t="str">
        <f>IF(ISERROR(IF(AND(Input!$A427="",SUMPRODUCT(--(LEN(Input!$A428:'Input'!$A$510)&gt;0))&lt;&gt;0),"Row is skipped.",IF(AND(Input!$A427="",Input!$A428=""),"", IF(Input!S427="","Data is missing.","")))),"",IF(AND(Input!$A427="",SUMPRODUCT(--(LEN(Input!$A428:'Input'!$A$510)&gt;0))&lt;&gt;0),"Row is skipped.",IF(AND(Input!$A427="",Input!$A428=""),"", IF(Input!S427="","Data is missing.",""))))</f>
        <v/>
      </c>
      <c r="R425" s="128" t="str">
        <f>IF(ISERROR(IF(AND(Input!$A427="",SUMPRODUCT(--(LEN(Input!$A428:'Input'!$A$510)&gt;0))&lt;&gt;0),"Row is skipped.",IF(AND(Input!$A427="",Input!$A428=""),"", IF(Input!T427="","Data is missing.","")))),"",IF(AND(Input!$A427="",SUMPRODUCT(--(LEN(Input!$A428:'Input'!$A$510)&gt;0))&lt;&gt;0),"Row is skipped.",IF(AND(Input!$A427="",Input!$A428=""),"", IF(Input!T427="","Data is missing.",""))))</f>
        <v/>
      </c>
      <c r="S425" s="129"/>
      <c r="T425" s="130" t="str">
        <f>IF(ISERROR(IF(Input!Q427="","",IF(ISERROR(VLOOKUP(Input!Q427,'Measures List'!$A$3:$A$30000,1,0)),"Invalid RefNo",""))),"",IF(Input!Q427="","",IF(ISERROR(VLOOKUP(Input!Q427,'Measures List'!$A$3:$A$30000,1,0)),"Invalid RefNo","")))</f>
        <v/>
      </c>
      <c r="U425" s="129"/>
      <c r="V425" s="129"/>
      <c r="W425" s="129"/>
      <c r="X425" s="129"/>
      <c r="Y425" s="129"/>
      <c r="Z425" s="129"/>
      <c r="AA425" s="129"/>
      <c r="AB425" s="129"/>
      <c r="AC425" s="129"/>
      <c r="AD425" s="129"/>
      <c r="AE425" s="129"/>
      <c r="AF425" s="130" t="str">
        <f>IF(Input!P427="","",IF(OR(VALUE(Input!P427)&lt;0,VALUE(Input!P427)&gt;1), "Invalid EEI %",""))</f>
        <v/>
      </c>
      <c r="AG425" s="129"/>
      <c r="AH425" s="137" t="str">
        <f>IF(B425="","",IF(AND(Input!O427=Input!O426,Input!P427&lt;&gt;Input!P426), "EEI% Mismatch within Project",""))</f>
        <v/>
      </c>
      <c r="AI425" s="129"/>
      <c r="AJ425" s="138" t="str">
        <f>IF(Input!B427="","",IF(ISNUMBER(VALUE(Input!B427)),"","Needs to be a number."))</f>
        <v/>
      </c>
      <c r="AK425" s="135" t="str">
        <f>IF(Input!P427="","",IF(ISNUMBER(VALUE(Input!P427)),"","Needs to be a number."))</f>
        <v/>
      </c>
      <c r="AL425" s="135" t="str">
        <f>IF(Input!S427="","",IF(ISNUMBER(VALUE(Input!S427)),"","Needs to be a number."))</f>
        <v/>
      </c>
      <c r="AM425" s="135" t="str">
        <f>IF(Input!T427="","",IF(ISNUMBER(VALUE(Input!T427)),"","Needs to be a number."))</f>
        <v/>
      </c>
      <c r="AN425" s="135" t="str">
        <f>IF(Input!U427="","",IF(ISNUMBER(VALUE(Input!U427)),"","Needs to be a number."))</f>
        <v/>
      </c>
      <c r="AO425" s="136" t="str">
        <f>IF(Input!V427="","",IF(ISNUMBER(VALUE(Input!V427)),"","Needs to be a number."))</f>
        <v/>
      </c>
      <c r="AP425" s="129"/>
      <c r="AQ425" s="197" t="str">
        <f ca="1">IF(Input!Q427="","",IF(OFFSET('Measures List'!$K$2,MATCH(Input!Q427,'Measures List'!$A$3:$A$5000,0),MATCH(Input!K427,'Measures List'!$K$2:$BA$2)-1)="NA","Project start date occurred after measure expiration date.",""))</f>
        <v/>
      </c>
      <c r="AS425" s="197" t="str">
        <f>IFERROR(IF(Input!O427&lt;&gt;Input!O426,"",IF( VLOOKUP(Input!Q427,'Measures List'!A418:C5415,3,FALSE)= VLOOKUP(Input!Q426,'Measures List'!A418:C5415,3,FALSE),"","Multiple sectors for this project")),"")</f>
        <v/>
      </c>
    </row>
    <row r="426" spans="2:45" x14ac:dyDescent="0.25">
      <c r="B426" s="125" t="str">
        <f>Input!A428</f>
        <v/>
      </c>
      <c r="C426" s="126" t="str">
        <f>IF(ISERROR(IF(AND(Input!$A428="",SUMPRODUCT(--(LEN(Input!$A429:'Input'!$A$510)&gt;0))&lt;&gt;0),"Row is skipped.",IF(AND(Input!$A428="",Input!$A429=""),"", IF(Input!C428="","Data is missing.","")))),"",IF(AND(Input!$A428="",SUMPRODUCT(--(LEN(Input!$A429:'Input'!$A$510)&gt;0))&lt;&gt;0),"Row is skipped.",IF(AND(Input!$A428="",Input!$A429=""),"", IF(Input!C428="","Data is missing.",""))))</f>
        <v/>
      </c>
      <c r="D426" s="126" t="str">
        <f>IF(ISERROR(IF(AND(Input!$A428="",SUMPRODUCT(--(LEN(Input!$A429:'Input'!$A$510)&gt;0))&lt;&gt;0),"Row is skipped.",IF(AND(Input!$A428="",Input!$A429=""),"", IF(Input!D428="","Data is missing.","")))),"",IF(AND(Input!$A428="",SUMPRODUCT(--(LEN(Input!$A429:'Input'!$A$510)&gt;0))&lt;&gt;0),"Row is skipped.",IF(AND(Input!$A428="",Input!$A429=""),"", IF(Input!D428="","Data is missing.",""))))</f>
        <v/>
      </c>
      <c r="E426" s="126" t="str">
        <f>IF(ISERROR(IF(AND(Input!$A428="",SUMPRODUCT(--(LEN(Input!$A429:'Input'!$A$510)&gt;0))&lt;&gt;0),"Row is skipped.",IF(AND(Input!$A428="",Input!$A429=""),"", IF(Input!E428="","Data is missing.","")))),"",IF(AND(Input!$A428="",SUMPRODUCT(--(LEN(Input!$A429:'Input'!$A$510)&gt;0))&lt;&gt;0),"Row is skipped.",IF(AND(Input!$A428="",Input!$A429=""),"", IF(Input!E428="","Data is missing.",""))))</f>
        <v/>
      </c>
      <c r="F426" s="126" t="str">
        <f>IF(ISERROR(IF(AND(Input!$A428="",SUMPRODUCT(--(LEN(Input!$A429:'Input'!$A$510)&gt;0))&lt;&gt;0),"Row is skipped.",IF(AND(Input!$A428="",Input!$A429=""),"", IF(Input!F428="","Data is missing.","")))),"",IF(AND(Input!$A428="",SUMPRODUCT(--(LEN(Input!$A429:'Input'!$A$510)&gt;0))&lt;&gt;0),"Row is skipped.",IF(AND(Input!$A428="",Input!$A429=""),"", IF(Input!F428="","Data is missing.",""))))</f>
        <v/>
      </c>
      <c r="G426" s="126" t="str">
        <f>IF(ISERROR(IF(AND(Input!$A428="",SUMPRODUCT(--(LEN(Input!$A429:'Input'!$A$510)&gt;0))&lt;&gt;0),"Row is skipped.",IF(AND(Input!$A428="",Input!$A429=""),"", IF(Input!G428="","Data is missing.","")))),"",IF(AND(Input!$A428="",SUMPRODUCT(--(LEN(Input!$A429:'Input'!$A$510)&gt;0))&lt;&gt;0),"Row is skipped.",IF(AND(Input!$A428="",Input!$A429=""),"", IF(Input!G428="","Data is missing.",""))))</f>
        <v/>
      </c>
      <c r="H426" s="126" t="str">
        <f>IF(ISERROR(IF(AND(Input!$A428="",SUMPRODUCT(--(LEN(Input!$A429:'Input'!$A$510)&gt;0))&lt;&gt;0),"Row is skipped.",IF(AND(Input!$A428="",Input!$A429=""),"", IF(Input!H428="","Data is missing.","")))),"",IF(AND(Input!$A428="",SUMPRODUCT(--(LEN(Input!$A429:'Input'!$A$510)&gt;0))&lt;&gt;0),"Row is skipped.",IF(AND(Input!$A428="",Input!$A429=""),"", IF(Input!H428="","Data is missing.",""))))</f>
        <v/>
      </c>
      <c r="I426" s="126" t="str">
        <f>IF(ISERROR(IF(AND(Input!$A428="",SUMPRODUCT(--(LEN(Input!$A429:'Input'!$A$510)&gt;0))&lt;&gt;0),"Row is skipped.",IF(AND(Input!$A428="",Input!$A429=""),"", IF(Input!I428="","Data is missing.","")))),"",IF(AND(Input!$A428="",SUMPRODUCT(--(LEN(Input!$A429:'Input'!$A$510)&gt;0))&lt;&gt;0),"Row is skipped.",IF(AND(Input!$A428="",Input!$A429=""),"", IF(Input!I428="","Data is missing.",""))))</f>
        <v/>
      </c>
      <c r="J426" s="126" t="str">
        <f>IF(ISERROR(IF(AND(Input!$A428="",SUMPRODUCT(--(LEN(Input!$A429:'Input'!$A$510)&gt;0))&lt;&gt;0),"Row is skipped.",IF(AND(Input!$A428="",Input!$A429=""),"", IF(Input!J428="","Data is missing.","")))),"",IF(AND(Input!$A428="",SUMPRODUCT(--(LEN(Input!$A429:'Input'!$A$510)&gt;0))&lt;&gt;0),"Row is skipped.",IF(AND(Input!$A428="",Input!$A429=""),"", IF(Input!J428="","Data is missing.",""))))</f>
        <v/>
      </c>
      <c r="K426" s="127" t="str">
        <f>IF(ISERROR(IF(AND(Input!$A428="",SUMPRODUCT(--(LEN(Input!$A429:'Input'!$A$510)&gt;0))&lt;&gt;0),"Row is skipped.",IF(AND(Input!$A428="",Input!$A429=""),"", IF(Input!K428="","Data is missing.","")))),"",IF(AND(Input!$A428="",SUMPRODUCT(--(LEN(Input!$A429:'Input'!$A$510)&gt;0))&lt;&gt;0),"Row is skipped.",IF(AND(Input!$A428="",Input!$A429=""),"", IF(Input!K428="","Data is missing.",""))))</f>
        <v/>
      </c>
      <c r="L426" s="126" t="str">
        <f>IF(ISERROR(IF(AND(Input!$A428="",SUMPRODUCT(--(LEN(Input!$A429:'Input'!$A$510)&gt;0))&lt;&gt;0),"Row is skipped.",IF(AND(Input!$A428="",Input!$A429=""),"", IF(Input!L428="","Data is missing.","")))),"",IF(AND(Input!$A428="",SUMPRODUCT(--(LEN(Input!$A429:'Input'!$A$510)&gt;0))&lt;&gt;0),"Row is skipped.",IF(AND(Input!$A428="",Input!$A429=""),"", IF(Input!L428="","Data is missing.",""))))</f>
        <v/>
      </c>
      <c r="M426" s="126" t="str">
        <f>IF(ISERROR(IF(AND(Input!$A428="",SUMPRODUCT(--(LEN(Input!$A429:'Input'!$A$510)&gt;0))&lt;&gt;0),"Row is skipped.",IF(AND(Input!$A428="",Input!$A429=""),"", IF(Input!M428="","Data is missing.","")))),"",IF(AND(Input!$A428="",SUMPRODUCT(--(LEN(Input!$A429:'Input'!$A$510)&gt;0))&lt;&gt;0),"Row is skipped.",IF(AND(Input!$A428="",Input!$A429=""),"", IF(Input!M428="","Data is missing.",""))))</f>
        <v/>
      </c>
      <c r="N426" s="126" t="str">
        <f>IF(ISERROR(IF(AND(Input!$A428="",SUMPRODUCT(--(LEN(Input!$A429:'Input'!$A$510)&gt;0))&lt;&gt;0),"Row is skipped.",IF(AND(Input!$A428="",Input!$A429=""),"", IF(Input!O428="","Data is missing.","")))),"",IF(AND(Input!$A428="",SUMPRODUCT(--(LEN(Input!$A429:'Input'!$A$510)&gt;0))&lt;&gt;0),"Row is skipped.",IF(AND(Input!$A428="",Input!$A429=""),"", IF(Input!O428="","Data is missing.",""))))</f>
        <v/>
      </c>
      <c r="O426" s="126" t="str">
        <f>IF(ISERROR(IF(AND(Input!$A428="",SUMPRODUCT(--(LEN(Input!$A429:'Input'!$A$510)&gt;0))&lt;&gt;0),"Row is skipped.",IF(AND(Input!$A428="",Input!$A429=""),"", IF(Input!P428="","Data is missing.","")))),"",IF(AND(Input!$A428="",SUMPRODUCT(--(LEN(Input!$A429:'Input'!$A$510)&gt;0))&lt;&gt;0),"Row is skipped.",IF(AND(Input!$A428="",Input!$A429=""),"", IF(Input!P428="","Data is missing.",""))))</f>
        <v/>
      </c>
      <c r="P426" s="126" t="str">
        <f>IF(ISERROR(IF(AND(Input!$A428="",SUMPRODUCT(--(LEN(Input!$A429:'Input'!$A$510)&gt;0))&lt;&gt;0),"Row is skipped.",IF(AND(Input!$A428="",Input!$A429=""),"", IF(Input!Q428="","Data is missing.","")))),"",IF(AND(Input!$A428="",SUMPRODUCT(--(LEN(Input!$A429:'Input'!$A$510)&gt;0))&lt;&gt;0),"Row is skipped.",IF(AND(Input!$A428="",Input!$A429=""),"", IF(Input!Q428="","Data is missing.",""))))</f>
        <v/>
      </c>
      <c r="Q426" s="126" t="str">
        <f>IF(ISERROR(IF(AND(Input!$A428="",SUMPRODUCT(--(LEN(Input!$A429:'Input'!$A$510)&gt;0))&lt;&gt;0),"Row is skipped.",IF(AND(Input!$A428="",Input!$A429=""),"", IF(Input!S428="","Data is missing.","")))),"",IF(AND(Input!$A428="",SUMPRODUCT(--(LEN(Input!$A429:'Input'!$A$510)&gt;0))&lt;&gt;0),"Row is skipped.",IF(AND(Input!$A428="",Input!$A429=""),"", IF(Input!S428="","Data is missing.",""))))</f>
        <v/>
      </c>
      <c r="R426" s="128" t="str">
        <f>IF(ISERROR(IF(AND(Input!$A428="",SUMPRODUCT(--(LEN(Input!$A429:'Input'!$A$510)&gt;0))&lt;&gt;0),"Row is skipped.",IF(AND(Input!$A428="",Input!$A429=""),"", IF(Input!T428="","Data is missing.","")))),"",IF(AND(Input!$A428="",SUMPRODUCT(--(LEN(Input!$A429:'Input'!$A$510)&gt;0))&lt;&gt;0),"Row is skipped.",IF(AND(Input!$A428="",Input!$A429=""),"", IF(Input!T428="","Data is missing.",""))))</f>
        <v/>
      </c>
      <c r="S426" s="129"/>
      <c r="T426" s="130" t="str">
        <f>IF(ISERROR(IF(Input!Q428="","",IF(ISERROR(VLOOKUP(Input!Q428,'Measures List'!$A$3:$A$30000,1,0)),"Invalid RefNo",""))),"",IF(Input!Q428="","",IF(ISERROR(VLOOKUP(Input!Q428,'Measures List'!$A$3:$A$30000,1,0)),"Invalid RefNo","")))</f>
        <v/>
      </c>
      <c r="U426" s="129"/>
      <c r="V426" s="129"/>
      <c r="W426" s="129"/>
      <c r="X426" s="129"/>
      <c r="Y426" s="129"/>
      <c r="Z426" s="129"/>
      <c r="AA426" s="129"/>
      <c r="AB426" s="129"/>
      <c r="AC426" s="129"/>
      <c r="AD426" s="129"/>
      <c r="AE426" s="129"/>
      <c r="AF426" s="130" t="str">
        <f>IF(Input!P428="","",IF(OR(VALUE(Input!P428)&lt;0,VALUE(Input!P428)&gt;1), "Invalid EEI %",""))</f>
        <v/>
      </c>
      <c r="AG426" s="129"/>
      <c r="AH426" s="137" t="str">
        <f>IF(B426="","",IF(AND(Input!O428=Input!O427,Input!P428&lt;&gt;Input!P427), "EEI% Mismatch within Project",""))</f>
        <v/>
      </c>
      <c r="AI426" s="129"/>
      <c r="AJ426" s="138" t="str">
        <f>IF(Input!B428="","",IF(ISNUMBER(VALUE(Input!B428)),"","Needs to be a number."))</f>
        <v/>
      </c>
      <c r="AK426" s="135" t="str">
        <f>IF(Input!P428="","",IF(ISNUMBER(VALUE(Input!P428)),"","Needs to be a number."))</f>
        <v/>
      </c>
      <c r="AL426" s="135" t="str">
        <f>IF(Input!S428="","",IF(ISNUMBER(VALUE(Input!S428)),"","Needs to be a number."))</f>
        <v/>
      </c>
      <c r="AM426" s="135" t="str">
        <f>IF(Input!T428="","",IF(ISNUMBER(VALUE(Input!T428)),"","Needs to be a number."))</f>
        <v/>
      </c>
      <c r="AN426" s="135" t="str">
        <f>IF(Input!U428="","",IF(ISNUMBER(VALUE(Input!U428)),"","Needs to be a number."))</f>
        <v/>
      </c>
      <c r="AO426" s="136" t="str">
        <f>IF(Input!V428="","",IF(ISNUMBER(VALUE(Input!V428)),"","Needs to be a number."))</f>
        <v/>
      </c>
      <c r="AP426" s="129"/>
      <c r="AQ426" s="197" t="str">
        <f ca="1">IF(Input!Q428="","",IF(OFFSET('Measures List'!$K$2,MATCH(Input!Q428,'Measures List'!$A$3:$A$5000,0),MATCH(Input!K428,'Measures List'!$K$2:$BA$2)-1)="NA","Project start date occurred after measure expiration date.",""))</f>
        <v/>
      </c>
      <c r="AS426" s="197" t="str">
        <f>IFERROR(IF(Input!O428&lt;&gt;Input!O427,"",IF( VLOOKUP(Input!Q428,'Measures List'!A419:C5416,3,FALSE)= VLOOKUP(Input!Q427,'Measures List'!A419:C5416,3,FALSE),"","Multiple sectors for this project")),"")</f>
        <v/>
      </c>
    </row>
    <row r="427" spans="2:45" x14ac:dyDescent="0.25">
      <c r="B427" s="125" t="str">
        <f>Input!A429</f>
        <v/>
      </c>
      <c r="C427" s="126" t="str">
        <f>IF(ISERROR(IF(AND(Input!$A429="",SUMPRODUCT(--(LEN(Input!$A430:'Input'!$A$510)&gt;0))&lt;&gt;0),"Row is skipped.",IF(AND(Input!$A429="",Input!$A430=""),"", IF(Input!C429="","Data is missing.","")))),"",IF(AND(Input!$A429="",SUMPRODUCT(--(LEN(Input!$A430:'Input'!$A$510)&gt;0))&lt;&gt;0),"Row is skipped.",IF(AND(Input!$A429="",Input!$A430=""),"", IF(Input!C429="","Data is missing.",""))))</f>
        <v/>
      </c>
      <c r="D427" s="126" t="str">
        <f>IF(ISERROR(IF(AND(Input!$A429="",SUMPRODUCT(--(LEN(Input!$A430:'Input'!$A$510)&gt;0))&lt;&gt;0),"Row is skipped.",IF(AND(Input!$A429="",Input!$A430=""),"", IF(Input!D429="","Data is missing.","")))),"",IF(AND(Input!$A429="",SUMPRODUCT(--(LEN(Input!$A430:'Input'!$A$510)&gt;0))&lt;&gt;0),"Row is skipped.",IF(AND(Input!$A429="",Input!$A430=""),"", IF(Input!D429="","Data is missing.",""))))</f>
        <v/>
      </c>
      <c r="E427" s="126" t="str">
        <f>IF(ISERROR(IF(AND(Input!$A429="",SUMPRODUCT(--(LEN(Input!$A430:'Input'!$A$510)&gt;0))&lt;&gt;0),"Row is skipped.",IF(AND(Input!$A429="",Input!$A430=""),"", IF(Input!E429="","Data is missing.","")))),"",IF(AND(Input!$A429="",SUMPRODUCT(--(LEN(Input!$A430:'Input'!$A$510)&gt;0))&lt;&gt;0),"Row is skipped.",IF(AND(Input!$A429="",Input!$A430=""),"", IF(Input!E429="","Data is missing.",""))))</f>
        <v/>
      </c>
      <c r="F427" s="126" t="str">
        <f>IF(ISERROR(IF(AND(Input!$A429="",SUMPRODUCT(--(LEN(Input!$A430:'Input'!$A$510)&gt;0))&lt;&gt;0),"Row is skipped.",IF(AND(Input!$A429="",Input!$A430=""),"", IF(Input!F429="","Data is missing.","")))),"",IF(AND(Input!$A429="",SUMPRODUCT(--(LEN(Input!$A430:'Input'!$A$510)&gt;0))&lt;&gt;0),"Row is skipped.",IF(AND(Input!$A429="",Input!$A430=""),"", IF(Input!F429="","Data is missing.",""))))</f>
        <v/>
      </c>
      <c r="G427" s="126" t="str">
        <f>IF(ISERROR(IF(AND(Input!$A429="",SUMPRODUCT(--(LEN(Input!$A430:'Input'!$A$510)&gt;0))&lt;&gt;0),"Row is skipped.",IF(AND(Input!$A429="",Input!$A430=""),"", IF(Input!G429="","Data is missing.","")))),"",IF(AND(Input!$A429="",SUMPRODUCT(--(LEN(Input!$A430:'Input'!$A$510)&gt;0))&lt;&gt;0),"Row is skipped.",IF(AND(Input!$A429="",Input!$A430=""),"", IF(Input!G429="","Data is missing.",""))))</f>
        <v/>
      </c>
      <c r="H427" s="126" t="str">
        <f>IF(ISERROR(IF(AND(Input!$A429="",SUMPRODUCT(--(LEN(Input!$A430:'Input'!$A$510)&gt;0))&lt;&gt;0),"Row is skipped.",IF(AND(Input!$A429="",Input!$A430=""),"", IF(Input!H429="","Data is missing.","")))),"",IF(AND(Input!$A429="",SUMPRODUCT(--(LEN(Input!$A430:'Input'!$A$510)&gt;0))&lt;&gt;0),"Row is skipped.",IF(AND(Input!$A429="",Input!$A430=""),"", IF(Input!H429="","Data is missing.",""))))</f>
        <v/>
      </c>
      <c r="I427" s="126" t="str">
        <f>IF(ISERROR(IF(AND(Input!$A429="",SUMPRODUCT(--(LEN(Input!$A430:'Input'!$A$510)&gt;0))&lt;&gt;0),"Row is skipped.",IF(AND(Input!$A429="",Input!$A430=""),"", IF(Input!I429="","Data is missing.","")))),"",IF(AND(Input!$A429="",SUMPRODUCT(--(LEN(Input!$A430:'Input'!$A$510)&gt;0))&lt;&gt;0),"Row is skipped.",IF(AND(Input!$A429="",Input!$A430=""),"", IF(Input!I429="","Data is missing.",""))))</f>
        <v/>
      </c>
      <c r="J427" s="126" t="str">
        <f>IF(ISERROR(IF(AND(Input!$A429="",SUMPRODUCT(--(LEN(Input!$A430:'Input'!$A$510)&gt;0))&lt;&gt;0),"Row is skipped.",IF(AND(Input!$A429="",Input!$A430=""),"", IF(Input!J429="","Data is missing.","")))),"",IF(AND(Input!$A429="",SUMPRODUCT(--(LEN(Input!$A430:'Input'!$A$510)&gt;0))&lt;&gt;0),"Row is skipped.",IF(AND(Input!$A429="",Input!$A430=""),"", IF(Input!J429="","Data is missing.",""))))</f>
        <v/>
      </c>
      <c r="K427" s="127" t="str">
        <f>IF(ISERROR(IF(AND(Input!$A429="",SUMPRODUCT(--(LEN(Input!$A430:'Input'!$A$510)&gt;0))&lt;&gt;0),"Row is skipped.",IF(AND(Input!$A429="",Input!$A430=""),"", IF(Input!K429="","Data is missing.","")))),"",IF(AND(Input!$A429="",SUMPRODUCT(--(LEN(Input!$A430:'Input'!$A$510)&gt;0))&lt;&gt;0),"Row is skipped.",IF(AND(Input!$A429="",Input!$A430=""),"", IF(Input!K429="","Data is missing.",""))))</f>
        <v/>
      </c>
      <c r="L427" s="126" t="str">
        <f>IF(ISERROR(IF(AND(Input!$A429="",SUMPRODUCT(--(LEN(Input!$A430:'Input'!$A$510)&gt;0))&lt;&gt;0),"Row is skipped.",IF(AND(Input!$A429="",Input!$A430=""),"", IF(Input!L429="","Data is missing.","")))),"",IF(AND(Input!$A429="",SUMPRODUCT(--(LEN(Input!$A430:'Input'!$A$510)&gt;0))&lt;&gt;0),"Row is skipped.",IF(AND(Input!$A429="",Input!$A430=""),"", IF(Input!L429="","Data is missing.",""))))</f>
        <v/>
      </c>
      <c r="M427" s="126" t="str">
        <f>IF(ISERROR(IF(AND(Input!$A429="",SUMPRODUCT(--(LEN(Input!$A430:'Input'!$A$510)&gt;0))&lt;&gt;0),"Row is skipped.",IF(AND(Input!$A429="",Input!$A430=""),"", IF(Input!M429="","Data is missing.","")))),"",IF(AND(Input!$A429="",SUMPRODUCT(--(LEN(Input!$A430:'Input'!$A$510)&gt;0))&lt;&gt;0),"Row is skipped.",IF(AND(Input!$A429="",Input!$A430=""),"", IF(Input!M429="","Data is missing.",""))))</f>
        <v/>
      </c>
      <c r="N427" s="126" t="str">
        <f>IF(ISERROR(IF(AND(Input!$A429="",SUMPRODUCT(--(LEN(Input!$A430:'Input'!$A$510)&gt;0))&lt;&gt;0),"Row is skipped.",IF(AND(Input!$A429="",Input!$A430=""),"", IF(Input!O429="","Data is missing.","")))),"",IF(AND(Input!$A429="",SUMPRODUCT(--(LEN(Input!$A430:'Input'!$A$510)&gt;0))&lt;&gt;0),"Row is skipped.",IF(AND(Input!$A429="",Input!$A430=""),"", IF(Input!O429="","Data is missing.",""))))</f>
        <v/>
      </c>
      <c r="O427" s="126" t="str">
        <f>IF(ISERROR(IF(AND(Input!$A429="",SUMPRODUCT(--(LEN(Input!$A430:'Input'!$A$510)&gt;0))&lt;&gt;0),"Row is skipped.",IF(AND(Input!$A429="",Input!$A430=""),"", IF(Input!P429="","Data is missing.","")))),"",IF(AND(Input!$A429="",SUMPRODUCT(--(LEN(Input!$A430:'Input'!$A$510)&gt;0))&lt;&gt;0),"Row is skipped.",IF(AND(Input!$A429="",Input!$A430=""),"", IF(Input!P429="","Data is missing.",""))))</f>
        <v/>
      </c>
      <c r="P427" s="126" t="str">
        <f>IF(ISERROR(IF(AND(Input!$A429="",SUMPRODUCT(--(LEN(Input!$A430:'Input'!$A$510)&gt;0))&lt;&gt;0),"Row is skipped.",IF(AND(Input!$A429="",Input!$A430=""),"", IF(Input!Q429="","Data is missing.","")))),"",IF(AND(Input!$A429="",SUMPRODUCT(--(LEN(Input!$A430:'Input'!$A$510)&gt;0))&lt;&gt;0),"Row is skipped.",IF(AND(Input!$A429="",Input!$A430=""),"", IF(Input!Q429="","Data is missing.",""))))</f>
        <v/>
      </c>
      <c r="Q427" s="126" t="str">
        <f>IF(ISERROR(IF(AND(Input!$A429="",SUMPRODUCT(--(LEN(Input!$A430:'Input'!$A$510)&gt;0))&lt;&gt;0),"Row is skipped.",IF(AND(Input!$A429="",Input!$A430=""),"", IF(Input!S429="","Data is missing.","")))),"",IF(AND(Input!$A429="",SUMPRODUCT(--(LEN(Input!$A430:'Input'!$A$510)&gt;0))&lt;&gt;0),"Row is skipped.",IF(AND(Input!$A429="",Input!$A430=""),"", IF(Input!S429="","Data is missing.",""))))</f>
        <v/>
      </c>
      <c r="R427" s="128" t="str">
        <f>IF(ISERROR(IF(AND(Input!$A429="",SUMPRODUCT(--(LEN(Input!$A430:'Input'!$A$510)&gt;0))&lt;&gt;0),"Row is skipped.",IF(AND(Input!$A429="",Input!$A430=""),"", IF(Input!T429="","Data is missing.","")))),"",IF(AND(Input!$A429="",SUMPRODUCT(--(LEN(Input!$A430:'Input'!$A$510)&gt;0))&lt;&gt;0),"Row is skipped.",IF(AND(Input!$A429="",Input!$A430=""),"", IF(Input!T429="","Data is missing.",""))))</f>
        <v/>
      </c>
      <c r="S427" s="129"/>
      <c r="T427" s="130" t="str">
        <f>IF(ISERROR(IF(Input!Q429="","",IF(ISERROR(VLOOKUP(Input!Q429,'Measures List'!$A$3:$A$30000,1,0)),"Invalid RefNo",""))),"",IF(Input!Q429="","",IF(ISERROR(VLOOKUP(Input!Q429,'Measures List'!$A$3:$A$30000,1,0)),"Invalid RefNo","")))</f>
        <v/>
      </c>
      <c r="U427" s="129"/>
      <c r="V427" s="129"/>
      <c r="W427" s="129"/>
      <c r="X427" s="129"/>
      <c r="Y427" s="129"/>
      <c r="Z427" s="129"/>
      <c r="AA427" s="129"/>
      <c r="AB427" s="129"/>
      <c r="AC427" s="129"/>
      <c r="AD427" s="129"/>
      <c r="AE427" s="129"/>
      <c r="AF427" s="130" t="str">
        <f>IF(Input!P429="","",IF(OR(VALUE(Input!P429)&lt;0,VALUE(Input!P429)&gt;1), "Invalid EEI %",""))</f>
        <v/>
      </c>
      <c r="AG427" s="129"/>
      <c r="AH427" s="137" t="str">
        <f>IF(B427="","",IF(AND(Input!O429=Input!O428,Input!P429&lt;&gt;Input!P428), "EEI% Mismatch within Project",""))</f>
        <v/>
      </c>
      <c r="AI427" s="129"/>
      <c r="AJ427" s="138" t="str">
        <f>IF(Input!B429="","",IF(ISNUMBER(VALUE(Input!B429)),"","Needs to be a number."))</f>
        <v/>
      </c>
      <c r="AK427" s="135" t="str">
        <f>IF(Input!P429="","",IF(ISNUMBER(VALUE(Input!P429)),"","Needs to be a number."))</f>
        <v/>
      </c>
      <c r="AL427" s="135" t="str">
        <f>IF(Input!S429="","",IF(ISNUMBER(VALUE(Input!S429)),"","Needs to be a number."))</f>
        <v/>
      </c>
      <c r="AM427" s="135" t="str">
        <f>IF(Input!T429="","",IF(ISNUMBER(VALUE(Input!T429)),"","Needs to be a number."))</f>
        <v/>
      </c>
      <c r="AN427" s="135" t="str">
        <f>IF(Input!U429="","",IF(ISNUMBER(VALUE(Input!U429)),"","Needs to be a number."))</f>
        <v/>
      </c>
      <c r="AO427" s="136" t="str">
        <f>IF(Input!V429="","",IF(ISNUMBER(VALUE(Input!V429)),"","Needs to be a number."))</f>
        <v/>
      </c>
      <c r="AP427" s="129"/>
      <c r="AQ427" s="197" t="str">
        <f ca="1">IF(Input!Q429="","",IF(OFFSET('Measures List'!$K$2,MATCH(Input!Q429,'Measures List'!$A$3:$A$5000,0),MATCH(Input!K429,'Measures List'!$K$2:$BA$2)-1)="NA","Project start date occurred after measure expiration date.",""))</f>
        <v/>
      </c>
      <c r="AS427" s="197" t="str">
        <f>IFERROR(IF(Input!O429&lt;&gt;Input!O428,"",IF( VLOOKUP(Input!Q429,'Measures List'!A420:C5417,3,FALSE)= VLOOKUP(Input!Q428,'Measures List'!A420:C5417,3,FALSE),"","Multiple sectors for this project")),"")</f>
        <v/>
      </c>
    </row>
    <row r="428" spans="2:45" x14ac:dyDescent="0.25">
      <c r="B428" s="125" t="str">
        <f>Input!A430</f>
        <v/>
      </c>
      <c r="C428" s="126" t="str">
        <f>IF(ISERROR(IF(AND(Input!$A430="",SUMPRODUCT(--(LEN(Input!$A431:'Input'!$A$510)&gt;0))&lt;&gt;0),"Row is skipped.",IF(AND(Input!$A430="",Input!$A431=""),"", IF(Input!C430="","Data is missing.","")))),"",IF(AND(Input!$A430="",SUMPRODUCT(--(LEN(Input!$A431:'Input'!$A$510)&gt;0))&lt;&gt;0),"Row is skipped.",IF(AND(Input!$A430="",Input!$A431=""),"", IF(Input!C430="","Data is missing.",""))))</f>
        <v/>
      </c>
      <c r="D428" s="126" t="str">
        <f>IF(ISERROR(IF(AND(Input!$A430="",SUMPRODUCT(--(LEN(Input!$A431:'Input'!$A$510)&gt;0))&lt;&gt;0),"Row is skipped.",IF(AND(Input!$A430="",Input!$A431=""),"", IF(Input!D430="","Data is missing.","")))),"",IF(AND(Input!$A430="",SUMPRODUCT(--(LEN(Input!$A431:'Input'!$A$510)&gt;0))&lt;&gt;0),"Row is skipped.",IF(AND(Input!$A430="",Input!$A431=""),"", IF(Input!D430="","Data is missing.",""))))</f>
        <v/>
      </c>
      <c r="E428" s="126" t="str">
        <f>IF(ISERROR(IF(AND(Input!$A430="",SUMPRODUCT(--(LEN(Input!$A431:'Input'!$A$510)&gt;0))&lt;&gt;0),"Row is skipped.",IF(AND(Input!$A430="",Input!$A431=""),"", IF(Input!E430="","Data is missing.","")))),"",IF(AND(Input!$A430="",SUMPRODUCT(--(LEN(Input!$A431:'Input'!$A$510)&gt;0))&lt;&gt;0),"Row is skipped.",IF(AND(Input!$A430="",Input!$A431=""),"", IF(Input!E430="","Data is missing.",""))))</f>
        <v/>
      </c>
      <c r="F428" s="126" t="str">
        <f>IF(ISERROR(IF(AND(Input!$A430="",SUMPRODUCT(--(LEN(Input!$A431:'Input'!$A$510)&gt;0))&lt;&gt;0),"Row is skipped.",IF(AND(Input!$A430="",Input!$A431=""),"", IF(Input!F430="","Data is missing.","")))),"",IF(AND(Input!$A430="",SUMPRODUCT(--(LEN(Input!$A431:'Input'!$A$510)&gt;0))&lt;&gt;0),"Row is skipped.",IF(AND(Input!$A430="",Input!$A431=""),"", IF(Input!F430="","Data is missing.",""))))</f>
        <v/>
      </c>
      <c r="G428" s="126" t="str">
        <f>IF(ISERROR(IF(AND(Input!$A430="",SUMPRODUCT(--(LEN(Input!$A431:'Input'!$A$510)&gt;0))&lt;&gt;0),"Row is skipped.",IF(AND(Input!$A430="",Input!$A431=""),"", IF(Input!G430="","Data is missing.","")))),"",IF(AND(Input!$A430="",SUMPRODUCT(--(LEN(Input!$A431:'Input'!$A$510)&gt;0))&lt;&gt;0),"Row is skipped.",IF(AND(Input!$A430="",Input!$A431=""),"", IF(Input!G430="","Data is missing.",""))))</f>
        <v/>
      </c>
      <c r="H428" s="126" t="str">
        <f>IF(ISERROR(IF(AND(Input!$A430="",SUMPRODUCT(--(LEN(Input!$A431:'Input'!$A$510)&gt;0))&lt;&gt;0),"Row is skipped.",IF(AND(Input!$A430="",Input!$A431=""),"", IF(Input!H430="","Data is missing.","")))),"",IF(AND(Input!$A430="",SUMPRODUCT(--(LEN(Input!$A431:'Input'!$A$510)&gt;0))&lt;&gt;0),"Row is skipped.",IF(AND(Input!$A430="",Input!$A431=""),"", IF(Input!H430="","Data is missing.",""))))</f>
        <v/>
      </c>
      <c r="I428" s="126" t="str">
        <f>IF(ISERROR(IF(AND(Input!$A430="",SUMPRODUCT(--(LEN(Input!$A431:'Input'!$A$510)&gt;0))&lt;&gt;0),"Row is skipped.",IF(AND(Input!$A430="",Input!$A431=""),"", IF(Input!I430="","Data is missing.","")))),"",IF(AND(Input!$A430="",SUMPRODUCT(--(LEN(Input!$A431:'Input'!$A$510)&gt;0))&lt;&gt;0),"Row is skipped.",IF(AND(Input!$A430="",Input!$A431=""),"", IF(Input!I430="","Data is missing.",""))))</f>
        <v/>
      </c>
      <c r="J428" s="126" t="str">
        <f>IF(ISERROR(IF(AND(Input!$A430="",SUMPRODUCT(--(LEN(Input!$A431:'Input'!$A$510)&gt;0))&lt;&gt;0),"Row is skipped.",IF(AND(Input!$A430="",Input!$A431=""),"", IF(Input!J430="","Data is missing.","")))),"",IF(AND(Input!$A430="",SUMPRODUCT(--(LEN(Input!$A431:'Input'!$A$510)&gt;0))&lt;&gt;0),"Row is skipped.",IF(AND(Input!$A430="",Input!$A431=""),"", IF(Input!J430="","Data is missing.",""))))</f>
        <v/>
      </c>
      <c r="K428" s="127" t="str">
        <f>IF(ISERROR(IF(AND(Input!$A430="",SUMPRODUCT(--(LEN(Input!$A431:'Input'!$A$510)&gt;0))&lt;&gt;0),"Row is skipped.",IF(AND(Input!$A430="",Input!$A431=""),"", IF(Input!K430="","Data is missing.","")))),"",IF(AND(Input!$A430="",SUMPRODUCT(--(LEN(Input!$A431:'Input'!$A$510)&gt;0))&lt;&gt;0),"Row is skipped.",IF(AND(Input!$A430="",Input!$A431=""),"", IF(Input!K430="","Data is missing.",""))))</f>
        <v/>
      </c>
      <c r="L428" s="126" t="str">
        <f>IF(ISERROR(IF(AND(Input!$A430="",SUMPRODUCT(--(LEN(Input!$A431:'Input'!$A$510)&gt;0))&lt;&gt;0),"Row is skipped.",IF(AND(Input!$A430="",Input!$A431=""),"", IF(Input!L430="","Data is missing.","")))),"",IF(AND(Input!$A430="",SUMPRODUCT(--(LEN(Input!$A431:'Input'!$A$510)&gt;0))&lt;&gt;0),"Row is skipped.",IF(AND(Input!$A430="",Input!$A431=""),"", IF(Input!L430="","Data is missing.",""))))</f>
        <v/>
      </c>
      <c r="M428" s="126" t="str">
        <f>IF(ISERROR(IF(AND(Input!$A430="",SUMPRODUCT(--(LEN(Input!$A431:'Input'!$A$510)&gt;0))&lt;&gt;0),"Row is skipped.",IF(AND(Input!$A430="",Input!$A431=""),"", IF(Input!M430="","Data is missing.","")))),"",IF(AND(Input!$A430="",SUMPRODUCT(--(LEN(Input!$A431:'Input'!$A$510)&gt;0))&lt;&gt;0),"Row is skipped.",IF(AND(Input!$A430="",Input!$A431=""),"", IF(Input!M430="","Data is missing.",""))))</f>
        <v/>
      </c>
      <c r="N428" s="126" t="str">
        <f>IF(ISERROR(IF(AND(Input!$A430="",SUMPRODUCT(--(LEN(Input!$A431:'Input'!$A$510)&gt;0))&lt;&gt;0),"Row is skipped.",IF(AND(Input!$A430="",Input!$A431=""),"", IF(Input!O430="","Data is missing.","")))),"",IF(AND(Input!$A430="",SUMPRODUCT(--(LEN(Input!$A431:'Input'!$A$510)&gt;0))&lt;&gt;0),"Row is skipped.",IF(AND(Input!$A430="",Input!$A431=""),"", IF(Input!O430="","Data is missing.",""))))</f>
        <v/>
      </c>
      <c r="O428" s="126" t="str">
        <f>IF(ISERROR(IF(AND(Input!$A430="",SUMPRODUCT(--(LEN(Input!$A431:'Input'!$A$510)&gt;0))&lt;&gt;0),"Row is skipped.",IF(AND(Input!$A430="",Input!$A431=""),"", IF(Input!P430="","Data is missing.","")))),"",IF(AND(Input!$A430="",SUMPRODUCT(--(LEN(Input!$A431:'Input'!$A$510)&gt;0))&lt;&gt;0),"Row is skipped.",IF(AND(Input!$A430="",Input!$A431=""),"", IF(Input!P430="","Data is missing.",""))))</f>
        <v/>
      </c>
      <c r="P428" s="126" t="str">
        <f>IF(ISERROR(IF(AND(Input!$A430="",SUMPRODUCT(--(LEN(Input!$A431:'Input'!$A$510)&gt;0))&lt;&gt;0),"Row is skipped.",IF(AND(Input!$A430="",Input!$A431=""),"", IF(Input!Q430="","Data is missing.","")))),"",IF(AND(Input!$A430="",SUMPRODUCT(--(LEN(Input!$A431:'Input'!$A$510)&gt;0))&lt;&gt;0),"Row is skipped.",IF(AND(Input!$A430="",Input!$A431=""),"", IF(Input!Q430="","Data is missing.",""))))</f>
        <v/>
      </c>
      <c r="Q428" s="126" t="str">
        <f>IF(ISERROR(IF(AND(Input!$A430="",SUMPRODUCT(--(LEN(Input!$A431:'Input'!$A$510)&gt;0))&lt;&gt;0),"Row is skipped.",IF(AND(Input!$A430="",Input!$A431=""),"", IF(Input!S430="","Data is missing.","")))),"",IF(AND(Input!$A430="",SUMPRODUCT(--(LEN(Input!$A431:'Input'!$A$510)&gt;0))&lt;&gt;0),"Row is skipped.",IF(AND(Input!$A430="",Input!$A431=""),"", IF(Input!S430="","Data is missing.",""))))</f>
        <v/>
      </c>
      <c r="R428" s="128" t="str">
        <f>IF(ISERROR(IF(AND(Input!$A430="",SUMPRODUCT(--(LEN(Input!$A431:'Input'!$A$510)&gt;0))&lt;&gt;0),"Row is skipped.",IF(AND(Input!$A430="",Input!$A431=""),"", IF(Input!T430="","Data is missing.","")))),"",IF(AND(Input!$A430="",SUMPRODUCT(--(LEN(Input!$A431:'Input'!$A$510)&gt;0))&lt;&gt;0),"Row is skipped.",IF(AND(Input!$A430="",Input!$A431=""),"", IF(Input!T430="","Data is missing.",""))))</f>
        <v/>
      </c>
      <c r="S428" s="129"/>
      <c r="T428" s="130" t="str">
        <f>IF(ISERROR(IF(Input!Q430="","",IF(ISERROR(VLOOKUP(Input!Q430,'Measures List'!$A$3:$A$30000,1,0)),"Invalid RefNo",""))),"",IF(Input!Q430="","",IF(ISERROR(VLOOKUP(Input!Q430,'Measures List'!$A$3:$A$30000,1,0)),"Invalid RefNo","")))</f>
        <v/>
      </c>
      <c r="U428" s="129"/>
      <c r="V428" s="129"/>
      <c r="W428" s="129"/>
      <c r="X428" s="129"/>
      <c r="Y428" s="129"/>
      <c r="Z428" s="129"/>
      <c r="AA428" s="129"/>
      <c r="AB428" s="129"/>
      <c r="AC428" s="129"/>
      <c r="AD428" s="129"/>
      <c r="AE428" s="129"/>
      <c r="AF428" s="130" t="str">
        <f>IF(Input!P430="","",IF(OR(VALUE(Input!P430)&lt;0,VALUE(Input!P430)&gt;1), "Invalid EEI %",""))</f>
        <v/>
      </c>
      <c r="AG428" s="129"/>
      <c r="AH428" s="137" t="str">
        <f>IF(B428="","",IF(AND(Input!O430=Input!O429,Input!P430&lt;&gt;Input!P429), "EEI% Mismatch within Project",""))</f>
        <v/>
      </c>
      <c r="AI428" s="129"/>
      <c r="AJ428" s="138" t="str">
        <f>IF(Input!B430="","",IF(ISNUMBER(VALUE(Input!B430)),"","Needs to be a number."))</f>
        <v/>
      </c>
      <c r="AK428" s="135" t="str">
        <f>IF(Input!P430="","",IF(ISNUMBER(VALUE(Input!P430)),"","Needs to be a number."))</f>
        <v/>
      </c>
      <c r="AL428" s="135" t="str">
        <f>IF(Input!S430="","",IF(ISNUMBER(VALUE(Input!S430)),"","Needs to be a number."))</f>
        <v/>
      </c>
      <c r="AM428" s="135" t="str">
        <f>IF(Input!T430="","",IF(ISNUMBER(VALUE(Input!T430)),"","Needs to be a number."))</f>
        <v/>
      </c>
      <c r="AN428" s="135" t="str">
        <f>IF(Input!U430="","",IF(ISNUMBER(VALUE(Input!U430)),"","Needs to be a number."))</f>
        <v/>
      </c>
      <c r="AO428" s="136" t="str">
        <f>IF(Input!V430="","",IF(ISNUMBER(VALUE(Input!V430)),"","Needs to be a number."))</f>
        <v/>
      </c>
      <c r="AP428" s="129"/>
      <c r="AQ428" s="197" t="str">
        <f ca="1">IF(Input!Q430="","",IF(OFFSET('Measures List'!$K$2,MATCH(Input!Q430,'Measures List'!$A$3:$A$5000,0),MATCH(Input!K430,'Measures List'!$K$2:$BA$2)-1)="NA","Project start date occurred after measure expiration date.",""))</f>
        <v/>
      </c>
      <c r="AS428" s="197" t="str">
        <f>IFERROR(IF(Input!O430&lt;&gt;Input!O429,"",IF( VLOOKUP(Input!Q430,'Measures List'!A421:C5418,3,FALSE)= VLOOKUP(Input!Q429,'Measures List'!A421:C5418,3,FALSE),"","Multiple sectors for this project")),"")</f>
        <v/>
      </c>
    </row>
    <row r="429" spans="2:45" x14ac:dyDescent="0.25">
      <c r="B429" s="125" t="str">
        <f>Input!A431</f>
        <v/>
      </c>
      <c r="C429" s="126" t="str">
        <f>IF(ISERROR(IF(AND(Input!$A431="",SUMPRODUCT(--(LEN(Input!$A432:'Input'!$A$510)&gt;0))&lt;&gt;0),"Row is skipped.",IF(AND(Input!$A431="",Input!$A432=""),"", IF(Input!C431="","Data is missing.","")))),"",IF(AND(Input!$A431="",SUMPRODUCT(--(LEN(Input!$A432:'Input'!$A$510)&gt;0))&lt;&gt;0),"Row is skipped.",IF(AND(Input!$A431="",Input!$A432=""),"", IF(Input!C431="","Data is missing.",""))))</f>
        <v/>
      </c>
      <c r="D429" s="126" t="str">
        <f>IF(ISERROR(IF(AND(Input!$A431="",SUMPRODUCT(--(LEN(Input!$A432:'Input'!$A$510)&gt;0))&lt;&gt;0),"Row is skipped.",IF(AND(Input!$A431="",Input!$A432=""),"", IF(Input!D431="","Data is missing.","")))),"",IF(AND(Input!$A431="",SUMPRODUCT(--(LEN(Input!$A432:'Input'!$A$510)&gt;0))&lt;&gt;0),"Row is skipped.",IF(AND(Input!$A431="",Input!$A432=""),"", IF(Input!D431="","Data is missing.",""))))</f>
        <v/>
      </c>
      <c r="E429" s="126" t="str">
        <f>IF(ISERROR(IF(AND(Input!$A431="",SUMPRODUCT(--(LEN(Input!$A432:'Input'!$A$510)&gt;0))&lt;&gt;0),"Row is skipped.",IF(AND(Input!$A431="",Input!$A432=""),"", IF(Input!E431="","Data is missing.","")))),"",IF(AND(Input!$A431="",SUMPRODUCT(--(LEN(Input!$A432:'Input'!$A$510)&gt;0))&lt;&gt;0),"Row is skipped.",IF(AND(Input!$A431="",Input!$A432=""),"", IF(Input!E431="","Data is missing.",""))))</f>
        <v/>
      </c>
      <c r="F429" s="126" t="str">
        <f>IF(ISERROR(IF(AND(Input!$A431="",SUMPRODUCT(--(LEN(Input!$A432:'Input'!$A$510)&gt;0))&lt;&gt;0),"Row is skipped.",IF(AND(Input!$A431="",Input!$A432=""),"", IF(Input!F431="","Data is missing.","")))),"",IF(AND(Input!$A431="",SUMPRODUCT(--(LEN(Input!$A432:'Input'!$A$510)&gt;0))&lt;&gt;0),"Row is skipped.",IF(AND(Input!$A431="",Input!$A432=""),"", IF(Input!F431="","Data is missing.",""))))</f>
        <v/>
      </c>
      <c r="G429" s="126" t="str">
        <f>IF(ISERROR(IF(AND(Input!$A431="",SUMPRODUCT(--(LEN(Input!$A432:'Input'!$A$510)&gt;0))&lt;&gt;0),"Row is skipped.",IF(AND(Input!$A431="",Input!$A432=""),"", IF(Input!G431="","Data is missing.","")))),"",IF(AND(Input!$A431="",SUMPRODUCT(--(LEN(Input!$A432:'Input'!$A$510)&gt;0))&lt;&gt;0),"Row is skipped.",IF(AND(Input!$A431="",Input!$A432=""),"", IF(Input!G431="","Data is missing.",""))))</f>
        <v/>
      </c>
      <c r="H429" s="126" t="str">
        <f>IF(ISERROR(IF(AND(Input!$A431="",SUMPRODUCT(--(LEN(Input!$A432:'Input'!$A$510)&gt;0))&lt;&gt;0),"Row is skipped.",IF(AND(Input!$A431="",Input!$A432=""),"", IF(Input!H431="","Data is missing.","")))),"",IF(AND(Input!$A431="",SUMPRODUCT(--(LEN(Input!$A432:'Input'!$A$510)&gt;0))&lt;&gt;0),"Row is skipped.",IF(AND(Input!$A431="",Input!$A432=""),"", IF(Input!H431="","Data is missing.",""))))</f>
        <v/>
      </c>
      <c r="I429" s="126" t="str">
        <f>IF(ISERROR(IF(AND(Input!$A431="",SUMPRODUCT(--(LEN(Input!$A432:'Input'!$A$510)&gt;0))&lt;&gt;0),"Row is skipped.",IF(AND(Input!$A431="",Input!$A432=""),"", IF(Input!I431="","Data is missing.","")))),"",IF(AND(Input!$A431="",SUMPRODUCT(--(LEN(Input!$A432:'Input'!$A$510)&gt;0))&lt;&gt;0),"Row is skipped.",IF(AND(Input!$A431="",Input!$A432=""),"", IF(Input!I431="","Data is missing.",""))))</f>
        <v/>
      </c>
      <c r="J429" s="126" t="str">
        <f>IF(ISERROR(IF(AND(Input!$A431="",SUMPRODUCT(--(LEN(Input!$A432:'Input'!$A$510)&gt;0))&lt;&gt;0),"Row is skipped.",IF(AND(Input!$A431="",Input!$A432=""),"", IF(Input!J431="","Data is missing.","")))),"",IF(AND(Input!$A431="",SUMPRODUCT(--(LEN(Input!$A432:'Input'!$A$510)&gt;0))&lt;&gt;0),"Row is skipped.",IF(AND(Input!$A431="",Input!$A432=""),"", IF(Input!J431="","Data is missing.",""))))</f>
        <v/>
      </c>
      <c r="K429" s="127" t="str">
        <f>IF(ISERROR(IF(AND(Input!$A431="",SUMPRODUCT(--(LEN(Input!$A432:'Input'!$A$510)&gt;0))&lt;&gt;0),"Row is skipped.",IF(AND(Input!$A431="",Input!$A432=""),"", IF(Input!K431="","Data is missing.","")))),"",IF(AND(Input!$A431="",SUMPRODUCT(--(LEN(Input!$A432:'Input'!$A$510)&gt;0))&lt;&gt;0),"Row is skipped.",IF(AND(Input!$A431="",Input!$A432=""),"", IF(Input!K431="","Data is missing.",""))))</f>
        <v/>
      </c>
      <c r="L429" s="126" t="str">
        <f>IF(ISERROR(IF(AND(Input!$A431="",SUMPRODUCT(--(LEN(Input!$A432:'Input'!$A$510)&gt;0))&lt;&gt;0),"Row is skipped.",IF(AND(Input!$A431="",Input!$A432=""),"", IF(Input!L431="","Data is missing.","")))),"",IF(AND(Input!$A431="",SUMPRODUCT(--(LEN(Input!$A432:'Input'!$A$510)&gt;0))&lt;&gt;0),"Row is skipped.",IF(AND(Input!$A431="",Input!$A432=""),"", IF(Input!L431="","Data is missing.",""))))</f>
        <v/>
      </c>
      <c r="M429" s="126" t="str">
        <f>IF(ISERROR(IF(AND(Input!$A431="",SUMPRODUCT(--(LEN(Input!$A432:'Input'!$A$510)&gt;0))&lt;&gt;0),"Row is skipped.",IF(AND(Input!$A431="",Input!$A432=""),"", IF(Input!M431="","Data is missing.","")))),"",IF(AND(Input!$A431="",SUMPRODUCT(--(LEN(Input!$A432:'Input'!$A$510)&gt;0))&lt;&gt;0),"Row is skipped.",IF(AND(Input!$A431="",Input!$A432=""),"", IF(Input!M431="","Data is missing.",""))))</f>
        <v/>
      </c>
      <c r="N429" s="126" t="str">
        <f>IF(ISERROR(IF(AND(Input!$A431="",SUMPRODUCT(--(LEN(Input!$A432:'Input'!$A$510)&gt;0))&lt;&gt;0),"Row is skipped.",IF(AND(Input!$A431="",Input!$A432=""),"", IF(Input!O431="","Data is missing.","")))),"",IF(AND(Input!$A431="",SUMPRODUCT(--(LEN(Input!$A432:'Input'!$A$510)&gt;0))&lt;&gt;0),"Row is skipped.",IF(AND(Input!$A431="",Input!$A432=""),"", IF(Input!O431="","Data is missing.",""))))</f>
        <v/>
      </c>
      <c r="O429" s="126" t="str">
        <f>IF(ISERROR(IF(AND(Input!$A431="",SUMPRODUCT(--(LEN(Input!$A432:'Input'!$A$510)&gt;0))&lt;&gt;0),"Row is skipped.",IF(AND(Input!$A431="",Input!$A432=""),"", IF(Input!P431="","Data is missing.","")))),"",IF(AND(Input!$A431="",SUMPRODUCT(--(LEN(Input!$A432:'Input'!$A$510)&gt;0))&lt;&gt;0),"Row is skipped.",IF(AND(Input!$A431="",Input!$A432=""),"", IF(Input!P431="","Data is missing.",""))))</f>
        <v/>
      </c>
      <c r="P429" s="126" t="str">
        <f>IF(ISERROR(IF(AND(Input!$A431="",SUMPRODUCT(--(LEN(Input!$A432:'Input'!$A$510)&gt;0))&lt;&gt;0),"Row is skipped.",IF(AND(Input!$A431="",Input!$A432=""),"", IF(Input!Q431="","Data is missing.","")))),"",IF(AND(Input!$A431="",SUMPRODUCT(--(LEN(Input!$A432:'Input'!$A$510)&gt;0))&lt;&gt;0),"Row is skipped.",IF(AND(Input!$A431="",Input!$A432=""),"", IF(Input!Q431="","Data is missing.",""))))</f>
        <v/>
      </c>
      <c r="Q429" s="126" t="str">
        <f>IF(ISERROR(IF(AND(Input!$A431="",SUMPRODUCT(--(LEN(Input!$A432:'Input'!$A$510)&gt;0))&lt;&gt;0),"Row is skipped.",IF(AND(Input!$A431="",Input!$A432=""),"", IF(Input!S431="","Data is missing.","")))),"",IF(AND(Input!$A431="",SUMPRODUCT(--(LEN(Input!$A432:'Input'!$A$510)&gt;0))&lt;&gt;0),"Row is skipped.",IF(AND(Input!$A431="",Input!$A432=""),"", IF(Input!S431="","Data is missing.",""))))</f>
        <v/>
      </c>
      <c r="R429" s="128" t="str">
        <f>IF(ISERROR(IF(AND(Input!$A431="",SUMPRODUCT(--(LEN(Input!$A432:'Input'!$A$510)&gt;0))&lt;&gt;0),"Row is skipped.",IF(AND(Input!$A431="",Input!$A432=""),"", IF(Input!T431="","Data is missing.","")))),"",IF(AND(Input!$A431="",SUMPRODUCT(--(LEN(Input!$A432:'Input'!$A$510)&gt;0))&lt;&gt;0),"Row is skipped.",IF(AND(Input!$A431="",Input!$A432=""),"", IF(Input!T431="","Data is missing.",""))))</f>
        <v/>
      </c>
      <c r="S429" s="129"/>
      <c r="T429" s="130" t="str">
        <f>IF(ISERROR(IF(Input!Q431="","",IF(ISERROR(VLOOKUP(Input!Q431,'Measures List'!$A$3:$A$30000,1,0)),"Invalid RefNo",""))),"",IF(Input!Q431="","",IF(ISERROR(VLOOKUP(Input!Q431,'Measures List'!$A$3:$A$30000,1,0)),"Invalid RefNo","")))</f>
        <v/>
      </c>
      <c r="U429" s="129"/>
      <c r="V429" s="129"/>
      <c r="W429" s="129"/>
      <c r="X429" s="129"/>
      <c r="Y429" s="129"/>
      <c r="Z429" s="129"/>
      <c r="AA429" s="129"/>
      <c r="AB429" s="129"/>
      <c r="AC429" s="129"/>
      <c r="AD429" s="129"/>
      <c r="AE429" s="129"/>
      <c r="AF429" s="130" t="str">
        <f>IF(Input!P431="","",IF(OR(VALUE(Input!P431)&lt;0,VALUE(Input!P431)&gt;1), "Invalid EEI %",""))</f>
        <v/>
      </c>
      <c r="AG429" s="129"/>
      <c r="AH429" s="137" t="str">
        <f>IF(B429="","",IF(AND(Input!O431=Input!O430,Input!P431&lt;&gt;Input!P430), "EEI% Mismatch within Project",""))</f>
        <v/>
      </c>
      <c r="AI429" s="129"/>
      <c r="AJ429" s="138" t="str">
        <f>IF(Input!B431="","",IF(ISNUMBER(VALUE(Input!B431)),"","Needs to be a number."))</f>
        <v/>
      </c>
      <c r="AK429" s="135" t="str">
        <f>IF(Input!P431="","",IF(ISNUMBER(VALUE(Input!P431)),"","Needs to be a number."))</f>
        <v/>
      </c>
      <c r="AL429" s="135" t="str">
        <f>IF(Input!S431="","",IF(ISNUMBER(VALUE(Input!S431)),"","Needs to be a number."))</f>
        <v/>
      </c>
      <c r="AM429" s="135" t="str">
        <f>IF(Input!T431="","",IF(ISNUMBER(VALUE(Input!T431)),"","Needs to be a number."))</f>
        <v/>
      </c>
      <c r="AN429" s="135" t="str">
        <f>IF(Input!U431="","",IF(ISNUMBER(VALUE(Input!U431)),"","Needs to be a number."))</f>
        <v/>
      </c>
      <c r="AO429" s="136" t="str">
        <f>IF(Input!V431="","",IF(ISNUMBER(VALUE(Input!V431)),"","Needs to be a number."))</f>
        <v/>
      </c>
      <c r="AP429" s="129"/>
      <c r="AQ429" s="197" t="str">
        <f ca="1">IF(Input!Q431="","",IF(OFFSET('Measures List'!$K$2,MATCH(Input!Q431,'Measures List'!$A$3:$A$5000,0),MATCH(Input!K431,'Measures List'!$K$2:$BA$2)-1)="NA","Project start date occurred after measure expiration date.",""))</f>
        <v/>
      </c>
      <c r="AS429" s="197" t="str">
        <f>IFERROR(IF(Input!O431&lt;&gt;Input!O430,"",IF( VLOOKUP(Input!Q431,'Measures List'!A422:C5419,3,FALSE)= VLOOKUP(Input!Q430,'Measures List'!A422:C5419,3,FALSE),"","Multiple sectors for this project")),"")</f>
        <v/>
      </c>
    </row>
    <row r="430" spans="2:45" x14ac:dyDescent="0.25">
      <c r="B430" s="125" t="str">
        <f>Input!A432</f>
        <v/>
      </c>
      <c r="C430" s="126" t="str">
        <f>IF(ISERROR(IF(AND(Input!$A432="",SUMPRODUCT(--(LEN(Input!$A433:'Input'!$A$510)&gt;0))&lt;&gt;0),"Row is skipped.",IF(AND(Input!$A432="",Input!$A433=""),"", IF(Input!C432="","Data is missing.","")))),"",IF(AND(Input!$A432="",SUMPRODUCT(--(LEN(Input!$A433:'Input'!$A$510)&gt;0))&lt;&gt;0),"Row is skipped.",IF(AND(Input!$A432="",Input!$A433=""),"", IF(Input!C432="","Data is missing.",""))))</f>
        <v/>
      </c>
      <c r="D430" s="126" t="str">
        <f>IF(ISERROR(IF(AND(Input!$A432="",SUMPRODUCT(--(LEN(Input!$A433:'Input'!$A$510)&gt;0))&lt;&gt;0),"Row is skipped.",IF(AND(Input!$A432="",Input!$A433=""),"", IF(Input!D432="","Data is missing.","")))),"",IF(AND(Input!$A432="",SUMPRODUCT(--(LEN(Input!$A433:'Input'!$A$510)&gt;0))&lt;&gt;0),"Row is skipped.",IF(AND(Input!$A432="",Input!$A433=""),"", IF(Input!D432="","Data is missing.",""))))</f>
        <v/>
      </c>
      <c r="E430" s="126" t="str">
        <f>IF(ISERROR(IF(AND(Input!$A432="",SUMPRODUCT(--(LEN(Input!$A433:'Input'!$A$510)&gt;0))&lt;&gt;0),"Row is skipped.",IF(AND(Input!$A432="",Input!$A433=""),"", IF(Input!E432="","Data is missing.","")))),"",IF(AND(Input!$A432="",SUMPRODUCT(--(LEN(Input!$A433:'Input'!$A$510)&gt;0))&lt;&gt;0),"Row is skipped.",IF(AND(Input!$A432="",Input!$A433=""),"", IF(Input!E432="","Data is missing.",""))))</f>
        <v/>
      </c>
      <c r="F430" s="126" t="str">
        <f>IF(ISERROR(IF(AND(Input!$A432="",SUMPRODUCT(--(LEN(Input!$A433:'Input'!$A$510)&gt;0))&lt;&gt;0),"Row is skipped.",IF(AND(Input!$A432="",Input!$A433=""),"", IF(Input!F432="","Data is missing.","")))),"",IF(AND(Input!$A432="",SUMPRODUCT(--(LEN(Input!$A433:'Input'!$A$510)&gt;0))&lt;&gt;0),"Row is skipped.",IF(AND(Input!$A432="",Input!$A433=""),"", IF(Input!F432="","Data is missing.",""))))</f>
        <v/>
      </c>
      <c r="G430" s="126" t="str">
        <f>IF(ISERROR(IF(AND(Input!$A432="",SUMPRODUCT(--(LEN(Input!$A433:'Input'!$A$510)&gt;0))&lt;&gt;0),"Row is skipped.",IF(AND(Input!$A432="",Input!$A433=""),"", IF(Input!G432="","Data is missing.","")))),"",IF(AND(Input!$A432="",SUMPRODUCT(--(LEN(Input!$A433:'Input'!$A$510)&gt;0))&lt;&gt;0),"Row is skipped.",IF(AND(Input!$A432="",Input!$A433=""),"", IF(Input!G432="","Data is missing.",""))))</f>
        <v/>
      </c>
      <c r="H430" s="126" t="str">
        <f>IF(ISERROR(IF(AND(Input!$A432="",SUMPRODUCT(--(LEN(Input!$A433:'Input'!$A$510)&gt;0))&lt;&gt;0),"Row is skipped.",IF(AND(Input!$A432="",Input!$A433=""),"", IF(Input!H432="","Data is missing.","")))),"",IF(AND(Input!$A432="",SUMPRODUCT(--(LEN(Input!$A433:'Input'!$A$510)&gt;0))&lt;&gt;0),"Row is skipped.",IF(AND(Input!$A432="",Input!$A433=""),"", IF(Input!H432="","Data is missing.",""))))</f>
        <v/>
      </c>
      <c r="I430" s="126" t="str">
        <f>IF(ISERROR(IF(AND(Input!$A432="",SUMPRODUCT(--(LEN(Input!$A433:'Input'!$A$510)&gt;0))&lt;&gt;0),"Row is skipped.",IF(AND(Input!$A432="",Input!$A433=""),"", IF(Input!I432="","Data is missing.","")))),"",IF(AND(Input!$A432="",SUMPRODUCT(--(LEN(Input!$A433:'Input'!$A$510)&gt;0))&lt;&gt;0),"Row is skipped.",IF(AND(Input!$A432="",Input!$A433=""),"", IF(Input!I432="","Data is missing.",""))))</f>
        <v/>
      </c>
      <c r="J430" s="126" t="str">
        <f>IF(ISERROR(IF(AND(Input!$A432="",SUMPRODUCT(--(LEN(Input!$A433:'Input'!$A$510)&gt;0))&lt;&gt;0),"Row is skipped.",IF(AND(Input!$A432="",Input!$A433=""),"", IF(Input!J432="","Data is missing.","")))),"",IF(AND(Input!$A432="",SUMPRODUCT(--(LEN(Input!$A433:'Input'!$A$510)&gt;0))&lt;&gt;0),"Row is skipped.",IF(AND(Input!$A432="",Input!$A433=""),"", IF(Input!J432="","Data is missing.",""))))</f>
        <v/>
      </c>
      <c r="K430" s="127" t="str">
        <f>IF(ISERROR(IF(AND(Input!$A432="",SUMPRODUCT(--(LEN(Input!$A433:'Input'!$A$510)&gt;0))&lt;&gt;0),"Row is skipped.",IF(AND(Input!$A432="",Input!$A433=""),"", IF(Input!K432="","Data is missing.","")))),"",IF(AND(Input!$A432="",SUMPRODUCT(--(LEN(Input!$A433:'Input'!$A$510)&gt;0))&lt;&gt;0),"Row is skipped.",IF(AND(Input!$A432="",Input!$A433=""),"", IF(Input!K432="","Data is missing.",""))))</f>
        <v/>
      </c>
      <c r="L430" s="126" t="str">
        <f>IF(ISERROR(IF(AND(Input!$A432="",SUMPRODUCT(--(LEN(Input!$A433:'Input'!$A$510)&gt;0))&lt;&gt;0),"Row is skipped.",IF(AND(Input!$A432="",Input!$A433=""),"", IF(Input!L432="","Data is missing.","")))),"",IF(AND(Input!$A432="",SUMPRODUCT(--(LEN(Input!$A433:'Input'!$A$510)&gt;0))&lt;&gt;0),"Row is skipped.",IF(AND(Input!$A432="",Input!$A433=""),"", IF(Input!L432="","Data is missing.",""))))</f>
        <v/>
      </c>
      <c r="M430" s="126" t="str">
        <f>IF(ISERROR(IF(AND(Input!$A432="",SUMPRODUCT(--(LEN(Input!$A433:'Input'!$A$510)&gt;0))&lt;&gt;0),"Row is skipped.",IF(AND(Input!$A432="",Input!$A433=""),"", IF(Input!M432="","Data is missing.","")))),"",IF(AND(Input!$A432="",SUMPRODUCT(--(LEN(Input!$A433:'Input'!$A$510)&gt;0))&lt;&gt;0),"Row is skipped.",IF(AND(Input!$A432="",Input!$A433=""),"", IF(Input!M432="","Data is missing.",""))))</f>
        <v/>
      </c>
      <c r="N430" s="126" t="str">
        <f>IF(ISERROR(IF(AND(Input!$A432="",SUMPRODUCT(--(LEN(Input!$A433:'Input'!$A$510)&gt;0))&lt;&gt;0),"Row is skipped.",IF(AND(Input!$A432="",Input!$A433=""),"", IF(Input!O432="","Data is missing.","")))),"",IF(AND(Input!$A432="",SUMPRODUCT(--(LEN(Input!$A433:'Input'!$A$510)&gt;0))&lt;&gt;0),"Row is skipped.",IF(AND(Input!$A432="",Input!$A433=""),"", IF(Input!O432="","Data is missing.",""))))</f>
        <v/>
      </c>
      <c r="O430" s="126" t="str">
        <f>IF(ISERROR(IF(AND(Input!$A432="",SUMPRODUCT(--(LEN(Input!$A433:'Input'!$A$510)&gt;0))&lt;&gt;0),"Row is skipped.",IF(AND(Input!$A432="",Input!$A433=""),"", IF(Input!P432="","Data is missing.","")))),"",IF(AND(Input!$A432="",SUMPRODUCT(--(LEN(Input!$A433:'Input'!$A$510)&gt;0))&lt;&gt;0),"Row is skipped.",IF(AND(Input!$A432="",Input!$A433=""),"", IF(Input!P432="","Data is missing.",""))))</f>
        <v/>
      </c>
      <c r="P430" s="126" t="str">
        <f>IF(ISERROR(IF(AND(Input!$A432="",SUMPRODUCT(--(LEN(Input!$A433:'Input'!$A$510)&gt;0))&lt;&gt;0),"Row is skipped.",IF(AND(Input!$A432="",Input!$A433=""),"", IF(Input!Q432="","Data is missing.","")))),"",IF(AND(Input!$A432="",SUMPRODUCT(--(LEN(Input!$A433:'Input'!$A$510)&gt;0))&lt;&gt;0),"Row is skipped.",IF(AND(Input!$A432="",Input!$A433=""),"", IF(Input!Q432="","Data is missing.",""))))</f>
        <v/>
      </c>
      <c r="Q430" s="126" t="str">
        <f>IF(ISERROR(IF(AND(Input!$A432="",SUMPRODUCT(--(LEN(Input!$A433:'Input'!$A$510)&gt;0))&lt;&gt;0),"Row is skipped.",IF(AND(Input!$A432="",Input!$A433=""),"", IF(Input!S432="","Data is missing.","")))),"",IF(AND(Input!$A432="",SUMPRODUCT(--(LEN(Input!$A433:'Input'!$A$510)&gt;0))&lt;&gt;0),"Row is skipped.",IF(AND(Input!$A432="",Input!$A433=""),"", IF(Input!S432="","Data is missing.",""))))</f>
        <v/>
      </c>
      <c r="R430" s="128" t="str">
        <f>IF(ISERROR(IF(AND(Input!$A432="",SUMPRODUCT(--(LEN(Input!$A433:'Input'!$A$510)&gt;0))&lt;&gt;0),"Row is skipped.",IF(AND(Input!$A432="",Input!$A433=""),"", IF(Input!T432="","Data is missing.","")))),"",IF(AND(Input!$A432="",SUMPRODUCT(--(LEN(Input!$A433:'Input'!$A$510)&gt;0))&lt;&gt;0),"Row is skipped.",IF(AND(Input!$A432="",Input!$A433=""),"", IF(Input!T432="","Data is missing.",""))))</f>
        <v/>
      </c>
      <c r="S430" s="129"/>
      <c r="T430" s="130" t="str">
        <f>IF(ISERROR(IF(Input!Q432="","",IF(ISERROR(VLOOKUP(Input!Q432,'Measures List'!$A$3:$A$30000,1,0)),"Invalid RefNo",""))),"",IF(Input!Q432="","",IF(ISERROR(VLOOKUP(Input!Q432,'Measures List'!$A$3:$A$30000,1,0)),"Invalid RefNo","")))</f>
        <v/>
      </c>
      <c r="U430" s="129"/>
      <c r="V430" s="129"/>
      <c r="W430" s="129"/>
      <c r="X430" s="129"/>
      <c r="Y430" s="129"/>
      <c r="Z430" s="129"/>
      <c r="AA430" s="129"/>
      <c r="AB430" s="129"/>
      <c r="AC430" s="129"/>
      <c r="AD430" s="129"/>
      <c r="AE430" s="129"/>
      <c r="AF430" s="130" t="str">
        <f>IF(Input!P432="","",IF(OR(VALUE(Input!P432)&lt;0,VALUE(Input!P432)&gt;1), "Invalid EEI %",""))</f>
        <v/>
      </c>
      <c r="AG430" s="129"/>
      <c r="AH430" s="137" t="str">
        <f>IF(B430="","",IF(AND(Input!O432=Input!O431,Input!P432&lt;&gt;Input!P431), "EEI% Mismatch within Project",""))</f>
        <v/>
      </c>
      <c r="AI430" s="129"/>
      <c r="AJ430" s="138" t="str">
        <f>IF(Input!B432="","",IF(ISNUMBER(VALUE(Input!B432)),"","Needs to be a number."))</f>
        <v/>
      </c>
      <c r="AK430" s="135" t="str">
        <f>IF(Input!P432="","",IF(ISNUMBER(VALUE(Input!P432)),"","Needs to be a number."))</f>
        <v/>
      </c>
      <c r="AL430" s="135" t="str">
        <f>IF(Input!S432="","",IF(ISNUMBER(VALUE(Input!S432)),"","Needs to be a number."))</f>
        <v/>
      </c>
      <c r="AM430" s="135" t="str">
        <f>IF(Input!T432="","",IF(ISNUMBER(VALUE(Input!T432)),"","Needs to be a number."))</f>
        <v/>
      </c>
      <c r="AN430" s="135" t="str">
        <f>IF(Input!U432="","",IF(ISNUMBER(VALUE(Input!U432)),"","Needs to be a number."))</f>
        <v/>
      </c>
      <c r="AO430" s="136" t="str">
        <f>IF(Input!V432="","",IF(ISNUMBER(VALUE(Input!V432)),"","Needs to be a number."))</f>
        <v/>
      </c>
      <c r="AP430" s="129"/>
      <c r="AQ430" s="197" t="str">
        <f ca="1">IF(Input!Q432="","",IF(OFFSET('Measures List'!$K$2,MATCH(Input!Q432,'Measures List'!$A$3:$A$5000,0),MATCH(Input!K432,'Measures List'!$K$2:$BA$2)-1)="NA","Project start date occurred after measure expiration date.",""))</f>
        <v/>
      </c>
      <c r="AS430" s="197" t="str">
        <f>IFERROR(IF(Input!O432&lt;&gt;Input!O431,"",IF( VLOOKUP(Input!Q432,'Measures List'!A423:C5420,3,FALSE)= VLOOKUP(Input!Q431,'Measures List'!A423:C5420,3,FALSE),"","Multiple sectors for this project")),"")</f>
        <v/>
      </c>
    </row>
    <row r="431" spans="2:45" x14ac:dyDescent="0.25">
      <c r="B431" s="125" t="str">
        <f>Input!A433</f>
        <v/>
      </c>
      <c r="C431" s="126" t="str">
        <f>IF(ISERROR(IF(AND(Input!$A433="",SUMPRODUCT(--(LEN(Input!$A434:'Input'!$A$510)&gt;0))&lt;&gt;0),"Row is skipped.",IF(AND(Input!$A433="",Input!$A434=""),"", IF(Input!C433="","Data is missing.","")))),"",IF(AND(Input!$A433="",SUMPRODUCT(--(LEN(Input!$A434:'Input'!$A$510)&gt;0))&lt;&gt;0),"Row is skipped.",IF(AND(Input!$A433="",Input!$A434=""),"", IF(Input!C433="","Data is missing.",""))))</f>
        <v/>
      </c>
      <c r="D431" s="126" t="str">
        <f>IF(ISERROR(IF(AND(Input!$A433="",SUMPRODUCT(--(LEN(Input!$A434:'Input'!$A$510)&gt;0))&lt;&gt;0),"Row is skipped.",IF(AND(Input!$A433="",Input!$A434=""),"", IF(Input!D433="","Data is missing.","")))),"",IF(AND(Input!$A433="",SUMPRODUCT(--(LEN(Input!$A434:'Input'!$A$510)&gt;0))&lt;&gt;0),"Row is skipped.",IF(AND(Input!$A433="",Input!$A434=""),"", IF(Input!D433="","Data is missing.",""))))</f>
        <v/>
      </c>
      <c r="E431" s="126" t="str">
        <f>IF(ISERROR(IF(AND(Input!$A433="",SUMPRODUCT(--(LEN(Input!$A434:'Input'!$A$510)&gt;0))&lt;&gt;0),"Row is skipped.",IF(AND(Input!$A433="",Input!$A434=""),"", IF(Input!E433="","Data is missing.","")))),"",IF(AND(Input!$A433="",SUMPRODUCT(--(LEN(Input!$A434:'Input'!$A$510)&gt;0))&lt;&gt;0),"Row is skipped.",IF(AND(Input!$A433="",Input!$A434=""),"", IF(Input!E433="","Data is missing.",""))))</f>
        <v/>
      </c>
      <c r="F431" s="126" t="str">
        <f>IF(ISERROR(IF(AND(Input!$A433="",SUMPRODUCT(--(LEN(Input!$A434:'Input'!$A$510)&gt;0))&lt;&gt;0),"Row is skipped.",IF(AND(Input!$A433="",Input!$A434=""),"", IF(Input!F433="","Data is missing.","")))),"",IF(AND(Input!$A433="",SUMPRODUCT(--(LEN(Input!$A434:'Input'!$A$510)&gt;0))&lt;&gt;0),"Row is skipped.",IF(AND(Input!$A433="",Input!$A434=""),"", IF(Input!F433="","Data is missing.",""))))</f>
        <v/>
      </c>
      <c r="G431" s="126" t="str">
        <f>IF(ISERROR(IF(AND(Input!$A433="",SUMPRODUCT(--(LEN(Input!$A434:'Input'!$A$510)&gt;0))&lt;&gt;0),"Row is skipped.",IF(AND(Input!$A433="",Input!$A434=""),"", IF(Input!G433="","Data is missing.","")))),"",IF(AND(Input!$A433="",SUMPRODUCT(--(LEN(Input!$A434:'Input'!$A$510)&gt;0))&lt;&gt;0),"Row is skipped.",IF(AND(Input!$A433="",Input!$A434=""),"", IF(Input!G433="","Data is missing.",""))))</f>
        <v/>
      </c>
      <c r="H431" s="126" t="str">
        <f>IF(ISERROR(IF(AND(Input!$A433="",SUMPRODUCT(--(LEN(Input!$A434:'Input'!$A$510)&gt;0))&lt;&gt;0),"Row is skipped.",IF(AND(Input!$A433="",Input!$A434=""),"", IF(Input!H433="","Data is missing.","")))),"",IF(AND(Input!$A433="",SUMPRODUCT(--(LEN(Input!$A434:'Input'!$A$510)&gt;0))&lt;&gt;0),"Row is skipped.",IF(AND(Input!$A433="",Input!$A434=""),"", IF(Input!H433="","Data is missing.",""))))</f>
        <v/>
      </c>
      <c r="I431" s="126" t="str">
        <f>IF(ISERROR(IF(AND(Input!$A433="",SUMPRODUCT(--(LEN(Input!$A434:'Input'!$A$510)&gt;0))&lt;&gt;0),"Row is skipped.",IF(AND(Input!$A433="",Input!$A434=""),"", IF(Input!I433="","Data is missing.","")))),"",IF(AND(Input!$A433="",SUMPRODUCT(--(LEN(Input!$A434:'Input'!$A$510)&gt;0))&lt;&gt;0),"Row is skipped.",IF(AND(Input!$A433="",Input!$A434=""),"", IF(Input!I433="","Data is missing.",""))))</f>
        <v/>
      </c>
      <c r="J431" s="126" t="str">
        <f>IF(ISERROR(IF(AND(Input!$A433="",SUMPRODUCT(--(LEN(Input!$A434:'Input'!$A$510)&gt;0))&lt;&gt;0),"Row is skipped.",IF(AND(Input!$A433="",Input!$A434=""),"", IF(Input!J433="","Data is missing.","")))),"",IF(AND(Input!$A433="",SUMPRODUCT(--(LEN(Input!$A434:'Input'!$A$510)&gt;0))&lt;&gt;0),"Row is skipped.",IF(AND(Input!$A433="",Input!$A434=""),"", IF(Input!J433="","Data is missing.",""))))</f>
        <v/>
      </c>
      <c r="K431" s="127" t="str">
        <f>IF(ISERROR(IF(AND(Input!$A433="",SUMPRODUCT(--(LEN(Input!$A434:'Input'!$A$510)&gt;0))&lt;&gt;0),"Row is skipped.",IF(AND(Input!$A433="",Input!$A434=""),"", IF(Input!K433="","Data is missing.","")))),"",IF(AND(Input!$A433="",SUMPRODUCT(--(LEN(Input!$A434:'Input'!$A$510)&gt;0))&lt;&gt;0),"Row is skipped.",IF(AND(Input!$A433="",Input!$A434=""),"", IF(Input!K433="","Data is missing.",""))))</f>
        <v/>
      </c>
      <c r="L431" s="126" t="str">
        <f>IF(ISERROR(IF(AND(Input!$A433="",SUMPRODUCT(--(LEN(Input!$A434:'Input'!$A$510)&gt;0))&lt;&gt;0),"Row is skipped.",IF(AND(Input!$A433="",Input!$A434=""),"", IF(Input!L433="","Data is missing.","")))),"",IF(AND(Input!$A433="",SUMPRODUCT(--(LEN(Input!$A434:'Input'!$A$510)&gt;0))&lt;&gt;0),"Row is skipped.",IF(AND(Input!$A433="",Input!$A434=""),"", IF(Input!L433="","Data is missing.",""))))</f>
        <v/>
      </c>
      <c r="M431" s="126" t="str">
        <f>IF(ISERROR(IF(AND(Input!$A433="",SUMPRODUCT(--(LEN(Input!$A434:'Input'!$A$510)&gt;0))&lt;&gt;0),"Row is skipped.",IF(AND(Input!$A433="",Input!$A434=""),"", IF(Input!M433="","Data is missing.","")))),"",IF(AND(Input!$A433="",SUMPRODUCT(--(LEN(Input!$A434:'Input'!$A$510)&gt;0))&lt;&gt;0),"Row is skipped.",IF(AND(Input!$A433="",Input!$A434=""),"", IF(Input!M433="","Data is missing.",""))))</f>
        <v/>
      </c>
      <c r="N431" s="126" t="str">
        <f>IF(ISERROR(IF(AND(Input!$A433="",SUMPRODUCT(--(LEN(Input!$A434:'Input'!$A$510)&gt;0))&lt;&gt;0),"Row is skipped.",IF(AND(Input!$A433="",Input!$A434=""),"", IF(Input!O433="","Data is missing.","")))),"",IF(AND(Input!$A433="",SUMPRODUCT(--(LEN(Input!$A434:'Input'!$A$510)&gt;0))&lt;&gt;0),"Row is skipped.",IF(AND(Input!$A433="",Input!$A434=""),"", IF(Input!O433="","Data is missing.",""))))</f>
        <v/>
      </c>
      <c r="O431" s="126" t="str">
        <f>IF(ISERROR(IF(AND(Input!$A433="",SUMPRODUCT(--(LEN(Input!$A434:'Input'!$A$510)&gt;0))&lt;&gt;0),"Row is skipped.",IF(AND(Input!$A433="",Input!$A434=""),"", IF(Input!P433="","Data is missing.","")))),"",IF(AND(Input!$A433="",SUMPRODUCT(--(LEN(Input!$A434:'Input'!$A$510)&gt;0))&lt;&gt;0),"Row is skipped.",IF(AND(Input!$A433="",Input!$A434=""),"", IF(Input!P433="","Data is missing.",""))))</f>
        <v/>
      </c>
      <c r="P431" s="126" t="str">
        <f>IF(ISERROR(IF(AND(Input!$A433="",SUMPRODUCT(--(LEN(Input!$A434:'Input'!$A$510)&gt;0))&lt;&gt;0),"Row is skipped.",IF(AND(Input!$A433="",Input!$A434=""),"", IF(Input!Q433="","Data is missing.","")))),"",IF(AND(Input!$A433="",SUMPRODUCT(--(LEN(Input!$A434:'Input'!$A$510)&gt;0))&lt;&gt;0),"Row is skipped.",IF(AND(Input!$A433="",Input!$A434=""),"", IF(Input!Q433="","Data is missing.",""))))</f>
        <v/>
      </c>
      <c r="Q431" s="126" t="str">
        <f>IF(ISERROR(IF(AND(Input!$A433="",SUMPRODUCT(--(LEN(Input!$A434:'Input'!$A$510)&gt;0))&lt;&gt;0),"Row is skipped.",IF(AND(Input!$A433="",Input!$A434=""),"", IF(Input!S433="","Data is missing.","")))),"",IF(AND(Input!$A433="",SUMPRODUCT(--(LEN(Input!$A434:'Input'!$A$510)&gt;0))&lt;&gt;0),"Row is skipped.",IF(AND(Input!$A433="",Input!$A434=""),"", IF(Input!S433="","Data is missing.",""))))</f>
        <v/>
      </c>
      <c r="R431" s="128" t="str">
        <f>IF(ISERROR(IF(AND(Input!$A433="",SUMPRODUCT(--(LEN(Input!$A434:'Input'!$A$510)&gt;0))&lt;&gt;0),"Row is skipped.",IF(AND(Input!$A433="",Input!$A434=""),"", IF(Input!T433="","Data is missing.","")))),"",IF(AND(Input!$A433="",SUMPRODUCT(--(LEN(Input!$A434:'Input'!$A$510)&gt;0))&lt;&gt;0),"Row is skipped.",IF(AND(Input!$A433="",Input!$A434=""),"", IF(Input!T433="","Data is missing.",""))))</f>
        <v/>
      </c>
      <c r="S431" s="129"/>
      <c r="T431" s="130" t="str">
        <f>IF(ISERROR(IF(Input!Q433="","",IF(ISERROR(VLOOKUP(Input!Q433,'Measures List'!$A$3:$A$30000,1,0)),"Invalid RefNo",""))),"",IF(Input!Q433="","",IF(ISERROR(VLOOKUP(Input!Q433,'Measures List'!$A$3:$A$30000,1,0)),"Invalid RefNo","")))</f>
        <v/>
      </c>
      <c r="U431" s="129"/>
      <c r="V431" s="129"/>
      <c r="W431" s="129"/>
      <c r="X431" s="129"/>
      <c r="Y431" s="129"/>
      <c r="Z431" s="129"/>
      <c r="AA431" s="129"/>
      <c r="AB431" s="129"/>
      <c r="AC431" s="129"/>
      <c r="AD431" s="129"/>
      <c r="AE431" s="129"/>
      <c r="AF431" s="130" t="str">
        <f>IF(Input!P433="","",IF(OR(VALUE(Input!P433)&lt;0,VALUE(Input!P433)&gt;1), "Invalid EEI %",""))</f>
        <v/>
      </c>
      <c r="AG431" s="129"/>
      <c r="AH431" s="137" t="str">
        <f>IF(B431="","",IF(AND(Input!O433=Input!O432,Input!P433&lt;&gt;Input!P432), "EEI% Mismatch within Project",""))</f>
        <v/>
      </c>
      <c r="AI431" s="129"/>
      <c r="AJ431" s="138" t="str">
        <f>IF(Input!B433="","",IF(ISNUMBER(VALUE(Input!B433)),"","Needs to be a number."))</f>
        <v/>
      </c>
      <c r="AK431" s="135" t="str">
        <f>IF(Input!P433="","",IF(ISNUMBER(VALUE(Input!P433)),"","Needs to be a number."))</f>
        <v/>
      </c>
      <c r="AL431" s="135" t="str">
        <f>IF(Input!S433="","",IF(ISNUMBER(VALUE(Input!S433)),"","Needs to be a number."))</f>
        <v/>
      </c>
      <c r="AM431" s="135" t="str">
        <f>IF(Input!T433="","",IF(ISNUMBER(VALUE(Input!T433)),"","Needs to be a number."))</f>
        <v/>
      </c>
      <c r="AN431" s="135" t="str">
        <f>IF(Input!U433="","",IF(ISNUMBER(VALUE(Input!U433)),"","Needs to be a number."))</f>
        <v/>
      </c>
      <c r="AO431" s="136" t="str">
        <f>IF(Input!V433="","",IF(ISNUMBER(VALUE(Input!V433)),"","Needs to be a number."))</f>
        <v/>
      </c>
      <c r="AP431" s="129"/>
      <c r="AQ431" s="197" t="str">
        <f ca="1">IF(Input!Q433="","",IF(OFFSET('Measures List'!$K$2,MATCH(Input!Q433,'Measures List'!$A$3:$A$5000,0),MATCH(Input!K433,'Measures List'!$K$2:$BA$2)-1)="NA","Project start date occurred after measure expiration date.",""))</f>
        <v/>
      </c>
      <c r="AS431" s="197" t="str">
        <f>IFERROR(IF(Input!O433&lt;&gt;Input!O432,"",IF( VLOOKUP(Input!Q433,'Measures List'!A424:C5421,3,FALSE)= VLOOKUP(Input!Q432,'Measures List'!A424:C5421,3,FALSE),"","Multiple sectors for this project")),"")</f>
        <v/>
      </c>
    </row>
    <row r="432" spans="2:45" x14ac:dyDescent="0.25">
      <c r="B432" s="125" t="str">
        <f>Input!A434</f>
        <v/>
      </c>
      <c r="C432" s="126" t="str">
        <f>IF(ISERROR(IF(AND(Input!$A434="",SUMPRODUCT(--(LEN(Input!$A435:'Input'!$A$510)&gt;0))&lt;&gt;0),"Row is skipped.",IF(AND(Input!$A434="",Input!$A435=""),"", IF(Input!C434="","Data is missing.","")))),"",IF(AND(Input!$A434="",SUMPRODUCT(--(LEN(Input!$A435:'Input'!$A$510)&gt;0))&lt;&gt;0),"Row is skipped.",IF(AND(Input!$A434="",Input!$A435=""),"", IF(Input!C434="","Data is missing.",""))))</f>
        <v/>
      </c>
      <c r="D432" s="126" t="str">
        <f>IF(ISERROR(IF(AND(Input!$A434="",SUMPRODUCT(--(LEN(Input!$A435:'Input'!$A$510)&gt;0))&lt;&gt;0),"Row is skipped.",IF(AND(Input!$A434="",Input!$A435=""),"", IF(Input!D434="","Data is missing.","")))),"",IF(AND(Input!$A434="",SUMPRODUCT(--(LEN(Input!$A435:'Input'!$A$510)&gt;0))&lt;&gt;0),"Row is skipped.",IF(AND(Input!$A434="",Input!$A435=""),"", IF(Input!D434="","Data is missing.",""))))</f>
        <v/>
      </c>
      <c r="E432" s="126" t="str">
        <f>IF(ISERROR(IF(AND(Input!$A434="",SUMPRODUCT(--(LEN(Input!$A435:'Input'!$A$510)&gt;0))&lt;&gt;0),"Row is skipped.",IF(AND(Input!$A434="",Input!$A435=""),"", IF(Input!E434="","Data is missing.","")))),"",IF(AND(Input!$A434="",SUMPRODUCT(--(LEN(Input!$A435:'Input'!$A$510)&gt;0))&lt;&gt;0),"Row is skipped.",IF(AND(Input!$A434="",Input!$A435=""),"", IF(Input!E434="","Data is missing.",""))))</f>
        <v/>
      </c>
      <c r="F432" s="126" t="str">
        <f>IF(ISERROR(IF(AND(Input!$A434="",SUMPRODUCT(--(LEN(Input!$A435:'Input'!$A$510)&gt;0))&lt;&gt;0),"Row is skipped.",IF(AND(Input!$A434="",Input!$A435=""),"", IF(Input!F434="","Data is missing.","")))),"",IF(AND(Input!$A434="",SUMPRODUCT(--(LEN(Input!$A435:'Input'!$A$510)&gt;0))&lt;&gt;0),"Row is skipped.",IF(AND(Input!$A434="",Input!$A435=""),"", IF(Input!F434="","Data is missing.",""))))</f>
        <v/>
      </c>
      <c r="G432" s="126" t="str">
        <f>IF(ISERROR(IF(AND(Input!$A434="",SUMPRODUCT(--(LEN(Input!$A435:'Input'!$A$510)&gt;0))&lt;&gt;0),"Row is skipped.",IF(AND(Input!$A434="",Input!$A435=""),"", IF(Input!G434="","Data is missing.","")))),"",IF(AND(Input!$A434="",SUMPRODUCT(--(LEN(Input!$A435:'Input'!$A$510)&gt;0))&lt;&gt;0),"Row is skipped.",IF(AND(Input!$A434="",Input!$A435=""),"", IF(Input!G434="","Data is missing.",""))))</f>
        <v/>
      </c>
      <c r="H432" s="126" t="str">
        <f>IF(ISERROR(IF(AND(Input!$A434="",SUMPRODUCT(--(LEN(Input!$A435:'Input'!$A$510)&gt;0))&lt;&gt;0),"Row is skipped.",IF(AND(Input!$A434="",Input!$A435=""),"", IF(Input!H434="","Data is missing.","")))),"",IF(AND(Input!$A434="",SUMPRODUCT(--(LEN(Input!$A435:'Input'!$A$510)&gt;0))&lt;&gt;0),"Row is skipped.",IF(AND(Input!$A434="",Input!$A435=""),"", IF(Input!H434="","Data is missing.",""))))</f>
        <v/>
      </c>
      <c r="I432" s="126" t="str">
        <f>IF(ISERROR(IF(AND(Input!$A434="",SUMPRODUCT(--(LEN(Input!$A435:'Input'!$A$510)&gt;0))&lt;&gt;0),"Row is skipped.",IF(AND(Input!$A434="",Input!$A435=""),"", IF(Input!I434="","Data is missing.","")))),"",IF(AND(Input!$A434="",SUMPRODUCT(--(LEN(Input!$A435:'Input'!$A$510)&gt;0))&lt;&gt;0),"Row is skipped.",IF(AND(Input!$A434="",Input!$A435=""),"", IF(Input!I434="","Data is missing.",""))))</f>
        <v/>
      </c>
      <c r="J432" s="126" t="str">
        <f>IF(ISERROR(IF(AND(Input!$A434="",SUMPRODUCT(--(LEN(Input!$A435:'Input'!$A$510)&gt;0))&lt;&gt;0),"Row is skipped.",IF(AND(Input!$A434="",Input!$A435=""),"", IF(Input!J434="","Data is missing.","")))),"",IF(AND(Input!$A434="",SUMPRODUCT(--(LEN(Input!$A435:'Input'!$A$510)&gt;0))&lt;&gt;0),"Row is skipped.",IF(AND(Input!$A434="",Input!$A435=""),"", IF(Input!J434="","Data is missing.",""))))</f>
        <v/>
      </c>
      <c r="K432" s="127" t="str">
        <f>IF(ISERROR(IF(AND(Input!$A434="",SUMPRODUCT(--(LEN(Input!$A435:'Input'!$A$510)&gt;0))&lt;&gt;0),"Row is skipped.",IF(AND(Input!$A434="",Input!$A435=""),"", IF(Input!K434="","Data is missing.","")))),"",IF(AND(Input!$A434="",SUMPRODUCT(--(LEN(Input!$A435:'Input'!$A$510)&gt;0))&lt;&gt;0),"Row is skipped.",IF(AND(Input!$A434="",Input!$A435=""),"", IF(Input!K434="","Data is missing.",""))))</f>
        <v/>
      </c>
      <c r="L432" s="126" t="str">
        <f>IF(ISERROR(IF(AND(Input!$A434="",SUMPRODUCT(--(LEN(Input!$A435:'Input'!$A$510)&gt;0))&lt;&gt;0),"Row is skipped.",IF(AND(Input!$A434="",Input!$A435=""),"", IF(Input!L434="","Data is missing.","")))),"",IF(AND(Input!$A434="",SUMPRODUCT(--(LEN(Input!$A435:'Input'!$A$510)&gt;0))&lt;&gt;0),"Row is skipped.",IF(AND(Input!$A434="",Input!$A435=""),"", IF(Input!L434="","Data is missing.",""))))</f>
        <v/>
      </c>
      <c r="M432" s="126" t="str">
        <f>IF(ISERROR(IF(AND(Input!$A434="",SUMPRODUCT(--(LEN(Input!$A435:'Input'!$A$510)&gt;0))&lt;&gt;0),"Row is skipped.",IF(AND(Input!$A434="",Input!$A435=""),"", IF(Input!M434="","Data is missing.","")))),"",IF(AND(Input!$A434="",SUMPRODUCT(--(LEN(Input!$A435:'Input'!$A$510)&gt;0))&lt;&gt;0),"Row is skipped.",IF(AND(Input!$A434="",Input!$A435=""),"", IF(Input!M434="","Data is missing.",""))))</f>
        <v/>
      </c>
      <c r="N432" s="126" t="str">
        <f>IF(ISERROR(IF(AND(Input!$A434="",SUMPRODUCT(--(LEN(Input!$A435:'Input'!$A$510)&gt;0))&lt;&gt;0),"Row is skipped.",IF(AND(Input!$A434="",Input!$A435=""),"", IF(Input!O434="","Data is missing.","")))),"",IF(AND(Input!$A434="",SUMPRODUCT(--(LEN(Input!$A435:'Input'!$A$510)&gt;0))&lt;&gt;0),"Row is skipped.",IF(AND(Input!$A434="",Input!$A435=""),"", IF(Input!O434="","Data is missing.",""))))</f>
        <v/>
      </c>
      <c r="O432" s="126" t="str">
        <f>IF(ISERROR(IF(AND(Input!$A434="",SUMPRODUCT(--(LEN(Input!$A435:'Input'!$A$510)&gt;0))&lt;&gt;0),"Row is skipped.",IF(AND(Input!$A434="",Input!$A435=""),"", IF(Input!P434="","Data is missing.","")))),"",IF(AND(Input!$A434="",SUMPRODUCT(--(LEN(Input!$A435:'Input'!$A$510)&gt;0))&lt;&gt;0),"Row is skipped.",IF(AND(Input!$A434="",Input!$A435=""),"", IF(Input!P434="","Data is missing.",""))))</f>
        <v/>
      </c>
      <c r="P432" s="126" t="str">
        <f>IF(ISERROR(IF(AND(Input!$A434="",SUMPRODUCT(--(LEN(Input!$A435:'Input'!$A$510)&gt;0))&lt;&gt;0),"Row is skipped.",IF(AND(Input!$A434="",Input!$A435=""),"", IF(Input!Q434="","Data is missing.","")))),"",IF(AND(Input!$A434="",SUMPRODUCT(--(LEN(Input!$A435:'Input'!$A$510)&gt;0))&lt;&gt;0),"Row is skipped.",IF(AND(Input!$A434="",Input!$A435=""),"", IF(Input!Q434="","Data is missing.",""))))</f>
        <v/>
      </c>
      <c r="Q432" s="126" t="str">
        <f>IF(ISERROR(IF(AND(Input!$A434="",SUMPRODUCT(--(LEN(Input!$A435:'Input'!$A$510)&gt;0))&lt;&gt;0),"Row is skipped.",IF(AND(Input!$A434="",Input!$A435=""),"", IF(Input!S434="","Data is missing.","")))),"",IF(AND(Input!$A434="",SUMPRODUCT(--(LEN(Input!$A435:'Input'!$A$510)&gt;0))&lt;&gt;0),"Row is skipped.",IF(AND(Input!$A434="",Input!$A435=""),"", IF(Input!S434="","Data is missing.",""))))</f>
        <v/>
      </c>
      <c r="R432" s="128" t="str">
        <f>IF(ISERROR(IF(AND(Input!$A434="",SUMPRODUCT(--(LEN(Input!$A435:'Input'!$A$510)&gt;0))&lt;&gt;0),"Row is skipped.",IF(AND(Input!$A434="",Input!$A435=""),"", IF(Input!T434="","Data is missing.","")))),"",IF(AND(Input!$A434="",SUMPRODUCT(--(LEN(Input!$A435:'Input'!$A$510)&gt;0))&lt;&gt;0),"Row is skipped.",IF(AND(Input!$A434="",Input!$A435=""),"", IF(Input!T434="","Data is missing.",""))))</f>
        <v/>
      </c>
      <c r="S432" s="129"/>
      <c r="T432" s="130" t="str">
        <f>IF(ISERROR(IF(Input!Q434="","",IF(ISERROR(VLOOKUP(Input!Q434,'Measures List'!$A$3:$A$30000,1,0)),"Invalid RefNo",""))),"",IF(Input!Q434="","",IF(ISERROR(VLOOKUP(Input!Q434,'Measures List'!$A$3:$A$30000,1,0)),"Invalid RefNo","")))</f>
        <v/>
      </c>
      <c r="U432" s="129"/>
      <c r="V432" s="129"/>
      <c r="W432" s="129"/>
      <c r="X432" s="129"/>
      <c r="Y432" s="129"/>
      <c r="Z432" s="129"/>
      <c r="AA432" s="129"/>
      <c r="AB432" s="129"/>
      <c r="AC432" s="129"/>
      <c r="AD432" s="129"/>
      <c r="AE432" s="129"/>
      <c r="AF432" s="130" t="str">
        <f>IF(Input!P434="","",IF(OR(VALUE(Input!P434)&lt;0,VALUE(Input!P434)&gt;1), "Invalid EEI %",""))</f>
        <v/>
      </c>
      <c r="AG432" s="129"/>
      <c r="AH432" s="137" t="str">
        <f>IF(B432="","",IF(AND(Input!O434=Input!O433,Input!P434&lt;&gt;Input!P433), "EEI% Mismatch within Project",""))</f>
        <v/>
      </c>
      <c r="AI432" s="129"/>
      <c r="AJ432" s="138" t="str">
        <f>IF(Input!B434="","",IF(ISNUMBER(VALUE(Input!B434)),"","Needs to be a number."))</f>
        <v/>
      </c>
      <c r="AK432" s="135" t="str">
        <f>IF(Input!P434="","",IF(ISNUMBER(VALUE(Input!P434)),"","Needs to be a number."))</f>
        <v/>
      </c>
      <c r="AL432" s="135" t="str">
        <f>IF(Input!S434="","",IF(ISNUMBER(VALUE(Input!S434)),"","Needs to be a number."))</f>
        <v/>
      </c>
      <c r="AM432" s="135" t="str">
        <f>IF(Input!T434="","",IF(ISNUMBER(VALUE(Input!T434)),"","Needs to be a number."))</f>
        <v/>
      </c>
      <c r="AN432" s="135" t="str">
        <f>IF(Input!U434="","",IF(ISNUMBER(VALUE(Input!U434)),"","Needs to be a number."))</f>
        <v/>
      </c>
      <c r="AO432" s="136" t="str">
        <f>IF(Input!V434="","",IF(ISNUMBER(VALUE(Input!V434)),"","Needs to be a number."))</f>
        <v/>
      </c>
      <c r="AP432" s="129"/>
      <c r="AQ432" s="197" t="str">
        <f ca="1">IF(Input!Q434="","",IF(OFFSET('Measures List'!$K$2,MATCH(Input!Q434,'Measures List'!$A$3:$A$5000,0),MATCH(Input!K434,'Measures List'!$K$2:$BA$2)-1)="NA","Project start date occurred after measure expiration date.",""))</f>
        <v/>
      </c>
      <c r="AS432" s="197" t="str">
        <f>IFERROR(IF(Input!O434&lt;&gt;Input!O433,"",IF( VLOOKUP(Input!Q434,'Measures List'!A425:C5422,3,FALSE)= VLOOKUP(Input!Q433,'Measures List'!A425:C5422,3,FALSE),"","Multiple sectors for this project")),"")</f>
        <v/>
      </c>
    </row>
    <row r="433" spans="2:45" x14ac:dyDescent="0.25">
      <c r="B433" s="125" t="str">
        <f>Input!A435</f>
        <v/>
      </c>
      <c r="C433" s="126" t="str">
        <f>IF(ISERROR(IF(AND(Input!$A435="",SUMPRODUCT(--(LEN(Input!$A436:'Input'!$A$510)&gt;0))&lt;&gt;0),"Row is skipped.",IF(AND(Input!$A435="",Input!$A436=""),"", IF(Input!C435="","Data is missing.","")))),"",IF(AND(Input!$A435="",SUMPRODUCT(--(LEN(Input!$A436:'Input'!$A$510)&gt;0))&lt;&gt;0),"Row is skipped.",IF(AND(Input!$A435="",Input!$A436=""),"", IF(Input!C435="","Data is missing.",""))))</f>
        <v/>
      </c>
      <c r="D433" s="126" t="str">
        <f>IF(ISERROR(IF(AND(Input!$A435="",SUMPRODUCT(--(LEN(Input!$A436:'Input'!$A$510)&gt;0))&lt;&gt;0),"Row is skipped.",IF(AND(Input!$A435="",Input!$A436=""),"", IF(Input!D435="","Data is missing.","")))),"",IF(AND(Input!$A435="",SUMPRODUCT(--(LEN(Input!$A436:'Input'!$A$510)&gt;0))&lt;&gt;0),"Row is skipped.",IF(AND(Input!$A435="",Input!$A436=""),"", IF(Input!D435="","Data is missing.",""))))</f>
        <v/>
      </c>
      <c r="E433" s="126" t="str">
        <f>IF(ISERROR(IF(AND(Input!$A435="",SUMPRODUCT(--(LEN(Input!$A436:'Input'!$A$510)&gt;0))&lt;&gt;0),"Row is skipped.",IF(AND(Input!$A435="",Input!$A436=""),"", IF(Input!E435="","Data is missing.","")))),"",IF(AND(Input!$A435="",SUMPRODUCT(--(LEN(Input!$A436:'Input'!$A$510)&gt;0))&lt;&gt;0),"Row is skipped.",IF(AND(Input!$A435="",Input!$A436=""),"", IF(Input!E435="","Data is missing.",""))))</f>
        <v/>
      </c>
      <c r="F433" s="126" t="str">
        <f>IF(ISERROR(IF(AND(Input!$A435="",SUMPRODUCT(--(LEN(Input!$A436:'Input'!$A$510)&gt;0))&lt;&gt;0),"Row is skipped.",IF(AND(Input!$A435="",Input!$A436=""),"", IF(Input!F435="","Data is missing.","")))),"",IF(AND(Input!$A435="",SUMPRODUCT(--(LEN(Input!$A436:'Input'!$A$510)&gt;0))&lt;&gt;0),"Row is skipped.",IF(AND(Input!$A435="",Input!$A436=""),"", IF(Input!F435="","Data is missing.",""))))</f>
        <v/>
      </c>
      <c r="G433" s="126" t="str">
        <f>IF(ISERROR(IF(AND(Input!$A435="",SUMPRODUCT(--(LEN(Input!$A436:'Input'!$A$510)&gt;0))&lt;&gt;0),"Row is skipped.",IF(AND(Input!$A435="",Input!$A436=""),"", IF(Input!G435="","Data is missing.","")))),"",IF(AND(Input!$A435="",SUMPRODUCT(--(LEN(Input!$A436:'Input'!$A$510)&gt;0))&lt;&gt;0),"Row is skipped.",IF(AND(Input!$A435="",Input!$A436=""),"", IF(Input!G435="","Data is missing.",""))))</f>
        <v/>
      </c>
      <c r="H433" s="126" t="str">
        <f>IF(ISERROR(IF(AND(Input!$A435="",SUMPRODUCT(--(LEN(Input!$A436:'Input'!$A$510)&gt;0))&lt;&gt;0),"Row is skipped.",IF(AND(Input!$A435="",Input!$A436=""),"", IF(Input!H435="","Data is missing.","")))),"",IF(AND(Input!$A435="",SUMPRODUCT(--(LEN(Input!$A436:'Input'!$A$510)&gt;0))&lt;&gt;0),"Row is skipped.",IF(AND(Input!$A435="",Input!$A436=""),"", IF(Input!H435="","Data is missing.",""))))</f>
        <v/>
      </c>
      <c r="I433" s="126" t="str">
        <f>IF(ISERROR(IF(AND(Input!$A435="",SUMPRODUCT(--(LEN(Input!$A436:'Input'!$A$510)&gt;0))&lt;&gt;0),"Row is skipped.",IF(AND(Input!$A435="",Input!$A436=""),"", IF(Input!I435="","Data is missing.","")))),"",IF(AND(Input!$A435="",SUMPRODUCT(--(LEN(Input!$A436:'Input'!$A$510)&gt;0))&lt;&gt;0),"Row is skipped.",IF(AND(Input!$A435="",Input!$A436=""),"", IF(Input!I435="","Data is missing.",""))))</f>
        <v/>
      </c>
      <c r="J433" s="126" t="str">
        <f>IF(ISERROR(IF(AND(Input!$A435="",SUMPRODUCT(--(LEN(Input!$A436:'Input'!$A$510)&gt;0))&lt;&gt;0),"Row is skipped.",IF(AND(Input!$A435="",Input!$A436=""),"", IF(Input!J435="","Data is missing.","")))),"",IF(AND(Input!$A435="",SUMPRODUCT(--(LEN(Input!$A436:'Input'!$A$510)&gt;0))&lt;&gt;0),"Row is skipped.",IF(AND(Input!$A435="",Input!$A436=""),"", IF(Input!J435="","Data is missing.",""))))</f>
        <v/>
      </c>
      <c r="K433" s="127" t="str">
        <f>IF(ISERROR(IF(AND(Input!$A435="",SUMPRODUCT(--(LEN(Input!$A436:'Input'!$A$510)&gt;0))&lt;&gt;0),"Row is skipped.",IF(AND(Input!$A435="",Input!$A436=""),"", IF(Input!K435="","Data is missing.","")))),"",IF(AND(Input!$A435="",SUMPRODUCT(--(LEN(Input!$A436:'Input'!$A$510)&gt;0))&lt;&gt;0),"Row is skipped.",IF(AND(Input!$A435="",Input!$A436=""),"", IF(Input!K435="","Data is missing.",""))))</f>
        <v/>
      </c>
      <c r="L433" s="126" t="str">
        <f>IF(ISERROR(IF(AND(Input!$A435="",SUMPRODUCT(--(LEN(Input!$A436:'Input'!$A$510)&gt;0))&lt;&gt;0),"Row is skipped.",IF(AND(Input!$A435="",Input!$A436=""),"", IF(Input!L435="","Data is missing.","")))),"",IF(AND(Input!$A435="",SUMPRODUCT(--(LEN(Input!$A436:'Input'!$A$510)&gt;0))&lt;&gt;0),"Row is skipped.",IF(AND(Input!$A435="",Input!$A436=""),"", IF(Input!L435="","Data is missing.",""))))</f>
        <v/>
      </c>
      <c r="M433" s="126" t="str">
        <f>IF(ISERROR(IF(AND(Input!$A435="",SUMPRODUCT(--(LEN(Input!$A436:'Input'!$A$510)&gt;0))&lt;&gt;0),"Row is skipped.",IF(AND(Input!$A435="",Input!$A436=""),"", IF(Input!M435="","Data is missing.","")))),"",IF(AND(Input!$A435="",SUMPRODUCT(--(LEN(Input!$A436:'Input'!$A$510)&gt;0))&lt;&gt;0),"Row is skipped.",IF(AND(Input!$A435="",Input!$A436=""),"", IF(Input!M435="","Data is missing.",""))))</f>
        <v/>
      </c>
      <c r="N433" s="126" t="str">
        <f>IF(ISERROR(IF(AND(Input!$A435="",SUMPRODUCT(--(LEN(Input!$A436:'Input'!$A$510)&gt;0))&lt;&gt;0),"Row is skipped.",IF(AND(Input!$A435="",Input!$A436=""),"", IF(Input!O435="","Data is missing.","")))),"",IF(AND(Input!$A435="",SUMPRODUCT(--(LEN(Input!$A436:'Input'!$A$510)&gt;0))&lt;&gt;0),"Row is skipped.",IF(AND(Input!$A435="",Input!$A436=""),"", IF(Input!O435="","Data is missing.",""))))</f>
        <v/>
      </c>
      <c r="O433" s="126" t="str">
        <f>IF(ISERROR(IF(AND(Input!$A435="",SUMPRODUCT(--(LEN(Input!$A436:'Input'!$A$510)&gt;0))&lt;&gt;0),"Row is skipped.",IF(AND(Input!$A435="",Input!$A436=""),"", IF(Input!P435="","Data is missing.","")))),"",IF(AND(Input!$A435="",SUMPRODUCT(--(LEN(Input!$A436:'Input'!$A$510)&gt;0))&lt;&gt;0),"Row is skipped.",IF(AND(Input!$A435="",Input!$A436=""),"", IF(Input!P435="","Data is missing.",""))))</f>
        <v/>
      </c>
      <c r="P433" s="126" t="str">
        <f>IF(ISERROR(IF(AND(Input!$A435="",SUMPRODUCT(--(LEN(Input!$A436:'Input'!$A$510)&gt;0))&lt;&gt;0),"Row is skipped.",IF(AND(Input!$A435="",Input!$A436=""),"", IF(Input!Q435="","Data is missing.","")))),"",IF(AND(Input!$A435="",SUMPRODUCT(--(LEN(Input!$A436:'Input'!$A$510)&gt;0))&lt;&gt;0),"Row is skipped.",IF(AND(Input!$A435="",Input!$A436=""),"", IF(Input!Q435="","Data is missing.",""))))</f>
        <v/>
      </c>
      <c r="Q433" s="126" t="str">
        <f>IF(ISERROR(IF(AND(Input!$A435="",SUMPRODUCT(--(LEN(Input!$A436:'Input'!$A$510)&gt;0))&lt;&gt;0),"Row is skipped.",IF(AND(Input!$A435="",Input!$A436=""),"", IF(Input!S435="","Data is missing.","")))),"",IF(AND(Input!$A435="",SUMPRODUCT(--(LEN(Input!$A436:'Input'!$A$510)&gt;0))&lt;&gt;0),"Row is skipped.",IF(AND(Input!$A435="",Input!$A436=""),"", IF(Input!S435="","Data is missing.",""))))</f>
        <v/>
      </c>
      <c r="R433" s="128" t="str">
        <f>IF(ISERROR(IF(AND(Input!$A435="",SUMPRODUCT(--(LEN(Input!$A436:'Input'!$A$510)&gt;0))&lt;&gt;0),"Row is skipped.",IF(AND(Input!$A435="",Input!$A436=""),"", IF(Input!T435="","Data is missing.","")))),"",IF(AND(Input!$A435="",SUMPRODUCT(--(LEN(Input!$A436:'Input'!$A$510)&gt;0))&lt;&gt;0),"Row is skipped.",IF(AND(Input!$A435="",Input!$A436=""),"", IF(Input!T435="","Data is missing.",""))))</f>
        <v/>
      </c>
      <c r="S433" s="129"/>
      <c r="T433" s="130" t="str">
        <f>IF(ISERROR(IF(Input!Q435="","",IF(ISERROR(VLOOKUP(Input!Q435,'Measures List'!$A$3:$A$30000,1,0)),"Invalid RefNo",""))),"",IF(Input!Q435="","",IF(ISERROR(VLOOKUP(Input!Q435,'Measures List'!$A$3:$A$30000,1,0)),"Invalid RefNo","")))</f>
        <v/>
      </c>
      <c r="U433" s="129"/>
      <c r="V433" s="129"/>
      <c r="W433" s="129"/>
      <c r="X433" s="129"/>
      <c r="Y433" s="129"/>
      <c r="Z433" s="129"/>
      <c r="AA433" s="129"/>
      <c r="AB433" s="129"/>
      <c r="AC433" s="129"/>
      <c r="AD433" s="129"/>
      <c r="AE433" s="129"/>
      <c r="AF433" s="130" t="str">
        <f>IF(Input!P435="","",IF(OR(VALUE(Input!P435)&lt;0,VALUE(Input!P435)&gt;1), "Invalid EEI %",""))</f>
        <v/>
      </c>
      <c r="AG433" s="129"/>
      <c r="AH433" s="137" t="str">
        <f>IF(B433="","",IF(AND(Input!O435=Input!O434,Input!P435&lt;&gt;Input!P434), "EEI% Mismatch within Project",""))</f>
        <v/>
      </c>
      <c r="AI433" s="129"/>
      <c r="AJ433" s="138" t="str">
        <f>IF(Input!B435="","",IF(ISNUMBER(VALUE(Input!B435)),"","Needs to be a number."))</f>
        <v/>
      </c>
      <c r="AK433" s="135" t="str">
        <f>IF(Input!P435="","",IF(ISNUMBER(VALUE(Input!P435)),"","Needs to be a number."))</f>
        <v/>
      </c>
      <c r="AL433" s="135" t="str">
        <f>IF(Input!S435="","",IF(ISNUMBER(VALUE(Input!S435)),"","Needs to be a number."))</f>
        <v/>
      </c>
      <c r="AM433" s="135" t="str">
        <f>IF(Input!T435="","",IF(ISNUMBER(VALUE(Input!T435)),"","Needs to be a number."))</f>
        <v/>
      </c>
      <c r="AN433" s="135" t="str">
        <f>IF(Input!U435="","",IF(ISNUMBER(VALUE(Input!U435)),"","Needs to be a number."))</f>
        <v/>
      </c>
      <c r="AO433" s="136" t="str">
        <f>IF(Input!V435="","",IF(ISNUMBER(VALUE(Input!V435)),"","Needs to be a number."))</f>
        <v/>
      </c>
      <c r="AP433" s="129"/>
      <c r="AQ433" s="197" t="str">
        <f ca="1">IF(Input!Q435="","",IF(OFFSET('Measures List'!$K$2,MATCH(Input!Q435,'Measures List'!$A$3:$A$5000,0),MATCH(Input!K435,'Measures List'!$K$2:$BA$2)-1)="NA","Project start date occurred after measure expiration date.",""))</f>
        <v/>
      </c>
      <c r="AS433" s="197" t="str">
        <f>IFERROR(IF(Input!O435&lt;&gt;Input!O434,"",IF( VLOOKUP(Input!Q435,'Measures List'!A426:C5423,3,FALSE)= VLOOKUP(Input!Q434,'Measures List'!A426:C5423,3,FALSE),"","Multiple sectors for this project")),"")</f>
        <v/>
      </c>
    </row>
    <row r="434" spans="2:45" x14ac:dyDescent="0.25">
      <c r="B434" s="125" t="str">
        <f>Input!A436</f>
        <v/>
      </c>
      <c r="C434" s="126" t="str">
        <f>IF(ISERROR(IF(AND(Input!$A436="",SUMPRODUCT(--(LEN(Input!$A437:'Input'!$A$510)&gt;0))&lt;&gt;0),"Row is skipped.",IF(AND(Input!$A436="",Input!$A437=""),"", IF(Input!C436="","Data is missing.","")))),"",IF(AND(Input!$A436="",SUMPRODUCT(--(LEN(Input!$A437:'Input'!$A$510)&gt;0))&lt;&gt;0),"Row is skipped.",IF(AND(Input!$A436="",Input!$A437=""),"", IF(Input!C436="","Data is missing.",""))))</f>
        <v/>
      </c>
      <c r="D434" s="126" t="str">
        <f>IF(ISERROR(IF(AND(Input!$A436="",SUMPRODUCT(--(LEN(Input!$A437:'Input'!$A$510)&gt;0))&lt;&gt;0),"Row is skipped.",IF(AND(Input!$A436="",Input!$A437=""),"", IF(Input!D436="","Data is missing.","")))),"",IF(AND(Input!$A436="",SUMPRODUCT(--(LEN(Input!$A437:'Input'!$A$510)&gt;0))&lt;&gt;0),"Row is skipped.",IF(AND(Input!$A436="",Input!$A437=""),"", IF(Input!D436="","Data is missing.",""))))</f>
        <v/>
      </c>
      <c r="E434" s="126" t="str">
        <f>IF(ISERROR(IF(AND(Input!$A436="",SUMPRODUCT(--(LEN(Input!$A437:'Input'!$A$510)&gt;0))&lt;&gt;0),"Row is skipped.",IF(AND(Input!$A436="",Input!$A437=""),"", IF(Input!E436="","Data is missing.","")))),"",IF(AND(Input!$A436="",SUMPRODUCT(--(LEN(Input!$A437:'Input'!$A$510)&gt;0))&lt;&gt;0),"Row is skipped.",IF(AND(Input!$A436="",Input!$A437=""),"", IF(Input!E436="","Data is missing.",""))))</f>
        <v/>
      </c>
      <c r="F434" s="126" t="str">
        <f>IF(ISERROR(IF(AND(Input!$A436="",SUMPRODUCT(--(LEN(Input!$A437:'Input'!$A$510)&gt;0))&lt;&gt;0),"Row is skipped.",IF(AND(Input!$A436="",Input!$A437=""),"", IF(Input!F436="","Data is missing.","")))),"",IF(AND(Input!$A436="",SUMPRODUCT(--(LEN(Input!$A437:'Input'!$A$510)&gt;0))&lt;&gt;0),"Row is skipped.",IF(AND(Input!$A436="",Input!$A437=""),"", IF(Input!F436="","Data is missing.",""))))</f>
        <v/>
      </c>
      <c r="G434" s="126" t="str">
        <f>IF(ISERROR(IF(AND(Input!$A436="",SUMPRODUCT(--(LEN(Input!$A437:'Input'!$A$510)&gt;0))&lt;&gt;0),"Row is skipped.",IF(AND(Input!$A436="",Input!$A437=""),"", IF(Input!G436="","Data is missing.","")))),"",IF(AND(Input!$A436="",SUMPRODUCT(--(LEN(Input!$A437:'Input'!$A$510)&gt;0))&lt;&gt;0),"Row is skipped.",IF(AND(Input!$A436="",Input!$A437=""),"", IF(Input!G436="","Data is missing.",""))))</f>
        <v/>
      </c>
      <c r="H434" s="126" t="str">
        <f>IF(ISERROR(IF(AND(Input!$A436="",SUMPRODUCT(--(LEN(Input!$A437:'Input'!$A$510)&gt;0))&lt;&gt;0),"Row is skipped.",IF(AND(Input!$A436="",Input!$A437=""),"", IF(Input!H436="","Data is missing.","")))),"",IF(AND(Input!$A436="",SUMPRODUCT(--(LEN(Input!$A437:'Input'!$A$510)&gt;0))&lt;&gt;0),"Row is skipped.",IF(AND(Input!$A436="",Input!$A437=""),"", IF(Input!H436="","Data is missing.",""))))</f>
        <v/>
      </c>
      <c r="I434" s="126" t="str">
        <f>IF(ISERROR(IF(AND(Input!$A436="",SUMPRODUCT(--(LEN(Input!$A437:'Input'!$A$510)&gt;0))&lt;&gt;0),"Row is skipped.",IF(AND(Input!$A436="",Input!$A437=""),"", IF(Input!I436="","Data is missing.","")))),"",IF(AND(Input!$A436="",SUMPRODUCT(--(LEN(Input!$A437:'Input'!$A$510)&gt;0))&lt;&gt;0),"Row is skipped.",IF(AND(Input!$A436="",Input!$A437=""),"", IF(Input!I436="","Data is missing.",""))))</f>
        <v/>
      </c>
      <c r="J434" s="126" t="str">
        <f>IF(ISERROR(IF(AND(Input!$A436="",SUMPRODUCT(--(LEN(Input!$A437:'Input'!$A$510)&gt;0))&lt;&gt;0),"Row is skipped.",IF(AND(Input!$A436="",Input!$A437=""),"", IF(Input!J436="","Data is missing.","")))),"",IF(AND(Input!$A436="",SUMPRODUCT(--(LEN(Input!$A437:'Input'!$A$510)&gt;0))&lt;&gt;0),"Row is skipped.",IF(AND(Input!$A436="",Input!$A437=""),"", IF(Input!J436="","Data is missing.",""))))</f>
        <v/>
      </c>
      <c r="K434" s="127" t="str">
        <f>IF(ISERROR(IF(AND(Input!$A436="",SUMPRODUCT(--(LEN(Input!$A437:'Input'!$A$510)&gt;0))&lt;&gt;0),"Row is skipped.",IF(AND(Input!$A436="",Input!$A437=""),"", IF(Input!K436="","Data is missing.","")))),"",IF(AND(Input!$A436="",SUMPRODUCT(--(LEN(Input!$A437:'Input'!$A$510)&gt;0))&lt;&gt;0),"Row is skipped.",IF(AND(Input!$A436="",Input!$A437=""),"", IF(Input!K436="","Data is missing.",""))))</f>
        <v/>
      </c>
      <c r="L434" s="126" t="str">
        <f>IF(ISERROR(IF(AND(Input!$A436="",SUMPRODUCT(--(LEN(Input!$A437:'Input'!$A$510)&gt;0))&lt;&gt;0),"Row is skipped.",IF(AND(Input!$A436="",Input!$A437=""),"", IF(Input!L436="","Data is missing.","")))),"",IF(AND(Input!$A436="",SUMPRODUCT(--(LEN(Input!$A437:'Input'!$A$510)&gt;0))&lt;&gt;0),"Row is skipped.",IF(AND(Input!$A436="",Input!$A437=""),"", IF(Input!L436="","Data is missing.",""))))</f>
        <v/>
      </c>
      <c r="M434" s="126" t="str">
        <f>IF(ISERROR(IF(AND(Input!$A436="",SUMPRODUCT(--(LEN(Input!$A437:'Input'!$A$510)&gt;0))&lt;&gt;0),"Row is skipped.",IF(AND(Input!$A436="",Input!$A437=""),"", IF(Input!M436="","Data is missing.","")))),"",IF(AND(Input!$A436="",SUMPRODUCT(--(LEN(Input!$A437:'Input'!$A$510)&gt;0))&lt;&gt;0),"Row is skipped.",IF(AND(Input!$A436="",Input!$A437=""),"", IF(Input!M436="","Data is missing.",""))))</f>
        <v/>
      </c>
      <c r="N434" s="126" t="str">
        <f>IF(ISERROR(IF(AND(Input!$A436="",SUMPRODUCT(--(LEN(Input!$A437:'Input'!$A$510)&gt;0))&lt;&gt;0),"Row is skipped.",IF(AND(Input!$A436="",Input!$A437=""),"", IF(Input!O436="","Data is missing.","")))),"",IF(AND(Input!$A436="",SUMPRODUCT(--(LEN(Input!$A437:'Input'!$A$510)&gt;0))&lt;&gt;0),"Row is skipped.",IF(AND(Input!$A436="",Input!$A437=""),"", IF(Input!O436="","Data is missing.",""))))</f>
        <v/>
      </c>
      <c r="O434" s="126" t="str">
        <f>IF(ISERROR(IF(AND(Input!$A436="",SUMPRODUCT(--(LEN(Input!$A437:'Input'!$A$510)&gt;0))&lt;&gt;0),"Row is skipped.",IF(AND(Input!$A436="",Input!$A437=""),"", IF(Input!P436="","Data is missing.","")))),"",IF(AND(Input!$A436="",SUMPRODUCT(--(LEN(Input!$A437:'Input'!$A$510)&gt;0))&lt;&gt;0),"Row is skipped.",IF(AND(Input!$A436="",Input!$A437=""),"", IF(Input!P436="","Data is missing.",""))))</f>
        <v/>
      </c>
      <c r="P434" s="126" t="str">
        <f>IF(ISERROR(IF(AND(Input!$A436="",SUMPRODUCT(--(LEN(Input!$A437:'Input'!$A$510)&gt;0))&lt;&gt;0),"Row is skipped.",IF(AND(Input!$A436="",Input!$A437=""),"", IF(Input!Q436="","Data is missing.","")))),"",IF(AND(Input!$A436="",SUMPRODUCT(--(LEN(Input!$A437:'Input'!$A$510)&gt;0))&lt;&gt;0),"Row is skipped.",IF(AND(Input!$A436="",Input!$A437=""),"", IF(Input!Q436="","Data is missing.",""))))</f>
        <v/>
      </c>
      <c r="Q434" s="126" t="str">
        <f>IF(ISERROR(IF(AND(Input!$A436="",SUMPRODUCT(--(LEN(Input!$A437:'Input'!$A$510)&gt;0))&lt;&gt;0),"Row is skipped.",IF(AND(Input!$A436="",Input!$A437=""),"", IF(Input!S436="","Data is missing.","")))),"",IF(AND(Input!$A436="",SUMPRODUCT(--(LEN(Input!$A437:'Input'!$A$510)&gt;0))&lt;&gt;0),"Row is skipped.",IF(AND(Input!$A436="",Input!$A437=""),"", IF(Input!S436="","Data is missing.",""))))</f>
        <v/>
      </c>
      <c r="R434" s="128" t="str">
        <f>IF(ISERROR(IF(AND(Input!$A436="",SUMPRODUCT(--(LEN(Input!$A437:'Input'!$A$510)&gt;0))&lt;&gt;0),"Row is skipped.",IF(AND(Input!$A436="",Input!$A437=""),"", IF(Input!T436="","Data is missing.","")))),"",IF(AND(Input!$A436="",SUMPRODUCT(--(LEN(Input!$A437:'Input'!$A$510)&gt;0))&lt;&gt;0),"Row is skipped.",IF(AND(Input!$A436="",Input!$A437=""),"", IF(Input!T436="","Data is missing.",""))))</f>
        <v/>
      </c>
      <c r="S434" s="129"/>
      <c r="T434" s="130" t="str">
        <f>IF(ISERROR(IF(Input!Q436="","",IF(ISERROR(VLOOKUP(Input!Q436,'Measures List'!$A$3:$A$30000,1,0)),"Invalid RefNo",""))),"",IF(Input!Q436="","",IF(ISERROR(VLOOKUP(Input!Q436,'Measures List'!$A$3:$A$30000,1,0)),"Invalid RefNo","")))</f>
        <v/>
      </c>
      <c r="U434" s="129"/>
      <c r="V434" s="129"/>
      <c r="W434" s="129"/>
      <c r="X434" s="129"/>
      <c r="Y434" s="129"/>
      <c r="Z434" s="129"/>
      <c r="AA434" s="129"/>
      <c r="AB434" s="129"/>
      <c r="AC434" s="129"/>
      <c r="AD434" s="129"/>
      <c r="AE434" s="129"/>
      <c r="AF434" s="130" t="str">
        <f>IF(Input!P436="","",IF(OR(VALUE(Input!P436)&lt;0,VALUE(Input!P436)&gt;1), "Invalid EEI %",""))</f>
        <v/>
      </c>
      <c r="AG434" s="129"/>
      <c r="AH434" s="137" t="str">
        <f>IF(B434="","",IF(AND(Input!O436=Input!O435,Input!P436&lt;&gt;Input!P435), "EEI% Mismatch within Project",""))</f>
        <v/>
      </c>
      <c r="AI434" s="129"/>
      <c r="AJ434" s="138" t="str">
        <f>IF(Input!B436="","",IF(ISNUMBER(VALUE(Input!B436)),"","Needs to be a number."))</f>
        <v/>
      </c>
      <c r="AK434" s="135" t="str">
        <f>IF(Input!P436="","",IF(ISNUMBER(VALUE(Input!P436)),"","Needs to be a number."))</f>
        <v/>
      </c>
      <c r="AL434" s="135" t="str">
        <f>IF(Input!S436="","",IF(ISNUMBER(VALUE(Input!S436)),"","Needs to be a number."))</f>
        <v/>
      </c>
      <c r="AM434" s="135" t="str">
        <f>IF(Input!T436="","",IF(ISNUMBER(VALUE(Input!T436)),"","Needs to be a number."))</f>
        <v/>
      </c>
      <c r="AN434" s="135" t="str">
        <f>IF(Input!U436="","",IF(ISNUMBER(VALUE(Input!U436)),"","Needs to be a number."))</f>
        <v/>
      </c>
      <c r="AO434" s="136" t="str">
        <f>IF(Input!V436="","",IF(ISNUMBER(VALUE(Input!V436)),"","Needs to be a number."))</f>
        <v/>
      </c>
      <c r="AP434" s="129"/>
      <c r="AQ434" s="197" t="str">
        <f ca="1">IF(Input!Q436="","",IF(OFFSET('Measures List'!$K$2,MATCH(Input!Q436,'Measures List'!$A$3:$A$5000,0),MATCH(Input!K436,'Measures List'!$K$2:$BA$2)-1)="NA","Project start date occurred after measure expiration date.",""))</f>
        <v/>
      </c>
      <c r="AS434" s="197" t="str">
        <f>IFERROR(IF(Input!O436&lt;&gt;Input!O435,"",IF( VLOOKUP(Input!Q436,'Measures List'!A427:C5424,3,FALSE)= VLOOKUP(Input!Q435,'Measures List'!A427:C5424,3,FALSE),"","Multiple sectors for this project")),"")</f>
        <v/>
      </c>
    </row>
    <row r="435" spans="2:45" x14ac:dyDescent="0.25">
      <c r="B435" s="125" t="str">
        <f>Input!A437</f>
        <v/>
      </c>
      <c r="C435" s="126" t="str">
        <f>IF(ISERROR(IF(AND(Input!$A437="",SUMPRODUCT(--(LEN(Input!$A438:'Input'!$A$510)&gt;0))&lt;&gt;0),"Row is skipped.",IF(AND(Input!$A437="",Input!$A438=""),"", IF(Input!C437="","Data is missing.","")))),"",IF(AND(Input!$A437="",SUMPRODUCT(--(LEN(Input!$A438:'Input'!$A$510)&gt;0))&lt;&gt;0),"Row is skipped.",IF(AND(Input!$A437="",Input!$A438=""),"", IF(Input!C437="","Data is missing.",""))))</f>
        <v/>
      </c>
      <c r="D435" s="126" t="str">
        <f>IF(ISERROR(IF(AND(Input!$A437="",SUMPRODUCT(--(LEN(Input!$A438:'Input'!$A$510)&gt;0))&lt;&gt;0),"Row is skipped.",IF(AND(Input!$A437="",Input!$A438=""),"", IF(Input!D437="","Data is missing.","")))),"",IF(AND(Input!$A437="",SUMPRODUCT(--(LEN(Input!$A438:'Input'!$A$510)&gt;0))&lt;&gt;0),"Row is skipped.",IF(AND(Input!$A437="",Input!$A438=""),"", IF(Input!D437="","Data is missing.",""))))</f>
        <v/>
      </c>
      <c r="E435" s="126" t="str">
        <f>IF(ISERROR(IF(AND(Input!$A437="",SUMPRODUCT(--(LEN(Input!$A438:'Input'!$A$510)&gt;0))&lt;&gt;0),"Row is skipped.",IF(AND(Input!$A437="",Input!$A438=""),"", IF(Input!E437="","Data is missing.","")))),"",IF(AND(Input!$A437="",SUMPRODUCT(--(LEN(Input!$A438:'Input'!$A$510)&gt;0))&lt;&gt;0),"Row is skipped.",IF(AND(Input!$A437="",Input!$A438=""),"", IF(Input!E437="","Data is missing.",""))))</f>
        <v/>
      </c>
      <c r="F435" s="126" t="str">
        <f>IF(ISERROR(IF(AND(Input!$A437="",SUMPRODUCT(--(LEN(Input!$A438:'Input'!$A$510)&gt;0))&lt;&gt;0),"Row is skipped.",IF(AND(Input!$A437="",Input!$A438=""),"", IF(Input!F437="","Data is missing.","")))),"",IF(AND(Input!$A437="",SUMPRODUCT(--(LEN(Input!$A438:'Input'!$A$510)&gt;0))&lt;&gt;0),"Row is skipped.",IF(AND(Input!$A437="",Input!$A438=""),"", IF(Input!F437="","Data is missing.",""))))</f>
        <v/>
      </c>
      <c r="G435" s="126" t="str">
        <f>IF(ISERROR(IF(AND(Input!$A437="",SUMPRODUCT(--(LEN(Input!$A438:'Input'!$A$510)&gt;0))&lt;&gt;0),"Row is skipped.",IF(AND(Input!$A437="",Input!$A438=""),"", IF(Input!G437="","Data is missing.","")))),"",IF(AND(Input!$A437="",SUMPRODUCT(--(LEN(Input!$A438:'Input'!$A$510)&gt;0))&lt;&gt;0),"Row is skipped.",IF(AND(Input!$A437="",Input!$A438=""),"", IF(Input!G437="","Data is missing.",""))))</f>
        <v/>
      </c>
      <c r="H435" s="126" t="str">
        <f>IF(ISERROR(IF(AND(Input!$A437="",SUMPRODUCT(--(LEN(Input!$A438:'Input'!$A$510)&gt;0))&lt;&gt;0),"Row is skipped.",IF(AND(Input!$A437="",Input!$A438=""),"", IF(Input!H437="","Data is missing.","")))),"",IF(AND(Input!$A437="",SUMPRODUCT(--(LEN(Input!$A438:'Input'!$A$510)&gt;0))&lt;&gt;0),"Row is skipped.",IF(AND(Input!$A437="",Input!$A438=""),"", IF(Input!H437="","Data is missing.",""))))</f>
        <v/>
      </c>
      <c r="I435" s="126" t="str">
        <f>IF(ISERROR(IF(AND(Input!$A437="",SUMPRODUCT(--(LEN(Input!$A438:'Input'!$A$510)&gt;0))&lt;&gt;0),"Row is skipped.",IF(AND(Input!$A437="",Input!$A438=""),"", IF(Input!I437="","Data is missing.","")))),"",IF(AND(Input!$A437="",SUMPRODUCT(--(LEN(Input!$A438:'Input'!$A$510)&gt;0))&lt;&gt;0),"Row is skipped.",IF(AND(Input!$A437="",Input!$A438=""),"", IF(Input!I437="","Data is missing.",""))))</f>
        <v/>
      </c>
      <c r="J435" s="126" t="str">
        <f>IF(ISERROR(IF(AND(Input!$A437="",SUMPRODUCT(--(LEN(Input!$A438:'Input'!$A$510)&gt;0))&lt;&gt;0),"Row is skipped.",IF(AND(Input!$A437="",Input!$A438=""),"", IF(Input!J437="","Data is missing.","")))),"",IF(AND(Input!$A437="",SUMPRODUCT(--(LEN(Input!$A438:'Input'!$A$510)&gt;0))&lt;&gt;0),"Row is skipped.",IF(AND(Input!$A437="",Input!$A438=""),"", IF(Input!J437="","Data is missing.",""))))</f>
        <v/>
      </c>
      <c r="K435" s="127" t="str">
        <f>IF(ISERROR(IF(AND(Input!$A437="",SUMPRODUCT(--(LEN(Input!$A438:'Input'!$A$510)&gt;0))&lt;&gt;0),"Row is skipped.",IF(AND(Input!$A437="",Input!$A438=""),"", IF(Input!K437="","Data is missing.","")))),"",IF(AND(Input!$A437="",SUMPRODUCT(--(LEN(Input!$A438:'Input'!$A$510)&gt;0))&lt;&gt;0),"Row is skipped.",IF(AND(Input!$A437="",Input!$A438=""),"", IF(Input!K437="","Data is missing.",""))))</f>
        <v/>
      </c>
      <c r="L435" s="126" t="str">
        <f>IF(ISERROR(IF(AND(Input!$A437="",SUMPRODUCT(--(LEN(Input!$A438:'Input'!$A$510)&gt;0))&lt;&gt;0),"Row is skipped.",IF(AND(Input!$A437="",Input!$A438=""),"", IF(Input!L437="","Data is missing.","")))),"",IF(AND(Input!$A437="",SUMPRODUCT(--(LEN(Input!$A438:'Input'!$A$510)&gt;0))&lt;&gt;0),"Row is skipped.",IF(AND(Input!$A437="",Input!$A438=""),"", IF(Input!L437="","Data is missing.",""))))</f>
        <v/>
      </c>
      <c r="M435" s="126" t="str">
        <f>IF(ISERROR(IF(AND(Input!$A437="",SUMPRODUCT(--(LEN(Input!$A438:'Input'!$A$510)&gt;0))&lt;&gt;0),"Row is skipped.",IF(AND(Input!$A437="",Input!$A438=""),"", IF(Input!M437="","Data is missing.","")))),"",IF(AND(Input!$A437="",SUMPRODUCT(--(LEN(Input!$A438:'Input'!$A$510)&gt;0))&lt;&gt;0),"Row is skipped.",IF(AND(Input!$A437="",Input!$A438=""),"", IF(Input!M437="","Data is missing.",""))))</f>
        <v/>
      </c>
      <c r="N435" s="126" t="str">
        <f>IF(ISERROR(IF(AND(Input!$A437="",SUMPRODUCT(--(LEN(Input!$A438:'Input'!$A$510)&gt;0))&lt;&gt;0),"Row is skipped.",IF(AND(Input!$A437="",Input!$A438=""),"", IF(Input!O437="","Data is missing.","")))),"",IF(AND(Input!$A437="",SUMPRODUCT(--(LEN(Input!$A438:'Input'!$A$510)&gt;0))&lt;&gt;0),"Row is skipped.",IF(AND(Input!$A437="",Input!$A438=""),"", IF(Input!O437="","Data is missing.",""))))</f>
        <v/>
      </c>
      <c r="O435" s="126" t="str">
        <f>IF(ISERROR(IF(AND(Input!$A437="",SUMPRODUCT(--(LEN(Input!$A438:'Input'!$A$510)&gt;0))&lt;&gt;0),"Row is skipped.",IF(AND(Input!$A437="",Input!$A438=""),"", IF(Input!P437="","Data is missing.","")))),"",IF(AND(Input!$A437="",SUMPRODUCT(--(LEN(Input!$A438:'Input'!$A$510)&gt;0))&lt;&gt;0),"Row is skipped.",IF(AND(Input!$A437="",Input!$A438=""),"", IF(Input!P437="","Data is missing.",""))))</f>
        <v/>
      </c>
      <c r="P435" s="126" t="str">
        <f>IF(ISERROR(IF(AND(Input!$A437="",SUMPRODUCT(--(LEN(Input!$A438:'Input'!$A$510)&gt;0))&lt;&gt;0),"Row is skipped.",IF(AND(Input!$A437="",Input!$A438=""),"", IF(Input!Q437="","Data is missing.","")))),"",IF(AND(Input!$A437="",SUMPRODUCT(--(LEN(Input!$A438:'Input'!$A$510)&gt;0))&lt;&gt;0),"Row is skipped.",IF(AND(Input!$A437="",Input!$A438=""),"", IF(Input!Q437="","Data is missing.",""))))</f>
        <v/>
      </c>
      <c r="Q435" s="126" t="str">
        <f>IF(ISERROR(IF(AND(Input!$A437="",SUMPRODUCT(--(LEN(Input!$A438:'Input'!$A$510)&gt;0))&lt;&gt;0),"Row is skipped.",IF(AND(Input!$A437="",Input!$A438=""),"", IF(Input!S437="","Data is missing.","")))),"",IF(AND(Input!$A437="",SUMPRODUCT(--(LEN(Input!$A438:'Input'!$A$510)&gt;0))&lt;&gt;0),"Row is skipped.",IF(AND(Input!$A437="",Input!$A438=""),"", IF(Input!S437="","Data is missing.",""))))</f>
        <v/>
      </c>
      <c r="R435" s="128" t="str">
        <f>IF(ISERROR(IF(AND(Input!$A437="",SUMPRODUCT(--(LEN(Input!$A438:'Input'!$A$510)&gt;0))&lt;&gt;0),"Row is skipped.",IF(AND(Input!$A437="",Input!$A438=""),"", IF(Input!T437="","Data is missing.","")))),"",IF(AND(Input!$A437="",SUMPRODUCT(--(LEN(Input!$A438:'Input'!$A$510)&gt;0))&lt;&gt;0),"Row is skipped.",IF(AND(Input!$A437="",Input!$A438=""),"", IF(Input!T437="","Data is missing.",""))))</f>
        <v/>
      </c>
      <c r="S435" s="129"/>
      <c r="T435" s="130" t="str">
        <f>IF(ISERROR(IF(Input!Q437="","",IF(ISERROR(VLOOKUP(Input!Q437,'Measures List'!$A$3:$A$30000,1,0)),"Invalid RefNo",""))),"",IF(Input!Q437="","",IF(ISERROR(VLOOKUP(Input!Q437,'Measures List'!$A$3:$A$30000,1,0)),"Invalid RefNo","")))</f>
        <v/>
      </c>
      <c r="U435" s="129"/>
      <c r="V435" s="129"/>
      <c r="W435" s="129"/>
      <c r="X435" s="129"/>
      <c r="Y435" s="129"/>
      <c r="Z435" s="129"/>
      <c r="AA435" s="129"/>
      <c r="AB435" s="129"/>
      <c r="AC435" s="129"/>
      <c r="AD435" s="129"/>
      <c r="AE435" s="129"/>
      <c r="AF435" s="130" t="str">
        <f>IF(Input!P437="","",IF(OR(VALUE(Input!P437)&lt;0,VALUE(Input!P437)&gt;1), "Invalid EEI %",""))</f>
        <v/>
      </c>
      <c r="AG435" s="129"/>
      <c r="AH435" s="137" t="str">
        <f>IF(B435="","",IF(AND(Input!O437=Input!O436,Input!P437&lt;&gt;Input!P436), "EEI% Mismatch within Project",""))</f>
        <v/>
      </c>
      <c r="AI435" s="129"/>
      <c r="AJ435" s="138" t="str">
        <f>IF(Input!B437="","",IF(ISNUMBER(VALUE(Input!B437)),"","Needs to be a number."))</f>
        <v/>
      </c>
      <c r="AK435" s="135" t="str">
        <f>IF(Input!P437="","",IF(ISNUMBER(VALUE(Input!P437)),"","Needs to be a number."))</f>
        <v/>
      </c>
      <c r="AL435" s="135" t="str">
        <f>IF(Input!S437="","",IF(ISNUMBER(VALUE(Input!S437)),"","Needs to be a number."))</f>
        <v/>
      </c>
      <c r="AM435" s="135" t="str">
        <f>IF(Input!T437="","",IF(ISNUMBER(VALUE(Input!T437)),"","Needs to be a number."))</f>
        <v/>
      </c>
      <c r="AN435" s="135" t="str">
        <f>IF(Input!U437="","",IF(ISNUMBER(VALUE(Input!U437)),"","Needs to be a number."))</f>
        <v/>
      </c>
      <c r="AO435" s="136" t="str">
        <f>IF(Input!V437="","",IF(ISNUMBER(VALUE(Input!V437)),"","Needs to be a number."))</f>
        <v/>
      </c>
      <c r="AP435" s="129"/>
      <c r="AQ435" s="197" t="str">
        <f ca="1">IF(Input!Q437="","",IF(OFFSET('Measures List'!$K$2,MATCH(Input!Q437,'Measures List'!$A$3:$A$5000,0),MATCH(Input!K437,'Measures List'!$K$2:$BA$2)-1)="NA","Project start date occurred after measure expiration date.",""))</f>
        <v/>
      </c>
      <c r="AS435" s="197" t="str">
        <f>IFERROR(IF(Input!O437&lt;&gt;Input!O436,"",IF( VLOOKUP(Input!Q437,'Measures List'!A428:C5425,3,FALSE)= VLOOKUP(Input!Q436,'Measures List'!A428:C5425,3,FALSE),"","Multiple sectors for this project")),"")</f>
        <v/>
      </c>
    </row>
    <row r="436" spans="2:45" x14ac:dyDescent="0.25">
      <c r="B436" s="125" t="str">
        <f>Input!A438</f>
        <v/>
      </c>
      <c r="C436" s="126" t="str">
        <f>IF(ISERROR(IF(AND(Input!$A438="",SUMPRODUCT(--(LEN(Input!$A439:'Input'!$A$510)&gt;0))&lt;&gt;0),"Row is skipped.",IF(AND(Input!$A438="",Input!$A439=""),"", IF(Input!C438="","Data is missing.","")))),"",IF(AND(Input!$A438="",SUMPRODUCT(--(LEN(Input!$A439:'Input'!$A$510)&gt;0))&lt;&gt;0),"Row is skipped.",IF(AND(Input!$A438="",Input!$A439=""),"", IF(Input!C438="","Data is missing.",""))))</f>
        <v/>
      </c>
      <c r="D436" s="126" t="str">
        <f>IF(ISERROR(IF(AND(Input!$A438="",SUMPRODUCT(--(LEN(Input!$A439:'Input'!$A$510)&gt;0))&lt;&gt;0),"Row is skipped.",IF(AND(Input!$A438="",Input!$A439=""),"", IF(Input!D438="","Data is missing.","")))),"",IF(AND(Input!$A438="",SUMPRODUCT(--(LEN(Input!$A439:'Input'!$A$510)&gt;0))&lt;&gt;0),"Row is skipped.",IF(AND(Input!$A438="",Input!$A439=""),"", IF(Input!D438="","Data is missing.",""))))</f>
        <v/>
      </c>
      <c r="E436" s="126" t="str">
        <f>IF(ISERROR(IF(AND(Input!$A438="",SUMPRODUCT(--(LEN(Input!$A439:'Input'!$A$510)&gt;0))&lt;&gt;0),"Row is skipped.",IF(AND(Input!$A438="",Input!$A439=""),"", IF(Input!E438="","Data is missing.","")))),"",IF(AND(Input!$A438="",SUMPRODUCT(--(LEN(Input!$A439:'Input'!$A$510)&gt;0))&lt;&gt;0),"Row is skipped.",IF(AND(Input!$A438="",Input!$A439=""),"", IF(Input!E438="","Data is missing.",""))))</f>
        <v/>
      </c>
      <c r="F436" s="126" t="str">
        <f>IF(ISERROR(IF(AND(Input!$A438="",SUMPRODUCT(--(LEN(Input!$A439:'Input'!$A$510)&gt;0))&lt;&gt;0),"Row is skipped.",IF(AND(Input!$A438="",Input!$A439=""),"", IF(Input!F438="","Data is missing.","")))),"",IF(AND(Input!$A438="",SUMPRODUCT(--(LEN(Input!$A439:'Input'!$A$510)&gt;0))&lt;&gt;0),"Row is skipped.",IF(AND(Input!$A438="",Input!$A439=""),"", IF(Input!F438="","Data is missing.",""))))</f>
        <v/>
      </c>
      <c r="G436" s="126" t="str">
        <f>IF(ISERROR(IF(AND(Input!$A438="",SUMPRODUCT(--(LEN(Input!$A439:'Input'!$A$510)&gt;0))&lt;&gt;0),"Row is skipped.",IF(AND(Input!$A438="",Input!$A439=""),"", IF(Input!G438="","Data is missing.","")))),"",IF(AND(Input!$A438="",SUMPRODUCT(--(LEN(Input!$A439:'Input'!$A$510)&gt;0))&lt;&gt;0),"Row is skipped.",IF(AND(Input!$A438="",Input!$A439=""),"", IF(Input!G438="","Data is missing.",""))))</f>
        <v/>
      </c>
      <c r="H436" s="126" t="str">
        <f>IF(ISERROR(IF(AND(Input!$A438="",SUMPRODUCT(--(LEN(Input!$A439:'Input'!$A$510)&gt;0))&lt;&gt;0),"Row is skipped.",IF(AND(Input!$A438="",Input!$A439=""),"", IF(Input!H438="","Data is missing.","")))),"",IF(AND(Input!$A438="",SUMPRODUCT(--(LEN(Input!$A439:'Input'!$A$510)&gt;0))&lt;&gt;0),"Row is skipped.",IF(AND(Input!$A438="",Input!$A439=""),"", IF(Input!H438="","Data is missing.",""))))</f>
        <v/>
      </c>
      <c r="I436" s="126" t="str">
        <f>IF(ISERROR(IF(AND(Input!$A438="",SUMPRODUCT(--(LEN(Input!$A439:'Input'!$A$510)&gt;0))&lt;&gt;0),"Row is skipped.",IF(AND(Input!$A438="",Input!$A439=""),"", IF(Input!I438="","Data is missing.","")))),"",IF(AND(Input!$A438="",SUMPRODUCT(--(LEN(Input!$A439:'Input'!$A$510)&gt;0))&lt;&gt;0),"Row is skipped.",IF(AND(Input!$A438="",Input!$A439=""),"", IF(Input!I438="","Data is missing.",""))))</f>
        <v/>
      </c>
      <c r="J436" s="126" t="str">
        <f>IF(ISERROR(IF(AND(Input!$A438="",SUMPRODUCT(--(LEN(Input!$A439:'Input'!$A$510)&gt;0))&lt;&gt;0),"Row is skipped.",IF(AND(Input!$A438="",Input!$A439=""),"", IF(Input!J438="","Data is missing.","")))),"",IF(AND(Input!$A438="",SUMPRODUCT(--(LEN(Input!$A439:'Input'!$A$510)&gt;0))&lt;&gt;0),"Row is skipped.",IF(AND(Input!$A438="",Input!$A439=""),"", IF(Input!J438="","Data is missing.",""))))</f>
        <v/>
      </c>
      <c r="K436" s="127" t="str">
        <f>IF(ISERROR(IF(AND(Input!$A438="",SUMPRODUCT(--(LEN(Input!$A439:'Input'!$A$510)&gt;0))&lt;&gt;0),"Row is skipped.",IF(AND(Input!$A438="",Input!$A439=""),"", IF(Input!K438="","Data is missing.","")))),"",IF(AND(Input!$A438="",SUMPRODUCT(--(LEN(Input!$A439:'Input'!$A$510)&gt;0))&lt;&gt;0),"Row is skipped.",IF(AND(Input!$A438="",Input!$A439=""),"", IF(Input!K438="","Data is missing.",""))))</f>
        <v/>
      </c>
      <c r="L436" s="126" t="str">
        <f>IF(ISERROR(IF(AND(Input!$A438="",SUMPRODUCT(--(LEN(Input!$A439:'Input'!$A$510)&gt;0))&lt;&gt;0),"Row is skipped.",IF(AND(Input!$A438="",Input!$A439=""),"", IF(Input!L438="","Data is missing.","")))),"",IF(AND(Input!$A438="",SUMPRODUCT(--(LEN(Input!$A439:'Input'!$A$510)&gt;0))&lt;&gt;0),"Row is skipped.",IF(AND(Input!$A438="",Input!$A439=""),"", IF(Input!L438="","Data is missing.",""))))</f>
        <v/>
      </c>
      <c r="M436" s="126" t="str">
        <f>IF(ISERROR(IF(AND(Input!$A438="",SUMPRODUCT(--(LEN(Input!$A439:'Input'!$A$510)&gt;0))&lt;&gt;0),"Row is skipped.",IF(AND(Input!$A438="",Input!$A439=""),"", IF(Input!M438="","Data is missing.","")))),"",IF(AND(Input!$A438="",SUMPRODUCT(--(LEN(Input!$A439:'Input'!$A$510)&gt;0))&lt;&gt;0),"Row is skipped.",IF(AND(Input!$A438="",Input!$A439=""),"", IF(Input!M438="","Data is missing.",""))))</f>
        <v/>
      </c>
      <c r="N436" s="126" t="str">
        <f>IF(ISERROR(IF(AND(Input!$A438="",SUMPRODUCT(--(LEN(Input!$A439:'Input'!$A$510)&gt;0))&lt;&gt;0),"Row is skipped.",IF(AND(Input!$A438="",Input!$A439=""),"", IF(Input!O438="","Data is missing.","")))),"",IF(AND(Input!$A438="",SUMPRODUCT(--(LEN(Input!$A439:'Input'!$A$510)&gt;0))&lt;&gt;0),"Row is skipped.",IF(AND(Input!$A438="",Input!$A439=""),"", IF(Input!O438="","Data is missing.",""))))</f>
        <v/>
      </c>
      <c r="O436" s="126" t="str">
        <f>IF(ISERROR(IF(AND(Input!$A438="",SUMPRODUCT(--(LEN(Input!$A439:'Input'!$A$510)&gt;0))&lt;&gt;0),"Row is skipped.",IF(AND(Input!$A438="",Input!$A439=""),"", IF(Input!P438="","Data is missing.","")))),"",IF(AND(Input!$A438="",SUMPRODUCT(--(LEN(Input!$A439:'Input'!$A$510)&gt;0))&lt;&gt;0),"Row is skipped.",IF(AND(Input!$A438="",Input!$A439=""),"", IF(Input!P438="","Data is missing.",""))))</f>
        <v/>
      </c>
      <c r="P436" s="126" t="str">
        <f>IF(ISERROR(IF(AND(Input!$A438="",SUMPRODUCT(--(LEN(Input!$A439:'Input'!$A$510)&gt;0))&lt;&gt;0),"Row is skipped.",IF(AND(Input!$A438="",Input!$A439=""),"", IF(Input!Q438="","Data is missing.","")))),"",IF(AND(Input!$A438="",SUMPRODUCT(--(LEN(Input!$A439:'Input'!$A$510)&gt;0))&lt;&gt;0),"Row is skipped.",IF(AND(Input!$A438="",Input!$A439=""),"", IF(Input!Q438="","Data is missing.",""))))</f>
        <v/>
      </c>
      <c r="Q436" s="126" t="str">
        <f>IF(ISERROR(IF(AND(Input!$A438="",SUMPRODUCT(--(LEN(Input!$A439:'Input'!$A$510)&gt;0))&lt;&gt;0),"Row is skipped.",IF(AND(Input!$A438="",Input!$A439=""),"", IF(Input!S438="","Data is missing.","")))),"",IF(AND(Input!$A438="",SUMPRODUCT(--(LEN(Input!$A439:'Input'!$A$510)&gt;0))&lt;&gt;0),"Row is skipped.",IF(AND(Input!$A438="",Input!$A439=""),"", IF(Input!S438="","Data is missing.",""))))</f>
        <v/>
      </c>
      <c r="R436" s="128" t="str">
        <f>IF(ISERROR(IF(AND(Input!$A438="",SUMPRODUCT(--(LEN(Input!$A439:'Input'!$A$510)&gt;0))&lt;&gt;0),"Row is skipped.",IF(AND(Input!$A438="",Input!$A439=""),"", IF(Input!T438="","Data is missing.","")))),"",IF(AND(Input!$A438="",SUMPRODUCT(--(LEN(Input!$A439:'Input'!$A$510)&gt;0))&lt;&gt;0),"Row is skipped.",IF(AND(Input!$A438="",Input!$A439=""),"", IF(Input!T438="","Data is missing.",""))))</f>
        <v/>
      </c>
      <c r="S436" s="129"/>
      <c r="T436" s="130" t="str">
        <f>IF(ISERROR(IF(Input!Q438="","",IF(ISERROR(VLOOKUP(Input!Q438,'Measures List'!$A$3:$A$30000,1,0)),"Invalid RefNo",""))),"",IF(Input!Q438="","",IF(ISERROR(VLOOKUP(Input!Q438,'Measures List'!$A$3:$A$30000,1,0)),"Invalid RefNo","")))</f>
        <v/>
      </c>
      <c r="U436" s="129"/>
      <c r="V436" s="129"/>
      <c r="W436" s="129"/>
      <c r="X436" s="129"/>
      <c r="Y436" s="129"/>
      <c r="Z436" s="129"/>
      <c r="AA436" s="129"/>
      <c r="AB436" s="129"/>
      <c r="AC436" s="129"/>
      <c r="AD436" s="129"/>
      <c r="AE436" s="129"/>
      <c r="AF436" s="130" t="str">
        <f>IF(Input!P438="","",IF(OR(VALUE(Input!P438)&lt;0,VALUE(Input!P438)&gt;1), "Invalid EEI %",""))</f>
        <v/>
      </c>
      <c r="AG436" s="129"/>
      <c r="AH436" s="137" t="str">
        <f>IF(B436="","",IF(AND(Input!O438=Input!O437,Input!P438&lt;&gt;Input!P437), "EEI% Mismatch within Project",""))</f>
        <v/>
      </c>
      <c r="AI436" s="129"/>
      <c r="AJ436" s="138" t="str">
        <f>IF(Input!B438="","",IF(ISNUMBER(VALUE(Input!B438)),"","Needs to be a number."))</f>
        <v/>
      </c>
      <c r="AK436" s="135" t="str">
        <f>IF(Input!P438="","",IF(ISNUMBER(VALUE(Input!P438)),"","Needs to be a number."))</f>
        <v/>
      </c>
      <c r="AL436" s="135" t="str">
        <f>IF(Input!S438="","",IF(ISNUMBER(VALUE(Input!S438)),"","Needs to be a number."))</f>
        <v/>
      </c>
      <c r="AM436" s="135" t="str">
        <f>IF(Input!T438="","",IF(ISNUMBER(VALUE(Input!T438)),"","Needs to be a number."))</f>
        <v/>
      </c>
      <c r="AN436" s="135" t="str">
        <f>IF(Input!U438="","",IF(ISNUMBER(VALUE(Input!U438)),"","Needs to be a number."))</f>
        <v/>
      </c>
      <c r="AO436" s="136" t="str">
        <f>IF(Input!V438="","",IF(ISNUMBER(VALUE(Input!V438)),"","Needs to be a number."))</f>
        <v/>
      </c>
      <c r="AP436" s="129"/>
      <c r="AQ436" s="197" t="str">
        <f ca="1">IF(Input!Q438="","",IF(OFFSET('Measures List'!$K$2,MATCH(Input!Q438,'Measures List'!$A$3:$A$5000,0),MATCH(Input!K438,'Measures List'!$K$2:$BA$2)-1)="NA","Project start date occurred after measure expiration date.",""))</f>
        <v/>
      </c>
      <c r="AS436" s="197" t="str">
        <f>IFERROR(IF(Input!O438&lt;&gt;Input!O437,"",IF( VLOOKUP(Input!Q438,'Measures List'!A429:C5426,3,FALSE)= VLOOKUP(Input!Q437,'Measures List'!A429:C5426,3,FALSE),"","Multiple sectors for this project")),"")</f>
        <v/>
      </c>
    </row>
    <row r="437" spans="2:45" x14ac:dyDescent="0.25">
      <c r="B437" s="125" t="str">
        <f>Input!A439</f>
        <v/>
      </c>
      <c r="C437" s="126" t="str">
        <f>IF(ISERROR(IF(AND(Input!$A439="",SUMPRODUCT(--(LEN(Input!$A440:'Input'!$A$510)&gt;0))&lt;&gt;0),"Row is skipped.",IF(AND(Input!$A439="",Input!$A440=""),"", IF(Input!C439="","Data is missing.","")))),"",IF(AND(Input!$A439="",SUMPRODUCT(--(LEN(Input!$A440:'Input'!$A$510)&gt;0))&lt;&gt;0),"Row is skipped.",IF(AND(Input!$A439="",Input!$A440=""),"", IF(Input!C439="","Data is missing.",""))))</f>
        <v/>
      </c>
      <c r="D437" s="126" t="str">
        <f>IF(ISERROR(IF(AND(Input!$A439="",SUMPRODUCT(--(LEN(Input!$A440:'Input'!$A$510)&gt;0))&lt;&gt;0),"Row is skipped.",IF(AND(Input!$A439="",Input!$A440=""),"", IF(Input!D439="","Data is missing.","")))),"",IF(AND(Input!$A439="",SUMPRODUCT(--(LEN(Input!$A440:'Input'!$A$510)&gt;0))&lt;&gt;0),"Row is skipped.",IF(AND(Input!$A439="",Input!$A440=""),"", IF(Input!D439="","Data is missing.",""))))</f>
        <v/>
      </c>
      <c r="E437" s="126" t="str">
        <f>IF(ISERROR(IF(AND(Input!$A439="",SUMPRODUCT(--(LEN(Input!$A440:'Input'!$A$510)&gt;0))&lt;&gt;0),"Row is skipped.",IF(AND(Input!$A439="",Input!$A440=""),"", IF(Input!E439="","Data is missing.","")))),"",IF(AND(Input!$A439="",SUMPRODUCT(--(LEN(Input!$A440:'Input'!$A$510)&gt;0))&lt;&gt;0),"Row is skipped.",IF(AND(Input!$A439="",Input!$A440=""),"", IF(Input!E439="","Data is missing.",""))))</f>
        <v/>
      </c>
      <c r="F437" s="126" t="str">
        <f>IF(ISERROR(IF(AND(Input!$A439="",SUMPRODUCT(--(LEN(Input!$A440:'Input'!$A$510)&gt;0))&lt;&gt;0),"Row is skipped.",IF(AND(Input!$A439="",Input!$A440=""),"", IF(Input!F439="","Data is missing.","")))),"",IF(AND(Input!$A439="",SUMPRODUCT(--(LEN(Input!$A440:'Input'!$A$510)&gt;0))&lt;&gt;0),"Row is skipped.",IF(AND(Input!$A439="",Input!$A440=""),"", IF(Input!F439="","Data is missing.",""))))</f>
        <v/>
      </c>
      <c r="G437" s="126" t="str">
        <f>IF(ISERROR(IF(AND(Input!$A439="",SUMPRODUCT(--(LEN(Input!$A440:'Input'!$A$510)&gt;0))&lt;&gt;0),"Row is skipped.",IF(AND(Input!$A439="",Input!$A440=""),"", IF(Input!G439="","Data is missing.","")))),"",IF(AND(Input!$A439="",SUMPRODUCT(--(LEN(Input!$A440:'Input'!$A$510)&gt;0))&lt;&gt;0),"Row is skipped.",IF(AND(Input!$A439="",Input!$A440=""),"", IF(Input!G439="","Data is missing.",""))))</f>
        <v/>
      </c>
      <c r="H437" s="126" t="str">
        <f>IF(ISERROR(IF(AND(Input!$A439="",SUMPRODUCT(--(LEN(Input!$A440:'Input'!$A$510)&gt;0))&lt;&gt;0),"Row is skipped.",IF(AND(Input!$A439="",Input!$A440=""),"", IF(Input!H439="","Data is missing.","")))),"",IF(AND(Input!$A439="",SUMPRODUCT(--(LEN(Input!$A440:'Input'!$A$510)&gt;0))&lt;&gt;0),"Row is skipped.",IF(AND(Input!$A439="",Input!$A440=""),"", IF(Input!H439="","Data is missing.",""))))</f>
        <v/>
      </c>
      <c r="I437" s="126" t="str">
        <f>IF(ISERROR(IF(AND(Input!$A439="",SUMPRODUCT(--(LEN(Input!$A440:'Input'!$A$510)&gt;0))&lt;&gt;0),"Row is skipped.",IF(AND(Input!$A439="",Input!$A440=""),"", IF(Input!I439="","Data is missing.","")))),"",IF(AND(Input!$A439="",SUMPRODUCT(--(LEN(Input!$A440:'Input'!$A$510)&gt;0))&lt;&gt;0),"Row is skipped.",IF(AND(Input!$A439="",Input!$A440=""),"", IF(Input!I439="","Data is missing.",""))))</f>
        <v/>
      </c>
      <c r="J437" s="126" t="str">
        <f>IF(ISERROR(IF(AND(Input!$A439="",SUMPRODUCT(--(LEN(Input!$A440:'Input'!$A$510)&gt;0))&lt;&gt;0),"Row is skipped.",IF(AND(Input!$A439="",Input!$A440=""),"", IF(Input!J439="","Data is missing.","")))),"",IF(AND(Input!$A439="",SUMPRODUCT(--(LEN(Input!$A440:'Input'!$A$510)&gt;0))&lt;&gt;0),"Row is skipped.",IF(AND(Input!$A439="",Input!$A440=""),"", IF(Input!J439="","Data is missing.",""))))</f>
        <v/>
      </c>
      <c r="K437" s="127" t="str">
        <f>IF(ISERROR(IF(AND(Input!$A439="",SUMPRODUCT(--(LEN(Input!$A440:'Input'!$A$510)&gt;0))&lt;&gt;0),"Row is skipped.",IF(AND(Input!$A439="",Input!$A440=""),"", IF(Input!K439="","Data is missing.","")))),"",IF(AND(Input!$A439="",SUMPRODUCT(--(LEN(Input!$A440:'Input'!$A$510)&gt;0))&lt;&gt;0),"Row is skipped.",IF(AND(Input!$A439="",Input!$A440=""),"", IF(Input!K439="","Data is missing.",""))))</f>
        <v/>
      </c>
      <c r="L437" s="126" t="str">
        <f>IF(ISERROR(IF(AND(Input!$A439="",SUMPRODUCT(--(LEN(Input!$A440:'Input'!$A$510)&gt;0))&lt;&gt;0),"Row is skipped.",IF(AND(Input!$A439="",Input!$A440=""),"", IF(Input!L439="","Data is missing.","")))),"",IF(AND(Input!$A439="",SUMPRODUCT(--(LEN(Input!$A440:'Input'!$A$510)&gt;0))&lt;&gt;0),"Row is skipped.",IF(AND(Input!$A439="",Input!$A440=""),"", IF(Input!L439="","Data is missing.",""))))</f>
        <v/>
      </c>
      <c r="M437" s="126" t="str">
        <f>IF(ISERROR(IF(AND(Input!$A439="",SUMPRODUCT(--(LEN(Input!$A440:'Input'!$A$510)&gt;0))&lt;&gt;0),"Row is skipped.",IF(AND(Input!$A439="",Input!$A440=""),"", IF(Input!M439="","Data is missing.","")))),"",IF(AND(Input!$A439="",SUMPRODUCT(--(LEN(Input!$A440:'Input'!$A$510)&gt;0))&lt;&gt;0),"Row is skipped.",IF(AND(Input!$A439="",Input!$A440=""),"", IF(Input!M439="","Data is missing.",""))))</f>
        <v/>
      </c>
      <c r="N437" s="126" t="str">
        <f>IF(ISERROR(IF(AND(Input!$A439="",SUMPRODUCT(--(LEN(Input!$A440:'Input'!$A$510)&gt;0))&lt;&gt;0),"Row is skipped.",IF(AND(Input!$A439="",Input!$A440=""),"", IF(Input!O439="","Data is missing.","")))),"",IF(AND(Input!$A439="",SUMPRODUCT(--(LEN(Input!$A440:'Input'!$A$510)&gt;0))&lt;&gt;0),"Row is skipped.",IF(AND(Input!$A439="",Input!$A440=""),"", IF(Input!O439="","Data is missing.",""))))</f>
        <v/>
      </c>
      <c r="O437" s="126" t="str">
        <f>IF(ISERROR(IF(AND(Input!$A439="",SUMPRODUCT(--(LEN(Input!$A440:'Input'!$A$510)&gt;0))&lt;&gt;0),"Row is skipped.",IF(AND(Input!$A439="",Input!$A440=""),"", IF(Input!P439="","Data is missing.","")))),"",IF(AND(Input!$A439="",SUMPRODUCT(--(LEN(Input!$A440:'Input'!$A$510)&gt;0))&lt;&gt;0),"Row is skipped.",IF(AND(Input!$A439="",Input!$A440=""),"", IF(Input!P439="","Data is missing.",""))))</f>
        <v/>
      </c>
      <c r="P437" s="126" t="str">
        <f>IF(ISERROR(IF(AND(Input!$A439="",SUMPRODUCT(--(LEN(Input!$A440:'Input'!$A$510)&gt;0))&lt;&gt;0),"Row is skipped.",IF(AND(Input!$A439="",Input!$A440=""),"", IF(Input!Q439="","Data is missing.","")))),"",IF(AND(Input!$A439="",SUMPRODUCT(--(LEN(Input!$A440:'Input'!$A$510)&gt;0))&lt;&gt;0),"Row is skipped.",IF(AND(Input!$A439="",Input!$A440=""),"", IF(Input!Q439="","Data is missing.",""))))</f>
        <v/>
      </c>
      <c r="Q437" s="126" t="str">
        <f>IF(ISERROR(IF(AND(Input!$A439="",SUMPRODUCT(--(LEN(Input!$A440:'Input'!$A$510)&gt;0))&lt;&gt;0),"Row is skipped.",IF(AND(Input!$A439="",Input!$A440=""),"", IF(Input!S439="","Data is missing.","")))),"",IF(AND(Input!$A439="",SUMPRODUCT(--(LEN(Input!$A440:'Input'!$A$510)&gt;0))&lt;&gt;0),"Row is skipped.",IF(AND(Input!$A439="",Input!$A440=""),"", IF(Input!S439="","Data is missing.",""))))</f>
        <v/>
      </c>
      <c r="R437" s="128" t="str">
        <f>IF(ISERROR(IF(AND(Input!$A439="",SUMPRODUCT(--(LEN(Input!$A440:'Input'!$A$510)&gt;0))&lt;&gt;0),"Row is skipped.",IF(AND(Input!$A439="",Input!$A440=""),"", IF(Input!T439="","Data is missing.","")))),"",IF(AND(Input!$A439="",SUMPRODUCT(--(LEN(Input!$A440:'Input'!$A$510)&gt;0))&lt;&gt;0),"Row is skipped.",IF(AND(Input!$A439="",Input!$A440=""),"", IF(Input!T439="","Data is missing.",""))))</f>
        <v/>
      </c>
      <c r="S437" s="129"/>
      <c r="T437" s="130" t="str">
        <f>IF(ISERROR(IF(Input!Q439="","",IF(ISERROR(VLOOKUP(Input!Q439,'Measures List'!$A$3:$A$30000,1,0)),"Invalid RefNo",""))),"",IF(Input!Q439="","",IF(ISERROR(VLOOKUP(Input!Q439,'Measures List'!$A$3:$A$30000,1,0)),"Invalid RefNo","")))</f>
        <v/>
      </c>
      <c r="U437" s="129"/>
      <c r="V437" s="129"/>
      <c r="W437" s="129"/>
      <c r="X437" s="129"/>
      <c r="Y437" s="129"/>
      <c r="Z437" s="129"/>
      <c r="AA437" s="129"/>
      <c r="AB437" s="129"/>
      <c r="AC437" s="129"/>
      <c r="AD437" s="129"/>
      <c r="AE437" s="129"/>
      <c r="AF437" s="130" t="str">
        <f>IF(Input!P439="","",IF(OR(VALUE(Input!P439)&lt;0,VALUE(Input!P439)&gt;1), "Invalid EEI %",""))</f>
        <v/>
      </c>
      <c r="AG437" s="129"/>
      <c r="AH437" s="137" t="str">
        <f>IF(B437="","",IF(AND(Input!O439=Input!O438,Input!P439&lt;&gt;Input!P438), "EEI% Mismatch within Project",""))</f>
        <v/>
      </c>
      <c r="AI437" s="129"/>
      <c r="AJ437" s="138" t="str">
        <f>IF(Input!B439="","",IF(ISNUMBER(VALUE(Input!B439)),"","Needs to be a number."))</f>
        <v/>
      </c>
      <c r="AK437" s="135" t="str">
        <f>IF(Input!P439="","",IF(ISNUMBER(VALUE(Input!P439)),"","Needs to be a number."))</f>
        <v/>
      </c>
      <c r="AL437" s="135" t="str">
        <f>IF(Input!S439="","",IF(ISNUMBER(VALUE(Input!S439)),"","Needs to be a number."))</f>
        <v/>
      </c>
      <c r="AM437" s="135" t="str">
        <f>IF(Input!T439="","",IF(ISNUMBER(VALUE(Input!T439)),"","Needs to be a number."))</f>
        <v/>
      </c>
      <c r="AN437" s="135" t="str">
        <f>IF(Input!U439="","",IF(ISNUMBER(VALUE(Input!U439)),"","Needs to be a number."))</f>
        <v/>
      </c>
      <c r="AO437" s="136" t="str">
        <f>IF(Input!V439="","",IF(ISNUMBER(VALUE(Input!V439)),"","Needs to be a number."))</f>
        <v/>
      </c>
      <c r="AP437" s="129"/>
      <c r="AQ437" s="197" t="str">
        <f ca="1">IF(Input!Q439="","",IF(OFFSET('Measures List'!$K$2,MATCH(Input!Q439,'Measures List'!$A$3:$A$5000,0),MATCH(Input!K439,'Measures List'!$K$2:$BA$2)-1)="NA","Project start date occurred after measure expiration date.",""))</f>
        <v/>
      </c>
      <c r="AS437" s="197" t="str">
        <f>IFERROR(IF(Input!O439&lt;&gt;Input!O438,"",IF( VLOOKUP(Input!Q439,'Measures List'!A430:C5427,3,FALSE)= VLOOKUP(Input!Q438,'Measures List'!A430:C5427,3,FALSE),"","Multiple sectors for this project")),"")</f>
        <v/>
      </c>
    </row>
    <row r="438" spans="2:45" x14ac:dyDescent="0.25">
      <c r="B438" s="125" t="str">
        <f>Input!A440</f>
        <v/>
      </c>
      <c r="C438" s="126" t="str">
        <f>IF(ISERROR(IF(AND(Input!$A440="",SUMPRODUCT(--(LEN(Input!$A441:'Input'!$A$510)&gt;0))&lt;&gt;0),"Row is skipped.",IF(AND(Input!$A440="",Input!$A441=""),"", IF(Input!C440="","Data is missing.","")))),"",IF(AND(Input!$A440="",SUMPRODUCT(--(LEN(Input!$A441:'Input'!$A$510)&gt;0))&lt;&gt;0),"Row is skipped.",IF(AND(Input!$A440="",Input!$A441=""),"", IF(Input!C440="","Data is missing.",""))))</f>
        <v/>
      </c>
      <c r="D438" s="126" t="str">
        <f>IF(ISERROR(IF(AND(Input!$A440="",SUMPRODUCT(--(LEN(Input!$A441:'Input'!$A$510)&gt;0))&lt;&gt;0),"Row is skipped.",IF(AND(Input!$A440="",Input!$A441=""),"", IF(Input!D440="","Data is missing.","")))),"",IF(AND(Input!$A440="",SUMPRODUCT(--(LEN(Input!$A441:'Input'!$A$510)&gt;0))&lt;&gt;0),"Row is skipped.",IF(AND(Input!$A440="",Input!$A441=""),"", IF(Input!D440="","Data is missing.",""))))</f>
        <v/>
      </c>
      <c r="E438" s="126" t="str">
        <f>IF(ISERROR(IF(AND(Input!$A440="",SUMPRODUCT(--(LEN(Input!$A441:'Input'!$A$510)&gt;0))&lt;&gt;0),"Row is skipped.",IF(AND(Input!$A440="",Input!$A441=""),"", IF(Input!E440="","Data is missing.","")))),"",IF(AND(Input!$A440="",SUMPRODUCT(--(LEN(Input!$A441:'Input'!$A$510)&gt;0))&lt;&gt;0),"Row is skipped.",IF(AND(Input!$A440="",Input!$A441=""),"", IF(Input!E440="","Data is missing.",""))))</f>
        <v/>
      </c>
      <c r="F438" s="126" t="str">
        <f>IF(ISERROR(IF(AND(Input!$A440="",SUMPRODUCT(--(LEN(Input!$A441:'Input'!$A$510)&gt;0))&lt;&gt;0),"Row is skipped.",IF(AND(Input!$A440="",Input!$A441=""),"", IF(Input!F440="","Data is missing.","")))),"",IF(AND(Input!$A440="",SUMPRODUCT(--(LEN(Input!$A441:'Input'!$A$510)&gt;0))&lt;&gt;0),"Row is skipped.",IF(AND(Input!$A440="",Input!$A441=""),"", IF(Input!F440="","Data is missing.",""))))</f>
        <v/>
      </c>
      <c r="G438" s="126" t="str">
        <f>IF(ISERROR(IF(AND(Input!$A440="",SUMPRODUCT(--(LEN(Input!$A441:'Input'!$A$510)&gt;0))&lt;&gt;0),"Row is skipped.",IF(AND(Input!$A440="",Input!$A441=""),"", IF(Input!G440="","Data is missing.","")))),"",IF(AND(Input!$A440="",SUMPRODUCT(--(LEN(Input!$A441:'Input'!$A$510)&gt;0))&lt;&gt;0),"Row is skipped.",IF(AND(Input!$A440="",Input!$A441=""),"", IF(Input!G440="","Data is missing.",""))))</f>
        <v/>
      </c>
      <c r="H438" s="126" t="str">
        <f>IF(ISERROR(IF(AND(Input!$A440="",SUMPRODUCT(--(LEN(Input!$A441:'Input'!$A$510)&gt;0))&lt;&gt;0),"Row is skipped.",IF(AND(Input!$A440="",Input!$A441=""),"", IF(Input!H440="","Data is missing.","")))),"",IF(AND(Input!$A440="",SUMPRODUCT(--(LEN(Input!$A441:'Input'!$A$510)&gt;0))&lt;&gt;0),"Row is skipped.",IF(AND(Input!$A440="",Input!$A441=""),"", IF(Input!H440="","Data is missing.",""))))</f>
        <v/>
      </c>
      <c r="I438" s="126" t="str">
        <f>IF(ISERROR(IF(AND(Input!$A440="",SUMPRODUCT(--(LEN(Input!$A441:'Input'!$A$510)&gt;0))&lt;&gt;0),"Row is skipped.",IF(AND(Input!$A440="",Input!$A441=""),"", IF(Input!I440="","Data is missing.","")))),"",IF(AND(Input!$A440="",SUMPRODUCT(--(LEN(Input!$A441:'Input'!$A$510)&gt;0))&lt;&gt;0),"Row is skipped.",IF(AND(Input!$A440="",Input!$A441=""),"", IF(Input!I440="","Data is missing.",""))))</f>
        <v/>
      </c>
      <c r="J438" s="126" t="str">
        <f>IF(ISERROR(IF(AND(Input!$A440="",SUMPRODUCT(--(LEN(Input!$A441:'Input'!$A$510)&gt;0))&lt;&gt;0),"Row is skipped.",IF(AND(Input!$A440="",Input!$A441=""),"", IF(Input!J440="","Data is missing.","")))),"",IF(AND(Input!$A440="",SUMPRODUCT(--(LEN(Input!$A441:'Input'!$A$510)&gt;0))&lt;&gt;0),"Row is skipped.",IF(AND(Input!$A440="",Input!$A441=""),"", IF(Input!J440="","Data is missing.",""))))</f>
        <v/>
      </c>
      <c r="K438" s="127" t="str">
        <f>IF(ISERROR(IF(AND(Input!$A440="",SUMPRODUCT(--(LEN(Input!$A441:'Input'!$A$510)&gt;0))&lt;&gt;0),"Row is skipped.",IF(AND(Input!$A440="",Input!$A441=""),"", IF(Input!K440="","Data is missing.","")))),"",IF(AND(Input!$A440="",SUMPRODUCT(--(LEN(Input!$A441:'Input'!$A$510)&gt;0))&lt;&gt;0),"Row is skipped.",IF(AND(Input!$A440="",Input!$A441=""),"", IF(Input!K440="","Data is missing.",""))))</f>
        <v/>
      </c>
      <c r="L438" s="126" t="str">
        <f>IF(ISERROR(IF(AND(Input!$A440="",SUMPRODUCT(--(LEN(Input!$A441:'Input'!$A$510)&gt;0))&lt;&gt;0),"Row is skipped.",IF(AND(Input!$A440="",Input!$A441=""),"", IF(Input!L440="","Data is missing.","")))),"",IF(AND(Input!$A440="",SUMPRODUCT(--(LEN(Input!$A441:'Input'!$A$510)&gt;0))&lt;&gt;0),"Row is skipped.",IF(AND(Input!$A440="",Input!$A441=""),"", IF(Input!L440="","Data is missing.",""))))</f>
        <v/>
      </c>
      <c r="M438" s="126" t="str">
        <f>IF(ISERROR(IF(AND(Input!$A440="",SUMPRODUCT(--(LEN(Input!$A441:'Input'!$A$510)&gt;0))&lt;&gt;0),"Row is skipped.",IF(AND(Input!$A440="",Input!$A441=""),"", IF(Input!M440="","Data is missing.","")))),"",IF(AND(Input!$A440="",SUMPRODUCT(--(LEN(Input!$A441:'Input'!$A$510)&gt;0))&lt;&gt;0),"Row is skipped.",IF(AND(Input!$A440="",Input!$A441=""),"", IF(Input!M440="","Data is missing.",""))))</f>
        <v/>
      </c>
      <c r="N438" s="126" t="str">
        <f>IF(ISERROR(IF(AND(Input!$A440="",SUMPRODUCT(--(LEN(Input!$A441:'Input'!$A$510)&gt;0))&lt;&gt;0),"Row is skipped.",IF(AND(Input!$A440="",Input!$A441=""),"", IF(Input!O440="","Data is missing.","")))),"",IF(AND(Input!$A440="",SUMPRODUCT(--(LEN(Input!$A441:'Input'!$A$510)&gt;0))&lt;&gt;0),"Row is skipped.",IF(AND(Input!$A440="",Input!$A441=""),"", IF(Input!O440="","Data is missing.",""))))</f>
        <v/>
      </c>
      <c r="O438" s="126" t="str">
        <f>IF(ISERROR(IF(AND(Input!$A440="",SUMPRODUCT(--(LEN(Input!$A441:'Input'!$A$510)&gt;0))&lt;&gt;0),"Row is skipped.",IF(AND(Input!$A440="",Input!$A441=""),"", IF(Input!P440="","Data is missing.","")))),"",IF(AND(Input!$A440="",SUMPRODUCT(--(LEN(Input!$A441:'Input'!$A$510)&gt;0))&lt;&gt;0),"Row is skipped.",IF(AND(Input!$A440="",Input!$A441=""),"", IF(Input!P440="","Data is missing.",""))))</f>
        <v/>
      </c>
      <c r="P438" s="126" t="str">
        <f>IF(ISERROR(IF(AND(Input!$A440="",SUMPRODUCT(--(LEN(Input!$A441:'Input'!$A$510)&gt;0))&lt;&gt;0),"Row is skipped.",IF(AND(Input!$A440="",Input!$A441=""),"", IF(Input!Q440="","Data is missing.","")))),"",IF(AND(Input!$A440="",SUMPRODUCT(--(LEN(Input!$A441:'Input'!$A$510)&gt;0))&lt;&gt;0),"Row is skipped.",IF(AND(Input!$A440="",Input!$A441=""),"", IF(Input!Q440="","Data is missing.",""))))</f>
        <v/>
      </c>
      <c r="Q438" s="126" t="str">
        <f>IF(ISERROR(IF(AND(Input!$A440="",SUMPRODUCT(--(LEN(Input!$A441:'Input'!$A$510)&gt;0))&lt;&gt;0),"Row is skipped.",IF(AND(Input!$A440="",Input!$A441=""),"", IF(Input!S440="","Data is missing.","")))),"",IF(AND(Input!$A440="",SUMPRODUCT(--(LEN(Input!$A441:'Input'!$A$510)&gt;0))&lt;&gt;0),"Row is skipped.",IF(AND(Input!$A440="",Input!$A441=""),"", IF(Input!S440="","Data is missing.",""))))</f>
        <v/>
      </c>
      <c r="R438" s="128" t="str">
        <f>IF(ISERROR(IF(AND(Input!$A440="",SUMPRODUCT(--(LEN(Input!$A441:'Input'!$A$510)&gt;0))&lt;&gt;0),"Row is skipped.",IF(AND(Input!$A440="",Input!$A441=""),"", IF(Input!T440="","Data is missing.","")))),"",IF(AND(Input!$A440="",SUMPRODUCT(--(LEN(Input!$A441:'Input'!$A$510)&gt;0))&lt;&gt;0),"Row is skipped.",IF(AND(Input!$A440="",Input!$A441=""),"", IF(Input!T440="","Data is missing.",""))))</f>
        <v/>
      </c>
      <c r="S438" s="129"/>
      <c r="T438" s="130" t="str">
        <f>IF(ISERROR(IF(Input!Q440="","",IF(ISERROR(VLOOKUP(Input!Q440,'Measures List'!$A$3:$A$30000,1,0)),"Invalid RefNo",""))),"",IF(Input!Q440="","",IF(ISERROR(VLOOKUP(Input!Q440,'Measures List'!$A$3:$A$30000,1,0)),"Invalid RefNo","")))</f>
        <v/>
      </c>
      <c r="U438" s="129"/>
      <c r="V438" s="129"/>
      <c r="W438" s="129"/>
      <c r="X438" s="129"/>
      <c r="Y438" s="129"/>
      <c r="Z438" s="129"/>
      <c r="AA438" s="129"/>
      <c r="AB438" s="129"/>
      <c r="AC438" s="129"/>
      <c r="AD438" s="129"/>
      <c r="AE438" s="129"/>
      <c r="AF438" s="130" t="str">
        <f>IF(Input!P440="","",IF(OR(VALUE(Input!P440)&lt;0,VALUE(Input!P440)&gt;1), "Invalid EEI %",""))</f>
        <v/>
      </c>
      <c r="AG438" s="129"/>
      <c r="AH438" s="137" t="str">
        <f>IF(B438="","",IF(AND(Input!O440=Input!O439,Input!P440&lt;&gt;Input!P439), "EEI% Mismatch within Project",""))</f>
        <v/>
      </c>
      <c r="AI438" s="129"/>
      <c r="AJ438" s="138" t="str">
        <f>IF(Input!B440="","",IF(ISNUMBER(VALUE(Input!B440)),"","Needs to be a number."))</f>
        <v/>
      </c>
      <c r="AK438" s="135" t="str">
        <f>IF(Input!P440="","",IF(ISNUMBER(VALUE(Input!P440)),"","Needs to be a number."))</f>
        <v/>
      </c>
      <c r="AL438" s="135" t="str">
        <f>IF(Input!S440="","",IF(ISNUMBER(VALUE(Input!S440)),"","Needs to be a number."))</f>
        <v/>
      </c>
      <c r="AM438" s="135" t="str">
        <f>IF(Input!T440="","",IF(ISNUMBER(VALUE(Input!T440)),"","Needs to be a number."))</f>
        <v/>
      </c>
      <c r="AN438" s="135" t="str">
        <f>IF(Input!U440="","",IF(ISNUMBER(VALUE(Input!U440)),"","Needs to be a number."))</f>
        <v/>
      </c>
      <c r="AO438" s="136" t="str">
        <f>IF(Input!V440="","",IF(ISNUMBER(VALUE(Input!V440)),"","Needs to be a number."))</f>
        <v/>
      </c>
      <c r="AP438" s="129"/>
      <c r="AQ438" s="197" t="str">
        <f ca="1">IF(Input!Q440="","",IF(OFFSET('Measures List'!$K$2,MATCH(Input!Q440,'Measures List'!$A$3:$A$5000,0),MATCH(Input!K440,'Measures List'!$K$2:$BA$2)-1)="NA","Project start date occurred after measure expiration date.",""))</f>
        <v/>
      </c>
      <c r="AS438" s="197" t="str">
        <f>IFERROR(IF(Input!O440&lt;&gt;Input!O439,"",IF( VLOOKUP(Input!Q440,'Measures List'!A431:C5428,3,FALSE)= VLOOKUP(Input!Q439,'Measures List'!A431:C5428,3,FALSE),"","Multiple sectors for this project")),"")</f>
        <v/>
      </c>
    </row>
    <row r="439" spans="2:45" x14ac:dyDescent="0.25">
      <c r="B439" s="125" t="str">
        <f>Input!A441</f>
        <v/>
      </c>
      <c r="C439" s="126" t="str">
        <f>IF(ISERROR(IF(AND(Input!$A441="",SUMPRODUCT(--(LEN(Input!$A442:'Input'!$A$510)&gt;0))&lt;&gt;0),"Row is skipped.",IF(AND(Input!$A441="",Input!$A442=""),"", IF(Input!C441="","Data is missing.","")))),"",IF(AND(Input!$A441="",SUMPRODUCT(--(LEN(Input!$A442:'Input'!$A$510)&gt;0))&lt;&gt;0),"Row is skipped.",IF(AND(Input!$A441="",Input!$A442=""),"", IF(Input!C441="","Data is missing.",""))))</f>
        <v/>
      </c>
      <c r="D439" s="126" t="str">
        <f>IF(ISERROR(IF(AND(Input!$A441="",SUMPRODUCT(--(LEN(Input!$A442:'Input'!$A$510)&gt;0))&lt;&gt;0),"Row is skipped.",IF(AND(Input!$A441="",Input!$A442=""),"", IF(Input!D441="","Data is missing.","")))),"",IF(AND(Input!$A441="",SUMPRODUCT(--(LEN(Input!$A442:'Input'!$A$510)&gt;0))&lt;&gt;0),"Row is skipped.",IF(AND(Input!$A441="",Input!$A442=""),"", IF(Input!D441="","Data is missing.",""))))</f>
        <v/>
      </c>
      <c r="E439" s="126" t="str">
        <f>IF(ISERROR(IF(AND(Input!$A441="",SUMPRODUCT(--(LEN(Input!$A442:'Input'!$A$510)&gt;0))&lt;&gt;0),"Row is skipped.",IF(AND(Input!$A441="",Input!$A442=""),"", IF(Input!E441="","Data is missing.","")))),"",IF(AND(Input!$A441="",SUMPRODUCT(--(LEN(Input!$A442:'Input'!$A$510)&gt;0))&lt;&gt;0),"Row is skipped.",IF(AND(Input!$A441="",Input!$A442=""),"", IF(Input!E441="","Data is missing.",""))))</f>
        <v/>
      </c>
      <c r="F439" s="126" t="str">
        <f>IF(ISERROR(IF(AND(Input!$A441="",SUMPRODUCT(--(LEN(Input!$A442:'Input'!$A$510)&gt;0))&lt;&gt;0),"Row is skipped.",IF(AND(Input!$A441="",Input!$A442=""),"", IF(Input!F441="","Data is missing.","")))),"",IF(AND(Input!$A441="",SUMPRODUCT(--(LEN(Input!$A442:'Input'!$A$510)&gt;0))&lt;&gt;0),"Row is skipped.",IF(AND(Input!$A441="",Input!$A442=""),"", IF(Input!F441="","Data is missing.",""))))</f>
        <v/>
      </c>
      <c r="G439" s="126" t="str">
        <f>IF(ISERROR(IF(AND(Input!$A441="",SUMPRODUCT(--(LEN(Input!$A442:'Input'!$A$510)&gt;0))&lt;&gt;0),"Row is skipped.",IF(AND(Input!$A441="",Input!$A442=""),"", IF(Input!G441="","Data is missing.","")))),"",IF(AND(Input!$A441="",SUMPRODUCT(--(LEN(Input!$A442:'Input'!$A$510)&gt;0))&lt;&gt;0),"Row is skipped.",IF(AND(Input!$A441="",Input!$A442=""),"", IF(Input!G441="","Data is missing.",""))))</f>
        <v/>
      </c>
      <c r="H439" s="126" t="str">
        <f>IF(ISERROR(IF(AND(Input!$A441="",SUMPRODUCT(--(LEN(Input!$A442:'Input'!$A$510)&gt;0))&lt;&gt;0),"Row is skipped.",IF(AND(Input!$A441="",Input!$A442=""),"", IF(Input!H441="","Data is missing.","")))),"",IF(AND(Input!$A441="",SUMPRODUCT(--(LEN(Input!$A442:'Input'!$A$510)&gt;0))&lt;&gt;0),"Row is skipped.",IF(AND(Input!$A441="",Input!$A442=""),"", IF(Input!H441="","Data is missing.",""))))</f>
        <v/>
      </c>
      <c r="I439" s="126" t="str">
        <f>IF(ISERROR(IF(AND(Input!$A441="",SUMPRODUCT(--(LEN(Input!$A442:'Input'!$A$510)&gt;0))&lt;&gt;0),"Row is skipped.",IF(AND(Input!$A441="",Input!$A442=""),"", IF(Input!I441="","Data is missing.","")))),"",IF(AND(Input!$A441="",SUMPRODUCT(--(LEN(Input!$A442:'Input'!$A$510)&gt;0))&lt;&gt;0),"Row is skipped.",IF(AND(Input!$A441="",Input!$A442=""),"", IF(Input!I441="","Data is missing.",""))))</f>
        <v/>
      </c>
      <c r="J439" s="126" t="str">
        <f>IF(ISERROR(IF(AND(Input!$A441="",SUMPRODUCT(--(LEN(Input!$A442:'Input'!$A$510)&gt;0))&lt;&gt;0),"Row is skipped.",IF(AND(Input!$A441="",Input!$A442=""),"", IF(Input!J441="","Data is missing.","")))),"",IF(AND(Input!$A441="",SUMPRODUCT(--(LEN(Input!$A442:'Input'!$A$510)&gt;0))&lt;&gt;0),"Row is skipped.",IF(AND(Input!$A441="",Input!$A442=""),"", IF(Input!J441="","Data is missing.",""))))</f>
        <v/>
      </c>
      <c r="K439" s="127" t="str">
        <f>IF(ISERROR(IF(AND(Input!$A441="",SUMPRODUCT(--(LEN(Input!$A442:'Input'!$A$510)&gt;0))&lt;&gt;0),"Row is skipped.",IF(AND(Input!$A441="",Input!$A442=""),"", IF(Input!K441="","Data is missing.","")))),"",IF(AND(Input!$A441="",SUMPRODUCT(--(LEN(Input!$A442:'Input'!$A$510)&gt;0))&lt;&gt;0),"Row is skipped.",IF(AND(Input!$A441="",Input!$A442=""),"", IF(Input!K441="","Data is missing.",""))))</f>
        <v/>
      </c>
      <c r="L439" s="126" t="str">
        <f>IF(ISERROR(IF(AND(Input!$A441="",SUMPRODUCT(--(LEN(Input!$A442:'Input'!$A$510)&gt;0))&lt;&gt;0),"Row is skipped.",IF(AND(Input!$A441="",Input!$A442=""),"", IF(Input!L441="","Data is missing.","")))),"",IF(AND(Input!$A441="",SUMPRODUCT(--(LEN(Input!$A442:'Input'!$A$510)&gt;0))&lt;&gt;0),"Row is skipped.",IF(AND(Input!$A441="",Input!$A442=""),"", IF(Input!L441="","Data is missing.",""))))</f>
        <v/>
      </c>
      <c r="M439" s="126" t="str">
        <f>IF(ISERROR(IF(AND(Input!$A441="",SUMPRODUCT(--(LEN(Input!$A442:'Input'!$A$510)&gt;0))&lt;&gt;0),"Row is skipped.",IF(AND(Input!$A441="",Input!$A442=""),"", IF(Input!M441="","Data is missing.","")))),"",IF(AND(Input!$A441="",SUMPRODUCT(--(LEN(Input!$A442:'Input'!$A$510)&gt;0))&lt;&gt;0),"Row is skipped.",IF(AND(Input!$A441="",Input!$A442=""),"", IF(Input!M441="","Data is missing.",""))))</f>
        <v/>
      </c>
      <c r="N439" s="126" t="str">
        <f>IF(ISERROR(IF(AND(Input!$A441="",SUMPRODUCT(--(LEN(Input!$A442:'Input'!$A$510)&gt;0))&lt;&gt;0),"Row is skipped.",IF(AND(Input!$A441="",Input!$A442=""),"", IF(Input!O441="","Data is missing.","")))),"",IF(AND(Input!$A441="",SUMPRODUCT(--(LEN(Input!$A442:'Input'!$A$510)&gt;0))&lt;&gt;0),"Row is skipped.",IF(AND(Input!$A441="",Input!$A442=""),"", IF(Input!O441="","Data is missing.",""))))</f>
        <v/>
      </c>
      <c r="O439" s="126" t="str">
        <f>IF(ISERROR(IF(AND(Input!$A441="",SUMPRODUCT(--(LEN(Input!$A442:'Input'!$A$510)&gt;0))&lt;&gt;0),"Row is skipped.",IF(AND(Input!$A441="",Input!$A442=""),"", IF(Input!P441="","Data is missing.","")))),"",IF(AND(Input!$A441="",SUMPRODUCT(--(LEN(Input!$A442:'Input'!$A$510)&gt;0))&lt;&gt;0),"Row is skipped.",IF(AND(Input!$A441="",Input!$A442=""),"", IF(Input!P441="","Data is missing.",""))))</f>
        <v/>
      </c>
      <c r="P439" s="126" t="str">
        <f>IF(ISERROR(IF(AND(Input!$A441="",SUMPRODUCT(--(LEN(Input!$A442:'Input'!$A$510)&gt;0))&lt;&gt;0),"Row is skipped.",IF(AND(Input!$A441="",Input!$A442=""),"", IF(Input!Q441="","Data is missing.","")))),"",IF(AND(Input!$A441="",SUMPRODUCT(--(LEN(Input!$A442:'Input'!$A$510)&gt;0))&lt;&gt;0),"Row is skipped.",IF(AND(Input!$A441="",Input!$A442=""),"", IF(Input!Q441="","Data is missing.",""))))</f>
        <v/>
      </c>
      <c r="Q439" s="126" t="str">
        <f>IF(ISERROR(IF(AND(Input!$A441="",SUMPRODUCT(--(LEN(Input!$A442:'Input'!$A$510)&gt;0))&lt;&gt;0),"Row is skipped.",IF(AND(Input!$A441="",Input!$A442=""),"", IF(Input!S441="","Data is missing.","")))),"",IF(AND(Input!$A441="",SUMPRODUCT(--(LEN(Input!$A442:'Input'!$A$510)&gt;0))&lt;&gt;0),"Row is skipped.",IF(AND(Input!$A441="",Input!$A442=""),"", IF(Input!S441="","Data is missing.",""))))</f>
        <v/>
      </c>
      <c r="R439" s="128" t="str">
        <f>IF(ISERROR(IF(AND(Input!$A441="",SUMPRODUCT(--(LEN(Input!$A442:'Input'!$A$510)&gt;0))&lt;&gt;0),"Row is skipped.",IF(AND(Input!$A441="",Input!$A442=""),"", IF(Input!T441="","Data is missing.","")))),"",IF(AND(Input!$A441="",SUMPRODUCT(--(LEN(Input!$A442:'Input'!$A$510)&gt;0))&lt;&gt;0),"Row is skipped.",IF(AND(Input!$A441="",Input!$A442=""),"", IF(Input!T441="","Data is missing.",""))))</f>
        <v/>
      </c>
      <c r="S439" s="129"/>
      <c r="T439" s="130" t="str">
        <f>IF(ISERROR(IF(Input!Q441="","",IF(ISERROR(VLOOKUP(Input!Q441,'Measures List'!$A$3:$A$30000,1,0)),"Invalid RefNo",""))),"",IF(Input!Q441="","",IF(ISERROR(VLOOKUP(Input!Q441,'Measures List'!$A$3:$A$30000,1,0)),"Invalid RefNo","")))</f>
        <v/>
      </c>
      <c r="U439" s="129"/>
      <c r="V439" s="129"/>
      <c r="W439" s="129"/>
      <c r="X439" s="129"/>
      <c r="Y439" s="129"/>
      <c r="Z439" s="129"/>
      <c r="AA439" s="129"/>
      <c r="AB439" s="129"/>
      <c r="AC439" s="129"/>
      <c r="AD439" s="129"/>
      <c r="AE439" s="129"/>
      <c r="AF439" s="130" t="str">
        <f>IF(Input!P441="","",IF(OR(VALUE(Input!P441)&lt;0,VALUE(Input!P441)&gt;1), "Invalid EEI %",""))</f>
        <v/>
      </c>
      <c r="AG439" s="129"/>
      <c r="AH439" s="137" t="str">
        <f>IF(B439="","",IF(AND(Input!O441=Input!O440,Input!P441&lt;&gt;Input!P440), "EEI% Mismatch within Project",""))</f>
        <v/>
      </c>
      <c r="AI439" s="129"/>
      <c r="AJ439" s="138" t="str">
        <f>IF(Input!B441="","",IF(ISNUMBER(VALUE(Input!B441)),"","Needs to be a number."))</f>
        <v/>
      </c>
      <c r="AK439" s="135" t="str">
        <f>IF(Input!P441="","",IF(ISNUMBER(VALUE(Input!P441)),"","Needs to be a number."))</f>
        <v/>
      </c>
      <c r="AL439" s="135" t="str">
        <f>IF(Input!S441="","",IF(ISNUMBER(VALUE(Input!S441)),"","Needs to be a number."))</f>
        <v/>
      </c>
      <c r="AM439" s="135" t="str">
        <f>IF(Input!T441="","",IF(ISNUMBER(VALUE(Input!T441)),"","Needs to be a number."))</f>
        <v/>
      </c>
      <c r="AN439" s="135" t="str">
        <f>IF(Input!U441="","",IF(ISNUMBER(VALUE(Input!U441)),"","Needs to be a number."))</f>
        <v/>
      </c>
      <c r="AO439" s="136" t="str">
        <f>IF(Input!V441="","",IF(ISNUMBER(VALUE(Input!V441)),"","Needs to be a number."))</f>
        <v/>
      </c>
      <c r="AP439" s="129"/>
      <c r="AQ439" s="197" t="str">
        <f ca="1">IF(Input!Q441="","",IF(OFFSET('Measures List'!$K$2,MATCH(Input!Q441,'Measures List'!$A$3:$A$5000,0),MATCH(Input!K441,'Measures List'!$K$2:$BA$2)-1)="NA","Project start date occurred after measure expiration date.",""))</f>
        <v/>
      </c>
      <c r="AS439" s="197" t="str">
        <f>IFERROR(IF(Input!O441&lt;&gt;Input!O440,"",IF( VLOOKUP(Input!Q441,'Measures List'!A432:C5429,3,FALSE)= VLOOKUP(Input!Q440,'Measures List'!A432:C5429,3,FALSE),"","Multiple sectors for this project")),"")</f>
        <v/>
      </c>
    </row>
    <row r="440" spans="2:45" x14ac:dyDescent="0.25">
      <c r="B440" s="125" t="str">
        <f>Input!A442</f>
        <v/>
      </c>
      <c r="C440" s="126" t="str">
        <f>IF(ISERROR(IF(AND(Input!$A442="",SUMPRODUCT(--(LEN(Input!$A443:'Input'!$A$510)&gt;0))&lt;&gt;0),"Row is skipped.",IF(AND(Input!$A442="",Input!$A443=""),"", IF(Input!C442="","Data is missing.","")))),"",IF(AND(Input!$A442="",SUMPRODUCT(--(LEN(Input!$A443:'Input'!$A$510)&gt;0))&lt;&gt;0),"Row is skipped.",IF(AND(Input!$A442="",Input!$A443=""),"", IF(Input!C442="","Data is missing.",""))))</f>
        <v/>
      </c>
      <c r="D440" s="126" t="str">
        <f>IF(ISERROR(IF(AND(Input!$A442="",SUMPRODUCT(--(LEN(Input!$A443:'Input'!$A$510)&gt;0))&lt;&gt;0),"Row is skipped.",IF(AND(Input!$A442="",Input!$A443=""),"", IF(Input!D442="","Data is missing.","")))),"",IF(AND(Input!$A442="",SUMPRODUCT(--(LEN(Input!$A443:'Input'!$A$510)&gt;0))&lt;&gt;0),"Row is skipped.",IF(AND(Input!$A442="",Input!$A443=""),"", IF(Input!D442="","Data is missing.",""))))</f>
        <v/>
      </c>
      <c r="E440" s="126" t="str">
        <f>IF(ISERROR(IF(AND(Input!$A442="",SUMPRODUCT(--(LEN(Input!$A443:'Input'!$A$510)&gt;0))&lt;&gt;0),"Row is skipped.",IF(AND(Input!$A442="",Input!$A443=""),"", IF(Input!E442="","Data is missing.","")))),"",IF(AND(Input!$A442="",SUMPRODUCT(--(LEN(Input!$A443:'Input'!$A$510)&gt;0))&lt;&gt;0),"Row is skipped.",IF(AND(Input!$A442="",Input!$A443=""),"", IF(Input!E442="","Data is missing.",""))))</f>
        <v/>
      </c>
      <c r="F440" s="126" t="str">
        <f>IF(ISERROR(IF(AND(Input!$A442="",SUMPRODUCT(--(LEN(Input!$A443:'Input'!$A$510)&gt;0))&lt;&gt;0),"Row is skipped.",IF(AND(Input!$A442="",Input!$A443=""),"", IF(Input!F442="","Data is missing.","")))),"",IF(AND(Input!$A442="",SUMPRODUCT(--(LEN(Input!$A443:'Input'!$A$510)&gt;0))&lt;&gt;0),"Row is skipped.",IF(AND(Input!$A442="",Input!$A443=""),"", IF(Input!F442="","Data is missing.",""))))</f>
        <v/>
      </c>
      <c r="G440" s="126" t="str">
        <f>IF(ISERROR(IF(AND(Input!$A442="",SUMPRODUCT(--(LEN(Input!$A443:'Input'!$A$510)&gt;0))&lt;&gt;0),"Row is skipped.",IF(AND(Input!$A442="",Input!$A443=""),"", IF(Input!G442="","Data is missing.","")))),"",IF(AND(Input!$A442="",SUMPRODUCT(--(LEN(Input!$A443:'Input'!$A$510)&gt;0))&lt;&gt;0),"Row is skipped.",IF(AND(Input!$A442="",Input!$A443=""),"", IF(Input!G442="","Data is missing.",""))))</f>
        <v/>
      </c>
      <c r="H440" s="126" t="str">
        <f>IF(ISERROR(IF(AND(Input!$A442="",SUMPRODUCT(--(LEN(Input!$A443:'Input'!$A$510)&gt;0))&lt;&gt;0),"Row is skipped.",IF(AND(Input!$A442="",Input!$A443=""),"", IF(Input!H442="","Data is missing.","")))),"",IF(AND(Input!$A442="",SUMPRODUCT(--(LEN(Input!$A443:'Input'!$A$510)&gt;0))&lt;&gt;0),"Row is skipped.",IF(AND(Input!$A442="",Input!$A443=""),"", IF(Input!H442="","Data is missing.",""))))</f>
        <v/>
      </c>
      <c r="I440" s="126" t="str">
        <f>IF(ISERROR(IF(AND(Input!$A442="",SUMPRODUCT(--(LEN(Input!$A443:'Input'!$A$510)&gt;0))&lt;&gt;0),"Row is skipped.",IF(AND(Input!$A442="",Input!$A443=""),"", IF(Input!I442="","Data is missing.","")))),"",IF(AND(Input!$A442="",SUMPRODUCT(--(LEN(Input!$A443:'Input'!$A$510)&gt;0))&lt;&gt;0),"Row is skipped.",IF(AND(Input!$A442="",Input!$A443=""),"", IF(Input!I442="","Data is missing.",""))))</f>
        <v/>
      </c>
      <c r="J440" s="126" t="str">
        <f>IF(ISERROR(IF(AND(Input!$A442="",SUMPRODUCT(--(LEN(Input!$A443:'Input'!$A$510)&gt;0))&lt;&gt;0),"Row is skipped.",IF(AND(Input!$A442="",Input!$A443=""),"", IF(Input!J442="","Data is missing.","")))),"",IF(AND(Input!$A442="",SUMPRODUCT(--(LEN(Input!$A443:'Input'!$A$510)&gt;0))&lt;&gt;0),"Row is skipped.",IF(AND(Input!$A442="",Input!$A443=""),"", IF(Input!J442="","Data is missing.",""))))</f>
        <v/>
      </c>
      <c r="K440" s="127" t="str">
        <f>IF(ISERROR(IF(AND(Input!$A442="",SUMPRODUCT(--(LEN(Input!$A443:'Input'!$A$510)&gt;0))&lt;&gt;0),"Row is skipped.",IF(AND(Input!$A442="",Input!$A443=""),"", IF(Input!K442="","Data is missing.","")))),"",IF(AND(Input!$A442="",SUMPRODUCT(--(LEN(Input!$A443:'Input'!$A$510)&gt;0))&lt;&gt;0),"Row is skipped.",IF(AND(Input!$A442="",Input!$A443=""),"", IF(Input!K442="","Data is missing.",""))))</f>
        <v/>
      </c>
      <c r="L440" s="126" t="str">
        <f>IF(ISERROR(IF(AND(Input!$A442="",SUMPRODUCT(--(LEN(Input!$A443:'Input'!$A$510)&gt;0))&lt;&gt;0),"Row is skipped.",IF(AND(Input!$A442="",Input!$A443=""),"", IF(Input!L442="","Data is missing.","")))),"",IF(AND(Input!$A442="",SUMPRODUCT(--(LEN(Input!$A443:'Input'!$A$510)&gt;0))&lt;&gt;0),"Row is skipped.",IF(AND(Input!$A442="",Input!$A443=""),"", IF(Input!L442="","Data is missing.",""))))</f>
        <v/>
      </c>
      <c r="M440" s="126" t="str">
        <f>IF(ISERROR(IF(AND(Input!$A442="",SUMPRODUCT(--(LEN(Input!$A443:'Input'!$A$510)&gt;0))&lt;&gt;0),"Row is skipped.",IF(AND(Input!$A442="",Input!$A443=""),"", IF(Input!M442="","Data is missing.","")))),"",IF(AND(Input!$A442="",SUMPRODUCT(--(LEN(Input!$A443:'Input'!$A$510)&gt;0))&lt;&gt;0),"Row is skipped.",IF(AND(Input!$A442="",Input!$A443=""),"", IF(Input!M442="","Data is missing.",""))))</f>
        <v/>
      </c>
      <c r="N440" s="126" t="str">
        <f>IF(ISERROR(IF(AND(Input!$A442="",SUMPRODUCT(--(LEN(Input!$A443:'Input'!$A$510)&gt;0))&lt;&gt;0),"Row is skipped.",IF(AND(Input!$A442="",Input!$A443=""),"", IF(Input!O442="","Data is missing.","")))),"",IF(AND(Input!$A442="",SUMPRODUCT(--(LEN(Input!$A443:'Input'!$A$510)&gt;0))&lt;&gt;0),"Row is skipped.",IF(AND(Input!$A442="",Input!$A443=""),"", IF(Input!O442="","Data is missing.",""))))</f>
        <v/>
      </c>
      <c r="O440" s="126" t="str">
        <f>IF(ISERROR(IF(AND(Input!$A442="",SUMPRODUCT(--(LEN(Input!$A443:'Input'!$A$510)&gt;0))&lt;&gt;0),"Row is skipped.",IF(AND(Input!$A442="",Input!$A443=""),"", IF(Input!P442="","Data is missing.","")))),"",IF(AND(Input!$A442="",SUMPRODUCT(--(LEN(Input!$A443:'Input'!$A$510)&gt;0))&lt;&gt;0),"Row is skipped.",IF(AND(Input!$A442="",Input!$A443=""),"", IF(Input!P442="","Data is missing.",""))))</f>
        <v/>
      </c>
      <c r="P440" s="126" t="str">
        <f>IF(ISERROR(IF(AND(Input!$A442="",SUMPRODUCT(--(LEN(Input!$A443:'Input'!$A$510)&gt;0))&lt;&gt;0),"Row is skipped.",IF(AND(Input!$A442="",Input!$A443=""),"", IF(Input!Q442="","Data is missing.","")))),"",IF(AND(Input!$A442="",SUMPRODUCT(--(LEN(Input!$A443:'Input'!$A$510)&gt;0))&lt;&gt;0),"Row is skipped.",IF(AND(Input!$A442="",Input!$A443=""),"", IF(Input!Q442="","Data is missing.",""))))</f>
        <v/>
      </c>
      <c r="Q440" s="126" t="str">
        <f>IF(ISERROR(IF(AND(Input!$A442="",SUMPRODUCT(--(LEN(Input!$A443:'Input'!$A$510)&gt;0))&lt;&gt;0),"Row is skipped.",IF(AND(Input!$A442="",Input!$A443=""),"", IF(Input!S442="","Data is missing.","")))),"",IF(AND(Input!$A442="",SUMPRODUCT(--(LEN(Input!$A443:'Input'!$A$510)&gt;0))&lt;&gt;0),"Row is skipped.",IF(AND(Input!$A442="",Input!$A443=""),"", IF(Input!S442="","Data is missing.",""))))</f>
        <v/>
      </c>
      <c r="R440" s="128" t="str">
        <f>IF(ISERROR(IF(AND(Input!$A442="",SUMPRODUCT(--(LEN(Input!$A443:'Input'!$A$510)&gt;0))&lt;&gt;0),"Row is skipped.",IF(AND(Input!$A442="",Input!$A443=""),"", IF(Input!T442="","Data is missing.","")))),"",IF(AND(Input!$A442="",SUMPRODUCT(--(LEN(Input!$A443:'Input'!$A$510)&gt;0))&lt;&gt;0),"Row is skipped.",IF(AND(Input!$A442="",Input!$A443=""),"", IF(Input!T442="","Data is missing.",""))))</f>
        <v/>
      </c>
      <c r="S440" s="129"/>
      <c r="T440" s="130" t="str">
        <f>IF(ISERROR(IF(Input!Q442="","",IF(ISERROR(VLOOKUP(Input!Q442,'Measures List'!$A$3:$A$30000,1,0)),"Invalid RefNo",""))),"",IF(Input!Q442="","",IF(ISERROR(VLOOKUP(Input!Q442,'Measures List'!$A$3:$A$30000,1,0)),"Invalid RefNo","")))</f>
        <v/>
      </c>
      <c r="U440" s="129"/>
      <c r="V440" s="129"/>
      <c r="W440" s="129"/>
      <c r="X440" s="129"/>
      <c r="Y440" s="129"/>
      <c r="Z440" s="129"/>
      <c r="AA440" s="129"/>
      <c r="AB440" s="129"/>
      <c r="AC440" s="129"/>
      <c r="AD440" s="129"/>
      <c r="AE440" s="129"/>
      <c r="AF440" s="130" t="str">
        <f>IF(Input!P442="","",IF(OR(VALUE(Input!P442)&lt;0,VALUE(Input!P442)&gt;1), "Invalid EEI %",""))</f>
        <v/>
      </c>
      <c r="AG440" s="129"/>
      <c r="AH440" s="137" t="str">
        <f>IF(B440="","",IF(AND(Input!O442=Input!O441,Input!P442&lt;&gt;Input!P441), "EEI% Mismatch within Project",""))</f>
        <v/>
      </c>
      <c r="AI440" s="129"/>
      <c r="AJ440" s="138" t="str">
        <f>IF(Input!B442="","",IF(ISNUMBER(VALUE(Input!B442)),"","Needs to be a number."))</f>
        <v/>
      </c>
      <c r="AK440" s="135" t="str">
        <f>IF(Input!P442="","",IF(ISNUMBER(VALUE(Input!P442)),"","Needs to be a number."))</f>
        <v/>
      </c>
      <c r="AL440" s="135" t="str">
        <f>IF(Input!S442="","",IF(ISNUMBER(VALUE(Input!S442)),"","Needs to be a number."))</f>
        <v/>
      </c>
      <c r="AM440" s="135" t="str">
        <f>IF(Input!T442="","",IF(ISNUMBER(VALUE(Input!T442)),"","Needs to be a number."))</f>
        <v/>
      </c>
      <c r="AN440" s="135" t="str">
        <f>IF(Input!U442="","",IF(ISNUMBER(VALUE(Input!U442)),"","Needs to be a number."))</f>
        <v/>
      </c>
      <c r="AO440" s="136" t="str">
        <f>IF(Input!V442="","",IF(ISNUMBER(VALUE(Input!V442)),"","Needs to be a number."))</f>
        <v/>
      </c>
      <c r="AP440" s="129"/>
      <c r="AQ440" s="197" t="str">
        <f ca="1">IF(Input!Q442="","",IF(OFFSET('Measures List'!$K$2,MATCH(Input!Q442,'Measures List'!$A$3:$A$5000,0),MATCH(Input!K442,'Measures List'!$K$2:$BA$2)-1)="NA","Project start date occurred after measure expiration date.",""))</f>
        <v/>
      </c>
      <c r="AS440" s="197" t="str">
        <f>IFERROR(IF(Input!O442&lt;&gt;Input!O441,"",IF( VLOOKUP(Input!Q442,'Measures List'!A433:C5430,3,FALSE)= VLOOKUP(Input!Q441,'Measures List'!A433:C5430,3,FALSE),"","Multiple sectors for this project")),"")</f>
        <v/>
      </c>
    </row>
    <row r="441" spans="2:45" x14ac:dyDescent="0.25">
      <c r="B441" s="125" t="str">
        <f>Input!A443</f>
        <v/>
      </c>
      <c r="C441" s="126" t="str">
        <f>IF(ISERROR(IF(AND(Input!$A443="",SUMPRODUCT(--(LEN(Input!$A444:'Input'!$A$510)&gt;0))&lt;&gt;0),"Row is skipped.",IF(AND(Input!$A443="",Input!$A444=""),"", IF(Input!C443="","Data is missing.","")))),"",IF(AND(Input!$A443="",SUMPRODUCT(--(LEN(Input!$A444:'Input'!$A$510)&gt;0))&lt;&gt;0),"Row is skipped.",IF(AND(Input!$A443="",Input!$A444=""),"", IF(Input!C443="","Data is missing.",""))))</f>
        <v/>
      </c>
      <c r="D441" s="126" t="str">
        <f>IF(ISERROR(IF(AND(Input!$A443="",SUMPRODUCT(--(LEN(Input!$A444:'Input'!$A$510)&gt;0))&lt;&gt;0),"Row is skipped.",IF(AND(Input!$A443="",Input!$A444=""),"", IF(Input!D443="","Data is missing.","")))),"",IF(AND(Input!$A443="",SUMPRODUCT(--(LEN(Input!$A444:'Input'!$A$510)&gt;0))&lt;&gt;0),"Row is skipped.",IF(AND(Input!$A443="",Input!$A444=""),"", IF(Input!D443="","Data is missing.",""))))</f>
        <v/>
      </c>
      <c r="E441" s="126" t="str">
        <f>IF(ISERROR(IF(AND(Input!$A443="",SUMPRODUCT(--(LEN(Input!$A444:'Input'!$A$510)&gt;0))&lt;&gt;0),"Row is skipped.",IF(AND(Input!$A443="",Input!$A444=""),"", IF(Input!E443="","Data is missing.","")))),"",IF(AND(Input!$A443="",SUMPRODUCT(--(LEN(Input!$A444:'Input'!$A$510)&gt;0))&lt;&gt;0),"Row is skipped.",IF(AND(Input!$A443="",Input!$A444=""),"", IF(Input!E443="","Data is missing.",""))))</f>
        <v/>
      </c>
      <c r="F441" s="126" t="str">
        <f>IF(ISERROR(IF(AND(Input!$A443="",SUMPRODUCT(--(LEN(Input!$A444:'Input'!$A$510)&gt;0))&lt;&gt;0),"Row is skipped.",IF(AND(Input!$A443="",Input!$A444=""),"", IF(Input!F443="","Data is missing.","")))),"",IF(AND(Input!$A443="",SUMPRODUCT(--(LEN(Input!$A444:'Input'!$A$510)&gt;0))&lt;&gt;0),"Row is skipped.",IF(AND(Input!$A443="",Input!$A444=""),"", IF(Input!F443="","Data is missing.",""))))</f>
        <v/>
      </c>
      <c r="G441" s="126" t="str">
        <f>IF(ISERROR(IF(AND(Input!$A443="",SUMPRODUCT(--(LEN(Input!$A444:'Input'!$A$510)&gt;0))&lt;&gt;0),"Row is skipped.",IF(AND(Input!$A443="",Input!$A444=""),"", IF(Input!G443="","Data is missing.","")))),"",IF(AND(Input!$A443="",SUMPRODUCT(--(LEN(Input!$A444:'Input'!$A$510)&gt;0))&lt;&gt;0),"Row is skipped.",IF(AND(Input!$A443="",Input!$A444=""),"", IF(Input!G443="","Data is missing.",""))))</f>
        <v/>
      </c>
      <c r="H441" s="126" t="str">
        <f>IF(ISERROR(IF(AND(Input!$A443="",SUMPRODUCT(--(LEN(Input!$A444:'Input'!$A$510)&gt;0))&lt;&gt;0),"Row is skipped.",IF(AND(Input!$A443="",Input!$A444=""),"", IF(Input!H443="","Data is missing.","")))),"",IF(AND(Input!$A443="",SUMPRODUCT(--(LEN(Input!$A444:'Input'!$A$510)&gt;0))&lt;&gt;0),"Row is skipped.",IF(AND(Input!$A443="",Input!$A444=""),"", IF(Input!H443="","Data is missing.",""))))</f>
        <v/>
      </c>
      <c r="I441" s="126" t="str">
        <f>IF(ISERROR(IF(AND(Input!$A443="",SUMPRODUCT(--(LEN(Input!$A444:'Input'!$A$510)&gt;0))&lt;&gt;0),"Row is skipped.",IF(AND(Input!$A443="",Input!$A444=""),"", IF(Input!I443="","Data is missing.","")))),"",IF(AND(Input!$A443="",SUMPRODUCT(--(LEN(Input!$A444:'Input'!$A$510)&gt;0))&lt;&gt;0),"Row is skipped.",IF(AND(Input!$A443="",Input!$A444=""),"", IF(Input!I443="","Data is missing.",""))))</f>
        <v/>
      </c>
      <c r="J441" s="126" t="str">
        <f>IF(ISERROR(IF(AND(Input!$A443="",SUMPRODUCT(--(LEN(Input!$A444:'Input'!$A$510)&gt;0))&lt;&gt;0),"Row is skipped.",IF(AND(Input!$A443="",Input!$A444=""),"", IF(Input!J443="","Data is missing.","")))),"",IF(AND(Input!$A443="",SUMPRODUCT(--(LEN(Input!$A444:'Input'!$A$510)&gt;0))&lt;&gt;0),"Row is skipped.",IF(AND(Input!$A443="",Input!$A444=""),"", IF(Input!J443="","Data is missing.",""))))</f>
        <v/>
      </c>
      <c r="K441" s="127" t="str">
        <f>IF(ISERROR(IF(AND(Input!$A443="",SUMPRODUCT(--(LEN(Input!$A444:'Input'!$A$510)&gt;0))&lt;&gt;0),"Row is skipped.",IF(AND(Input!$A443="",Input!$A444=""),"", IF(Input!K443="","Data is missing.","")))),"",IF(AND(Input!$A443="",SUMPRODUCT(--(LEN(Input!$A444:'Input'!$A$510)&gt;0))&lt;&gt;0),"Row is skipped.",IF(AND(Input!$A443="",Input!$A444=""),"", IF(Input!K443="","Data is missing.",""))))</f>
        <v/>
      </c>
      <c r="L441" s="126" t="str">
        <f>IF(ISERROR(IF(AND(Input!$A443="",SUMPRODUCT(--(LEN(Input!$A444:'Input'!$A$510)&gt;0))&lt;&gt;0),"Row is skipped.",IF(AND(Input!$A443="",Input!$A444=""),"", IF(Input!L443="","Data is missing.","")))),"",IF(AND(Input!$A443="",SUMPRODUCT(--(LEN(Input!$A444:'Input'!$A$510)&gt;0))&lt;&gt;0),"Row is skipped.",IF(AND(Input!$A443="",Input!$A444=""),"", IF(Input!L443="","Data is missing.",""))))</f>
        <v/>
      </c>
      <c r="M441" s="126" t="str">
        <f>IF(ISERROR(IF(AND(Input!$A443="",SUMPRODUCT(--(LEN(Input!$A444:'Input'!$A$510)&gt;0))&lt;&gt;0),"Row is skipped.",IF(AND(Input!$A443="",Input!$A444=""),"", IF(Input!M443="","Data is missing.","")))),"",IF(AND(Input!$A443="",SUMPRODUCT(--(LEN(Input!$A444:'Input'!$A$510)&gt;0))&lt;&gt;0),"Row is skipped.",IF(AND(Input!$A443="",Input!$A444=""),"", IF(Input!M443="","Data is missing.",""))))</f>
        <v/>
      </c>
      <c r="N441" s="126" t="str">
        <f>IF(ISERROR(IF(AND(Input!$A443="",SUMPRODUCT(--(LEN(Input!$A444:'Input'!$A$510)&gt;0))&lt;&gt;0),"Row is skipped.",IF(AND(Input!$A443="",Input!$A444=""),"", IF(Input!O443="","Data is missing.","")))),"",IF(AND(Input!$A443="",SUMPRODUCT(--(LEN(Input!$A444:'Input'!$A$510)&gt;0))&lt;&gt;0),"Row is skipped.",IF(AND(Input!$A443="",Input!$A444=""),"", IF(Input!O443="","Data is missing.",""))))</f>
        <v/>
      </c>
      <c r="O441" s="126" t="str">
        <f>IF(ISERROR(IF(AND(Input!$A443="",SUMPRODUCT(--(LEN(Input!$A444:'Input'!$A$510)&gt;0))&lt;&gt;0),"Row is skipped.",IF(AND(Input!$A443="",Input!$A444=""),"", IF(Input!P443="","Data is missing.","")))),"",IF(AND(Input!$A443="",SUMPRODUCT(--(LEN(Input!$A444:'Input'!$A$510)&gt;0))&lt;&gt;0),"Row is skipped.",IF(AND(Input!$A443="",Input!$A444=""),"", IF(Input!P443="","Data is missing.",""))))</f>
        <v/>
      </c>
      <c r="P441" s="126" t="str">
        <f>IF(ISERROR(IF(AND(Input!$A443="",SUMPRODUCT(--(LEN(Input!$A444:'Input'!$A$510)&gt;0))&lt;&gt;0),"Row is skipped.",IF(AND(Input!$A443="",Input!$A444=""),"", IF(Input!Q443="","Data is missing.","")))),"",IF(AND(Input!$A443="",SUMPRODUCT(--(LEN(Input!$A444:'Input'!$A$510)&gt;0))&lt;&gt;0),"Row is skipped.",IF(AND(Input!$A443="",Input!$A444=""),"", IF(Input!Q443="","Data is missing.",""))))</f>
        <v/>
      </c>
      <c r="Q441" s="126" t="str">
        <f>IF(ISERROR(IF(AND(Input!$A443="",SUMPRODUCT(--(LEN(Input!$A444:'Input'!$A$510)&gt;0))&lt;&gt;0),"Row is skipped.",IF(AND(Input!$A443="",Input!$A444=""),"", IF(Input!S443="","Data is missing.","")))),"",IF(AND(Input!$A443="",SUMPRODUCT(--(LEN(Input!$A444:'Input'!$A$510)&gt;0))&lt;&gt;0),"Row is skipped.",IF(AND(Input!$A443="",Input!$A444=""),"", IF(Input!S443="","Data is missing.",""))))</f>
        <v/>
      </c>
      <c r="R441" s="128" t="str">
        <f>IF(ISERROR(IF(AND(Input!$A443="",SUMPRODUCT(--(LEN(Input!$A444:'Input'!$A$510)&gt;0))&lt;&gt;0),"Row is skipped.",IF(AND(Input!$A443="",Input!$A444=""),"", IF(Input!T443="","Data is missing.","")))),"",IF(AND(Input!$A443="",SUMPRODUCT(--(LEN(Input!$A444:'Input'!$A$510)&gt;0))&lt;&gt;0),"Row is skipped.",IF(AND(Input!$A443="",Input!$A444=""),"", IF(Input!T443="","Data is missing.",""))))</f>
        <v/>
      </c>
      <c r="S441" s="129"/>
      <c r="T441" s="130" t="str">
        <f>IF(ISERROR(IF(Input!Q443="","",IF(ISERROR(VLOOKUP(Input!Q443,'Measures List'!$A$3:$A$30000,1,0)),"Invalid RefNo",""))),"",IF(Input!Q443="","",IF(ISERROR(VLOOKUP(Input!Q443,'Measures List'!$A$3:$A$30000,1,0)),"Invalid RefNo","")))</f>
        <v/>
      </c>
      <c r="U441" s="129"/>
      <c r="V441" s="129"/>
      <c r="W441" s="129"/>
      <c r="X441" s="129"/>
      <c r="Y441" s="129"/>
      <c r="Z441" s="129"/>
      <c r="AA441" s="129"/>
      <c r="AB441" s="129"/>
      <c r="AC441" s="129"/>
      <c r="AD441" s="129"/>
      <c r="AE441" s="129"/>
      <c r="AF441" s="130" t="str">
        <f>IF(Input!P443="","",IF(OR(VALUE(Input!P443)&lt;0,VALUE(Input!P443)&gt;1), "Invalid EEI %",""))</f>
        <v/>
      </c>
      <c r="AG441" s="129"/>
      <c r="AH441" s="137" t="str">
        <f>IF(B441="","",IF(AND(Input!O443=Input!O442,Input!P443&lt;&gt;Input!P442), "EEI% Mismatch within Project",""))</f>
        <v/>
      </c>
      <c r="AI441" s="129"/>
      <c r="AJ441" s="138" t="str">
        <f>IF(Input!B443="","",IF(ISNUMBER(VALUE(Input!B443)),"","Needs to be a number."))</f>
        <v/>
      </c>
      <c r="AK441" s="135" t="str">
        <f>IF(Input!P443="","",IF(ISNUMBER(VALUE(Input!P443)),"","Needs to be a number."))</f>
        <v/>
      </c>
      <c r="AL441" s="135" t="str">
        <f>IF(Input!S443="","",IF(ISNUMBER(VALUE(Input!S443)),"","Needs to be a number."))</f>
        <v/>
      </c>
      <c r="AM441" s="135" t="str">
        <f>IF(Input!T443="","",IF(ISNUMBER(VALUE(Input!T443)),"","Needs to be a number."))</f>
        <v/>
      </c>
      <c r="AN441" s="135" t="str">
        <f>IF(Input!U443="","",IF(ISNUMBER(VALUE(Input!U443)),"","Needs to be a number."))</f>
        <v/>
      </c>
      <c r="AO441" s="136" t="str">
        <f>IF(Input!V443="","",IF(ISNUMBER(VALUE(Input!V443)),"","Needs to be a number."))</f>
        <v/>
      </c>
      <c r="AP441" s="129"/>
      <c r="AQ441" s="197" t="str">
        <f ca="1">IF(Input!Q443="","",IF(OFFSET('Measures List'!$K$2,MATCH(Input!Q443,'Measures List'!$A$3:$A$5000,0),MATCH(Input!K443,'Measures List'!$K$2:$BA$2)-1)="NA","Project start date occurred after measure expiration date.",""))</f>
        <v/>
      </c>
      <c r="AS441" s="197" t="str">
        <f>IFERROR(IF(Input!O443&lt;&gt;Input!O442,"",IF( VLOOKUP(Input!Q443,'Measures List'!A434:C5431,3,FALSE)= VLOOKUP(Input!Q442,'Measures List'!A434:C5431,3,FALSE),"","Multiple sectors for this project")),"")</f>
        <v/>
      </c>
    </row>
    <row r="442" spans="2:45" x14ac:dyDescent="0.25">
      <c r="B442" s="125" t="str">
        <f>Input!A444</f>
        <v/>
      </c>
      <c r="C442" s="126" t="str">
        <f>IF(ISERROR(IF(AND(Input!$A444="",SUMPRODUCT(--(LEN(Input!$A445:'Input'!$A$510)&gt;0))&lt;&gt;0),"Row is skipped.",IF(AND(Input!$A444="",Input!$A445=""),"", IF(Input!C444="","Data is missing.","")))),"",IF(AND(Input!$A444="",SUMPRODUCT(--(LEN(Input!$A445:'Input'!$A$510)&gt;0))&lt;&gt;0),"Row is skipped.",IF(AND(Input!$A444="",Input!$A445=""),"", IF(Input!C444="","Data is missing.",""))))</f>
        <v/>
      </c>
      <c r="D442" s="126" t="str">
        <f>IF(ISERROR(IF(AND(Input!$A444="",SUMPRODUCT(--(LEN(Input!$A445:'Input'!$A$510)&gt;0))&lt;&gt;0),"Row is skipped.",IF(AND(Input!$A444="",Input!$A445=""),"", IF(Input!D444="","Data is missing.","")))),"",IF(AND(Input!$A444="",SUMPRODUCT(--(LEN(Input!$A445:'Input'!$A$510)&gt;0))&lt;&gt;0),"Row is skipped.",IF(AND(Input!$A444="",Input!$A445=""),"", IF(Input!D444="","Data is missing.",""))))</f>
        <v/>
      </c>
      <c r="E442" s="126" t="str">
        <f>IF(ISERROR(IF(AND(Input!$A444="",SUMPRODUCT(--(LEN(Input!$A445:'Input'!$A$510)&gt;0))&lt;&gt;0),"Row is skipped.",IF(AND(Input!$A444="",Input!$A445=""),"", IF(Input!E444="","Data is missing.","")))),"",IF(AND(Input!$A444="",SUMPRODUCT(--(LEN(Input!$A445:'Input'!$A$510)&gt;0))&lt;&gt;0),"Row is skipped.",IF(AND(Input!$A444="",Input!$A445=""),"", IF(Input!E444="","Data is missing.",""))))</f>
        <v/>
      </c>
      <c r="F442" s="126" t="str">
        <f>IF(ISERROR(IF(AND(Input!$A444="",SUMPRODUCT(--(LEN(Input!$A445:'Input'!$A$510)&gt;0))&lt;&gt;0),"Row is skipped.",IF(AND(Input!$A444="",Input!$A445=""),"", IF(Input!F444="","Data is missing.","")))),"",IF(AND(Input!$A444="",SUMPRODUCT(--(LEN(Input!$A445:'Input'!$A$510)&gt;0))&lt;&gt;0),"Row is skipped.",IF(AND(Input!$A444="",Input!$A445=""),"", IF(Input!F444="","Data is missing.",""))))</f>
        <v/>
      </c>
      <c r="G442" s="126" t="str">
        <f>IF(ISERROR(IF(AND(Input!$A444="",SUMPRODUCT(--(LEN(Input!$A445:'Input'!$A$510)&gt;0))&lt;&gt;0),"Row is skipped.",IF(AND(Input!$A444="",Input!$A445=""),"", IF(Input!G444="","Data is missing.","")))),"",IF(AND(Input!$A444="",SUMPRODUCT(--(LEN(Input!$A445:'Input'!$A$510)&gt;0))&lt;&gt;0),"Row is skipped.",IF(AND(Input!$A444="",Input!$A445=""),"", IF(Input!G444="","Data is missing.",""))))</f>
        <v/>
      </c>
      <c r="H442" s="126" t="str">
        <f>IF(ISERROR(IF(AND(Input!$A444="",SUMPRODUCT(--(LEN(Input!$A445:'Input'!$A$510)&gt;0))&lt;&gt;0),"Row is skipped.",IF(AND(Input!$A444="",Input!$A445=""),"", IF(Input!H444="","Data is missing.","")))),"",IF(AND(Input!$A444="",SUMPRODUCT(--(LEN(Input!$A445:'Input'!$A$510)&gt;0))&lt;&gt;0),"Row is skipped.",IF(AND(Input!$A444="",Input!$A445=""),"", IF(Input!H444="","Data is missing.",""))))</f>
        <v/>
      </c>
      <c r="I442" s="126" t="str">
        <f>IF(ISERROR(IF(AND(Input!$A444="",SUMPRODUCT(--(LEN(Input!$A445:'Input'!$A$510)&gt;0))&lt;&gt;0),"Row is skipped.",IF(AND(Input!$A444="",Input!$A445=""),"", IF(Input!I444="","Data is missing.","")))),"",IF(AND(Input!$A444="",SUMPRODUCT(--(LEN(Input!$A445:'Input'!$A$510)&gt;0))&lt;&gt;0),"Row is skipped.",IF(AND(Input!$A444="",Input!$A445=""),"", IF(Input!I444="","Data is missing.",""))))</f>
        <v/>
      </c>
      <c r="J442" s="126" t="str">
        <f>IF(ISERROR(IF(AND(Input!$A444="",SUMPRODUCT(--(LEN(Input!$A445:'Input'!$A$510)&gt;0))&lt;&gt;0),"Row is skipped.",IF(AND(Input!$A444="",Input!$A445=""),"", IF(Input!J444="","Data is missing.","")))),"",IF(AND(Input!$A444="",SUMPRODUCT(--(LEN(Input!$A445:'Input'!$A$510)&gt;0))&lt;&gt;0),"Row is skipped.",IF(AND(Input!$A444="",Input!$A445=""),"", IF(Input!J444="","Data is missing.",""))))</f>
        <v/>
      </c>
      <c r="K442" s="127" t="str">
        <f>IF(ISERROR(IF(AND(Input!$A444="",SUMPRODUCT(--(LEN(Input!$A445:'Input'!$A$510)&gt;0))&lt;&gt;0),"Row is skipped.",IF(AND(Input!$A444="",Input!$A445=""),"", IF(Input!K444="","Data is missing.","")))),"",IF(AND(Input!$A444="",SUMPRODUCT(--(LEN(Input!$A445:'Input'!$A$510)&gt;0))&lt;&gt;0),"Row is skipped.",IF(AND(Input!$A444="",Input!$A445=""),"", IF(Input!K444="","Data is missing.",""))))</f>
        <v/>
      </c>
      <c r="L442" s="126" t="str">
        <f>IF(ISERROR(IF(AND(Input!$A444="",SUMPRODUCT(--(LEN(Input!$A445:'Input'!$A$510)&gt;0))&lt;&gt;0),"Row is skipped.",IF(AND(Input!$A444="",Input!$A445=""),"", IF(Input!L444="","Data is missing.","")))),"",IF(AND(Input!$A444="",SUMPRODUCT(--(LEN(Input!$A445:'Input'!$A$510)&gt;0))&lt;&gt;0),"Row is skipped.",IF(AND(Input!$A444="",Input!$A445=""),"", IF(Input!L444="","Data is missing.",""))))</f>
        <v/>
      </c>
      <c r="M442" s="126" t="str">
        <f>IF(ISERROR(IF(AND(Input!$A444="",SUMPRODUCT(--(LEN(Input!$A445:'Input'!$A$510)&gt;0))&lt;&gt;0),"Row is skipped.",IF(AND(Input!$A444="",Input!$A445=""),"", IF(Input!M444="","Data is missing.","")))),"",IF(AND(Input!$A444="",SUMPRODUCT(--(LEN(Input!$A445:'Input'!$A$510)&gt;0))&lt;&gt;0),"Row is skipped.",IF(AND(Input!$A444="",Input!$A445=""),"", IF(Input!M444="","Data is missing.",""))))</f>
        <v/>
      </c>
      <c r="N442" s="126" t="str">
        <f>IF(ISERROR(IF(AND(Input!$A444="",SUMPRODUCT(--(LEN(Input!$A445:'Input'!$A$510)&gt;0))&lt;&gt;0),"Row is skipped.",IF(AND(Input!$A444="",Input!$A445=""),"", IF(Input!O444="","Data is missing.","")))),"",IF(AND(Input!$A444="",SUMPRODUCT(--(LEN(Input!$A445:'Input'!$A$510)&gt;0))&lt;&gt;0),"Row is skipped.",IF(AND(Input!$A444="",Input!$A445=""),"", IF(Input!O444="","Data is missing.",""))))</f>
        <v/>
      </c>
      <c r="O442" s="126" t="str">
        <f>IF(ISERROR(IF(AND(Input!$A444="",SUMPRODUCT(--(LEN(Input!$A445:'Input'!$A$510)&gt;0))&lt;&gt;0),"Row is skipped.",IF(AND(Input!$A444="",Input!$A445=""),"", IF(Input!P444="","Data is missing.","")))),"",IF(AND(Input!$A444="",SUMPRODUCT(--(LEN(Input!$A445:'Input'!$A$510)&gt;0))&lt;&gt;0),"Row is skipped.",IF(AND(Input!$A444="",Input!$A445=""),"", IF(Input!P444="","Data is missing.",""))))</f>
        <v/>
      </c>
      <c r="P442" s="126" t="str">
        <f>IF(ISERROR(IF(AND(Input!$A444="",SUMPRODUCT(--(LEN(Input!$A445:'Input'!$A$510)&gt;0))&lt;&gt;0),"Row is skipped.",IF(AND(Input!$A444="",Input!$A445=""),"", IF(Input!Q444="","Data is missing.","")))),"",IF(AND(Input!$A444="",SUMPRODUCT(--(LEN(Input!$A445:'Input'!$A$510)&gt;0))&lt;&gt;0),"Row is skipped.",IF(AND(Input!$A444="",Input!$A445=""),"", IF(Input!Q444="","Data is missing.",""))))</f>
        <v/>
      </c>
      <c r="Q442" s="126" t="str">
        <f>IF(ISERROR(IF(AND(Input!$A444="",SUMPRODUCT(--(LEN(Input!$A445:'Input'!$A$510)&gt;0))&lt;&gt;0),"Row is skipped.",IF(AND(Input!$A444="",Input!$A445=""),"", IF(Input!S444="","Data is missing.","")))),"",IF(AND(Input!$A444="",SUMPRODUCT(--(LEN(Input!$A445:'Input'!$A$510)&gt;0))&lt;&gt;0),"Row is skipped.",IF(AND(Input!$A444="",Input!$A445=""),"", IF(Input!S444="","Data is missing.",""))))</f>
        <v/>
      </c>
      <c r="R442" s="128" t="str">
        <f>IF(ISERROR(IF(AND(Input!$A444="",SUMPRODUCT(--(LEN(Input!$A445:'Input'!$A$510)&gt;0))&lt;&gt;0),"Row is skipped.",IF(AND(Input!$A444="",Input!$A445=""),"", IF(Input!T444="","Data is missing.","")))),"",IF(AND(Input!$A444="",SUMPRODUCT(--(LEN(Input!$A445:'Input'!$A$510)&gt;0))&lt;&gt;0),"Row is skipped.",IF(AND(Input!$A444="",Input!$A445=""),"", IF(Input!T444="","Data is missing.",""))))</f>
        <v/>
      </c>
      <c r="S442" s="129"/>
      <c r="T442" s="130" t="str">
        <f>IF(ISERROR(IF(Input!Q444="","",IF(ISERROR(VLOOKUP(Input!Q444,'Measures List'!$A$3:$A$30000,1,0)),"Invalid RefNo",""))),"",IF(Input!Q444="","",IF(ISERROR(VLOOKUP(Input!Q444,'Measures List'!$A$3:$A$30000,1,0)),"Invalid RefNo","")))</f>
        <v/>
      </c>
      <c r="U442" s="129"/>
      <c r="V442" s="129"/>
      <c r="W442" s="129"/>
      <c r="X442" s="129"/>
      <c r="Y442" s="129"/>
      <c r="Z442" s="129"/>
      <c r="AA442" s="129"/>
      <c r="AB442" s="129"/>
      <c r="AC442" s="129"/>
      <c r="AD442" s="129"/>
      <c r="AE442" s="129"/>
      <c r="AF442" s="130" t="str">
        <f>IF(Input!P444="","",IF(OR(VALUE(Input!P444)&lt;0,VALUE(Input!P444)&gt;1), "Invalid EEI %",""))</f>
        <v/>
      </c>
      <c r="AG442" s="129"/>
      <c r="AH442" s="137" t="str">
        <f>IF(B442="","",IF(AND(Input!O444=Input!O443,Input!P444&lt;&gt;Input!P443), "EEI% Mismatch within Project",""))</f>
        <v/>
      </c>
      <c r="AI442" s="129"/>
      <c r="AJ442" s="138" t="str">
        <f>IF(Input!B444="","",IF(ISNUMBER(VALUE(Input!B444)),"","Needs to be a number."))</f>
        <v/>
      </c>
      <c r="AK442" s="135" t="str">
        <f>IF(Input!P444="","",IF(ISNUMBER(VALUE(Input!P444)),"","Needs to be a number."))</f>
        <v/>
      </c>
      <c r="AL442" s="135" t="str">
        <f>IF(Input!S444="","",IF(ISNUMBER(VALUE(Input!S444)),"","Needs to be a number."))</f>
        <v/>
      </c>
      <c r="AM442" s="135" t="str">
        <f>IF(Input!T444="","",IF(ISNUMBER(VALUE(Input!T444)),"","Needs to be a number."))</f>
        <v/>
      </c>
      <c r="AN442" s="135" t="str">
        <f>IF(Input!U444="","",IF(ISNUMBER(VALUE(Input!U444)),"","Needs to be a number."))</f>
        <v/>
      </c>
      <c r="AO442" s="136" t="str">
        <f>IF(Input!V444="","",IF(ISNUMBER(VALUE(Input!V444)),"","Needs to be a number."))</f>
        <v/>
      </c>
      <c r="AP442" s="129"/>
      <c r="AQ442" s="197" t="str">
        <f ca="1">IF(Input!Q444="","",IF(OFFSET('Measures List'!$K$2,MATCH(Input!Q444,'Measures List'!$A$3:$A$5000,0),MATCH(Input!K444,'Measures List'!$K$2:$BA$2)-1)="NA","Project start date occurred after measure expiration date.",""))</f>
        <v/>
      </c>
      <c r="AS442" s="197" t="str">
        <f>IFERROR(IF(Input!O444&lt;&gt;Input!O443,"",IF( VLOOKUP(Input!Q444,'Measures List'!A435:C5432,3,FALSE)= VLOOKUP(Input!Q443,'Measures List'!A435:C5432,3,FALSE),"","Multiple sectors for this project")),"")</f>
        <v/>
      </c>
    </row>
    <row r="443" spans="2:45" x14ac:dyDescent="0.25">
      <c r="B443" s="125" t="str">
        <f>Input!A445</f>
        <v/>
      </c>
      <c r="C443" s="126" t="str">
        <f>IF(ISERROR(IF(AND(Input!$A445="",SUMPRODUCT(--(LEN(Input!$A446:'Input'!$A$510)&gt;0))&lt;&gt;0),"Row is skipped.",IF(AND(Input!$A445="",Input!$A446=""),"", IF(Input!C445="","Data is missing.","")))),"",IF(AND(Input!$A445="",SUMPRODUCT(--(LEN(Input!$A446:'Input'!$A$510)&gt;0))&lt;&gt;0),"Row is skipped.",IF(AND(Input!$A445="",Input!$A446=""),"", IF(Input!C445="","Data is missing.",""))))</f>
        <v/>
      </c>
      <c r="D443" s="126" t="str">
        <f>IF(ISERROR(IF(AND(Input!$A445="",SUMPRODUCT(--(LEN(Input!$A446:'Input'!$A$510)&gt;0))&lt;&gt;0),"Row is skipped.",IF(AND(Input!$A445="",Input!$A446=""),"", IF(Input!D445="","Data is missing.","")))),"",IF(AND(Input!$A445="",SUMPRODUCT(--(LEN(Input!$A446:'Input'!$A$510)&gt;0))&lt;&gt;0),"Row is skipped.",IF(AND(Input!$A445="",Input!$A446=""),"", IF(Input!D445="","Data is missing.",""))))</f>
        <v/>
      </c>
      <c r="E443" s="126" t="str">
        <f>IF(ISERROR(IF(AND(Input!$A445="",SUMPRODUCT(--(LEN(Input!$A446:'Input'!$A$510)&gt;0))&lt;&gt;0),"Row is skipped.",IF(AND(Input!$A445="",Input!$A446=""),"", IF(Input!E445="","Data is missing.","")))),"",IF(AND(Input!$A445="",SUMPRODUCT(--(LEN(Input!$A446:'Input'!$A$510)&gt;0))&lt;&gt;0),"Row is skipped.",IF(AND(Input!$A445="",Input!$A446=""),"", IF(Input!E445="","Data is missing.",""))))</f>
        <v/>
      </c>
      <c r="F443" s="126" t="str">
        <f>IF(ISERROR(IF(AND(Input!$A445="",SUMPRODUCT(--(LEN(Input!$A446:'Input'!$A$510)&gt;0))&lt;&gt;0),"Row is skipped.",IF(AND(Input!$A445="",Input!$A446=""),"", IF(Input!F445="","Data is missing.","")))),"",IF(AND(Input!$A445="",SUMPRODUCT(--(LEN(Input!$A446:'Input'!$A$510)&gt;0))&lt;&gt;0),"Row is skipped.",IF(AND(Input!$A445="",Input!$A446=""),"", IF(Input!F445="","Data is missing.",""))))</f>
        <v/>
      </c>
      <c r="G443" s="126" t="str">
        <f>IF(ISERROR(IF(AND(Input!$A445="",SUMPRODUCT(--(LEN(Input!$A446:'Input'!$A$510)&gt;0))&lt;&gt;0),"Row is skipped.",IF(AND(Input!$A445="",Input!$A446=""),"", IF(Input!G445="","Data is missing.","")))),"",IF(AND(Input!$A445="",SUMPRODUCT(--(LEN(Input!$A446:'Input'!$A$510)&gt;0))&lt;&gt;0),"Row is skipped.",IF(AND(Input!$A445="",Input!$A446=""),"", IF(Input!G445="","Data is missing.",""))))</f>
        <v/>
      </c>
      <c r="H443" s="126" t="str">
        <f>IF(ISERROR(IF(AND(Input!$A445="",SUMPRODUCT(--(LEN(Input!$A446:'Input'!$A$510)&gt;0))&lt;&gt;0),"Row is skipped.",IF(AND(Input!$A445="",Input!$A446=""),"", IF(Input!H445="","Data is missing.","")))),"",IF(AND(Input!$A445="",SUMPRODUCT(--(LEN(Input!$A446:'Input'!$A$510)&gt;0))&lt;&gt;0),"Row is skipped.",IF(AND(Input!$A445="",Input!$A446=""),"", IF(Input!H445="","Data is missing.",""))))</f>
        <v/>
      </c>
      <c r="I443" s="126" t="str">
        <f>IF(ISERROR(IF(AND(Input!$A445="",SUMPRODUCT(--(LEN(Input!$A446:'Input'!$A$510)&gt;0))&lt;&gt;0),"Row is skipped.",IF(AND(Input!$A445="",Input!$A446=""),"", IF(Input!I445="","Data is missing.","")))),"",IF(AND(Input!$A445="",SUMPRODUCT(--(LEN(Input!$A446:'Input'!$A$510)&gt;0))&lt;&gt;0),"Row is skipped.",IF(AND(Input!$A445="",Input!$A446=""),"", IF(Input!I445="","Data is missing.",""))))</f>
        <v/>
      </c>
      <c r="J443" s="126" t="str">
        <f>IF(ISERROR(IF(AND(Input!$A445="",SUMPRODUCT(--(LEN(Input!$A446:'Input'!$A$510)&gt;0))&lt;&gt;0),"Row is skipped.",IF(AND(Input!$A445="",Input!$A446=""),"", IF(Input!J445="","Data is missing.","")))),"",IF(AND(Input!$A445="",SUMPRODUCT(--(LEN(Input!$A446:'Input'!$A$510)&gt;0))&lt;&gt;0),"Row is skipped.",IF(AND(Input!$A445="",Input!$A446=""),"", IF(Input!J445="","Data is missing.",""))))</f>
        <v/>
      </c>
      <c r="K443" s="127" t="str">
        <f>IF(ISERROR(IF(AND(Input!$A445="",SUMPRODUCT(--(LEN(Input!$A446:'Input'!$A$510)&gt;0))&lt;&gt;0),"Row is skipped.",IF(AND(Input!$A445="",Input!$A446=""),"", IF(Input!K445="","Data is missing.","")))),"",IF(AND(Input!$A445="",SUMPRODUCT(--(LEN(Input!$A446:'Input'!$A$510)&gt;0))&lt;&gt;0),"Row is skipped.",IF(AND(Input!$A445="",Input!$A446=""),"", IF(Input!K445="","Data is missing.",""))))</f>
        <v/>
      </c>
      <c r="L443" s="126" t="str">
        <f>IF(ISERROR(IF(AND(Input!$A445="",SUMPRODUCT(--(LEN(Input!$A446:'Input'!$A$510)&gt;0))&lt;&gt;0),"Row is skipped.",IF(AND(Input!$A445="",Input!$A446=""),"", IF(Input!L445="","Data is missing.","")))),"",IF(AND(Input!$A445="",SUMPRODUCT(--(LEN(Input!$A446:'Input'!$A$510)&gt;0))&lt;&gt;0),"Row is skipped.",IF(AND(Input!$A445="",Input!$A446=""),"", IF(Input!L445="","Data is missing.",""))))</f>
        <v/>
      </c>
      <c r="M443" s="126" t="str">
        <f>IF(ISERROR(IF(AND(Input!$A445="",SUMPRODUCT(--(LEN(Input!$A446:'Input'!$A$510)&gt;0))&lt;&gt;0),"Row is skipped.",IF(AND(Input!$A445="",Input!$A446=""),"", IF(Input!M445="","Data is missing.","")))),"",IF(AND(Input!$A445="",SUMPRODUCT(--(LEN(Input!$A446:'Input'!$A$510)&gt;0))&lt;&gt;0),"Row is skipped.",IF(AND(Input!$A445="",Input!$A446=""),"", IF(Input!M445="","Data is missing.",""))))</f>
        <v/>
      </c>
      <c r="N443" s="126" t="str">
        <f>IF(ISERROR(IF(AND(Input!$A445="",SUMPRODUCT(--(LEN(Input!$A446:'Input'!$A$510)&gt;0))&lt;&gt;0),"Row is skipped.",IF(AND(Input!$A445="",Input!$A446=""),"", IF(Input!O445="","Data is missing.","")))),"",IF(AND(Input!$A445="",SUMPRODUCT(--(LEN(Input!$A446:'Input'!$A$510)&gt;0))&lt;&gt;0),"Row is skipped.",IF(AND(Input!$A445="",Input!$A446=""),"", IF(Input!O445="","Data is missing.",""))))</f>
        <v/>
      </c>
      <c r="O443" s="126" t="str">
        <f>IF(ISERROR(IF(AND(Input!$A445="",SUMPRODUCT(--(LEN(Input!$A446:'Input'!$A$510)&gt;0))&lt;&gt;0),"Row is skipped.",IF(AND(Input!$A445="",Input!$A446=""),"", IF(Input!P445="","Data is missing.","")))),"",IF(AND(Input!$A445="",SUMPRODUCT(--(LEN(Input!$A446:'Input'!$A$510)&gt;0))&lt;&gt;0),"Row is skipped.",IF(AND(Input!$A445="",Input!$A446=""),"", IF(Input!P445="","Data is missing.",""))))</f>
        <v/>
      </c>
      <c r="P443" s="126" t="str">
        <f>IF(ISERROR(IF(AND(Input!$A445="",SUMPRODUCT(--(LEN(Input!$A446:'Input'!$A$510)&gt;0))&lt;&gt;0),"Row is skipped.",IF(AND(Input!$A445="",Input!$A446=""),"", IF(Input!Q445="","Data is missing.","")))),"",IF(AND(Input!$A445="",SUMPRODUCT(--(LEN(Input!$A446:'Input'!$A$510)&gt;0))&lt;&gt;0),"Row is skipped.",IF(AND(Input!$A445="",Input!$A446=""),"", IF(Input!Q445="","Data is missing.",""))))</f>
        <v/>
      </c>
      <c r="Q443" s="126" t="str">
        <f>IF(ISERROR(IF(AND(Input!$A445="",SUMPRODUCT(--(LEN(Input!$A446:'Input'!$A$510)&gt;0))&lt;&gt;0),"Row is skipped.",IF(AND(Input!$A445="",Input!$A446=""),"", IF(Input!S445="","Data is missing.","")))),"",IF(AND(Input!$A445="",SUMPRODUCT(--(LEN(Input!$A446:'Input'!$A$510)&gt;0))&lt;&gt;0),"Row is skipped.",IF(AND(Input!$A445="",Input!$A446=""),"", IF(Input!S445="","Data is missing.",""))))</f>
        <v/>
      </c>
      <c r="R443" s="128" t="str">
        <f>IF(ISERROR(IF(AND(Input!$A445="",SUMPRODUCT(--(LEN(Input!$A446:'Input'!$A$510)&gt;0))&lt;&gt;0),"Row is skipped.",IF(AND(Input!$A445="",Input!$A446=""),"", IF(Input!T445="","Data is missing.","")))),"",IF(AND(Input!$A445="",SUMPRODUCT(--(LEN(Input!$A446:'Input'!$A$510)&gt;0))&lt;&gt;0),"Row is skipped.",IF(AND(Input!$A445="",Input!$A446=""),"", IF(Input!T445="","Data is missing.",""))))</f>
        <v/>
      </c>
      <c r="S443" s="129"/>
      <c r="T443" s="130" t="str">
        <f>IF(ISERROR(IF(Input!Q445="","",IF(ISERROR(VLOOKUP(Input!Q445,'Measures List'!$A$3:$A$30000,1,0)),"Invalid RefNo",""))),"",IF(Input!Q445="","",IF(ISERROR(VLOOKUP(Input!Q445,'Measures List'!$A$3:$A$30000,1,0)),"Invalid RefNo","")))</f>
        <v/>
      </c>
      <c r="U443" s="129"/>
      <c r="V443" s="129"/>
      <c r="W443" s="129"/>
      <c r="X443" s="129"/>
      <c r="Y443" s="129"/>
      <c r="Z443" s="129"/>
      <c r="AA443" s="129"/>
      <c r="AB443" s="129"/>
      <c r="AC443" s="129"/>
      <c r="AD443" s="129"/>
      <c r="AE443" s="129"/>
      <c r="AF443" s="130" t="str">
        <f>IF(Input!P445="","",IF(OR(VALUE(Input!P445)&lt;0,VALUE(Input!P445)&gt;1), "Invalid EEI %",""))</f>
        <v/>
      </c>
      <c r="AG443" s="129"/>
      <c r="AH443" s="137" t="str">
        <f>IF(B443="","",IF(AND(Input!O445=Input!O444,Input!P445&lt;&gt;Input!P444), "EEI% Mismatch within Project",""))</f>
        <v/>
      </c>
      <c r="AI443" s="129"/>
      <c r="AJ443" s="138" t="str">
        <f>IF(Input!B445="","",IF(ISNUMBER(VALUE(Input!B445)),"","Needs to be a number."))</f>
        <v/>
      </c>
      <c r="AK443" s="135" t="str">
        <f>IF(Input!P445="","",IF(ISNUMBER(VALUE(Input!P445)),"","Needs to be a number."))</f>
        <v/>
      </c>
      <c r="AL443" s="135" t="str">
        <f>IF(Input!S445="","",IF(ISNUMBER(VALUE(Input!S445)),"","Needs to be a number."))</f>
        <v/>
      </c>
      <c r="AM443" s="135" t="str">
        <f>IF(Input!T445="","",IF(ISNUMBER(VALUE(Input!T445)),"","Needs to be a number."))</f>
        <v/>
      </c>
      <c r="AN443" s="135" t="str">
        <f>IF(Input!U445="","",IF(ISNUMBER(VALUE(Input!U445)),"","Needs to be a number."))</f>
        <v/>
      </c>
      <c r="AO443" s="136" t="str">
        <f>IF(Input!V445="","",IF(ISNUMBER(VALUE(Input!V445)),"","Needs to be a number."))</f>
        <v/>
      </c>
      <c r="AP443" s="129"/>
      <c r="AQ443" s="197" t="str">
        <f ca="1">IF(Input!Q445="","",IF(OFFSET('Measures List'!$K$2,MATCH(Input!Q445,'Measures List'!$A$3:$A$5000,0),MATCH(Input!K445,'Measures List'!$K$2:$BA$2)-1)="NA","Project start date occurred after measure expiration date.",""))</f>
        <v/>
      </c>
      <c r="AS443" s="197" t="str">
        <f>IFERROR(IF(Input!O445&lt;&gt;Input!O444,"",IF( VLOOKUP(Input!Q445,'Measures List'!A436:C5433,3,FALSE)= VLOOKUP(Input!Q444,'Measures List'!A436:C5433,3,FALSE),"","Multiple sectors for this project")),"")</f>
        <v/>
      </c>
    </row>
    <row r="444" spans="2:45" x14ac:dyDescent="0.25">
      <c r="B444" s="125" t="str">
        <f>Input!A446</f>
        <v/>
      </c>
      <c r="C444" s="126" t="str">
        <f>IF(ISERROR(IF(AND(Input!$A446="",SUMPRODUCT(--(LEN(Input!$A447:'Input'!$A$510)&gt;0))&lt;&gt;0),"Row is skipped.",IF(AND(Input!$A446="",Input!$A447=""),"", IF(Input!C446="","Data is missing.","")))),"",IF(AND(Input!$A446="",SUMPRODUCT(--(LEN(Input!$A447:'Input'!$A$510)&gt;0))&lt;&gt;0),"Row is skipped.",IF(AND(Input!$A446="",Input!$A447=""),"", IF(Input!C446="","Data is missing.",""))))</f>
        <v/>
      </c>
      <c r="D444" s="126" t="str">
        <f>IF(ISERROR(IF(AND(Input!$A446="",SUMPRODUCT(--(LEN(Input!$A447:'Input'!$A$510)&gt;0))&lt;&gt;0),"Row is skipped.",IF(AND(Input!$A446="",Input!$A447=""),"", IF(Input!D446="","Data is missing.","")))),"",IF(AND(Input!$A446="",SUMPRODUCT(--(LEN(Input!$A447:'Input'!$A$510)&gt;0))&lt;&gt;0),"Row is skipped.",IF(AND(Input!$A446="",Input!$A447=""),"", IF(Input!D446="","Data is missing.",""))))</f>
        <v/>
      </c>
      <c r="E444" s="126" t="str">
        <f>IF(ISERROR(IF(AND(Input!$A446="",SUMPRODUCT(--(LEN(Input!$A447:'Input'!$A$510)&gt;0))&lt;&gt;0),"Row is skipped.",IF(AND(Input!$A446="",Input!$A447=""),"", IF(Input!E446="","Data is missing.","")))),"",IF(AND(Input!$A446="",SUMPRODUCT(--(LEN(Input!$A447:'Input'!$A$510)&gt;0))&lt;&gt;0),"Row is skipped.",IF(AND(Input!$A446="",Input!$A447=""),"", IF(Input!E446="","Data is missing.",""))))</f>
        <v/>
      </c>
      <c r="F444" s="126" t="str">
        <f>IF(ISERROR(IF(AND(Input!$A446="",SUMPRODUCT(--(LEN(Input!$A447:'Input'!$A$510)&gt;0))&lt;&gt;0),"Row is skipped.",IF(AND(Input!$A446="",Input!$A447=""),"", IF(Input!F446="","Data is missing.","")))),"",IF(AND(Input!$A446="",SUMPRODUCT(--(LEN(Input!$A447:'Input'!$A$510)&gt;0))&lt;&gt;0),"Row is skipped.",IF(AND(Input!$A446="",Input!$A447=""),"", IF(Input!F446="","Data is missing.",""))))</f>
        <v/>
      </c>
      <c r="G444" s="126" t="str">
        <f>IF(ISERROR(IF(AND(Input!$A446="",SUMPRODUCT(--(LEN(Input!$A447:'Input'!$A$510)&gt;0))&lt;&gt;0),"Row is skipped.",IF(AND(Input!$A446="",Input!$A447=""),"", IF(Input!G446="","Data is missing.","")))),"",IF(AND(Input!$A446="",SUMPRODUCT(--(LEN(Input!$A447:'Input'!$A$510)&gt;0))&lt;&gt;0),"Row is skipped.",IF(AND(Input!$A446="",Input!$A447=""),"", IF(Input!G446="","Data is missing.",""))))</f>
        <v/>
      </c>
      <c r="H444" s="126" t="str">
        <f>IF(ISERROR(IF(AND(Input!$A446="",SUMPRODUCT(--(LEN(Input!$A447:'Input'!$A$510)&gt;0))&lt;&gt;0),"Row is skipped.",IF(AND(Input!$A446="",Input!$A447=""),"", IF(Input!H446="","Data is missing.","")))),"",IF(AND(Input!$A446="",SUMPRODUCT(--(LEN(Input!$A447:'Input'!$A$510)&gt;0))&lt;&gt;0),"Row is skipped.",IF(AND(Input!$A446="",Input!$A447=""),"", IF(Input!H446="","Data is missing.",""))))</f>
        <v/>
      </c>
      <c r="I444" s="126" t="str">
        <f>IF(ISERROR(IF(AND(Input!$A446="",SUMPRODUCT(--(LEN(Input!$A447:'Input'!$A$510)&gt;0))&lt;&gt;0),"Row is skipped.",IF(AND(Input!$A446="",Input!$A447=""),"", IF(Input!I446="","Data is missing.","")))),"",IF(AND(Input!$A446="",SUMPRODUCT(--(LEN(Input!$A447:'Input'!$A$510)&gt;0))&lt;&gt;0),"Row is skipped.",IF(AND(Input!$A446="",Input!$A447=""),"", IF(Input!I446="","Data is missing.",""))))</f>
        <v/>
      </c>
      <c r="J444" s="126" t="str">
        <f>IF(ISERROR(IF(AND(Input!$A446="",SUMPRODUCT(--(LEN(Input!$A447:'Input'!$A$510)&gt;0))&lt;&gt;0),"Row is skipped.",IF(AND(Input!$A446="",Input!$A447=""),"", IF(Input!J446="","Data is missing.","")))),"",IF(AND(Input!$A446="",SUMPRODUCT(--(LEN(Input!$A447:'Input'!$A$510)&gt;0))&lt;&gt;0),"Row is skipped.",IF(AND(Input!$A446="",Input!$A447=""),"", IF(Input!J446="","Data is missing.",""))))</f>
        <v/>
      </c>
      <c r="K444" s="127" t="str">
        <f>IF(ISERROR(IF(AND(Input!$A446="",SUMPRODUCT(--(LEN(Input!$A447:'Input'!$A$510)&gt;0))&lt;&gt;0),"Row is skipped.",IF(AND(Input!$A446="",Input!$A447=""),"", IF(Input!K446="","Data is missing.","")))),"",IF(AND(Input!$A446="",SUMPRODUCT(--(LEN(Input!$A447:'Input'!$A$510)&gt;0))&lt;&gt;0),"Row is skipped.",IF(AND(Input!$A446="",Input!$A447=""),"", IF(Input!K446="","Data is missing.",""))))</f>
        <v/>
      </c>
      <c r="L444" s="126" t="str">
        <f>IF(ISERROR(IF(AND(Input!$A446="",SUMPRODUCT(--(LEN(Input!$A447:'Input'!$A$510)&gt;0))&lt;&gt;0),"Row is skipped.",IF(AND(Input!$A446="",Input!$A447=""),"", IF(Input!L446="","Data is missing.","")))),"",IF(AND(Input!$A446="",SUMPRODUCT(--(LEN(Input!$A447:'Input'!$A$510)&gt;0))&lt;&gt;0),"Row is skipped.",IF(AND(Input!$A446="",Input!$A447=""),"", IF(Input!L446="","Data is missing.",""))))</f>
        <v/>
      </c>
      <c r="M444" s="126" t="str">
        <f>IF(ISERROR(IF(AND(Input!$A446="",SUMPRODUCT(--(LEN(Input!$A447:'Input'!$A$510)&gt;0))&lt;&gt;0),"Row is skipped.",IF(AND(Input!$A446="",Input!$A447=""),"", IF(Input!M446="","Data is missing.","")))),"",IF(AND(Input!$A446="",SUMPRODUCT(--(LEN(Input!$A447:'Input'!$A$510)&gt;0))&lt;&gt;0),"Row is skipped.",IF(AND(Input!$A446="",Input!$A447=""),"", IF(Input!M446="","Data is missing.",""))))</f>
        <v/>
      </c>
      <c r="N444" s="126" t="str">
        <f>IF(ISERROR(IF(AND(Input!$A446="",SUMPRODUCT(--(LEN(Input!$A447:'Input'!$A$510)&gt;0))&lt;&gt;0),"Row is skipped.",IF(AND(Input!$A446="",Input!$A447=""),"", IF(Input!O446="","Data is missing.","")))),"",IF(AND(Input!$A446="",SUMPRODUCT(--(LEN(Input!$A447:'Input'!$A$510)&gt;0))&lt;&gt;0),"Row is skipped.",IF(AND(Input!$A446="",Input!$A447=""),"", IF(Input!O446="","Data is missing.",""))))</f>
        <v/>
      </c>
      <c r="O444" s="126" t="str">
        <f>IF(ISERROR(IF(AND(Input!$A446="",SUMPRODUCT(--(LEN(Input!$A447:'Input'!$A$510)&gt;0))&lt;&gt;0),"Row is skipped.",IF(AND(Input!$A446="",Input!$A447=""),"", IF(Input!P446="","Data is missing.","")))),"",IF(AND(Input!$A446="",SUMPRODUCT(--(LEN(Input!$A447:'Input'!$A$510)&gt;0))&lt;&gt;0),"Row is skipped.",IF(AND(Input!$A446="",Input!$A447=""),"", IF(Input!P446="","Data is missing.",""))))</f>
        <v/>
      </c>
      <c r="P444" s="126" t="str">
        <f>IF(ISERROR(IF(AND(Input!$A446="",SUMPRODUCT(--(LEN(Input!$A447:'Input'!$A$510)&gt;0))&lt;&gt;0),"Row is skipped.",IF(AND(Input!$A446="",Input!$A447=""),"", IF(Input!Q446="","Data is missing.","")))),"",IF(AND(Input!$A446="",SUMPRODUCT(--(LEN(Input!$A447:'Input'!$A$510)&gt;0))&lt;&gt;0),"Row is skipped.",IF(AND(Input!$A446="",Input!$A447=""),"", IF(Input!Q446="","Data is missing.",""))))</f>
        <v/>
      </c>
      <c r="Q444" s="126" t="str">
        <f>IF(ISERROR(IF(AND(Input!$A446="",SUMPRODUCT(--(LEN(Input!$A447:'Input'!$A$510)&gt;0))&lt;&gt;0),"Row is skipped.",IF(AND(Input!$A446="",Input!$A447=""),"", IF(Input!S446="","Data is missing.","")))),"",IF(AND(Input!$A446="",SUMPRODUCT(--(LEN(Input!$A447:'Input'!$A$510)&gt;0))&lt;&gt;0),"Row is skipped.",IF(AND(Input!$A446="",Input!$A447=""),"", IF(Input!S446="","Data is missing.",""))))</f>
        <v/>
      </c>
      <c r="R444" s="128" t="str">
        <f>IF(ISERROR(IF(AND(Input!$A446="",SUMPRODUCT(--(LEN(Input!$A447:'Input'!$A$510)&gt;0))&lt;&gt;0),"Row is skipped.",IF(AND(Input!$A446="",Input!$A447=""),"", IF(Input!T446="","Data is missing.","")))),"",IF(AND(Input!$A446="",SUMPRODUCT(--(LEN(Input!$A447:'Input'!$A$510)&gt;0))&lt;&gt;0),"Row is skipped.",IF(AND(Input!$A446="",Input!$A447=""),"", IF(Input!T446="","Data is missing.",""))))</f>
        <v/>
      </c>
      <c r="S444" s="129"/>
      <c r="T444" s="130" t="str">
        <f>IF(ISERROR(IF(Input!Q446="","",IF(ISERROR(VLOOKUP(Input!Q446,'Measures List'!$A$3:$A$30000,1,0)),"Invalid RefNo",""))),"",IF(Input!Q446="","",IF(ISERROR(VLOOKUP(Input!Q446,'Measures List'!$A$3:$A$30000,1,0)),"Invalid RefNo","")))</f>
        <v/>
      </c>
      <c r="U444" s="129"/>
      <c r="V444" s="129"/>
      <c r="W444" s="129"/>
      <c r="X444" s="129"/>
      <c r="Y444" s="129"/>
      <c r="Z444" s="129"/>
      <c r="AA444" s="129"/>
      <c r="AB444" s="129"/>
      <c r="AC444" s="129"/>
      <c r="AD444" s="129"/>
      <c r="AE444" s="129"/>
      <c r="AF444" s="130" t="str">
        <f>IF(Input!P446="","",IF(OR(VALUE(Input!P446)&lt;0,VALUE(Input!P446)&gt;1), "Invalid EEI %",""))</f>
        <v/>
      </c>
      <c r="AG444" s="129"/>
      <c r="AH444" s="137" t="str">
        <f>IF(B444="","",IF(AND(Input!O446=Input!O445,Input!P446&lt;&gt;Input!P445), "EEI% Mismatch within Project",""))</f>
        <v/>
      </c>
      <c r="AI444" s="129"/>
      <c r="AJ444" s="138" t="str">
        <f>IF(Input!B446="","",IF(ISNUMBER(VALUE(Input!B446)),"","Needs to be a number."))</f>
        <v/>
      </c>
      <c r="AK444" s="135" t="str">
        <f>IF(Input!P446="","",IF(ISNUMBER(VALUE(Input!P446)),"","Needs to be a number."))</f>
        <v/>
      </c>
      <c r="AL444" s="135" t="str">
        <f>IF(Input!S446="","",IF(ISNUMBER(VALUE(Input!S446)),"","Needs to be a number."))</f>
        <v/>
      </c>
      <c r="AM444" s="135" t="str">
        <f>IF(Input!T446="","",IF(ISNUMBER(VALUE(Input!T446)),"","Needs to be a number."))</f>
        <v/>
      </c>
      <c r="AN444" s="135" t="str">
        <f>IF(Input!U446="","",IF(ISNUMBER(VALUE(Input!U446)),"","Needs to be a number."))</f>
        <v/>
      </c>
      <c r="AO444" s="136" t="str">
        <f>IF(Input!V446="","",IF(ISNUMBER(VALUE(Input!V446)),"","Needs to be a number."))</f>
        <v/>
      </c>
      <c r="AP444" s="129"/>
      <c r="AQ444" s="197" t="str">
        <f ca="1">IF(Input!Q446="","",IF(OFFSET('Measures List'!$K$2,MATCH(Input!Q446,'Measures List'!$A$3:$A$5000,0),MATCH(Input!K446,'Measures List'!$K$2:$BA$2)-1)="NA","Project start date occurred after measure expiration date.",""))</f>
        <v/>
      </c>
      <c r="AS444" s="197" t="str">
        <f>IFERROR(IF(Input!O446&lt;&gt;Input!O445,"",IF( VLOOKUP(Input!Q446,'Measures List'!A437:C5434,3,FALSE)= VLOOKUP(Input!Q445,'Measures List'!A437:C5434,3,FALSE),"","Multiple sectors for this project")),"")</f>
        <v/>
      </c>
    </row>
    <row r="445" spans="2:45" x14ac:dyDescent="0.25">
      <c r="B445" s="125" t="str">
        <f>Input!A447</f>
        <v/>
      </c>
      <c r="C445" s="126" t="str">
        <f>IF(ISERROR(IF(AND(Input!$A447="",SUMPRODUCT(--(LEN(Input!$A448:'Input'!$A$510)&gt;0))&lt;&gt;0),"Row is skipped.",IF(AND(Input!$A447="",Input!$A448=""),"", IF(Input!C447="","Data is missing.","")))),"",IF(AND(Input!$A447="",SUMPRODUCT(--(LEN(Input!$A448:'Input'!$A$510)&gt;0))&lt;&gt;0),"Row is skipped.",IF(AND(Input!$A447="",Input!$A448=""),"", IF(Input!C447="","Data is missing.",""))))</f>
        <v/>
      </c>
      <c r="D445" s="126" t="str">
        <f>IF(ISERROR(IF(AND(Input!$A447="",SUMPRODUCT(--(LEN(Input!$A448:'Input'!$A$510)&gt;0))&lt;&gt;0),"Row is skipped.",IF(AND(Input!$A447="",Input!$A448=""),"", IF(Input!D447="","Data is missing.","")))),"",IF(AND(Input!$A447="",SUMPRODUCT(--(LEN(Input!$A448:'Input'!$A$510)&gt;0))&lt;&gt;0),"Row is skipped.",IF(AND(Input!$A447="",Input!$A448=""),"", IF(Input!D447="","Data is missing.",""))))</f>
        <v/>
      </c>
      <c r="E445" s="126" t="str">
        <f>IF(ISERROR(IF(AND(Input!$A447="",SUMPRODUCT(--(LEN(Input!$A448:'Input'!$A$510)&gt;0))&lt;&gt;0),"Row is skipped.",IF(AND(Input!$A447="",Input!$A448=""),"", IF(Input!E447="","Data is missing.","")))),"",IF(AND(Input!$A447="",SUMPRODUCT(--(LEN(Input!$A448:'Input'!$A$510)&gt;0))&lt;&gt;0),"Row is skipped.",IF(AND(Input!$A447="",Input!$A448=""),"", IF(Input!E447="","Data is missing.",""))))</f>
        <v/>
      </c>
      <c r="F445" s="126" t="str">
        <f>IF(ISERROR(IF(AND(Input!$A447="",SUMPRODUCT(--(LEN(Input!$A448:'Input'!$A$510)&gt;0))&lt;&gt;0),"Row is skipped.",IF(AND(Input!$A447="",Input!$A448=""),"", IF(Input!F447="","Data is missing.","")))),"",IF(AND(Input!$A447="",SUMPRODUCT(--(LEN(Input!$A448:'Input'!$A$510)&gt;0))&lt;&gt;0),"Row is skipped.",IF(AND(Input!$A447="",Input!$A448=""),"", IF(Input!F447="","Data is missing.",""))))</f>
        <v/>
      </c>
      <c r="G445" s="126" t="str">
        <f>IF(ISERROR(IF(AND(Input!$A447="",SUMPRODUCT(--(LEN(Input!$A448:'Input'!$A$510)&gt;0))&lt;&gt;0),"Row is skipped.",IF(AND(Input!$A447="",Input!$A448=""),"", IF(Input!G447="","Data is missing.","")))),"",IF(AND(Input!$A447="",SUMPRODUCT(--(LEN(Input!$A448:'Input'!$A$510)&gt;0))&lt;&gt;0),"Row is skipped.",IF(AND(Input!$A447="",Input!$A448=""),"", IF(Input!G447="","Data is missing.",""))))</f>
        <v/>
      </c>
      <c r="H445" s="126" t="str">
        <f>IF(ISERROR(IF(AND(Input!$A447="",SUMPRODUCT(--(LEN(Input!$A448:'Input'!$A$510)&gt;0))&lt;&gt;0),"Row is skipped.",IF(AND(Input!$A447="",Input!$A448=""),"", IF(Input!H447="","Data is missing.","")))),"",IF(AND(Input!$A447="",SUMPRODUCT(--(LEN(Input!$A448:'Input'!$A$510)&gt;0))&lt;&gt;0),"Row is skipped.",IF(AND(Input!$A447="",Input!$A448=""),"", IF(Input!H447="","Data is missing.",""))))</f>
        <v/>
      </c>
      <c r="I445" s="126" t="str">
        <f>IF(ISERROR(IF(AND(Input!$A447="",SUMPRODUCT(--(LEN(Input!$A448:'Input'!$A$510)&gt;0))&lt;&gt;0),"Row is skipped.",IF(AND(Input!$A447="",Input!$A448=""),"", IF(Input!I447="","Data is missing.","")))),"",IF(AND(Input!$A447="",SUMPRODUCT(--(LEN(Input!$A448:'Input'!$A$510)&gt;0))&lt;&gt;0),"Row is skipped.",IF(AND(Input!$A447="",Input!$A448=""),"", IF(Input!I447="","Data is missing.",""))))</f>
        <v/>
      </c>
      <c r="J445" s="126" t="str">
        <f>IF(ISERROR(IF(AND(Input!$A447="",SUMPRODUCT(--(LEN(Input!$A448:'Input'!$A$510)&gt;0))&lt;&gt;0),"Row is skipped.",IF(AND(Input!$A447="",Input!$A448=""),"", IF(Input!J447="","Data is missing.","")))),"",IF(AND(Input!$A447="",SUMPRODUCT(--(LEN(Input!$A448:'Input'!$A$510)&gt;0))&lt;&gt;0),"Row is skipped.",IF(AND(Input!$A447="",Input!$A448=""),"", IF(Input!J447="","Data is missing.",""))))</f>
        <v/>
      </c>
      <c r="K445" s="127" t="str">
        <f>IF(ISERROR(IF(AND(Input!$A447="",SUMPRODUCT(--(LEN(Input!$A448:'Input'!$A$510)&gt;0))&lt;&gt;0),"Row is skipped.",IF(AND(Input!$A447="",Input!$A448=""),"", IF(Input!K447="","Data is missing.","")))),"",IF(AND(Input!$A447="",SUMPRODUCT(--(LEN(Input!$A448:'Input'!$A$510)&gt;0))&lt;&gt;0),"Row is skipped.",IF(AND(Input!$A447="",Input!$A448=""),"", IF(Input!K447="","Data is missing.",""))))</f>
        <v/>
      </c>
      <c r="L445" s="126" t="str">
        <f>IF(ISERROR(IF(AND(Input!$A447="",SUMPRODUCT(--(LEN(Input!$A448:'Input'!$A$510)&gt;0))&lt;&gt;0),"Row is skipped.",IF(AND(Input!$A447="",Input!$A448=""),"", IF(Input!L447="","Data is missing.","")))),"",IF(AND(Input!$A447="",SUMPRODUCT(--(LEN(Input!$A448:'Input'!$A$510)&gt;0))&lt;&gt;0),"Row is skipped.",IF(AND(Input!$A447="",Input!$A448=""),"", IF(Input!L447="","Data is missing.",""))))</f>
        <v/>
      </c>
      <c r="M445" s="126" t="str">
        <f>IF(ISERROR(IF(AND(Input!$A447="",SUMPRODUCT(--(LEN(Input!$A448:'Input'!$A$510)&gt;0))&lt;&gt;0),"Row is skipped.",IF(AND(Input!$A447="",Input!$A448=""),"", IF(Input!M447="","Data is missing.","")))),"",IF(AND(Input!$A447="",SUMPRODUCT(--(LEN(Input!$A448:'Input'!$A$510)&gt;0))&lt;&gt;0),"Row is skipped.",IF(AND(Input!$A447="",Input!$A448=""),"", IF(Input!M447="","Data is missing.",""))))</f>
        <v/>
      </c>
      <c r="N445" s="126" t="str">
        <f>IF(ISERROR(IF(AND(Input!$A447="",SUMPRODUCT(--(LEN(Input!$A448:'Input'!$A$510)&gt;0))&lt;&gt;0),"Row is skipped.",IF(AND(Input!$A447="",Input!$A448=""),"", IF(Input!O447="","Data is missing.","")))),"",IF(AND(Input!$A447="",SUMPRODUCT(--(LEN(Input!$A448:'Input'!$A$510)&gt;0))&lt;&gt;0),"Row is skipped.",IF(AND(Input!$A447="",Input!$A448=""),"", IF(Input!O447="","Data is missing.",""))))</f>
        <v/>
      </c>
      <c r="O445" s="126" t="str">
        <f>IF(ISERROR(IF(AND(Input!$A447="",SUMPRODUCT(--(LEN(Input!$A448:'Input'!$A$510)&gt;0))&lt;&gt;0),"Row is skipped.",IF(AND(Input!$A447="",Input!$A448=""),"", IF(Input!P447="","Data is missing.","")))),"",IF(AND(Input!$A447="",SUMPRODUCT(--(LEN(Input!$A448:'Input'!$A$510)&gt;0))&lt;&gt;0),"Row is skipped.",IF(AND(Input!$A447="",Input!$A448=""),"", IF(Input!P447="","Data is missing.",""))))</f>
        <v/>
      </c>
      <c r="P445" s="126" t="str">
        <f>IF(ISERROR(IF(AND(Input!$A447="",SUMPRODUCT(--(LEN(Input!$A448:'Input'!$A$510)&gt;0))&lt;&gt;0),"Row is skipped.",IF(AND(Input!$A447="",Input!$A448=""),"", IF(Input!Q447="","Data is missing.","")))),"",IF(AND(Input!$A447="",SUMPRODUCT(--(LEN(Input!$A448:'Input'!$A$510)&gt;0))&lt;&gt;0),"Row is skipped.",IF(AND(Input!$A447="",Input!$A448=""),"", IF(Input!Q447="","Data is missing.",""))))</f>
        <v/>
      </c>
      <c r="Q445" s="126" t="str">
        <f>IF(ISERROR(IF(AND(Input!$A447="",SUMPRODUCT(--(LEN(Input!$A448:'Input'!$A$510)&gt;0))&lt;&gt;0),"Row is skipped.",IF(AND(Input!$A447="",Input!$A448=""),"", IF(Input!S447="","Data is missing.","")))),"",IF(AND(Input!$A447="",SUMPRODUCT(--(LEN(Input!$A448:'Input'!$A$510)&gt;0))&lt;&gt;0),"Row is skipped.",IF(AND(Input!$A447="",Input!$A448=""),"", IF(Input!S447="","Data is missing.",""))))</f>
        <v/>
      </c>
      <c r="R445" s="128" t="str">
        <f>IF(ISERROR(IF(AND(Input!$A447="",SUMPRODUCT(--(LEN(Input!$A448:'Input'!$A$510)&gt;0))&lt;&gt;0),"Row is skipped.",IF(AND(Input!$A447="",Input!$A448=""),"", IF(Input!T447="","Data is missing.","")))),"",IF(AND(Input!$A447="",SUMPRODUCT(--(LEN(Input!$A448:'Input'!$A$510)&gt;0))&lt;&gt;0),"Row is skipped.",IF(AND(Input!$A447="",Input!$A448=""),"", IF(Input!T447="","Data is missing.",""))))</f>
        <v/>
      </c>
      <c r="S445" s="129"/>
      <c r="T445" s="130" t="str">
        <f>IF(ISERROR(IF(Input!Q447="","",IF(ISERROR(VLOOKUP(Input!Q447,'Measures List'!$A$3:$A$30000,1,0)),"Invalid RefNo",""))),"",IF(Input!Q447="","",IF(ISERROR(VLOOKUP(Input!Q447,'Measures List'!$A$3:$A$30000,1,0)),"Invalid RefNo","")))</f>
        <v/>
      </c>
      <c r="U445" s="129"/>
      <c r="V445" s="129"/>
      <c r="W445" s="129"/>
      <c r="X445" s="129"/>
      <c r="Y445" s="129"/>
      <c r="Z445" s="129"/>
      <c r="AA445" s="129"/>
      <c r="AB445" s="129"/>
      <c r="AC445" s="129"/>
      <c r="AD445" s="129"/>
      <c r="AE445" s="129"/>
      <c r="AF445" s="130" t="str">
        <f>IF(Input!P447="","",IF(OR(VALUE(Input!P447)&lt;0,VALUE(Input!P447)&gt;1), "Invalid EEI %",""))</f>
        <v/>
      </c>
      <c r="AG445" s="129"/>
      <c r="AH445" s="137" t="str">
        <f>IF(B445="","",IF(AND(Input!O447=Input!O446,Input!P447&lt;&gt;Input!P446), "EEI% Mismatch within Project",""))</f>
        <v/>
      </c>
      <c r="AI445" s="129"/>
      <c r="AJ445" s="138" t="str">
        <f>IF(Input!B447="","",IF(ISNUMBER(VALUE(Input!B447)),"","Needs to be a number."))</f>
        <v/>
      </c>
      <c r="AK445" s="135" t="str">
        <f>IF(Input!P447="","",IF(ISNUMBER(VALUE(Input!P447)),"","Needs to be a number."))</f>
        <v/>
      </c>
      <c r="AL445" s="135" t="str">
        <f>IF(Input!S447="","",IF(ISNUMBER(VALUE(Input!S447)),"","Needs to be a number."))</f>
        <v/>
      </c>
      <c r="AM445" s="135" t="str">
        <f>IF(Input!T447="","",IF(ISNUMBER(VALUE(Input!T447)),"","Needs to be a number."))</f>
        <v/>
      </c>
      <c r="AN445" s="135" t="str">
        <f>IF(Input!U447="","",IF(ISNUMBER(VALUE(Input!U447)),"","Needs to be a number."))</f>
        <v/>
      </c>
      <c r="AO445" s="136" t="str">
        <f>IF(Input!V447="","",IF(ISNUMBER(VALUE(Input!V447)),"","Needs to be a number."))</f>
        <v/>
      </c>
      <c r="AP445" s="129"/>
      <c r="AQ445" s="197" t="str">
        <f ca="1">IF(Input!Q447="","",IF(OFFSET('Measures List'!$K$2,MATCH(Input!Q447,'Measures List'!$A$3:$A$5000,0),MATCH(Input!K447,'Measures List'!$K$2:$BA$2)-1)="NA","Project start date occurred after measure expiration date.",""))</f>
        <v/>
      </c>
      <c r="AS445" s="197" t="str">
        <f>IFERROR(IF(Input!O447&lt;&gt;Input!O446,"",IF( VLOOKUP(Input!Q447,'Measures List'!A438:C5435,3,FALSE)= VLOOKUP(Input!Q446,'Measures List'!A438:C5435,3,FALSE),"","Multiple sectors for this project")),"")</f>
        <v/>
      </c>
    </row>
    <row r="446" spans="2:45" x14ac:dyDescent="0.25">
      <c r="B446" s="125" t="str">
        <f>Input!A448</f>
        <v/>
      </c>
      <c r="C446" s="126" t="str">
        <f>IF(ISERROR(IF(AND(Input!$A448="",SUMPRODUCT(--(LEN(Input!$A449:'Input'!$A$510)&gt;0))&lt;&gt;0),"Row is skipped.",IF(AND(Input!$A448="",Input!$A449=""),"", IF(Input!C448="","Data is missing.","")))),"",IF(AND(Input!$A448="",SUMPRODUCT(--(LEN(Input!$A449:'Input'!$A$510)&gt;0))&lt;&gt;0),"Row is skipped.",IF(AND(Input!$A448="",Input!$A449=""),"", IF(Input!C448="","Data is missing.",""))))</f>
        <v/>
      </c>
      <c r="D446" s="126" t="str">
        <f>IF(ISERROR(IF(AND(Input!$A448="",SUMPRODUCT(--(LEN(Input!$A449:'Input'!$A$510)&gt;0))&lt;&gt;0),"Row is skipped.",IF(AND(Input!$A448="",Input!$A449=""),"", IF(Input!D448="","Data is missing.","")))),"",IF(AND(Input!$A448="",SUMPRODUCT(--(LEN(Input!$A449:'Input'!$A$510)&gt;0))&lt;&gt;0),"Row is skipped.",IF(AND(Input!$A448="",Input!$A449=""),"", IF(Input!D448="","Data is missing.",""))))</f>
        <v/>
      </c>
      <c r="E446" s="126" t="str">
        <f>IF(ISERROR(IF(AND(Input!$A448="",SUMPRODUCT(--(LEN(Input!$A449:'Input'!$A$510)&gt;0))&lt;&gt;0),"Row is skipped.",IF(AND(Input!$A448="",Input!$A449=""),"", IF(Input!E448="","Data is missing.","")))),"",IF(AND(Input!$A448="",SUMPRODUCT(--(LEN(Input!$A449:'Input'!$A$510)&gt;0))&lt;&gt;0),"Row is skipped.",IF(AND(Input!$A448="",Input!$A449=""),"", IF(Input!E448="","Data is missing.",""))))</f>
        <v/>
      </c>
      <c r="F446" s="126" t="str">
        <f>IF(ISERROR(IF(AND(Input!$A448="",SUMPRODUCT(--(LEN(Input!$A449:'Input'!$A$510)&gt;0))&lt;&gt;0),"Row is skipped.",IF(AND(Input!$A448="",Input!$A449=""),"", IF(Input!F448="","Data is missing.","")))),"",IF(AND(Input!$A448="",SUMPRODUCT(--(LEN(Input!$A449:'Input'!$A$510)&gt;0))&lt;&gt;0),"Row is skipped.",IF(AND(Input!$A448="",Input!$A449=""),"", IF(Input!F448="","Data is missing.",""))))</f>
        <v/>
      </c>
      <c r="G446" s="126" t="str">
        <f>IF(ISERROR(IF(AND(Input!$A448="",SUMPRODUCT(--(LEN(Input!$A449:'Input'!$A$510)&gt;0))&lt;&gt;0),"Row is skipped.",IF(AND(Input!$A448="",Input!$A449=""),"", IF(Input!G448="","Data is missing.","")))),"",IF(AND(Input!$A448="",SUMPRODUCT(--(LEN(Input!$A449:'Input'!$A$510)&gt;0))&lt;&gt;0),"Row is skipped.",IF(AND(Input!$A448="",Input!$A449=""),"", IF(Input!G448="","Data is missing.",""))))</f>
        <v/>
      </c>
      <c r="H446" s="126" t="str">
        <f>IF(ISERROR(IF(AND(Input!$A448="",SUMPRODUCT(--(LEN(Input!$A449:'Input'!$A$510)&gt;0))&lt;&gt;0),"Row is skipped.",IF(AND(Input!$A448="",Input!$A449=""),"", IF(Input!H448="","Data is missing.","")))),"",IF(AND(Input!$A448="",SUMPRODUCT(--(LEN(Input!$A449:'Input'!$A$510)&gt;0))&lt;&gt;0),"Row is skipped.",IF(AND(Input!$A448="",Input!$A449=""),"", IF(Input!H448="","Data is missing.",""))))</f>
        <v/>
      </c>
      <c r="I446" s="126" t="str">
        <f>IF(ISERROR(IF(AND(Input!$A448="",SUMPRODUCT(--(LEN(Input!$A449:'Input'!$A$510)&gt;0))&lt;&gt;0),"Row is skipped.",IF(AND(Input!$A448="",Input!$A449=""),"", IF(Input!I448="","Data is missing.","")))),"",IF(AND(Input!$A448="",SUMPRODUCT(--(LEN(Input!$A449:'Input'!$A$510)&gt;0))&lt;&gt;0),"Row is skipped.",IF(AND(Input!$A448="",Input!$A449=""),"", IF(Input!I448="","Data is missing.",""))))</f>
        <v/>
      </c>
      <c r="J446" s="126" t="str">
        <f>IF(ISERROR(IF(AND(Input!$A448="",SUMPRODUCT(--(LEN(Input!$A449:'Input'!$A$510)&gt;0))&lt;&gt;0),"Row is skipped.",IF(AND(Input!$A448="",Input!$A449=""),"", IF(Input!J448="","Data is missing.","")))),"",IF(AND(Input!$A448="",SUMPRODUCT(--(LEN(Input!$A449:'Input'!$A$510)&gt;0))&lt;&gt;0),"Row is skipped.",IF(AND(Input!$A448="",Input!$A449=""),"", IF(Input!J448="","Data is missing.",""))))</f>
        <v/>
      </c>
      <c r="K446" s="127" t="str">
        <f>IF(ISERROR(IF(AND(Input!$A448="",SUMPRODUCT(--(LEN(Input!$A449:'Input'!$A$510)&gt;0))&lt;&gt;0),"Row is skipped.",IF(AND(Input!$A448="",Input!$A449=""),"", IF(Input!K448="","Data is missing.","")))),"",IF(AND(Input!$A448="",SUMPRODUCT(--(LEN(Input!$A449:'Input'!$A$510)&gt;0))&lt;&gt;0),"Row is skipped.",IF(AND(Input!$A448="",Input!$A449=""),"", IF(Input!K448="","Data is missing.",""))))</f>
        <v/>
      </c>
      <c r="L446" s="126" t="str">
        <f>IF(ISERROR(IF(AND(Input!$A448="",SUMPRODUCT(--(LEN(Input!$A449:'Input'!$A$510)&gt;0))&lt;&gt;0),"Row is skipped.",IF(AND(Input!$A448="",Input!$A449=""),"", IF(Input!L448="","Data is missing.","")))),"",IF(AND(Input!$A448="",SUMPRODUCT(--(LEN(Input!$A449:'Input'!$A$510)&gt;0))&lt;&gt;0),"Row is skipped.",IF(AND(Input!$A448="",Input!$A449=""),"", IF(Input!L448="","Data is missing.",""))))</f>
        <v/>
      </c>
      <c r="M446" s="126" t="str">
        <f>IF(ISERROR(IF(AND(Input!$A448="",SUMPRODUCT(--(LEN(Input!$A449:'Input'!$A$510)&gt;0))&lt;&gt;0),"Row is skipped.",IF(AND(Input!$A448="",Input!$A449=""),"", IF(Input!M448="","Data is missing.","")))),"",IF(AND(Input!$A448="",SUMPRODUCT(--(LEN(Input!$A449:'Input'!$A$510)&gt;0))&lt;&gt;0),"Row is skipped.",IF(AND(Input!$A448="",Input!$A449=""),"", IF(Input!M448="","Data is missing.",""))))</f>
        <v/>
      </c>
      <c r="N446" s="126" t="str">
        <f>IF(ISERROR(IF(AND(Input!$A448="",SUMPRODUCT(--(LEN(Input!$A449:'Input'!$A$510)&gt;0))&lt;&gt;0),"Row is skipped.",IF(AND(Input!$A448="",Input!$A449=""),"", IF(Input!O448="","Data is missing.","")))),"",IF(AND(Input!$A448="",SUMPRODUCT(--(LEN(Input!$A449:'Input'!$A$510)&gt;0))&lt;&gt;0),"Row is skipped.",IF(AND(Input!$A448="",Input!$A449=""),"", IF(Input!O448="","Data is missing.",""))))</f>
        <v/>
      </c>
      <c r="O446" s="126" t="str">
        <f>IF(ISERROR(IF(AND(Input!$A448="",SUMPRODUCT(--(LEN(Input!$A449:'Input'!$A$510)&gt;0))&lt;&gt;0),"Row is skipped.",IF(AND(Input!$A448="",Input!$A449=""),"", IF(Input!P448="","Data is missing.","")))),"",IF(AND(Input!$A448="",SUMPRODUCT(--(LEN(Input!$A449:'Input'!$A$510)&gt;0))&lt;&gt;0),"Row is skipped.",IF(AND(Input!$A448="",Input!$A449=""),"", IF(Input!P448="","Data is missing.",""))))</f>
        <v/>
      </c>
      <c r="P446" s="126" t="str">
        <f>IF(ISERROR(IF(AND(Input!$A448="",SUMPRODUCT(--(LEN(Input!$A449:'Input'!$A$510)&gt;0))&lt;&gt;0),"Row is skipped.",IF(AND(Input!$A448="",Input!$A449=""),"", IF(Input!Q448="","Data is missing.","")))),"",IF(AND(Input!$A448="",SUMPRODUCT(--(LEN(Input!$A449:'Input'!$A$510)&gt;0))&lt;&gt;0),"Row is skipped.",IF(AND(Input!$A448="",Input!$A449=""),"", IF(Input!Q448="","Data is missing.",""))))</f>
        <v/>
      </c>
      <c r="Q446" s="126" t="str">
        <f>IF(ISERROR(IF(AND(Input!$A448="",SUMPRODUCT(--(LEN(Input!$A449:'Input'!$A$510)&gt;0))&lt;&gt;0),"Row is skipped.",IF(AND(Input!$A448="",Input!$A449=""),"", IF(Input!S448="","Data is missing.","")))),"",IF(AND(Input!$A448="",SUMPRODUCT(--(LEN(Input!$A449:'Input'!$A$510)&gt;0))&lt;&gt;0),"Row is skipped.",IF(AND(Input!$A448="",Input!$A449=""),"", IF(Input!S448="","Data is missing.",""))))</f>
        <v/>
      </c>
      <c r="R446" s="128" t="str">
        <f>IF(ISERROR(IF(AND(Input!$A448="",SUMPRODUCT(--(LEN(Input!$A449:'Input'!$A$510)&gt;0))&lt;&gt;0),"Row is skipped.",IF(AND(Input!$A448="",Input!$A449=""),"", IF(Input!T448="","Data is missing.","")))),"",IF(AND(Input!$A448="",SUMPRODUCT(--(LEN(Input!$A449:'Input'!$A$510)&gt;0))&lt;&gt;0),"Row is skipped.",IF(AND(Input!$A448="",Input!$A449=""),"", IF(Input!T448="","Data is missing.",""))))</f>
        <v/>
      </c>
      <c r="S446" s="129"/>
      <c r="T446" s="130" t="str">
        <f>IF(ISERROR(IF(Input!Q448="","",IF(ISERROR(VLOOKUP(Input!Q448,'Measures List'!$A$3:$A$30000,1,0)),"Invalid RefNo",""))),"",IF(Input!Q448="","",IF(ISERROR(VLOOKUP(Input!Q448,'Measures List'!$A$3:$A$30000,1,0)),"Invalid RefNo","")))</f>
        <v/>
      </c>
      <c r="U446" s="129"/>
      <c r="V446" s="129"/>
      <c r="W446" s="129"/>
      <c r="X446" s="129"/>
      <c r="Y446" s="129"/>
      <c r="Z446" s="129"/>
      <c r="AA446" s="129"/>
      <c r="AB446" s="129"/>
      <c r="AC446" s="129"/>
      <c r="AD446" s="129"/>
      <c r="AE446" s="129"/>
      <c r="AF446" s="130" t="str">
        <f>IF(Input!P448="","",IF(OR(VALUE(Input!P448)&lt;0,VALUE(Input!P448)&gt;1), "Invalid EEI %",""))</f>
        <v/>
      </c>
      <c r="AG446" s="129"/>
      <c r="AH446" s="137" t="str">
        <f>IF(B446="","",IF(AND(Input!O448=Input!O447,Input!P448&lt;&gt;Input!P447), "EEI% Mismatch within Project",""))</f>
        <v/>
      </c>
      <c r="AI446" s="129"/>
      <c r="AJ446" s="138" t="str">
        <f>IF(Input!B448="","",IF(ISNUMBER(VALUE(Input!B448)),"","Needs to be a number."))</f>
        <v/>
      </c>
      <c r="AK446" s="135" t="str">
        <f>IF(Input!P448="","",IF(ISNUMBER(VALUE(Input!P448)),"","Needs to be a number."))</f>
        <v/>
      </c>
      <c r="AL446" s="135" t="str">
        <f>IF(Input!S448="","",IF(ISNUMBER(VALUE(Input!S448)),"","Needs to be a number."))</f>
        <v/>
      </c>
      <c r="AM446" s="135" t="str">
        <f>IF(Input!T448="","",IF(ISNUMBER(VALUE(Input!T448)),"","Needs to be a number."))</f>
        <v/>
      </c>
      <c r="AN446" s="135" t="str">
        <f>IF(Input!U448="","",IF(ISNUMBER(VALUE(Input!U448)),"","Needs to be a number."))</f>
        <v/>
      </c>
      <c r="AO446" s="136" t="str">
        <f>IF(Input!V448="","",IF(ISNUMBER(VALUE(Input!V448)),"","Needs to be a number."))</f>
        <v/>
      </c>
      <c r="AP446" s="129"/>
      <c r="AQ446" s="197" t="str">
        <f ca="1">IF(Input!Q448="","",IF(OFFSET('Measures List'!$K$2,MATCH(Input!Q448,'Measures List'!$A$3:$A$5000,0),MATCH(Input!K448,'Measures List'!$K$2:$BA$2)-1)="NA","Project start date occurred after measure expiration date.",""))</f>
        <v/>
      </c>
      <c r="AS446" s="197" t="str">
        <f>IFERROR(IF(Input!O448&lt;&gt;Input!O447,"",IF( VLOOKUP(Input!Q448,'Measures List'!A439:C5436,3,FALSE)= VLOOKUP(Input!Q447,'Measures List'!A439:C5436,3,FALSE),"","Multiple sectors for this project")),"")</f>
        <v/>
      </c>
    </row>
    <row r="447" spans="2:45" x14ac:dyDescent="0.25">
      <c r="B447" s="125" t="str">
        <f>Input!A449</f>
        <v/>
      </c>
      <c r="C447" s="126" t="str">
        <f>IF(ISERROR(IF(AND(Input!$A449="",SUMPRODUCT(--(LEN(Input!$A450:'Input'!$A$510)&gt;0))&lt;&gt;0),"Row is skipped.",IF(AND(Input!$A449="",Input!$A450=""),"", IF(Input!C449="","Data is missing.","")))),"",IF(AND(Input!$A449="",SUMPRODUCT(--(LEN(Input!$A450:'Input'!$A$510)&gt;0))&lt;&gt;0),"Row is skipped.",IF(AND(Input!$A449="",Input!$A450=""),"", IF(Input!C449="","Data is missing.",""))))</f>
        <v/>
      </c>
      <c r="D447" s="126" t="str">
        <f>IF(ISERROR(IF(AND(Input!$A449="",SUMPRODUCT(--(LEN(Input!$A450:'Input'!$A$510)&gt;0))&lt;&gt;0),"Row is skipped.",IF(AND(Input!$A449="",Input!$A450=""),"", IF(Input!D449="","Data is missing.","")))),"",IF(AND(Input!$A449="",SUMPRODUCT(--(LEN(Input!$A450:'Input'!$A$510)&gt;0))&lt;&gt;0),"Row is skipped.",IF(AND(Input!$A449="",Input!$A450=""),"", IF(Input!D449="","Data is missing.",""))))</f>
        <v/>
      </c>
      <c r="E447" s="126" t="str">
        <f>IF(ISERROR(IF(AND(Input!$A449="",SUMPRODUCT(--(LEN(Input!$A450:'Input'!$A$510)&gt;0))&lt;&gt;0),"Row is skipped.",IF(AND(Input!$A449="",Input!$A450=""),"", IF(Input!E449="","Data is missing.","")))),"",IF(AND(Input!$A449="",SUMPRODUCT(--(LEN(Input!$A450:'Input'!$A$510)&gt;0))&lt;&gt;0),"Row is skipped.",IF(AND(Input!$A449="",Input!$A450=""),"", IF(Input!E449="","Data is missing.",""))))</f>
        <v/>
      </c>
      <c r="F447" s="126" t="str">
        <f>IF(ISERROR(IF(AND(Input!$A449="",SUMPRODUCT(--(LEN(Input!$A450:'Input'!$A$510)&gt;0))&lt;&gt;0),"Row is skipped.",IF(AND(Input!$A449="",Input!$A450=""),"", IF(Input!F449="","Data is missing.","")))),"",IF(AND(Input!$A449="",SUMPRODUCT(--(LEN(Input!$A450:'Input'!$A$510)&gt;0))&lt;&gt;0),"Row is skipped.",IF(AND(Input!$A449="",Input!$A450=""),"", IF(Input!F449="","Data is missing.",""))))</f>
        <v/>
      </c>
      <c r="G447" s="126" t="str">
        <f>IF(ISERROR(IF(AND(Input!$A449="",SUMPRODUCT(--(LEN(Input!$A450:'Input'!$A$510)&gt;0))&lt;&gt;0),"Row is skipped.",IF(AND(Input!$A449="",Input!$A450=""),"", IF(Input!G449="","Data is missing.","")))),"",IF(AND(Input!$A449="",SUMPRODUCT(--(LEN(Input!$A450:'Input'!$A$510)&gt;0))&lt;&gt;0),"Row is skipped.",IF(AND(Input!$A449="",Input!$A450=""),"", IF(Input!G449="","Data is missing.",""))))</f>
        <v/>
      </c>
      <c r="H447" s="126" t="str">
        <f>IF(ISERROR(IF(AND(Input!$A449="",SUMPRODUCT(--(LEN(Input!$A450:'Input'!$A$510)&gt;0))&lt;&gt;0),"Row is skipped.",IF(AND(Input!$A449="",Input!$A450=""),"", IF(Input!H449="","Data is missing.","")))),"",IF(AND(Input!$A449="",SUMPRODUCT(--(LEN(Input!$A450:'Input'!$A$510)&gt;0))&lt;&gt;0),"Row is skipped.",IF(AND(Input!$A449="",Input!$A450=""),"", IF(Input!H449="","Data is missing.",""))))</f>
        <v/>
      </c>
      <c r="I447" s="126" t="str">
        <f>IF(ISERROR(IF(AND(Input!$A449="",SUMPRODUCT(--(LEN(Input!$A450:'Input'!$A$510)&gt;0))&lt;&gt;0),"Row is skipped.",IF(AND(Input!$A449="",Input!$A450=""),"", IF(Input!I449="","Data is missing.","")))),"",IF(AND(Input!$A449="",SUMPRODUCT(--(LEN(Input!$A450:'Input'!$A$510)&gt;0))&lt;&gt;0),"Row is skipped.",IF(AND(Input!$A449="",Input!$A450=""),"", IF(Input!I449="","Data is missing.",""))))</f>
        <v/>
      </c>
      <c r="J447" s="126" t="str">
        <f>IF(ISERROR(IF(AND(Input!$A449="",SUMPRODUCT(--(LEN(Input!$A450:'Input'!$A$510)&gt;0))&lt;&gt;0),"Row is skipped.",IF(AND(Input!$A449="",Input!$A450=""),"", IF(Input!J449="","Data is missing.","")))),"",IF(AND(Input!$A449="",SUMPRODUCT(--(LEN(Input!$A450:'Input'!$A$510)&gt;0))&lt;&gt;0),"Row is skipped.",IF(AND(Input!$A449="",Input!$A450=""),"", IF(Input!J449="","Data is missing.",""))))</f>
        <v/>
      </c>
      <c r="K447" s="127" t="str">
        <f>IF(ISERROR(IF(AND(Input!$A449="",SUMPRODUCT(--(LEN(Input!$A450:'Input'!$A$510)&gt;0))&lt;&gt;0),"Row is skipped.",IF(AND(Input!$A449="",Input!$A450=""),"", IF(Input!K449="","Data is missing.","")))),"",IF(AND(Input!$A449="",SUMPRODUCT(--(LEN(Input!$A450:'Input'!$A$510)&gt;0))&lt;&gt;0),"Row is skipped.",IF(AND(Input!$A449="",Input!$A450=""),"", IF(Input!K449="","Data is missing.",""))))</f>
        <v/>
      </c>
      <c r="L447" s="126" t="str">
        <f>IF(ISERROR(IF(AND(Input!$A449="",SUMPRODUCT(--(LEN(Input!$A450:'Input'!$A$510)&gt;0))&lt;&gt;0),"Row is skipped.",IF(AND(Input!$A449="",Input!$A450=""),"", IF(Input!L449="","Data is missing.","")))),"",IF(AND(Input!$A449="",SUMPRODUCT(--(LEN(Input!$A450:'Input'!$A$510)&gt;0))&lt;&gt;0),"Row is skipped.",IF(AND(Input!$A449="",Input!$A450=""),"", IF(Input!L449="","Data is missing.",""))))</f>
        <v/>
      </c>
      <c r="M447" s="126" t="str">
        <f>IF(ISERROR(IF(AND(Input!$A449="",SUMPRODUCT(--(LEN(Input!$A450:'Input'!$A$510)&gt;0))&lt;&gt;0),"Row is skipped.",IF(AND(Input!$A449="",Input!$A450=""),"", IF(Input!M449="","Data is missing.","")))),"",IF(AND(Input!$A449="",SUMPRODUCT(--(LEN(Input!$A450:'Input'!$A$510)&gt;0))&lt;&gt;0),"Row is skipped.",IF(AND(Input!$A449="",Input!$A450=""),"", IF(Input!M449="","Data is missing.",""))))</f>
        <v/>
      </c>
      <c r="N447" s="126" t="str">
        <f>IF(ISERROR(IF(AND(Input!$A449="",SUMPRODUCT(--(LEN(Input!$A450:'Input'!$A$510)&gt;0))&lt;&gt;0),"Row is skipped.",IF(AND(Input!$A449="",Input!$A450=""),"", IF(Input!O449="","Data is missing.","")))),"",IF(AND(Input!$A449="",SUMPRODUCT(--(LEN(Input!$A450:'Input'!$A$510)&gt;0))&lt;&gt;0),"Row is skipped.",IF(AND(Input!$A449="",Input!$A450=""),"", IF(Input!O449="","Data is missing.",""))))</f>
        <v/>
      </c>
      <c r="O447" s="126" t="str">
        <f>IF(ISERROR(IF(AND(Input!$A449="",SUMPRODUCT(--(LEN(Input!$A450:'Input'!$A$510)&gt;0))&lt;&gt;0),"Row is skipped.",IF(AND(Input!$A449="",Input!$A450=""),"", IF(Input!P449="","Data is missing.","")))),"",IF(AND(Input!$A449="",SUMPRODUCT(--(LEN(Input!$A450:'Input'!$A$510)&gt;0))&lt;&gt;0),"Row is skipped.",IF(AND(Input!$A449="",Input!$A450=""),"", IF(Input!P449="","Data is missing.",""))))</f>
        <v/>
      </c>
      <c r="P447" s="126" t="str">
        <f>IF(ISERROR(IF(AND(Input!$A449="",SUMPRODUCT(--(LEN(Input!$A450:'Input'!$A$510)&gt;0))&lt;&gt;0),"Row is skipped.",IF(AND(Input!$A449="",Input!$A450=""),"", IF(Input!Q449="","Data is missing.","")))),"",IF(AND(Input!$A449="",SUMPRODUCT(--(LEN(Input!$A450:'Input'!$A$510)&gt;0))&lt;&gt;0),"Row is skipped.",IF(AND(Input!$A449="",Input!$A450=""),"", IF(Input!Q449="","Data is missing.",""))))</f>
        <v/>
      </c>
      <c r="Q447" s="126" t="str">
        <f>IF(ISERROR(IF(AND(Input!$A449="",SUMPRODUCT(--(LEN(Input!$A450:'Input'!$A$510)&gt;0))&lt;&gt;0),"Row is skipped.",IF(AND(Input!$A449="",Input!$A450=""),"", IF(Input!S449="","Data is missing.","")))),"",IF(AND(Input!$A449="",SUMPRODUCT(--(LEN(Input!$A450:'Input'!$A$510)&gt;0))&lt;&gt;0),"Row is skipped.",IF(AND(Input!$A449="",Input!$A450=""),"", IF(Input!S449="","Data is missing.",""))))</f>
        <v/>
      </c>
      <c r="R447" s="128" t="str">
        <f>IF(ISERROR(IF(AND(Input!$A449="",SUMPRODUCT(--(LEN(Input!$A450:'Input'!$A$510)&gt;0))&lt;&gt;0),"Row is skipped.",IF(AND(Input!$A449="",Input!$A450=""),"", IF(Input!T449="","Data is missing.","")))),"",IF(AND(Input!$A449="",SUMPRODUCT(--(LEN(Input!$A450:'Input'!$A$510)&gt;0))&lt;&gt;0),"Row is skipped.",IF(AND(Input!$A449="",Input!$A450=""),"", IF(Input!T449="","Data is missing.",""))))</f>
        <v/>
      </c>
      <c r="S447" s="129"/>
      <c r="T447" s="130" t="str">
        <f>IF(ISERROR(IF(Input!Q449="","",IF(ISERROR(VLOOKUP(Input!Q449,'Measures List'!$A$3:$A$30000,1,0)),"Invalid RefNo",""))),"",IF(Input!Q449="","",IF(ISERROR(VLOOKUP(Input!Q449,'Measures List'!$A$3:$A$30000,1,0)),"Invalid RefNo","")))</f>
        <v/>
      </c>
      <c r="U447" s="129"/>
      <c r="V447" s="129"/>
      <c r="W447" s="129"/>
      <c r="X447" s="129"/>
      <c r="Y447" s="129"/>
      <c r="Z447" s="129"/>
      <c r="AA447" s="129"/>
      <c r="AB447" s="129"/>
      <c r="AC447" s="129"/>
      <c r="AD447" s="129"/>
      <c r="AE447" s="129"/>
      <c r="AF447" s="130" t="str">
        <f>IF(Input!P449="","",IF(OR(VALUE(Input!P449)&lt;0,VALUE(Input!P449)&gt;1), "Invalid EEI %",""))</f>
        <v/>
      </c>
      <c r="AG447" s="129"/>
      <c r="AH447" s="137" t="str">
        <f>IF(B447="","",IF(AND(Input!O449=Input!O448,Input!P449&lt;&gt;Input!P448), "EEI% Mismatch within Project",""))</f>
        <v/>
      </c>
      <c r="AI447" s="129"/>
      <c r="AJ447" s="138" t="str">
        <f>IF(Input!B449="","",IF(ISNUMBER(VALUE(Input!B449)),"","Needs to be a number."))</f>
        <v/>
      </c>
      <c r="AK447" s="135" t="str">
        <f>IF(Input!P449="","",IF(ISNUMBER(VALUE(Input!P449)),"","Needs to be a number."))</f>
        <v/>
      </c>
      <c r="AL447" s="135" t="str">
        <f>IF(Input!S449="","",IF(ISNUMBER(VALUE(Input!S449)),"","Needs to be a number."))</f>
        <v/>
      </c>
      <c r="AM447" s="135" t="str">
        <f>IF(Input!T449="","",IF(ISNUMBER(VALUE(Input!T449)),"","Needs to be a number."))</f>
        <v/>
      </c>
      <c r="AN447" s="135" t="str">
        <f>IF(Input!U449="","",IF(ISNUMBER(VALUE(Input!U449)),"","Needs to be a number."))</f>
        <v/>
      </c>
      <c r="AO447" s="136" t="str">
        <f>IF(Input!V449="","",IF(ISNUMBER(VALUE(Input!V449)),"","Needs to be a number."))</f>
        <v/>
      </c>
      <c r="AP447" s="129"/>
      <c r="AQ447" s="197" t="str">
        <f ca="1">IF(Input!Q449="","",IF(OFFSET('Measures List'!$K$2,MATCH(Input!Q449,'Measures List'!$A$3:$A$5000,0),MATCH(Input!K449,'Measures List'!$K$2:$BA$2)-1)="NA","Project start date occurred after measure expiration date.",""))</f>
        <v/>
      </c>
      <c r="AS447" s="197" t="str">
        <f>IFERROR(IF(Input!O449&lt;&gt;Input!O448,"",IF( VLOOKUP(Input!Q449,'Measures List'!A440:C5437,3,FALSE)= VLOOKUP(Input!Q448,'Measures List'!A440:C5437,3,FALSE),"","Multiple sectors for this project")),"")</f>
        <v/>
      </c>
    </row>
    <row r="448" spans="2:45" x14ac:dyDescent="0.25">
      <c r="B448" s="125" t="str">
        <f>Input!A450</f>
        <v/>
      </c>
      <c r="C448" s="126" t="str">
        <f>IF(ISERROR(IF(AND(Input!$A450="",SUMPRODUCT(--(LEN(Input!$A451:'Input'!$A$510)&gt;0))&lt;&gt;0),"Row is skipped.",IF(AND(Input!$A450="",Input!$A451=""),"", IF(Input!C450="","Data is missing.","")))),"",IF(AND(Input!$A450="",SUMPRODUCT(--(LEN(Input!$A451:'Input'!$A$510)&gt;0))&lt;&gt;0),"Row is skipped.",IF(AND(Input!$A450="",Input!$A451=""),"", IF(Input!C450="","Data is missing.",""))))</f>
        <v/>
      </c>
      <c r="D448" s="126" t="str">
        <f>IF(ISERROR(IF(AND(Input!$A450="",SUMPRODUCT(--(LEN(Input!$A451:'Input'!$A$510)&gt;0))&lt;&gt;0),"Row is skipped.",IF(AND(Input!$A450="",Input!$A451=""),"", IF(Input!D450="","Data is missing.","")))),"",IF(AND(Input!$A450="",SUMPRODUCT(--(LEN(Input!$A451:'Input'!$A$510)&gt;0))&lt;&gt;0),"Row is skipped.",IF(AND(Input!$A450="",Input!$A451=""),"", IF(Input!D450="","Data is missing.",""))))</f>
        <v/>
      </c>
      <c r="E448" s="126" t="str">
        <f>IF(ISERROR(IF(AND(Input!$A450="",SUMPRODUCT(--(LEN(Input!$A451:'Input'!$A$510)&gt;0))&lt;&gt;0),"Row is skipped.",IF(AND(Input!$A450="",Input!$A451=""),"", IF(Input!E450="","Data is missing.","")))),"",IF(AND(Input!$A450="",SUMPRODUCT(--(LEN(Input!$A451:'Input'!$A$510)&gt;0))&lt;&gt;0),"Row is skipped.",IF(AND(Input!$A450="",Input!$A451=""),"", IF(Input!E450="","Data is missing.",""))))</f>
        <v/>
      </c>
      <c r="F448" s="126" t="str">
        <f>IF(ISERROR(IF(AND(Input!$A450="",SUMPRODUCT(--(LEN(Input!$A451:'Input'!$A$510)&gt;0))&lt;&gt;0),"Row is skipped.",IF(AND(Input!$A450="",Input!$A451=""),"", IF(Input!F450="","Data is missing.","")))),"",IF(AND(Input!$A450="",SUMPRODUCT(--(LEN(Input!$A451:'Input'!$A$510)&gt;0))&lt;&gt;0),"Row is skipped.",IF(AND(Input!$A450="",Input!$A451=""),"", IF(Input!F450="","Data is missing.",""))))</f>
        <v/>
      </c>
      <c r="G448" s="126" t="str">
        <f>IF(ISERROR(IF(AND(Input!$A450="",SUMPRODUCT(--(LEN(Input!$A451:'Input'!$A$510)&gt;0))&lt;&gt;0),"Row is skipped.",IF(AND(Input!$A450="",Input!$A451=""),"", IF(Input!G450="","Data is missing.","")))),"",IF(AND(Input!$A450="",SUMPRODUCT(--(LEN(Input!$A451:'Input'!$A$510)&gt;0))&lt;&gt;0),"Row is skipped.",IF(AND(Input!$A450="",Input!$A451=""),"", IF(Input!G450="","Data is missing.",""))))</f>
        <v/>
      </c>
      <c r="H448" s="126" t="str">
        <f>IF(ISERROR(IF(AND(Input!$A450="",SUMPRODUCT(--(LEN(Input!$A451:'Input'!$A$510)&gt;0))&lt;&gt;0),"Row is skipped.",IF(AND(Input!$A450="",Input!$A451=""),"", IF(Input!H450="","Data is missing.","")))),"",IF(AND(Input!$A450="",SUMPRODUCT(--(LEN(Input!$A451:'Input'!$A$510)&gt;0))&lt;&gt;0),"Row is skipped.",IF(AND(Input!$A450="",Input!$A451=""),"", IF(Input!H450="","Data is missing.",""))))</f>
        <v/>
      </c>
      <c r="I448" s="126" t="str">
        <f>IF(ISERROR(IF(AND(Input!$A450="",SUMPRODUCT(--(LEN(Input!$A451:'Input'!$A$510)&gt;0))&lt;&gt;0),"Row is skipped.",IF(AND(Input!$A450="",Input!$A451=""),"", IF(Input!I450="","Data is missing.","")))),"",IF(AND(Input!$A450="",SUMPRODUCT(--(LEN(Input!$A451:'Input'!$A$510)&gt;0))&lt;&gt;0),"Row is skipped.",IF(AND(Input!$A450="",Input!$A451=""),"", IF(Input!I450="","Data is missing.",""))))</f>
        <v/>
      </c>
      <c r="J448" s="126" t="str">
        <f>IF(ISERROR(IF(AND(Input!$A450="",SUMPRODUCT(--(LEN(Input!$A451:'Input'!$A$510)&gt;0))&lt;&gt;0),"Row is skipped.",IF(AND(Input!$A450="",Input!$A451=""),"", IF(Input!J450="","Data is missing.","")))),"",IF(AND(Input!$A450="",SUMPRODUCT(--(LEN(Input!$A451:'Input'!$A$510)&gt;0))&lt;&gt;0),"Row is skipped.",IF(AND(Input!$A450="",Input!$A451=""),"", IF(Input!J450="","Data is missing.",""))))</f>
        <v/>
      </c>
      <c r="K448" s="127" t="str">
        <f>IF(ISERROR(IF(AND(Input!$A450="",SUMPRODUCT(--(LEN(Input!$A451:'Input'!$A$510)&gt;0))&lt;&gt;0),"Row is skipped.",IF(AND(Input!$A450="",Input!$A451=""),"", IF(Input!K450="","Data is missing.","")))),"",IF(AND(Input!$A450="",SUMPRODUCT(--(LEN(Input!$A451:'Input'!$A$510)&gt;0))&lt;&gt;0),"Row is skipped.",IF(AND(Input!$A450="",Input!$A451=""),"", IF(Input!K450="","Data is missing.",""))))</f>
        <v/>
      </c>
      <c r="L448" s="126" t="str">
        <f>IF(ISERROR(IF(AND(Input!$A450="",SUMPRODUCT(--(LEN(Input!$A451:'Input'!$A$510)&gt;0))&lt;&gt;0),"Row is skipped.",IF(AND(Input!$A450="",Input!$A451=""),"", IF(Input!L450="","Data is missing.","")))),"",IF(AND(Input!$A450="",SUMPRODUCT(--(LEN(Input!$A451:'Input'!$A$510)&gt;0))&lt;&gt;0),"Row is skipped.",IF(AND(Input!$A450="",Input!$A451=""),"", IF(Input!L450="","Data is missing.",""))))</f>
        <v/>
      </c>
      <c r="M448" s="126" t="str">
        <f>IF(ISERROR(IF(AND(Input!$A450="",SUMPRODUCT(--(LEN(Input!$A451:'Input'!$A$510)&gt;0))&lt;&gt;0),"Row is skipped.",IF(AND(Input!$A450="",Input!$A451=""),"", IF(Input!M450="","Data is missing.","")))),"",IF(AND(Input!$A450="",SUMPRODUCT(--(LEN(Input!$A451:'Input'!$A$510)&gt;0))&lt;&gt;0),"Row is skipped.",IF(AND(Input!$A450="",Input!$A451=""),"", IF(Input!M450="","Data is missing.",""))))</f>
        <v/>
      </c>
      <c r="N448" s="126" t="str">
        <f>IF(ISERROR(IF(AND(Input!$A450="",SUMPRODUCT(--(LEN(Input!$A451:'Input'!$A$510)&gt;0))&lt;&gt;0),"Row is skipped.",IF(AND(Input!$A450="",Input!$A451=""),"", IF(Input!O450="","Data is missing.","")))),"",IF(AND(Input!$A450="",SUMPRODUCT(--(LEN(Input!$A451:'Input'!$A$510)&gt;0))&lt;&gt;0),"Row is skipped.",IF(AND(Input!$A450="",Input!$A451=""),"", IF(Input!O450="","Data is missing.",""))))</f>
        <v/>
      </c>
      <c r="O448" s="126" t="str">
        <f>IF(ISERROR(IF(AND(Input!$A450="",SUMPRODUCT(--(LEN(Input!$A451:'Input'!$A$510)&gt;0))&lt;&gt;0),"Row is skipped.",IF(AND(Input!$A450="",Input!$A451=""),"", IF(Input!P450="","Data is missing.","")))),"",IF(AND(Input!$A450="",SUMPRODUCT(--(LEN(Input!$A451:'Input'!$A$510)&gt;0))&lt;&gt;0),"Row is skipped.",IF(AND(Input!$A450="",Input!$A451=""),"", IF(Input!P450="","Data is missing.",""))))</f>
        <v/>
      </c>
      <c r="P448" s="126" t="str">
        <f>IF(ISERROR(IF(AND(Input!$A450="",SUMPRODUCT(--(LEN(Input!$A451:'Input'!$A$510)&gt;0))&lt;&gt;0),"Row is skipped.",IF(AND(Input!$A450="",Input!$A451=""),"", IF(Input!Q450="","Data is missing.","")))),"",IF(AND(Input!$A450="",SUMPRODUCT(--(LEN(Input!$A451:'Input'!$A$510)&gt;0))&lt;&gt;0),"Row is skipped.",IF(AND(Input!$A450="",Input!$A451=""),"", IF(Input!Q450="","Data is missing.",""))))</f>
        <v/>
      </c>
      <c r="Q448" s="126" t="str">
        <f>IF(ISERROR(IF(AND(Input!$A450="",SUMPRODUCT(--(LEN(Input!$A451:'Input'!$A$510)&gt;0))&lt;&gt;0),"Row is skipped.",IF(AND(Input!$A450="",Input!$A451=""),"", IF(Input!S450="","Data is missing.","")))),"",IF(AND(Input!$A450="",SUMPRODUCT(--(LEN(Input!$A451:'Input'!$A$510)&gt;0))&lt;&gt;0),"Row is skipped.",IF(AND(Input!$A450="",Input!$A451=""),"", IF(Input!S450="","Data is missing.",""))))</f>
        <v/>
      </c>
      <c r="R448" s="128" t="str">
        <f>IF(ISERROR(IF(AND(Input!$A450="",SUMPRODUCT(--(LEN(Input!$A451:'Input'!$A$510)&gt;0))&lt;&gt;0),"Row is skipped.",IF(AND(Input!$A450="",Input!$A451=""),"", IF(Input!T450="","Data is missing.","")))),"",IF(AND(Input!$A450="",SUMPRODUCT(--(LEN(Input!$A451:'Input'!$A$510)&gt;0))&lt;&gt;0),"Row is skipped.",IF(AND(Input!$A450="",Input!$A451=""),"", IF(Input!T450="","Data is missing.",""))))</f>
        <v/>
      </c>
      <c r="S448" s="129"/>
      <c r="T448" s="130" t="str">
        <f>IF(ISERROR(IF(Input!Q450="","",IF(ISERROR(VLOOKUP(Input!Q450,'Measures List'!$A$3:$A$30000,1,0)),"Invalid RefNo",""))),"",IF(Input!Q450="","",IF(ISERROR(VLOOKUP(Input!Q450,'Measures List'!$A$3:$A$30000,1,0)),"Invalid RefNo","")))</f>
        <v/>
      </c>
      <c r="U448" s="129"/>
      <c r="V448" s="129"/>
      <c r="W448" s="129"/>
      <c r="X448" s="129"/>
      <c r="Y448" s="129"/>
      <c r="Z448" s="129"/>
      <c r="AA448" s="129"/>
      <c r="AB448" s="129"/>
      <c r="AC448" s="129"/>
      <c r="AD448" s="129"/>
      <c r="AE448" s="129"/>
      <c r="AF448" s="130" t="str">
        <f>IF(Input!P450="","",IF(OR(VALUE(Input!P450)&lt;0,VALUE(Input!P450)&gt;1), "Invalid EEI %",""))</f>
        <v/>
      </c>
      <c r="AG448" s="129"/>
      <c r="AH448" s="137" t="str">
        <f>IF(B448="","",IF(AND(Input!O450=Input!O449,Input!P450&lt;&gt;Input!P449), "EEI% Mismatch within Project",""))</f>
        <v/>
      </c>
      <c r="AI448" s="129"/>
      <c r="AJ448" s="138" t="str">
        <f>IF(Input!B450="","",IF(ISNUMBER(VALUE(Input!B450)),"","Needs to be a number."))</f>
        <v/>
      </c>
      <c r="AK448" s="135" t="str">
        <f>IF(Input!P450="","",IF(ISNUMBER(VALUE(Input!P450)),"","Needs to be a number."))</f>
        <v/>
      </c>
      <c r="AL448" s="135" t="str">
        <f>IF(Input!S450="","",IF(ISNUMBER(VALUE(Input!S450)),"","Needs to be a number."))</f>
        <v/>
      </c>
      <c r="AM448" s="135" t="str">
        <f>IF(Input!T450="","",IF(ISNUMBER(VALUE(Input!T450)),"","Needs to be a number."))</f>
        <v/>
      </c>
      <c r="AN448" s="135" t="str">
        <f>IF(Input!U450="","",IF(ISNUMBER(VALUE(Input!U450)),"","Needs to be a number."))</f>
        <v/>
      </c>
      <c r="AO448" s="136" t="str">
        <f>IF(Input!V450="","",IF(ISNUMBER(VALUE(Input!V450)),"","Needs to be a number."))</f>
        <v/>
      </c>
      <c r="AP448" s="129"/>
      <c r="AQ448" s="197" t="str">
        <f ca="1">IF(Input!Q450="","",IF(OFFSET('Measures List'!$K$2,MATCH(Input!Q450,'Measures List'!$A$3:$A$5000,0),MATCH(Input!K450,'Measures List'!$K$2:$BA$2)-1)="NA","Project start date occurred after measure expiration date.",""))</f>
        <v/>
      </c>
      <c r="AS448" s="197" t="str">
        <f>IFERROR(IF(Input!O450&lt;&gt;Input!O449,"",IF( VLOOKUP(Input!Q450,'Measures List'!A441:C5438,3,FALSE)= VLOOKUP(Input!Q449,'Measures List'!A441:C5438,3,FALSE),"","Multiple sectors for this project")),"")</f>
        <v/>
      </c>
    </row>
    <row r="449" spans="2:45" x14ac:dyDescent="0.25">
      <c r="B449" s="125" t="str">
        <f>Input!A451</f>
        <v/>
      </c>
      <c r="C449" s="126" t="str">
        <f>IF(ISERROR(IF(AND(Input!$A451="",SUMPRODUCT(--(LEN(Input!$A452:'Input'!$A$510)&gt;0))&lt;&gt;0),"Row is skipped.",IF(AND(Input!$A451="",Input!$A452=""),"", IF(Input!C451="","Data is missing.","")))),"",IF(AND(Input!$A451="",SUMPRODUCT(--(LEN(Input!$A452:'Input'!$A$510)&gt;0))&lt;&gt;0),"Row is skipped.",IF(AND(Input!$A451="",Input!$A452=""),"", IF(Input!C451="","Data is missing.",""))))</f>
        <v/>
      </c>
      <c r="D449" s="126" t="str">
        <f>IF(ISERROR(IF(AND(Input!$A451="",SUMPRODUCT(--(LEN(Input!$A452:'Input'!$A$510)&gt;0))&lt;&gt;0),"Row is skipped.",IF(AND(Input!$A451="",Input!$A452=""),"", IF(Input!D451="","Data is missing.","")))),"",IF(AND(Input!$A451="",SUMPRODUCT(--(LEN(Input!$A452:'Input'!$A$510)&gt;0))&lt;&gt;0),"Row is skipped.",IF(AND(Input!$A451="",Input!$A452=""),"", IF(Input!D451="","Data is missing.",""))))</f>
        <v/>
      </c>
      <c r="E449" s="126" t="str">
        <f>IF(ISERROR(IF(AND(Input!$A451="",SUMPRODUCT(--(LEN(Input!$A452:'Input'!$A$510)&gt;0))&lt;&gt;0),"Row is skipped.",IF(AND(Input!$A451="",Input!$A452=""),"", IF(Input!E451="","Data is missing.","")))),"",IF(AND(Input!$A451="",SUMPRODUCT(--(LEN(Input!$A452:'Input'!$A$510)&gt;0))&lt;&gt;0),"Row is skipped.",IF(AND(Input!$A451="",Input!$A452=""),"", IF(Input!E451="","Data is missing.",""))))</f>
        <v/>
      </c>
      <c r="F449" s="126" t="str">
        <f>IF(ISERROR(IF(AND(Input!$A451="",SUMPRODUCT(--(LEN(Input!$A452:'Input'!$A$510)&gt;0))&lt;&gt;0),"Row is skipped.",IF(AND(Input!$A451="",Input!$A452=""),"", IF(Input!F451="","Data is missing.","")))),"",IF(AND(Input!$A451="",SUMPRODUCT(--(LEN(Input!$A452:'Input'!$A$510)&gt;0))&lt;&gt;0),"Row is skipped.",IF(AND(Input!$A451="",Input!$A452=""),"", IF(Input!F451="","Data is missing.",""))))</f>
        <v/>
      </c>
      <c r="G449" s="126" t="str">
        <f>IF(ISERROR(IF(AND(Input!$A451="",SUMPRODUCT(--(LEN(Input!$A452:'Input'!$A$510)&gt;0))&lt;&gt;0),"Row is skipped.",IF(AND(Input!$A451="",Input!$A452=""),"", IF(Input!G451="","Data is missing.","")))),"",IF(AND(Input!$A451="",SUMPRODUCT(--(LEN(Input!$A452:'Input'!$A$510)&gt;0))&lt;&gt;0),"Row is skipped.",IF(AND(Input!$A451="",Input!$A452=""),"", IF(Input!G451="","Data is missing.",""))))</f>
        <v/>
      </c>
      <c r="H449" s="126" t="str">
        <f>IF(ISERROR(IF(AND(Input!$A451="",SUMPRODUCT(--(LEN(Input!$A452:'Input'!$A$510)&gt;0))&lt;&gt;0),"Row is skipped.",IF(AND(Input!$A451="",Input!$A452=""),"", IF(Input!H451="","Data is missing.","")))),"",IF(AND(Input!$A451="",SUMPRODUCT(--(LEN(Input!$A452:'Input'!$A$510)&gt;0))&lt;&gt;0),"Row is skipped.",IF(AND(Input!$A451="",Input!$A452=""),"", IF(Input!H451="","Data is missing.",""))))</f>
        <v/>
      </c>
      <c r="I449" s="126" t="str">
        <f>IF(ISERROR(IF(AND(Input!$A451="",SUMPRODUCT(--(LEN(Input!$A452:'Input'!$A$510)&gt;0))&lt;&gt;0),"Row is skipped.",IF(AND(Input!$A451="",Input!$A452=""),"", IF(Input!I451="","Data is missing.","")))),"",IF(AND(Input!$A451="",SUMPRODUCT(--(LEN(Input!$A452:'Input'!$A$510)&gt;0))&lt;&gt;0),"Row is skipped.",IF(AND(Input!$A451="",Input!$A452=""),"", IF(Input!I451="","Data is missing.",""))))</f>
        <v/>
      </c>
      <c r="J449" s="126" t="str">
        <f>IF(ISERROR(IF(AND(Input!$A451="",SUMPRODUCT(--(LEN(Input!$A452:'Input'!$A$510)&gt;0))&lt;&gt;0),"Row is skipped.",IF(AND(Input!$A451="",Input!$A452=""),"", IF(Input!J451="","Data is missing.","")))),"",IF(AND(Input!$A451="",SUMPRODUCT(--(LEN(Input!$A452:'Input'!$A$510)&gt;0))&lt;&gt;0),"Row is skipped.",IF(AND(Input!$A451="",Input!$A452=""),"", IF(Input!J451="","Data is missing.",""))))</f>
        <v/>
      </c>
      <c r="K449" s="127" t="str">
        <f>IF(ISERROR(IF(AND(Input!$A451="",SUMPRODUCT(--(LEN(Input!$A452:'Input'!$A$510)&gt;0))&lt;&gt;0),"Row is skipped.",IF(AND(Input!$A451="",Input!$A452=""),"", IF(Input!K451="","Data is missing.","")))),"",IF(AND(Input!$A451="",SUMPRODUCT(--(LEN(Input!$A452:'Input'!$A$510)&gt;0))&lt;&gt;0),"Row is skipped.",IF(AND(Input!$A451="",Input!$A452=""),"", IF(Input!K451="","Data is missing.",""))))</f>
        <v/>
      </c>
      <c r="L449" s="126" t="str">
        <f>IF(ISERROR(IF(AND(Input!$A451="",SUMPRODUCT(--(LEN(Input!$A452:'Input'!$A$510)&gt;0))&lt;&gt;0),"Row is skipped.",IF(AND(Input!$A451="",Input!$A452=""),"", IF(Input!L451="","Data is missing.","")))),"",IF(AND(Input!$A451="",SUMPRODUCT(--(LEN(Input!$A452:'Input'!$A$510)&gt;0))&lt;&gt;0),"Row is skipped.",IF(AND(Input!$A451="",Input!$A452=""),"", IF(Input!L451="","Data is missing.",""))))</f>
        <v/>
      </c>
      <c r="M449" s="126" t="str">
        <f>IF(ISERROR(IF(AND(Input!$A451="",SUMPRODUCT(--(LEN(Input!$A452:'Input'!$A$510)&gt;0))&lt;&gt;0),"Row is skipped.",IF(AND(Input!$A451="",Input!$A452=""),"", IF(Input!M451="","Data is missing.","")))),"",IF(AND(Input!$A451="",SUMPRODUCT(--(LEN(Input!$A452:'Input'!$A$510)&gt;0))&lt;&gt;0),"Row is skipped.",IF(AND(Input!$A451="",Input!$A452=""),"", IF(Input!M451="","Data is missing.",""))))</f>
        <v/>
      </c>
      <c r="N449" s="126" t="str">
        <f>IF(ISERROR(IF(AND(Input!$A451="",SUMPRODUCT(--(LEN(Input!$A452:'Input'!$A$510)&gt;0))&lt;&gt;0),"Row is skipped.",IF(AND(Input!$A451="",Input!$A452=""),"", IF(Input!O451="","Data is missing.","")))),"",IF(AND(Input!$A451="",SUMPRODUCT(--(LEN(Input!$A452:'Input'!$A$510)&gt;0))&lt;&gt;0),"Row is skipped.",IF(AND(Input!$A451="",Input!$A452=""),"", IF(Input!O451="","Data is missing.",""))))</f>
        <v/>
      </c>
      <c r="O449" s="126" t="str">
        <f>IF(ISERROR(IF(AND(Input!$A451="",SUMPRODUCT(--(LEN(Input!$A452:'Input'!$A$510)&gt;0))&lt;&gt;0),"Row is skipped.",IF(AND(Input!$A451="",Input!$A452=""),"", IF(Input!P451="","Data is missing.","")))),"",IF(AND(Input!$A451="",SUMPRODUCT(--(LEN(Input!$A452:'Input'!$A$510)&gt;0))&lt;&gt;0),"Row is skipped.",IF(AND(Input!$A451="",Input!$A452=""),"", IF(Input!P451="","Data is missing.",""))))</f>
        <v/>
      </c>
      <c r="P449" s="126" t="str">
        <f>IF(ISERROR(IF(AND(Input!$A451="",SUMPRODUCT(--(LEN(Input!$A452:'Input'!$A$510)&gt;0))&lt;&gt;0),"Row is skipped.",IF(AND(Input!$A451="",Input!$A452=""),"", IF(Input!Q451="","Data is missing.","")))),"",IF(AND(Input!$A451="",SUMPRODUCT(--(LEN(Input!$A452:'Input'!$A$510)&gt;0))&lt;&gt;0),"Row is skipped.",IF(AND(Input!$A451="",Input!$A452=""),"", IF(Input!Q451="","Data is missing.",""))))</f>
        <v/>
      </c>
      <c r="Q449" s="126" t="str">
        <f>IF(ISERROR(IF(AND(Input!$A451="",SUMPRODUCT(--(LEN(Input!$A452:'Input'!$A$510)&gt;0))&lt;&gt;0),"Row is skipped.",IF(AND(Input!$A451="",Input!$A452=""),"", IF(Input!S451="","Data is missing.","")))),"",IF(AND(Input!$A451="",SUMPRODUCT(--(LEN(Input!$A452:'Input'!$A$510)&gt;0))&lt;&gt;0),"Row is skipped.",IF(AND(Input!$A451="",Input!$A452=""),"", IF(Input!S451="","Data is missing.",""))))</f>
        <v/>
      </c>
      <c r="R449" s="128" t="str">
        <f>IF(ISERROR(IF(AND(Input!$A451="",SUMPRODUCT(--(LEN(Input!$A452:'Input'!$A$510)&gt;0))&lt;&gt;0),"Row is skipped.",IF(AND(Input!$A451="",Input!$A452=""),"", IF(Input!T451="","Data is missing.","")))),"",IF(AND(Input!$A451="",SUMPRODUCT(--(LEN(Input!$A452:'Input'!$A$510)&gt;0))&lt;&gt;0),"Row is skipped.",IF(AND(Input!$A451="",Input!$A452=""),"", IF(Input!T451="","Data is missing.",""))))</f>
        <v/>
      </c>
      <c r="S449" s="129"/>
      <c r="T449" s="130" t="str">
        <f>IF(ISERROR(IF(Input!Q451="","",IF(ISERROR(VLOOKUP(Input!Q451,'Measures List'!$A$3:$A$30000,1,0)),"Invalid RefNo",""))),"",IF(Input!Q451="","",IF(ISERROR(VLOOKUP(Input!Q451,'Measures List'!$A$3:$A$30000,1,0)),"Invalid RefNo","")))</f>
        <v/>
      </c>
      <c r="U449" s="129"/>
      <c r="V449" s="129"/>
      <c r="W449" s="129"/>
      <c r="X449" s="129"/>
      <c r="Y449" s="129"/>
      <c r="Z449" s="129"/>
      <c r="AA449" s="129"/>
      <c r="AB449" s="129"/>
      <c r="AC449" s="129"/>
      <c r="AD449" s="129"/>
      <c r="AE449" s="129"/>
      <c r="AF449" s="130" t="str">
        <f>IF(Input!P451="","",IF(OR(VALUE(Input!P451)&lt;0,VALUE(Input!P451)&gt;1), "Invalid EEI %",""))</f>
        <v/>
      </c>
      <c r="AG449" s="129"/>
      <c r="AH449" s="137" t="str">
        <f>IF(B449="","",IF(AND(Input!O451=Input!O450,Input!P451&lt;&gt;Input!P450), "EEI% Mismatch within Project",""))</f>
        <v/>
      </c>
      <c r="AI449" s="129"/>
      <c r="AJ449" s="138" t="str">
        <f>IF(Input!B451="","",IF(ISNUMBER(VALUE(Input!B451)),"","Needs to be a number."))</f>
        <v/>
      </c>
      <c r="AK449" s="135" t="str">
        <f>IF(Input!P451="","",IF(ISNUMBER(VALUE(Input!P451)),"","Needs to be a number."))</f>
        <v/>
      </c>
      <c r="AL449" s="135" t="str">
        <f>IF(Input!S451="","",IF(ISNUMBER(VALUE(Input!S451)),"","Needs to be a number."))</f>
        <v/>
      </c>
      <c r="AM449" s="135" t="str">
        <f>IF(Input!T451="","",IF(ISNUMBER(VALUE(Input!T451)),"","Needs to be a number."))</f>
        <v/>
      </c>
      <c r="AN449" s="135" t="str">
        <f>IF(Input!U451="","",IF(ISNUMBER(VALUE(Input!U451)),"","Needs to be a number."))</f>
        <v/>
      </c>
      <c r="AO449" s="136" t="str">
        <f>IF(Input!V451="","",IF(ISNUMBER(VALUE(Input!V451)),"","Needs to be a number."))</f>
        <v/>
      </c>
      <c r="AP449" s="129"/>
      <c r="AQ449" s="197" t="str">
        <f ca="1">IF(Input!Q451="","",IF(OFFSET('Measures List'!$K$2,MATCH(Input!Q451,'Measures List'!$A$3:$A$5000,0),MATCH(Input!K451,'Measures List'!$K$2:$BA$2)-1)="NA","Project start date occurred after measure expiration date.",""))</f>
        <v/>
      </c>
      <c r="AS449" s="197" t="str">
        <f>IFERROR(IF(Input!O451&lt;&gt;Input!O450,"",IF( VLOOKUP(Input!Q451,'Measures List'!A442:C5439,3,FALSE)= VLOOKUP(Input!Q450,'Measures List'!A442:C5439,3,FALSE),"","Multiple sectors for this project")),"")</f>
        <v/>
      </c>
    </row>
    <row r="450" spans="2:45" x14ac:dyDescent="0.25">
      <c r="B450" s="125" t="str">
        <f>Input!A452</f>
        <v/>
      </c>
      <c r="C450" s="126" t="str">
        <f>IF(ISERROR(IF(AND(Input!$A452="",SUMPRODUCT(--(LEN(Input!$A453:'Input'!$A$510)&gt;0))&lt;&gt;0),"Row is skipped.",IF(AND(Input!$A452="",Input!$A453=""),"", IF(Input!C452="","Data is missing.","")))),"",IF(AND(Input!$A452="",SUMPRODUCT(--(LEN(Input!$A453:'Input'!$A$510)&gt;0))&lt;&gt;0),"Row is skipped.",IF(AND(Input!$A452="",Input!$A453=""),"", IF(Input!C452="","Data is missing.",""))))</f>
        <v/>
      </c>
      <c r="D450" s="126" t="str">
        <f>IF(ISERROR(IF(AND(Input!$A452="",SUMPRODUCT(--(LEN(Input!$A453:'Input'!$A$510)&gt;0))&lt;&gt;0),"Row is skipped.",IF(AND(Input!$A452="",Input!$A453=""),"", IF(Input!D452="","Data is missing.","")))),"",IF(AND(Input!$A452="",SUMPRODUCT(--(LEN(Input!$A453:'Input'!$A$510)&gt;0))&lt;&gt;0),"Row is skipped.",IF(AND(Input!$A452="",Input!$A453=""),"", IF(Input!D452="","Data is missing.",""))))</f>
        <v/>
      </c>
      <c r="E450" s="126" t="str">
        <f>IF(ISERROR(IF(AND(Input!$A452="",SUMPRODUCT(--(LEN(Input!$A453:'Input'!$A$510)&gt;0))&lt;&gt;0),"Row is skipped.",IF(AND(Input!$A452="",Input!$A453=""),"", IF(Input!E452="","Data is missing.","")))),"",IF(AND(Input!$A452="",SUMPRODUCT(--(LEN(Input!$A453:'Input'!$A$510)&gt;0))&lt;&gt;0),"Row is skipped.",IF(AND(Input!$A452="",Input!$A453=""),"", IF(Input!E452="","Data is missing.",""))))</f>
        <v/>
      </c>
      <c r="F450" s="126" t="str">
        <f>IF(ISERROR(IF(AND(Input!$A452="",SUMPRODUCT(--(LEN(Input!$A453:'Input'!$A$510)&gt;0))&lt;&gt;0),"Row is skipped.",IF(AND(Input!$A452="",Input!$A453=""),"", IF(Input!F452="","Data is missing.","")))),"",IF(AND(Input!$A452="",SUMPRODUCT(--(LEN(Input!$A453:'Input'!$A$510)&gt;0))&lt;&gt;0),"Row is skipped.",IF(AND(Input!$A452="",Input!$A453=""),"", IF(Input!F452="","Data is missing.",""))))</f>
        <v/>
      </c>
      <c r="G450" s="126" t="str">
        <f>IF(ISERROR(IF(AND(Input!$A452="",SUMPRODUCT(--(LEN(Input!$A453:'Input'!$A$510)&gt;0))&lt;&gt;0),"Row is skipped.",IF(AND(Input!$A452="",Input!$A453=""),"", IF(Input!G452="","Data is missing.","")))),"",IF(AND(Input!$A452="",SUMPRODUCT(--(LEN(Input!$A453:'Input'!$A$510)&gt;0))&lt;&gt;0),"Row is skipped.",IF(AND(Input!$A452="",Input!$A453=""),"", IF(Input!G452="","Data is missing.",""))))</f>
        <v/>
      </c>
      <c r="H450" s="126" t="str">
        <f>IF(ISERROR(IF(AND(Input!$A452="",SUMPRODUCT(--(LEN(Input!$A453:'Input'!$A$510)&gt;0))&lt;&gt;0),"Row is skipped.",IF(AND(Input!$A452="",Input!$A453=""),"", IF(Input!H452="","Data is missing.","")))),"",IF(AND(Input!$A452="",SUMPRODUCT(--(LEN(Input!$A453:'Input'!$A$510)&gt;0))&lt;&gt;0),"Row is skipped.",IF(AND(Input!$A452="",Input!$A453=""),"", IF(Input!H452="","Data is missing.",""))))</f>
        <v/>
      </c>
      <c r="I450" s="126" t="str">
        <f>IF(ISERROR(IF(AND(Input!$A452="",SUMPRODUCT(--(LEN(Input!$A453:'Input'!$A$510)&gt;0))&lt;&gt;0),"Row is skipped.",IF(AND(Input!$A452="",Input!$A453=""),"", IF(Input!I452="","Data is missing.","")))),"",IF(AND(Input!$A452="",SUMPRODUCT(--(LEN(Input!$A453:'Input'!$A$510)&gt;0))&lt;&gt;0),"Row is skipped.",IF(AND(Input!$A452="",Input!$A453=""),"", IF(Input!I452="","Data is missing.",""))))</f>
        <v/>
      </c>
      <c r="J450" s="126" t="str">
        <f>IF(ISERROR(IF(AND(Input!$A452="",SUMPRODUCT(--(LEN(Input!$A453:'Input'!$A$510)&gt;0))&lt;&gt;0),"Row is skipped.",IF(AND(Input!$A452="",Input!$A453=""),"", IF(Input!J452="","Data is missing.","")))),"",IF(AND(Input!$A452="",SUMPRODUCT(--(LEN(Input!$A453:'Input'!$A$510)&gt;0))&lt;&gt;0),"Row is skipped.",IF(AND(Input!$A452="",Input!$A453=""),"", IF(Input!J452="","Data is missing.",""))))</f>
        <v/>
      </c>
      <c r="K450" s="127" t="str">
        <f>IF(ISERROR(IF(AND(Input!$A452="",SUMPRODUCT(--(LEN(Input!$A453:'Input'!$A$510)&gt;0))&lt;&gt;0),"Row is skipped.",IF(AND(Input!$A452="",Input!$A453=""),"", IF(Input!K452="","Data is missing.","")))),"",IF(AND(Input!$A452="",SUMPRODUCT(--(LEN(Input!$A453:'Input'!$A$510)&gt;0))&lt;&gt;0),"Row is skipped.",IF(AND(Input!$A452="",Input!$A453=""),"", IF(Input!K452="","Data is missing.",""))))</f>
        <v/>
      </c>
      <c r="L450" s="126" t="str">
        <f>IF(ISERROR(IF(AND(Input!$A452="",SUMPRODUCT(--(LEN(Input!$A453:'Input'!$A$510)&gt;0))&lt;&gt;0),"Row is skipped.",IF(AND(Input!$A452="",Input!$A453=""),"", IF(Input!L452="","Data is missing.","")))),"",IF(AND(Input!$A452="",SUMPRODUCT(--(LEN(Input!$A453:'Input'!$A$510)&gt;0))&lt;&gt;0),"Row is skipped.",IF(AND(Input!$A452="",Input!$A453=""),"", IF(Input!L452="","Data is missing.",""))))</f>
        <v/>
      </c>
      <c r="M450" s="126" t="str">
        <f>IF(ISERROR(IF(AND(Input!$A452="",SUMPRODUCT(--(LEN(Input!$A453:'Input'!$A$510)&gt;0))&lt;&gt;0),"Row is skipped.",IF(AND(Input!$A452="",Input!$A453=""),"", IF(Input!M452="","Data is missing.","")))),"",IF(AND(Input!$A452="",SUMPRODUCT(--(LEN(Input!$A453:'Input'!$A$510)&gt;0))&lt;&gt;0),"Row is skipped.",IF(AND(Input!$A452="",Input!$A453=""),"", IF(Input!M452="","Data is missing.",""))))</f>
        <v/>
      </c>
      <c r="N450" s="126" t="str">
        <f>IF(ISERROR(IF(AND(Input!$A452="",SUMPRODUCT(--(LEN(Input!$A453:'Input'!$A$510)&gt;0))&lt;&gt;0),"Row is skipped.",IF(AND(Input!$A452="",Input!$A453=""),"", IF(Input!O452="","Data is missing.","")))),"",IF(AND(Input!$A452="",SUMPRODUCT(--(LEN(Input!$A453:'Input'!$A$510)&gt;0))&lt;&gt;0),"Row is skipped.",IF(AND(Input!$A452="",Input!$A453=""),"", IF(Input!O452="","Data is missing.",""))))</f>
        <v/>
      </c>
      <c r="O450" s="126" t="str">
        <f>IF(ISERROR(IF(AND(Input!$A452="",SUMPRODUCT(--(LEN(Input!$A453:'Input'!$A$510)&gt;0))&lt;&gt;0),"Row is skipped.",IF(AND(Input!$A452="",Input!$A453=""),"", IF(Input!P452="","Data is missing.","")))),"",IF(AND(Input!$A452="",SUMPRODUCT(--(LEN(Input!$A453:'Input'!$A$510)&gt;0))&lt;&gt;0),"Row is skipped.",IF(AND(Input!$A452="",Input!$A453=""),"", IF(Input!P452="","Data is missing.",""))))</f>
        <v/>
      </c>
      <c r="P450" s="126" t="str">
        <f>IF(ISERROR(IF(AND(Input!$A452="",SUMPRODUCT(--(LEN(Input!$A453:'Input'!$A$510)&gt;0))&lt;&gt;0),"Row is skipped.",IF(AND(Input!$A452="",Input!$A453=""),"", IF(Input!Q452="","Data is missing.","")))),"",IF(AND(Input!$A452="",SUMPRODUCT(--(LEN(Input!$A453:'Input'!$A$510)&gt;0))&lt;&gt;0),"Row is skipped.",IF(AND(Input!$A452="",Input!$A453=""),"", IF(Input!Q452="","Data is missing.",""))))</f>
        <v/>
      </c>
      <c r="Q450" s="126" t="str">
        <f>IF(ISERROR(IF(AND(Input!$A452="",SUMPRODUCT(--(LEN(Input!$A453:'Input'!$A$510)&gt;0))&lt;&gt;0),"Row is skipped.",IF(AND(Input!$A452="",Input!$A453=""),"", IF(Input!S452="","Data is missing.","")))),"",IF(AND(Input!$A452="",SUMPRODUCT(--(LEN(Input!$A453:'Input'!$A$510)&gt;0))&lt;&gt;0),"Row is skipped.",IF(AND(Input!$A452="",Input!$A453=""),"", IF(Input!S452="","Data is missing.",""))))</f>
        <v/>
      </c>
      <c r="R450" s="128" t="str">
        <f>IF(ISERROR(IF(AND(Input!$A452="",SUMPRODUCT(--(LEN(Input!$A453:'Input'!$A$510)&gt;0))&lt;&gt;0),"Row is skipped.",IF(AND(Input!$A452="",Input!$A453=""),"", IF(Input!T452="","Data is missing.","")))),"",IF(AND(Input!$A452="",SUMPRODUCT(--(LEN(Input!$A453:'Input'!$A$510)&gt;0))&lt;&gt;0),"Row is skipped.",IF(AND(Input!$A452="",Input!$A453=""),"", IF(Input!T452="","Data is missing.",""))))</f>
        <v/>
      </c>
      <c r="S450" s="129"/>
      <c r="T450" s="130" t="str">
        <f>IF(ISERROR(IF(Input!Q452="","",IF(ISERROR(VLOOKUP(Input!Q452,'Measures List'!$A$3:$A$30000,1,0)),"Invalid RefNo",""))),"",IF(Input!Q452="","",IF(ISERROR(VLOOKUP(Input!Q452,'Measures List'!$A$3:$A$30000,1,0)),"Invalid RefNo","")))</f>
        <v/>
      </c>
      <c r="U450" s="129"/>
      <c r="V450" s="129"/>
      <c r="W450" s="129"/>
      <c r="X450" s="129"/>
      <c r="Y450" s="129"/>
      <c r="Z450" s="129"/>
      <c r="AA450" s="129"/>
      <c r="AB450" s="129"/>
      <c r="AC450" s="129"/>
      <c r="AD450" s="129"/>
      <c r="AE450" s="129"/>
      <c r="AF450" s="130" t="str">
        <f>IF(Input!P452="","",IF(OR(VALUE(Input!P452)&lt;0,VALUE(Input!P452)&gt;1), "Invalid EEI %",""))</f>
        <v/>
      </c>
      <c r="AG450" s="129"/>
      <c r="AH450" s="137" t="str">
        <f>IF(B450="","",IF(AND(Input!O452=Input!O451,Input!P452&lt;&gt;Input!P451), "EEI% Mismatch within Project",""))</f>
        <v/>
      </c>
      <c r="AI450" s="129"/>
      <c r="AJ450" s="138" t="str">
        <f>IF(Input!B452="","",IF(ISNUMBER(VALUE(Input!B452)),"","Needs to be a number."))</f>
        <v/>
      </c>
      <c r="AK450" s="135" t="str">
        <f>IF(Input!P452="","",IF(ISNUMBER(VALUE(Input!P452)),"","Needs to be a number."))</f>
        <v/>
      </c>
      <c r="AL450" s="135" t="str">
        <f>IF(Input!S452="","",IF(ISNUMBER(VALUE(Input!S452)),"","Needs to be a number."))</f>
        <v/>
      </c>
      <c r="AM450" s="135" t="str">
        <f>IF(Input!T452="","",IF(ISNUMBER(VALUE(Input!T452)),"","Needs to be a number."))</f>
        <v/>
      </c>
      <c r="AN450" s="135" t="str">
        <f>IF(Input!U452="","",IF(ISNUMBER(VALUE(Input!U452)),"","Needs to be a number."))</f>
        <v/>
      </c>
      <c r="AO450" s="136" t="str">
        <f>IF(Input!V452="","",IF(ISNUMBER(VALUE(Input!V452)),"","Needs to be a number."))</f>
        <v/>
      </c>
      <c r="AP450" s="129"/>
      <c r="AQ450" s="197" t="str">
        <f ca="1">IF(Input!Q452="","",IF(OFFSET('Measures List'!$K$2,MATCH(Input!Q452,'Measures List'!$A$3:$A$5000,0),MATCH(Input!K452,'Measures List'!$K$2:$BA$2)-1)="NA","Project start date occurred after measure expiration date.",""))</f>
        <v/>
      </c>
      <c r="AS450" s="197" t="str">
        <f>IFERROR(IF(Input!O452&lt;&gt;Input!O451,"",IF( VLOOKUP(Input!Q452,'Measures List'!A443:C5440,3,FALSE)= VLOOKUP(Input!Q451,'Measures List'!A443:C5440,3,FALSE),"","Multiple sectors for this project")),"")</f>
        <v/>
      </c>
    </row>
    <row r="451" spans="2:45" x14ac:dyDescent="0.25">
      <c r="B451" s="125" t="str">
        <f>Input!A453</f>
        <v/>
      </c>
      <c r="C451" s="126" t="str">
        <f>IF(ISERROR(IF(AND(Input!$A453="",SUMPRODUCT(--(LEN(Input!$A454:'Input'!$A$510)&gt;0))&lt;&gt;0),"Row is skipped.",IF(AND(Input!$A453="",Input!$A454=""),"", IF(Input!C453="","Data is missing.","")))),"",IF(AND(Input!$A453="",SUMPRODUCT(--(LEN(Input!$A454:'Input'!$A$510)&gt;0))&lt;&gt;0),"Row is skipped.",IF(AND(Input!$A453="",Input!$A454=""),"", IF(Input!C453="","Data is missing.",""))))</f>
        <v/>
      </c>
      <c r="D451" s="126" t="str">
        <f>IF(ISERROR(IF(AND(Input!$A453="",SUMPRODUCT(--(LEN(Input!$A454:'Input'!$A$510)&gt;0))&lt;&gt;0),"Row is skipped.",IF(AND(Input!$A453="",Input!$A454=""),"", IF(Input!D453="","Data is missing.","")))),"",IF(AND(Input!$A453="",SUMPRODUCT(--(LEN(Input!$A454:'Input'!$A$510)&gt;0))&lt;&gt;0),"Row is skipped.",IF(AND(Input!$A453="",Input!$A454=""),"", IF(Input!D453="","Data is missing.",""))))</f>
        <v/>
      </c>
      <c r="E451" s="126" t="str">
        <f>IF(ISERROR(IF(AND(Input!$A453="",SUMPRODUCT(--(LEN(Input!$A454:'Input'!$A$510)&gt;0))&lt;&gt;0),"Row is skipped.",IF(AND(Input!$A453="",Input!$A454=""),"", IF(Input!E453="","Data is missing.","")))),"",IF(AND(Input!$A453="",SUMPRODUCT(--(LEN(Input!$A454:'Input'!$A$510)&gt;0))&lt;&gt;0),"Row is skipped.",IF(AND(Input!$A453="",Input!$A454=""),"", IF(Input!E453="","Data is missing.",""))))</f>
        <v/>
      </c>
      <c r="F451" s="126" t="str">
        <f>IF(ISERROR(IF(AND(Input!$A453="",SUMPRODUCT(--(LEN(Input!$A454:'Input'!$A$510)&gt;0))&lt;&gt;0),"Row is skipped.",IF(AND(Input!$A453="",Input!$A454=""),"", IF(Input!F453="","Data is missing.","")))),"",IF(AND(Input!$A453="",SUMPRODUCT(--(LEN(Input!$A454:'Input'!$A$510)&gt;0))&lt;&gt;0),"Row is skipped.",IF(AND(Input!$A453="",Input!$A454=""),"", IF(Input!F453="","Data is missing.",""))))</f>
        <v/>
      </c>
      <c r="G451" s="126" t="str">
        <f>IF(ISERROR(IF(AND(Input!$A453="",SUMPRODUCT(--(LEN(Input!$A454:'Input'!$A$510)&gt;0))&lt;&gt;0),"Row is skipped.",IF(AND(Input!$A453="",Input!$A454=""),"", IF(Input!G453="","Data is missing.","")))),"",IF(AND(Input!$A453="",SUMPRODUCT(--(LEN(Input!$A454:'Input'!$A$510)&gt;0))&lt;&gt;0),"Row is skipped.",IF(AND(Input!$A453="",Input!$A454=""),"", IF(Input!G453="","Data is missing.",""))))</f>
        <v/>
      </c>
      <c r="H451" s="126" t="str">
        <f>IF(ISERROR(IF(AND(Input!$A453="",SUMPRODUCT(--(LEN(Input!$A454:'Input'!$A$510)&gt;0))&lt;&gt;0),"Row is skipped.",IF(AND(Input!$A453="",Input!$A454=""),"", IF(Input!H453="","Data is missing.","")))),"",IF(AND(Input!$A453="",SUMPRODUCT(--(LEN(Input!$A454:'Input'!$A$510)&gt;0))&lt;&gt;0),"Row is skipped.",IF(AND(Input!$A453="",Input!$A454=""),"", IF(Input!H453="","Data is missing.",""))))</f>
        <v/>
      </c>
      <c r="I451" s="126" t="str">
        <f>IF(ISERROR(IF(AND(Input!$A453="",SUMPRODUCT(--(LEN(Input!$A454:'Input'!$A$510)&gt;0))&lt;&gt;0),"Row is skipped.",IF(AND(Input!$A453="",Input!$A454=""),"", IF(Input!I453="","Data is missing.","")))),"",IF(AND(Input!$A453="",SUMPRODUCT(--(LEN(Input!$A454:'Input'!$A$510)&gt;0))&lt;&gt;0),"Row is skipped.",IF(AND(Input!$A453="",Input!$A454=""),"", IF(Input!I453="","Data is missing.",""))))</f>
        <v/>
      </c>
      <c r="J451" s="126" t="str">
        <f>IF(ISERROR(IF(AND(Input!$A453="",SUMPRODUCT(--(LEN(Input!$A454:'Input'!$A$510)&gt;0))&lt;&gt;0),"Row is skipped.",IF(AND(Input!$A453="",Input!$A454=""),"", IF(Input!J453="","Data is missing.","")))),"",IF(AND(Input!$A453="",SUMPRODUCT(--(LEN(Input!$A454:'Input'!$A$510)&gt;0))&lt;&gt;0),"Row is skipped.",IF(AND(Input!$A453="",Input!$A454=""),"", IF(Input!J453="","Data is missing.",""))))</f>
        <v/>
      </c>
      <c r="K451" s="127" t="str">
        <f>IF(ISERROR(IF(AND(Input!$A453="",SUMPRODUCT(--(LEN(Input!$A454:'Input'!$A$510)&gt;0))&lt;&gt;0),"Row is skipped.",IF(AND(Input!$A453="",Input!$A454=""),"", IF(Input!K453="","Data is missing.","")))),"",IF(AND(Input!$A453="",SUMPRODUCT(--(LEN(Input!$A454:'Input'!$A$510)&gt;0))&lt;&gt;0),"Row is skipped.",IF(AND(Input!$A453="",Input!$A454=""),"", IF(Input!K453="","Data is missing.",""))))</f>
        <v/>
      </c>
      <c r="L451" s="126" t="str">
        <f>IF(ISERROR(IF(AND(Input!$A453="",SUMPRODUCT(--(LEN(Input!$A454:'Input'!$A$510)&gt;0))&lt;&gt;0),"Row is skipped.",IF(AND(Input!$A453="",Input!$A454=""),"", IF(Input!L453="","Data is missing.","")))),"",IF(AND(Input!$A453="",SUMPRODUCT(--(LEN(Input!$A454:'Input'!$A$510)&gt;0))&lt;&gt;0),"Row is skipped.",IF(AND(Input!$A453="",Input!$A454=""),"", IF(Input!L453="","Data is missing.",""))))</f>
        <v/>
      </c>
      <c r="M451" s="126" t="str">
        <f>IF(ISERROR(IF(AND(Input!$A453="",SUMPRODUCT(--(LEN(Input!$A454:'Input'!$A$510)&gt;0))&lt;&gt;0),"Row is skipped.",IF(AND(Input!$A453="",Input!$A454=""),"", IF(Input!M453="","Data is missing.","")))),"",IF(AND(Input!$A453="",SUMPRODUCT(--(LEN(Input!$A454:'Input'!$A$510)&gt;0))&lt;&gt;0),"Row is skipped.",IF(AND(Input!$A453="",Input!$A454=""),"", IF(Input!M453="","Data is missing.",""))))</f>
        <v/>
      </c>
      <c r="N451" s="126" t="str">
        <f>IF(ISERROR(IF(AND(Input!$A453="",SUMPRODUCT(--(LEN(Input!$A454:'Input'!$A$510)&gt;0))&lt;&gt;0),"Row is skipped.",IF(AND(Input!$A453="",Input!$A454=""),"", IF(Input!O453="","Data is missing.","")))),"",IF(AND(Input!$A453="",SUMPRODUCT(--(LEN(Input!$A454:'Input'!$A$510)&gt;0))&lt;&gt;0),"Row is skipped.",IF(AND(Input!$A453="",Input!$A454=""),"", IF(Input!O453="","Data is missing.",""))))</f>
        <v/>
      </c>
      <c r="O451" s="126" t="str">
        <f>IF(ISERROR(IF(AND(Input!$A453="",SUMPRODUCT(--(LEN(Input!$A454:'Input'!$A$510)&gt;0))&lt;&gt;0),"Row is skipped.",IF(AND(Input!$A453="",Input!$A454=""),"", IF(Input!P453="","Data is missing.","")))),"",IF(AND(Input!$A453="",SUMPRODUCT(--(LEN(Input!$A454:'Input'!$A$510)&gt;0))&lt;&gt;0),"Row is skipped.",IF(AND(Input!$A453="",Input!$A454=""),"", IF(Input!P453="","Data is missing.",""))))</f>
        <v/>
      </c>
      <c r="P451" s="126" t="str">
        <f>IF(ISERROR(IF(AND(Input!$A453="",SUMPRODUCT(--(LEN(Input!$A454:'Input'!$A$510)&gt;0))&lt;&gt;0),"Row is skipped.",IF(AND(Input!$A453="",Input!$A454=""),"", IF(Input!Q453="","Data is missing.","")))),"",IF(AND(Input!$A453="",SUMPRODUCT(--(LEN(Input!$A454:'Input'!$A$510)&gt;0))&lt;&gt;0),"Row is skipped.",IF(AND(Input!$A453="",Input!$A454=""),"", IF(Input!Q453="","Data is missing.",""))))</f>
        <v/>
      </c>
      <c r="Q451" s="126" t="str">
        <f>IF(ISERROR(IF(AND(Input!$A453="",SUMPRODUCT(--(LEN(Input!$A454:'Input'!$A$510)&gt;0))&lt;&gt;0),"Row is skipped.",IF(AND(Input!$A453="",Input!$A454=""),"", IF(Input!S453="","Data is missing.","")))),"",IF(AND(Input!$A453="",SUMPRODUCT(--(LEN(Input!$A454:'Input'!$A$510)&gt;0))&lt;&gt;0),"Row is skipped.",IF(AND(Input!$A453="",Input!$A454=""),"", IF(Input!S453="","Data is missing.",""))))</f>
        <v/>
      </c>
      <c r="R451" s="128" t="str">
        <f>IF(ISERROR(IF(AND(Input!$A453="",SUMPRODUCT(--(LEN(Input!$A454:'Input'!$A$510)&gt;0))&lt;&gt;0),"Row is skipped.",IF(AND(Input!$A453="",Input!$A454=""),"", IF(Input!T453="","Data is missing.","")))),"",IF(AND(Input!$A453="",SUMPRODUCT(--(LEN(Input!$A454:'Input'!$A$510)&gt;0))&lt;&gt;0),"Row is skipped.",IF(AND(Input!$A453="",Input!$A454=""),"", IF(Input!T453="","Data is missing.",""))))</f>
        <v/>
      </c>
      <c r="S451" s="129"/>
      <c r="T451" s="130" t="str">
        <f>IF(ISERROR(IF(Input!Q453="","",IF(ISERROR(VLOOKUP(Input!Q453,'Measures List'!$A$3:$A$30000,1,0)),"Invalid RefNo",""))),"",IF(Input!Q453="","",IF(ISERROR(VLOOKUP(Input!Q453,'Measures List'!$A$3:$A$30000,1,0)),"Invalid RefNo","")))</f>
        <v/>
      </c>
      <c r="U451" s="129"/>
      <c r="V451" s="129"/>
      <c r="W451" s="129"/>
      <c r="X451" s="129"/>
      <c r="Y451" s="129"/>
      <c r="Z451" s="129"/>
      <c r="AA451" s="129"/>
      <c r="AB451" s="129"/>
      <c r="AC451" s="129"/>
      <c r="AD451" s="129"/>
      <c r="AE451" s="129"/>
      <c r="AF451" s="130" t="str">
        <f>IF(Input!P453="","",IF(OR(VALUE(Input!P453)&lt;0,VALUE(Input!P453)&gt;1), "Invalid EEI %",""))</f>
        <v/>
      </c>
      <c r="AG451" s="129"/>
      <c r="AH451" s="137" t="str">
        <f>IF(B451="","",IF(AND(Input!O453=Input!O452,Input!P453&lt;&gt;Input!P452), "EEI% Mismatch within Project",""))</f>
        <v/>
      </c>
      <c r="AI451" s="129"/>
      <c r="AJ451" s="138" t="str">
        <f>IF(Input!B453="","",IF(ISNUMBER(VALUE(Input!B453)),"","Needs to be a number."))</f>
        <v/>
      </c>
      <c r="AK451" s="135" t="str">
        <f>IF(Input!P453="","",IF(ISNUMBER(VALUE(Input!P453)),"","Needs to be a number."))</f>
        <v/>
      </c>
      <c r="AL451" s="135" t="str">
        <f>IF(Input!S453="","",IF(ISNUMBER(VALUE(Input!S453)),"","Needs to be a number."))</f>
        <v/>
      </c>
      <c r="AM451" s="135" t="str">
        <f>IF(Input!T453="","",IF(ISNUMBER(VALUE(Input!T453)),"","Needs to be a number."))</f>
        <v/>
      </c>
      <c r="AN451" s="135" t="str">
        <f>IF(Input!U453="","",IF(ISNUMBER(VALUE(Input!U453)),"","Needs to be a number."))</f>
        <v/>
      </c>
      <c r="AO451" s="136" t="str">
        <f>IF(Input!V453="","",IF(ISNUMBER(VALUE(Input!V453)),"","Needs to be a number."))</f>
        <v/>
      </c>
      <c r="AP451" s="129"/>
      <c r="AQ451" s="197" t="str">
        <f ca="1">IF(Input!Q453="","",IF(OFFSET('Measures List'!$K$2,MATCH(Input!Q453,'Measures List'!$A$3:$A$5000,0),MATCH(Input!K453,'Measures List'!$K$2:$BA$2)-1)="NA","Project start date occurred after measure expiration date.",""))</f>
        <v/>
      </c>
      <c r="AS451" s="197" t="str">
        <f>IFERROR(IF(Input!O453&lt;&gt;Input!O452,"",IF( VLOOKUP(Input!Q453,'Measures List'!A444:C5441,3,FALSE)= VLOOKUP(Input!Q452,'Measures List'!A444:C5441,3,FALSE),"","Multiple sectors for this project")),"")</f>
        <v/>
      </c>
    </row>
    <row r="452" spans="2:45" x14ac:dyDescent="0.25">
      <c r="B452" s="125" t="str">
        <f>Input!A454</f>
        <v/>
      </c>
      <c r="C452" s="126" t="str">
        <f>IF(ISERROR(IF(AND(Input!$A454="",SUMPRODUCT(--(LEN(Input!$A455:'Input'!$A$510)&gt;0))&lt;&gt;0),"Row is skipped.",IF(AND(Input!$A454="",Input!$A455=""),"", IF(Input!C454="","Data is missing.","")))),"",IF(AND(Input!$A454="",SUMPRODUCT(--(LEN(Input!$A455:'Input'!$A$510)&gt;0))&lt;&gt;0),"Row is skipped.",IF(AND(Input!$A454="",Input!$A455=""),"", IF(Input!C454="","Data is missing.",""))))</f>
        <v/>
      </c>
      <c r="D452" s="126" t="str">
        <f>IF(ISERROR(IF(AND(Input!$A454="",SUMPRODUCT(--(LEN(Input!$A455:'Input'!$A$510)&gt;0))&lt;&gt;0),"Row is skipped.",IF(AND(Input!$A454="",Input!$A455=""),"", IF(Input!D454="","Data is missing.","")))),"",IF(AND(Input!$A454="",SUMPRODUCT(--(LEN(Input!$A455:'Input'!$A$510)&gt;0))&lt;&gt;0),"Row is skipped.",IF(AND(Input!$A454="",Input!$A455=""),"", IF(Input!D454="","Data is missing.",""))))</f>
        <v/>
      </c>
      <c r="E452" s="126" t="str">
        <f>IF(ISERROR(IF(AND(Input!$A454="",SUMPRODUCT(--(LEN(Input!$A455:'Input'!$A$510)&gt;0))&lt;&gt;0),"Row is skipped.",IF(AND(Input!$A454="",Input!$A455=""),"", IF(Input!E454="","Data is missing.","")))),"",IF(AND(Input!$A454="",SUMPRODUCT(--(LEN(Input!$A455:'Input'!$A$510)&gt;0))&lt;&gt;0),"Row is skipped.",IF(AND(Input!$A454="",Input!$A455=""),"", IF(Input!E454="","Data is missing.",""))))</f>
        <v/>
      </c>
      <c r="F452" s="126" t="str">
        <f>IF(ISERROR(IF(AND(Input!$A454="",SUMPRODUCT(--(LEN(Input!$A455:'Input'!$A$510)&gt;0))&lt;&gt;0),"Row is skipped.",IF(AND(Input!$A454="",Input!$A455=""),"", IF(Input!F454="","Data is missing.","")))),"",IF(AND(Input!$A454="",SUMPRODUCT(--(LEN(Input!$A455:'Input'!$A$510)&gt;0))&lt;&gt;0),"Row is skipped.",IF(AND(Input!$A454="",Input!$A455=""),"", IF(Input!F454="","Data is missing.",""))))</f>
        <v/>
      </c>
      <c r="G452" s="126" t="str">
        <f>IF(ISERROR(IF(AND(Input!$A454="",SUMPRODUCT(--(LEN(Input!$A455:'Input'!$A$510)&gt;0))&lt;&gt;0),"Row is skipped.",IF(AND(Input!$A454="",Input!$A455=""),"", IF(Input!G454="","Data is missing.","")))),"",IF(AND(Input!$A454="",SUMPRODUCT(--(LEN(Input!$A455:'Input'!$A$510)&gt;0))&lt;&gt;0),"Row is skipped.",IF(AND(Input!$A454="",Input!$A455=""),"", IF(Input!G454="","Data is missing.",""))))</f>
        <v/>
      </c>
      <c r="H452" s="126" t="str">
        <f>IF(ISERROR(IF(AND(Input!$A454="",SUMPRODUCT(--(LEN(Input!$A455:'Input'!$A$510)&gt;0))&lt;&gt;0),"Row is skipped.",IF(AND(Input!$A454="",Input!$A455=""),"", IF(Input!H454="","Data is missing.","")))),"",IF(AND(Input!$A454="",SUMPRODUCT(--(LEN(Input!$A455:'Input'!$A$510)&gt;0))&lt;&gt;0),"Row is skipped.",IF(AND(Input!$A454="",Input!$A455=""),"", IF(Input!H454="","Data is missing.",""))))</f>
        <v/>
      </c>
      <c r="I452" s="126" t="str">
        <f>IF(ISERROR(IF(AND(Input!$A454="",SUMPRODUCT(--(LEN(Input!$A455:'Input'!$A$510)&gt;0))&lt;&gt;0),"Row is skipped.",IF(AND(Input!$A454="",Input!$A455=""),"", IF(Input!I454="","Data is missing.","")))),"",IF(AND(Input!$A454="",SUMPRODUCT(--(LEN(Input!$A455:'Input'!$A$510)&gt;0))&lt;&gt;0),"Row is skipped.",IF(AND(Input!$A454="",Input!$A455=""),"", IF(Input!I454="","Data is missing.",""))))</f>
        <v/>
      </c>
      <c r="J452" s="126" t="str">
        <f>IF(ISERROR(IF(AND(Input!$A454="",SUMPRODUCT(--(LEN(Input!$A455:'Input'!$A$510)&gt;0))&lt;&gt;0),"Row is skipped.",IF(AND(Input!$A454="",Input!$A455=""),"", IF(Input!J454="","Data is missing.","")))),"",IF(AND(Input!$A454="",SUMPRODUCT(--(LEN(Input!$A455:'Input'!$A$510)&gt;0))&lt;&gt;0),"Row is skipped.",IF(AND(Input!$A454="",Input!$A455=""),"", IF(Input!J454="","Data is missing.",""))))</f>
        <v/>
      </c>
      <c r="K452" s="127" t="str">
        <f>IF(ISERROR(IF(AND(Input!$A454="",SUMPRODUCT(--(LEN(Input!$A455:'Input'!$A$510)&gt;0))&lt;&gt;0),"Row is skipped.",IF(AND(Input!$A454="",Input!$A455=""),"", IF(Input!K454="","Data is missing.","")))),"",IF(AND(Input!$A454="",SUMPRODUCT(--(LEN(Input!$A455:'Input'!$A$510)&gt;0))&lt;&gt;0),"Row is skipped.",IF(AND(Input!$A454="",Input!$A455=""),"", IF(Input!K454="","Data is missing.",""))))</f>
        <v/>
      </c>
      <c r="L452" s="126" t="str">
        <f>IF(ISERROR(IF(AND(Input!$A454="",SUMPRODUCT(--(LEN(Input!$A455:'Input'!$A$510)&gt;0))&lt;&gt;0),"Row is skipped.",IF(AND(Input!$A454="",Input!$A455=""),"", IF(Input!L454="","Data is missing.","")))),"",IF(AND(Input!$A454="",SUMPRODUCT(--(LEN(Input!$A455:'Input'!$A$510)&gt;0))&lt;&gt;0),"Row is skipped.",IF(AND(Input!$A454="",Input!$A455=""),"", IF(Input!L454="","Data is missing.",""))))</f>
        <v/>
      </c>
      <c r="M452" s="126" t="str">
        <f>IF(ISERROR(IF(AND(Input!$A454="",SUMPRODUCT(--(LEN(Input!$A455:'Input'!$A$510)&gt;0))&lt;&gt;0),"Row is skipped.",IF(AND(Input!$A454="",Input!$A455=""),"", IF(Input!M454="","Data is missing.","")))),"",IF(AND(Input!$A454="",SUMPRODUCT(--(LEN(Input!$A455:'Input'!$A$510)&gt;0))&lt;&gt;0),"Row is skipped.",IF(AND(Input!$A454="",Input!$A455=""),"", IF(Input!M454="","Data is missing.",""))))</f>
        <v/>
      </c>
      <c r="N452" s="126" t="str">
        <f>IF(ISERROR(IF(AND(Input!$A454="",SUMPRODUCT(--(LEN(Input!$A455:'Input'!$A$510)&gt;0))&lt;&gt;0),"Row is skipped.",IF(AND(Input!$A454="",Input!$A455=""),"", IF(Input!O454="","Data is missing.","")))),"",IF(AND(Input!$A454="",SUMPRODUCT(--(LEN(Input!$A455:'Input'!$A$510)&gt;0))&lt;&gt;0),"Row is skipped.",IF(AND(Input!$A454="",Input!$A455=""),"", IF(Input!O454="","Data is missing.",""))))</f>
        <v/>
      </c>
      <c r="O452" s="126" t="str">
        <f>IF(ISERROR(IF(AND(Input!$A454="",SUMPRODUCT(--(LEN(Input!$A455:'Input'!$A$510)&gt;0))&lt;&gt;0),"Row is skipped.",IF(AND(Input!$A454="",Input!$A455=""),"", IF(Input!P454="","Data is missing.","")))),"",IF(AND(Input!$A454="",SUMPRODUCT(--(LEN(Input!$A455:'Input'!$A$510)&gt;0))&lt;&gt;0),"Row is skipped.",IF(AND(Input!$A454="",Input!$A455=""),"", IF(Input!P454="","Data is missing.",""))))</f>
        <v/>
      </c>
      <c r="P452" s="126" t="str">
        <f>IF(ISERROR(IF(AND(Input!$A454="",SUMPRODUCT(--(LEN(Input!$A455:'Input'!$A$510)&gt;0))&lt;&gt;0),"Row is skipped.",IF(AND(Input!$A454="",Input!$A455=""),"", IF(Input!Q454="","Data is missing.","")))),"",IF(AND(Input!$A454="",SUMPRODUCT(--(LEN(Input!$A455:'Input'!$A$510)&gt;0))&lt;&gt;0),"Row is skipped.",IF(AND(Input!$A454="",Input!$A455=""),"", IF(Input!Q454="","Data is missing.",""))))</f>
        <v/>
      </c>
      <c r="Q452" s="126" t="str">
        <f>IF(ISERROR(IF(AND(Input!$A454="",SUMPRODUCT(--(LEN(Input!$A455:'Input'!$A$510)&gt;0))&lt;&gt;0),"Row is skipped.",IF(AND(Input!$A454="",Input!$A455=""),"", IF(Input!S454="","Data is missing.","")))),"",IF(AND(Input!$A454="",SUMPRODUCT(--(LEN(Input!$A455:'Input'!$A$510)&gt;0))&lt;&gt;0),"Row is skipped.",IF(AND(Input!$A454="",Input!$A455=""),"", IF(Input!S454="","Data is missing.",""))))</f>
        <v/>
      </c>
      <c r="R452" s="128" t="str">
        <f>IF(ISERROR(IF(AND(Input!$A454="",SUMPRODUCT(--(LEN(Input!$A455:'Input'!$A$510)&gt;0))&lt;&gt;0),"Row is skipped.",IF(AND(Input!$A454="",Input!$A455=""),"", IF(Input!T454="","Data is missing.","")))),"",IF(AND(Input!$A454="",SUMPRODUCT(--(LEN(Input!$A455:'Input'!$A$510)&gt;0))&lt;&gt;0),"Row is skipped.",IF(AND(Input!$A454="",Input!$A455=""),"", IF(Input!T454="","Data is missing.",""))))</f>
        <v/>
      </c>
      <c r="S452" s="129"/>
      <c r="T452" s="130" t="str">
        <f>IF(ISERROR(IF(Input!Q454="","",IF(ISERROR(VLOOKUP(Input!Q454,'Measures List'!$A$3:$A$30000,1,0)),"Invalid RefNo",""))),"",IF(Input!Q454="","",IF(ISERROR(VLOOKUP(Input!Q454,'Measures List'!$A$3:$A$30000,1,0)),"Invalid RefNo","")))</f>
        <v/>
      </c>
      <c r="U452" s="129"/>
      <c r="V452" s="129"/>
      <c r="W452" s="129"/>
      <c r="X452" s="129"/>
      <c r="Y452" s="129"/>
      <c r="Z452" s="129"/>
      <c r="AA452" s="129"/>
      <c r="AB452" s="129"/>
      <c r="AC452" s="129"/>
      <c r="AD452" s="129"/>
      <c r="AE452" s="129"/>
      <c r="AF452" s="130" t="str">
        <f>IF(Input!P454="","",IF(OR(VALUE(Input!P454)&lt;0,VALUE(Input!P454)&gt;1), "Invalid EEI %",""))</f>
        <v/>
      </c>
      <c r="AG452" s="129"/>
      <c r="AH452" s="137" t="str">
        <f>IF(B452="","",IF(AND(Input!O454=Input!O453,Input!P454&lt;&gt;Input!P453), "EEI% Mismatch within Project",""))</f>
        <v/>
      </c>
      <c r="AI452" s="129"/>
      <c r="AJ452" s="138" t="str">
        <f>IF(Input!B454="","",IF(ISNUMBER(VALUE(Input!B454)),"","Needs to be a number."))</f>
        <v/>
      </c>
      <c r="AK452" s="135" t="str">
        <f>IF(Input!P454="","",IF(ISNUMBER(VALUE(Input!P454)),"","Needs to be a number."))</f>
        <v/>
      </c>
      <c r="AL452" s="135" t="str">
        <f>IF(Input!S454="","",IF(ISNUMBER(VALUE(Input!S454)),"","Needs to be a number."))</f>
        <v/>
      </c>
      <c r="AM452" s="135" t="str">
        <f>IF(Input!T454="","",IF(ISNUMBER(VALUE(Input!T454)),"","Needs to be a number."))</f>
        <v/>
      </c>
      <c r="AN452" s="135" t="str">
        <f>IF(Input!U454="","",IF(ISNUMBER(VALUE(Input!U454)),"","Needs to be a number."))</f>
        <v/>
      </c>
      <c r="AO452" s="136" t="str">
        <f>IF(Input!V454="","",IF(ISNUMBER(VALUE(Input!V454)),"","Needs to be a number."))</f>
        <v/>
      </c>
      <c r="AP452" s="129"/>
      <c r="AQ452" s="197" t="str">
        <f ca="1">IF(Input!Q454="","",IF(OFFSET('Measures List'!$K$2,MATCH(Input!Q454,'Measures List'!$A$3:$A$5000,0),MATCH(Input!K454,'Measures List'!$K$2:$BA$2)-1)="NA","Project start date occurred after measure expiration date.",""))</f>
        <v/>
      </c>
      <c r="AS452" s="197" t="str">
        <f>IFERROR(IF(Input!O454&lt;&gt;Input!O453,"",IF( VLOOKUP(Input!Q454,'Measures List'!A445:C5442,3,FALSE)= VLOOKUP(Input!Q453,'Measures List'!A445:C5442,3,FALSE),"","Multiple sectors for this project")),"")</f>
        <v/>
      </c>
    </row>
    <row r="453" spans="2:45" x14ac:dyDescent="0.25">
      <c r="B453" s="125" t="str">
        <f>Input!A455</f>
        <v/>
      </c>
      <c r="C453" s="126" t="str">
        <f>IF(ISERROR(IF(AND(Input!$A455="",SUMPRODUCT(--(LEN(Input!$A456:'Input'!$A$510)&gt;0))&lt;&gt;0),"Row is skipped.",IF(AND(Input!$A455="",Input!$A456=""),"", IF(Input!C455="","Data is missing.","")))),"",IF(AND(Input!$A455="",SUMPRODUCT(--(LEN(Input!$A456:'Input'!$A$510)&gt;0))&lt;&gt;0),"Row is skipped.",IF(AND(Input!$A455="",Input!$A456=""),"", IF(Input!C455="","Data is missing.",""))))</f>
        <v/>
      </c>
      <c r="D453" s="126" t="str">
        <f>IF(ISERROR(IF(AND(Input!$A455="",SUMPRODUCT(--(LEN(Input!$A456:'Input'!$A$510)&gt;0))&lt;&gt;0),"Row is skipped.",IF(AND(Input!$A455="",Input!$A456=""),"", IF(Input!D455="","Data is missing.","")))),"",IF(AND(Input!$A455="",SUMPRODUCT(--(LEN(Input!$A456:'Input'!$A$510)&gt;0))&lt;&gt;0),"Row is skipped.",IF(AND(Input!$A455="",Input!$A456=""),"", IF(Input!D455="","Data is missing.",""))))</f>
        <v/>
      </c>
      <c r="E453" s="126" t="str">
        <f>IF(ISERROR(IF(AND(Input!$A455="",SUMPRODUCT(--(LEN(Input!$A456:'Input'!$A$510)&gt;0))&lt;&gt;0),"Row is skipped.",IF(AND(Input!$A455="",Input!$A456=""),"", IF(Input!E455="","Data is missing.","")))),"",IF(AND(Input!$A455="",SUMPRODUCT(--(LEN(Input!$A456:'Input'!$A$510)&gt;0))&lt;&gt;0),"Row is skipped.",IF(AND(Input!$A455="",Input!$A456=""),"", IF(Input!E455="","Data is missing.",""))))</f>
        <v/>
      </c>
      <c r="F453" s="126" t="str">
        <f>IF(ISERROR(IF(AND(Input!$A455="",SUMPRODUCT(--(LEN(Input!$A456:'Input'!$A$510)&gt;0))&lt;&gt;0),"Row is skipped.",IF(AND(Input!$A455="",Input!$A456=""),"", IF(Input!F455="","Data is missing.","")))),"",IF(AND(Input!$A455="",SUMPRODUCT(--(LEN(Input!$A456:'Input'!$A$510)&gt;0))&lt;&gt;0),"Row is skipped.",IF(AND(Input!$A455="",Input!$A456=""),"", IF(Input!F455="","Data is missing.",""))))</f>
        <v/>
      </c>
      <c r="G453" s="126" t="str">
        <f>IF(ISERROR(IF(AND(Input!$A455="",SUMPRODUCT(--(LEN(Input!$A456:'Input'!$A$510)&gt;0))&lt;&gt;0),"Row is skipped.",IF(AND(Input!$A455="",Input!$A456=""),"", IF(Input!G455="","Data is missing.","")))),"",IF(AND(Input!$A455="",SUMPRODUCT(--(LEN(Input!$A456:'Input'!$A$510)&gt;0))&lt;&gt;0),"Row is skipped.",IF(AND(Input!$A455="",Input!$A456=""),"", IF(Input!G455="","Data is missing.",""))))</f>
        <v/>
      </c>
      <c r="H453" s="126" t="str">
        <f>IF(ISERROR(IF(AND(Input!$A455="",SUMPRODUCT(--(LEN(Input!$A456:'Input'!$A$510)&gt;0))&lt;&gt;0),"Row is skipped.",IF(AND(Input!$A455="",Input!$A456=""),"", IF(Input!H455="","Data is missing.","")))),"",IF(AND(Input!$A455="",SUMPRODUCT(--(LEN(Input!$A456:'Input'!$A$510)&gt;0))&lt;&gt;0),"Row is skipped.",IF(AND(Input!$A455="",Input!$A456=""),"", IF(Input!H455="","Data is missing.",""))))</f>
        <v/>
      </c>
      <c r="I453" s="126" t="str">
        <f>IF(ISERROR(IF(AND(Input!$A455="",SUMPRODUCT(--(LEN(Input!$A456:'Input'!$A$510)&gt;0))&lt;&gt;0),"Row is skipped.",IF(AND(Input!$A455="",Input!$A456=""),"", IF(Input!I455="","Data is missing.","")))),"",IF(AND(Input!$A455="",SUMPRODUCT(--(LEN(Input!$A456:'Input'!$A$510)&gt;0))&lt;&gt;0),"Row is skipped.",IF(AND(Input!$A455="",Input!$A456=""),"", IF(Input!I455="","Data is missing.",""))))</f>
        <v/>
      </c>
      <c r="J453" s="126" t="str">
        <f>IF(ISERROR(IF(AND(Input!$A455="",SUMPRODUCT(--(LEN(Input!$A456:'Input'!$A$510)&gt;0))&lt;&gt;0),"Row is skipped.",IF(AND(Input!$A455="",Input!$A456=""),"", IF(Input!J455="","Data is missing.","")))),"",IF(AND(Input!$A455="",SUMPRODUCT(--(LEN(Input!$A456:'Input'!$A$510)&gt;0))&lt;&gt;0),"Row is skipped.",IF(AND(Input!$A455="",Input!$A456=""),"", IF(Input!J455="","Data is missing.",""))))</f>
        <v/>
      </c>
      <c r="K453" s="127" t="str">
        <f>IF(ISERROR(IF(AND(Input!$A455="",SUMPRODUCT(--(LEN(Input!$A456:'Input'!$A$510)&gt;0))&lt;&gt;0),"Row is skipped.",IF(AND(Input!$A455="",Input!$A456=""),"", IF(Input!K455="","Data is missing.","")))),"",IF(AND(Input!$A455="",SUMPRODUCT(--(LEN(Input!$A456:'Input'!$A$510)&gt;0))&lt;&gt;0),"Row is skipped.",IF(AND(Input!$A455="",Input!$A456=""),"", IF(Input!K455="","Data is missing.",""))))</f>
        <v/>
      </c>
      <c r="L453" s="126" t="str">
        <f>IF(ISERROR(IF(AND(Input!$A455="",SUMPRODUCT(--(LEN(Input!$A456:'Input'!$A$510)&gt;0))&lt;&gt;0),"Row is skipped.",IF(AND(Input!$A455="",Input!$A456=""),"", IF(Input!L455="","Data is missing.","")))),"",IF(AND(Input!$A455="",SUMPRODUCT(--(LEN(Input!$A456:'Input'!$A$510)&gt;0))&lt;&gt;0),"Row is skipped.",IF(AND(Input!$A455="",Input!$A456=""),"", IF(Input!L455="","Data is missing.",""))))</f>
        <v/>
      </c>
      <c r="M453" s="126" t="str">
        <f>IF(ISERROR(IF(AND(Input!$A455="",SUMPRODUCT(--(LEN(Input!$A456:'Input'!$A$510)&gt;0))&lt;&gt;0),"Row is skipped.",IF(AND(Input!$A455="",Input!$A456=""),"", IF(Input!M455="","Data is missing.","")))),"",IF(AND(Input!$A455="",SUMPRODUCT(--(LEN(Input!$A456:'Input'!$A$510)&gt;0))&lt;&gt;0),"Row is skipped.",IF(AND(Input!$A455="",Input!$A456=""),"", IF(Input!M455="","Data is missing.",""))))</f>
        <v/>
      </c>
      <c r="N453" s="126" t="str">
        <f>IF(ISERROR(IF(AND(Input!$A455="",SUMPRODUCT(--(LEN(Input!$A456:'Input'!$A$510)&gt;0))&lt;&gt;0),"Row is skipped.",IF(AND(Input!$A455="",Input!$A456=""),"", IF(Input!O455="","Data is missing.","")))),"",IF(AND(Input!$A455="",SUMPRODUCT(--(LEN(Input!$A456:'Input'!$A$510)&gt;0))&lt;&gt;0),"Row is skipped.",IF(AND(Input!$A455="",Input!$A456=""),"", IF(Input!O455="","Data is missing.",""))))</f>
        <v/>
      </c>
      <c r="O453" s="126" t="str">
        <f>IF(ISERROR(IF(AND(Input!$A455="",SUMPRODUCT(--(LEN(Input!$A456:'Input'!$A$510)&gt;0))&lt;&gt;0),"Row is skipped.",IF(AND(Input!$A455="",Input!$A456=""),"", IF(Input!P455="","Data is missing.","")))),"",IF(AND(Input!$A455="",SUMPRODUCT(--(LEN(Input!$A456:'Input'!$A$510)&gt;0))&lt;&gt;0),"Row is skipped.",IF(AND(Input!$A455="",Input!$A456=""),"", IF(Input!P455="","Data is missing.",""))))</f>
        <v/>
      </c>
      <c r="P453" s="126" t="str">
        <f>IF(ISERROR(IF(AND(Input!$A455="",SUMPRODUCT(--(LEN(Input!$A456:'Input'!$A$510)&gt;0))&lt;&gt;0),"Row is skipped.",IF(AND(Input!$A455="",Input!$A456=""),"", IF(Input!Q455="","Data is missing.","")))),"",IF(AND(Input!$A455="",SUMPRODUCT(--(LEN(Input!$A456:'Input'!$A$510)&gt;0))&lt;&gt;0),"Row is skipped.",IF(AND(Input!$A455="",Input!$A456=""),"", IF(Input!Q455="","Data is missing.",""))))</f>
        <v/>
      </c>
      <c r="Q453" s="126" t="str">
        <f>IF(ISERROR(IF(AND(Input!$A455="",SUMPRODUCT(--(LEN(Input!$A456:'Input'!$A$510)&gt;0))&lt;&gt;0),"Row is skipped.",IF(AND(Input!$A455="",Input!$A456=""),"", IF(Input!S455="","Data is missing.","")))),"",IF(AND(Input!$A455="",SUMPRODUCT(--(LEN(Input!$A456:'Input'!$A$510)&gt;0))&lt;&gt;0),"Row is skipped.",IF(AND(Input!$A455="",Input!$A456=""),"", IF(Input!S455="","Data is missing.",""))))</f>
        <v/>
      </c>
      <c r="R453" s="128" t="str">
        <f>IF(ISERROR(IF(AND(Input!$A455="",SUMPRODUCT(--(LEN(Input!$A456:'Input'!$A$510)&gt;0))&lt;&gt;0),"Row is skipped.",IF(AND(Input!$A455="",Input!$A456=""),"", IF(Input!T455="","Data is missing.","")))),"",IF(AND(Input!$A455="",SUMPRODUCT(--(LEN(Input!$A456:'Input'!$A$510)&gt;0))&lt;&gt;0),"Row is skipped.",IF(AND(Input!$A455="",Input!$A456=""),"", IF(Input!T455="","Data is missing.",""))))</f>
        <v/>
      </c>
      <c r="S453" s="129"/>
      <c r="T453" s="130" t="str">
        <f>IF(ISERROR(IF(Input!Q455="","",IF(ISERROR(VLOOKUP(Input!Q455,'Measures List'!$A$3:$A$30000,1,0)),"Invalid RefNo",""))),"",IF(Input!Q455="","",IF(ISERROR(VLOOKUP(Input!Q455,'Measures List'!$A$3:$A$30000,1,0)),"Invalid RefNo","")))</f>
        <v/>
      </c>
      <c r="U453" s="129"/>
      <c r="V453" s="129"/>
      <c r="W453" s="129"/>
      <c r="X453" s="129"/>
      <c r="Y453" s="129"/>
      <c r="Z453" s="129"/>
      <c r="AA453" s="129"/>
      <c r="AB453" s="129"/>
      <c r="AC453" s="129"/>
      <c r="AD453" s="129"/>
      <c r="AE453" s="129"/>
      <c r="AF453" s="130" t="str">
        <f>IF(Input!P455="","",IF(OR(VALUE(Input!P455)&lt;0,VALUE(Input!P455)&gt;1), "Invalid EEI %",""))</f>
        <v/>
      </c>
      <c r="AG453" s="129"/>
      <c r="AH453" s="137" t="str">
        <f>IF(B453="","",IF(AND(Input!O455=Input!O454,Input!P455&lt;&gt;Input!P454), "EEI% Mismatch within Project",""))</f>
        <v/>
      </c>
      <c r="AI453" s="129"/>
      <c r="AJ453" s="138" t="str">
        <f>IF(Input!B455="","",IF(ISNUMBER(VALUE(Input!B455)),"","Needs to be a number."))</f>
        <v/>
      </c>
      <c r="AK453" s="135" t="str">
        <f>IF(Input!P455="","",IF(ISNUMBER(VALUE(Input!P455)),"","Needs to be a number."))</f>
        <v/>
      </c>
      <c r="AL453" s="135" t="str">
        <f>IF(Input!S455="","",IF(ISNUMBER(VALUE(Input!S455)),"","Needs to be a number."))</f>
        <v/>
      </c>
      <c r="AM453" s="135" t="str">
        <f>IF(Input!T455="","",IF(ISNUMBER(VALUE(Input!T455)),"","Needs to be a number."))</f>
        <v/>
      </c>
      <c r="AN453" s="135" t="str">
        <f>IF(Input!U455="","",IF(ISNUMBER(VALUE(Input!U455)),"","Needs to be a number."))</f>
        <v/>
      </c>
      <c r="AO453" s="136" t="str">
        <f>IF(Input!V455="","",IF(ISNUMBER(VALUE(Input!V455)),"","Needs to be a number."))</f>
        <v/>
      </c>
      <c r="AP453" s="129"/>
      <c r="AQ453" s="197" t="str">
        <f ca="1">IF(Input!Q455="","",IF(OFFSET('Measures List'!$K$2,MATCH(Input!Q455,'Measures List'!$A$3:$A$5000,0),MATCH(Input!K455,'Measures List'!$K$2:$BA$2)-1)="NA","Project start date occurred after measure expiration date.",""))</f>
        <v/>
      </c>
      <c r="AS453" s="197" t="str">
        <f>IFERROR(IF(Input!O455&lt;&gt;Input!O454,"",IF( VLOOKUP(Input!Q455,'Measures List'!A446:C5443,3,FALSE)= VLOOKUP(Input!Q454,'Measures List'!A446:C5443,3,FALSE),"","Multiple sectors for this project")),"")</f>
        <v/>
      </c>
    </row>
    <row r="454" spans="2:45" x14ac:dyDescent="0.25">
      <c r="B454" s="125" t="str">
        <f>Input!A456</f>
        <v/>
      </c>
      <c r="C454" s="126" t="str">
        <f>IF(ISERROR(IF(AND(Input!$A456="",SUMPRODUCT(--(LEN(Input!$A457:'Input'!$A$510)&gt;0))&lt;&gt;0),"Row is skipped.",IF(AND(Input!$A456="",Input!$A457=""),"", IF(Input!C456="","Data is missing.","")))),"",IF(AND(Input!$A456="",SUMPRODUCT(--(LEN(Input!$A457:'Input'!$A$510)&gt;0))&lt;&gt;0),"Row is skipped.",IF(AND(Input!$A456="",Input!$A457=""),"", IF(Input!C456="","Data is missing.",""))))</f>
        <v/>
      </c>
      <c r="D454" s="126" t="str">
        <f>IF(ISERROR(IF(AND(Input!$A456="",SUMPRODUCT(--(LEN(Input!$A457:'Input'!$A$510)&gt;0))&lt;&gt;0),"Row is skipped.",IF(AND(Input!$A456="",Input!$A457=""),"", IF(Input!D456="","Data is missing.","")))),"",IF(AND(Input!$A456="",SUMPRODUCT(--(LEN(Input!$A457:'Input'!$A$510)&gt;0))&lt;&gt;0),"Row is skipped.",IF(AND(Input!$A456="",Input!$A457=""),"", IF(Input!D456="","Data is missing.",""))))</f>
        <v/>
      </c>
      <c r="E454" s="126" t="str">
        <f>IF(ISERROR(IF(AND(Input!$A456="",SUMPRODUCT(--(LEN(Input!$A457:'Input'!$A$510)&gt;0))&lt;&gt;0),"Row is skipped.",IF(AND(Input!$A456="",Input!$A457=""),"", IF(Input!E456="","Data is missing.","")))),"",IF(AND(Input!$A456="",SUMPRODUCT(--(LEN(Input!$A457:'Input'!$A$510)&gt;0))&lt;&gt;0),"Row is skipped.",IF(AND(Input!$A456="",Input!$A457=""),"", IF(Input!E456="","Data is missing.",""))))</f>
        <v/>
      </c>
      <c r="F454" s="126" t="str">
        <f>IF(ISERROR(IF(AND(Input!$A456="",SUMPRODUCT(--(LEN(Input!$A457:'Input'!$A$510)&gt;0))&lt;&gt;0),"Row is skipped.",IF(AND(Input!$A456="",Input!$A457=""),"", IF(Input!F456="","Data is missing.","")))),"",IF(AND(Input!$A456="",SUMPRODUCT(--(LEN(Input!$A457:'Input'!$A$510)&gt;0))&lt;&gt;0),"Row is skipped.",IF(AND(Input!$A456="",Input!$A457=""),"", IF(Input!F456="","Data is missing.",""))))</f>
        <v/>
      </c>
      <c r="G454" s="126" t="str">
        <f>IF(ISERROR(IF(AND(Input!$A456="",SUMPRODUCT(--(LEN(Input!$A457:'Input'!$A$510)&gt;0))&lt;&gt;0),"Row is skipped.",IF(AND(Input!$A456="",Input!$A457=""),"", IF(Input!G456="","Data is missing.","")))),"",IF(AND(Input!$A456="",SUMPRODUCT(--(LEN(Input!$A457:'Input'!$A$510)&gt;0))&lt;&gt;0),"Row is skipped.",IF(AND(Input!$A456="",Input!$A457=""),"", IF(Input!G456="","Data is missing.",""))))</f>
        <v/>
      </c>
      <c r="H454" s="126" t="str">
        <f>IF(ISERROR(IF(AND(Input!$A456="",SUMPRODUCT(--(LEN(Input!$A457:'Input'!$A$510)&gt;0))&lt;&gt;0),"Row is skipped.",IF(AND(Input!$A456="",Input!$A457=""),"", IF(Input!H456="","Data is missing.","")))),"",IF(AND(Input!$A456="",SUMPRODUCT(--(LEN(Input!$A457:'Input'!$A$510)&gt;0))&lt;&gt;0),"Row is skipped.",IF(AND(Input!$A456="",Input!$A457=""),"", IF(Input!H456="","Data is missing.",""))))</f>
        <v/>
      </c>
      <c r="I454" s="126" t="str">
        <f>IF(ISERROR(IF(AND(Input!$A456="",SUMPRODUCT(--(LEN(Input!$A457:'Input'!$A$510)&gt;0))&lt;&gt;0),"Row is skipped.",IF(AND(Input!$A456="",Input!$A457=""),"", IF(Input!I456="","Data is missing.","")))),"",IF(AND(Input!$A456="",SUMPRODUCT(--(LEN(Input!$A457:'Input'!$A$510)&gt;0))&lt;&gt;0),"Row is skipped.",IF(AND(Input!$A456="",Input!$A457=""),"", IF(Input!I456="","Data is missing.",""))))</f>
        <v/>
      </c>
      <c r="J454" s="126" t="str">
        <f>IF(ISERROR(IF(AND(Input!$A456="",SUMPRODUCT(--(LEN(Input!$A457:'Input'!$A$510)&gt;0))&lt;&gt;0),"Row is skipped.",IF(AND(Input!$A456="",Input!$A457=""),"", IF(Input!J456="","Data is missing.","")))),"",IF(AND(Input!$A456="",SUMPRODUCT(--(LEN(Input!$A457:'Input'!$A$510)&gt;0))&lt;&gt;0),"Row is skipped.",IF(AND(Input!$A456="",Input!$A457=""),"", IF(Input!J456="","Data is missing.",""))))</f>
        <v/>
      </c>
      <c r="K454" s="127" t="str">
        <f>IF(ISERROR(IF(AND(Input!$A456="",SUMPRODUCT(--(LEN(Input!$A457:'Input'!$A$510)&gt;0))&lt;&gt;0),"Row is skipped.",IF(AND(Input!$A456="",Input!$A457=""),"", IF(Input!K456="","Data is missing.","")))),"",IF(AND(Input!$A456="",SUMPRODUCT(--(LEN(Input!$A457:'Input'!$A$510)&gt;0))&lt;&gt;0),"Row is skipped.",IF(AND(Input!$A456="",Input!$A457=""),"", IF(Input!K456="","Data is missing.",""))))</f>
        <v/>
      </c>
      <c r="L454" s="126" t="str">
        <f>IF(ISERROR(IF(AND(Input!$A456="",SUMPRODUCT(--(LEN(Input!$A457:'Input'!$A$510)&gt;0))&lt;&gt;0),"Row is skipped.",IF(AND(Input!$A456="",Input!$A457=""),"", IF(Input!L456="","Data is missing.","")))),"",IF(AND(Input!$A456="",SUMPRODUCT(--(LEN(Input!$A457:'Input'!$A$510)&gt;0))&lt;&gt;0),"Row is skipped.",IF(AND(Input!$A456="",Input!$A457=""),"", IF(Input!L456="","Data is missing.",""))))</f>
        <v/>
      </c>
      <c r="M454" s="126" t="str">
        <f>IF(ISERROR(IF(AND(Input!$A456="",SUMPRODUCT(--(LEN(Input!$A457:'Input'!$A$510)&gt;0))&lt;&gt;0),"Row is skipped.",IF(AND(Input!$A456="",Input!$A457=""),"", IF(Input!M456="","Data is missing.","")))),"",IF(AND(Input!$A456="",SUMPRODUCT(--(LEN(Input!$A457:'Input'!$A$510)&gt;0))&lt;&gt;0),"Row is skipped.",IF(AND(Input!$A456="",Input!$A457=""),"", IF(Input!M456="","Data is missing.",""))))</f>
        <v/>
      </c>
      <c r="N454" s="126" t="str">
        <f>IF(ISERROR(IF(AND(Input!$A456="",SUMPRODUCT(--(LEN(Input!$A457:'Input'!$A$510)&gt;0))&lt;&gt;0),"Row is skipped.",IF(AND(Input!$A456="",Input!$A457=""),"", IF(Input!O456="","Data is missing.","")))),"",IF(AND(Input!$A456="",SUMPRODUCT(--(LEN(Input!$A457:'Input'!$A$510)&gt;0))&lt;&gt;0),"Row is skipped.",IF(AND(Input!$A456="",Input!$A457=""),"", IF(Input!O456="","Data is missing.",""))))</f>
        <v/>
      </c>
      <c r="O454" s="126" t="str">
        <f>IF(ISERROR(IF(AND(Input!$A456="",SUMPRODUCT(--(LEN(Input!$A457:'Input'!$A$510)&gt;0))&lt;&gt;0),"Row is skipped.",IF(AND(Input!$A456="",Input!$A457=""),"", IF(Input!P456="","Data is missing.","")))),"",IF(AND(Input!$A456="",SUMPRODUCT(--(LEN(Input!$A457:'Input'!$A$510)&gt;0))&lt;&gt;0),"Row is skipped.",IF(AND(Input!$A456="",Input!$A457=""),"", IF(Input!P456="","Data is missing.",""))))</f>
        <v/>
      </c>
      <c r="P454" s="126" t="str">
        <f>IF(ISERROR(IF(AND(Input!$A456="",SUMPRODUCT(--(LEN(Input!$A457:'Input'!$A$510)&gt;0))&lt;&gt;0),"Row is skipped.",IF(AND(Input!$A456="",Input!$A457=""),"", IF(Input!Q456="","Data is missing.","")))),"",IF(AND(Input!$A456="",SUMPRODUCT(--(LEN(Input!$A457:'Input'!$A$510)&gt;0))&lt;&gt;0),"Row is skipped.",IF(AND(Input!$A456="",Input!$A457=""),"", IF(Input!Q456="","Data is missing.",""))))</f>
        <v/>
      </c>
      <c r="Q454" s="126" t="str">
        <f>IF(ISERROR(IF(AND(Input!$A456="",SUMPRODUCT(--(LEN(Input!$A457:'Input'!$A$510)&gt;0))&lt;&gt;0),"Row is skipped.",IF(AND(Input!$A456="",Input!$A457=""),"", IF(Input!S456="","Data is missing.","")))),"",IF(AND(Input!$A456="",SUMPRODUCT(--(LEN(Input!$A457:'Input'!$A$510)&gt;0))&lt;&gt;0),"Row is skipped.",IF(AND(Input!$A456="",Input!$A457=""),"", IF(Input!S456="","Data is missing.",""))))</f>
        <v/>
      </c>
      <c r="R454" s="128" t="str">
        <f>IF(ISERROR(IF(AND(Input!$A456="",SUMPRODUCT(--(LEN(Input!$A457:'Input'!$A$510)&gt;0))&lt;&gt;0),"Row is skipped.",IF(AND(Input!$A456="",Input!$A457=""),"", IF(Input!T456="","Data is missing.","")))),"",IF(AND(Input!$A456="",SUMPRODUCT(--(LEN(Input!$A457:'Input'!$A$510)&gt;0))&lt;&gt;0),"Row is skipped.",IF(AND(Input!$A456="",Input!$A457=""),"", IF(Input!T456="","Data is missing.",""))))</f>
        <v/>
      </c>
      <c r="S454" s="129"/>
      <c r="T454" s="130" t="str">
        <f>IF(ISERROR(IF(Input!Q456="","",IF(ISERROR(VLOOKUP(Input!Q456,'Measures List'!$A$3:$A$30000,1,0)),"Invalid RefNo",""))),"",IF(Input!Q456="","",IF(ISERROR(VLOOKUP(Input!Q456,'Measures List'!$A$3:$A$30000,1,0)),"Invalid RefNo","")))</f>
        <v/>
      </c>
      <c r="U454" s="129"/>
      <c r="V454" s="129"/>
      <c r="W454" s="129"/>
      <c r="X454" s="129"/>
      <c r="Y454" s="129"/>
      <c r="Z454" s="129"/>
      <c r="AA454" s="129"/>
      <c r="AB454" s="129"/>
      <c r="AC454" s="129"/>
      <c r="AD454" s="129"/>
      <c r="AE454" s="129"/>
      <c r="AF454" s="130" t="str">
        <f>IF(Input!P456="","",IF(OR(VALUE(Input!P456)&lt;0,VALUE(Input!P456)&gt;1), "Invalid EEI %",""))</f>
        <v/>
      </c>
      <c r="AG454" s="129"/>
      <c r="AH454" s="137" t="str">
        <f>IF(B454="","",IF(AND(Input!O456=Input!O455,Input!P456&lt;&gt;Input!P455), "EEI% Mismatch within Project",""))</f>
        <v/>
      </c>
      <c r="AI454" s="129"/>
      <c r="AJ454" s="138" t="str">
        <f>IF(Input!B456="","",IF(ISNUMBER(VALUE(Input!B456)),"","Needs to be a number."))</f>
        <v/>
      </c>
      <c r="AK454" s="135" t="str">
        <f>IF(Input!P456="","",IF(ISNUMBER(VALUE(Input!P456)),"","Needs to be a number."))</f>
        <v/>
      </c>
      <c r="AL454" s="135" t="str">
        <f>IF(Input!S456="","",IF(ISNUMBER(VALUE(Input!S456)),"","Needs to be a number."))</f>
        <v/>
      </c>
      <c r="AM454" s="135" t="str">
        <f>IF(Input!T456="","",IF(ISNUMBER(VALUE(Input!T456)),"","Needs to be a number."))</f>
        <v/>
      </c>
      <c r="AN454" s="135" t="str">
        <f>IF(Input!U456="","",IF(ISNUMBER(VALUE(Input!U456)),"","Needs to be a number."))</f>
        <v/>
      </c>
      <c r="AO454" s="136" t="str">
        <f>IF(Input!V456="","",IF(ISNUMBER(VALUE(Input!V456)),"","Needs to be a number."))</f>
        <v/>
      </c>
      <c r="AP454" s="129"/>
      <c r="AQ454" s="197" t="str">
        <f ca="1">IF(Input!Q456="","",IF(OFFSET('Measures List'!$K$2,MATCH(Input!Q456,'Measures List'!$A$3:$A$5000,0),MATCH(Input!K456,'Measures List'!$K$2:$BA$2)-1)="NA","Project start date occurred after measure expiration date.",""))</f>
        <v/>
      </c>
      <c r="AS454" s="197" t="str">
        <f>IFERROR(IF(Input!O456&lt;&gt;Input!O455,"",IF( VLOOKUP(Input!Q456,'Measures List'!A447:C5444,3,FALSE)= VLOOKUP(Input!Q455,'Measures List'!A447:C5444,3,FALSE),"","Multiple sectors for this project")),"")</f>
        <v/>
      </c>
    </row>
    <row r="455" spans="2:45" x14ac:dyDescent="0.25">
      <c r="B455" s="125" t="str">
        <f>Input!A457</f>
        <v/>
      </c>
      <c r="C455" s="126" t="str">
        <f>IF(ISERROR(IF(AND(Input!$A457="",SUMPRODUCT(--(LEN(Input!$A458:'Input'!$A$510)&gt;0))&lt;&gt;0),"Row is skipped.",IF(AND(Input!$A457="",Input!$A458=""),"", IF(Input!C457="","Data is missing.","")))),"",IF(AND(Input!$A457="",SUMPRODUCT(--(LEN(Input!$A458:'Input'!$A$510)&gt;0))&lt;&gt;0),"Row is skipped.",IF(AND(Input!$A457="",Input!$A458=""),"", IF(Input!C457="","Data is missing.",""))))</f>
        <v/>
      </c>
      <c r="D455" s="126" t="str">
        <f>IF(ISERROR(IF(AND(Input!$A457="",SUMPRODUCT(--(LEN(Input!$A458:'Input'!$A$510)&gt;0))&lt;&gt;0),"Row is skipped.",IF(AND(Input!$A457="",Input!$A458=""),"", IF(Input!D457="","Data is missing.","")))),"",IF(AND(Input!$A457="",SUMPRODUCT(--(LEN(Input!$A458:'Input'!$A$510)&gt;0))&lt;&gt;0),"Row is skipped.",IF(AND(Input!$A457="",Input!$A458=""),"", IF(Input!D457="","Data is missing.",""))))</f>
        <v/>
      </c>
      <c r="E455" s="126" t="str">
        <f>IF(ISERROR(IF(AND(Input!$A457="",SUMPRODUCT(--(LEN(Input!$A458:'Input'!$A$510)&gt;0))&lt;&gt;0),"Row is skipped.",IF(AND(Input!$A457="",Input!$A458=""),"", IF(Input!E457="","Data is missing.","")))),"",IF(AND(Input!$A457="",SUMPRODUCT(--(LEN(Input!$A458:'Input'!$A$510)&gt;0))&lt;&gt;0),"Row is skipped.",IF(AND(Input!$A457="",Input!$A458=""),"", IF(Input!E457="","Data is missing.",""))))</f>
        <v/>
      </c>
      <c r="F455" s="126" t="str">
        <f>IF(ISERROR(IF(AND(Input!$A457="",SUMPRODUCT(--(LEN(Input!$A458:'Input'!$A$510)&gt;0))&lt;&gt;0),"Row is skipped.",IF(AND(Input!$A457="",Input!$A458=""),"", IF(Input!F457="","Data is missing.","")))),"",IF(AND(Input!$A457="",SUMPRODUCT(--(LEN(Input!$A458:'Input'!$A$510)&gt;0))&lt;&gt;0),"Row is skipped.",IF(AND(Input!$A457="",Input!$A458=""),"", IF(Input!F457="","Data is missing.",""))))</f>
        <v/>
      </c>
      <c r="G455" s="126" t="str">
        <f>IF(ISERROR(IF(AND(Input!$A457="",SUMPRODUCT(--(LEN(Input!$A458:'Input'!$A$510)&gt;0))&lt;&gt;0),"Row is skipped.",IF(AND(Input!$A457="",Input!$A458=""),"", IF(Input!G457="","Data is missing.","")))),"",IF(AND(Input!$A457="",SUMPRODUCT(--(LEN(Input!$A458:'Input'!$A$510)&gt;0))&lt;&gt;0),"Row is skipped.",IF(AND(Input!$A457="",Input!$A458=""),"", IF(Input!G457="","Data is missing.",""))))</f>
        <v/>
      </c>
      <c r="H455" s="126" t="str">
        <f>IF(ISERROR(IF(AND(Input!$A457="",SUMPRODUCT(--(LEN(Input!$A458:'Input'!$A$510)&gt;0))&lt;&gt;0),"Row is skipped.",IF(AND(Input!$A457="",Input!$A458=""),"", IF(Input!H457="","Data is missing.","")))),"",IF(AND(Input!$A457="",SUMPRODUCT(--(LEN(Input!$A458:'Input'!$A$510)&gt;0))&lt;&gt;0),"Row is skipped.",IF(AND(Input!$A457="",Input!$A458=""),"", IF(Input!H457="","Data is missing.",""))))</f>
        <v/>
      </c>
      <c r="I455" s="126" t="str">
        <f>IF(ISERROR(IF(AND(Input!$A457="",SUMPRODUCT(--(LEN(Input!$A458:'Input'!$A$510)&gt;0))&lt;&gt;0),"Row is skipped.",IF(AND(Input!$A457="",Input!$A458=""),"", IF(Input!I457="","Data is missing.","")))),"",IF(AND(Input!$A457="",SUMPRODUCT(--(LEN(Input!$A458:'Input'!$A$510)&gt;0))&lt;&gt;0),"Row is skipped.",IF(AND(Input!$A457="",Input!$A458=""),"", IF(Input!I457="","Data is missing.",""))))</f>
        <v/>
      </c>
      <c r="J455" s="126" t="str">
        <f>IF(ISERROR(IF(AND(Input!$A457="",SUMPRODUCT(--(LEN(Input!$A458:'Input'!$A$510)&gt;0))&lt;&gt;0),"Row is skipped.",IF(AND(Input!$A457="",Input!$A458=""),"", IF(Input!J457="","Data is missing.","")))),"",IF(AND(Input!$A457="",SUMPRODUCT(--(LEN(Input!$A458:'Input'!$A$510)&gt;0))&lt;&gt;0),"Row is skipped.",IF(AND(Input!$A457="",Input!$A458=""),"", IF(Input!J457="","Data is missing.",""))))</f>
        <v/>
      </c>
      <c r="K455" s="127" t="str">
        <f>IF(ISERROR(IF(AND(Input!$A457="",SUMPRODUCT(--(LEN(Input!$A458:'Input'!$A$510)&gt;0))&lt;&gt;0),"Row is skipped.",IF(AND(Input!$A457="",Input!$A458=""),"", IF(Input!K457="","Data is missing.","")))),"",IF(AND(Input!$A457="",SUMPRODUCT(--(LEN(Input!$A458:'Input'!$A$510)&gt;0))&lt;&gt;0),"Row is skipped.",IF(AND(Input!$A457="",Input!$A458=""),"", IF(Input!K457="","Data is missing.",""))))</f>
        <v/>
      </c>
      <c r="L455" s="126" t="str">
        <f>IF(ISERROR(IF(AND(Input!$A457="",SUMPRODUCT(--(LEN(Input!$A458:'Input'!$A$510)&gt;0))&lt;&gt;0),"Row is skipped.",IF(AND(Input!$A457="",Input!$A458=""),"", IF(Input!L457="","Data is missing.","")))),"",IF(AND(Input!$A457="",SUMPRODUCT(--(LEN(Input!$A458:'Input'!$A$510)&gt;0))&lt;&gt;0),"Row is skipped.",IF(AND(Input!$A457="",Input!$A458=""),"", IF(Input!L457="","Data is missing.",""))))</f>
        <v/>
      </c>
      <c r="M455" s="126" t="str">
        <f>IF(ISERROR(IF(AND(Input!$A457="",SUMPRODUCT(--(LEN(Input!$A458:'Input'!$A$510)&gt;0))&lt;&gt;0),"Row is skipped.",IF(AND(Input!$A457="",Input!$A458=""),"", IF(Input!M457="","Data is missing.","")))),"",IF(AND(Input!$A457="",SUMPRODUCT(--(LEN(Input!$A458:'Input'!$A$510)&gt;0))&lt;&gt;0),"Row is skipped.",IF(AND(Input!$A457="",Input!$A458=""),"", IF(Input!M457="","Data is missing.",""))))</f>
        <v/>
      </c>
      <c r="N455" s="126" t="str">
        <f>IF(ISERROR(IF(AND(Input!$A457="",SUMPRODUCT(--(LEN(Input!$A458:'Input'!$A$510)&gt;0))&lt;&gt;0),"Row is skipped.",IF(AND(Input!$A457="",Input!$A458=""),"", IF(Input!O457="","Data is missing.","")))),"",IF(AND(Input!$A457="",SUMPRODUCT(--(LEN(Input!$A458:'Input'!$A$510)&gt;0))&lt;&gt;0),"Row is skipped.",IF(AND(Input!$A457="",Input!$A458=""),"", IF(Input!O457="","Data is missing.",""))))</f>
        <v/>
      </c>
      <c r="O455" s="126" t="str">
        <f>IF(ISERROR(IF(AND(Input!$A457="",SUMPRODUCT(--(LEN(Input!$A458:'Input'!$A$510)&gt;0))&lt;&gt;0),"Row is skipped.",IF(AND(Input!$A457="",Input!$A458=""),"", IF(Input!P457="","Data is missing.","")))),"",IF(AND(Input!$A457="",SUMPRODUCT(--(LEN(Input!$A458:'Input'!$A$510)&gt;0))&lt;&gt;0),"Row is skipped.",IF(AND(Input!$A457="",Input!$A458=""),"", IF(Input!P457="","Data is missing.",""))))</f>
        <v/>
      </c>
      <c r="P455" s="126" t="str">
        <f>IF(ISERROR(IF(AND(Input!$A457="",SUMPRODUCT(--(LEN(Input!$A458:'Input'!$A$510)&gt;0))&lt;&gt;0),"Row is skipped.",IF(AND(Input!$A457="",Input!$A458=""),"", IF(Input!Q457="","Data is missing.","")))),"",IF(AND(Input!$A457="",SUMPRODUCT(--(LEN(Input!$A458:'Input'!$A$510)&gt;0))&lt;&gt;0),"Row is skipped.",IF(AND(Input!$A457="",Input!$A458=""),"", IF(Input!Q457="","Data is missing.",""))))</f>
        <v/>
      </c>
      <c r="Q455" s="126" t="str">
        <f>IF(ISERROR(IF(AND(Input!$A457="",SUMPRODUCT(--(LEN(Input!$A458:'Input'!$A$510)&gt;0))&lt;&gt;0),"Row is skipped.",IF(AND(Input!$A457="",Input!$A458=""),"", IF(Input!S457="","Data is missing.","")))),"",IF(AND(Input!$A457="",SUMPRODUCT(--(LEN(Input!$A458:'Input'!$A$510)&gt;0))&lt;&gt;0),"Row is skipped.",IF(AND(Input!$A457="",Input!$A458=""),"", IF(Input!S457="","Data is missing.",""))))</f>
        <v/>
      </c>
      <c r="R455" s="128" t="str">
        <f>IF(ISERROR(IF(AND(Input!$A457="",SUMPRODUCT(--(LEN(Input!$A458:'Input'!$A$510)&gt;0))&lt;&gt;0),"Row is skipped.",IF(AND(Input!$A457="",Input!$A458=""),"", IF(Input!T457="","Data is missing.","")))),"",IF(AND(Input!$A457="",SUMPRODUCT(--(LEN(Input!$A458:'Input'!$A$510)&gt;0))&lt;&gt;0),"Row is skipped.",IF(AND(Input!$A457="",Input!$A458=""),"", IF(Input!T457="","Data is missing.",""))))</f>
        <v/>
      </c>
      <c r="S455" s="129"/>
      <c r="T455" s="130" t="str">
        <f>IF(ISERROR(IF(Input!Q457="","",IF(ISERROR(VLOOKUP(Input!Q457,'Measures List'!$A$3:$A$30000,1,0)),"Invalid RefNo",""))),"",IF(Input!Q457="","",IF(ISERROR(VLOOKUP(Input!Q457,'Measures List'!$A$3:$A$30000,1,0)),"Invalid RefNo","")))</f>
        <v/>
      </c>
      <c r="U455" s="129"/>
      <c r="V455" s="129"/>
      <c r="W455" s="129"/>
      <c r="X455" s="129"/>
      <c r="Y455" s="129"/>
      <c r="Z455" s="129"/>
      <c r="AA455" s="129"/>
      <c r="AB455" s="129"/>
      <c r="AC455" s="129"/>
      <c r="AD455" s="129"/>
      <c r="AE455" s="129"/>
      <c r="AF455" s="130" t="str">
        <f>IF(Input!P457="","",IF(OR(VALUE(Input!P457)&lt;0,VALUE(Input!P457)&gt;1), "Invalid EEI %",""))</f>
        <v/>
      </c>
      <c r="AG455" s="129"/>
      <c r="AH455" s="137" t="str">
        <f>IF(B455="","",IF(AND(Input!O457=Input!O456,Input!P457&lt;&gt;Input!P456), "EEI% Mismatch within Project",""))</f>
        <v/>
      </c>
      <c r="AI455" s="129"/>
      <c r="AJ455" s="138" t="str">
        <f>IF(Input!B457="","",IF(ISNUMBER(VALUE(Input!B457)),"","Needs to be a number."))</f>
        <v/>
      </c>
      <c r="AK455" s="135" t="str">
        <f>IF(Input!P457="","",IF(ISNUMBER(VALUE(Input!P457)),"","Needs to be a number."))</f>
        <v/>
      </c>
      <c r="AL455" s="135" t="str">
        <f>IF(Input!S457="","",IF(ISNUMBER(VALUE(Input!S457)),"","Needs to be a number."))</f>
        <v/>
      </c>
      <c r="AM455" s="135" t="str">
        <f>IF(Input!T457="","",IF(ISNUMBER(VALUE(Input!T457)),"","Needs to be a number."))</f>
        <v/>
      </c>
      <c r="AN455" s="135" t="str">
        <f>IF(Input!U457="","",IF(ISNUMBER(VALUE(Input!U457)),"","Needs to be a number."))</f>
        <v/>
      </c>
      <c r="AO455" s="136" t="str">
        <f>IF(Input!V457="","",IF(ISNUMBER(VALUE(Input!V457)),"","Needs to be a number."))</f>
        <v/>
      </c>
      <c r="AP455" s="129"/>
      <c r="AQ455" s="197" t="str">
        <f ca="1">IF(Input!Q457="","",IF(OFFSET('Measures List'!$K$2,MATCH(Input!Q457,'Measures List'!$A$3:$A$5000,0),MATCH(Input!K457,'Measures List'!$K$2:$BA$2)-1)="NA","Project start date occurred after measure expiration date.",""))</f>
        <v/>
      </c>
      <c r="AS455" s="197" t="str">
        <f>IFERROR(IF(Input!O457&lt;&gt;Input!O456,"",IF( VLOOKUP(Input!Q457,'Measures List'!A448:C5445,3,FALSE)= VLOOKUP(Input!Q456,'Measures List'!A448:C5445,3,FALSE),"","Multiple sectors for this project")),"")</f>
        <v/>
      </c>
    </row>
    <row r="456" spans="2:45" x14ac:dyDescent="0.25">
      <c r="B456" s="125" t="str">
        <f>Input!A458</f>
        <v/>
      </c>
      <c r="C456" s="126" t="str">
        <f>IF(ISERROR(IF(AND(Input!$A458="",SUMPRODUCT(--(LEN(Input!$A459:'Input'!$A$510)&gt;0))&lt;&gt;0),"Row is skipped.",IF(AND(Input!$A458="",Input!$A459=""),"", IF(Input!C458="","Data is missing.","")))),"",IF(AND(Input!$A458="",SUMPRODUCT(--(LEN(Input!$A459:'Input'!$A$510)&gt;0))&lt;&gt;0),"Row is skipped.",IF(AND(Input!$A458="",Input!$A459=""),"", IF(Input!C458="","Data is missing.",""))))</f>
        <v/>
      </c>
      <c r="D456" s="126" t="str">
        <f>IF(ISERROR(IF(AND(Input!$A458="",SUMPRODUCT(--(LEN(Input!$A459:'Input'!$A$510)&gt;0))&lt;&gt;0),"Row is skipped.",IF(AND(Input!$A458="",Input!$A459=""),"", IF(Input!D458="","Data is missing.","")))),"",IF(AND(Input!$A458="",SUMPRODUCT(--(LEN(Input!$A459:'Input'!$A$510)&gt;0))&lt;&gt;0),"Row is skipped.",IF(AND(Input!$A458="",Input!$A459=""),"", IF(Input!D458="","Data is missing.",""))))</f>
        <v/>
      </c>
      <c r="E456" s="126" t="str">
        <f>IF(ISERROR(IF(AND(Input!$A458="",SUMPRODUCT(--(LEN(Input!$A459:'Input'!$A$510)&gt;0))&lt;&gt;0),"Row is skipped.",IF(AND(Input!$A458="",Input!$A459=""),"", IF(Input!E458="","Data is missing.","")))),"",IF(AND(Input!$A458="",SUMPRODUCT(--(LEN(Input!$A459:'Input'!$A$510)&gt;0))&lt;&gt;0),"Row is skipped.",IF(AND(Input!$A458="",Input!$A459=""),"", IF(Input!E458="","Data is missing.",""))))</f>
        <v/>
      </c>
      <c r="F456" s="126" t="str">
        <f>IF(ISERROR(IF(AND(Input!$A458="",SUMPRODUCT(--(LEN(Input!$A459:'Input'!$A$510)&gt;0))&lt;&gt;0),"Row is skipped.",IF(AND(Input!$A458="",Input!$A459=""),"", IF(Input!F458="","Data is missing.","")))),"",IF(AND(Input!$A458="",SUMPRODUCT(--(LEN(Input!$A459:'Input'!$A$510)&gt;0))&lt;&gt;0),"Row is skipped.",IF(AND(Input!$A458="",Input!$A459=""),"", IF(Input!F458="","Data is missing.",""))))</f>
        <v/>
      </c>
      <c r="G456" s="126" t="str">
        <f>IF(ISERROR(IF(AND(Input!$A458="",SUMPRODUCT(--(LEN(Input!$A459:'Input'!$A$510)&gt;0))&lt;&gt;0),"Row is skipped.",IF(AND(Input!$A458="",Input!$A459=""),"", IF(Input!G458="","Data is missing.","")))),"",IF(AND(Input!$A458="",SUMPRODUCT(--(LEN(Input!$A459:'Input'!$A$510)&gt;0))&lt;&gt;0),"Row is skipped.",IF(AND(Input!$A458="",Input!$A459=""),"", IF(Input!G458="","Data is missing.",""))))</f>
        <v/>
      </c>
      <c r="H456" s="126" t="str">
        <f>IF(ISERROR(IF(AND(Input!$A458="",SUMPRODUCT(--(LEN(Input!$A459:'Input'!$A$510)&gt;0))&lt;&gt;0),"Row is skipped.",IF(AND(Input!$A458="",Input!$A459=""),"", IF(Input!H458="","Data is missing.","")))),"",IF(AND(Input!$A458="",SUMPRODUCT(--(LEN(Input!$A459:'Input'!$A$510)&gt;0))&lt;&gt;0),"Row is skipped.",IF(AND(Input!$A458="",Input!$A459=""),"", IF(Input!H458="","Data is missing.",""))))</f>
        <v/>
      </c>
      <c r="I456" s="126" t="str">
        <f>IF(ISERROR(IF(AND(Input!$A458="",SUMPRODUCT(--(LEN(Input!$A459:'Input'!$A$510)&gt;0))&lt;&gt;0),"Row is skipped.",IF(AND(Input!$A458="",Input!$A459=""),"", IF(Input!I458="","Data is missing.","")))),"",IF(AND(Input!$A458="",SUMPRODUCT(--(LEN(Input!$A459:'Input'!$A$510)&gt;0))&lt;&gt;0),"Row is skipped.",IF(AND(Input!$A458="",Input!$A459=""),"", IF(Input!I458="","Data is missing.",""))))</f>
        <v/>
      </c>
      <c r="J456" s="126" t="str">
        <f>IF(ISERROR(IF(AND(Input!$A458="",SUMPRODUCT(--(LEN(Input!$A459:'Input'!$A$510)&gt;0))&lt;&gt;0),"Row is skipped.",IF(AND(Input!$A458="",Input!$A459=""),"", IF(Input!J458="","Data is missing.","")))),"",IF(AND(Input!$A458="",SUMPRODUCT(--(LEN(Input!$A459:'Input'!$A$510)&gt;0))&lt;&gt;0),"Row is skipped.",IF(AND(Input!$A458="",Input!$A459=""),"", IF(Input!J458="","Data is missing.",""))))</f>
        <v/>
      </c>
      <c r="K456" s="127" t="str">
        <f>IF(ISERROR(IF(AND(Input!$A458="",SUMPRODUCT(--(LEN(Input!$A459:'Input'!$A$510)&gt;0))&lt;&gt;0),"Row is skipped.",IF(AND(Input!$A458="",Input!$A459=""),"", IF(Input!K458="","Data is missing.","")))),"",IF(AND(Input!$A458="",SUMPRODUCT(--(LEN(Input!$A459:'Input'!$A$510)&gt;0))&lt;&gt;0),"Row is skipped.",IF(AND(Input!$A458="",Input!$A459=""),"", IF(Input!K458="","Data is missing.",""))))</f>
        <v/>
      </c>
      <c r="L456" s="126" t="str">
        <f>IF(ISERROR(IF(AND(Input!$A458="",SUMPRODUCT(--(LEN(Input!$A459:'Input'!$A$510)&gt;0))&lt;&gt;0),"Row is skipped.",IF(AND(Input!$A458="",Input!$A459=""),"", IF(Input!L458="","Data is missing.","")))),"",IF(AND(Input!$A458="",SUMPRODUCT(--(LEN(Input!$A459:'Input'!$A$510)&gt;0))&lt;&gt;0),"Row is skipped.",IF(AND(Input!$A458="",Input!$A459=""),"", IF(Input!L458="","Data is missing.",""))))</f>
        <v/>
      </c>
      <c r="M456" s="126" t="str">
        <f>IF(ISERROR(IF(AND(Input!$A458="",SUMPRODUCT(--(LEN(Input!$A459:'Input'!$A$510)&gt;0))&lt;&gt;0),"Row is skipped.",IF(AND(Input!$A458="",Input!$A459=""),"", IF(Input!M458="","Data is missing.","")))),"",IF(AND(Input!$A458="",SUMPRODUCT(--(LEN(Input!$A459:'Input'!$A$510)&gt;0))&lt;&gt;0),"Row is skipped.",IF(AND(Input!$A458="",Input!$A459=""),"", IF(Input!M458="","Data is missing.",""))))</f>
        <v/>
      </c>
      <c r="N456" s="126" t="str">
        <f>IF(ISERROR(IF(AND(Input!$A458="",SUMPRODUCT(--(LEN(Input!$A459:'Input'!$A$510)&gt;0))&lt;&gt;0),"Row is skipped.",IF(AND(Input!$A458="",Input!$A459=""),"", IF(Input!O458="","Data is missing.","")))),"",IF(AND(Input!$A458="",SUMPRODUCT(--(LEN(Input!$A459:'Input'!$A$510)&gt;0))&lt;&gt;0),"Row is skipped.",IF(AND(Input!$A458="",Input!$A459=""),"", IF(Input!O458="","Data is missing.",""))))</f>
        <v/>
      </c>
      <c r="O456" s="126" t="str">
        <f>IF(ISERROR(IF(AND(Input!$A458="",SUMPRODUCT(--(LEN(Input!$A459:'Input'!$A$510)&gt;0))&lt;&gt;0),"Row is skipped.",IF(AND(Input!$A458="",Input!$A459=""),"", IF(Input!P458="","Data is missing.","")))),"",IF(AND(Input!$A458="",SUMPRODUCT(--(LEN(Input!$A459:'Input'!$A$510)&gt;0))&lt;&gt;0),"Row is skipped.",IF(AND(Input!$A458="",Input!$A459=""),"", IF(Input!P458="","Data is missing.",""))))</f>
        <v/>
      </c>
      <c r="P456" s="126" t="str">
        <f>IF(ISERROR(IF(AND(Input!$A458="",SUMPRODUCT(--(LEN(Input!$A459:'Input'!$A$510)&gt;0))&lt;&gt;0),"Row is skipped.",IF(AND(Input!$A458="",Input!$A459=""),"", IF(Input!Q458="","Data is missing.","")))),"",IF(AND(Input!$A458="",SUMPRODUCT(--(LEN(Input!$A459:'Input'!$A$510)&gt;0))&lt;&gt;0),"Row is skipped.",IF(AND(Input!$A458="",Input!$A459=""),"", IF(Input!Q458="","Data is missing.",""))))</f>
        <v/>
      </c>
      <c r="Q456" s="126" t="str">
        <f>IF(ISERROR(IF(AND(Input!$A458="",SUMPRODUCT(--(LEN(Input!$A459:'Input'!$A$510)&gt;0))&lt;&gt;0),"Row is skipped.",IF(AND(Input!$A458="",Input!$A459=""),"", IF(Input!S458="","Data is missing.","")))),"",IF(AND(Input!$A458="",SUMPRODUCT(--(LEN(Input!$A459:'Input'!$A$510)&gt;0))&lt;&gt;0),"Row is skipped.",IF(AND(Input!$A458="",Input!$A459=""),"", IF(Input!S458="","Data is missing.",""))))</f>
        <v/>
      </c>
      <c r="R456" s="128" t="str">
        <f>IF(ISERROR(IF(AND(Input!$A458="",SUMPRODUCT(--(LEN(Input!$A459:'Input'!$A$510)&gt;0))&lt;&gt;0),"Row is skipped.",IF(AND(Input!$A458="",Input!$A459=""),"", IF(Input!T458="","Data is missing.","")))),"",IF(AND(Input!$A458="",SUMPRODUCT(--(LEN(Input!$A459:'Input'!$A$510)&gt;0))&lt;&gt;0),"Row is skipped.",IF(AND(Input!$A458="",Input!$A459=""),"", IF(Input!T458="","Data is missing.",""))))</f>
        <v/>
      </c>
      <c r="S456" s="129"/>
      <c r="T456" s="130" t="str">
        <f>IF(ISERROR(IF(Input!Q458="","",IF(ISERROR(VLOOKUP(Input!Q458,'Measures List'!$A$3:$A$30000,1,0)),"Invalid RefNo",""))),"",IF(Input!Q458="","",IF(ISERROR(VLOOKUP(Input!Q458,'Measures List'!$A$3:$A$30000,1,0)),"Invalid RefNo","")))</f>
        <v/>
      </c>
      <c r="U456" s="129"/>
      <c r="V456" s="129"/>
      <c r="W456" s="129"/>
      <c r="X456" s="129"/>
      <c r="Y456" s="129"/>
      <c r="Z456" s="129"/>
      <c r="AA456" s="129"/>
      <c r="AB456" s="129"/>
      <c r="AC456" s="129"/>
      <c r="AD456" s="129"/>
      <c r="AE456" s="129"/>
      <c r="AF456" s="130" t="str">
        <f>IF(Input!P458="","",IF(OR(VALUE(Input!P458)&lt;0,VALUE(Input!P458)&gt;1), "Invalid EEI %",""))</f>
        <v/>
      </c>
      <c r="AG456" s="129"/>
      <c r="AH456" s="137" t="str">
        <f>IF(B456="","",IF(AND(Input!O458=Input!O457,Input!P458&lt;&gt;Input!P457), "EEI% Mismatch within Project",""))</f>
        <v/>
      </c>
      <c r="AI456" s="129"/>
      <c r="AJ456" s="138" t="str">
        <f>IF(Input!B458="","",IF(ISNUMBER(VALUE(Input!B458)),"","Needs to be a number."))</f>
        <v/>
      </c>
      <c r="AK456" s="135" t="str">
        <f>IF(Input!P458="","",IF(ISNUMBER(VALUE(Input!P458)),"","Needs to be a number."))</f>
        <v/>
      </c>
      <c r="AL456" s="135" t="str">
        <f>IF(Input!S458="","",IF(ISNUMBER(VALUE(Input!S458)),"","Needs to be a number."))</f>
        <v/>
      </c>
      <c r="AM456" s="135" t="str">
        <f>IF(Input!T458="","",IF(ISNUMBER(VALUE(Input!T458)),"","Needs to be a number."))</f>
        <v/>
      </c>
      <c r="AN456" s="135" t="str">
        <f>IF(Input!U458="","",IF(ISNUMBER(VALUE(Input!U458)),"","Needs to be a number."))</f>
        <v/>
      </c>
      <c r="AO456" s="136" t="str">
        <f>IF(Input!V458="","",IF(ISNUMBER(VALUE(Input!V458)),"","Needs to be a number."))</f>
        <v/>
      </c>
      <c r="AP456" s="129"/>
      <c r="AQ456" s="197" t="str">
        <f ca="1">IF(Input!Q458="","",IF(OFFSET('Measures List'!$K$2,MATCH(Input!Q458,'Measures List'!$A$3:$A$5000,0),MATCH(Input!K458,'Measures List'!$K$2:$BA$2)-1)="NA","Project start date occurred after measure expiration date.",""))</f>
        <v/>
      </c>
      <c r="AS456" s="197" t="str">
        <f>IFERROR(IF(Input!O458&lt;&gt;Input!O457,"",IF( VLOOKUP(Input!Q458,'Measures List'!A449:C5446,3,FALSE)= VLOOKUP(Input!Q457,'Measures List'!A449:C5446,3,FALSE),"","Multiple sectors for this project")),"")</f>
        <v/>
      </c>
    </row>
    <row r="457" spans="2:45" x14ac:dyDescent="0.25">
      <c r="B457" s="125" t="str">
        <f>Input!A459</f>
        <v/>
      </c>
      <c r="C457" s="126" t="str">
        <f>IF(ISERROR(IF(AND(Input!$A459="",SUMPRODUCT(--(LEN(Input!$A460:'Input'!$A$510)&gt;0))&lt;&gt;0),"Row is skipped.",IF(AND(Input!$A459="",Input!$A460=""),"", IF(Input!C459="","Data is missing.","")))),"",IF(AND(Input!$A459="",SUMPRODUCT(--(LEN(Input!$A460:'Input'!$A$510)&gt;0))&lt;&gt;0),"Row is skipped.",IF(AND(Input!$A459="",Input!$A460=""),"", IF(Input!C459="","Data is missing.",""))))</f>
        <v/>
      </c>
      <c r="D457" s="126" t="str">
        <f>IF(ISERROR(IF(AND(Input!$A459="",SUMPRODUCT(--(LEN(Input!$A460:'Input'!$A$510)&gt;0))&lt;&gt;0),"Row is skipped.",IF(AND(Input!$A459="",Input!$A460=""),"", IF(Input!D459="","Data is missing.","")))),"",IF(AND(Input!$A459="",SUMPRODUCT(--(LEN(Input!$A460:'Input'!$A$510)&gt;0))&lt;&gt;0),"Row is skipped.",IF(AND(Input!$A459="",Input!$A460=""),"", IF(Input!D459="","Data is missing.",""))))</f>
        <v/>
      </c>
      <c r="E457" s="126" t="str">
        <f>IF(ISERROR(IF(AND(Input!$A459="",SUMPRODUCT(--(LEN(Input!$A460:'Input'!$A$510)&gt;0))&lt;&gt;0),"Row is skipped.",IF(AND(Input!$A459="",Input!$A460=""),"", IF(Input!E459="","Data is missing.","")))),"",IF(AND(Input!$A459="",SUMPRODUCT(--(LEN(Input!$A460:'Input'!$A$510)&gt;0))&lt;&gt;0),"Row is skipped.",IF(AND(Input!$A459="",Input!$A460=""),"", IF(Input!E459="","Data is missing.",""))))</f>
        <v/>
      </c>
      <c r="F457" s="126" t="str">
        <f>IF(ISERROR(IF(AND(Input!$A459="",SUMPRODUCT(--(LEN(Input!$A460:'Input'!$A$510)&gt;0))&lt;&gt;0),"Row is skipped.",IF(AND(Input!$A459="",Input!$A460=""),"", IF(Input!F459="","Data is missing.","")))),"",IF(AND(Input!$A459="",SUMPRODUCT(--(LEN(Input!$A460:'Input'!$A$510)&gt;0))&lt;&gt;0),"Row is skipped.",IF(AND(Input!$A459="",Input!$A460=""),"", IF(Input!F459="","Data is missing.",""))))</f>
        <v/>
      </c>
      <c r="G457" s="126" t="str">
        <f>IF(ISERROR(IF(AND(Input!$A459="",SUMPRODUCT(--(LEN(Input!$A460:'Input'!$A$510)&gt;0))&lt;&gt;0),"Row is skipped.",IF(AND(Input!$A459="",Input!$A460=""),"", IF(Input!G459="","Data is missing.","")))),"",IF(AND(Input!$A459="",SUMPRODUCT(--(LEN(Input!$A460:'Input'!$A$510)&gt;0))&lt;&gt;0),"Row is skipped.",IF(AND(Input!$A459="",Input!$A460=""),"", IF(Input!G459="","Data is missing.",""))))</f>
        <v/>
      </c>
      <c r="H457" s="126" t="str">
        <f>IF(ISERROR(IF(AND(Input!$A459="",SUMPRODUCT(--(LEN(Input!$A460:'Input'!$A$510)&gt;0))&lt;&gt;0),"Row is skipped.",IF(AND(Input!$A459="",Input!$A460=""),"", IF(Input!H459="","Data is missing.","")))),"",IF(AND(Input!$A459="",SUMPRODUCT(--(LEN(Input!$A460:'Input'!$A$510)&gt;0))&lt;&gt;0),"Row is skipped.",IF(AND(Input!$A459="",Input!$A460=""),"", IF(Input!H459="","Data is missing.",""))))</f>
        <v/>
      </c>
      <c r="I457" s="126" t="str">
        <f>IF(ISERROR(IF(AND(Input!$A459="",SUMPRODUCT(--(LEN(Input!$A460:'Input'!$A$510)&gt;0))&lt;&gt;0),"Row is skipped.",IF(AND(Input!$A459="",Input!$A460=""),"", IF(Input!I459="","Data is missing.","")))),"",IF(AND(Input!$A459="",SUMPRODUCT(--(LEN(Input!$A460:'Input'!$A$510)&gt;0))&lt;&gt;0),"Row is skipped.",IF(AND(Input!$A459="",Input!$A460=""),"", IF(Input!I459="","Data is missing.",""))))</f>
        <v/>
      </c>
      <c r="J457" s="126" t="str">
        <f>IF(ISERROR(IF(AND(Input!$A459="",SUMPRODUCT(--(LEN(Input!$A460:'Input'!$A$510)&gt;0))&lt;&gt;0),"Row is skipped.",IF(AND(Input!$A459="",Input!$A460=""),"", IF(Input!J459="","Data is missing.","")))),"",IF(AND(Input!$A459="",SUMPRODUCT(--(LEN(Input!$A460:'Input'!$A$510)&gt;0))&lt;&gt;0),"Row is skipped.",IF(AND(Input!$A459="",Input!$A460=""),"", IF(Input!J459="","Data is missing.",""))))</f>
        <v/>
      </c>
      <c r="K457" s="127" t="str">
        <f>IF(ISERROR(IF(AND(Input!$A459="",SUMPRODUCT(--(LEN(Input!$A460:'Input'!$A$510)&gt;0))&lt;&gt;0),"Row is skipped.",IF(AND(Input!$A459="",Input!$A460=""),"", IF(Input!K459="","Data is missing.","")))),"",IF(AND(Input!$A459="",SUMPRODUCT(--(LEN(Input!$A460:'Input'!$A$510)&gt;0))&lt;&gt;0),"Row is skipped.",IF(AND(Input!$A459="",Input!$A460=""),"", IF(Input!K459="","Data is missing.",""))))</f>
        <v/>
      </c>
      <c r="L457" s="126" t="str">
        <f>IF(ISERROR(IF(AND(Input!$A459="",SUMPRODUCT(--(LEN(Input!$A460:'Input'!$A$510)&gt;0))&lt;&gt;0),"Row is skipped.",IF(AND(Input!$A459="",Input!$A460=""),"", IF(Input!L459="","Data is missing.","")))),"",IF(AND(Input!$A459="",SUMPRODUCT(--(LEN(Input!$A460:'Input'!$A$510)&gt;0))&lt;&gt;0),"Row is skipped.",IF(AND(Input!$A459="",Input!$A460=""),"", IF(Input!L459="","Data is missing.",""))))</f>
        <v/>
      </c>
      <c r="M457" s="126" t="str">
        <f>IF(ISERROR(IF(AND(Input!$A459="",SUMPRODUCT(--(LEN(Input!$A460:'Input'!$A$510)&gt;0))&lt;&gt;0),"Row is skipped.",IF(AND(Input!$A459="",Input!$A460=""),"", IF(Input!M459="","Data is missing.","")))),"",IF(AND(Input!$A459="",SUMPRODUCT(--(LEN(Input!$A460:'Input'!$A$510)&gt;0))&lt;&gt;0),"Row is skipped.",IF(AND(Input!$A459="",Input!$A460=""),"", IF(Input!M459="","Data is missing.",""))))</f>
        <v/>
      </c>
      <c r="N457" s="126" t="str">
        <f>IF(ISERROR(IF(AND(Input!$A459="",SUMPRODUCT(--(LEN(Input!$A460:'Input'!$A$510)&gt;0))&lt;&gt;0),"Row is skipped.",IF(AND(Input!$A459="",Input!$A460=""),"", IF(Input!O459="","Data is missing.","")))),"",IF(AND(Input!$A459="",SUMPRODUCT(--(LEN(Input!$A460:'Input'!$A$510)&gt;0))&lt;&gt;0),"Row is skipped.",IF(AND(Input!$A459="",Input!$A460=""),"", IF(Input!O459="","Data is missing.",""))))</f>
        <v/>
      </c>
      <c r="O457" s="126" t="str">
        <f>IF(ISERROR(IF(AND(Input!$A459="",SUMPRODUCT(--(LEN(Input!$A460:'Input'!$A$510)&gt;0))&lt;&gt;0),"Row is skipped.",IF(AND(Input!$A459="",Input!$A460=""),"", IF(Input!P459="","Data is missing.","")))),"",IF(AND(Input!$A459="",SUMPRODUCT(--(LEN(Input!$A460:'Input'!$A$510)&gt;0))&lt;&gt;0),"Row is skipped.",IF(AND(Input!$A459="",Input!$A460=""),"", IF(Input!P459="","Data is missing.",""))))</f>
        <v/>
      </c>
      <c r="P457" s="126" t="str">
        <f>IF(ISERROR(IF(AND(Input!$A459="",SUMPRODUCT(--(LEN(Input!$A460:'Input'!$A$510)&gt;0))&lt;&gt;0),"Row is skipped.",IF(AND(Input!$A459="",Input!$A460=""),"", IF(Input!Q459="","Data is missing.","")))),"",IF(AND(Input!$A459="",SUMPRODUCT(--(LEN(Input!$A460:'Input'!$A$510)&gt;0))&lt;&gt;0),"Row is skipped.",IF(AND(Input!$A459="",Input!$A460=""),"", IF(Input!Q459="","Data is missing.",""))))</f>
        <v/>
      </c>
      <c r="Q457" s="126" t="str">
        <f>IF(ISERROR(IF(AND(Input!$A459="",SUMPRODUCT(--(LEN(Input!$A460:'Input'!$A$510)&gt;0))&lt;&gt;0),"Row is skipped.",IF(AND(Input!$A459="",Input!$A460=""),"", IF(Input!S459="","Data is missing.","")))),"",IF(AND(Input!$A459="",SUMPRODUCT(--(LEN(Input!$A460:'Input'!$A$510)&gt;0))&lt;&gt;0),"Row is skipped.",IF(AND(Input!$A459="",Input!$A460=""),"", IF(Input!S459="","Data is missing.",""))))</f>
        <v/>
      </c>
      <c r="R457" s="128" t="str">
        <f>IF(ISERROR(IF(AND(Input!$A459="",SUMPRODUCT(--(LEN(Input!$A460:'Input'!$A$510)&gt;0))&lt;&gt;0),"Row is skipped.",IF(AND(Input!$A459="",Input!$A460=""),"", IF(Input!T459="","Data is missing.","")))),"",IF(AND(Input!$A459="",SUMPRODUCT(--(LEN(Input!$A460:'Input'!$A$510)&gt;0))&lt;&gt;0),"Row is skipped.",IF(AND(Input!$A459="",Input!$A460=""),"", IF(Input!T459="","Data is missing.",""))))</f>
        <v/>
      </c>
      <c r="S457" s="129"/>
      <c r="T457" s="130" t="str">
        <f>IF(ISERROR(IF(Input!Q459="","",IF(ISERROR(VLOOKUP(Input!Q459,'Measures List'!$A$3:$A$30000,1,0)),"Invalid RefNo",""))),"",IF(Input!Q459="","",IF(ISERROR(VLOOKUP(Input!Q459,'Measures List'!$A$3:$A$30000,1,0)),"Invalid RefNo","")))</f>
        <v/>
      </c>
      <c r="U457" s="129"/>
      <c r="V457" s="129"/>
      <c r="W457" s="129"/>
      <c r="X457" s="129"/>
      <c r="Y457" s="129"/>
      <c r="Z457" s="129"/>
      <c r="AA457" s="129"/>
      <c r="AB457" s="129"/>
      <c r="AC457" s="129"/>
      <c r="AD457" s="129"/>
      <c r="AE457" s="129"/>
      <c r="AF457" s="130" t="str">
        <f>IF(Input!P459="","",IF(OR(VALUE(Input!P459)&lt;0,VALUE(Input!P459)&gt;1), "Invalid EEI %",""))</f>
        <v/>
      </c>
      <c r="AG457" s="129"/>
      <c r="AH457" s="137" t="str">
        <f>IF(B457="","",IF(AND(Input!O459=Input!O458,Input!P459&lt;&gt;Input!P458), "EEI% Mismatch within Project",""))</f>
        <v/>
      </c>
      <c r="AI457" s="129"/>
      <c r="AJ457" s="138" t="str">
        <f>IF(Input!B459="","",IF(ISNUMBER(VALUE(Input!B459)),"","Needs to be a number."))</f>
        <v/>
      </c>
      <c r="AK457" s="135" t="str">
        <f>IF(Input!P459="","",IF(ISNUMBER(VALUE(Input!P459)),"","Needs to be a number."))</f>
        <v/>
      </c>
      <c r="AL457" s="135" t="str">
        <f>IF(Input!S459="","",IF(ISNUMBER(VALUE(Input!S459)),"","Needs to be a number."))</f>
        <v/>
      </c>
      <c r="AM457" s="135" t="str">
        <f>IF(Input!T459="","",IF(ISNUMBER(VALUE(Input!T459)),"","Needs to be a number."))</f>
        <v/>
      </c>
      <c r="AN457" s="135" t="str">
        <f>IF(Input!U459="","",IF(ISNUMBER(VALUE(Input!U459)),"","Needs to be a number."))</f>
        <v/>
      </c>
      <c r="AO457" s="136" t="str">
        <f>IF(Input!V459="","",IF(ISNUMBER(VALUE(Input!V459)),"","Needs to be a number."))</f>
        <v/>
      </c>
      <c r="AP457" s="129"/>
      <c r="AQ457" s="197" t="str">
        <f ca="1">IF(Input!Q459="","",IF(OFFSET('Measures List'!$K$2,MATCH(Input!Q459,'Measures List'!$A$3:$A$5000,0),MATCH(Input!K459,'Measures List'!$K$2:$BA$2)-1)="NA","Project start date occurred after measure expiration date.",""))</f>
        <v/>
      </c>
      <c r="AS457" s="197" t="str">
        <f>IFERROR(IF(Input!O459&lt;&gt;Input!O458,"",IF( VLOOKUP(Input!Q459,'Measures List'!A450:C5447,3,FALSE)= VLOOKUP(Input!Q458,'Measures List'!A450:C5447,3,FALSE),"","Multiple sectors for this project")),"")</f>
        <v/>
      </c>
    </row>
    <row r="458" spans="2:45" x14ac:dyDescent="0.25">
      <c r="B458" s="125" t="str">
        <f>Input!A460</f>
        <v/>
      </c>
      <c r="C458" s="126" t="str">
        <f>IF(ISERROR(IF(AND(Input!$A460="",SUMPRODUCT(--(LEN(Input!$A461:'Input'!$A$510)&gt;0))&lt;&gt;0),"Row is skipped.",IF(AND(Input!$A460="",Input!$A461=""),"", IF(Input!C460="","Data is missing.","")))),"",IF(AND(Input!$A460="",SUMPRODUCT(--(LEN(Input!$A461:'Input'!$A$510)&gt;0))&lt;&gt;0),"Row is skipped.",IF(AND(Input!$A460="",Input!$A461=""),"", IF(Input!C460="","Data is missing.",""))))</f>
        <v/>
      </c>
      <c r="D458" s="126" t="str">
        <f>IF(ISERROR(IF(AND(Input!$A460="",SUMPRODUCT(--(LEN(Input!$A461:'Input'!$A$510)&gt;0))&lt;&gt;0),"Row is skipped.",IF(AND(Input!$A460="",Input!$A461=""),"", IF(Input!D460="","Data is missing.","")))),"",IF(AND(Input!$A460="",SUMPRODUCT(--(LEN(Input!$A461:'Input'!$A$510)&gt;0))&lt;&gt;0),"Row is skipped.",IF(AND(Input!$A460="",Input!$A461=""),"", IF(Input!D460="","Data is missing.",""))))</f>
        <v/>
      </c>
      <c r="E458" s="126" t="str">
        <f>IF(ISERROR(IF(AND(Input!$A460="",SUMPRODUCT(--(LEN(Input!$A461:'Input'!$A$510)&gt;0))&lt;&gt;0),"Row is skipped.",IF(AND(Input!$A460="",Input!$A461=""),"", IF(Input!E460="","Data is missing.","")))),"",IF(AND(Input!$A460="",SUMPRODUCT(--(LEN(Input!$A461:'Input'!$A$510)&gt;0))&lt;&gt;0),"Row is skipped.",IF(AND(Input!$A460="",Input!$A461=""),"", IF(Input!E460="","Data is missing.",""))))</f>
        <v/>
      </c>
      <c r="F458" s="126" t="str">
        <f>IF(ISERROR(IF(AND(Input!$A460="",SUMPRODUCT(--(LEN(Input!$A461:'Input'!$A$510)&gt;0))&lt;&gt;0),"Row is skipped.",IF(AND(Input!$A460="",Input!$A461=""),"", IF(Input!F460="","Data is missing.","")))),"",IF(AND(Input!$A460="",SUMPRODUCT(--(LEN(Input!$A461:'Input'!$A$510)&gt;0))&lt;&gt;0),"Row is skipped.",IF(AND(Input!$A460="",Input!$A461=""),"", IF(Input!F460="","Data is missing.",""))))</f>
        <v/>
      </c>
      <c r="G458" s="126" t="str">
        <f>IF(ISERROR(IF(AND(Input!$A460="",SUMPRODUCT(--(LEN(Input!$A461:'Input'!$A$510)&gt;0))&lt;&gt;0),"Row is skipped.",IF(AND(Input!$A460="",Input!$A461=""),"", IF(Input!G460="","Data is missing.","")))),"",IF(AND(Input!$A460="",SUMPRODUCT(--(LEN(Input!$A461:'Input'!$A$510)&gt;0))&lt;&gt;0),"Row is skipped.",IF(AND(Input!$A460="",Input!$A461=""),"", IF(Input!G460="","Data is missing.",""))))</f>
        <v/>
      </c>
      <c r="H458" s="126" t="str">
        <f>IF(ISERROR(IF(AND(Input!$A460="",SUMPRODUCT(--(LEN(Input!$A461:'Input'!$A$510)&gt;0))&lt;&gt;0),"Row is skipped.",IF(AND(Input!$A460="",Input!$A461=""),"", IF(Input!H460="","Data is missing.","")))),"",IF(AND(Input!$A460="",SUMPRODUCT(--(LEN(Input!$A461:'Input'!$A$510)&gt;0))&lt;&gt;0),"Row is skipped.",IF(AND(Input!$A460="",Input!$A461=""),"", IF(Input!H460="","Data is missing.",""))))</f>
        <v/>
      </c>
      <c r="I458" s="126" t="str">
        <f>IF(ISERROR(IF(AND(Input!$A460="",SUMPRODUCT(--(LEN(Input!$A461:'Input'!$A$510)&gt;0))&lt;&gt;0),"Row is skipped.",IF(AND(Input!$A460="",Input!$A461=""),"", IF(Input!I460="","Data is missing.","")))),"",IF(AND(Input!$A460="",SUMPRODUCT(--(LEN(Input!$A461:'Input'!$A$510)&gt;0))&lt;&gt;0),"Row is skipped.",IF(AND(Input!$A460="",Input!$A461=""),"", IF(Input!I460="","Data is missing.",""))))</f>
        <v/>
      </c>
      <c r="J458" s="126" t="str">
        <f>IF(ISERROR(IF(AND(Input!$A460="",SUMPRODUCT(--(LEN(Input!$A461:'Input'!$A$510)&gt;0))&lt;&gt;0),"Row is skipped.",IF(AND(Input!$A460="",Input!$A461=""),"", IF(Input!J460="","Data is missing.","")))),"",IF(AND(Input!$A460="",SUMPRODUCT(--(LEN(Input!$A461:'Input'!$A$510)&gt;0))&lt;&gt;0),"Row is skipped.",IF(AND(Input!$A460="",Input!$A461=""),"", IF(Input!J460="","Data is missing.",""))))</f>
        <v/>
      </c>
      <c r="K458" s="127" t="str">
        <f>IF(ISERROR(IF(AND(Input!$A460="",SUMPRODUCT(--(LEN(Input!$A461:'Input'!$A$510)&gt;0))&lt;&gt;0),"Row is skipped.",IF(AND(Input!$A460="",Input!$A461=""),"", IF(Input!K460="","Data is missing.","")))),"",IF(AND(Input!$A460="",SUMPRODUCT(--(LEN(Input!$A461:'Input'!$A$510)&gt;0))&lt;&gt;0),"Row is skipped.",IF(AND(Input!$A460="",Input!$A461=""),"", IF(Input!K460="","Data is missing.",""))))</f>
        <v/>
      </c>
      <c r="L458" s="126" t="str">
        <f>IF(ISERROR(IF(AND(Input!$A460="",SUMPRODUCT(--(LEN(Input!$A461:'Input'!$A$510)&gt;0))&lt;&gt;0),"Row is skipped.",IF(AND(Input!$A460="",Input!$A461=""),"", IF(Input!L460="","Data is missing.","")))),"",IF(AND(Input!$A460="",SUMPRODUCT(--(LEN(Input!$A461:'Input'!$A$510)&gt;0))&lt;&gt;0),"Row is skipped.",IF(AND(Input!$A460="",Input!$A461=""),"", IF(Input!L460="","Data is missing.",""))))</f>
        <v/>
      </c>
      <c r="M458" s="126" t="str">
        <f>IF(ISERROR(IF(AND(Input!$A460="",SUMPRODUCT(--(LEN(Input!$A461:'Input'!$A$510)&gt;0))&lt;&gt;0),"Row is skipped.",IF(AND(Input!$A460="",Input!$A461=""),"", IF(Input!M460="","Data is missing.","")))),"",IF(AND(Input!$A460="",SUMPRODUCT(--(LEN(Input!$A461:'Input'!$A$510)&gt;0))&lt;&gt;0),"Row is skipped.",IF(AND(Input!$A460="",Input!$A461=""),"", IF(Input!M460="","Data is missing.",""))))</f>
        <v/>
      </c>
      <c r="N458" s="126" t="str">
        <f>IF(ISERROR(IF(AND(Input!$A460="",SUMPRODUCT(--(LEN(Input!$A461:'Input'!$A$510)&gt;0))&lt;&gt;0),"Row is skipped.",IF(AND(Input!$A460="",Input!$A461=""),"", IF(Input!O460="","Data is missing.","")))),"",IF(AND(Input!$A460="",SUMPRODUCT(--(LEN(Input!$A461:'Input'!$A$510)&gt;0))&lt;&gt;0),"Row is skipped.",IF(AND(Input!$A460="",Input!$A461=""),"", IF(Input!O460="","Data is missing.",""))))</f>
        <v/>
      </c>
      <c r="O458" s="126" t="str">
        <f>IF(ISERROR(IF(AND(Input!$A460="",SUMPRODUCT(--(LEN(Input!$A461:'Input'!$A$510)&gt;0))&lt;&gt;0),"Row is skipped.",IF(AND(Input!$A460="",Input!$A461=""),"", IF(Input!P460="","Data is missing.","")))),"",IF(AND(Input!$A460="",SUMPRODUCT(--(LEN(Input!$A461:'Input'!$A$510)&gt;0))&lt;&gt;0),"Row is skipped.",IF(AND(Input!$A460="",Input!$A461=""),"", IF(Input!P460="","Data is missing.",""))))</f>
        <v/>
      </c>
      <c r="P458" s="126" t="str">
        <f>IF(ISERROR(IF(AND(Input!$A460="",SUMPRODUCT(--(LEN(Input!$A461:'Input'!$A$510)&gt;0))&lt;&gt;0),"Row is skipped.",IF(AND(Input!$A460="",Input!$A461=""),"", IF(Input!Q460="","Data is missing.","")))),"",IF(AND(Input!$A460="",SUMPRODUCT(--(LEN(Input!$A461:'Input'!$A$510)&gt;0))&lt;&gt;0),"Row is skipped.",IF(AND(Input!$A460="",Input!$A461=""),"", IF(Input!Q460="","Data is missing.",""))))</f>
        <v/>
      </c>
      <c r="Q458" s="126" t="str">
        <f>IF(ISERROR(IF(AND(Input!$A460="",SUMPRODUCT(--(LEN(Input!$A461:'Input'!$A$510)&gt;0))&lt;&gt;0),"Row is skipped.",IF(AND(Input!$A460="",Input!$A461=""),"", IF(Input!S460="","Data is missing.","")))),"",IF(AND(Input!$A460="",SUMPRODUCT(--(LEN(Input!$A461:'Input'!$A$510)&gt;0))&lt;&gt;0),"Row is skipped.",IF(AND(Input!$A460="",Input!$A461=""),"", IF(Input!S460="","Data is missing.",""))))</f>
        <v/>
      </c>
      <c r="R458" s="128" t="str">
        <f>IF(ISERROR(IF(AND(Input!$A460="",SUMPRODUCT(--(LEN(Input!$A461:'Input'!$A$510)&gt;0))&lt;&gt;0),"Row is skipped.",IF(AND(Input!$A460="",Input!$A461=""),"", IF(Input!T460="","Data is missing.","")))),"",IF(AND(Input!$A460="",SUMPRODUCT(--(LEN(Input!$A461:'Input'!$A$510)&gt;0))&lt;&gt;0),"Row is skipped.",IF(AND(Input!$A460="",Input!$A461=""),"", IF(Input!T460="","Data is missing.",""))))</f>
        <v/>
      </c>
      <c r="S458" s="129"/>
      <c r="T458" s="130" t="str">
        <f>IF(ISERROR(IF(Input!Q460="","",IF(ISERROR(VLOOKUP(Input!Q460,'Measures List'!$A$3:$A$30000,1,0)),"Invalid RefNo",""))),"",IF(Input!Q460="","",IF(ISERROR(VLOOKUP(Input!Q460,'Measures List'!$A$3:$A$30000,1,0)),"Invalid RefNo","")))</f>
        <v/>
      </c>
      <c r="U458" s="129"/>
      <c r="V458" s="129"/>
      <c r="W458" s="129"/>
      <c r="X458" s="129"/>
      <c r="Y458" s="129"/>
      <c r="Z458" s="129"/>
      <c r="AA458" s="129"/>
      <c r="AB458" s="129"/>
      <c r="AC458" s="129"/>
      <c r="AD458" s="129"/>
      <c r="AE458" s="129"/>
      <c r="AF458" s="130" t="str">
        <f>IF(Input!P460="","",IF(OR(VALUE(Input!P460)&lt;0,VALUE(Input!P460)&gt;1), "Invalid EEI %",""))</f>
        <v/>
      </c>
      <c r="AG458" s="129"/>
      <c r="AH458" s="137" t="str">
        <f>IF(B458="","",IF(AND(Input!O460=Input!O459,Input!P460&lt;&gt;Input!P459), "EEI% Mismatch within Project",""))</f>
        <v/>
      </c>
      <c r="AI458" s="129"/>
      <c r="AJ458" s="138" t="str">
        <f>IF(Input!B460="","",IF(ISNUMBER(VALUE(Input!B460)),"","Needs to be a number."))</f>
        <v/>
      </c>
      <c r="AK458" s="135" t="str">
        <f>IF(Input!P460="","",IF(ISNUMBER(VALUE(Input!P460)),"","Needs to be a number."))</f>
        <v/>
      </c>
      <c r="AL458" s="135" t="str">
        <f>IF(Input!S460="","",IF(ISNUMBER(VALUE(Input!S460)),"","Needs to be a number."))</f>
        <v/>
      </c>
      <c r="AM458" s="135" t="str">
        <f>IF(Input!T460="","",IF(ISNUMBER(VALUE(Input!T460)),"","Needs to be a number."))</f>
        <v/>
      </c>
      <c r="AN458" s="135" t="str">
        <f>IF(Input!U460="","",IF(ISNUMBER(VALUE(Input!U460)),"","Needs to be a number."))</f>
        <v/>
      </c>
      <c r="AO458" s="136" t="str">
        <f>IF(Input!V460="","",IF(ISNUMBER(VALUE(Input!V460)),"","Needs to be a number."))</f>
        <v/>
      </c>
      <c r="AP458" s="129"/>
      <c r="AQ458" s="197" t="str">
        <f ca="1">IF(Input!Q460="","",IF(OFFSET('Measures List'!$K$2,MATCH(Input!Q460,'Measures List'!$A$3:$A$5000,0),MATCH(Input!K460,'Measures List'!$K$2:$BA$2)-1)="NA","Project start date occurred after measure expiration date.",""))</f>
        <v/>
      </c>
      <c r="AS458" s="197" t="str">
        <f>IFERROR(IF(Input!O460&lt;&gt;Input!O459,"",IF( VLOOKUP(Input!Q460,'Measures List'!A451:C5448,3,FALSE)= VLOOKUP(Input!Q459,'Measures List'!A451:C5448,3,FALSE),"","Multiple sectors for this project")),"")</f>
        <v/>
      </c>
    </row>
    <row r="459" spans="2:45" x14ac:dyDescent="0.25">
      <c r="B459" s="125" t="str">
        <f>Input!A461</f>
        <v/>
      </c>
      <c r="C459" s="126" t="str">
        <f>IF(ISERROR(IF(AND(Input!$A461="",SUMPRODUCT(--(LEN(Input!$A462:'Input'!$A$510)&gt;0))&lt;&gt;0),"Row is skipped.",IF(AND(Input!$A461="",Input!$A462=""),"", IF(Input!C461="","Data is missing.","")))),"",IF(AND(Input!$A461="",SUMPRODUCT(--(LEN(Input!$A462:'Input'!$A$510)&gt;0))&lt;&gt;0),"Row is skipped.",IF(AND(Input!$A461="",Input!$A462=""),"", IF(Input!C461="","Data is missing.",""))))</f>
        <v/>
      </c>
      <c r="D459" s="126" t="str">
        <f>IF(ISERROR(IF(AND(Input!$A461="",SUMPRODUCT(--(LEN(Input!$A462:'Input'!$A$510)&gt;0))&lt;&gt;0),"Row is skipped.",IF(AND(Input!$A461="",Input!$A462=""),"", IF(Input!D461="","Data is missing.","")))),"",IF(AND(Input!$A461="",SUMPRODUCT(--(LEN(Input!$A462:'Input'!$A$510)&gt;0))&lt;&gt;0),"Row is skipped.",IF(AND(Input!$A461="",Input!$A462=""),"", IF(Input!D461="","Data is missing.",""))))</f>
        <v/>
      </c>
      <c r="E459" s="126" t="str">
        <f>IF(ISERROR(IF(AND(Input!$A461="",SUMPRODUCT(--(LEN(Input!$A462:'Input'!$A$510)&gt;0))&lt;&gt;0),"Row is skipped.",IF(AND(Input!$A461="",Input!$A462=""),"", IF(Input!E461="","Data is missing.","")))),"",IF(AND(Input!$A461="",SUMPRODUCT(--(LEN(Input!$A462:'Input'!$A$510)&gt;0))&lt;&gt;0),"Row is skipped.",IF(AND(Input!$A461="",Input!$A462=""),"", IF(Input!E461="","Data is missing.",""))))</f>
        <v/>
      </c>
      <c r="F459" s="126" t="str">
        <f>IF(ISERROR(IF(AND(Input!$A461="",SUMPRODUCT(--(LEN(Input!$A462:'Input'!$A$510)&gt;0))&lt;&gt;0),"Row is skipped.",IF(AND(Input!$A461="",Input!$A462=""),"", IF(Input!F461="","Data is missing.","")))),"",IF(AND(Input!$A461="",SUMPRODUCT(--(LEN(Input!$A462:'Input'!$A$510)&gt;0))&lt;&gt;0),"Row is skipped.",IF(AND(Input!$A461="",Input!$A462=""),"", IF(Input!F461="","Data is missing.",""))))</f>
        <v/>
      </c>
      <c r="G459" s="126" t="str">
        <f>IF(ISERROR(IF(AND(Input!$A461="",SUMPRODUCT(--(LEN(Input!$A462:'Input'!$A$510)&gt;0))&lt;&gt;0),"Row is skipped.",IF(AND(Input!$A461="",Input!$A462=""),"", IF(Input!G461="","Data is missing.","")))),"",IF(AND(Input!$A461="",SUMPRODUCT(--(LEN(Input!$A462:'Input'!$A$510)&gt;0))&lt;&gt;0),"Row is skipped.",IF(AND(Input!$A461="",Input!$A462=""),"", IF(Input!G461="","Data is missing.",""))))</f>
        <v/>
      </c>
      <c r="H459" s="126" t="str">
        <f>IF(ISERROR(IF(AND(Input!$A461="",SUMPRODUCT(--(LEN(Input!$A462:'Input'!$A$510)&gt;0))&lt;&gt;0),"Row is skipped.",IF(AND(Input!$A461="",Input!$A462=""),"", IF(Input!H461="","Data is missing.","")))),"",IF(AND(Input!$A461="",SUMPRODUCT(--(LEN(Input!$A462:'Input'!$A$510)&gt;0))&lt;&gt;0),"Row is skipped.",IF(AND(Input!$A461="",Input!$A462=""),"", IF(Input!H461="","Data is missing.",""))))</f>
        <v/>
      </c>
      <c r="I459" s="126" t="str">
        <f>IF(ISERROR(IF(AND(Input!$A461="",SUMPRODUCT(--(LEN(Input!$A462:'Input'!$A$510)&gt;0))&lt;&gt;0),"Row is skipped.",IF(AND(Input!$A461="",Input!$A462=""),"", IF(Input!I461="","Data is missing.","")))),"",IF(AND(Input!$A461="",SUMPRODUCT(--(LEN(Input!$A462:'Input'!$A$510)&gt;0))&lt;&gt;0),"Row is skipped.",IF(AND(Input!$A461="",Input!$A462=""),"", IF(Input!I461="","Data is missing.",""))))</f>
        <v/>
      </c>
      <c r="J459" s="126" t="str">
        <f>IF(ISERROR(IF(AND(Input!$A461="",SUMPRODUCT(--(LEN(Input!$A462:'Input'!$A$510)&gt;0))&lt;&gt;0),"Row is skipped.",IF(AND(Input!$A461="",Input!$A462=""),"", IF(Input!J461="","Data is missing.","")))),"",IF(AND(Input!$A461="",SUMPRODUCT(--(LEN(Input!$A462:'Input'!$A$510)&gt;0))&lt;&gt;0),"Row is skipped.",IF(AND(Input!$A461="",Input!$A462=""),"", IF(Input!J461="","Data is missing.",""))))</f>
        <v/>
      </c>
      <c r="K459" s="127" t="str">
        <f>IF(ISERROR(IF(AND(Input!$A461="",SUMPRODUCT(--(LEN(Input!$A462:'Input'!$A$510)&gt;0))&lt;&gt;0),"Row is skipped.",IF(AND(Input!$A461="",Input!$A462=""),"", IF(Input!K461="","Data is missing.","")))),"",IF(AND(Input!$A461="",SUMPRODUCT(--(LEN(Input!$A462:'Input'!$A$510)&gt;0))&lt;&gt;0),"Row is skipped.",IF(AND(Input!$A461="",Input!$A462=""),"", IF(Input!K461="","Data is missing.",""))))</f>
        <v/>
      </c>
      <c r="L459" s="126" t="str">
        <f>IF(ISERROR(IF(AND(Input!$A461="",SUMPRODUCT(--(LEN(Input!$A462:'Input'!$A$510)&gt;0))&lt;&gt;0),"Row is skipped.",IF(AND(Input!$A461="",Input!$A462=""),"", IF(Input!L461="","Data is missing.","")))),"",IF(AND(Input!$A461="",SUMPRODUCT(--(LEN(Input!$A462:'Input'!$A$510)&gt;0))&lt;&gt;0),"Row is skipped.",IF(AND(Input!$A461="",Input!$A462=""),"", IF(Input!L461="","Data is missing.",""))))</f>
        <v/>
      </c>
      <c r="M459" s="126" t="str">
        <f>IF(ISERROR(IF(AND(Input!$A461="",SUMPRODUCT(--(LEN(Input!$A462:'Input'!$A$510)&gt;0))&lt;&gt;0),"Row is skipped.",IF(AND(Input!$A461="",Input!$A462=""),"", IF(Input!M461="","Data is missing.","")))),"",IF(AND(Input!$A461="",SUMPRODUCT(--(LEN(Input!$A462:'Input'!$A$510)&gt;0))&lt;&gt;0),"Row is skipped.",IF(AND(Input!$A461="",Input!$A462=""),"", IF(Input!M461="","Data is missing.",""))))</f>
        <v/>
      </c>
      <c r="N459" s="126" t="str">
        <f>IF(ISERROR(IF(AND(Input!$A461="",SUMPRODUCT(--(LEN(Input!$A462:'Input'!$A$510)&gt;0))&lt;&gt;0),"Row is skipped.",IF(AND(Input!$A461="",Input!$A462=""),"", IF(Input!O461="","Data is missing.","")))),"",IF(AND(Input!$A461="",SUMPRODUCT(--(LEN(Input!$A462:'Input'!$A$510)&gt;0))&lt;&gt;0),"Row is skipped.",IF(AND(Input!$A461="",Input!$A462=""),"", IF(Input!O461="","Data is missing.",""))))</f>
        <v/>
      </c>
      <c r="O459" s="126" t="str">
        <f>IF(ISERROR(IF(AND(Input!$A461="",SUMPRODUCT(--(LEN(Input!$A462:'Input'!$A$510)&gt;0))&lt;&gt;0),"Row is skipped.",IF(AND(Input!$A461="",Input!$A462=""),"", IF(Input!P461="","Data is missing.","")))),"",IF(AND(Input!$A461="",SUMPRODUCT(--(LEN(Input!$A462:'Input'!$A$510)&gt;0))&lt;&gt;0),"Row is skipped.",IF(AND(Input!$A461="",Input!$A462=""),"", IF(Input!P461="","Data is missing.",""))))</f>
        <v/>
      </c>
      <c r="P459" s="126" t="str">
        <f>IF(ISERROR(IF(AND(Input!$A461="",SUMPRODUCT(--(LEN(Input!$A462:'Input'!$A$510)&gt;0))&lt;&gt;0),"Row is skipped.",IF(AND(Input!$A461="",Input!$A462=""),"", IF(Input!Q461="","Data is missing.","")))),"",IF(AND(Input!$A461="",SUMPRODUCT(--(LEN(Input!$A462:'Input'!$A$510)&gt;0))&lt;&gt;0),"Row is skipped.",IF(AND(Input!$A461="",Input!$A462=""),"", IF(Input!Q461="","Data is missing.",""))))</f>
        <v/>
      </c>
      <c r="Q459" s="126" t="str">
        <f>IF(ISERROR(IF(AND(Input!$A461="",SUMPRODUCT(--(LEN(Input!$A462:'Input'!$A$510)&gt;0))&lt;&gt;0),"Row is skipped.",IF(AND(Input!$A461="",Input!$A462=""),"", IF(Input!S461="","Data is missing.","")))),"",IF(AND(Input!$A461="",SUMPRODUCT(--(LEN(Input!$A462:'Input'!$A$510)&gt;0))&lt;&gt;0),"Row is skipped.",IF(AND(Input!$A461="",Input!$A462=""),"", IF(Input!S461="","Data is missing.",""))))</f>
        <v/>
      </c>
      <c r="R459" s="128" t="str">
        <f>IF(ISERROR(IF(AND(Input!$A461="",SUMPRODUCT(--(LEN(Input!$A462:'Input'!$A$510)&gt;0))&lt;&gt;0),"Row is skipped.",IF(AND(Input!$A461="",Input!$A462=""),"", IF(Input!T461="","Data is missing.","")))),"",IF(AND(Input!$A461="",SUMPRODUCT(--(LEN(Input!$A462:'Input'!$A$510)&gt;0))&lt;&gt;0),"Row is skipped.",IF(AND(Input!$A461="",Input!$A462=""),"", IF(Input!T461="","Data is missing.",""))))</f>
        <v/>
      </c>
      <c r="S459" s="129"/>
      <c r="T459" s="130" t="str">
        <f>IF(ISERROR(IF(Input!Q461="","",IF(ISERROR(VLOOKUP(Input!Q461,'Measures List'!$A$3:$A$30000,1,0)),"Invalid RefNo",""))),"",IF(Input!Q461="","",IF(ISERROR(VLOOKUP(Input!Q461,'Measures List'!$A$3:$A$30000,1,0)),"Invalid RefNo","")))</f>
        <v/>
      </c>
      <c r="U459" s="129"/>
      <c r="V459" s="129"/>
      <c r="W459" s="129"/>
      <c r="X459" s="129"/>
      <c r="Y459" s="129"/>
      <c r="Z459" s="129"/>
      <c r="AA459" s="129"/>
      <c r="AB459" s="129"/>
      <c r="AC459" s="129"/>
      <c r="AD459" s="129"/>
      <c r="AE459" s="129"/>
      <c r="AF459" s="130" t="str">
        <f>IF(Input!P461="","",IF(OR(VALUE(Input!P461)&lt;0,VALUE(Input!P461)&gt;1), "Invalid EEI %",""))</f>
        <v/>
      </c>
      <c r="AG459" s="129"/>
      <c r="AH459" s="137" t="str">
        <f>IF(B459="","",IF(AND(Input!O461=Input!O460,Input!P461&lt;&gt;Input!P460), "EEI% Mismatch within Project",""))</f>
        <v/>
      </c>
      <c r="AI459" s="129"/>
      <c r="AJ459" s="138" t="str">
        <f>IF(Input!B461="","",IF(ISNUMBER(VALUE(Input!B461)),"","Needs to be a number."))</f>
        <v/>
      </c>
      <c r="AK459" s="135" t="str">
        <f>IF(Input!P461="","",IF(ISNUMBER(VALUE(Input!P461)),"","Needs to be a number."))</f>
        <v/>
      </c>
      <c r="AL459" s="135" t="str">
        <f>IF(Input!S461="","",IF(ISNUMBER(VALUE(Input!S461)),"","Needs to be a number."))</f>
        <v/>
      </c>
      <c r="AM459" s="135" t="str">
        <f>IF(Input!T461="","",IF(ISNUMBER(VALUE(Input!T461)),"","Needs to be a number."))</f>
        <v/>
      </c>
      <c r="AN459" s="135" t="str">
        <f>IF(Input!U461="","",IF(ISNUMBER(VALUE(Input!U461)),"","Needs to be a number."))</f>
        <v/>
      </c>
      <c r="AO459" s="136" t="str">
        <f>IF(Input!V461="","",IF(ISNUMBER(VALUE(Input!V461)),"","Needs to be a number."))</f>
        <v/>
      </c>
      <c r="AP459" s="129"/>
      <c r="AQ459" s="197" t="str">
        <f ca="1">IF(Input!Q461="","",IF(OFFSET('Measures List'!$K$2,MATCH(Input!Q461,'Measures List'!$A$3:$A$5000,0),MATCH(Input!K461,'Measures List'!$K$2:$BA$2)-1)="NA","Project start date occurred after measure expiration date.",""))</f>
        <v/>
      </c>
      <c r="AS459" s="197" t="str">
        <f>IFERROR(IF(Input!O461&lt;&gt;Input!O460,"",IF( VLOOKUP(Input!Q461,'Measures List'!A452:C5449,3,FALSE)= VLOOKUP(Input!Q460,'Measures List'!A452:C5449,3,FALSE),"","Multiple sectors for this project")),"")</f>
        <v/>
      </c>
    </row>
    <row r="460" spans="2:45" x14ac:dyDescent="0.25">
      <c r="B460" s="125" t="str">
        <f>Input!A462</f>
        <v/>
      </c>
      <c r="C460" s="126" t="str">
        <f>IF(ISERROR(IF(AND(Input!$A462="",SUMPRODUCT(--(LEN(Input!$A463:'Input'!$A$510)&gt;0))&lt;&gt;0),"Row is skipped.",IF(AND(Input!$A462="",Input!$A463=""),"", IF(Input!C462="","Data is missing.","")))),"",IF(AND(Input!$A462="",SUMPRODUCT(--(LEN(Input!$A463:'Input'!$A$510)&gt;0))&lt;&gt;0),"Row is skipped.",IF(AND(Input!$A462="",Input!$A463=""),"", IF(Input!C462="","Data is missing.",""))))</f>
        <v/>
      </c>
      <c r="D460" s="126" t="str">
        <f>IF(ISERROR(IF(AND(Input!$A462="",SUMPRODUCT(--(LEN(Input!$A463:'Input'!$A$510)&gt;0))&lt;&gt;0),"Row is skipped.",IF(AND(Input!$A462="",Input!$A463=""),"", IF(Input!D462="","Data is missing.","")))),"",IF(AND(Input!$A462="",SUMPRODUCT(--(LEN(Input!$A463:'Input'!$A$510)&gt;0))&lt;&gt;0),"Row is skipped.",IF(AND(Input!$A462="",Input!$A463=""),"", IF(Input!D462="","Data is missing.",""))))</f>
        <v/>
      </c>
      <c r="E460" s="126" t="str">
        <f>IF(ISERROR(IF(AND(Input!$A462="",SUMPRODUCT(--(LEN(Input!$A463:'Input'!$A$510)&gt;0))&lt;&gt;0),"Row is skipped.",IF(AND(Input!$A462="",Input!$A463=""),"", IF(Input!E462="","Data is missing.","")))),"",IF(AND(Input!$A462="",SUMPRODUCT(--(LEN(Input!$A463:'Input'!$A$510)&gt;0))&lt;&gt;0),"Row is skipped.",IF(AND(Input!$A462="",Input!$A463=""),"", IF(Input!E462="","Data is missing.",""))))</f>
        <v/>
      </c>
      <c r="F460" s="126" t="str">
        <f>IF(ISERROR(IF(AND(Input!$A462="",SUMPRODUCT(--(LEN(Input!$A463:'Input'!$A$510)&gt;0))&lt;&gt;0),"Row is skipped.",IF(AND(Input!$A462="",Input!$A463=""),"", IF(Input!F462="","Data is missing.","")))),"",IF(AND(Input!$A462="",SUMPRODUCT(--(LEN(Input!$A463:'Input'!$A$510)&gt;0))&lt;&gt;0),"Row is skipped.",IF(AND(Input!$A462="",Input!$A463=""),"", IF(Input!F462="","Data is missing.",""))))</f>
        <v/>
      </c>
      <c r="G460" s="126" t="str">
        <f>IF(ISERROR(IF(AND(Input!$A462="",SUMPRODUCT(--(LEN(Input!$A463:'Input'!$A$510)&gt;0))&lt;&gt;0),"Row is skipped.",IF(AND(Input!$A462="",Input!$A463=""),"", IF(Input!G462="","Data is missing.","")))),"",IF(AND(Input!$A462="",SUMPRODUCT(--(LEN(Input!$A463:'Input'!$A$510)&gt;0))&lt;&gt;0),"Row is skipped.",IF(AND(Input!$A462="",Input!$A463=""),"", IF(Input!G462="","Data is missing.",""))))</f>
        <v/>
      </c>
      <c r="H460" s="126" t="str">
        <f>IF(ISERROR(IF(AND(Input!$A462="",SUMPRODUCT(--(LEN(Input!$A463:'Input'!$A$510)&gt;0))&lt;&gt;0),"Row is skipped.",IF(AND(Input!$A462="",Input!$A463=""),"", IF(Input!H462="","Data is missing.","")))),"",IF(AND(Input!$A462="",SUMPRODUCT(--(LEN(Input!$A463:'Input'!$A$510)&gt;0))&lt;&gt;0),"Row is skipped.",IF(AND(Input!$A462="",Input!$A463=""),"", IF(Input!H462="","Data is missing.",""))))</f>
        <v/>
      </c>
      <c r="I460" s="126" t="str">
        <f>IF(ISERROR(IF(AND(Input!$A462="",SUMPRODUCT(--(LEN(Input!$A463:'Input'!$A$510)&gt;0))&lt;&gt;0),"Row is skipped.",IF(AND(Input!$A462="",Input!$A463=""),"", IF(Input!I462="","Data is missing.","")))),"",IF(AND(Input!$A462="",SUMPRODUCT(--(LEN(Input!$A463:'Input'!$A$510)&gt;0))&lt;&gt;0),"Row is skipped.",IF(AND(Input!$A462="",Input!$A463=""),"", IF(Input!I462="","Data is missing.",""))))</f>
        <v/>
      </c>
      <c r="J460" s="126" t="str">
        <f>IF(ISERROR(IF(AND(Input!$A462="",SUMPRODUCT(--(LEN(Input!$A463:'Input'!$A$510)&gt;0))&lt;&gt;0),"Row is skipped.",IF(AND(Input!$A462="",Input!$A463=""),"", IF(Input!J462="","Data is missing.","")))),"",IF(AND(Input!$A462="",SUMPRODUCT(--(LEN(Input!$A463:'Input'!$A$510)&gt;0))&lt;&gt;0),"Row is skipped.",IF(AND(Input!$A462="",Input!$A463=""),"", IF(Input!J462="","Data is missing.",""))))</f>
        <v/>
      </c>
      <c r="K460" s="127" t="str">
        <f>IF(ISERROR(IF(AND(Input!$A462="",SUMPRODUCT(--(LEN(Input!$A463:'Input'!$A$510)&gt;0))&lt;&gt;0),"Row is skipped.",IF(AND(Input!$A462="",Input!$A463=""),"", IF(Input!K462="","Data is missing.","")))),"",IF(AND(Input!$A462="",SUMPRODUCT(--(LEN(Input!$A463:'Input'!$A$510)&gt;0))&lt;&gt;0),"Row is skipped.",IF(AND(Input!$A462="",Input!$A463=""),"", IF(Input!K462="","Data is missing.",""))))</f>
        <v/>
      </c>
      <c r="L460" s="126" t="str">
        <f>IF(ISERROR(IF(AND(Input!$A462="",SUMPRODUCT(--(LEN(Input!$A463:'Input'!$A$510)&gt;0))&lt;&gt;0),"Row is skipped.",IF(AND(Input!$A462="",Input!$A463=""),"", IF(Input!L462="","Data is missing.","")))),"",IF(AND(Input!$A462="",SUMPRODUCT(--(LEN(Input!$A463:'Input'!$A$510)&gt;0))&lt;&gt;0),"Row is skipped.",IF(AND(Input!$A462="",Input!$A463=""),"", IF(Input!L462="","Data is missing.",""))))</f>
        <v/>
      </c>
      <c r="M460" s="126" t="str">
        <f>IF(ISERROR(IF(AND(Input!$A462="",SUMPRODUCT(--(LEN(Input!$A463:'Input'!$A$510)&gt;0))&lt;&gt;0),"Row is skipped.",IF(AND(Input!$A462="",Input!$A463=""),"", IF(Input!M462="","Data is missing.","")))),"",IF(AND(Input!$A462="",SUMPRODUCT(--(LEN(Input!$A463:'Input'!$A$510)&gt;0))&lt;&gt;0),"Row is skipped.",IF(AND(Input!$A462="",Input!$A463=""),"", IF(Input!M462="","Data is missing.",""))))</f>
        <v/>
      </c>
      <c r="N460" s="126" t="str">
        <f>IF(ISERROR(IF(AND(Input!$A462="",SUMPRODUCT(--(LEN(Input!$A463:'Input'!$A$510)&gt;0))&lt;&gt;0),"Row is skipped.",IF(AND(Input!$A462="",Input!$A463=""),"", IF(Input!O462="","Data is missing.","")))),"",IF(AND(Input!$A462="",SUMPRODUCT(--(LEN(Input!$A463:'Input'!$A$510)&gt;0))&lt;&gt;0),"Row is skipped.",IF(AND(Input!$A462="",Input!$A463=""),"", IF(Input!O462="","Data is missing.",""))))</f>
        <v/>
      </c>
      <c r="O460" s="126" t="str">
        <f>IF(ISERROR(IF(AND(Input!$A462="",SUMPRODUCT(--(LEN(Input!$A463:'Input'!$A$510)&gt;0))&lt;&gt;0),"Row is skipped.",IF(AND(Input!$A462="",Input!$A463=""),"", IF(Input!P462="","Data is missing.","")))),"",IF(AND(Input!$A462="",SUMPRODUCT(--(LEN(Input!$A463:'Input'!$A$510)&gt;0))&lt;&gt;0),"Row is skipped.",IF(AND(Input!$A462="",Input!$A463=""),"", IF(Input!P462="","Data is missing.",""))))</f>
        <v/>
      </c>
      <c r="P460" s="126" t="str">
        <f>IF(ISERROR(IF(AND(Input!$A462="",SUMPRODUCT(--(LEN(Input!$A463:'Input'!$A$510)&gt;0))&lt;&gt;0),"Row is skipped.",IF(AND(Input!$A462="",Input!$A463=""),"", IF(Input!Q462="","Data is missing.","")))),"",IF(AND(Input!$A462="",SUMPRODUCT(--(LEN(Input!$A463:'Input'!$A$510)&gt;0))&lt;&gt;0),"Row is skipped.",IF(AND(Input!$A462="",Input!$A463=""),"", IF(Input!Q462="","Data is missing.",""))))</f>
        <v/>
      </c>
      <c r="Q460" s="126" t="str">
        <f>IF(ISERROR(IF(AND(Input!$A462="",SUMPRODUCT(--(LEN(Input!$A463:'Input'!$A$510)&gt;0))&lt;&gt;0),"Row is skipped.",IF(AND(Input!$A462="",Input!$A463=""),"", IF(Input!S462="","Data is missing.","")))),"",IF(AND(Input!$A462="",SUMPRODUCT(--(LEN(Input!$A463:'Input'!$A$510)&gt;0))&lt;&gt;0),"Row is skipped.",IF(AND(Input!$A462="",Input!$A463=""),"", IF(Input!S462="","Data is missing.",""))))</f>
        <v/>
      </c>
      <c r="R460" s="128" t="str">
        <f>IF(ISERROR(IF(AND(Input!$A462="",SUMPRODUCT(--(LEN(Input!$A463:'Input'!$A$510)&gt;0))&lt;&gt;0),"Row is skipped.",IF(AND(Input!$A462="",Input!$A463=""),"", IF(Input!T462="","Data is missing.","")))),"",IF(AND(Input!$A462="",SUMPRODUCT(--(LEN(Input!$A463:'Input'!$A$510)&gt;0))&lt;&gt;0),"Row is skipped.",IF(AND(Input!$A462="",Input!$A463=""),"", IF(Input!T462="","Data is missing.",""))))</f>
        <v/>
      </c>
      <c r="S460" s="129"/>
      <c r="T460" s="130" t="str">
        <f>IF(ISERROR(IF(Input!Q462="","",IF(ISERROR(VLOOKUP(Input!Q462,'Measures List'!$A$3:$A$30000,1,0)),"Invalid RefNo",""))),"",IF(Input!Q462="","",IF(ISERROR(VLOOKUP(Input!Q462,'Measures List'!$A$3:$A$30000,1,0)),"Invalid RefNo","")))</f>
        <v/>
      </c>
      <c r="U460" s="129"/>
      <c r="V460" s="129"/>
      <c r="W460" s="129"/>
      <c r="X460" s="129"/>
      <c r="Y460" s="129"/>
      <c r="Z460" s="129"/>
      <c r="AA460" s="129"/>
      <c r="AB460" s="129"/>
      <c r="AC460" s="129"/>
      <c r="AD460" s="129"/>
      <c r="AE460" s="129"/>
      <c r="AF460" s="130" t="str">
        <f>IF(Input!P462="","",IF(OR(VALUE(Input!P462)&lt;0,VALUE(Input!P462)&gt;1), "Invalid EEI %",""))</f>
        <v/>
      </c>
      <c r="AG460" s="129"/>
      <c r="AH460" s="137" t="str">
        <f>IF(B460="","",IF(AND(Input!O462=Input!O461,Input!P462&lt;&gt;Input!P461), "EEI% Mismatch within Project",""))</f>
        <v/>
      </c>
      <c r="AI460" s="129"/>
      <c r="AJ460" s="138" t="str">
        <f>IF(Input!B462="","",IF(ISNUMBER(VALUE(Input!B462)),"","Needs to be a number."))</f>
        <v/>
      </c>
      <c r="AK460" s="135" t="str">
        <f>IF(Input!P462="","",IF(ISNUMBER(VALUE(Input!P462)),"","Needs to be a number."))</f>
        <v/>
      </c>
      <c r="AL460" s="135" t="str">
        <f>IF(Input!S462="","",IF(ISNUMBER(VALUE(Input!S462)),"","Needs to be a number."))</f>
        <v/>
      </c>
      <c r="AM460" s="135" t="str">
        <f>IF(Input!T462="","",IF(ISNUMBER(VALUE(Input!T462)),"","Needs to be a number."))</f>
        <v/>
      </c>
      <c r="AN460" s="135" t="str">
        <f>IF(Input!U462="","",IF(ISNUMBER(VALUE(Input!U462)),"","Needs to be a number."))</f>
        <v/>
      </c>
      <c r="AO460" s="136" t="str">
        <f>IF(Input!V462="","",IF(ISNUMBER(VALUE(Input!V462)),"","Needs to be a number."))</f>
        <v/>
      </c>
      <c r="AP460" s="129"/>
      <c r="AQ460" s="197" t="str">
        <f ca="1">IF(Input!Q462="","",IF(OFFSET('Measures List'!$K$2,MATCH(Input!Q462,'Measures List'!$A$3:$A$5000,0),MATCH(Input!K462,'Measures List'!$K$2:$BA$2)-1)="NA","Project start date occurred after measure expiration date.",""))</f>
        <v/>
      </c>
      <c r="AS460" s="197" t="str">
        <f>IFERROR(IF(Input!O462&lt;&gt;Input!O461,"",IF( VLOOKUP(Input!Q462,'Measures List'!A453:C5450,3,FALSE)= VLOOKUP(Input!Q461,'Measures List'!A453:C5450,3,FALSE),"","Multiple sectors for this project")),"")</f>
        <v/>
      </c>
    </row>
    <row r="461" spans="2:45" x14ac:dyDescent="0.25">
      <c r="B461" s="125" t="str">
        <f>Input!A463</f>
        <v/>
      </c>
      <c r="C461" s="126" t="str">
        <f>IF(ISERROR(IF(AND(Input!$A463="",SUMPRODUCT(--(LEN(Input!$A464:'Input'!$A$510)&gt;0))&lt;&gt;0),"Row is skipped.",IF(AND(Input!$A463="",Input!$A464=""),"", IF(Input!C463="","Data is missing.","")))),"",IF(AND(Input!$A463="",SUMPRODUCT(--(LEN(Input!$A464:'Input'!$A$510)&gt;0))&lt;&gt;0),"Row is skipped.",IF(AND(Input!$A463="",Input!$A464=""),"", IF(Input!C463="","Data is missing.",""))))</f>
        <v/>
      </c>
      <c r="D461" s="126" t="str">
        <f>IF(ISERROR(IF(AND(Input!$A463="",SUMPRODUCT(--(LEN(Input!$A464:'Input'!$A$510)&gt;0))&lt;&gt;0),"Row is skipped.",IF(AND(Input!$A463="",Input!$A464=""),"", IF(Input!D463="","Data is missing.","")))),"",IF(AND(Input!$A463="",SUMPRODUCT(--(LEN(Input!$A464:'Input'!$A$510)&gt;0))&lt;&gt;0),"Row is skipped.",IF(AND(Input!$A463="",Input!$A464=""),"", IF(Input!D463="","Data is missing.",""))))</f>
        <v/>
      </c>
      <c r="E461" s="126" t="str">
        <f>IF(ISERROR(IF(AND(Input!$A463="",SUMPRODUCT(--(LEN(Input!$A464:'Input'!$A$510)&gt;0))&lt;&gt;0),"Row is skipped.",IF(AND(Input!$A463="",Input!$A464=""),"", IF(Input!E463="","Data is missing.","")))),"",IF(AND(Input!$A463="",SUMPRODUCT(--(LEN(Input!$A464:'Input'!$A$510)&gt;0))&lt;&gt;0),"Row is skipped.",IF(AND(Input!$A463="",Input!$A464=""),"", IF(Input!E463="","Data is missing.",""))))</f>
        <v/>
      </c>
      <c r="F461" s="126" t="str">
        <f>IF(ISERROR(IF(AND(Input!$A463="",SUMPRODUCT(--(LEN(Input!$A464:'Input'!$A$510)&gt;0))&lt;&gt;0),"Row is skipped.",IF(AND(Input!$A463="",Input!$A464=""),"", IF(Input!F463="","Data is missing.","")))),"",IF(AND(Input!$A463="",SUMPRODUCT(--(LEN(Input!$A464:'Input'!$A$510)&gt;0))&lt;&gt;0),"Row is skipped.",IF(AND(Input!$A463="",Input!$A464=""),"", IF(Input!F463="","Data is missing.",""))))</f>
        <v/>
      </c>
      <c r="G461" s="126" t="str">
        <f>IF(ISERROR(IF(AND(Input!$A463="",SUMPRODUCT(--(LEN(Input!$A464:'Input'!$A$510)&gt;0))&lt;&gt;0),"Row is skipped.",IF(AND(Input!$A463="",Input!$A464=""),"", IF(Input!G463="","Data is missing.","")))),"",IF(AND(Input!$A463="",SUMPRODUCT(--(LEN(Input!$A464:'Input'!$A$510)&gt;0))&lt;&gt;0),"Row is skipped.",IF(AND(Input!$A463="",Input!$A464=""),"", IF(Input!G463="","Data is missing.",""))))</f>
        <v/>
      </c>
      <c r="H461" s="126" t="str">
        <f>IF(ISERROR(IF(AND(Input!$A463="",SUMPRODUCT(--(LEN(Input!$A464:'Input'!$A$510)&gt;0))&lt;&gt;0),"Row is skipped.",IF(AND(Input!$A463="",Input!$A464=""),"", IF(Input!H463="","Data is missing.","")))),"",IF(AND(Input!$A463="",SUMPRODUCT(--(LEN(Input!$A464:'Input'!$A$510)&gt;0))&lt;&gt;0),"Row is skipped.",IF(AND(Input!$A463="",Input!$A464=""),"", IF(Input!H463="","Data is missing.",""))))</f>
        <v/>
      </c>
      <c r="I461" s="126" t="str">
        <f>IF(ISERROR(IF(AND(Input!$A463="",SUMPRODUCT(--(LEN(Input!$A464:'Input'!$A$510)&gt;0))&lt;&gt;0),"Row is skipped.",IF(AND(Input!$A463="",Input!$A464=""),"", IF(Input!I463="","Data is missing.","")))),"",IF(AND(Input!$A463="",SUMPRODUCT(--(LEN(Input!$A464:'Input'!$A$510)&gt;0))&lt;&gt;0),"Row is skipped.",IF(AND(Input!$A463="",Input!$A464=""),"", IF(Input!I463="","Data is missing.",""))))</f>
        <v/>
      </c>
      <c r="J461" s="126" t="str">
        <f>IF(ISERROR(IF(AND(Input!$A463="",SUMPRODUCT(--(LEN(Input!$A464:'Input'!$A$510)&gt;0))&lt;&gt;0),"Row is skipped.",IF(AND(Input!$A463="",Input!$A464=""),"", IF(Input!J463="","Data is missing.","")))),"",IF(AND(Input!$A463="",SUMPRODUCT(--(LEN(Input!$A464:'Input'!$A$510)&gt;0))&lt;&gt;0),"Row is skipped.",IF(AND(Input!$A463="",Input!$A464=""),"", IF(Input!J463="","Data is missing.",""))))</f>
        <v/>
      </c>
      <c r="K461" s="127" t="str">
        <f>IF(ISERROR(IF(AND(Input!$A463="",SUMPRODUCT(--(LEN(Input!$A464:'Input'!$A$510)&gt;0))&lt;&gt;0),"Row is skipped.",IF(AND(Input!$A463="",Input!$A464=""),"", IF(Input!K463="","Data is missing.","")))),"",IF(AND(Input!$A463="",SUMPRODUCT(--(LEN(Input!$A464:'Input'!$A$510)&gt;0))&lt;&gt;0),"Row is skipped.",IF(AND(Input!$A463="",Input!$A464=""),"", IF(Input!K463="","Data is missing.",""))))</f>
        <v/>
      </c>
      <c r="L461" s="126" t="str">
        <f>IF(ISERROR(IF(AND(Input!$A463="",SUMPRODUCT(--(LEN(Input!$A464:'Input'!$A$510)&gt;0))&lt;&gt;0),"Row is skipped.",IF(AND(Input!$A463="",Input!$A464=""),"", IF(Input!L463="","Data is missing.","")))),"",IF(AND(Input!$A463="",SUMPRODUCT(--(LEN(Input!$A464:'Input'!$A$510)&gt;0))&lt;&gt;0),"Row is skipped.",IF(AND(Input!$A463="",Input!$A464=""),"", IF(Input!L463="","Data is missing.",""))))</f>
        <v/>
      </c>
      <c r="M461" s="126" t="str">
        <f>IF(ISERROR(IF(AND(Input!$A463="",SUMPRODUCT(--(LEN(Input!$A464:'Input'!$A$510)&gt;0))&lt;&gt;0),"Row is skipped.",IF(AND(Input!$A463="",Input!$A464=""),"", IF(Input!M463="","Data is missing.","")))),"",IF(AND(Input!$A463="",SUMPRODUCT(--(LEN(Input!$A464:'Input'!$A$510)&gt;0))&lt;&gt;0),"Row is skipped.",IF(AND(Input!$A463="",Input!$A464=""),"", IF(Input!M463="","Data is missing.",""))))</f>
        <v/>
      </c>
      <c r="N461" s="126" t="str">
        <f>IF(ISERROR(IF(AND(Input!$A463="",SUMPRODUCT(--(LEN(Input!$A464:'Input'!$A$510)&gt;0))&lt;&gt;0),"Row is skipped.",IF(AND(Input!$A463="",Input!$A464=""),"", IF(Input!O463="","Data is missing.","")))),"",IF(AND(Input!$A463="",SUMPRODUCT(--(LEN(Input!$A464:'Input'!$A$510)&gt;0))&lt;&gt;0),"Row is skipped.",IF(AND(Input!$A463="",Input!$A464=""),"", IF(Input!O463="","Data is missing.",""))))</f>
        <v/>
      </c>
      <c r="O461" s="126" t="str">
        <f>IF(ISERROR(IF(AND(Input!$A463="",SUMPRODUCT(--(LEN(Input!$A464:'Input'!$A$510)&gt;0))&lt;&gt;0),"Row is skipped.",IF(AND(Input!$A463="",Input!$A464=""),"", IF(Input!P463="","Data is missing.","")))),"",IF(AND(Input!$A463="",SUMPRODUCT(--(LEN(Input!$A464:'Input'!$A$510)&gt;0))&lt;&gt;0),"Row is skipped.",IF(AND(Input!$A463="",Input!$A464=""),"", IF(Input!P463="","Data is missing.",""))))</f>
        <v/>
      </c>
      <c r="P461" s="126" t="str">
        <f>IF(ISERROR(IF(AND(Input!$A463="",SUMPRODUCT(--(LEN(Input!$A464:'Input'!$A$510)&gt;0))&lt;&gt;0),"Row is skipped.",IF(AND(Input!$A463="",Input!$A464=""),"", IF(Input!Q463="","Data is missing.","")))),"",IF(AND(Input!$A463="",SUMPRODUCT(--(LEN(Input!$A464:'Input'!$A$510)&gt;0))&lt;&gt;0),"Row is skipped.",IF(AND(Input!$A463="",Input!$A464=""),"", IF(Input!Q463="","Data is missing.",""))))</f>
        <v/>
      </c>
      <c r="Q461" s="126" t="str">
        <f>IF(ISERROR(IF(AND(Input!$A463="",SUMPRODUCT(--(LEN(Input!$A464:'Input'!$A$510)&gt;0))&lt;&gt;0),"Row is skipped.",IF(AND(Input!$A463="",Input!$A464=""),"", IF(Input!S463="","Data is missing.","")))),"",IF(AND(Input!$A463="",SUMPRODUCT(--(LEN(Input!$A464:'Input'!$A$510)&gt;0))&lt;&gt;0),"Row is skipped.",IF(AND(Input!$A463="",Input!$A464=""),"", IF(Input!S463="","Data is missing.",""))))</f>
        <v/>
      </c>
      <c r="R461" s="128" t="str">
        <f>IF(ISERROR(IF(AND(Input!$A463="",SUMPRODUCT(--(LEN(Input!$A464:'Input'!$A$510)&gt;0))&lt;&gt;0),"Row is skipped.",IF(AND(Input!$A463="",Input!$A464=""),"", IF(Input!T463="","Data is missing.","")))),"",IF(AND(Input!$A463="",SUMPRODUCT(--(LEN(Input!$A464:'Input'!$A$510)&gt;0))&lt;&gt;0),"Row is skipped.",IF(AND(Input!$A463="",Input!$A464=""),"", IF(Input!T463="","Data is missing.",""))))</f>
        <v/>
      </c>
      <c r="S461" s="129"/>
      <c r="T461" s="130" t="str">
        <f>IF(ISERROR(IF(Input!Q463="","",IF(ISERROR(VLOOKUP(Input!Q463,'Measures List'!$A$3:$A$30000,1,0)),"Invalid RefNo",""))),"",IF(Input!Q463="","",IF(ISERROR(VLOOKUP(Input!Q463,'Measures List'!$A$3:$A$30000,1,0)),"Invalid RefNo","")))</f>
        <v/>
      </c>
      <c r="U461" s="129"/>
      <c r="V461" s="129"/>
      <c r="W461" s="129"/>
      <c r="X461" s="129"/>
      <c r="Y461" s="129"/>
      <c r="Z461" s="129"/>
      <c r="AA461" s="129"/>
      <c r="AB461" s="129"/>
      <c r="AC461" s="129"/>
      <c r="AD461" s="129"/>
      <c r="AE461" s="129"/>
      <c r="AF461" s="130" t="str">
        <f>IF(Input!P463="","",IF(OR(VALUE(Input!P463)&lt;0,VALUE(Input!P463)&gt;1), "Invalid EEI %",""))</f>
        <v/>
      </c>
      <c r="AG461" s="129"/>
      <c r="AH461" s="137" t="str">
        <f>IF(B461="","",IF(AND(Input!O463=Input!O462,Input!P463&lt;&gt;Input!P462), "EEI% Mismatch within Project",""))</f>
        <v/>
      </c>
      <c r="AI461" s="129"/>
      <c r="AJ461" s="138" t="str">
        <f>IF(Input!B463="","",IF(ISNUMBER(VALUE(Input!B463)),"","Needs to be a number."))</f>
        <v/>
      </c>
      <c r="AK461" s="135" t="str">
        <f>IF(Input!P463="","",IF(ISNUMBER(VALUE(Input!P463)),"","Needs to be a number."))</f>
        <v/>
      </c>
      <c r="AL461" s="135" t="str">
        <f>IF(Input!S463="","",IF(ISNUMBER(VALUE(Input!S463)),"","Needs to be a number."))</f>
        <v/>
      </c>
      <c r="AM461" s="135" t="str">
        <f>IF(Input!T463="","",IF(ISNUMBER(VALUE(Input!T463)),"","Needs to be a number."))</f>
        <v/>
      </c>
      <c r="AN461" s="135" t="str">
        <f>IF(Input!U463="","",IF(ISNUMBER(VALUE(Input!U463)),"","Needs to be a number."))</f>
        <v/>
      </c>
      <c r="AO461" s="136" t="str">
        <f>IF(Input!V463="","",IF(ISNUMBER(VALUE(Input!V463)),"","Needs to be a number."))</f>
        <v/>
      </c>
      <c r="AP461" s="129"/>
      <c r="AQ461" s="197" t="str">
        <f ca="1">IF(Input!Q463="","",IF(OFFSET('Measures List'!$K$2,MATCH(Input!Q463,'Measures List'!$A$3:$A$5000,0),MATCH(Input!K463,'Measures List'!$K$2:$BA$2)-1)="NA","Project start date occurred after measure expiration date.",""))</f>
        <v/>
      </c>
      <c r="AS461" s="197" t="str">
        <f>IFERROR(IF(Input!O463&lt;&gt;Input!O462,"",IF( VLOOKUP(Input!Q463,'Measures List'!A454:C5451,3,FALSE)= VLOOKUP(Input!Q462,'Measures List'!A454:C5451,3,FALSE),"","Multiple sectors for this project")),"")</f>
        <v/>
      </c>
    </row>
    <row r="462" spans="2:45" x14ac:dyDescent="0.25">
      <c r="B462" s="125" t="str">
        <f>Input!A464</f>
        <v/>
      </c>
      <c r="C462" s="126" t="str">
        <f>IF(ISERROR(IF(AND(Input!$A464="",SUMPRODUCT(--(LEN(Input!$A465:'Input'!$A$510)&gt;0))&lt;&gt;0),"Row is skipped.",IF(AND(Input!$A464="",Input!$A465=""),"", IF(Input!C464="","Data is missing.","")))),"",IF(AND(Input!$A464="",SUMPRODUCT(--(LEN(Input!$A465:'Input'!$A$510)&gt;0))&lt;&gt;0),"Row is skipped.",IF(AND(Input!$A464="",Input!$A465=""),"", IF(Input!C464="","Data is missing.",""))))</f>
        <v/>
      </c>
      <c r="D462" s="126" t="str">
        <f>IF(ISERROR(IF(AND(Input!$A464="",SUMPRODUCT(--(LEN(Input!$A465:'Input'!$A$510)&gt;0))&lt;&gt;0),"Row is skipped.",IF(AND(Input!$A464="",Input!$A465=""),"", IF(Input!D464="","Data is missing.","")))),"",IF(AND(Input!$A464="",SUMPRODUCT(--(LEN(Input!$A465:'Input'!$A$510)&gt;0))&lt;&gt;0),"Row is skipped.",IF(AND(Input!$A464="",Input!$A465=""),"", IF(Input!D464="","Data is missing.",""))))</f>
        <v/>
      </c>
      <c r="E462" s="126" t="str">
        <f>IF(ISERROR(IF(AND(Input!$A464="",SUMPRODUCT(--(LEN(Input!$A465:'Input'!$A$510)&gt;0))&lt;&gt;0),"Row is skipped.",IF(AND(Input!$A464="",Input!$A465=""),"", IF(Input!E464="","Data is missing.","")))),"",IF(AND(Input!$A464="",SUMPRODUCT(--(LEN(Input!$A465:'Input'!$A$510)&gt;0))&lt;&gt;0),"Row is skipped.",IF(AND(Input!$A464="",Input!$A465=""),"", IF(Input!E464="","Data is missing.",""))))</f>
        <v/>
      </c>
      <c r="F462" s="126" t="str">
        <f>IF(ISERROR(IF(AND(Input!$A464="",SUMPRODUCT(--(LEN(Input!$A465:'Input'!$A$510)&gt;0))&lt;&gt;0),"Row is skipped.",IF(AND(Input!$A464="",Input!$A465=""),"", IF(Input!F464="","Data is missing.","")))),"",IF(AND(Input!$A464="",SUMPRODUCT(--(LEN(Input!$A465:'Input'!$A$510)&gt;0))&lt;&gt;0),"Row is skipped.",IF(AND(Input!$A464="",Input!$A465=""),"", IF(Input!F464="","Data is missing.",""))))</f>
        <v/>
      </c>
      <c r="G462" s="126" t="str">
        <f>IF(ISERROR(IF(AND(Input!$A464="",SUMPRODUCT(--(LEN(Input!$A465:'Input'!$A$510)&gt;0))&lt;&gt;0),"Row is skipped.",IF(AND(Input!$A464="",Input!$A465=""),"", IF(Input!G464="","Data is missing.","")))),"",IF(AND(Input!$A464="",SUMPRODUCT(--(LEN(Input!$A465:'Input'!$A$510)&gt;0))&lt;&gt;0),"Row is skipped.",IF(AND(Input!$A464="",Input!$A465=""),"", IF(Input!G464="","Data is missing.",""))))</f>
        <v/>
      </c>
      <c r="H462" s="126" t="str">
        <f>IF(ISERROR(IF(AND(Input!$A464="",SUMPRODUCT(--(LEN(Input!$A465:'Input'!$A$510)&gt;0))&lt;&gt;0),"Row is skipped.",IF(AND(Input!$A464="",Input!$A465=""),"", IF(Input!H464="","Data is missing.","")))),"",IF(AND(Input!$A464="",SUMPRODUCT(--(LEN(Input!$A465:'Input'!$A$510)&gt;0))&lt;&gt;0),"Row is skipped.",IF(AND(Input!$A464="",Input!$A465=""),"", IF(Input!H464="","Data is missing.",""))))</f>
        <v/>
      </c>
      <c r="I462" s="126" t="str">
        <f>IF(ISERROR(IF(AND(Input!$A464="",SUMPRODUCT(--(LEN(Input!$A465:'Input'!$A$510)&gt;0))&lt;&gt;0),"Row is skipped.",IF(AND(Input!$A464="",Input!$A465=""),"", IF(Input!I464="","Data is missing.","")))),"",IF(AND(Input!$A464="",SUMPRODUCT(--(LEN(Input!$A465:'Input'!$A$510)&gt;0))&lt;&gt;0),"Row is skipped.",IF(AND(Input!$A464="",Input!$A465=""),"", IF(Input!I464="","Data is missing.",""))))</f>
        <v/>
      </c>
      <c r="J462" s="126" t="str">
        <f>IF(ISERROR(IF(AND(Input!$A464="",SUMPRODUCT(--(LEN(Input!$A465:'Input'!$A$510)&gt;0))&lt;&gt;0),"Row is skipped.",IF(AND(Input!$A464="",Input!$A465=""),"", IF(Input!J464="","Data is missing.","")))),"",IF(AND(Input!$A464="",SUMPRODUCT(--(LEN(Input!$A465:'Input'!$A$510)&gt;0))&lt;&gt;0),"Row is skipped.",IF(AND(Input!$A464="",Input!$A465=""),"", IF(Input!J464="","Data is missing.",""))))</f>
        <v/>
      </c>
      <c r="K462" s="127" t="str">
        <f>IF(ISERROR(IF(AND(Input!$A464="",SUMPRODUCT(--(LEN(Input!$A465:'Input'!$A$510)&gt;0))&lt;&gt;0),"Row is skipped.",IF(AND(Input!$A464="",Input!$A465=""),"", IF(Input!K464="","Data is missing.","")))),"",IF(AND(Input!$A464="",SUMPRODUCT(--(LEN(Input!$A465:'Input'!$A$510)&gt;0))&lt;&gt;0),"Row is skipped.",IF(AND(Input!$A464="",Input!$A465=""),"", IF(Input!K464="","Data is missing.",""))))</f>
        <v/>
      </c>
      <c r="L462" s="126" t="str">
        <f>IF(ISERROR(IF(AND(Input!$A464="",SUMPRODUCT(--(LEN(Input!$A465:'Input'!$A$510)&gt;0))&lt;&gt;0),"Row is skipped.",IF(AND(Input!$A464="",Input!$A465=""),"", IF(Input!L464="","Data is missing.","")))),"",IF(AND(Input!$A464="",SUMPRODUCT(--(LEN(Input!$A465:'Input'!$A$510)&gt;0))&lt;&gt;0),"Row is skipped.",IF(AND(Input!$A464="",Input!$A465=""),"", IF(Input!L464="","Data is missing.",""))))</f>
        <v/>
      </c>
      <c r="M462" s="126" t="str">
        <f>IF(ISERROR(IF(AND(Input!$A464="",SUMPRODUCT(--(LEN(Input!$A465:'Input'!$A$510)&gt;0))&lt;&gt;0),"Row is skipped.",IF(AND(Input!$A464="",Input!$A465=""),"", IF(Input!M464="","Data is missing.","")))),"",IF(AND(Input!$A464="",SUMPRODUCT(--(LEN(Input!$A465:'Input'!$A$510)&gt;0))&lt;&gt;0),"Row is skipped.",IF(AND(Input!$A464="",Input!$A465=""),"", IF(Input!M464="","Data is missing.",""))))</f>
        <v/>
      </c>
      <c r="N462" s="126" t="str">
        <f>IF(ISERROR(IF(AND(Input!$A464="",SUMPRODUCT(--(LEN(Input!$A465:'Input'!$A$510)&gt;0))&lt;&gt;0),"Row is skipped.",IF(AND(Input!$A464="",Input!$A465=""),"", IF(Input!O464="","Data is missing.","")))),"",IF(AND(Input!$A464="",SUMPRODUCT(--(LEN(Input!$A465:'Input'!$A$510)&gt;0))&lt;&gt;0),"Row is skipped.",IF(AND(Input!$A464="",Input!$A465=""),"", IF(Input!O464="","Data is missing.",""))))</f>
        <v/>
      </c>
      <c r="O462" s="126" t="str">
        <f>IF(ISERROR(IF(AND(Input!$A464="",SUMPRODUCT(--(LEN(Input!$A465:'Input'!$A$510)&gt;0))&lt;&gt;0),"Row is skipped.",IF(AND(Input!$A464="",Input!$A465=""),"", IF(Input!P464="","Data is missing.","")))),"",IF(AND(Input!$A464="",SUMPRODUCT(--(LEN(Input!$A465:'Input'!$A$510)&gt;0))&lt;&gt;0),"Row is skipped.",IF(AND(Input!$A464="",Input!$A465=""),"", IF(Input!P464="","Data is missing.",""))))</f>
        <v/>
      </c>
      <c r="P462" s="126" t="str">
        <f>IF(ISERROR(IF(AND(Input!$A464="",SUMPRODUCT(--(LEN(Input!$A465:'Input'!$A$510)&gt;0))&lt;&gt;0),"Row is skipped.",IF(AND(Input!$A464="",Input!$A465=""),"", IF(Input!Q464="","Data is missing.","")))),"",IF(AND(Input!$A464="",SUMPRODUCT(--(LEN(Input!$A465:'Input'!$A$510)&gt;0))&lt;&gt;0),"Row is skipped.",IF(AND(Input!$A464="",Input!$A465=""),"", IF(Input!Q464="","Data is missing.",""))))</f>
        <v/>
      </c>
      <c r="Q462" s="126" t="str">
        <f>IF(ISERROR(IF(AND(Input!$A464="",SUMPRODUCT(--(LEN(Input!$A465:'Input'!$A$510)&gt;0))&lt;&gt;0),"Row is skipped.",IF(AND(Input!$A464="",Input!$A465=""),"", IF(Input!S464="","Data is missing.","")))),"",IF(AND(Input!$A464="",SUMPRODUCT(--(LEN(Input!$A465:'Input'!$A$510)&gt;0))&lt;&gt;0),"Row is skipped.",IF(AND(Input!$A464="",Input!$A465=""),"", IF(Input!S464="","Data is missing.",""))))</f>
        <v/>
      </c>
      <c r="R462" s="128" t="str">
        <f>IF(ISERROR(IF(AND(Input!$A464="",SUMPRODUCT(--(LEN(Input!$A465:'Input'!$A$510)&gt;0))&lt;&gt;0),"Row is skipped.",IF(AND(Input!$A464="",Input!$A465=""),"", IF(Input!T464="","Data is missing.","")))),"",IF(AND(Input!$A464="",SUMPRODUCT(--(LEN(Input!$A465:'Input'!$A$510)&gt;0))&lt;&gt;0),"Row is skipped.",IF(AND(Input!$A464="",Input!$A465=""),"", IF(Input!T464="","Data is missing.",""))))</f>
        <v/>
      </c>
      <c r="S462" s="129"/>
      <c r="T462" s="130" t="str">
        <f>IF(ISERROR(IF(Input!Q464="","",IF(ISERROR(VLOOKUP(Input!Q464,'Measures List'!$A$3:$A$30000,1,0)),"Invalid RefNo",""))),"",IF(Input!Q464="","",IF(ISERROR(VLOOKUP(Input!Q464,'Measures List'!$A$3:$A$30000,1,0)),"Invalid RefNo","")))</f>
        <v/>
      </c>
      <c r="U462" s="129"/>
      <c r="V462" s="129"/>
      <c r="W462" s="129"/>
      <c r="X462" s="129"/>
      <c r="Y462" s="129"/>
      <c r="Z462" s="129"/>
      <c r="AA462" s="129"/>
      <c r="AB462" s="129"/>
      <c r="AC462" s="129"/>
      <c r="AD462" s="129"/>
      <c r="AE462" s="129"/>
      <c r="AF462" s="130" t="str">
        <f>IF(Input!P464="","",IF(OR(VALUE(Input!P464)&lt;0,VALUE(Input!P464)&gt;1), "Invalid EEI %",""))</f>
        <v/>
      </c>
      <c r="AG462" s="129"/>
      <c r="AH462" s="137" t="str">
        <f>IF(B462="","",IF(AND(Input!O464=Input!O463,Input!P464&lt;&gt;Input!P463), "EEI% Mismatch within Project",""))</f>
        <v/>
      </c>
      <c r="AI462" s="129"/>
      <c r="AJ462" s="138" t="str">
        <f>IF(Input!B464="","",IF(ISNUMBER(VALUE(Input!B464)),"","Needs to be a number."))</f>
        <v/>
      </c>
      <c r="AK462" s="135" t="str">
        <f>IF(Input!P464="","",IF(ISNUMBER(VALUE(Input!P464)),"","Needs to be a number."))</f>
        <v/>
      </c>
      <c r="AL462" s="135" t="str">
        <f>IF(Input!S464="","",IF(ISNUMBER(VALUE(Input!S464)),"","Needs to be a number."))</f>
        <v/>
      </c>
      <c r="AM462" s="135" t="str">
        <f>IF(Input!T464="","",IF(ISNUMBER(VALUE(Input!T464)),"","Needs to be a number."))</f>
        <v/>
      </c>
      <c r="AN462" s="135" t="str">
        <f>IF(Input!U464="","",IF(ISNUMBER(VALUE(Input!U464)),"","Needs to be a number."))</f>
        <v/>
      </c>
      <c r="AO462" s="136" t="str">
        <f>IF(Input!V464="","",IF(ISNUMBER(VALUE(Input!V464)),"","Needs to be a number."))</f>
        <v/>
      </c>
      <c r="AP462" s="129"/>
      <c r="AQ462" s="197" t="str">
        <f ca="1">IF(Input!Q464="","",IF(OFFSET('Measures List'!$K$2,MATCH(Input!Q464,'Measures List'!$A$3:$A$5000,0),MATCH(Input!K464,'Measures List'!$K$2:$BA$2)-1)="NA","Project start date occurred after measure expiration date.",""))</f>
        <v/>
      </c>
      <c r="AS462" s="197" t="str">
        <f>IFERROR(IF(Input!O464&lt;&gt;Input!O463,"",IF( VLOOKUP(Input!Q464,'Measures List'!A455:C5452,3,FALSE)= VLOOKUP(Input!Q463,'Measures List'!A455:C5452,3,FALSE),"","Multiple sectors for this project")),"")</f>
        <v/>
      </c>
    </row>
    <row r="463" spans="2:45" x14ac:dyDescent="0.25">
      <c r="B463" s="125" t="str">
        <f>Input!A465</f>
        <v/>
      </c>
      <c r="C463" s="126" t="str">
        <f>IF(ISERROR(IF(AND(Input!$A465="",SUMPRODUCT(--(LEN(Input!$A466:'Input'!$A$510)&gt;0))&lt;&gt;0),"Row is skipped.",IF(AND(Input!$A465="",Input!$A466=""),"", IF(Input!C465="","Data is missing.","")))),"",IF(AND(Input!$A465="",SUMPRODUCT(--(LEN(Input!$A466:'Input'!$A$510)&gt;0))&lt;&gt;0),"Row is skipped.",IF(AND(Input!$A465="",Input!$A466=""),"", IF(Input!C465="","Data is missing.",""))))</f>
        <v/>
      </c>
      <c r="D463" s="126" t="str">
        <f>IF(ISERROR(IF(AND(Input!$A465="",SUMPRODUCT(--(LEN(Input!$A466:'Input'!$A$510)&gt;0))&lt;&gt;0),"Row is skipped.",IF(AND(Input!$A465="",Input!$A466=""),"", IF(Input!D465="","Data is missing.","")))),"",IF(AND(Input!$A465="",SUMPRODUCT(--(LEN(Input!$A466:'Input'!$A$510)&gt;0))&lt;&gt;0),"Row is skipped.",IF(AND(Input!$A465="",Input!$A466=""),"", IF(Input!D465="","Data is missing.",""))))</f>
        <v/>
      </c>
      <c r="E463" s="126" t="str">
        <f>IF(ISERROR(IF(AND(Input!$A465="",SUMPRODUCT(--(LEN(Input!$A466:'Input'!$A$510)&gt;0))&lt;&gt;0),"Row is skipped.",IF(AND(Input!$A465="",Input!$A466=""),"", IF(Input!E465="","Data is missing.","")))),"",IF(AND(Input!$A465="",SUMPRODUCT(--(LEN(Input!$A466:'Input'!$A$510)&gt;0))&lt;&gt;0),"Row is skipped.",IF(AND(Input!$A465="",Input!$A466=""),"", IF(Input!E465="","Data is missing.",""))))</f>
        <v/>
      </c>
      <c r="F463" s="126" t="str">
        <f>IF(ISERROR(IF(AND(Input!$A465="",SUMPRODUCT(--(LEN(Input!$A466:'Input'!$A$510)&gt;0))&lt;&gt;0),"Row is skipped.",IF(AND(Input!$A465="",Input!$A466=""),"", IF(Input!F465="","Data is missing.","")))),"",IF(AND(Input!$A465="",SUMPRODUCT(--(LEN(Input!$A466:'Input'!$A$510)&gt;0))&lt;&gt;0),"Row is skipped.",IF(AND(Input!$A465="",Input!$A466=""),"", IF(Input!F465="","Data is missing.",""))))</f>
        <v/>
      </c>
      <c r="G463" s="126" t="str">
        <f>IF(ISERROR(IF(AND(Input!$A465="",SUMPRODUCT(--(LEN(Input!$A466:'Input'!$A$510)&gt;0))&lt;&gt;0),"Row is skipped.",IF(AND(Input!$A465="",Input!$A466=""),"", IF(Input!G465="","Data is missing.","")))),"",IF(AND(Input!$A465="",SUMPRODUCT(--(LEN(Input!$A466:'Input'!$A$510)&gt;0))&lt;&gt;0),"Row is skipped.",IF(AND(Input!$A465="",Input!$A466=""),"", IF(Input!G465="","Data is missing.",""))))</f>
        <v/>
      </c>
      <c r="H463" s="126" t="str">
        <f>IF(ISERROR(IF(AND(Input!$A465="",SUMPRODUCT(--(LEN(Input!$A466:'Input'!$A$510)&gt;0))&lt;&gt;0),"Row is skipped.",IF(AND(Input!$A465="",Input!$A466=""),"", IF(Input!H465="","Data is missing.","")))),"",IF(AND(Input!$A465="",SUMPRODUCT(--(LEN(Input!$A466:'Input'!$A$510)&gt;0))&lt;&gt;0),"Row is skipped.",IF(AND(Input!$A465="",Input!$A466=""),"", IF(Input!H465="","Data is missing.",""))))</f>
        <v/>
      </c>
      <c r="I463" s="126" t="str">
        <f>IF(ISERROR(IF(AND(Input!$A465="",SUMPRODUCT(--(LEN(Input!$A466:'Input'!$A$510)&gt;0))&lt;&gt;0),"Row is skipped.",IF(AND(Input!$A465="",Input!$A466=""),"", IF(Input!I465="","Data is missing.","")))),"",IF(AND(Input!$A465="",SUMPRODUCT(--(LEN(Input!$A466:'Input'!$A$510)&gt;0))&lt;&gt;0),"Row is skipped.",IF(AND(Input!$A465="",Input!$A466=""),"", IF(Input!I465="","Data is missing.",""))))</f>
        <v/>
      </c>
      <c r="J463" s="126" t="str">
        <f>IF(ISERROR(IF(AND(Input!$A465="",SUMPRODUCT(--(LEN(Input!$A466:'Input'!$A$510)&gt;0))&lt;&gt;0),"Row is skipped.",IF(AND(Input!$A465="",Input!$A466=""),"", IF(Input!J465="","Data is missing.","")))),"",IF(AND(Input!$A465="",SUMPRODUCT(--(LEN(Input!$A466:'Input'!$A$510)&gt;0))&lt;&gt;0),"Row is skipped.",IF(AND(Input!$A465="",Input!$A466=""),"", IF(Input!J465="","Data is missing.",""))))</f>
        <v/>
      </c>
      <c r="K463" s="127" t="str">
        <f>IF(ISERROR(IF(AND(Input!$A465="",SUMPRODUCT(--(LEN(Input!$A466:'Input'!$A$510)&gt;0))&lt;&gt;0),"Row is skipped.",IF(AND(Input!$A465="",Input!$A466=""),"", IF(Input!K465="","Data is missing.","")))),"",IF(AND(Input!$A465="",SUMPRODUCT(--(LEN(Input!$A466:'Input'!$A$510)&gt;0))&lt;&gt;0),"Row is skipped.",IF(AND(Input!$A465="",Input!$A466=""),"", IF(Input!K465="","Data is missing.",""))))</f>
        <v/>
      </c>
      <c r="L463" s="126" t="str">
        <f>IF(ISERROR(IF(AND(Input!$A465="",SUMPRODUCT(--(LEN(Input!$A466:'Input'!$A$510)&gt;0))&lt;&gt;0),"Row is skipped.",IF(AND(Input!$A465="",Input!$A466=""),"", IF(Input!L465="","Data is missing.","")))),"",IF(AND(Input!$A465="",SUMPRODUCT(--(LEN(Input!$A466:'Input'!$A$510)&gt;0))&lt;&gt;0),"Row is skipped.",IF(AND(Input!$A465="",Input!$A466=""),"", IF(Input!L465="","Data is missing.",""))))</f>
        <v/>
      </c>
      <c r="M463" s="126" t="str">
        <f>IF(ISERROR(IF(AND(Input!$A465="",SUMPRODUCT(--(LEN(Input!$A466:'Input'!$A$510)&gt;0))&lt;&gt;0),"Row is skipped.",IF(AND(Input!$A465="",Input!$A466=""),"", IF(Input!M465="","Data is missing.","")))),"",IF(AND(Input!$A465="",SUMPRODUCT(--(LEN(Input!$A466:'Input'!$A$510)&gt;0))&lt;&gt;0),"Row is skipped.",IF(AND(Input!$A465="",Input!$A466=""),"", IF(Input!M465="","Data is missing.",""))))</f>
        <v/>
      </c>
      <c r="N463" s="126" t="str">
        <f>IF(ISERROR(IF(AND(Input!$A465="",SUMPRODUCT(--(LEN(Input!$A466:'Input'!$A$510)&gt;0))&lt;&gt;0),"Row is skipped.",IF(AND(Input!$A465="",Input!$A466=""),"", IF(Input!O465="","Data is missing.","")))),"",IF(AND(Input!$A465="",SUMPRODUCT(--(LEN(Input!$A466:'Input'!$A$510)&gt;0))&lt;&gt;0),"Row is skipped.",IF(AND(Input!$A465="",Input!$A466=""),"", IF(Input!O465="","Data is missing.",""))))</f>
        <v/>
      </c>
      <c r="O463" s="126" t="str">
        <f>IF(ISERROR(IF(AND(Input!$A465="",SUMPRODUCT(--(LEN(Input!$A466:'Input'!$A$510)&gt;0))&lt;&gt;0),"Row is skipped.",IF(AND(Input!$A465="",Input!$A466=""),"", IF(Input!P465="","Data is missing.","")))),"",IF(AND(Input!$A465="",SUMPRODUCT(--(LEN(Input!$A466:'Input'!$A$510)&gt;0))&lt;&gt;0),"Row is skipped.",IF(AND(Input!$A465="",Input!$A466=""),"", IF(Input!P465="","Data is missing.",""))))</f>
        <v/>
      </c>
      <c r="P463" s="126" t="str">
        <f>IF(ISERROR(IF(AND(Input!$A465="",SUMPRODUCT(--(LEN(Input!$A466:'Input'!$A$510)&gt;0))&lt;&gt;0),"Row is skipped.",IF(AND(Input!$A465="",Input!$A466=""),"", IF(Input!Q465="","Data is missing.","")))),"",IF(AND(Input!$A465="",SUMPRODUCT(--(LEN(Input!$A466:'Input'!$A$510)&gt;0))&lt;&gt;0),"Row is skipped.",IF(AND(Input!$A465="",Input!$A466=""),"", IF(Input!Q465="","Data is missing.",""))))</f>
        <v/>
      </c>
      <c r="Q463" s="126" t="str">
        <f>IF(ISERROR(IF(AND(Input!$A465="",SUMPRODUCT(--(LEN(Input!$A466:'Input'!$A$510)&gt;0))&lt;&gt;0),"Row is skipped.",IF(AND(Input!$A465="",Input!$A466=""),"", IF(Input!S465="","Data is missing.","")))),"",IF(AND(Input!$A465="",SUMPRODUCT(--(LEN(Input!$A466:'Input'!$A$510)&gt;0))&lt;&gt;0),"Row is skipped.",IF(AND(Input!$A465="",Input!$A466=""),"", IF(Input!S465="","Data is missing.",""))))</f>
        <v/>
      </c>
      <c r="R463" s="128" t="str">
        <f>IF(ISERROR(IF(AND(Input!$A465="",SUMPRODUCT(--(LEN(Input!$A466:'Input'!$A$510)&gt;0))&lt;&gt;0),"Row is skipped.",IF(AND(Input!$A465="",Input!$A466=""),"", IF(Input!T465="","Data is missing.","")))),"",IF(AND(Input!$A465="",SUMPRODUCT(--(LEN(Input!$A466:'Input'!$A$510)&gt;0))&lt;&gt;0),"Row is skipped.",IF(AND(Input!$A465="",Input!$A466=""),"", IF(Input!T465="","Data is missing.",""))))</f>
        <v/>
      </c>
      <c r="S463" s="129"/>
      <c r="T463" s="130" t="str">
        <f>IF(ISERROR(IF(Input!Q465="","",IF(ISERROR(VLOOKUP(Input!Q465,'Measures List'!$A$3:$A$30000,1,0)),"Invalid RefNo",""))),"",IF(Input!Q465="","",IF(ISERROR(VLOOKUP(Input!Q465,'Measures List'!$A$3:$A$30000,1,0)),"Invalid RefNo","")))</f>
        <v/>
      </c>
      <c r="U463" s="129"/>
      <c r="V463" s="129"/>
      <c r="W463" s="129"/>
      <c r="X463" s="129"/>
      <c r="Y463" s="129"/>
      <c r="Z463" s="129"/>
      <c r="AA463" s="129"/>
      <c r="AB463" s="129"/>
      <c r="AC463" s="129"/>
      <c r="AD463" s="129"/>
      <c r="AE463" s="129"/>
      <c r="AF463" s="130" t="str">
        <f>IF(Input!P465="","",IF(OR(VALUE(Input!P465)&lt;0,VALUE(Input!P465)&gt;1), "Invalid EEI %",""))</f>
        <v/>
      </c>
      <c r="AG463" s="129"/>
      <c r="AH463" s="137" t="str">
        <f>IF(B463="","",IF(AND(Input!O465=Input!O464,Input!P465&lt;&gt;Input!P464), "EEI% Mismatch within Project",""))</f>
        <v/>
      </c>
      <c r="AI463" s="129"/>
      <c r="AJ463" s="138" t="str">
        <f>IF(Input!B465="","",IF(ISNUMBER(VALUE(Input!B465)),"","Needs to be a number."))</f>
        <v/>
      </c>
      <c r="AK463" s="135" t="str">
        <f>IF(Input!P465="","",IF(ISNUMBER(VALUE(Input!P465)),"","Needs to be a number."))</f>
        <v/>
      </c>
      <c r="AL463" s="135" t="str">
        <f>IF(Input!S465="","",IF(ISNUMBER(VALUE(Input!S465)),"","Needs to be a number."))</f>
        <v/>
      </c>
      <c r="AM463" s="135" t="str">
        <f>IF(Input!T465="","",IF(ISNUMBER(VALUE(Input!T465)),"","Needs to be a number."))</f>
        <v/>
      </c>
      <c r="AN463" s="135" t="str">
        <f>IF(Input!U465="","",IF(ISNUMBER(VALUE(Input!U465)),"","Needs to be a number."))</f>
        <v/>
      </c>
      <c r="AO463" s="136" t="str">
        <f>IF(Input!V465="","",IF(ISNUMBER(VALUE(Input!V465)),"","Needs to be a number."))</f>
        <v/>
      </c>
      <c r="AP463" s="129"/>
      <c r="AQ463" s="197" t="str">
        <f ca="1">IF(Input!Q465="","",IF(OFFSET('Measures List'!$K$2,MATCH(Input!Q465,'Measures List'!$A$3:$A$5000,0),MATCH(Input!K465,'Measures List'!$K$2:$BA$2)-1)="NA","Project start date occurred after measure expiration date.",""))</f>
        <v/>
      </c>
      <c r="AS463" s="197" t="str">
        <f>IFERROR(IF(Input!O465&lt;&gt;Input!O464,"",IF( VLOOKUP(Input!Q465,'Measures List'!A456:C5453,3,FALSE)= VLOOKUP(Input!Q464,'Measures List'!A456:C5453,3,FALSE),"","Multiple sectors for this project")),"")</f>
        <v/>
      </c>
    </row>
    <row r="464" spans="2:45" x14ac:dyDescent="0.25">
      <c r="B464" s="125" t="str">
        <f>Input!A466</f>
        <v/>
      </c>
      <c r="C464" s="126" t="str">
        <f>IF(ISERROR(IF(AND(Input!$A466="",SUMPRODUCT(--(LEN(Input!$A467:'Input'!$A$510)&gt;0))&lt;&gt;0),"Row is skipped.",IF(AND(Input!$A466="",Input!$A467=""),"", IF(Input!C466="","Data is missing.","")))),"",IF(AND(Input!$A466="",SUMPRODUCT(--(LEN(Input!$A467:'Input'!$A$510)&gt;0))&lt;&gt;0),"Row is skipped.",IF(AND(Input!$A466="",Input!$A467=""),"", IF(Input!C466="","Data is missing.",""))))</f>
        <v/>
      </c>
      <c r="D464" s="126" t="str">
        <f>IF(ISERROR(IF(AND(Input!$A466="",SUMPRODUCT(--(LEN(Input!$A467:'Input'!$A$510)&gt;0))&lt;&gt;0),"Row is skipped.",IF(AND(Input!$A466="",Input!$A467=""),"", IF(Input!D466="","Data is missing.","")))),"",IF(AND(Input!$A466="",SUMPRODUCT(--(LEN(Input!$A467:'Input'!$A$510)&gt;0))&lt;&gt;0),"Row is skipped.",IF(AND(Input!$A466="",Input!$A467=""),"", IF(Input!D466="","Data is missing.",""))))</f>
        <v/>
      </c>
      <c r="E464" s="126" t="str">
        <f>IF(ISERROR(IF(AND(Input!$A466="",SUMPRODUCT(--(LEN(Input!$A467:'Input'!$A$510)&gt;0))&lt;&gt;0),"Row is skipped.",IF(AND(Input!$A466="",Input!$A467=""),"", IF(Input!E466="","Data is missing.","")))),"",IF(AND(Input!$A466="",SUMPRODUCT(--(LEN(Input!$A467:'Input'!$A$510)&gt;0))&lt;&gt;0),"Row is skipped.",IF(AND(Input!$A466="",Input!$A467=""),"", IF(Input!E466="","Data is missing.",""))))</f>
        <v/>
      </c>
      <c r="F464" s="126" t="str">
        <f>IF(ISERROR(IF(AND(Input!$A466="",SUMPRODUCT(--(LEN(Input!$A467:'Input'!$A$510)&gt;0))&lt;&gt;0),"Row is skipped.",IF(AND(Input!$A466="",Input!$A467=""),"", IF(Input!F466="","Data is missing.","")))),"",IF(AND(Input!$A466="",SUMPRODUCT(--(LEN(Input!$A467:'Input'!$A$510)&gt;0))&lt;&gt;0),"Row is skipped.",IF(AND(Input!$A466="",Input!$A467=""),"", IF(Input!F466="","Data is missing.",""))))</f>
        <v/>
      </c>
      <c r="G464" s="126" t="str">
        <f>IF(ISERROR(IF(AND(Input!$A466="",SUMPRODUCT(--(LEN(Input!$A467:'Input'!$A$510)&gt;0))&lt;&gt;0),"Row is skipped.",IF(AND(Input!$A466="",Input!$A467=""),"", IF(Input!G466="","Data is missing.","")))),"",IF(AND(Input!$A466="",SUMPRODUCT(--(LEN(Input!$A467:'Input'!$A$510)&gt;0))&lt;&gt;0),"Row is skipped.",IF(AND(Input!$A466="",Input!$A467=""),"", IF(Input!G466="","Data is missing.",""))))</f>
        <v/>
      </c>
      <c r="H464" s="126" t="str">
        <f>IF(ISERROR(IF(AND(Input!$A466="",SUMPRODUCT(--(LEN(Input!$A467:'Input'!$A$510)&gt;0))&lt;&gt;0),"Row is skipped.",IF(AND(Input!$A466="",Input!$A467=""),"", IF(Input!H466="","Data is missing.","")))),"",IF(AND(Input!$A466="",SUMPRODUCT(--(LEN(Input!$A467:'Input'!$A$510)&gt;0))&lt;&gt;0),"Row is skipped.",IF(AND(Input!$A466="",Input!$A467=""),"", IF(Input!H466="","Data is missing.",""))))</f>
        <v/>
      </c>
      <c r="I464" s="126" t="str">
        <f>IF(ISERROR(IF(AND(Input!$A466="",SUMPRODUCT(--(LEN(Input!$A467:'Input'!$A$510)&gt;0))&lt;&gt;0),"Row is skipped.",IF(AND(Input!$A466="",Input!$A467=""),"", IF(Input!I466="","Data is missing.","")))),"",IF(AND(Input!$A466="",SUMPRODUCT(--(LEN(Input!$A467:'Input'!$A$510)&gt;0))&lt;&gt;0),"Row is skipped.",IF(AND(Input!$A466="",Input!$A467=""),"", IF(Input!I466="","Data is missing.",""))))</f>
        <v/>
      </c>
      <c r="J464" s="126" t="str">
        <f>IF(ISERROR(IF(AND(Input!$A466="",SUMPRODUCT(--(LEN(Input!$A467:'Input'!$A$510)&gt;0))&lt;&gt;0),"Row is skipped.",IF(AND(Input!$A466="",Input!$A467=""),"", IF(Input!J466="","Data is missing.","")))),"",IF(AND(Input!$A466="",SUMPRODUCT(--(LEN(Input!$A467:'Input'!$A$510)&gt;0))&lt;&gt;0),"Row is skipped.",IF(AND(Input!$A466="",Input!$A467=""),"", IF(Input!J466="","Data is missing.",""))))</f>
        <v/>
      </c>
      <c r="K464" s="127" t="str">
        <f>IF(ISERROR(IF(AND(Input!$A466="",SUMPRODUCT(--(LEN(Input!$A467:'Input'!$A$510)&gt;0))&lt;&gt;0),"Row is skipped.",IF(AND(Input!$A466="",Input!$A467=""),"", IF(Input!K466="","Data is missing.","")))),"",IF(AND(Input!$A466="",SUMPRODUCT(--(LEN(Input!$A467:'Input'!$A$510)&gt;0))&lt;&gt;0),"Row is skipped.",IF(AND(Input!$A466="",Input!$A467=""),"", IF(Input!K466="","Data is missing.",""))))</f>
        <v/>
      </c>
      <c r="L464" s="126" t="str">
        <f>IF(ISERROR(IF(AND(Input!$A466="",SUMPRODUCT(--(LEN(Input!$A467:'Input'!$A$510)&gt;0))&lt;&gt;0),"Row is skipped.",IF(AND(Input!$A466="",Input!$A467=""),"", IF(Input!L466="","Data is missing.","")))),"",IF(AND(Input!$A466="",SUMPRODUCT(--(LEN(Input!$A467:'Input'!$A$510)&gt;0))&lt;&gt;0),"Row is skipped.",IF(AND(Input!$A466="",Input!$A467=""),"", IF(Input!L466="","Data is missing.",""))))</f>
        <v/>
      </c>
      <c r="M464" s="126" t="str">
        <f>IF(ISERROR(IF(AND(Input!$A466="",SUMPRODUCT(--(LEN(Input!$A467:'Input'!$A$510)&gt;0))&lt;&gt;0),"Row is skipped.",IF(AND(Input!$A466="",Input!$A467=""),"", IF(Input!M466="","Data is missing.","")))),"",IF(AND(Input!$A466="",SUMPRODUCT(--(LEN(Input!$A467:'Input'!$A$510)&gt;0))&lt;&gt;0),"Row is skipped.",IF(AND(Input!$A466="",Input!$A467=""),"", IF(Input!M466="","Data is missing.",""))))</f>
        <v/>
      </c>
      <c r="N464" s="126" t="str">
        <f>IF(ISERROR(IF(AND(Input!$A466="",SUMPRODUCT(--(LEN(Input!$A467:'Input'!$A$510)&gt;0))&lt;&gt;0),"Row is skipped.",IF(AND(Input!$A466="",Input!$A467=""),"", IF(Input!O466="","Data is missing.","")))),"",IF(AND(Input!$A466="",SUMPRODUCT(--(LEN(Input!$A467:'Input'!$A$510)&gt;0))&lt;&gt;0),"Row is skipped.",IF(AND(Input!$A466="",Input!$A467=""),"", IF(Input!O466="","Data is missing.",""))))</f>
        <v/>
      </c>
      <c r="O464" s="126" t="str">
        <f>IF(ISERROR(IF(AND(Input!$A466="",SUMPRODUCT(--(LEN(Input!$A467:'Input'!$A$510)&gt;0))&lt;&gt;0),"Row is skipped.",IF(AND(Input!$A466="",Input!$A467=""),"", IF(Input!P466="","Data is missing.","")))),"",IF(AND(Input!$A466="",SUMPRODUCT(--(LEN(Input!$A467:'Input'!$A$510)&gt;0))&lt;&gt;0),"Row is skipped.",IF(AND(Input!$A466="",Input!$A467=""),"", IF(Input!P466="","Data is missing.",""))))</f>
        <v/>
      </c>
      <c r="P464" s="126" t="str">
        <f>IF(ISERROR(IF(AND(Input!$A466="",SUMPRODUCT(--(LEN(Input!$A467:'Input'!$A$510)&gt;0))&lt;&gt;0),"Row is skipped.",IF(AND(Input!$A466="",Input!$A467=""),"", IF(Input!Q466="","Data is missing.","")))),"",IF(AND(Input!$A466="",SUMPRODUCT(--(LEN(Input!$A467:'Input'!$A$510)&gt;0))&lt;&gt;0),"Row is skipped.",IF(AND(Input!$A466="",Input!$A467=""),"", IF(Input!Q466="","Data is missing.",""))))</f>
        <v/>
      </c>
      <c r="Q464" s="126" t="str">
        <f>IF(ISERROR(IF(AND(Input!$A466="",SUMPRODUCT(--(LEN(Input!$A467:'Input'!$A$510)&gt;0))&lt;&gt;0),"Row is skipped.",IF(AND(Input!$A466="",Input!$A467=""),"", IF(Input!S466="","Data is missing.","")))),"",IF(AND(Input!$A466="",SUMPRODUCT(--(LEN(Input!$A467:'Input'!$A$510)&gt;0))&lt;&gt;0),"Row is skipped.",IF(AND(Input!$A466="",Input!$A467=""),"", IF(Input!S466="","Data is missing.",""))))</f>
        <v/>
      </c>
      <c r="R464" s="128" t="str">
        <f>IF(ISERROR(IF(AND(Input!$A466="",SUMPRODUCT(--(LEN(Input!$A467:'Input'!$A$510)&gt;0))&lt;&gt;0),"Row is skipped.",IF(AND(Input!$A466="",Input!$A467=""),"", IF(Input!T466="","Data is missing.","")))),"",IF(AND(Input!$A466="",SUMPRODUCT(--(LEN(Input!$A467:'Input'!$A$510)&gt;0))&lt;&gt;0),"Row is skipped.",IF(AND(Input!$A466="",Input!$A467=""),"", IF(Input!T466="","Data is missing.",""))))</f>
        <v/>
      </c>
      <c r="S464" s="129"/>
      <c r="T464" s="130" t="str">
        <f>IF(ISERROR(IF(Input!Q466="","",IF(ISERROR(VLOOKUP(Input!Q466,'Measures List'!$A$3:$A$30000,1,0)),"Invalid RefNo",""))),"",IF(Input!Q466="","",IF(ISERROR(VLOOKUP(Input!Q466,'Measures List'!$A$3:$A$30000,1,0)),"Invalid RefNo","")))</f>
        <v/>
      </c>
      <c r="U464" s="129"/>
      <c r="V464" s="129"/>
      <c r="W464" s="129"/>
      <c r="X464" s="129"/>
      <c r="Y464" s="129"/>
      <c r="Z464" s="129"/>
      <c r="AA464" s="129"/>
      <c r="AB464" s="129"/>
      <c r="AC464" s="129"/>
      <c r="AD464" s="129"/>
      <c r="AE464" s="129"/>
      <c r="AF464" s="130" t="str">
        <f>IF(Input!P466="","",IF(OR(VALUE(Input!P466)&lt;0,VALUE(Input!P466)&gt;1), "Invalid EEI %",""))</f>
        <v/>
      </c>
      <c r="AG464" s="129"/>
      <c r="AH464" s="137" t="str">
        <f>IF(B464="","",IF(AND(Input!O466=Input!O465,Input!P466&lt;&gt;Input!P465), "EEI% Mismatch within Project",""))</f>
        <v/>
      </c>
      <c r="AI464" s="129"/>
      <c r="AJ464" s="138" t="str">
        <f>IF(Input!B466="","",IF(ISNUMBER(VALUE(Input!B466)),"","Needs to be a number."))</f>
        <v/>
      </c>
      <c r="AK464" s="135" t="str">
        <f>IF(Input!P466="","",IF(ISNUMBER(VALUE(Input!P466)),"","Needs to be a number."))</f>
        <v/>
      </c>
      <c r="AL464" s="135" t="str">
        <f>IF(Input!S466="","",IF(ISNUMBER(VALUE(Input!S466)),"","Needs to be a number."))</f>
        <v/>
      </c>
      <c r="AM464" s="135" t="str">
        <f>IF(Input!T466="","",IF(ISNUMBER(VALUE(Input!T466)),"","Needs to be a number."))</f>
        <v/>
      </c>
      <c r="AN464" s="135" t="str">
        <f>IF(Input!U466="","",IF(ISNUMBER(VALUE(Input!U466)),"","Needs to be a number."))</f>
        <v/>
      </c>
      <c r="AO464" s="136" t="str">
        <f>IF(Input!V466="","",IF(ISNUMBER(VALUE(Input!V466)),"","Needs to be a number."))</f>
        <v/>
      </c>
      <c r="AP464" s="129"/>
      <c r="AQ464" s="197" t="str">
        <f ca="1">IF(Input!Q466="","",IF(OFFSET('Measures List'!$K$2,MATCH(Input!Q466,'Measures List'!$A$3:$A$5000,0),MATCH(Input!K466,'Measures List'!$K$2:$BA$2)-1)="NA","Project start date occurred after measure expiration date.",""))</f>
        <v/>
      </c>
      <c r="AS464" s="197" t="str">
        <f>IFERROR(IF(Input!O466&lt;&gt;Input!O465,"",IF( VLOOKUP(Input!Q466,'Measures List'!A457:C5454,3,FALSE)= VLOOKUP(Input!Q465,'Measures List'!A457:C5454,3,FALSE),"","Multiple sectors for this project")),"")</f>
        <v/>
      </c>
    </row>
    <row r="465" spans="2:45" x14ac:dyDescent="0.25">
      <c r="B465" s="125" t="str">
        <f>Input!A467</f>
        <v/>
      </c>
      <c r="C465" s="126" t="str">
        <f>IF(ISERROR(IF(AND(Input!$A467="",SUMPRODUCT(--(LEN(Input!$A468:'Input'!$A$510)&gt;0))&lt;&gt;0),"Row is skipped.",IF(AND(Input!$A467="",Input!$A468=""),"", IF(Input!C467="","Data is missing.","")))),"",IF(AND(Input!$A467="",SUMPRODUCT(--(LEN(Input!$A468:'Input'!$A$510)&gt;0))&lt;&gt;0),"Row is skipped.",IF(AND(Input!$A467="",Input!$A468=""),"", IF(Input!C467="","Data is missing.",""))))</f>
        <v/>
      </c>
      <c r="D465" s="126" t="str">
        <f>IF(ISERROR(IF(AND(Input!$A467="",SUMPRODUCT(--(LEN(Input!$A468:'Input'!$A$510)&gt;0))&lt;&gt;0),"Row is skipped.",IF(AND(Input!$A467="",Input!$A468=""),"", IF(Input!D467="","Data is missing.","")))),"",IF(AND(Input!$A467="",SUMPRODUCT(--(LEN(Input!$A468:'Input'!$A$510)&gt;0))&lt;&gt;0),"Row is skipped.",IF(AND(Input!$A467="",Input!$A468=""),"", IF(Input!D467="","Data is missing.",""))))</f>
        <v/>
      </c>
      <c r="E465" s="126" t="str">
        <f>IF(ISERROR(IF(AND(Input!$A467="",SUMPRODUCT(--(LEN(Input!$A468:'Input'!$A$510)&gt;0))&lt;&gt;0),"Row is skipped.",IF(AND(Input!$A467="",Input!$A468=""),"", IF(Input!E467="","Data is missing.","")))),"",IF(AND(Input!$A467="",SUMPRODUCT(--(LEN(Input!$A468:'Input'!$A$510)&gt;0))&lt;&gt;0),"Row is skipped.",IF(AND(Input!$A467="",Input!$A468=""),"", IF(Input!E467="","Data is missing.",""))))</f>
        <v/>
      </c>
      <c r="F465" s="126" t="str">
        <f>IF(ISERROR(IF(AND(Input!$A467="",SUMPRODUCT(--(LEN(Input!$A468:'Input'!$A$510)&gt;0))&lt;&gt;0),"Row is skipped.",IF(AND(Input!$A467="",Input!$A468=""),"", IF(Input!F467="","Data is missing.","")))),"",IF(AND(Input!$A467="",SUMPRODUCT(--(LEN(Input!$A468:'Input'!$A$510)&gt;0))&lt;&gt;0),"Row is skipped.",IF(AND(Input!$A467="",Input!$A468=""),"", IF(Input!F467="","Data is missing.",""))))</f>
        <v/>
      </c>
      <c r="G465" s="126" t="str">
        <f>IF(ISERROR(IF(AND(Input!$A467="",SUMPRODUCT(--(LEN(Input!$A468:'Input'!$A$510)&gt;0))&lt;&gt;0),"Row is skipped.",IF(AND(Input!$A467="",Input!$A468=""),"", IF(Input!G467="","Data is missing.","")))),"",IF(AND(Input!$A467="",SUMPRODUCT(--(LEN(Input!$A468:'Input'!$A$510)&gt;0))&lt;&gt;0),"Row is skipped.",IF(AND(Input!$A467="",Input!$A468=""),"", IF(Input!G467="","Data is missing.",""))))</f>
        <v/>
      </c>
      <c r="H465" s="126" t="str">
        <f>IF(ISERROR(IF(AND(Input!$A467="",SUMPRODUCT(--(LEN(Input!$A468:'Input'!$A$510)&gt;0))&lt;&gt;0),"Row is skipped.",IF(AND(Input!$A467="",Input!$A468=""),"", IF(Input!H467="","Data is missing.","")))),"",IF(AND(Input!$A467="",SUMPRODUCT(--(LEN(Input!$A468:'Input'!$A$510)&gt;0))&lt;&gt;0),"Row is skipped.",IF(AND(Input!$A467="",Input!$A468=""),"", IF(Input!H467="","Data is missing.",""))))</f>
        <v/>
      </c>
      <c r="I465" s="126" t="str">
        <f>IF(ISERROR(IF(AND(Input!$A467="",SUMPRODUCT(--(LEN(Input!$A468:'Input'!$A$510)&gt;0))&lt;&gt;0),"Row is skipped.",IF(AND(Input!$A467="",Input!$A468=""),"", IF(Input!I467="","Data is missing.","")))),"",IF(AND(Input!$A467="",SUMPRODUCT(--(LEN(Input!$A468:'Input'!$A$510)&gt;0))&lt;&gt;0),"Row is skipped.",IF(AND(Input!$A467="",Input!$A468=""),"", IF(Input!I467="","Data is missing.",""))))</f>
        <v/>
      </c>
      <c r="J465" s="126" t="str">
        <f>IF(ISERROR(IF(AND(Input!$A467="",SUMPRODUCT(--(LEN(Input!$A468:'Input'!$A$510)&gt;0))&lt;&gt;0),"Row is skipped.",IF(AND(Input!$A467="",Input!$A468=""),"", IF(Input!J467="","Data is missing.","")))),"",IF(AND(Input!$A467="",SUMPRODUCT(--(LEN(Input!$A468:'Input'!$A$510)&gt;0))&lt;&gt;0),"Row is skipped.",IF(AND(Input!$A467="",Input!$A468=""),"", IF(Input!J467="","Data is missing.",""))))</f>
        <v/>
      </c>
      <c r="K465" s="127" t="str">
        <f>IF(ISERROR(IF(AND(Input!$A467="",SUMPRODUCT(--(LEN(Input!$A468:'Input'!$A$510)&gt;0))&lt;&gt;0),"Row is skipped.",IF(AND(Input!$A467="",Input!$A468=""),"", IF(Input!K467="","Data is missing.","")))),"",IF(AND(Input!$A467="",SUMPRODUCT(--(LEN(Input!$A468:'Input'!$A$510)&gt;0))&lt;&gt;0),"Row is skipped.",IF(AND(Input!$A467="",Input!$A468=""),"", IF(Input!K467="","Data is missing.",""))))</f>
        <v/>
      </c>
      <c r="L465" s="126" t="str">
        <f>IF(ISERROR(IF(AND(Input!$A467="",SUMPRODUCT(--(LEN(Input!$A468:'Input'!$A$510)&gt;0))&lt;&gt;0),"Row is skipped.",IF(AND(Input!$A467="",Input!$A468=""),"", IF(Input!L467="","Data is missing.","")))),"",IF(AND(Input!$A467="",SUMPRODUCT(--(LEN(Input!$A468:'Input'!$A$510)&gt;0))&lt;&gt;0),"Row is skipped.",IF(AND(Input!$A467="",Input!$A468=""),"", IF(Input!L467="","Data is missing.",""))))</f>
        <v/>
      </c>
      <c r="M465" s="126" t="str">
        <f>IF(ISERROR(IF(AND(Input!$A467="",SUMPRODUCT(--(LEN(Input!$A468:'Input'!$A$510)&gt;0))&lt;&gt;0),"Row is skipped.",IF(AND(Input!$A467="",Input!$A468=""),"", IF(Input!M467="","Data is missing.","")))),"",IF(AND(Input!$A467="",SUMPRODUCT(--(LEN(Input!$A468:'Input'!$A$510)&gt;0))&lt;&gt;0),"Row is skipped.",IF(AND(Input!$A467="",Input!$A468=""),"", IF(Input!M467="","Data is missing.",""))))</f>
        <v/>
      </c>
      <c r="N465" s="126" t="str">
        <f>IF(ISERROR(IF(AND(Input!$A467="",SUMPRODUCT(--(LEN(Input!$A468:'Input'!$A$510)&gt;0))&lt;&gt;0),"Row is skipped.",IF(AND(Input!$A467="",Input!$A468=""),"", IF(Input!O467="","Data is missing.","")))),"",IF(AND(Input!$A467="",SUMPRODUCT(--(LEN(Input!$A468:'Input'!$A$510)&gt;0))&lt;&gt;0),"Row is skipped.",IF(AND(Input!$A467="",Input!$A468=""),"", IF(Input!O467="","Data is missing.",""))))</f>
        <v/>
      </c>
      <c r="O465" s="126" t="str">
        <f>IF(ISERROR(IF(AND(Input!$A467="",SUMPRODUCT(--(LEN(Input!$A468:'Input'!$A$510)&gt;0))&lt;&gt;0),"Row is skipped.",IF(AND(Input!$A467="",Input!$A468=""),"", IF(Input!P467="","Data is missing.","")))),"",IF(AND(Input!$A467="",SUMPRODUCT(--(LEN(Input!$A468:'Input'!$A$510)&gt;0))&lt;&gt;0),"Row is skipped.",IF(AND(Input!$A467="",Input!$A468=""),"", IF(Input!P467="","Data is missing.",""))))</f>
        <v/>
      </c>
      <c r="P465" s="126" t="str">
        <f>IF(ISERROR(IF(AND(Input!$A467="",SUMPRODUCT(--(LEN(Input!$A468:'Input'!$A$510)&gt;0))&lt;&gt;0),"Row is skipped.",IF(AND(Input!$A467="",Input!$A468=""),"", IF(Input!Q467="","Data is missing.","")))),"",IF(AND(Input!$A467="",SUMPRODUCT(--(LEN(Input!$A468:'Input'!$A$510)&gt;0))&lt;&gt;0),"Row is skipped.",IF(AND(Input!$A467="",Input!$A468=""),"", IF(Input!Q467="","Data is missing.",""))))</f>
        <v/>
      </c>
      <c r="Q465" s="126" t="str">
        <f>IF(ISERROR(IF(AND(Input!$A467="",SUMPRODUCT(--(LEN(Input!$A468:'Input'!$A$510)&gt;0))&lt;&gt;0),"Row is skipped.",IF(AND(Input!$A467="",Input!$A468=""),"", IF(Input!S467="","Data is missing.","")))),"",IF(AND(Input!$A467="",SUMPRODUCT(--(LEN(Input!$A468:'Input'!$A$510)&gt;0))&lt;&gt;0),"Row is skipped.",IF(AND(Input!$A467="",Input!$A468=""),"", IF(Input!S467="","Data is missing.",""))))</f>
        <v/>
      </c>
      <c r="R465" s="128" t="str">
        <f>IF(ISERROR(IF(AND(Input!$A467="",SUMPRODUCT(--(LEN(Input!$A468:'Input'!$A$510)&gt;0))&lt;&gt;0),"Row is skipped.",IF(AND(Input!$A467="",Input!$A468=""),"", IF(Input!T467="","Data is missing.","")))),"",IF(AND(Input!$A467="",SUMPRODUCT(--(LEN(Input!$A468:'Input'!$A$510)&gt;0))&lt;&gt;0),"Row is skipped.",IF(AND(Input!$A467="",Input!$A468=""),"", IF(Input!T467="","Data is missing.",""))))</f>
        <v/>
      </c>
      <c r="S465" s="129"/>
      <c r="T465" s="130" t="str">
        <f>IF(ISERROR(IF(Input!Q467="","",IF(ISERROR(VLOOKUP(Input!Q467,'Measures List'!$A$3:$A$30000,1,0)),"Invalid RefNo",""))),"",IF(Input!Q467="","",IF(ISERROR(VLOOKUP(Input!Q467,'Measures List'!$A$3:$A$30000,1,0)),"Invalid RefNo","")))</f>
        <v/>
      </c>
      <c r="U465" s="129"/>
      <c r="V465" s="129"/>
      <c r="W465" s="129"/>
      <c r="X465" s="129"/>
      <c r="Y465" s="129"/>
      <c r="Z465" s="129"/>
      <c r="AA465" s="129"/>
      <c r="AB465" s="129"/>
      <c r="AC465" s="129"/>
      <c r="AD465" s="129"/>
      <c r="AE465" s="129"/>
      <c r="AF465" s="130" t="str">
        <f>IF(Input!P467="","",IF(OR(VALUE(Input!P467)&lt;0,VALUE(Input!P467)&gt;1), "Invalid EEI %",""))</f>
        <v/>
      </c>
      <c r="AG465" s="129"/>
      <c r="AH465" s="137" t="str">
        <f>IF(B465="","",IF(AND(Input!O467=Input!O466,Input!P467&lt;&gt;Input!P466), "EEI% Mismatch within Project",""))</f>
        <v/>
      </c>
      <c r="AI465" s="129"/>
      <c r="AJ465" s="138" t="str">
        <f>IF(Input!B467="","",IF(ISNUMBER(VALUE(Input!B467)),"","Needs to be a number."))</f>
        <v/>
      </c>
      <c r="AK465" s="135" t="str">
        <f>IF(Input!P467="","",IF(ISNUMBER(VALUE(Input!P467)),"","Needs to be a number."))</f>
        <v/>
      </c>
      <c r="AL465" s="135" t="str">
        <f>IF(Input!S467="","",IF(ISNUMBER(VALUE(Input!S467)),"","Needs to be a number."))</f>
        <v/>
      </c>
      <c r="AM465" s="135" t="str">
        <f>IF(Input!T467="","",IF(ISNUMBER(VALUE(Input!T467)),"","Needs to be a number."))</f>
        <v/>
      </c>
      <c r="AN465" s="135" t="str">
        <f>IF(Input!U467="","",IF(ISNUMBER(VALUE(Input!U467)),"","Needs to be a number."))</f>
        <v/>
      </c>
      <c r="AO465" s="136" t="str">
        <f>IF(Input!V467="","",IF(ISNUMBER(VALUE(Input!V467)),"","Needs to be a number."))</f>
        <v/>
      </c>
      <c r="AP465" s="129"/>
      <c r="AQ465" s="197" t="str">
        <f ca="1">IF(Input!Q467="","",IF(OFFSET('Measures List'!$K$2,MATCH(Input!Q467,'Measures List'!$A$3:$A$5000,0),MATCH(Input!K467,'Measures List'!$K$2:$BA$2)-1)="NA","Project start date occurred after measure expiration date.",""))</f>
        <v/>
      </c>
      <c r="AS465" s="197" t="str">
        <f>IFERROR(IF(Input!O467&lt;&gt;Input!O466,"",IF( VLOOKUP(Input!Q467,'Measures List'!A458:C5455,3,FALSE)= VLOOKUP(Input!Q466,'Measures List'!A458:C5455,3,FALSE),"","Multiple sectors for this project")),"")</f>
        <v/>
      </c>
    </row>
    <row r="466" spans="2:45" x14ac:dyDescent="0.25">
      <c r="B466" s="125" t="str">
        <f>Input!A468</f>
        <v/>
      </c>
      <c r="C466" s="126" t="str">
        <f>IF(ISERROR(IF(AND(Input!$A468="",SUMPRODUCT(--(LEN(Input!$A469:'Input'!$A$510)&gt;0))&lt;&gt;0),"Row is skipped.",IF(AND(Input!$A468="",Input!$A469=""),"", IF(Input!C468="","Data is missing.","")))),"",IF(AND(Input!$A468="",SUMPRODUCT(--(LEN(Input!$A469:'Input'!$A$510)&gt;0))&lt;&gt;0),"Row is skipped.",IF(AND(Input!$A468="",Input!$A469=""),"", IF(Input!C468="","Data is missing.",""))))</f>
        <v/>
      </c>
      <c r="D466" s="126" t="str">
        <f>IF(ISERROR(IF(AND(Input!$A468="",SUMPRODUCT(--(LEN(Input!$A469:'Input'!$A$510)&gt;0))&lt;&gt;0),"Row is skipped.",IF(AND(Input!$A468="",Input!$A469=""),"", IF(Input!D468="","Data is missing.","")))),"",IF(AND(Input!$A468="",SUMPRODUCT(--(LEN(Input!$A469:'Input'!$A$510)&gt;0))&lt;&gt;0),"Row is skipped.",IF(AND(Input!$A468="",Input!$A469=""),"", IF(Input!D468="","Data is missing.",""))))</f>
        <v/>
      </c>
      <c r="E466" s="126" t="str">
        <f>IF(ISERROR(IF(AND(Input!$A468="",SUMPRODUCT(--(LEN(Input!$A469:'Input'!$A$510)&gt;0))&lt;&gt;0),"Row is skipped.",IF(AND(Input!$A468="",Input!$A469=""),"", IF(Input!E468="","Data is missing.","")))),"",IF(AND(Input!$A468="",SUMPRODUCT(--(LEN(Input!$A469:'Input'!$A$510)&gt;0))&lt;&gt;0),"Row is skipped.",IF(AND(Input!$A468="",Input!$A469=""),"", IF(Input!E468="","Data is missing.",""))))</f>
        <v/>
      </c>
      <c r="F466" s="126" t="str">
        <f>IF(ISERROR(IF(AND(Input!$A468="",SUMPRODUCT(--(LEN(Input!$A469:'Input'!$A$510)&gt;0))&lt;&gt;0),"Row is skipped.",IF(AND(Input!$A468="",Input!$A469=""),"", IF(Input!F468="","Data is missing.","")))),"",IF(AND(Input!$A468="",SUMPRODUCT(--(LEN(Input!$A469:'Input'!$A$510)&gt;0))&lt;&gt;0),"Row is skipped.",IF(AND(Input!$A468="",Input!$A469=""),"", IF(Input!F468="","Data is missing.",""))))</f>
        <v/>
      </c>
      <c r="G466" s="126" t="str">
        <f>IF(ISERROR(IF(AND(Input!$A468="",SUMPRODUCT(--(LEN(Input!$A469:'Input'!$A$510)&gt;0))&lt;&gt;0),"Row is skipped.",IF(AND(Input!$A468="",Input!$A469=""),"", IF(Input!G468="","Data is missing.","")))),"",IF(AND(Input!$A468="",SUMPRODUCT(--(LEN(Input!$A469:'Input'!$A$510)&gt;0))&lt;&gt;0),"Row is skipped.",IF(AND(Input!$A468="",Input!$A469=""),"", IF(Input!G468="","Data is missing.",""))))</f>
        <v/>
      </c>
      <c r="H466" s="126" t="str">
        <f>IF(ISERROR(IF(AND(Input!$A468="",SUMPRODUCT(--(LEN(Input!$A469:'Input'!$A$510)&gt;0))&lt;&gt;0),"Row is skipped.",IF(AND(Input!$A468="",Input!$A469=""),"", IF(Input!H468="","Data is missing.","")))),"",IF(AND(Input!$A468="",SUMPRODUCT(--(LEN(Input!$A469:'Input'!$A$510)&gt;0))&lt;&gt;0),"Row is skipped.",IF(AND(Input!$A468="",Input!$A469=""),"", IF(Input!H468="","Data is missing.",""))))</f>
        <v/>
      </c>
      <c r="I466" s="126" t="str">
        <f>IF(ISERROR(IF(AND(Input!$A468="",SUMPRODUCT(--(LEN(Input!$A469:'Input'!$A$510)&gt;0))&lt;&gt;0),"Row is skipped.",IF(AND(Input!$A468="",Input!$A469=""),"", IF(Input!I468="","Data is missing.","")))),"",IF(AND(Input!$A468="",SUMPRODUCT(--(LEN(Input!$A469:'Input'!$A$510)&gt;0))&lt;&gt;0),"Row is skipped.",IF(AND(Input!$A468="",Input!$A469=""),"", IF(Input!I468="","Data is missing.",""))))</f>
        <v/>
      </c>
      <c r="J466" s="126" t="str">
        <f>IF(ISERROR(IF(AND(Input!$A468="",SUMPRODUCT(--(LEN(Input!$A469:'Input'!$A$510)&gt;0))&lt;&gt;0),"Row is skipped.",IF(AND(Input!$A468="",Input!$A469=""),"", IF(Input!J468="","Data is missing.","")))),"",IF(AND(Input!$A468="",SUMPRODUCT(--(LEN(Input!$A469:'Input'!$A$510)&gt;0))&lt;&gt;0),"Row is skipped.",IF(AND(Input!$A468="",Input!$A469=""),"", IF(Input!J468="","Data is missing.",""))))</f>
        <v/>
      </c>
      <c r="K466" s="127" t="str">
        <f>IF(ISERROR(IF(AND(Input!$A468="",SUMPRODUCT(--(LEN(Input!$A469:'Input'!$A$510)&gt;0))&lt;&gt;0),"Row is skipped.",IF(AND(Input!$A468="",Input!$A469=""),"", IF(Input!K468="","Data is missing.","")))),"",IF(AND(Input!$A468="",SUMPRODUCT(--(LEN(Input!$A469:'Input'!$A$510)&gt;0))&lt;&gt;0),"Row is skipped.",IF(AND(Input!$A468="",Input!$A469=""),"", IF(Input!K468="","Data is missing.",""))))</f>
        <v/>
      </c>
      <c r="L466" s="126" t="str">
        <f>IF(ISERROR(IF(AND(Input!$A468="",SUMPRODUCT(--(LEN(Input!$A469:'Input'!$A$510)&gt;0))&lt;&gt;0),"Row is skipped.",IF(AND(Input!$A468="",Input!$A469=""),"", IF(Input!L468="","Data is missing.","")))),"",IF(AND(Input!$A468="",SUMPRODUCT(--(LEN(Input!$A469:'Input'!$A$510)&gt;0))&lt;&gt;0),"Row is skipped.",IF(AND(Input!$A468="",Input!$A469=""),"", IF(Input!L468="","Data is missing.",""))))</f>
        <v/>
      </c>
      <c r="M466" s="126" t="str">
        <f>IF(ISERROR(IF(AND(Input!$A468="",SUMPRODUCT(--(LEN(Input!$A469:'Input'!$A$510)&gt;0))&lt;&gt;0),"Row is skipped.",IF(AND(Input!$A468="",Input!$A469=""),"", IF(Input!M468="","Data is missing.","")))),"",IF(AND(Input!$A468="",SUMPRODUCT(--(LEN(Input!$A469:'Input'!$A$510)&gt;0))&lt;&gt;0),"Row is skipped.",IF(AND(Input!$A468="",Input!$A469=""),"", IF(Input!M468="","Data is missing.",""))))</f>
        <v/>
      </c>
      <c r="N466" s="126" t="str">
        <f>IF(ISERROR(IF(AND(Input!$A468="",SUMPRODUCT(--(LEN(Input!$A469:'Input'!$A$510)&gt;0))&lt;&gt;0),"Row is skipped.",IF(AND(Input!$A468="",Input!$A469=""),"", IF(Input!O468="","Data is missing.","")))),"",IF(AND(Input!$A468="",SUMPRODUCT(--(LEN(Input!$A469:'Input'!$A$510)&gt;0))&lt;&gt;0),"Row is skipped.",IF(AND(Input!$A468="",Input!$A469=""),"", IF(Input!O468="","Data is missing.",""))))</f>
        <v/>
      </c>
      <c r="O466" s="126" t="str">
        <f>IF(ISERROR(IF(AND(Input!$A468="",SUMPRODUCT(--(LEN(Input!$A469:'Input'!$A$510)&gt;0))&lt;&gt;0),"Row is skipped.",IF(AND(Input!$A468="",Input!$A469=""),"", IF(Input!P468="","Data is missing.","")))),"",IF(AND(Input!$A468="",SUMPRODUCT(--(LEN(Input!$A469:'Input'!$A$510)&gt;0))&lt;&gt;0),"Row is skipped.",IF(AND(Input!$A468="",Input!$A469=""),"", IF(Input!P468="","Data is missing.",""))))</f>
        <v/>
      </c>
      <c r="P466" s="126" t="str">
        <f>IF(ISERROR(IF(AND(Input!$A468="",SUMPRODUCT(--(LEN(Input!$A469:'Input'!$A$510)&gt;0))&lt;&gt;0),"Row is skipped.",IF(AND(Input!$A468="",Input!$A469=""),"", IF(Input!Q468="","Data is missing.","")))),"",IF(AND(Input!$A468="",SUMPRODUCT(--(LEN(Input!$A469:'Input'!$A$510)&gt;0))&lt;&gt;0),"Row is skipped.",IF(AND(Input!$A468="",Input!$A469=""),"", IF(Input!Q468="","Data is missing.",""))))</f>
        <v/>
      </c>
      <c r="Q466" s="126" t="str">
        <f>IF(ISERROR(IF(AND(Input!$A468="",SUMPRODUCT(--(LEN(Input!$A469:'Input'!$A$510)&gt;0))&lt;&gt;0),"Row is skipped.",IF(AND(Input!$A468="",Input!$A469=""),"", IF(Input!S468="","Data is missing.","")))),"",IF(AND(Input!$A468="",SUMPRODUCT(--(LEN(Input!$A469:'Input'!$A$510)&gt;0))&lt;&gt;0),"Row is skipped.",IF(AND(Input!$A468="",Input!$A469=""),"", IF(Input!S468="","Data is missing.",""))))</f>
        <v/>
      </c>
      <c r="R466" s="128" t="str">
        <f>IF(ISERROR(IF(AND(Input!$A468="",SUMPRODUCT(--(LEN(Input!$A469:'Input'!$A$510)&gt;0))&lt;&gt;0),"Row is skipped.",IF(AND(Input!$A468="",Input!$A469=""),"", IF(Input!T468="","Data is missing.","")))),"",IF(AND(Input!$A468="",SUMPRODUCT(--(LEN(Input!$A469:'Input'!$A$510)&gt;0))&lt;&gt;0),"Row is skipped.",IF(AND(Input!$A468="",Input!$A469=""),"", IF(Input!T468="","Data is missing.",""))))</f>
        <v/>
      </c>
      <c r="S466" s="129"/>
      <c r="T466" s="130" t="str">
        <f>IF(ISERROR(IF(Input!Q468="","",IF(ISERROR(VLOOKUP(Input!Q468,'Measures List'!$A$3:$A$30000,1,0)),"Invalid RefNo",""))),"",IF(Input!Q468="","",IF(ISERROR(VLOOKUP(Input!Q468,'Measures List'!$A$3:$A$30000,1,0)),"Invalid RefNo","")))</f>
        <v/>
      </c>
      <c r="U466" s="129"/>
      <c r="V466" s="129"/>
      <c r="W466" s="129"/>
      <c r="X466" s="129"/>
      <c r="Y466" s="129"/>
      <c r="Z466" s="129"/>
      <c r="AA466" s="129"/>
      <c r="AB466" s="129"/>
      <c r="AC466" s="129"/>
      <c r="AD466" s="129"/>
      <c r="AE466" s="129"/>
      <c r="AF466" s="130" t="str">
        <f>IF(Input!P468="","",IF(OR(VALUE(Input!P468)&lt;0,VALUE(Input!P468)&gt;1), "Invalid EEI %",""))</f>
        <v/>
      </c>
      <c r="AG466" s="129"/>
      <c r="AH466" s="137" t="str">
        <f>IF(B466="","",IF(AND(Input!O468=Input!O467,Input!P468&lt;&gt;Input!P467), "EEI% Mismatch within Project",""))</f>
        <v/>
      </c>
      <c r="AI466" s="129"/>
      <c r="AJ466" s="138" t="str">
        <f>IF(Input!B468="","",IF(ISNUMBER(VALUE(Input!B468)),"","Needs to be a number."))</f>
        <v/>
      </c>
      <c r="AK466" s="135" t="str">
        <f>IF(Input!P468="","",IF(ISNUMBER(VALUE(Input!P468)),"","Needs to be a number."))</f>
        <v/>
      </c>
      <c r="AL466" s="135" t="str">
        <f>IF(Input!S468="","",IF(ISNUMBER(VALUE(Input!S468)),"","Needs to be a number."))</f>
        <v/>
      </c>
      <c r="AM466" s="135" t="str">
        <f>IF(Input!T468="","",IF(ISNUMBER(VALUE(Input!T468)),"","Needs to be a number."))</f>
        <v/>
      </c>
      <c r="AN466" s="135" t="str">
        <f>IF(Input!U468="","",IF(ISNUMBER(VALUE(Input!U468)),"","Needs to be a number."))</f>
        <v/>
      </c>
      <c r="AO466" s="136" t="str">
        <f>IF(Input!V468="","",IF(ISNUMBER(VALUE(Input!V468)),"","Needs to be a number."))</f>
        <v/>
      </c>
      <c r="AP466" s="129"/>
      <c r="AQ466" s="197" t="str">
        <f ca="1">IF(Input!Q468="","",IF(OFFSET('Measures List'!$K$2,MATCH(Input!Q468,'Measures List'!$A$3:$A$5000,0),MATCH(Input!K468,'Measures List'!$K$2:$BA$2)-1)="NA","Project start date occurred after measure expiration date.",""))</f>
        <v/>
      </c>
      <c r="AS466" s="197" t="str">
        <f>IFERROR(IF(Input!O468&lt;&gt;Input!O467,"",IF( VLOOKUP(Input!Q468,'Measures List'!A459:C5456,3,FALSE)= VLOOKUP(Input!Q467,'Measures List'!A459:C5456,3,FALSE),"","Multiple sectors for this project")),"")</f>
        <v/>
      </c>
    </row>
    <row r="467" spans="2:45" x14ac:dyDescent="0.25">
      <c r="B467" s="125" t="str">
        <f>Input!A469</f>
        <v/>
      </c>
      <c r="C467" s="126" t="str">
        <f>IF(ISERROR(IF(AND(Input!$A469="",SUMPRODUCT(--(LEN(Input!$A470:'Input'!$A$510)&gt;0))&lt;&gt;0),"Row is skipped.",IF(AND(Input!$A469="",Input!$A470=""),"", IF(Input!C469="","Data is missing.","")))),"",IF(AND(Input!$A469="",SUMPRODUCT(--(LEN(Input!$A470:'Input'!$A$510)&gt;0))&lt;&gt;0),"Row is skipped.",IF(AND(Input!$A469="",Input!$A470=""),"", IF(Input!C469="","Data is missing.",""))))</f>
        <v/>
      </c>
      <c r="D467" s="126" t="str">
        <f>IF(ISERROR(IF(AND(Input!$A469="",SUMPRODUCT(--(LEN(Input!$A470:'Input'!$A$510)&gt;0))&lt;&gt;0),"Row is skipped.",IF(AND(Input!$A469="",Input!$A470=""),"", IF(Input!D469="","Data is missing.","")))),"",IF(AND(Input!$A469="",SUMPRODUCT(--(LEN(Input!$A470:'Input'!$A$510)&gt;0))&lt;&gt;0),"Row is skipped.",IF(AND(Input!$A469="",Input!$A470=""),"", IF(Input!D469="","Data is missing.",""))))</f>
        <v/>
      </c>
      <c r="E467" s="126" t="str">
        <f>IF(ISERROR(IF(AND(Input!$A469="",SUMPRODUCT(--(LEN(Input!$A470:'Input'!$A$510)&gt;0))&lt;&gt;0),"Row is skipped.",IF(AND(Input!$A469="",Input!$A470=""),"", IF(Input!E469="","Data is missing.","")))),"",IF(AND(Input!$A469="",SUMPRODUCT(--(LEN(Input!$A470:'Input'!$A$510)&gt;0))&lt;&gt;0),"Row is skipped.",IF(AND(Input!$A469="",Input!$A470=""),"", IF(Input!E469="","Data is missing.",""))))</f>
        <v/>
      </c>
      <c r="F467" s="126" t="str">
        <f>IF(ISERROR(IF(AND(Input!$A469="",SUMPRODUCT(--(LEN(Input!$A470:'Input'!$A$510)&gt;0))&lt;&gt;0),"Row is skipped.",IF(AND(Input!$A469="",Input!$A470=""),"", IF(Input!F469="","Data is missing.","")))),"",IF(AND(Input!$A469="",SUMPRODUCT(--(LEN(Input!$A470:'Input'!$A$510)&gt;0))&lt;&gt;0),"Row is skipped.",IF(AND(Input!$A469="",Input!$A470=""),"", IF(Input!F469="","Data is missing.",""))))</f>
        <v/>
      </c>
      <c r="G467" s="126" t="str">
        <f>IF(ISERROR(IF(AND(Input!$A469="",SUMPRODUCT(--(LEN(Input!$A470:'Input'!$A$510)&gt;0))&lt;&gt;0),"Row is skipped.",IF(AND(Input!$A469="",Input!$A470=""),"", IF(Input!G469="","Data is missing.","")))),"",IF(AND(Input!$A469="",SUMPRODUCT(--(LEN(Input!$A470:'Input'!$A$510)&gt;0))&lt;&gt;0),"Row is skipped.",IF(AND(Input!$A469="",Input!$A470=""),"", IF(Input!G469="","Data is missing.",""))))</f>
        <v/>
      </c>
      <c r="H467" s="126" t="str">
        <f>IF(ISERROR(IF(AND(Input!$A469="",SUMPRODUCT(--(LEN(Input!$A470:'Input'!$A$510)&gt;0))&lt;&gt;0),"Row is skipped.",IF(AND(Input!$A469="",Input!$A470=""),"", IF(Input!H469="","Data is missing.","")))),"",IF(AND(Input!$A469="",SUMPRODUCT(--(LEN(Input!$A470:'Input'!$A$510)&gt;0))&lt;&gt;0),"Row is skipped.",IF(AND(Input!$A469="",Input!$A470=""),"", IF(Input!H469="","Data is missing.",""))))</f>
        <v/>
      </c>
      <c r="I467" s="126" t="str">
        <f>IF(ISERROR(IF(AND(Input!$A469="",SUMPRODUCT(--(LEN(Input!$A470:'Input'!$A$510)&gt;0))&lt;&gt;0),"Row is skipped.",IF(AND(Input!$A469="",Input!$A470=""),"", IF(Input!I469="","Data is missing.","")))),"",IF(AND(Input!$A469="",SUMPRODUCT(--(LEN(Input!$A470:'Input'!$A$510)&gt;0))&lt;&gt;0),"Row is skipped.",IF(AND(Input!$A469="",Input!$A470=""),"", IF(Input!I469="","Data is missing.",""))))</f>
        <v/>
      </c>
      <c r="J467" s="126" t="str">
        <f>IF(ISERROR(IF(AND(Input!$A469="",SUMPRODUCT(--(LEN(Input!$A470:'Input'!$A$510)&gt;0))&lt;&gt;0),"Row is skipped.",IF(AND(Input!$A469="",Input!$A470=""),"", IF(Input!J469="","Data is missing.","")))),"",IF(AND(Input!$A469="",SUMPRODUCT(--(LEN(Input!$A470:'Input'!$A$510)&gt;0))&lt;&gt;0),"Row is skipped.",IF(AND(Input!$A469="",Input!$A470=""),"", IF(Input!J469="","Data is missing.",""))))</f>
        <v/>
      </c>
      <c r="K467" s="127" t="str">
        <f>IF(ISERROR(IF(AND(Input!$A469="",SUMPRODUCT(--(LEN(Input!$A470:'Input'!$A$510)&gt;0))&lt;&gt;0),"Row is skipped.",IF(AND(Input!$A469="",Input!$A470=""),"", IF(Input!K469="","Data is missing.","")))),"",IF(AND(Input!$A469="",SUMPRODUCT(--(LEN(Input!$A470:'Input'!$A$510)&gt;0))&lt;&gt;0),"Row is skipped.",IF(AND(Input!$A469="",Input!$A470=""),"", IF(Input!K469="","Data is missing.",""))))</f>
        <v/>
      </c>
      <c r="L467" s="126" t="str">
        <f>IF(ISERROR(IF(AND(Input!$A469="",SUMPRODUCT(--(LEN(Input!$A470:'Input'!$A$510)&gt;0))&lt;&gt;0),"Row is skipped.",IF(AND(Input!$A469="",Input!$A470=""),"", IF(Input!L469="","Data is missing.","")))),"",IF(AND(Input!$A469="",SUMPRODUCT(--(LEN(Input!$A470:'Input'!$A$510)&gt;0))&lt;&gt;0),"Row is skipped.",IF(AND(Input!$A469="",Input!$A470=""),"", IF(Input!L469="","Data is missing.",""))))</f>
        <v/>
      </c>
      <c r="M467" s="126" t="str">
        <f>IF(ISERROR(IF(AND(Input!$A469="",SUMPRODUCT(--(LEN(Input!$A470:'Input'!$A$510)&gt;0))&lt;&gt;0),"Row is skipped.",IF(AND(Input!$A469="",Input!$A470=""),"", IF(Input!M469="","Data is missing.","")))),"",IF(AND(Input!$A469="",SUMPRODUCT(--(LEN(Input!$A470:'Input'!$A$510)&gt;0))&lt;&gt;0),"Row is skipped.",IF(AND(Input!$A469="",Input!$A470=""),"", IF(Input!M469="","Data is missing.",""))))</f>
        <v/>
      </c>
      <c r="N467" s="126" t="str">
        <f>IF(ISERROR(IF(AND(Input!$A469="",SUMPRODUCT(--(LEN(Input!$A470:'Input'!$A$510)&gt;0))&lt;&gt;0),"Row is skipped.",IF(AND(Input!$A469="",Input!$A470=""),"", IF(Input!O469="","Data is missing.","")))),"",IF(AND(Input!$A469="",SUMPRODUCT(--(LEN(Input!$A470:'Input'!$A$510)&gt;0))&lt;&gt;0),"Row is skipped.",IF(AND(Input!$A469="",Input!$A470=""),"", IF(Input!O469="","Data is missing.",""))))</f>
        <v/>
      </c>
      <c r="O467" s="126" t="str">
        <f>IF(ISERROR(IF(AND(Input!$A469="",SUMPRODUCT(--(LEN(Input!$A470:'Input'!$A$510)&gt;0))&lt;&gt;0),"Row is skipped.",IF(AND(Input!$A469="",Input!$A470=""),"", IF(Input!P469="","Data is missing.","")))),"",IF(AND(Input!$A469="",SUMPRODUCT(--(LEN(Input!$A470:'Input'!$A$510)&gt;0))&lt;&gt;0),"Row is skipped.",IF(AND(Input!$A469="",Input!$A470=""),"", IF(Input!P469="","Data is missing.",""))))</f>
        <v/>
      </c>
      <c r="P467" s="126" t="str">
        <f>IF(ISERROR(IF(AND(Input!$A469="",SUMPRODUCT(--(LEN(Input!$A470:'Input'!$A$510)&gt;0))&lt;&gt;0),"Row is skipped.",IF(AND(Input!$A469="",Input!$A470=""),"", IF(Input!Q469="","Data is missing.","")))),"",IF(AND(Input!$A469="",SUMPRODUCT(--(LEN(Input!$A470:'Input'!$A$510)&gt;0))&lt;&gt;0),"Row is skipped.",IF(AND(Input!$A469="",Input!$A470=""),"", IF(Input!Q469="","Data is missing.",""))))</f>
        <v/>
      </c>
      <c r="Q467" s="126" t="str">
        <f>IF(ISERROR(IF(AND(Input!$A469="",SUMPRODUCT(--(LEN(Input!$A470:'Input'!$A$510)&gt;0))&lt;&gt;0),"Row is skipped.",IF(AND(Input!$A469="",Input!$A470=""),"", IF(Input!S469="","Data is missing.","")))),"",IF(AND(Input!$A469="",SUMPRODUCT(--(LEN(Input!$A470:'Input'!$A$510)&gt;0))&lt;&gt;0),"Row is skipped.",IF(AND(Input!$A469="",Input!$A470=""),"", IF(Input!S469="","Data is missing.",""))))</f>
        <v/>
      </c>
      <c r="R467" s="128" t="str">
        <f>IF(ISERROR(IF(AND(Input!$A469="",SUMPRODUCT(--(LEN(Input!$A470:'Input'!$A$510)&gt;0))&lt;&gt;0),"Row is skipped.",IF(AND(Input!$A469="",Input!$A470=""),"", IF(Input!T469="","Data is missing.","")))),"",IF(AND(Input!$A469="",SUMPRODUCT(--(LEN(Input!$A470:'Input'!$A$510)&gt;0))&lt;&gt;0),"Row is skipped.",IF(AND(Input!$A469="",Input!$A470=""),"", IF(Input!T469="","Data is missing.",""))))</f>
        <v/>
      </c>
      <c r="S467" s="129"/>
      <c r="T467" s="130" t="str">
        <f>IF(ISERROR(IF(Input!Q469="","",IF(ISERROR(VLOOKUP(Input!Q469,'Measures List'!$A$3:$A$30000,1,0)),"Invalid RefNo",""))),"",IF(Input!Q469="","",IF(ISERROR(VLOOKUP(Input!Q469,'Measures List'!$A$3:$A$30000,1,0)),"Invalid RefNo","")))</f>
        <v/>
      </c>
      <c r="U467" s="129"/>
      <c r="V467" s="129"/>
      <c r="W467" s="129"/>
      <c r="X467" s="129"/>
      <c r="Y467" s="129"/>
      <c r="Z467" s="129"/>
      <c r="AA467" s="129"/>
      <c r="AB467" s="129"/>
      <c r="AC467" s="129"/>
      <c r="AD467" s="129"/>
      <c r="AE467" s="129"/>
      <c r="AF467" s="130" t="str">
        <f>IF(Input!P469="","",IF(OR(VALUE(Input!P469)&lt;0,VALUE(Input!P469)&gt;1), "Invalid EEI %",""))</f>
        <v/>
      </c>
      <c r="AG467" s="129"/>
      <c r="AH467" s="137" t="str">
        <f>IF(B467="","",IF(AND(Input!O469=Input!O468,Input!P469&lt;&gt;Input!P468), "EEI% Mismatch within Project",""))</f>
        <v/>
      </c>
      <c r="AI467" s="129"/>
      <c r="AJ467" s="138" t="str">
        <f>IF(Input!B469="","",IF(ISNUMBER(VALUE(Input!B469)),"","Needs to be a number."))</f>
        <v/>
      </c>
      <c r="AK467" s="135" t="str">
        <f>IF(Input!P469="","",IF(ISNUMBER(VALUE(Input!P469)),"","Needs to be a number."))</f>
        <v/>
      </c>
      <c r="AL467" s="135" t="str">
        <f>IF(Input!S469="","",IF(ISNUMBER(VALUE(Input!S469)),"","Needs to be a number."))</f>
        <v/>
      </c>
      <c r="AM467" s="135" t="str">
        <f>IF(Input!T469="","",IF(ISNUMBER(VALUE(Input!T469)),"","Needs to be a number."))</f>
        <v/>
      </c>
      <c r="AN467" s="135" t="str">
        <f>IF(Input!U469="","",IF(ISNUMBER(VALUE(Input!U469)),"","Needs to be a number."))</f>
        <v/>
      </c>
      <c r="AO467" s="136" t="str">
        <f>IF(Input!V469="","",IF(ISNUMBER(VALUE(Input!V469)),"","Needs to be a number."))</f>
        <v/>
      </c>
      <c r="AP467" s="129"/>
      <c r="AQ467" s="197" t="str">
        <f ca="1">IF(Input!Q469="","",IF(OFFSET('Measures List'!$K$2,MATCH(Input!Q469,'Measures List'!$A$3:$A$5000,0),MATCH(Input!K469,'Measures List'!$K$2:$BA$2)-1)="NA","Project start date occurred after measure expiration date.",""))</f>
        <v/>
      </c>
      <c r="AS467" s="197" t="str">
        <f>IFERROR(IF(Input!O469&lt;&gt;Input!O468,"",IF( VLOOKUP(Input!Q469,'Measures List'!A460:C5457,3,FALSE)= VLOOKUP(Input!Q468,'Measures List'!A460:C5457,3,FALSE),"","Multiple sectors for this project")),"")</f>
        <v/>
      </c>
    </row>
    <row r="468" spans="2:45" x14ac:dyDescent="0.25">
      <c r="B468" s="125" t="str">
        <f>Input!A470</f>
        <v/>
      </c>
      <c r="C468" s="126" t="str">
        <f>IF(ISERROR(IF(AND(Input!$A470="",SUMPRODUCT(--(LEN(Input!$A471:'Input'!$A$510)&gt;0))&lt;&gt;0),"Row is skipped.",IF(AND(Input!$A470="",Input!$A471=""),"", IF(Input!C470="","Data is missing.","")))),"",IF(AND(Input!$A470="",SUMPRODUCT(--(LEN(Input!$A471:'Input'!$A$510)&gt;0))&lt;&gt;0),"Row is skipped.",IF(AND(Input!$A470="",Input!$A471=""),"", IF(Input!C470="","Data is missing.",""))))</f>
        <v/>
      </c>
      <c r="D468" s="126" t="str">
        <f>IF(ISERROR(IF(AND(Input!$A470="",SUMPRODUCT(--(LEN(Input!$A471:'Input'!$A$510)&gt;0))&lt;&gt;0),"Row is skipped.",IF(AND(Input!$A470="",Input!$A471=""),"", IF(Input!D470="","Data is missing.","")))),"",IF(AND(Input!$A470="",SUMPRODUCT(--(LEN(Input!$A471:'Input'!$A$510)&gt;0))&lt;&gt;0),"Row is skipped.",IF(AND(Input!$A470="",Input!$A471=""),"", IF(Input!D470="","Data is missing.",""))))</f>
        <v/>
      </c>
      <c r="E468" s="126" t="str">
        <f>IF(ISERROR(IF(AND(Input!$A470="",SUMPRODUCT(--(LEN(Input!$A471:'Input'!$A$510)&gt;0))&lt;&gt;0),"Row is skipped.",IF(AND(Input!$A470="",Input!$A471=""),"", IF(Input!E470="","Data is missing.","")))),"",IF(AND(Input!$A470="",SUMPRODUCT(--(LEN(Input!$A471:'Input'!$A$510)&gt;0))&lt;&gt;0),"Row is skipped.",IF(AND(Input!$A470="",Input!$A471=""),"", IF(Input!E470="","Data is missing.",""))))</f>
        <v/>
      </c>
      <c r="F468" s="126" t="str">
        <f>IF(ISERROR(IF(AND(Input!$A470="",SUMPRODUCT(--(LEN(Input!$A471:'Input'!$A$510)&gt;0))&lt;&gt;0),"Row is skipped.",IF(AND(Input!$A470="",Input!$A471=""),"", IF(Input!F470="","Data is missing.","")))),"",IF(AND(Input!$A470="",SUMPRODUCT(--(LEN(Input!$A471:'Input'!$A$510)&gt;0))&lt;&gt;0),"Row is skipped.",IF(AND(Input!$A470="",Input!$A471=""),"", IF(Input!F470="","Data is missing.",""))))</f>
        <v/>
      </c>
      <c r="G468" s="126" t="str">
        <f>IF(ISERROR(IF(AND(Input!$A470="",SUMPRODUCT(--(LEN(Input!$A471:'Input'!$A$510)&gt;0))&lt;&gt;0),"Row is skipped.",IF(AND(Input!$A470="",Input!$A471=""),"", IF(Input!G470="","Data is missing.","")))),"",IF(AND(Input!$A470="",SUMPRODUCT(--(LEN(Input!$A471:'Input'!$A$510)&gt;0))&lt;&gt;0),"Row is skipped.",IF(AND(Input!$A470="",Input!$A471=""),"", IF(Input!G470="","Data is missing.",""))))</f>
        <v/>
      </c>
      <c r="H468" s="126" t="str">
        <f>IF(ISERROR(IF(AND(Input!$A470="",SUMPRODUCT(--(LEN(Input!$A471:'Input'!$A$510)&gt;0))&lt;&gt;0),"Row is skipped.",IF(AND(Input!$A470="",Input!$A471=""),"", IF(Input!H470="","Data is missing.","")))),"",IF(AND(Input!$A470="",SUMPRODUCT(--(LEN(Input!$A471:'Input'!$A$510)&gt;0))&lt;&gt;0),"Row is skipped.",IF(AND(Input!$A470="",Input!$A471=""),"", IF(Input!H470="","Data is missing.",""))))</f>
        <v/>
      </c>
      <c r="I468" s="126" t="str">
        <f>IF(ISERROR(IF(AND(Input!$A470="",SUMPRODUCT(--(LEN(Input!$A471:'Input'!$A$510)&gt;0))&lt;&gt;0),"Row is skipped.",IF(AND(Input!$A470="",Input!$A471=""),"", IF(Input!I470="","Data is missing.","")))),"",IF(AND(Input!$A470="",SUMPRODUCT(--(LEN(Input!$A471:'Input'!$A$510)&gt;0))&lt;&gt;0),"Row is skipped.",IF(AND(Input!$A470="",Input!$A471=""),"", IF(Input!I470="","Data is missing.",""))))</f>
        <v/>
      </c>
      <c r="J468" s="126" t="str">
        <f>IF(ISERROR(IF(AND(Input!$A470="",SUMPRODUCT(--(LEN(Input!$A471:'Input'!$A$510)&gt;0))&lt;&gt;0),"Row is skipped.",IF(AND(Input!$A470="",Input!$A471=""),"", IF(Input!J470="","Data is missing.","")))),"",IF(AND(Input!$A470="",SUMPRODUCT(--(LEN(Input!$A471:'Input'!$A$510)&gt;0))&lt;&gt;0),"Row is skipped.",IF(AND(Input!$A470="",Input!$A471=""),"", IF(Input!J470="","Data is missing.",""))))</f>
        <v/>
      </c>
      <c r="K468" s="127" t="str">
        <f>IF(ISERROR(IF(AND(Input!$A470="",SUMPRODUCT(--(LEN(Input!$A471:'Input'!$A$510)&gt;0))&lt;&gt;0),"Row is skipped.",IF(AND(Input!$A470="",Input!$A471=""),"", IF(Input!K470="","Data is missing.","")))),"",IF(AND(Input!$A470="",SUMPRODUCT(--(LEN(Input!$A471:'Input'!$A$510)&gt;0))&lt;&gt;0),"Row is skipped.",IF(AND(Input!$A470="",Input!$A471=""),"", IF(Input!K470="","Data is missing.",""))))</f>
        <v/>
      </c>
      <c r="L468" s="126" t="str">
        <f>IF(ISERROR(IF(AND(Input!$A470="",SUMPRODUCT(--(LEN(Input!$A471:'Input'!$A$510)&gt;0))&lt;&gt;0),"Row is skipped.",IF(AND(Input!$A470="",Input!$A471=""),"", IF(Input!L470="","Data is missing.","")))),"",IF(AND(Input!$A470="",SUMPRODUCT(--(LEN(Input!$A471:'Input'!$A$510)&gt;0))&lt;&gt;0),"Row is skipped.",IF(AND(Input!$A470="",Input!$A471=""),"", IF(Input!L470="","Data is missing.",""))))</f>
        <v/>
      </c>
      <c r="M468" s="126" t="str">
        <f>IF(ISERROR(IF(AND(Input!$A470="",SUMPRODUCT(--(LEN(Input!$A471:'Input'!$A$510)&gt;0))&lt;&gt;0),"Row is skipped.",IF(AND(Input!$A470="",Input!$A471=""),"", IF(Input!M470="","Data is missing.","")))),"",IF(AND(Input!$A470="",SUMPRODUCT(--(LEN(Input!$A471:'Input'!$A$510)&gt;0))&lt;&gt;0),"Row is skipped.",IF(AND(Input!$A470="",Input!$A471=""),"", IF(Input!M470="","Data is missing.",""))))</f>
        <v/>
      </c>
      <c r="N468" s="126" t="str">
        <f>IF(ISERROR(IF(AND(Input!$A470="",SUMPRODUCT(--(LEN(Input!$A471:'Input'!$A$510)&gt;0))&lt;&gt;0),"Row is skipped.",IF(AND(Input!$A470="",Input!$A471=""),"", IF(Input!O470="","Data is missing.","")))),"",IF(AND(Input!$A470="",SUMPRODUCT(--(LEN(Input!$A471:'Input'!$A$510)&gt;0))&lt;&gt;0),"Row is skipped.",IF(AND(Input!$A470="",Input!$A471=""),"", IF(Input!O470="","Data is missing.",""))))</f>
        <v/>
      </c>
      <c r="O468" s="126" t="str">
        <f>IF(ISERROR(IF(AND(Input!$A470="",SUMPRODUCT(--(LEN(Input!$A471:'Input'!$A$510)&gt;0))&lt;&gt;0),"Row is skipped.",IF(AND(Input!$A470="",Input!$A471=""),"", IF(Input!P470="","Data is missing.","")))),"",IF(AND(Input!$A470="",SUMPRODUCT(--(LEN(Input!$A471:'Input'!$A$510)&gt;0))&lt;&gt;0),"Row is skipped.",IF(AND(Input!$A470="",Input!$A471=""),"", IF(Input!P470="","Data is missing.",""))))</f>
        <v/>
      </c>
      <c r="P468" s="126" t="str">
        <f>IF(ISERROR(IF(AND(Input!$A470="",SUMPRODUCT(--(LEN(Input!$A471:'Input'!$A$510)&gt;0))&lt;&gt;0),"Row is skipped.",IF(AND(Input!$A470="",Input!$A471=""),"", IF(Input!Q470="","Data is missing.","")))),"",IF(AND(Input!$A470="",SUMPRODUCT(--(LEN(Input!$A471:'Input'!$A$510)&gt;0))&lt;&gt;0),"Row is skipped.",IF(AND(Input!$A470="",Input!$A471=""),"", IF(Input!Q470="","Data is missing.",""))))</f>
        <v/>
      </c>
      <c r="Q468" s="126" t="str">
        <f>IF(ISERROR(IF(AND(Input!$A470="",SUMPRODUCT(--(LEN(Input!$A471:'Input'!$A$510)&gt;0))&lt;&gt;0),"Row is skipped.",IF(AND(Input!$A470="",Input!$A471=""),"", IF(Input!S470="","Data is missing.","")))),"",IF(AND(Input!$A470="",SUMPRODUCT(--(LEN(Input!$A471:'Input'!$A$510)&gt;0))&lt;&gt;0),"Row is skipped.",IF(AND(Input!$A470="",Input!$A471=""),"", IF(Input!S470="","Data is missing.",""))))</f>
        <v/>
      </c>
      <c r="R468" s="128" t="str">
        <f>IF(ISERROR(IF(AND(Input!$A470="",SUMPRODUCT(--(LEN(Input!$A471:'Input'!$A$510)&gt;0))&lt;&gt;0),"Row is skipped.",IF(AND(Input!$A470="",Input!$A471=""),"", IF(Input!T470="","Data is missing.","")))),"",IF(AND(Input!$A470="",SUMPRODUCT(--(LEN(Input!$A471:'Input'!$A$510)&gt;0))&lt;&gt;0),"Row is skipped.",IF(AND(Input!$A470="",Input!$A471=""),"", IF(Input!T470="","Data is missing.",""))))</f>
        <v/>
      </c>
      <c r="S468" s="129"/>
      <c r="T468" s="130" t="str">
        <f>IF(ISERROR(IF(Input!Q470="","",IF(ISERROR(VLOOKUP(Input!Q470,'Measures List'!$A$3:$A$30000,1,0)),"Invalid RefNo",""))),"",IF(Input!Q470="","",IF(ISERROR(VLOOKUP(Input!Q470,'Measures List'!$A$3:$A$30000,1,0)),"Invalid RefNo","")))</f>
        <v/>
      </c>
      <c r="U468" s="129"/>
      <c r="V468" s="129"/>
      <c r="W468" s="129"/>
      <c r="X468" s="129"/>
      <c r="Y468" s="129"/>
      <c r="Z468" s="129"/>
      <c r="AA468" s="129"/>
      <c r="AB468" s="129"/>
      <c r="AC468" s="129"/>
      <c r="AD468" s="129"/>
      <c r="AE468" s="129"/>
      <c r="AF468" s="130" t="str">
        <f>IF(Input!P470="","",IF(OR(VALUE(Input!P470)&lt;0,VALUE(Input!P470)&gt;1), "Invalid EEI %",""))</f>
        <v/>
      </c>
      <c r="AG468" s="129"/>
      <c r="AH468" s="137" t="str">
        <f>IF(B468="","",IF(AND(Input!O470=Input!O469,Input!P470&lt;&gt;Input!P469), "EEI% Mismatch within Project",""))</f>
        <v/>
      </c>
      <c r="AI468" s="129"/>
      <c r="AJ468" s="138" t="str">
        <f>IF(Input!B470="","",IF(ISNUMBER(VALUE(Input!B470)),"","Needs to be a number."))</f>
        <v/>
      </c>
      <c r="AK468" s="135" t="str">
        <f>IF(Input!P470="","",IF(ISNUMBER(VALUE(Input!P470)),"","Needs to be a number."))</f>
        <v/>
      </c>
      <c r="AL468" s="135" t="str">
        <f>IF(Input!S470="","",IF(ISNUMBER(VALUE(Input!S470)),"","Needs to be a number."))</f>
        <v/>
      </c>
      <c r="AM468" s="135" t="str">
        <f>IF(Input!T470="","",IF(ISNUMBER(VALUE(Input!T470)),"","Needs to be a number."))</f>
        <v/>
      </c>
      <c r="AN468" s="135" t="str">
        <f>IF(Input!U470="","",IF(ISNUMBER(VALUE(Input!U470)),"","Needs to be a number."))</f>
        <v/>
      </c>
      <c r="AO468" s="136" t="str">
        <f>IF(Input!V470="","",IF(ISNUMBER(VALUE(Input!V470)),"","Needs to be a number."))</f>
        <v/>
      </c>
      <c r="AP468" s="129"/>
      <c r="AQ468" s="197" t="str">
        <f ca="1">IF(Input!Q470="","",IF(OFFSET('Measures List'!$K$2,MATCH(Input!Q470,'Measures List'!$A$3:$A$5000,0),MATCH(Input!K470,'Measures List'!$K$2:$BA$2)-1)="NA","Project start date occurred after measure expiration date.",""))</f>
        <v/>
      </c>
      <c r="AS468" s="197" t="str">
        <f>IFERROR(IF(Input!O470&lt;&gt;Input!O469,"",IF( VLOOKUP(Input!Q470,'Measures List'!A461:C5458,3,FALSE)= VLOOKUP(Input!Q469,'Measures List'!A461:C5458,3,FALSE),"","Multiple sectors for this project")),"")</f>
        <v/>
      </c>
    </row>
    <row r="469" spans="2:45" x14ac:dyDescent="0.25">
      <c r="B469" s="125" t="str">
        <f>Input!A471</f>
        <v/>
      </c>
      <c r="C469" s="126" t="str">
        <f>IF(ISERROR(IF(AND(Input!$A471="",SUMPRODUCT(--(LEN(Input!$A472:'Input'!$A$510)&gt;0))&lt;&gt;0),"Row is skipped.",IF(AND(Input!$A471="",Input!$A472=""),"", IF(Input!C471="","Data is missing.","")))),"",IF(AND(Input!$A471="",SUMPRODUCT(--(LEN(Input!$A472:'Input'!$A$510)&gt;0))&lt;&gt;0),"Row is skipped.",IF(AND(Input!$A471="",Input!$A472=""),"", IF(Input!C471="","Data is missing.",""))))</f>
        <v/>
      </c>
      <c r="D469" s="126" t="str">
        <f>IF(ISERROR(IF(AND(Input!$A471="",SUMPRODUCT(--(LEN(Input!$A472:'Input'!$A$510)&gt;0))&lt;&gt;0),"Row is skipped.",IF(AND(Input!$A471="",Input!$A472=""),"", IF(Input!D471="","Data is missing.","")))),"",IF(AND(Input!$A471="",SUMPRODUCT(--(LEN(Input!$A472:'Input'!$A$510)&gt;0))&lt;&gt;0),"Row is skipped.",IF(AND(Input!$A471="",Input!$A472=""),"", IF(Input!D471="","Data is missing.",""))))</f>
        <v/>
      </c>
      <c r="E469" s="126" t="str">
        <f>IF(ISERROR(IF(AND(Input!$A471="",SUMPRODUCT(--(LEN(Input!$A472:'Input'!$A$510)&gt;0))&lt;&gt;0),"Row is skipped.",IF(AND(Input!$A471="",Input!$A472=""),"", IF(Input!E471="","Data is missing.","")))),"",IF(AND(Input!$A471="",SUMPRODUCT(--(LEN(Input!$A472:'Input'!$A$510)&gt;0))&lt;&gt;0),"Row is skipped.",IF(AND(Input!$A471="",Input!$A472=""),"", IF(Input!E471="","Data is missing.",""))))</f>
        <v/>
      </c>
      <c r="F469" s="126" t="str">
        <f>IF(ISERROR(IF(AND(Input!$A471="",SUMPRODUCT(--(LEN(Input!$A472:'Input'!$A$510)&gt;0))&lt;&gt;0),"Row is skipped.",IF(AND(Input!$A471="",Input!$A472=""),"", IF(Input!F471="","Data is missing.","")))),"",IF(AND(Input!$A471="",SUMPRODUCT(--(LEN(Input!$A472:'Input'!$A$510)&gt;0))&lt;&gt;0),"Row is skipped.",IF(AND(Input!$A471="",Input!$A472=""),"", IF(Input!F471="","Data is missing.",""))))</f>
        <v/>
      </c>
      <c r="G469" s="126" t="str">
        <f>IF(ISERROR(IF(AND(Input!$A471="",SUMPRODUCT(--(LEN(Input!$A472:'Input'!$A$510)&gt;0))&lt;&gt;0),"Row is skipped.",IF(AND(Input!$A471="",Input!$A472=""),"", IF(Input!G471="","Data is missing.","")))),"",IF(AND(Input!$A471="",SUMPRODUCT(--(LEN(Input!$A472:'Input'!$A$510)&gt;0))&lt;&gt;0),"Row is skipped.",IF(AND(Input!$A471="",Input!$A472=""),"", IF(Input!G471="","Data is missing.",""))))</f>
        <v/>
      </c>
      <c r="H469" s="126" t="str">
        <f>IF(ISERROR(IF(AND(Input!$A471="",SUMPRODUCT(--(LEN(Input!$A472:'Input'!$A$510)&gt;0))&lt;&gt;0),"Row is skipped.",IF(AND(Input!$A471="",Input!$A472=""),"", IF(Input!H471="","Data is missing.","")))),"",IF(AND(Input!$A471="",SUMPRODUCT(--(LEN(Input!$A472:'Input'!$A$510)&gt;0))&lt;&gt;0),"Row is skipped.",IF(AND(Input!$A471="",Input!$A472=""),"", IF(Input!H471="","Data is missing.",""))))</f>
        <v/>
      </c>
      <c r="I469" s="126" t="str">
        <f>IF(ISERROR(IF(AND(Input!$A471="",SUMPRODUCT(--(LEN(Input!$A472:'Input'!$A$510)&gt;0))&lt;&gt;0),"Row is skipped.",IF(AND(Input!$A471="",Input!$A472=""),"", IF(Input!I471="","Data is missing.","")))),"",IF(AND(Input!$A471="",SUMPRODUCT(--(LEN(Input!$A472:'Input'!$A$510)&gt;0))&lt;&gt;0),"Row is skipped.",IF(AND(Input!$A471="",Input!$A472=""),"", IF(Input!I471="","Data is missing.",""))))</f>
        <v/>
      </c>
      <c r="J469" s="126" t="str">
        <f>IF(ISERROR(IF(AND(Input!$A471="",SUMPRODUCT(--(LEN(Input!$A472:'Input'!$A$510)&gt;0))&lt;&gt;0),"Row is skipped.",IF(AND(Input!$A471="",Input!$A472=""),"", IF(Input!J471="","Data is missing.","")))),"",IF(AND(Input!$A471="",SUMPRODUCT(--(LEN(Input!$A472:'Input'!$A$510)&gt;0))&lt;&gt;0),"Row is skipped.",IF(AND(Input!$A471="",Input!$A472=""),"", IF(Input!J471="","Data is missing.",""))))</f>
        <v/>
      </c>
      <c r="K469" s="127" t="str">
        <f>IF(ISERROR(IF(AND(Input!$A471="",SUMPRODUCT(--(LEN(Input!$A472:'Input'!$A$510)&gt;0))&lt;&gt;0),"Row is skipped.",IF(AND(Input!$A471="",Input!$A472=""),"", IF(Input!K471="","Data is missing.","")))),"",IF(AND(Input!$A471="",SUMPRODUCT(--(LEN(Input!$A472:'Input'!$A$510)&gt;0))&lt;&gt;0),"Row is skipped.",IF(AND(Input!$A471="",Input!$A472=""),"", IF(Input!K471="","Data is missing.",""))))</f>
        <v/>
      </c>
      <c r="L469" s="126" t="str">
        <f>IF(ISERROR(IF(AND(Input!$A471="",SUMPRODUCT(--(LEN(Input!$A472:'Input'!$A$510)&gt;0))&lt;&gt;0),"Row is skipped.",IF(AND(Input!$A471="",Input!$A472=""),"", IF(Input!L471="","Data is missing.","")))),"",IF(AND(Input!$A471="",SUMPRODUCT(--(LEN(Input!$A472:'Input'!$A$510)&gt;0))&lt;&gt;0),"Row is skipped.",IF(AND(Input!$A471="",Input!$A472=""),"", IF(Input!L471="","Data is missing.",""))))</f>
        <v/>
      </c>
      <c r="M469" s="126" t="str">
        <f>IF(ISERROR(IF(AND(Input!$A471="",SUMPRODUCT(--(LEN(Input!$A472:'Input'!$A$510)&gt;0))&lt;&gt;0),"Row is skipped.",IF(AND(Input!$A471="",Input!$A472=""),"", IF(Input!M471="","Data is missing.","")))),"",IF(AND(Input!$A471="",SUMPRODUCT(--(LEN(Input!$A472:'Input'!$A$510)&gt;0))&lt;&gt;0),"Row is skipped.",IF(AND(Input!$A471="",Input!$A472=""),"", IF(Input!M471="","Data is missing.",""))))</f>
        <v/>
      </c>
      <c r="N469" s="126" t="str">
        <f>IF(ISERROR(IF(AND(Input!$A471="",SUMPRODUCT(--(LEN(Input!$A472:'Input'!$A$510)&gt;0))&lt;&gt;0),"Row is skipped.",IF(AND(Input!$A471="",Input!$A472=""),"", IF(Input!O471="","Data is missing.","")))),"",IF(AND(Input!$A471="",SUMPRODUCT(--(LEN(Input!$A472:'Input'!$A$510)&gt;0))&lt;&gt;0),"Row is skipped.",IF(AND(Input!$A471="",Input!$A472=""),"", IF(Input!O471="","Data is missing.",""))))</f>
        <v/>
      </c>
      <c r="O469" s="126" t="str">
        <f>IF(ISERROR(IF(AND(Input!$A471="",SUMPRODUCT(--(LEN(Input!$A472:'Input'!$A$510)&gt;0))&lt;&gt;0),"Row is skipped.",IF(AND(Input!$A471="",Input!$A472=""),"", IF(Input!P471="","Data is missing.","")))),"",IF(AND(Input!$A471="",SUMPRODUCT(--(LEN(Input!$A472:'Input'!$A$510)&gt;0))&lt;&gt;0),"Row is skipped.",IF(AND(Input!$A471="",Input!$A472=""),"", IF(Input!P471="","Data is missing.",""))))</f>
        <v/>
      </c>
      <c r="P469" s="126" t="str">
        <f>IF(ISERROR(IF(AND(Input!$A471="",SUMPRODUCT(--(LEN(Input!$A472:'Input'!$A$510)&gt;0))&lt;&gt;0),"Row is skipped.",IF(AND(Input!$A471="",Input!$A472=""),"", IF(Input!Q471="","Data is missing.","")))),"",IF(AND(Input!$A471="",SUMPRODUCT(--(LEN(Input!$A472:'Input'!$A$510)&gt;0))&lt;&gt;0),"Row is skipped.",IF(AND(Input!$A471="",Input!$A472=""),"", IF(Input!Q471="","Data is missing.",""))))</f>
        <v/>
      </c>
      <c r="Q469" s="126" t="str">
        <f>IF(ISERROR(IF(AND(Input!$A471="",SUMPRODUCT(--(LEN(Input!$A472:'Input'!$A$510)&gt;0))&lt;&gt;0),"Row is skipped.",IF(AND(Input!$A471="",Input!$A472=""),"", IF(Input!S471="","Data is missing.","")))),"",IF(AND(Input!$A471="",SUMPRODUCT(--(LEN(Input!$A472:'Input'!$A$510)&gt;0))&lt;&gt;0),"Row is skipped.",IF(AND(Input!$A471="",Input!$A472=""),"", IF(Input!S471="","Data is missing.",""))))</f>
        <v/>
      </c>
      <c r="R469" s="128" t="str">
        <f>IF(ISERROR(IF(AND(Input!$A471="",SUMPRODUCT(--(LEN(Input!$A472:'Input'!$A$510)&gt;0))&lt;&gt;0),"Row is skipped.",IF(AND(Input!$A471="",Input!$A472=""),"", IF(Input!T471="","Data is missing.","")))),"",IF(AND(Input!$A471="",SUMPRODUCT(--(LEN(Input!$A472:'Input'!$A$510)&gt;0))&lt;&gt;0),"Row is skipped.",IF(AND(Input!$A471="",Input!$A472=""),"", IF(Input!T471="","Data is missing.",""))))</f>
        <v/>
      </c>
      <c r="S469" s="129"/>
      <c r="T469" s="130" t="str">
        <f>IF(ISERROR(IF(Input!Q471="","",IF(ISERROR(VLOOKUP(Input!Q471,'Measures List'!$A$3:$A$30000,1,0)),"Invalid RefNo",""))),"",IF(Input!Q471="","",IF(ISERROR(VLOOKUP(Input!Q471,'Measures List'!$A$3:$A$30000,1,0)),"Invalid RefNo","")))</f>
        <v/>
      </c>
      <c r="U469" s="129"/>
      <c r="V469" s="129"/>
      <c r="W469" s="129"/>
      <c r="X469" s="129"/>
      <c r="Y469" s="129"/>
      <c r="Z469" s="129"/>
      <c r="AA469" s="129"/>
      <c r="AB469" s="129"/>
      <c r="AC469" s="129"/>
      <c r="AD469" s="129"/>
      <c r="AE469" s="129"/>
      <c r="AF469" s="130" t="str">
        <f>IF(Input!P471="","",IF(OR(VALUE(Input!P471)&lt;0,VALUE(Input!P471)&gt;1), "Invalid EEI %",""))</f>
        <v/>
      </c>
      <c r="AG469" s="129"/>
      <c r="AH469" s="137" t="str">
        <f>IF(B469="","",IF(AND(Input!O471=Input!O470,Input!P471&lt;&gt;Input!P470), "EEI% Mismatch within Project",""))</f>
        <v/>
      </c>
      <c r="AI469" s="129"/>
      <c r="AJ469" s="138" t="str">
        <f>IF(Input!B471="","",IF(ISNUMBER(VALUE(Input!B471)),"","Needs to be a number."))</f>
        <v/>
      </c>
      <c r="AK469" s="135" t="str">
        <f>IF(Input!P471="","",IF(ISNUMBER(VALUE(Input!P471)),"","Needs to be a number."))</f>
        <v/>
      </c>
      <c r="AL469" s="135" t="str">
        <f>IF(Input!S471="","",IF(ISNUMBER(VALUE(Input!S471)),"","Needs to be a number."))</f>
        <v/>
      </c>
      <c r="AM469" s="135" t="str">
        <f>IF(Input!T471="","",IF(ISNUMBER(VALUE(Input!T471)),"","Needs to be a number."))</f>
        <v/>
      </c>
      <c r="AN469" s="135" t="str">
        <f>IF(Input!U471="","",IF(ISNUMBER(VALUE(Input!U471)),"","Needs to be a number."))</f>
        <v/>
      </c>
      <c r="AO469" s="136" t="str">
        <f>IF(Input!V471="","",IF(ISNUMBER(VALUE(Input!V471)),"","Needs to be a number."))</f>
        <v/>
      </c>
      <c r="AP469" s="129"/>
      <c r="AQ469" s="197" t="str">
        <f ca="1">IF(Input!Q471="","",IF(OFFSET('Measures List'!$K$2,MATCH(Input!Q471,'Measures List'!$A$3:$A$5000,0),MATCH(Input!K471,'Measures List'!$K$2:$BA$2)-1)="NA","Project start date occurred after measure expiration date.",""))</f>
        <v/>
      </c>
      <c r="AS469" s="197" t="str">
        <f>IFERROR(IF(Input!O471&lt;&gt;Input!O470,"",IF( VLOOKUP(Input!Q471,'Measures List'!A462:C5459,3,FALSE)= VLOOKUP(Input!Q470,'Measures List'!A462:C5459,3,FALSE),"","Multiple sectors for this project")),"")</f>
        <v/>
      </c>
    </row>
    <row r="470" spans="2:45" x14ac:dyDescent="0.25">
      <c r="B470" s="125" t="str">
        <f>Input!A472</f>
        <v/>
      </c>
      <c r="C470" s="126" t="str">
        <f>IF(ISERROR(IF(AND(Input!$A472="",SUMPRODUCT(--(LEN(Input!$A473:'Input'!$A$510)&gt;0))&lt;&gt;0),"Row is skipped.",IF(AND(Input!$A472="",Input!$A473=""),"", IF(Input!C472="","Data is missing.","")))),"",IF(AND(Input!$A472="",SUMPRODUCT(--(LEN(Input!$A473:'Input'!$A$510)&gt;0))&lt;&gt;0),"Row is skipped.",IF(AND(Input!$A472="",Input!$A473=""),"", IF(Input!C472="","Data is missing.",""))))</f>
        <v/>
      </c>
      <c r="D470" s="126" t="str">
        <f>IF(ISERROR(IF(AND(Input!$A472="",SUMPRODUCT(--(LEN(Input!$A473:'Input'!$A$510)&gt;0))&lt;&gt;0),"Row is skipped.",IF(AND(Input!$A472="",Input!$A473=""),"", IF(Input!D472="","Data is missing.","")))),"",IF(AND(Input!$A472="",SUMPRODUCT(--(LEN(Input!$A473:'Input'!$A$510)&gt;0))&lt;&gt;0),"Row is skipped.",IF(AND(Input!$A472="",Input!$A473=""),"", IF(Input!D472="","Data is missing.",""))))</f>
        <v/>
      </c>
      <c r="E470" s="126" t="str">
        <f>IF(ISERROR(IF(AND(Input!$A472="",SUMPRODUCT(--(LEN(Input!$A473:'Input'!$A$510)&gt;0))&lt;&gt;0),"Row is skipped.",IF(AND(Input!$A472="",Input!$A473=""),"", IF(Input!E472="","Data is missing.","")))),"",IF(AND(Input!$A472="",SUMPRODUCT(--(LEN(Input!$A473:'Input'!$A$510)&gt;0))&lt;&gt;0),"Row is skipped.",IF(AND(Input!$A472="",Input!$A473=""),"", IF(Input!E472="","Data is missing.",""))))</f>
        <v/>
      </c>
      <c r="F470" s="126" t="str">
        <f>IF(ISERROR(IF(AND(Input!$A472="",SUMPRODUCT(--(LEN(Input!$A473:'Input'!$A$510)&gt;0))&lt;&gt;0),"Row is skipped.",IF(AND(Input!$A472="",Input!$A473=""),"", IF(Input!F472="","Data is missing.","")))),"",IF(AND(Input!$A472="",SUMPRODUCT(--(LEN(Input!$A473:'Input'!$A$510)&gt;0))&lt;&gt;0),"Row is skipped.",IF(AND(Input!$A472="",Input!$A473=""),"", IF(Input!F472="","Data is missing.",""))))</f>
        <v/>
      </c>
      <c r="G470" s="126" t="str">
        <f>IF(ISERROR(IF(AND(Input!$A472="",SUMPRODUCT(--(LEN(Input!$A473:'Input'!$A$510)&gt;0))&lt;&gt;0),"Row is skipped.",IF(AND(Input!$A472="",Input!$A473=""),"", IF(Input!G472="","Data is missing.","")))),"",IF(AND(Input!$A472="",SUMPRODUCT(--(LEN(Input!$A473:'Input'!$A$510)&gt;0))&lt;&gt;0),"Row is skipped.",IF(AND(Input!$A472="",Input!$A473=""),"", IF(Input!G472="","Data is missing.",""))))</f>
        <v/>
      </c>
      <c r="H470" s="126" t="str">
        <f>IF(ISERROR(IF(AND(Input!$A472="",SUMPRODUCT(--(LEN(Input!$A473:'Input'!$A$510)&gt;0))&lt;&gt;0),"Row is skipped.",IF(AND(Input!$A472="",Input!$A473=""),"", IF(Input!H472="","Data is missing.","")))),"",IF(AND(Input!$A472="",SUMPRODUCT(--(LEN(Input!$A473:'Input'!$A$510)&gt;0))&lt;&gt;0),"Row is skipped.",IF(AND(Input!$A472="",Input!$A473=""),"", IF(Input!H472="","Data is missing.",""))))</f>
        <v/>
      </c>
      <c r="I470" s="126" t="str">
        <f>IF(ISERROR(IF(AND(Input!$A472="",SUMPRODUCT(--(LEN(Input!$A473:'Input'!$A$510)&gt;0))&lt;&gt;0),"Row is skipped.",IF(AND(Input!$A472="",Input!$A473=""),"", IF(Input!I472="","Data is missing.","")))),"",IF(AND(Input!$A472="",SUMPRODUCT(--(LEN(Input!$A473:'Input'!$A$510)&gt;0))&lt;&gt;0),"Row is skipped.",IF(AND(Input!$A472="",Input!$A473=""),"", IF(Input!I472="","Data is missing.",""))))</f>
        <v/>
      </c>
      <c r="J470" s="126" t="str">
        <f>IF(ISERROR(IF(AND(Input!$A472="",SUMPRODUCT(--(LEN(Input!$A473:'Input'!$A$510)&gt;0))&lt;&gt;0),"Row is skipped.",IF(AND(Input!$A472="",Input!$A473=""),"", IF(Input!J472="","Data is missing.","")))),"",IF(AND(Input!$A472="",SUMPRODUCT(--(LEN(Input!$A473:'Input'!$A$510)&gt;0))&lt;&gt;0),"Row is skipped.",IF(AND(Input!$A472="",Input!$A473=""),"", IF(Input!J472="","Data is missing.",""))))</f>
        <v/>
      </c>
      <c r="K470" s="127" t="str">
        <f>IF(ISERROR(IF(AND(Input!$A472="",SUMPRODUCT(--(LEN(Input!$A473:'Input'!$A$510)&gt;0))&lt;&gt;0),"Row is skipped.",IF(AND(Input!$A472="",Input!$A473=""),"", IF(Input!K472="","Data is missing.","")))),"",IF(AND(Input!$A472="",SUMPRODUCT(--(LEN(Input!$A473:'Input'!$A$510)&gt;0))&lt;&gt;0),"Row is skipped.",IF(AND(Input!$A472="",Input!$A473=""),"", IF(Input!K472="","Data is missing.",""))))</f>
        <v/>
      </c>
      <c r="L470" s="126" t="str">
        <f>IF(ISERROR(IF(AND(Input!$A472="",SUMPRODUCT(--(LEN(Input!$A473:'Input'!$A$510)&gt;0))&lt;&gt;0),"Row is skipped.",IF(AND(Input!$A472="",Input!$A473=""),"", IF(Input!L472="","Data is missing.","")))),"",IF(AND(Input!$A472="",SUMPRODUCT(--(LEN(Input!$A473:'Input'!$A$510)&gt;0))&lt;&gt;0),"Row is skipped.",IF(AND(Input!$A472="",Input!$A473=""),"", IF(Input!L472="","Data is missing.",""))))</f>
        <v/>
      </c>
      <c r="M470" s="126" t="str">
        <f>IF(ISERROR(IF(AND(Input!$A472="",SUMPRODUCT(--(LEN(Input!$A473:'Input'!$A$510)&gt;0))&lt;&gt;0),"Row is skipped.",IF(AND(Input!$A472="",Input!$A473=""),"", IF(Input!M472="","Data is missing.","")))),"",IF(AND(Input!$A472="",SUMPRODUCT(--(LEN(Input!$A473:'Input'!$A$510)&gt;0))&lt;&gt;0),"Row is skipped.",IF(AND(Input!$A472="",Input!$A473=""),"", IF(Input!M472="","Data is missing.",""))))</f>
        <v/>
      </c>
      <c r="N470" s="126" t="str">
        <f>IF(ISERROR(IF(AND(Input!$A472="",SUMPRODUCT(--(LEN(Input!$A473:'Input'!$A$510)&gt;0))&lt;&gt;0),"Row is skipped.",IF(AND(Input!$A472="",Input!$A473=""),"", IF(Input!O472="","Data is missing.","")))),"",IF(AND(Input!$A472="",SUMPRODUCT(--(LEN(Input!$A473:'Input'!$A$510)&gt;0))&lt;&gt;0),"Row is skipped.",IF(AND(Input!$A472="",Input!$A473=""),"", IF(Input!O472="","Data is missing.",""))))</f>
        <v/>
      </c>
      <c r="O470" s="126" t="str">
        <f>IF(ISERROR(IF(AND(Input!$A472="",SUMPRODUCT(--(LEN(Input!$A473:'Input'!$A$510)&gt;0))&lt;&gt;0),"Row is skipped.",IF(AND(Input!$A472="",Input!$A473=""),"", IF(Input!P472="","Data is missing.","")))),"",IF(AND(Input!$A472="",SUMPRODUCT(--(LEN(Input!$A473:'Input'!$A$510)&gt;0))&lt;&gt;0),"Row is skipped.",IF(AND(Input!$A472="",Input!$A473=""),"", IF(Input!P472="","Data is missing.",""))))</f>
        <v/>
      </c>
      <c r="P470" s="126" t="str">
        <f>IF(ISERROR(IF(AND(Input!$A472="",SUMPRODUCT(--(LEN(Input!$A473:'Input'!$A$510)&gt;0))&lt;&gt;0),"Row is skipped.",IF(AND(Input!$A472="",Input!$A473=""),"", IF(Input!Q472="","Data is missing.","")))),"",IF(AND(Input!$A472="",SUMPRODUCT(--(LEN(Input!$A473:'Input'!$A$510)&gt;0))&lt;&gt;0),"Row is skipped.",IF(AND(Input!$A472="",Input!$A473=""),"", IF(Input!Q472="","Data is missing.",""))))</f>
        <v/>
      </c>
      <c r="Q470" s="126" t="str">
        <f>IF(ISERROR(IF(AND(Input!$A472="",SUMPRODUCT(--(LEN(Input!$A473:'Input'!$A$510)&gt;0))&lt;&gt;0),"Row is skipped.",IF(AND(Input!$A472="",Input!$A473=""),"", IF(Input!S472="","Data is missing.","")))),"",IF(AND(Input!$A472="",SUMPRODUCT(--(LEN(Input!$A473:'Input'!$A$510)&gt;0))&lt;&gt;0),"Row is skipped.",IF(AND(Input!$A472="",Input!$A473=""),"", IF(Input!S472="","Data is missing.",""))))</f>
        <v/>
      </c>
      <c r="R470" s="128" t="str">
        <f>IF(ISERROR(IF(AND(Input!$A472="",SUMPRODUCT(--(LEN(Input!$A473:'Input'!$A$510)&gt;0))&lt;&gt;0),"Row is skipped.",IF(AND(Input!$A472="",Input!$A473=""),"", IF(Input!T472="","Data is missing.","")))),"",IF(AND(Input!$A472="",SUMPRODUCT(--(LEN(Input!$A473:'Input'!$A$510)&gt;0))&lt;&gt;0),"Row is skipped.",IF(AND(Input!$A472="",Input!$A473=""),"", IF(Input!T472="","Data is missing.",""))))</f>
        <v/>
      </c>
      <c r="S470" s="129"/>
      <c r="T470" s="130" t="str">
        <f>IF(ISERROR(IF(Input!Q472="","",IF(ISERROR(VLOOKUP(Input!Q472,'Measures List'!$A$3:$A$30000,1,0)),"Invalid RefNo",""))),"",IF(Input!Q472="","",IF(ISERROR(VLOOKUP(Input!Q472,'Measures List'!$A$3:$A$30000,1,0)),"Invalid RefNo","")))</f>
        <v/>
      </c>
      <c r="U470" s="129"/>
      <c r="V470" s="129"/>
      <c r="W470" s="129"/>
      <c r="X470" s="129"/>
      <c r="Y470" s="129"/>
      <c r="Z470" s="129"/>
      <c r="AA470" s="129"/>
      <c r="AB470" s="129"/>
      <c r="AC470" s="129"/>
      <c r="AD470" s="129"/>
      <c r="AE470" s="129"/>
      <c r="AF470" s="130" t="str">
        <f>IF(Input!P472="","",IF(OR(VALUE(Input!P472)&lt;0,VALUE(Input!P472)&gt;1), "Invalid EEI %",""))</f>
        <v/>
      </c>
      <c r="AG470" s="129"/>
      <c r="AH470" s="137" t="str">
        <f>IF(B470="","",IF(AND(Input!O472=Input!O471,Input!P472&lt;&gt;Input!P471), "EEI% Mismatch within Project",""))</f>
        <v/>
      </c>
      <c r="AI470" s="129"/>
      <c r="AJ470" s="138" t="str">
        <f>IF(Input!B472="","",IF(ISNUMBER(VALUE(Input!B472)),"","Needs to be a number."))</f>
        <v/>
      </c>
      <c r="AK470" s="135" t="str">
        <f>IF(Input!P472="","",IF(ISNUMBER(VALUE(Input!P472)),"","Needs to be a number."))</f>
        <v/>
      </c>
      <c r="AL470" s="135" t="str">
        <f>IF(Input!S472="","",IF(ISNUMBER(VALUE(Input!S472)),"","Needs to be a number."))</f>
        <v/>
      </c>
      <c r="AM470" s="135" t="str">
        <f>IF(Input!T472="","",IF(ISNUMBER(VALUE(Input!T472)),"","Needs to be a number."))</f>
        <v/>
      </c>
      <c r="AN470" s="135" t="str">
        <f>IF(Input!U472="","",IF(ISNUMBER(VALUE(Input!U472)),"","Needs to be a number."))</f>
        <v/>
      </c>
      <c r="AO470" s="136" t="str">
        <f>IF(Input!V472="","",IF(ISNUMBER(VALUE(Input!V472)),"","Needs to be a number."))</f>
        <v/>
      </c>
      <c r="AP470" s="129"/>
      <c r="AQ470" s="197" t="str">
        <f ca="1">IF(Input!Q472="","",IF(OFFSET('Measures List'!$K$2,MATCH(Input!Q472,'Measures List'!$A$3:$A$5000,0),MATCH(Input!K472,'Measures List'!$K$2:$BA$2)-1)="NA","Project start date occurred after measure expiration date.",""))</f>
        <v/>
      </c>
      <c r="AS470" s="197" t="str">
        <f>IFERROR(IF(Input!O472&lt;&gt;Input!O471,"",IF( VLOOKUP(Input!Q472,'Measures List'!A463:C5460,3,FALSE)= VLOOKUP(Input!Q471,'Measures List'!A463:C5460,3,FALSE),"","Multiple sectors for this project")),"")</f>
        <v/>
      </c>
    </row>
    <row r="471" spans="2:45" x14ac:dyDescent="0.25">
      <c r="B471" s="125" t="str">
        <f>Input!A473</f>
        <v/>
      </c>
      <c r="C471" s="126" t="str">
        <f>IF(ISERROR(IF(AND(Input!$A473="",SUMPRODUCT(--(LEN(Input!$A474:'Input'!$A$510)&gt;0))&lt;&gt;0),"Row is skipped.",IF(AND(Input!$A473="",Input!$A474=""),"", IF(Input!C473="","Data is missing.","")))),"",IF(AND(Input!$A473="",SUMPRODUCT(--(LEN(Input!$A474:'Input'!$A$510)&gt;0))&lt;&gt;0),"Row is skipped.",IF(AND(Input!$A473="",Input!$A474=""),"", IF(Input!C473="","Data is missing.",""))))</f>
        <v/>
      </c>
      <c r="D471" s="126" t="str">
        <f>IF(ISERROR(IF(AND(Input!$A473="",SUMPRODUCT(--(LEN(Input!$A474:'Input'!$A$510)&gt;0))&lt;&gt;0),"Row is skipped.",IF(AND(Input!$A473="",Input!$A474=""),"", IF(Input!D473="","Data is missing.","")))),"",IF(AND(Input!$A473="",SUMPRODUCT(--(LEN(Input!$A474:'Input'!$A$510)&gt;0))&lt;&gt;0),"Row is skipped.",IF(AND(Input!$A473="",Input!$A474=""),"", IF(Input!D473="","Data is missing.",""))))</f>
        <v/>
      </c>
      <c r="E471" s="126" t="str">
        <f>IF(ISERROR(IF(AND(Input!$A473="",SUMPRODUCT(--(LEN(Input!$A474:'Input'!$A$510)&gt;0))&lt;&gt;0),"Row is skipped.",IF(AND(Input!$A473="",Input!$A474=""),"", IF(Input!E473="","Data is missing.","")))),"",IF(AND(Input!$A473="",SUMPRODUCT(--(LEN(Input!$A474:'Input'!$A$510)&gt;0))&lt;&gt;0),"Row is skipped.",IF(AND(Input!$A473="",Input!$A474=""),"", IF(Input!E473="","Data is missing.",""))))</f>
        <v/>
      </c>
      <c r="F471" s="126" t="str">
        <f>IF(ISERROR(IF(AND(Input!$A473="",SUMPRODUCT(--(LEN(Input!$A474:'Input'!$A$510)&gt;0))&lt;&gt;0),"Row is skipped.",IF(AND(Input!$A473="",Input!$A474=""),"", IF(Input!F473="","Data is missing.","")))),"",IF(AND(Input!$A473="",SUMPRODUCT(--(LEN(Input!$A474:'Input'!$A$510)&gt;0))&lt;&gt;0),"Row is skipped.",IF(AND(Input!$A473="",Input!$A474=""),"", IF(Input!F473="","Data is missing.",""))))</f>
        <v/>
      </c>
      <c r="G471" s="126" t="str">
        <f>IF(ISERROR(IF(AND(Input!$A473="",SUMPRODUCT(--(LEN(Input!$A474:'Input'!$A$510)&gt;0))&lt;&gt;0),"Row is skipped.",IF(AND(Input!$A473="",Input!$A474=""),"", IF(Input!G473="","Data is missing.","")))),"",IF(AND(Input!$A473="",SUMPRODUCT(--(LEN(Input!$A474:'Input'!$A$510)&gt;0))&lt;&gt;0),"Row is skipped.",IF(AND(Input!$A473="",Input!$A474=""),"", IF(Input!G473="","Data is missing.",""))))</f>
        <v/>
      </c>
      <c r="H471" s="126" t="str">
        <f>IF(ISERROR(IF(AND(Input!$A473="",SUMPRODUCT(--(LEN(Input!$A474:'Input'!$A$510)&gt;0))&lt;&gt;0),"Row is skipped.",IF(AND(Input!$A473="",Input!$A474=""),"", IF(Input!H473="","Data is missing.","")))),"",IF(AND(Input!$A473="",SUMPRODUCT(--(LEN(Input!$A474:'Input'!$A$510)&gt;0))&lt;&gt;0),"Row is skipped.",IF(AND(Input!$A473="",Input!$A474=""),"", IF(Input!H473="","Data is missing.",""))))</f>
        <v/>
      </c>
      <c r="I471" s="126" t="str">
        <f>IF(ISERROR(IF(AND(Input!$A473="",SUMPRODUCT(--(LEN(Input!$A474:'Input'!$A$510)&gt;0))&lt;&gt;0),"Row is skipped.",IF(AND(Input!$A473="",Input!$A474=""),"", IF(Input!I473="","Data is missing.","")))),"",IF(AND(Input!$A473="",SUMPRODUCT(--(LEN(Input!$A474:'Input'!$A$510)&gt;0))&lt;&gt;0),"Row is skipped.",IF(AND(Input!$A473="",Input!$A474=""),"", IF(Input!I473="","Data is missing.",""))))</f>
        <v/>
      </c>
      <c r="J471" s="126" t="str">
        <f>IF(ISERROR(IF(AND(Input!$A473="",SUMPRODUCT(--(LEN(Input!$A474:'Input'!$A$510)&gt;0))&lt;&gt;0),"Row is skipped.",IF(AND(Input!$A473="",Input!$A474=""),"", IF(Input!J473="","Data is missing.","")))),"",IF(AND(Input!$A473="",SUMPRODUCT(--(LEN(Input!$A474:'Input'!$A$510)&gt;0))&lt;&gt;0),"Row is skipped.",IF(AND(Input!$A473="",Input!$A474=""),"", IF(Input!J473="","Data is missing.",""))))</f>
        <v/>
      </c>
      <c r="K471" s="127" t="str">
        <f>IF(ISERROR(IF(AND(Input!$A473="",SUMPRODUCT(--(LEN(Input!$A474:'Input'!$A$510)&gt;0))&lt;&gt;0),"Row is skipped.",IF(AND(Input!$A473="",Input!$A474=""),"", IF(Input!K473="","Data is missing.","")))),"",IF(AND(Input!$A473="",SUMPRODUCT(--(LEN(Input!$A474:'Input'!$A$510)&gt;0))&lt;&gt;0),"Row is skipped.",IF(AND(Input!$A473="",Input!$A474=""),"", IF(Input!K473="","Data is missing.",""))))</f>
        <v/>
      </c>
      <c r="L471" s="126" t="str">
        <f>IF(ISERROR(IF(AND(Input!$A473="",SUMPRODUCT(--(LEN(Input!$A474:'Input'!$A$510)&gt;0))&lt;&gt;0),"Row is skipped.",IF(AND(Input!$A473="",Input!$A474=""),"", IF(Input!L473="","Data is missing.","")))),"",IF(AND(Input!$A473="",SUMPRODUCT(--(LEN(Input!$A474:'Input'!$A$510)&gt;0))&lt;&gt;0),"Row is skipped.",IF(AND(Input!$A473="",Input!$A474=""),"", IF(Input!L473="","Data is missing.",""))))</f>
        <v/>
      </c>
      <c r="M471" s="126" t="str">
        <f>IF(ISERROR(IF(AND(Input!$A473="",SUMPRODUCT(--(LEN(Input!$A474:'Input'!$A$510)&gt;0))&lt;&gt;0),"Row is skipped.",IF(AND(Input!$A473="",Input!$A474=""),"", IF(Input!M473="","Data is missing.","")))),"",IF(AND(Input!$A473="",SUMPRODUCT(--(LEN(Input!$A474:'Input'!$A$510)&gt;0))&lt;&gt;0),"Row is skipped.",IF(AND(Input!$A473="",Input!$A474=""),"", IF(Input!M473="","Data is missing.",""))))</f>
        <v/>
      </c>
      <c r="N471" s="126" t="str">
        <f>IF(ISERROR(IF(AND(Input!$A473="",SUMPRODUCT(--(LEN(Input!$A474:'Input'!$A$510)&gt;0))&lt;&gt;0),"Row is skipped.",IF(AND(Input!$A473="",Input!$A474=""),"", IF(Input!O473="","Data is missing.","")))),"",IF(AND(Input!$A473="",SUMPRODUCT(--(LEN(Input!$A474:'Input'!$A$510)&gt;0))&lt;&gt;0),"Row is skipped.",IF(AND(Input!$A473="",Input!$A474=""),"", IF(Input!O473="","Data is missing.",""))))</f>
        <v/>
      </c>
      <c r="O471" s="126" t="str">
        <f>IF(ISERROR(IF(AND(Input!$A473="",SUMPRODUCT(--(LEN(Input!$A474:'Input'!$A$510)&gt;0))&lt;&gt;0),"Row is skipped.",IF(AND(Input!$A473="",Input!$A474=""),"", IF(Input!P473="","Data is missing.","")))),"",IF(AND(Input!$A473="",SUMPRODUCT(--(LEN(Input!$A474:'Input'!$A$510)&gt;0))&lt;&gt;0),"Row is skipped.",IF(AND(Input!$A473="",Input!$A474=""),"", IF(Input!P473="","Data is missing.",""))))</f>
        <v/>
      </c>
      <c r="P471" s="126" t="str">
        <f>IF(ISERROR(IF(AND(Input!$A473="",SUMPRODUCT(--(LEN(Input!$A474:'Input'!$A$510)&gt;0))&lt;&gt;0),"Row is skipped.",IF(AND(Input!$A473="",Input!$A474=""),"", IF(Input!Q473="","Data is missing.","")))),"",IF(AND(Input!$A473="",SUMPRODUCT(--(LEN(Input!$A474:'Input'!$A$510)&gt;0))&lt;&gt;0),"Row is skipped.",IF(AND(Input!$A473="",Input!$A474=""),"", IF(Input!Q473="","Data is missing.",""))))</f>
        <v/>
      </c>
      <c r="Q471" s="126" t="str">
        <f>IF(ISERROR(IF(AND(Input!$A473="",SUMPRODUCT(--(LEN(Input!$A474:'Input'!$A$510)&gt;0))&lt;&gt;0),"Row is skipped.",IF(AND(Input!$A473="",Input!$A474=""),"", IF(Input!S473="","Data is missing.","")))),"",IF(AND(Input!$A473="",SUMPRODUCT(--(LEN(Input!$A474:'Input'!$A$510)&gt;0))&lt;&gt;0),"Row is skipped.",IF(AND(Input!$A473="",Input!$A474=""),"", IF(Input!S473="","Data is missing.",""))))</f>
        <v/>
      </c>
      <c r="R471" s="128" t="str">
        <f>IF(ISERROR(IF(AND(Input!$A473="",SUMPRODUCT(--(LEN(Input!$A474:'Input'!$A$510)&gt;0))&lt;&gt;0),"Row is skipped.",IF(AND(Input!$A473="",Input!$A474=""),"", IF(Input!T473="","Data is missing.","")))),"",IF(AND(Input!$A473="",SUMPRODUCT(--(LEN(Input!$A474:'Input'!$A$510)&gt;0))&lt;&gt;0),"Row is skipped.",IF(AND(Input!$A473="",Input!$A474=""),"", IF(Input!T473="","Data is missing.",""))))</f>
        <v/>
      </c>
      <c r="S471" s="129"/>
      <c r="T471" s="130" t="str">
        <f>IF(ISERROR(IF(Input!Q473="","",IF(ISERROR(VLOOKUP(Input!Q473,'Measures List'!$A$3:$A$30000,1,0)),"Invalid RefNo",""))),"",IF(Input!Q473="","",IF(ISERROR(VLOOKUP(Input!Q473,'Measures List'!$A$3:$A$30000,1,0)),"Invalid RefNo","")))</f>
        <v/>
      </c>
      <c r="U471" s="129"/>
      <c r="V471" s="129"/>
      <c r="W471" s="129"/>
      <c r="X471" s="129"/>
      <c r="Y471" s="129"/>
      <c r="Z471" s="129"/>
      <c r="AA471" s="129"/>
      <c r="AB471" s="129"/>
      <c r="AC471" s="129"/>
      <c r="AD471" s="129"/>
      <c r="AE471" s="129"/>
      <c r="AF471" s="130" t="str">
        <f>IF(Input!P473="","",IF(OR(VALUE(Input!P473)&lt;0,VALUE(Input!P473)&gt;1), "Invalid EEI %",""))</f>
        <v/>
      </c>
      <c r="AG471" s="129"/>
      <c r="AH471" s="137" t="str">
        <f>IF(B471="","",IF(AND(Input!O473=Input!O472,Input!P473&lt;&gt;Input!P472), "EEI% Mismatch within Project",""))</f>
        <v/>
      </c>
      <c r="AI471" s="129"/>
      <c r="AJ471" s="138" t="str">
        <f>IF(Input!B473="","",IF(ISNUMBER(VALUE(Input!B473)),"","Needs to be a number."))</f>
        <v/>
      </c>
      <c r="AK471" s="135" t="str">
        <f>IF(Input!P473="","",IF(ISNUMBER(VALUE(Input!P473)),"","Needs to be a number."))</f>
        <v/>
      </c>
      <c r="AL471" s="135" t="str">
        <f>IF(Input!S473="","",IF(ISNUMBER(VALUE(Input!S473)),"","Needs to be a number."))</f>
        <v/>
      </c>
      <c r="AM471" s="135" t="str">
        <f>IF(Input!T473="","",IF(ISNUMBER(VALUE(Input!T473)),"","Needs to be a number."))</f>
        <v/>
      </c>
      <c r="AN471" s="135" t="str">
        <f>IF(Input!U473="","",IF(ISNUMBER(VALUE(Input!U473)),"","Needs to be a number."))</f>
        <v/>
      </c>
      <c r="AO471" s="136" t="str">
        <f>IF(Input!V473="","",IF(ISNUMBER(VALUE(Input!V473)),"","Needs to be a number."))</f>
        <v/>
      </c>
      <c r="AP471" s="129"/>
      <c r="AQ471" s="197" t="str">
        <f ca="1">IF(Input!Q473="","",IF(OFFSET('Measures List'!$K$2,MATCH(Input!Q473,'Measures List'!$A$3:$A$5000,0),MATCH(Input!K473,'Measures List'!$K$2:$BA$2)-1)="NA","Project start date occurred after measure expiration date.",""))</f>
        <v/>
      </c>
      <c r="AS471" s="197" t="str">
        <f>IFERROR(IF(Input!O473&lt;&gt;Input!O472,"",IF( VLOOKUP(Input!Q473,'Measures List'!A464:C5461,3,FALSE)= VLOOKUP(Input!Q472,'Measures List'!A464:C5461,3,FALSE),"","Multiple sectors for this project")),"")</f>
        <v/>
      </c>
    </row>
    <row r="472" spans="2:45" x14ac:dyDescent="0.25">
      <c r="B472" s="125" t="str">
        <f>Input!A474</f>
        <v/>
      </c>
      <c r="C472" s="126" t="str">
        <f>IF(ISERROR(IF(AND(Input!$A474="",SUMPRODUCT(--(LEN(Input!$A475:'Input'!$A$510)&gt;0))&lt;&gt;0),"Row is skipped.",IF(AND(Input!$A474="",Input!$A475=""),"", IF(Input!C474="","Data is missing.","")))),"",IF(AND(Input!$A474="",SUMPRODUCT(--(LEN(Input!$A475:'Input'!$A$510)&gt;0))&lt;&gt;0),"Row is skipped.",IF(AND(Input!$A474="",Input!$A475=""),"", IF(Input!C474="","Data is missing.",""))))</f>
        <v/>
      </c>
      <c r="D472" s="126" t="str">
        <f>IF(ISERROR(IF(AND(Input!$A474="",SUMPRODUCT(--(LEN(Input!$A475:'Input'!$A$510)&gt;0))&lt;&gt;0),"Row is skipped.",IF(AND(Input!$A474="",Input!$A475=""),"", IF(Input!D474="","Data is missing.","")))),"",IF(AND(Input!$A474="",SUMPRODUCT(--(LEN(Input!$A475:'Input'!$A$510)&gt;0))&lt;&gt;0),"Row is skipped.",IF(AND(Input!$A474="",Input!$A475=""),"", IF(Input!D474="","Data is missing.",""))))</f>
        <v/>
      </c>
      <c r="E472" s="126" t="str">
        <f>IF(ISERROR(IF(AND(Input!$A474="",SUMPRODUCT(--(LEN(Input!$A475:'Input'!$A$510)&gt;0))&lt;&gt;0),"Row is skipped.",IF(AND(Input!$A474="",Input!$A475=""),"", IF(Input!E474="","Data is missing.","")))),"",IF(AND(Input!$A474="",SUMPRODUCT(--(LEN(Input!$A475:'Input'!$A$510)&gt;0))&lt;&gt;0),"Row is skipped.",IF(AND(Input!$A474="",Input!$A475=""),"", IF(Input!E474="","Data is missing.",""))))</f>
        <v/>
      </c>
      <c r="F472" s="126" t="str">
        <f>IF(ISERROR(IF(AND(Input!$A474="",SUMPRODUCT(--(LEN(Input!$A475:'Input'!$A$510)&gt;0))&lt;&gt;0),"Row is skipped.",IF(AND(Input!$A474="",Input!$A475=""),"", IF(Input!F474="","Data is missing.","")))),"",IF(AND(Input!$A474="",SUMPRODUCT(--(LEN(Input!$A475:'Input'!$A$510)&gt;0))&lt;&gt;0),"Row is skipped.",IF(AND(Input!$A474="",Input!$A475=""),"", IF(Input!F474="","Data is missing.",""))))</f>
        <v/>
      </c>
      <c r="G472" s="126" t="str">
        <f>IF(ISERROR(IF(AND(Input!$A474="",SUMPRODUCT(--(LEN(Input!$A475:'Input'!$A$510)&gt;0))&lt;&gt;0),"Row is skipped.",IF(AND(Input!$A474="",Input!$A475=""),"", IF(Input!G474="","Data is missing.","")))),"",IF(AND(Input!$A474="",SUMPRODUCT(--(LEN(Input!$A475:'Input'!$A$510)&gt;0))&lt;&gt;0),"Row is skipped.",IF(AND(Input!$A474="",Input!$A475=""),"", IF(Input!G474="","Data is missing.",""))))</f>
        <v/>
      </c>
      <c r="H472" s="126" t="str">
        <f>IF(ISERROR(IF(AND(Input!$A474="",SUMPRODUCT(--(LEN(Input!$A475:'Input'!$A$510)&gt;0))&lt;&gt;0),"Row is skipped.",IF(AND(Input!$A474="",Input!$A475=""),"", IF(Input!H474="","Data is missing.","")))),"",IF(AND(Input!$A474="",SUMPRODUCT(--(LEN(Input!$A475:'Input'!$A$510)&gt;0))&lt;&gt;0),"Row is skipped.",IF(AND(Input!$A474="",Input!$A475=""),"", IF(Input!H474="","Data is missing.",""))))</f>
        <v/>
      </c>
      <c r="I472" s="126" t="str">
        <f>IF(ISERROR(IF(AND(Input!$A474="",SUMPRODUCT(--(LEN(Input!$A475:'Input'!$A$510)&gt;0))&lt;&gt;0),"Row is skipped.",IF(AND(Input!$A474="",Input!$A475=""),"", IF(Input!I474="","Data is missing.","")))),"",IF(AND(Input!$A474="",SUMPRODUCT(--(LEN(Input!$A475:'Input'!$A$510)&gt;0))&lt;&gt;0),"Row is skipped.",IF(AND(Input!$A474="",Input!$A475=""),"", IF(Input!I474="","Data is missing.",""))))</f>
        <v/>
      </c>
      <c r="J472" s="126" t="str">
        <f>IF(ISERROR(IF(AND(Input!$A474="",SUMPRODUCT(--(LEN(Input!$A475:'Input'!$A$510)&gt;0))&lt;&gt;0),"Row is skipped.",IF(AND(Input!$A474="",Input!$A475=""),"", IF(Input!J474="","Data is missing.","")))),"",IF(AND(Input!$A474="",SUMPRODUCT(--(LEN(Input!$A475:'Input'!$A$510)&gt;0))&lt;&gt;0),"Row is skipped.",IF(AND(Input!$A474="",Input!$A475=""),"", IF(Input!J474="","Data is missing.",""))))</f>
        <v/>
      </c>
      <c r="K472" s="127" t="str">
        <f>IF(ISERROR(IF(AND(Input!$A474="",SUMPRODUCT(--(LEN(Input!$A475:'Input'!$A$510)&gt;0))&lt;&gt;0),"Row is skipped.",IF(AND(Input!$A474="",Input!$A475=""),"", IF(Input!K474="","Data is missing.","")))),"",IF(AND(Input!$A474="",SUMPRODUCT(--(LEN(Input!$A475:'Input'!$A$510)&gt;0))&lt;&gt;0),"Row is skipped.",IF(AND(Input!$A474="",Input!$A475=""),"", IF(Input!K474="","Data is missing.",""))))</f>
        <v/>
      </c>
      <c r="L472" s="126" t="str">
        <f>IF(ISERROR(IF(AND(Input!$A474="",SUMPRODUCT(--(LEN(Input!$A475:'Input'!$A$510)&gt;0))&lt;&gt;0),"Row is skipped.",IF(AND(Input!$A474="",Input!$A475=""),"", IF(Input!L474="","Data is missing.","")))),"",IF(AND(Input!$A474="",SUMPRODUCT(--(LEN(Input!$A475:'Input'!$A$510)&gt;0))&lt;&gt;0),"Row is skipped.",IF(AND(Input!$A474="",Input!$A475=""),"", IF(Input!L474="","Data is missing.",""))))</f>
        <v/>
      </c>
      <c r="M472" s="126" t="str">
        <f>IF(ISERROR(IF(AND(Input!$A474="",SUMPRODUCT(--(LEN(Input!$A475:'Input'!$A$510)&gt;0))&lt;&gt;0),"Row is skipped.",IF(AND(Input!$A474="",Input!$A475=""),"", IF(Input!M474="","Data is missing.","")))),"",IF(AND(Input!$A474="",SUMPRODUCT(--(LEN(Input!$A475:'Input'!$A$510)&gt;0))&lt;&gt;0),"Row is skipped.",IF(AND(Input!$A474="",Input!$A475=""),"", IF(Input!M474="","Data is missing.",""))))</f>
        <v/>
      </c>
      <c r="N472" s="126" t="str">
        <f>IF(ISERROR(IF(AND(Input!$A474="",SUMPRODUCT(--(LEN(Input!$A475:'Input'!$A$510)&gt;0))&lt;&gt;0),"Row is skipped.",IF(AND(Input!$A474="",Input!$A475=""),"", IF(Input!O474="","Data is missing.","")))),"",IF(AND(Input!$A474="",SUMPRODUCT(--(LEN(Input!$A475:'Input'!$A$510)&gt;0))&lt;&gt;0),"Row is skipped.",IF(AND(Input!$A474="",Input!$A475=""),"", IF(Input!O474="","Data is missing.",""))))</f>
        <v/>
      </c>
      <c r="O472" s="126" t="str">
        <f>IF(ISERROR(IF(AND(Input!$A474="",SUMPRODUCT(--(LEN(Input!$A475:'Input'!$A$510)&gt;0))&lt;&gt;0),"Row is skipped.",IF(AND(Input!$A474="",Input!$A475=""),"", IF(Input!P474="","Data is missing.","")))),"",IF(AND(Input!$A474="",SUMPRODUCT(--(LEN(Input!$A475:'Input'!$A$510)&gt;0))&lt;&gt;0),"Row is skipped.",IF(AND(Input!$A474="",Input!$A475=""),"", IF(Input!P474="","Data is missing.",""))))</f>
        <v/>
      </c>
      <c r="P472" s="126" t="str">
        <f>IF(ISERROR(IF(AND(Input!$A474="",SUMPRODUCT(--(LEN(Input!$A475:'Input'!$A$510)&gt;0))&lt;&gt;0),"Row is skipped.",IF(AND(Input!$A474="",Input!$A475=""),"", IF(Input!Q474="","Data is missing.","")))),"",IF(AND(Input!$A474="",SUMPRODUCT(--(LEN(Input!$A475:'Input'!$A$510)&gt;0))&lt;&gt;0),"Row is skipped.",IF(AND(Input!$A474="",Input!$A475=""),"", IF(Input!Q474="","Data is missing.",""))))</f>
        <v/>
      </c>
      <c r="Q472" s="126" t="str">
        <f>IF(ISERROR(IF(AND(Input!$A474="",SUMPRODUCT(--(LEN(Input!$A475:'Input'!$A$510)&gt;0))&lt;&gt;0),"Row is skipped.",IF(AND(Input!$A474="",Input!$A475=""),"", IF(Input!S474="","Data is missing.","")))),"",IF(AND(Input!$A474="",SUMPRODUCT(--(LEN(Input!$A475:'Input'!$A$510)&gt;0))&lt;&gt;0),"Row is skipped.",IF(AND(Input!$A474="",Input!$A475=""),"", IF(Input!S474="","Data is missing.",""))))</f>
        <v/>
      </c>
      <c r="R472" s="128" t="str">
        <f>IF(ISERROR(IF(AND(Input!$A474="",SUMPRODUCT(--(LEN(Input!$A475:'Input'!$A$510)&gt;0))&lt;&gt;0),"Row is skipped.",IF(AND(Input!$A474="",Input!$A475=""),"", IF(Input!T474="","Data is missing.","")))),"",IF(AND(Input!$A474="",SUMPRODUCT(--(LEN(Input!$A475:'Input'!$A$510)&gt;0))&lt;&gt;0),"Row is skipped.",IF(AND(Input!$A474="",Input!$A475=""),"", IF(Input!T474="","Data is missing.",""))))</f>
        <v/>
      </c>
      <c r="S472" s="129"/>
      <c r="T472" s="130" t="str">
        <f>IF(ISERROR(IF(Input!Q474="","",IF(ISERROR(VLOOKUP(Input!Q474,'Measures List'!$A$3:$A$30000,1,0)),"Invalid RefNo",""))),"",IF(Input!Q474="","",IF(ISERROR(VLOOKUP(Input!Q474,'Measures List'!$A$3:$A$30000,1,0)),"Invalid RefNo","")))</f>
        <v/>
      </c>
      <c r="U472" s="129"/>
      <c r="V472" s="129"/>
      <c r="W472" s="129"/>
      <c r="X472" s="129"/>
      <c r="Y472" s="129"/>
      <c r="Z472" s="129"/>
      <c r="AA472" s="129"/>
      <c r="AB472" s="129"/>
      <c r="AC472" s="129"/>
      <c r="AD472" s="129"/>
      <c r="AE472" s="129"/>
      <c r="AF472" s="130" t="str">
        <f>IF(Input!P474="","",IF(OR(VALUE(Input!P474)&lt;0,VALUE(Input!P474)&gt;1), "Invalid EEI %",""))</f>
        <v/>
      </c>
      <c r="AG472" s="129"/>
      <c r="AH472" s="137" t="str">
        <f>IF(B472="","",IF(AND(Input!O474=Input!O473,Input!P474&lt;&gt;Input!P473), "EEI% Mismatch within Project",""))</f>
        <v/>
      </c>
      <c r="AI472" s="129"/>
      <c r="AJ472" s="138" t="str">
        <f>IF(Input!B474="","",IF(ISNUMBER(VALUE(Input!B474)),"","Needs to be a number."))</f>
        <v/>
      </c>
      <c r="AK472" s="135" t="str">
        <f>IF(Input!P474="","",IF(ISNUMBER(VALUE(Input!P474)),"","Needs to be a number."))</f>
        <v/>
      </c>
      <c r="AL472" s="135" t="str">
        <f>IF(Input!S474="","",IF(ISNUMBER(VALUE(Input!S474)),"","Needs to be a number."))</f>
        <v/>
      </c>
      <c r="AM472" s="135" t="str">
        <f>IF(Input!T474="","",IF(ISNUMBER(VALUE(Input!T474)),"","Needs to be a number."))</f>
        <v/>
      </c>
      <c r="AN472" s="135" t="str">
        <f>IF(Input!U474="","",IF(ISNUMBER(VALUE(Input!U474)),"","Needs to be a number."))</f>
        <v/>
      </c>
      <c r="AO472" s="136" t="str">
        <f>IF(Input!V474="","",IF(ISNUMBER(VALUE(Input!V474)),"","Needs to be a number."))</f>
        <v/>
      </c>
      <c r="AP472" s="129"/>
      <c r="AQ472" s="197" t="str">
        <f ca="1">IF(Input!Q474="","",IF(OFFSET('Measures List'!$K$2,MATCH(Input!Q474,'Measures List'!$A$3:$A$5000,0),MATCH(Input!K474,'Measures List'!$K$2:$BA$2)-1)="NA","Project start date occurred after measure expiration date.",""))</f>
        <v/>
      </c>
      <c r="AS472" s="197" t="str">
        <f>IFERROR(IF(Input!O474&lt;&gt;Input!O473,"",IF( VLOOKUP(Input!Q474,'Measures List'!A465:C5462,3,FALSE)= VLOOKUP(Input!Q473,'Measures List'!A465:C5462,3,FALSE),"","Multiple sectors for this project")),"")</f>
        <v/>
      </c>
    </row>
    <row r="473" spans="2:45" x14ac:dyDescent="0.25">
      <c r="B473" s="125" t="str">
        <f>Input!A475</f>
        <v/>
      </c>
      <c r="C473" s="126" t="str">
        <f>IF(ISERROR(IF(AND(Input!$A475="",SUMPRODUCT(--(LEN(Input!$A476:'Input'!$A$510)&gt;0))&lt;&gt;0),"Row is skipped.",IF(AND(Input!$A475="",Input!$A476=""),"", IF(Input!C475="","Data is missing.","")))),"",IF(AND(Input!$A475="",SUMPRODUCT(--(LEN(Input!$A476:'Input'!$A$510)&gt;0))&lt;&gt;0),"Row is skipped.",IF(AND(Input!$A475="",Input!$A476=""),"", IF(Input!C475="","Data is missing.",""))))</f>
        <v/>
      </c>
      <c r="D473" s="126" t="str">
        <f>IF(ISERROR(IF(AND(Input!$A475="",SUMPRODUCT(--(LEN(Input!$A476:'Input'!$A$510)&gt;0))&lt;&gt;0),"Row is skipped.",IF(AND(Input!$A475="",Input!$A476=""),"", IF(Input!D475="","Data is missing.","")))),"",IF(AND(Input!$A475="",SUMPRODUCT(--(LEN(Input!$A476:'Input'!$A$510)&gt;0))&lt;&gt;0),"Row is skipped.",IF(AND(Input!$A475="",Input!$A476=""),"", IF(Input!D475="","Data is missing.",""))))</f>
        <v/>
      </c>
      <c r="E473" s="126" t="str">
        <f>IF(ISERROR(IF(AND(Input!$A475="",SUMPRODUCT(--(LEN(Input!$A476:'Input'!$A$510)&gt;0))&lt;&gt;0),"Row is skipped.",IF(AND(Input!$A475="",Input!$A476=""),"", IF(Input!E475="","Data is missing.","")))),"",IF(AND(Input!$A475="",SUMPRODUCT(--(LEN(Input!$A476:'Input'!$A$510)&gt;0))&lt;&gt;0),"Row is skipped.",IF(AND(Input!$A475="",Input!$A476=""),"", IF(Input!E475="","Data is missing.",""))))</f>
        <v/>
      </c>
      <c r="F473" s="126" t="str">
        <f>IF(ISERROR(IF(AND(Input!$A475="",SUMPRODUCT(--(LEN(Input!$A476:'Input'!$A$510)&gt;0))&lt;&gt;0),"Row is skipped.",IF(AND(Input!$A475="",Input!$A476=""),"", IF(Input!F475="","Data is missing.","")))),"",IF(AND(Input!$A475="",SUMPRODUCT(--(LEN(Input!$A476:'Input'!$A$510)&gt;0))&lt;&gt;0),"Row is skipped.",IF(AND(Input!$A475="",Input!$A476=""),"", IF(Input!F475="","Data is missing.",""))))</f>
        <v/>
      </c>
      <c r="G473" s="126" t="str">
        <f>IF(ISERROR(IF(AND(Input!$A475="",SUMPRODUCT(--(LEN(Input!$A476:'Input'!$A$510)&gt;0))&lt;&gt;0),"Row is skipped.",IF(AND(Input!$A475="",Input!$A476=""),"", IF(Input!G475="","Data is missing.","")))),"",IF(AND(Input!$A475="",SUMPRODUCT(--(LEN(Input!$A476:'Input'!$A$510)&gt;0))&lt;&gt;0),"Row is skipped.",IF(AND(Input!$A475="",Input!$A476=""),"", IF(Input!G475="","Data is missing.",""))))</f>
        <v/>
      </c>
      <c r="H473" s="126" t="str">
        <f>IF(ISERROR(IF(AND(Input!$A475="",SUMPRODUCT(--(LEN(Input!$A476:'Input'!$A$510)&gt;0))&lt;&gt;0),"Row is skipped.",IF(AND(Input!$A475="",Input!$A476=""),"", IF(Input!H475="","Data is missing.","")))),"",IF(AND(Input!$A475="",SUMPRODUCT(--(LEN(Input!$A476:'Input'!$A$510)&gt;0))&lt;&gt;0),"Row is skipped.",IF(AND(Input!$A475="",Input!$A476=""),"", IF(Input!H475="","Data is missing.",""))))</f>
        <v/>
      </c>
      <c r="I473" s="126" t="str">
        <f>IF(ISERROR(IF(AND(Input!$A475="",SUMPRODUCT(--(LEN(Input!$A476:'Input'!$A$510)&gt;0))&lt;&gt;0),"Row is skipped.",IF(AND(Input!$A475="",Input!$A476=""),"", IF(Input!I475="","Data is missing.","")))),"",IF(AND(Input!$A475="",SUMPRODUCT(--(LEN(Input!$A476:'Input'!$A$510)&gt;0))&lt;&gt;0),"Row is skipped.",IF(AND(Input!$A475="",Input!$A476=""),"", IF(Input!I475="","Data is missing.",""))))</f>
        <v/>
      </c>
      <c r="J473" s="126" t="str">
        <f>IF(ISERROR(IF(AND(Input!$A475="",SUMPRODUCT(--(LEN(Input!$A476:'Input'!$A$510)&gt;0))&lt;&gt;0),"Row is skipped.",IF(AND(Input!$A475="",Input!$A476=""),"", IF(Input!J475="","Data is missing.","")))),"",IF(AND(Input!$A475="",SUMPRODUCT(--(LEN(Input!$A476:'Input'!$A$510)&gt;0))&lt;&gt;0),"Row is skipped.",IF(AND(Input!$A475="",Input!$A476=""),"", IF(Input!J475="","Data is missing.",""))))</f>
        <v/>
      </c>
      <c r="K473" s="127" t="str">
        <f>IF(ISERROR(IF(AND(Input!$A475="",SUMPRODUCT(--(LEN(Input!$A476:'Input'!$A$510)&gt;0))&lt;&gt;0),"Row is skipped.",IF(AND(Input!$A475="",Input!$A476=""),"", IF(Input!K475="","Data is missing.","")))),"",IF(AND(Input!$A475="",SUMPRODUCT(--(LEN(Input!$A476:'Input'!$A$510)&gt;0))&lt;&gt;0),"Row is skipped.",IF(AND(Input!$A475="",Input!$A476=""),"", IF(Input!K475="","Data is missing.",""))))</f>
        <v/>
      </c>
      <c r="L473" s="126" t="str">
        <f>IF(ISERROR(IF(AND(Input!$A475="",SUMPRODUCT(--(LEN(Input!$A476:'Input'!$A$510)&gt;0))&lt;&gt;0),"Row is skipped.",IF(AND(Input!$A475="",Input!$A476=""),"", IF(Input!L475="","Data is missing.","")))),"",IF(AND(Input!$A475="",SUMPRODUCT(--(LEN(Input!$A476:'Input'!$A$510)&gt;0))&lt;&gt;0),"Row is skipped.",IF(AND(Input!$A475="",Input!$A476=""),"", IF(Input!L475="","Data is missing.",""))))</f>
        <v/>
      </c>
      <c r="M473" s="126" t="str">
        <f>IF(ISERROR(IF(AND(Input!$A475="",SUMPRODUCT(--(LEN(Input!$A476:'Input'!$A$510)&gt;0))&lt;&gt;0),"Row is skipped.",IF(AND(Input!$A475="",Input!$A476=""),"", IF(Input!M475="","Data is missing.","")))),"",IF(AND(Input!$A475="",SUMPRODUCT(--(LEN(Input!$A476:'Input'!$A$510)&gt;0))&lt;&gt;0),"Row is skipped.",IF(AND(Input!$A475="",Input!$A476=""),"", IF(Input!M475="","Data is missing.",""))))</f>
        <v/>
      </c>
      <c r="N473" s="126" t="str">
        <f>IF(ISERROR(IF(AND(Input!$A475="",SUMPRODUCT(--(LEN(Input!$A476:'Input'!$A$510)&gt;0))&lt;&gt;0),"Row is skipped.",IF(AND(Input!$A475="",Input!$A476=""),"", IF(Input!O475="","Data is missing.","")))),"",IF(AND(Input!$A475="",SUMPRODUCT(--(LEN(Input!$A476:'Input'!$A$510)&gt;0))&lt;&gt;0),"Row is skipped.",IF(AND(Input!$A475="",Input!$A476=""),"", IF(Input!O475="","Data is missing.",""))))</f>
        <v/>
      </c>
      <c r="O473" s="126" t="str">
        <f>IF(ISERROR(IF(AND(Input!$A475="",SUMPRODUCT(--(LEN(Input!$A476:'Input'!$A$510)&gt;0))&lt;&gt;0),"Row is skipped.",IF(AND(Input!$A475="",Input!$A476=""),"", IF(Input!P475="","Data is missing.","")))),"",IF(AND(Input!$A475="",SUMPRODUCT(--(LEN(Input!$A476:'Input'!$A$510)&gt;0))&lt;&gt;0),"Row is skipped.",IF(AND(Input!$A475="",Input!$A476=""),"", IF(Input!P475="","Data is missing.",""))))</f>
        <v/>
      </c>
      <c r="P473" s="126" t="str">
        <f>IF(ISERROR(IF(AND(Input!$A475="",SUMPRODUCT(--(LEN(Input!$A476:'Input'!$A$510)&gt;0))&lt;&gt;0),"Row is skipped.",IF(AND(Input!$A475="",Input!$A476=""),"", IF(Input!Q475="","Data is missing.","")))),"",IF(AND(Input!$A475="",SUMPRODUCT(--(LEN(Input!$A476:'Input'!$A$510)&gt;0))&lt;&gt;0),"Row is skipped.",IF(AND(Input!$A475="",Input!$A476=""),"", IF(Input!Q475="","Data is missing.",""))))</f>
        <v/>
      </c>
      <c r="Q473" s="126" t="str">
        <f>IF(ISERROR(IF(AND(Input!$A475="",SUMPRODUCT(--(LEN(Input!$A476:'Input'!$A$510)&gt;0))&lt;&gt;0),"Row is skipped.",IF(AND(Input!$A475="",Input!$A476=""),"", IF(Input!S475="","Data is missing.","")))),"",IF(AND(Input!$A475="",SUMPRODUCT(--(LEN(Input!$A476:'Input'!$A$510)&gt;0))&lt;&gt;0),"Row is skipped.",IF(AND(Input!$A475="",Input!$A476=""),"", IF(Input!S475="","Data is missing.",""))))</f>
        <v/>
      </c>
      <c r="R473" s="128" t="str">
        <f>IF(ISERROR(IF(AND(Input!$A475="",SUMPRODUCT(--(LEN(Input!$A476:'Input'!$A$510)&gt;0))&lt;&gt;0),"Row is skipped.",IF(AND(Input!$A475="",Input!$A476=""),"", IF(Input!T475="","Data is missing.","")))),"",IF(AND(Input!$A475="",SUMPRODUCT(--(LEN(Input!$A476:'Input'!$A$510)&gt;0))&lt;&gt;0),"Row is skipped.",IF(AND(Input!$A475="",Input!$A476=""),"", IF(Input!T475="","Data is missing.",""))))</f>
        <v/>
      </c>
      <c r="S473" s="129"/>
      <c r="T473" s="130" t="str">
        <f>IF(ISERROR(IF(Input!Q475="","",IF(ISERROR(VLOOKUP(Input!Q475,'Measures List'!$A$3:$A$30000,1,0)),"Invalid RefNo",""))),"",IF(Input!Q475="","",IF(ISERROR(VLOOKUP(Input!Q475,'Measures List'!$A$3:$A$30000,1,0)),"Invalid RefNo","")))</f>
        <v/>
      </c>
      <c r="U473" s="129"/>
      <c r="V473" s="129"/>
      <c r="W473" s="129"/>
      <c r="X473" s="129"/>
      <c r="Y473" s="129"/>
      <c r="Z473" s="129"/>
      <c r="AA473" s="129"/>
      <c r="AB473" s="129"/>
      <c r="AC473" s="129"/>
      <c r="AD473" s="129"/>
      <c r="AE473" s="129"/>
      <c r="AF473" s="130" t="str">
        <f>IF(Input!P475="","",IF(OR(VALUE(Input!P475)&lt;0,VALUE(Input!P475)&gt;1), "Invalid EEI %",""))</f>
        <v/>
      </c>
      <c r="AG473" s="129"/>
      <c r="AH473" s="137" t="str">
        <f>IF(B473="","",IF(AND(Input!O475=Input!O474,Input!P475&lt;&gt;Input!P474), "EEI% Mismatch within Project",""))</f>
        <v/>
      </c>
      <c r="AI473" s="129"/>
      <c r="AJ473" s="138" t="str">
        <f>IF(Input!B475="","",IF(ISNUMBER(VALUE(Input!B475)),"","Needs to be a number."))</f>
        <v/>
      </c>
      <c r="AK473" s="135" t="str">
        <f>IF(Input!P475="","",IF(ISNUMBER(VALUE(Input!P475)),"","Needs to be a number."))</f>
        <v/>
      </c>
      <c r="AL473" s="135" t="str">
        <f>IF(Input!S475="","",IF(ISNUMBER(VALUE(Input!S475)),"","Needs to be a number."))</f>
        <v/>
      </c>
      <c r="AM473" s="135" t="str">
        <f>IF(Input!T475="","",IF(ISNUMBER(VALUE(Input!T475)),"","Needs to be a number."))</f>
        <v/>
      </c>
      <c r="AN473" s="135" t="str">
        <f>IF(Input!U475="","",IF(ISNUMBER(VALUE(Input!U475)),"","Needs to be a number."))</f>
        <v/>
      </c>
      <c r="AO473" s="136" t="str">
        <f>IF(Input!V475="","",IF(ISNUMBER(VALUE(Input!V475)),"","Needs to be a number."))</f>
        <v/>
      </c>
      <c r="AP473" s="129"/>
      <c r="AQ473" s="197" t="str">
        <f ca="1">IF(Input!Q475="","",IF(OFFSET('Measures List'!$K$2,MATCH(Input!Q475,'Measures List'!$A$3:$A$5000,0),MATCH(Input!K475,'Measures List'!$K$2:$BA$2)-1)="NA","Project start date occurred after measure expiration date.",""))</f>
        <v/>
      </c>
      <c r="AS473" s="197" t="str">
        <f>IFERROR(IF(Input!O475&lt;&gt;Input!O474,"",IF( VLOOKUP(Input!Q475,'Measures List'!A466:C5463,3,FALSE)= VLOOKUP(Input!Q474,'Measures List'!A466:C5463,3,FALSE),"","Multiple sectors for this project")),"")</f>
        <v/>
      </c>
    </row>
    <row r="474" spans="2:45" x14ac:dyDescent="0.25">
      <c r="B474" s="125" t="str">
        <f>Input!A476</f>
        <v/>
      </c>
      <c r="C474" s="126" t="str">
        <f>IF(ISERROR(IF(AND(Input!$A476="",SUMPRODUCT(--(LEN(Input!$A477:'Input'!$A$510)&gt;0))&lt;&gt;0),"Row is skipped.",IF(AND(Input!$A476="",Input!$A477=""),"", IF(Input!C476="","Data is missing.","")))),"",IF(AND(Input!$A476="",SUMPRODUCT(--(LEN(Input!$A477:'Input'!$A$510)&gt;0))&lt;&gt;0),"Row is skipped.",IF(AND(Input!$A476="",Input!$A477=""),"", IF(Input!C476="","Data is missing.",""))))</f>
        <v/>
      </c>
      <c r="D474" s="126" t="str">
        <f>IF(ISERROR(IF(AND(Input!$A476="",SUMPRODUCT(--(LEN(Input!$A477:'Input'!$A$510)&gt;0))&lt;&gt;0),"Row is skipped.",IF(AND(Input!$A476="",Input!$A477=""),"", IF(Input!D476="","Data is missing.","")))),"",IF(AND(Input!$A476="",SUMPRODUCT(--(LEN(Input!$A477:'Input'!$A$510)&gt;0))&lt;&gt;0),"Row is skipped.",IF(AND(Input!$A476="",Input!$A477=""),"", IF(Input!D476="","Data is missing.",""))))</f>
        <v/>
      </c>
      <c r="E474" s="126" t="str">
        <f>IF(ISERROR(IF(AND(Input!$A476="",SUMPRODUCT(--(LEN(Input!$A477:'Input'!$A$510)&gt;0))&lt;&gt;0),"Row is skipped.",IF(AND(Input!$A476="",Input!$A477=""),"", IF(Input!E476="","Data is missing.","")))),"",IF(AND(Input!$A476="",SUMPRODUCT(--(LEN(Input!$A477:'Input'!$A$510)&gt;0))&lt;&gt;0),"Row is skipped.",IF(AND(Input!$A476="",Input!$A477=""),"", IF(Input!E476="","Data is missing.",""))))</f>
        <v/>
      </c>
      <c r="F474" s="126" t="str">
        <f>IF(ISERROR(IF(AND(Input!$A476="",SUMPRODUCT(--(LEN(Input!$A477:'Input'!$A$510)&gt;0))&lt;&gt;0),"Row is skipped.",IF(AND(Input!$A476="",Input!$A477=""),"", IF(Input!F476="","Data is missing.","")))),"",IF(AND(Input!$A476="",SUMPRODUCT(--(LEN(Input!$A477:'Input'!$A$510)&gt;0))&lt;&gt;0),"Row is skipped.",IF(AND(Input!$A476="",Input!$A477=""),"", IF(Input!F476="","Data is missing.",""))))</f>
        <v/>
      </c>
      <c r="G474" s="126" t="str">
        <f>IF(ISERROR(IF(AND(Input!$A476="",SUMPRODUCT(--(LEN(Input!$A477:'Input'!$A$510)&gt;0))&lt;&gt;0),"Row is skipped.",IF(AND(Input!$A476="",Input!$A477=""),"", IF(Input!G476="","Data is missing.","")))),"",IF(AND(Input!$A476="",SUMPRODUCT(--(LEN(Input!$A477:'Input'!$A$510)&gt;0))&lt;&gt;0),"Row is skipped.",IF(AND(Input!$A476="",Input!$A477=""),"", IF(Input!G476="","Data is missing.",""))))</f>
        <v/>
      </c>
      <c r="H474" s="126" t="str">
        <f>IF(ISERROR(IF(AND(Input!$A476="",SUMPRODUCT(--(LEN(Input!$A477:'Input'!$A$510)&gt;0))&lt;&gt;0),"Row is skipped.",IF(AND(Input!$A476="",Input!$A477=""),"", IF(Input!H476="","Data is missing.","")))),"",IF(AND(Input!$A476="",SUMPRODUCT(--(LEN(Input!$A477:'Input'!$A$510)&gt;0))&lt;&gt;0),"Row is skipped.",IF(AND(Input!$A476="",Input!$A477=""),"", IF(Input!H476="","Data is missing.",""))))</f>
        <v/>
      </c>
      <c r="I474" s="126" t="str">
        <f>IF(ISERROR(IF(AND(Input!$A476="",SUMPRODUCT(--(LEN(Input!$A477:'Input'!$A$510)&gt;0))&lt;&gt;0),"Row is skipped.",IF(AND(Input!$A476="",Input!$A477=""),"", IF(Input!I476="","Data is missing.","")))),"",IF(AND(Input!$A476="",SUMPRODUCT(--(LEN(Input!$A477:'Input'!$A$510)&gt;0))&lt;&gt;0),"Row is skipped.",IF(AND(Input!$A476="",Input!$A477=""),"", IF(Input!I476="","Data is missing.",""))))</f>
        <v/>
      </c>
      <c r="J474" s="126" t="str">
        <f>IF(ISERROR(IF(AND(Input!$A476="",SUMPRODUCT(--(LEN(Input!$A477:'Input'!$A$510)&gt;0))&lt;&gt;0),"Row is skipped.",IF(AND(Input!$A476="",Input!$A477=""),"", IF(Input!J476="","Data is missing.","")))),"",IF(AND(Input!$A476="",SUMPRODUCT(--(LEN(Input!$A477:'Input'!$A$510)&gt;0))&lt;&gt;0),"Row is skipped.",IF(AND(Input!$A476="",Input!$A477=""),"", IF(Input!J476="","Data is missing.",""))))</f>
        <v/>
      </c>
      <c r="K474" s="127" t="str">
        <f>IF(ISERROR(IF(AND(Input!$A476="",SUMPRODUCT(--(LEN(Input!$A477:'Input'!$A$510)&gt;0))&lt;&gt;0),"Row is skipped.",IF(AND(Input!$A476="",Input!$A477=""),"", IF(Input!K476="","Data is missing.","")))),"",IF(AND(Input!$A476="",SUMPRODUCT(--(LEN(Input!$A477:'Input'!$A$510)&gt;0))&lt;&gt;0),"Row is skipped.",IF(AND(Input!$A476="",Input!$A477=""),"", IF(Input!K476="","Data is missing.",""))))</f>
        <v/>
      </c>
      <c r="L474" s="126" t="str">
        <f>IF(ISERROR(IF(AND(Input!$A476="",SUMPRODUCT(--(LEN(Input!$A477:'Input'!$A$510)&gt;0))&lt;&gt;0),"Row is skipped.",IF(AND(Input!$A476="",Input!$A477=""),"", IF(Input!L476="","Data is missing.","")))),"",IF(AND(Input!$A476="",SUMPRODUCT(--(LEN(Input!$A477:'Input'!$A$510)&gt;0))&lt;&gt;0),"Row is skipped.",IF(AND(Input!$A476="",Input!$A477=""),"", IF(Input!L476="","Data is missing.",""))))</f>
        <v/>
      </c>
      <c r="M474" s="126" t="str">
        <f>IF(ISERROR(IF(AND(Input!$A476="",SUMPRODUCT(--(LEN(Input!$A477:'Input'!$A$510)&gt;0))&lt;&gt;0),"Row is skipped.",IF(AND(Input!$A476="",Input!$A477=""),"", IF(Input!M476="","Data is missing.","")))),"",IF(AND(Input!$A476="",SUMPRODUCT(--(LEN(Input!$A477:'Input'!$A$510)&gt;0))&lt;&gt;0),"Row is skipped.",IF(AND(Input!$A476="",Input!$A477=""),"", IF(Input!M476="","Data is missing.",""))))</f>
        <v/>
      </c>
      <c r="N474" s="126" t="str">
        <f>IF(ISERROR(IF(AND(Input!$A476="",SUMPRODUCT(--(LEN(Input!$A477:'Input'!$A$510)&gt;0))&lt;&gt;0),"Row is skipped.",IF(AND(Input!$A476="",Input!$A477=""),"", IF(Input!O476="","Data is missing.","")))),"",IF(AND(Input!$A476="",SUMPRODUCT(--(LEN(Input!$A477:'Input'!$A$510)&gt;0))&lt;&gt;0),"Row is skipped.",IF(AND(Input!$A476="",Input!$A477=""),"", IF(Input!O476="","Data is missing.",""))))</f>
        <v/>
      </c>
      <c r="O474" s="126" t="str">
        <f>IF(ISERROR(IF(AND(Input!$A476="",SUMPRODUCT(--(LEN(Input!$A477:'Input'!$A$510)&gt;0))&lt;&gt;0),"Row is skipped.",IF(AND(Input!$A476="",Input!$A477=""),"", IF(Input!P476="","Data is missing.","")))),"",IF(AND(Input!$A476="",SUMPRODUCT(--(LEN(Input!$A477:'Input'!$A$510)&gt;0))&lt;&gt;0),"Row is skipped.",IF(AND(Input!$A476="",Input!$A477=""),"", IF(Input!P476="","Data is missing.",""))))</f>
        <v/>
      </c>
      <c r="P474" s="126" t="str">
        <f>IF(ISERROR(IF(AND(Input!$A476="",SUMPRODUCT(--(LEN(Input!$A477:'Input'!$A$510)&gt;0))&lt;&gt;0),"Row is skipped.",IF(AND(Input!$A476="",Input!$A477=""),"", IF(Input!Q476="","Data is missing.","")))),"",IF(AND(Input!$A476="",SUMPRODUCT(--(LEN(Input!$A477:'Input'!$A$510)&gt;0))&lt;&gt;0),"Row is skipped.",IF(AND(Input!$A476="",Input!$A477=""),"", IF(Input!Q476="","Data is missing.",""))))</f>
        <v/>
      </c>
      <c r="Q474" s="126" t="str">
        <f>IF(ISERROR(IF(AND(Input!$A476="",SUMPRODUCT(--(LEN(Input!$A477:'Input'!$A$510)&gt;0))&lt;&gt;0),"Row is skipped.",IF(AND(Input!$A476="",Input!$A477=""),"", IF(Input!S476="","Data is missing.","")))),"",IF(AND(Input!$A476="",SUMPRODUCT(--(LEN(Input!$A477:'Input'!$A$510)&gt;0))&lt;&gt;0),"Row is skipped.",IF(AND(Input!$A476="",Input!$A477=""),"", IF(Input!S476="","Data is missing.",""))))</f>
        <v/>
      </c>
      <c r="R474" s="128" t="str">
        <f>IF(ISERROR(IF(AND(Input!$A476="",SUMPRODUCT(--(LEN(Input!$A477:'Input'!$A$510)&gt;0))&lt;&gt;0),"Row is skipped.",IF(AND(Input!$A476="",Input!$A477=""),"", IF(Input!T476="","Data is missing.","")))),"",IF(AND(Input!$A476="",SUMPRODUCT(--(LEN(Input!$A477:'Input'!$A$510)&gt;0))&lt;&gt;0),"Row is skipped.",IF(AND(Input!$A476="",Input!$A477=""),"", IF(Input!T476="","Data is missing.",""))))</f>
        <v/>
      </c>
      <c r="S474" s="129"/>
      <c r="T474" s="130" t="str">
        <f>IF(ISERROR(IF(Input!Q476="","",IF(ISERROR(VLOOKUP(Input!Q476,'Measures List'!$A$3:$A$30000,1,0)),"Invalid RefNo",""))),"",IF(Input!Q476="","",IF(ISERROR(VLOOKUP(Input!Q476,'Measures List'!$A$3:$A$30000,1,0)),"Invalid RefNo","")))</f>
        <v/>
      </c>
      <c r="U474" s="129"/>
      <c r="V474" s="129"/>
      <c r="W474" s="129"/>
      <c r="X474" s="129"/>
      <c r="Y474" s="129"/>
      <c r="Z474" s="129"/>
      <c r="AA474" s="129"/>
      <c r="AB474" s="129"/>
      <c r="AC474" s="129"/>
      <c r="AD474" s="129"/>
      <c r="AE474" s="129"/>
      <c r="AF474" s="130" t="str">
        <f>IF(Input!P476="","",IF(OR(VALUE(Input!P476)&lt;0,VALUE(Input!P476)&gt;1), "Invalid EEI %",""))</f>
        <v/>
      </c>
      <c r="AG474" s="129"/>
      <c r="AH474" s="137" t="str">
        <f>IF(B474="","",IF(AND(Input!O476=Input!O475,Input!P476&lt;&gt;Input!P475), "EEI% Mismatch within Project",""))</f>
        <v/>
      </c>
      <c r="AI474" s="129"/>
      <c r="AJ474" s="138" t="str">
        <f>IF(Input!B476="","",IF(ISNUMBER(VALUE(Input!B476)),"","Needs to be a number."))</f>
        <v/>
      </c>
      <c r="AK474" s="135" t="str">
        <f>IF(Input!P476="","",IF(ISNUMBER(VALUE(Input!P476)),"","Needs to be a number."))</f>
        <v/>
      </c>
      <c r="AL474" s="135" t="str">
        <f>IF(Input!S476="","",IF(ISNUMBER(VALUE(Input!S476)),"","Needs to be a number."))</f>
        <v/>
      </c>
      <c r="AM474" s="135" t="str">
        <f>IF(Input!T476="","",IF(ISNUMBER(VALUE(Input!T476)),"","Needs to be a number."))</f>
        <v/>
      </c>
      <c r="AN474" s="135" t="str">
        <f>IF(Input!U476="","",IF(ISNUMBER(VALUE(Input!U476)),"","Needs to be a number."))</f>
        <v/>
      </c>
      <c r="AO474" s="136" t="str">
        <f>IF(Input!V476="","",IF(ISNUMBER(VALUE(Input!V476)),"","Needs to be a number."))</f>
        <v/>
      </c>
      <c r="AP474" s="129"/>
      <c r="AQ474" s="197" t="str">
        <f ca="1">IF(Input!Q476="","",IF(OFFSET('Measures List'!$K$2,MATCH(Input!Q476,'Measures List'!$A$3:$A$5000,0),MATCH(Input!K476,'Measures List'!$K$2:$BA$2)-1)="NA","Project start date occurred after measure expiration date.",""))</f>
        <v/>
      </c>
      <c r="AS474" s="197" t="str">
        <f>IFERROR(IF(Input!O476&lt;&gt;Input!O475,"",IF( VLOOKUP(Input!Q476,'Measures List'!A467:C5464,3,FALSE)= VLOOKUP(Input!Q475,'Measures List'!A467:C5464,3,FALSE),"","Multiple sectors for this project")),"")</f>
        <v/>
      </c>
    </row>
    <row r="475" spans="2:45" x14ac:dyDescent="0.25">
      <c r="B475" s="125" t="str">
        <f>Input!A477</f>
        <v/>
      </c>
      <c r="C475" s="126" t="str">
        <f>IF(ISERROR(IF(AND(Input!$A477="",SUMPRODUCT(--(LEN(Input!$A478:'Input'!$A$510)&gt;0))&lt;&gt;0),"Row is skipped.",IF(AND(Input!$A477="",Input!$A478=""),"", IF(Input!C477="","Data is missing.","")))),"",IF(AND(Input!$A477="",SUMPRODUCT(--(LEN(Input!$A478:'Input'!$A$510)&gt;0))&lt;&gt;0),"Row is skipped.",IF(AND(Input!$A477="",Input!$A478=""),"", IF(Input!C477="","Data is missing.",""))))</f>
        <v/>
      </c>
      <c r="D475" s="126" t="str">
        <f>IF(ISERROR(IF(AND(Input!$A477="",SUMPRODUCT(--(LEN(Input!$A478:'Input'!$A$510)&gt;0))&lt;&gt;0),"Row is skipped.",IF(AND(Input!$A477="",Input!$A478=""),"", IF(Input!D477="","Data is missing.","")))),"",IF(AND(Input!$A477="",SUMPRODUCT(--(LEN(Input!$A478:'Input'!$A$510)&gt;0))&lt;&gt;0),"Row is skipped.",IF(AND(Input!$A477="",Input!$A478=""),"", IF(Input!D477="","Data is missing.",""))))</f>
        <v/>
      </c>
      <c r="E475" s="126" t="str">
        <f>IF(ISERROR(IF(AND(Input!$A477="",SUMPRODUCT(--(LEN(Input!$A478:'Input'!$A$510)&gt;0))&lt;&gt;0),"Row is skipped.",IF(AND(Input!$A477="",Input!$A478=""),"", IF(Input!E477="","Data is missing.","")))),"",IF(AND(Input!$A477="",SUMPRODUCT(--(LEN(Input!$A478:'Input'!$A$510)&gt;0))&lt;&gt;0),"Row is skipped.",IF(AND(Input!$A477="",Input!$A478=""),"", IF(Input!E477="","Data is missing.",""))))</f>
        <v/>
      </c>
      <c r="F475" s="126" t="str">
        <f>IF(ISERROR(IF(AND(Input!$A477="",SUMPRODUCT(--(LEN(Input!$A478:'Input'!$A$510)&gt;0))&lt;&gt;0),"Row is skipped.",IF(AND(Input!$A477="",Input!$A478=""),"", IF(Input!F477="","Data is missing.","")))),"",IF(AND(Input!$A477="",SUMPRODUCT(--(LEN(Input!$A478:'Input'!$A$510)&gt;0))&lt;&gt;0),"Row is skipped.",IF(AND(Input!$A477="",Input!$A478=""),"", IF(Input!F477="","Data is missing.",""))))</f>
        <v/>
      </c>
      <c r="G475" s="126" t="str">
        <f>IF(ISERROR(IF(AND(Input!$A477="",SUMPRODUCT(--(LEN(Input!$A478:'Input'!$A$510)&gt;0))&lt;&gt;0),"Row is skipped.",IF(AND(Input!$A477="",Input!$A478=""),"", IF(Input!G477="","Data is missing.","")))),"",IF(AND(Input!$A477="",SUMPRODUCT(--(LEN(Input!$A478:'Input'!$A$510)&gt;0))&lt;&gt;0),"Row is skipped.",IF(AND(Input!$A477="",Input!$A478=""),"", IF(Input!G477="","Data is missing.",""))))</f>
        <v/>
      </c>
      <c r="H475" s="126" t="str">
        <f>IF(ISERROR(IF(AND(Input!$A477="",SUMPRODUCT(--(LEN(Input!$A478:'Input'!$A$510)&gt;0))&lt;&gt;0),"Row is skipped.",IF(AND(Input!$A477="",Input!$A478=""),"", IF(Input!H477="","Data is missing.","")))),"",IF(AND(Input!$A477="",SUMPRODUCT(--(LEN(Input!$A478:'Input'!$A$510)&gt;0))&lt;&gt;0),"Row is skipped.",IF(AND(Input!$A477="",Input!$A478=""),"", IF(Input!H477="","Data is missing.",""))))</f>
        <v/>
      </c>
      <c r="I475" s="126" t="str">
        <f>IF(ISERROR(IF(AND(Input!$A477="",SUMPRODUCT(--(LEN(Input!$A478:'Input'!$A$510)&gt;0))&lt;&gt;0),"Row is skipped.",IF(AND(Input!$A477="",Input!$A478=""),"", IF(Input!I477="","Data is missing.","")))),"",IF(AND(Input!$A477="",SUMPRODUCT(--(LEN(Input!$A478:'Input'!$A$510)&gt;0))&lt;&gt;0),"Row is skipped.",IF(AND(Input!$A477="",Input!$A478=""),"", IF(Input!I477="","Data is missing.",""))))</f>
        <v/>
      </c>
      <c r="J475" s="126" t="str">
        <f>IF(ISERROR(IF(AND(Input!$A477="",SUMPRODUCT(--(LEN(Input!$A478:'Input'!$A$510)&gt;0))&lt;&gt;0),"Row is skipped.",IF(AND(Input!$A477="",Input!$A478=""),"", IF(Input!J477="","Data is missing.","")))),"",IF(AND(Input!$A477="",SUMPRODUCT(--(LEN(Input!$A478:'Input'!$A$510)&gt;0))&lt;&gt;0),"Row is skipped.",IF(AND(Input!$A477="",Input!$A478=""),"", IF(Input!J477="","Data is missing.",""))))</f>
        <v/>
      </c>
      <c r="K475" s="127" t="str">
        <f>IF(ISERROR(IF(AND(Input!$A477="",SUMPRODUCT(--(LEN(Input!$A478:'Input'!$A$510)&gt;0))&lt;&gt;0),"Row is skipped.",IF(AND(Input!$A477="",Input!$A478=""),"", IF(Input!K477="","Data is missing.","")))),"",IF(AND(Input!$A477="",SUMPRODUCT(--(LEN(Input!$A478:'Input'!$A$510)&gt;0))&lt;&gt;0),"Row is skipped.",IF(AND(Input!$A477="",Input!$A478=""),"", IF(Input!K477="","Data is missing.",""))))</f>
        <v/>
      </c>
      <c r="L475" s="126" t="str">
        <f>IF(ISERROR(IF(AND(Input!$A477="",SUMPRODUCT(--(LEN(Input!$A478:'Input'!$A$510)&gt;0))&lt;&gt;0),"Row is skipped.",IF(AND(Input!$A477="",Input!$A478=""),"", IF(Input!L477="","Data is missing.","")))),"",IF(AND(Input!$A477="",SUMPRODUCT(--(LEN(Input!$A478:'Input'!$A$510)&gt;0))&lt;&gt;0),"Row is skipped.",IF(AND(Input!$A477="",Input!$A478=""),"", IF(Input!L477="","Data is missing.",""))))</f>
        <v/>
      </c>
      <c r="M475" s="126" t="str">
        <f>IF(ISERROR(IF(AND(Input!$A477="",SUMPRODUCT(--(LEN(Input!$A478:'Input'!$A$510)&gt;0))&lt;&gt;0),"Row is skipped.",IF(AND(Input!$A477="",Input!$A478=""),"", IF(Input!M477="","Data is missing.","")))),"",IF(AND(Input!$A477="",SUMPRODUCT(--(LEN(Input!$A478:'Input'!$A$510)&gt;0))&lt;&gt;0),"Row is skipped.",IF(AND(Input!$A477="",Input!$A478=""),"", IF(Input!M477="","Data is missing.",""))))</f>
        <v/>
      </c>
      <c r="N475" s="126" t="str">
        <f>IF(ISERROR(IF(AND(Input!$A477="",SUMPRODUCT(--(LEN(Input!$A478:'Input'!$A$510)&gt;0))&lt;&gt;0),"Row is skipped.",IF(AND(Input!$A477="",Input!$A478=""),"", IF(Input!O477="","Data is missing.","")))),"",IF(AND(Input!$A477="",SUMPRODUCT(--(LEN(Input!$A478:'Input'!$A$510)&gt;0))&lt;&gt;0),"Row is skipped.",IF(AND(Input!$A477="",Input!$A478=""),"", IF(Input!O477="","Data is missing.",""))))</f>
        <v/>
      </c>
      <c r="O475" s="126" t="str">
        <f>IF(ISERROR(IF(AND(Input!$A477="",SUMPRODUCT(--(LEN(Input!$A478:'Input'!$A$510)&gt;0))&lt;&gt;0),"Row is skipped.",IF(AND(Input!$A477="",Input!$A478=""),"", IF(Input!P477="","Data is missing.","")))),"",IF(AND(Input!$A477="",SUMPRODUCT(--(LEN(Input!$A478:'Input'!$A$510)&gt;0))&lt;&gt;0),"Row is skipped.",IF(AND(Input!$A477="",Input!$A478=""),"", IF(Input!P477="","Data is missing.",""))))</f>
        <v/>
      </c>
      <c r="P475" s="126" t="str">
        <f>IF(ISERROR(IF(AND(Input!$A477="",SUMPRODUCT(--(LEN(Input!$A478:'Input'!$A$510)&gt;0))&lt;&gt;0),"Row is skipped.",IF(AND(Input!$A477="",Input!$A478=""),"", IF(Input!Q477="","Data is missing.","")))),"",IF(AND(Input!$A477="",SUMPRODUCT(--(LEN(Input!$A478:'Input'!$A$510)&gt;0))&lt;&gt;0),"Row is skipped.",IF(AND(Input!$A477="",Input!$A478=""),"", IF(Input!Q477="","Data is missing.",""))))</f>
        <v/>
      </c>
      <c r="Q475" s="126" t="str">
        <f>IF(ISERROR(IF(AND(Input!$A477="",SUMPRODUCT(--(LEN(Input!$A478:'Input'!$A$510)&gt;0))&lt;&gt;0),"Row is skipped.",IF(AND(Input!$A477="",Input!$A478=""),"", IF(Input!S477="","Data is missing.","")))),"",IF(AND(Input!$A477="",SUMPRODUCT(--(LEN(Input!$A478:'Input'!$A$510)&gt;0))&lt;&gt;0),"Row is skipped.",IF(AND(Input!$A477="",Input!$A478=""),"", IF(Input!S477="","Data is missing.",""))))</f>
        <v/>
      </c>
      <c r="R475" s="128" t="str">
        <f>IF(ISERROR(IF(AND(Input!$A477="",SUMPRODUCT(--(LEN(Input!$A478:'Input'!$A$510)&gt;0))&lt;&gt;0),"Row is skipped.",IF(AND(Input!$A477="",Input!$A478=""),"", IF(Input!T477="","Data is missing.","")))),"",IF(AND(Input!$A477="",SUMPRODUCT(--(LEN(Input!$A478:'Input'!$A$510)&gt;0))&lt;&gt;0),"Row is skipped.",IF(AND(Input!$A477="",Input!$A478=""),"", IF(Input!T477="","Data is missing.",""))))</f>
        <v/>
      </c>
      <c r="S475" s="129"/>
      <c r="T475" s="130" t="str">
        <f>IF(ISERROR(IF(Input!Q477="","",IF(ISERROR(VLOOKUP(Input!Q477,'Measures List'!$A$3:$A$30000,1,0)),"Invalid RefNo",""))),"",IF(Input!Q477="","",IF(ISERROR(VLOOKUP(Input!Q477,'Measures List'!$A$3:$A$30000,1,0)),"Invalid RefNo","")))</f>
        <v/>
      </c>
      <c r="U475" s="129"/>
      <c r="V475" s="129"/>
      <c r="W475" s="129"/>
      <c r="X475" s="129"/>
      <c r="Y475" s="129"/>
      <c r="Z475" s="129"/>
      <c r="AA475" s="129"/>
      <c r="AB475" s="129"/>
      <c r="AC475" s="129"/>
      <c r="AD475" s="129"/>
      <c r="AE475" s="129"/>
      <c r="AF475" s="130" t="str">
        <f>IF(Input!P477="","",IF(OR(VALUE(Input!P477)&lt;0,VALUE(Input!P477)&gt;1), "Invalid EEI %",""))</f>
        <v/>
      </c>
      <c r="AG475" s="129"/>
      <c r="AH475" s="137" t="str">
        <f>IF(B475="","",IF(AND(Input!O477=Input!O476,Input!P477&lt;&gt;Input!P476), "EEI% Mismatch within Project",""))</f>
        <v/>
      </c>
      <c r="AI475" s="129"/>
      <c r="AJ475" s="138" t="str">
        <f>IF(Input!B477="","",IF(ISNUMBER(VALUE(Input!B477)),"","Needs to be a number."))</f>
        <v/>
      </c>
      <c r="AK475" s="135" t="str">
        <f>IF(Input!P477="","",IF(ISNUMBER(VALUE(Input!P477)),"","Needs to be a number."))</f>
        <v/>
      </c>
      <c r="AL475" s="135" t="str">
        <f>IF(Input!S477="","",IF(ISNUMBER(VALUE(Input!S477)),"","Needs to be a number."))</f>
        <v/>
      </c>
      <c r="AM475" s="135" t="str">
        <f>IF(Input!T477="","",IF(ISNUMBER(VALUE(Input!T477)),"","Needs to be a number."))</f>
        <v/>
      </c>
      <c r="AN475" s="135" t="str">
        <f>IF(Input!U477="","",IF(ISNUMBER(VALUE(Input!U477)),"","Needs to be a number."))</f>
        <v/>
      </c>
      <c r="AO475" s="136" t="str">
        <f>IF(Input!V477="","",IF(ISNUMBER(VALUE(Input!V477)),"","Needs to be a number."))</f>
        <v/>
      </c>
      <c r="AP475" s="129"/>
      <c r="AQ475" s="197" t="str">
        <f ca="1">IF(Input!Q477="","",IF(OFFSET('Measures List'!$K$2,MATCH(Input!Q477,'Measures List'!$A$3:$A$5000,0),MATCH(Input!K477,'Measures List'!$K$2:$BA$2)-1)="NA","Project start date occurred after measure expiration date.",""))</f>
        <v/>
      </c>
      <c r="AS475" s="197" t="str">
        <f>IFERROR(IF(Input!O477&lt;&gt;Input!O476,"",IF( VLOOKUP(Input!Q477,'Measures List'!A468:C5465,3,FALSE)= VLOOKUP(Input!Q476,'Measures List'!A468:C5465,3,FALSE),"","Multiple sectors for this project")),"")</f>
        <v/>
      </c>
    </row>
    <row r="476" spans="2:45" x14ac:dyDescent="0.25">
      <c r="B476" s="125" t="str">
        <f>Input!A478</f>
        <v/>
      </c>
      <c r="C476" s="126" t="str">
        <f>IF(ISERROR(IF(AND(Input!$A478="",SUMPRODUCT(--(LEN(Input!$A479:'Input'!$A$510)&gt;0))&lt;&gt;0),"Row is skipped.",IF(AND(Input!$A478="",Input!$A479=""),"", IF(Input!C478="","Data is missing.","")))),"",IF(AND(Input!$A478="",SUMPRODUCT(--(LEN(Input!$A479:'Input'!$A$510)&gt;0))&lt;&gt;0),"Row is skipped.",IF(AND(Input!$A478="",Input!$A479=""),"", IF(Input!C478="","Data is missing.",""))))</f>
        <v/>
      </c>
      <c r="D476" s="126" t="str">
        <f>IF(ISERROR(IF(AND(Input!$A478="",SUMPRODUCT(--(LEN(Input!$A479:'Input'!$A$510)&gt;0))&lt;&gt;0),"Row is skipped.",IF(AND(Input!$A478="",Input!$A479=""),"", IF(Input!D478="","Data is missing.","")))),"",IF(AND(Input!$A478="",SUMPRODUCT(--(LEN(Input!$A479:'Input'!$A$510)&gt;0))&lt;&gt;0),"Row is skipped.",IF(AND(Input!$A478="",Input!$A479=""),"", IF(Input!D478="","Data is missing.",""))))</f>
        <v/>
      </c>
      <c r="E476" s="126" t="str">
        <f>IF(ISERROR(IF(AND(Input!$A478="",SUMPRODUCT(--(LEN(Input!$A479:'Input'!$A$510)&gt;0))&lt;&gt;0),"Row is skipped.",IF(AND(Input!$A478="",Input!$A479=""),"", IF(Input!E478="","Data is missing.","")))),"",IF(AND(Input!$A478="",SUMPRODUCT(--(LEN(Input!$A479:'Input'!$A$510)&gt;0))&lt;&gt;0),"Row is skipped.",IF(AND(Input!$A478="",Input!$A479=""),"", IF(Input!E478="","Data is missing.",""))))</f>
        <v/>
      </c>
      <c r="F476" s="126" t="str">
        <f>IF(ISERROR(IF(AND(Input!$A478="",SUMPRODUCT(--(LEN(Input!$A479:'Input'!$A$510)&gt;0))&lt;&gt;0),"Row is skipped.",IF(AND(Input!$A478="",Input!$A479=""),"", IF(Input!F478="","Data is missing.","")))),"",IF(AND(Input!$A478="",SUMPRODUCT(--(LEN(Input!$A479:'Input'!$A$510)&gt;0))&lt;&gt;0),"Row is skipped.",IF(AND(Input!$A478="",Input!$A479=""),"", IF(Input!F478="","Data is missing.",""))))</f>
        <v/>
      </c>
      <c r="G476" s="126" t="str">
        <f>IF(ISERROR(IF(AND(Input!$A478="",SUMPRODUCT(--(LEN(Input!$A479:'Input'!$A$510)&gt;0))&lt;&gt;0),"Row is skipped.",IF(AND(Input!$A478="",Input!$A479=""),"", IF(Input!G478="","Data is missing.","")))),"",IF(AND(Input!$A478="",SUMPRODUCT(--(LEN(Input!$A479:'Input'!$A$510)&gt;0))&lt;&gt;0),"Row is skipped.",IF(AND(Input!$A478="",Input!$A479=""),"", IF(Input!G478="","Data is missing.",""))))</f>
        <v/>
      </c>
      <c r="H476" s="126" t="str">
        <f>IF(ISERROR(IF(AND(Input!$A478="",SUMPRODUCT(--(LEN(Input!$A479:'Input'!$A$510)&gt;0))&lt;&gt;0),"Row is skipped.",IF(AND(Input!$A478="",Input!$A479=""),"", IF(Input!H478="","Data is missing.","")))),"",IF(AND(Input!$A478="",SUMPRODUCT(--(LEN(Input!$A479:'Input'!$A$510)&gt;0))&lt;&gt;0),"Row is skipped.",IF(AND(Input!$A478="",Input!$A479=""),"", IF(Input!H478="","Data is missing.",""))))</f>
        <v/>
      </c>
      <c r="I476" s="126" t="str">
        <f>IF(ISERROR(IF(AND(Input!$A478="",SUMPRODUCT(--(LEN(Input!$A479:'Input'!$A$510)&gt;0))&lt;&gt;0),"Row is skipped.",IF(AND(Input!$A478="",Input!$A479=""),"", IF(Input!I478="","Data is missing.","")))),"",IF(AND(Input!$A478="",SUMPRODUCT(--(LEN(Input!$A479:'Input'!$A$510)&gt;0))&lt;&gt;0),"Row is skipped.",IF(AND(Input!$A478="",Input!$A479=""),"", IF(Input!I478="","Data is missing.",""))))</f>
        <v/>
      </c>
      <c r="J476" s="126" t="str">
        <f>IF(ISERROR(IF(AND(Input!$A478="",SUMPRODUCT(--(LEN(Input!$A479:'Input'!$A$510)&gt;0))&lt;&gt;0),"Row is skipped.",IF(AND(Input!$A478="",Input!$A479=""),"", IF(Input!J478="","Data is missing.","")))),"",IF(AND(Input!$A478="",SUMPRODUCT(--(LEN(Input!$A479:'Input'!$A$510)&gt;0))&lt;&gt;0),"Row is skipped.",IF(AND(Input!$A478="",Input!$A479=""),"", IF(Input!J478="","Data is missing.",""))))</f>
        <v/>
      </c>
      <c r="K476" s="127" t="str">
        <f>IF(ISERROR(IF(AND(Input!$A478="",SUMPRODUCT(--(LEN(Input!$A479:'Input'!$A$510)&gt;0))&lt;&gt;0),"Row is skipped.",IF(AND(Input!$A478="",Input!$A479=""),"", IF(Input!K478="","Data is missing.","")))),"",IF(AND(Input!$A478="",SUMPRODUCT(--(LEN(Input!$A479:'Input'!$A$510)&gt;0))&lt;&gt;0),"Row is skipped.",IF(AND(Input!$A478="",Input!$A479=""),"", IF(Input!K478="","Data is missing.",""))))</f>
        <v/>
      </c>
      <c r="L476" s="126" t="str">
        <f>IF(ISERROR(IF(AND(Input!$A478="",SUMPRODUCT(--(LEN(Input!$A479:'Input'!$A$510)&gt;0))&lt;&gt;0),"Row is skipped.",IF(AND(Input!$A478="",Input!$A479=""),"", IF(Input!L478="","Data is missing.","")))),"",IF(AND(Input!$A478="",SUMPRODUCT(--(LEN(Input!$A479:'Input'!$A$510)&gt;0))&lt;&gt;0),"Row is skipped.",IF(AND(Input!$A478="",Input!$A479=""),"", IF(Input!L478="","Data is missing.",""))))</f>
        <v/>
      </c>
      <c r="M476" s="126" t="str">
        <f>IF(ISERROR(IF(AND(Input!$A478="",SUMPRODUCT(--(LEN(Input!$A479:'Input'!$A$510)&gt;0))&lt;&gt;0),"Row is skipped.",IF(AND(Input!$A478="",Input!$A479=""),"", IF(Input!M478="","Data is missing.","")))),"",IF(AND(Input!$A478="",SUMPRODUCT(--(LEN(Input!$A479:'Input'!$A$510)&gt;0))&lt;&gt;0),"Row is skipped.",IF(AND(Input!$A478="",Input!$A479=""),"", IF(Input!M478="","Data is missing.",""))))</f>
        <v/>
      </c>
      <c r="N476" s="126" t="str">
        <f>IF(ISERROR(IF(AND(Input!$A478="",SUMPRODUCT(--(LEN(Input!$A479:'Input'!$A$510)&gt;0))&lt;&gt;0),"Row is skipped.",IF(AND(Input!$A478="",Input!$A479=""),"", IF(Input!O478="","Data is missing.","")))),"",IF(AND(Input!$A478="",SUMPRODUCT(--(LEN(Input!$A479:'Input'!$A$510)&gt;0))&lt;&gt;0),"Row is skipped.",IF(AND(Input!$A478="",Input!$A479=""),"", IF(Input!O478="","Data is missing.",""))))</f>
        <v/>
      </c>
      <c r="O476" s="126" t="str">
        <f>IF(ISERROR(IF(AND(Input!$A478="",SUMPRODUCT(--(LEN(Input!$A479:'Input'!$A$510)&gt;0))&lt;&gt;0),"Row is skipped.",IF(AND(Input!$A478="",Input!$A479=""),"", IF(Input!P478="","Data is missing.","")))),"",IF(AND(Input!$A478="",SUMPRODUCT(--(LEN(Input!$A479:'Input'!$A$510)&gt;0))&lt;&gt;0),"Row is skipped.",IF(AND(Input!$A478="",Input!$A479=""),"", IF(Input!P478="","Data is missing.",""))))</f>
        <v/>
      </c>
      <c r="P476" s="126" t="str">
        <f>IF(ISERROR(IF(AND(Input!$A478="",SUMPRODUCT(--(LEN(Input!$A479:'Input'!$A$510)&gt;0))&lt;&gt;0),"Row is skipped.",IF(AND(Input!$A478="",Input!$A479=""),"", IF(Input!Q478="","Data is missing.","")))),"",IF(AND(Input!$A478="",SUMPRODUCT(--(LEN(Input!$A479:'Input'!$A$510)&gt;0))&lt;&gt;0),"Row is skipped.",IF(AND(Input!$A478="",Input!$A479=""),"", IF(Input!Q478="","Data is missing.",""))))</f>
        <v/>
      </c>
      <c r="Q476" s="126" t="str">
        <f>IF(ISERROR(IF(AND(Input!$A478="",SUMPRODUCT(--(LEN(Input!$A479:'Input'!$A$510)&gt;0))&lt;&gt;0),"Row is skipped.",IF(AND(Input!$A478="",Input!$A479=""),"", IF(Input!S478="","Data is missing.","")))),"",IF(AND(Input!$A478="",SUMPRODUCT(--(LEN(Input!$A479:'Input'!$A$510)&gt;0))&lt;&gt;0),"Row is skipped.",IF(AND(Input!$A478="",Input!$A479=""),"", IF(Input!S478="","Data is missing.",""))))</f>
        <v/>
      </c>
      <c r="R476" s="128" t="str">
        <f>IF(ISERROR(IF(AND(Input!$A478="",SUMPRODUCT(--(LEN(Input!$A479:'Input'!$A$510)&gt;0))&lt;&gt;0),"Row is skipped.",IF(AND(Input!$A478="",Input!$A479=""),"", IF(Input!T478="","Data is missing.","")))),"",IF(AND(Input!$A478="",SUMPRODUCT(--(LEN(Input!$A479:'Input'!$A$510)&gt;0))&lt;&gt;0),"Row is skipped.",IF(AND(Input!$A478="",Input!$A479=""),"", IF(Input!T478="","Data is missing.",""))))</f>
        <v/>
      </c>
      <c r="S476" s="129"/>
      <c r="T476" s="130" t="str">
        <f>IF(ISERROR(IF(Input!Q478="","",IF(ISERROR(VLOOKUP(Input!Q478,'Measures List'!$A$3:$A$30000,1,0)),"Invalid RefNo",""))),"",IF(Input!Q478="","",IF(ISERROR(VLOOKUP(Input!Q478,'Measures List'!$A$3:$A$30000,1,0)),"Invalid RefNo","")))</f>
        <v/>
      </c>
      <c r="U476" s="129"/>
      <c r="V476" s="129"/>
      <c r="W476" s="129"/>
      <c r="X476" s="129"/>
      <c r="Y476" s="129"/>
      <c r="Z476" s="129"/>
      <c r="AA476" s="129"/>
      <c r="AB476" s="129"/>
      <c r="AC476" s="129"/>
      <c r="AD476" s="129"/>
      <c r="AE476" s="129"/>
      <c r="AF476" s="130" t="str">
        <f>IF(Input!P478="","",IF(OR(VALUE(Input!P478)&lt;0,VALUE(Input!P478)&gt;1), "Invalid EEI %",""))</f>
        <v/>
      </c>
      <c r="AG476" s="129"/>
      <c r="AH476" s="137" t="str">
        <f>IF(B476="","",IF(AND(Input!O478=Input!O477,Input!P478&lt;&gt;Input!P477), "EEI% Mismatch within Project",""))</f>
        <v/>
      </c>
      <c r="AI476" s="129"/>
      <c r="AJ476" s="138" t="str">
        <f>IF(Input!B478="","",IF(ISNUMBER(VALUE(Input!B478)),"","Needs to be a number."))</f>
        <v/>
      </c>
      <c r="AK476" s="135" t="str">
        <f>IF(Input!P478="","",IF(ISNUMBER(VALUE(Input!P478)),"","Needs to be a number."))</f>
        <v/>
      </c>
      <c r="AL476" s="135" t="str">
        <f>IF(Input!S478="","",IF(ISNUMBER(VALUE(Input!S478)),"","Needs to be a number."))</f>
        <v/>
      </c>
      <c r="AM476" s="135" t="str">
        <f>IF(Input!T478="","",IF(ISNUMBER(VALUE(Input!T478)),"","Needs to be a number."))</f>
        <v/>
      </c>
      <c r="AN476" s="135" t="str">
        <f>IF(Input!U478="","",IF(ISNUMBER(VALUE(Input!U478)),"","Needs to be a number."))</f>
        <v/>
      </c>
      <c r="AO476" s="136" t="str">
        <f>IF(Input!V478="","",IF(ISNUMBER(VALUE(Input!V478)),"","Needs to be a number."))</f>
        <v/>
      </c>
      <c r="AP476" s="129"/>
      <c r="AQ476" s="197" t="str">
        <f ca="1">IF(Input!Q478="","",IF(OFFSET('Measures List'!$K$2,MATCH(Input!Q478,'Measures List'!$A$3:$A$5000,0),MATCH(Input!K478,'Measures List'!$K$2:$BA$2)-1)="NA","Project start date occurred after measure expiration date.",""))</f>
        <v/>
      </c>
      <c r="AS476" s="197" t="str">
        <f>IFERROR(IF(Input!O478&lt;&gt;Input!O477,"",IF( VLOOKUP(Input!Q478,'Measures List'!A469:C5466,3,FALSE)= VLOOKUP(Input!Q477,'Measures List'!A469:C5466,3,FALSE),"","Multiple sectors for this project")),"")</f>
        <v/>
      </c>
    </row>
    <row r="477" spans="2:45" x14ac:dyDescent="0.25">
      <c r="B477" s="125" t="str">
        <f>Input!A479</f>
        <v/>
      </c>
      <c r="C477" s="126" t="str">
        <f>IF(ISERROR(IF(AND(Input!$A479="",SUMPRODUCT(--(LEN(Input!$A480:'Input'!$A$510)&gt;0))&lt;&gt;0),"Row is skipped.",IF(AND(Input!$A479="",Input!$A480=""),"", IF(Input!C479="","Data is missing.","")))),"",IF(AND(Input!$A479="",SUMPRODUCT(--(LEN(Input!$A480:'Input'!$A$510)&gt;0))&lt;&gt;0),"Row is skipped.",IF(AND(Input!$A479="",Input!$A480=""),"", IF(Input!C479="","Data is missing.",""))))</f>
        <v/>
      </c>
      <c r="D477" s="126" t="str">
        <f>IF(ISERROR(IF(AND(Input!$A479="",SUMPRODUCT(--(LEN(Input!$A480:'Input'!$A$510)&gt;0))&lt;&gt;0),"Row is skipped.",IF(AND(Input!$A479="",Input!$A480=""),"", IF(Input!D479="","Data is missing.","")))),"",IF(AND(Input!$A479="",SUMPRODUCT(--(LEN(Input!$A480:'Input'!$A$510)&gt;0))&lt;&gt;0),"Row is skipped.",IF(AND(Input!$A479="",Input!$A480=""),"", IF(Input!D479="","Data is missing.",""))))</f>
        <v/>
      </c>
      <c r="E477" s="126" t="str">
        <f>IF(ISERROR(IF(AND(Input!$A479="",SUMPRODUCT(--(LEN(Input!$A480:'Input'!$A$510)&gt;0))&lt;&gt;0),"Row is skipped.",IF(AND(Input!$A479="",Input!$A480=""),"", IF(Input!E479="","Data is missing.","")))),"",IF(AND(Input!$A479="",SUMPRODUCT(--(LEN(Input!$A480:'Input'!$A$510)&gt;0))&lt;&gt;0),"Row is skipped.",IF(AND(Input!$A479="",Input!$A480=""),"", IF(Input!E479="","Data is missing.",""))))</f>
        <v/>
      </c>
      <c r="F477" s="126" t="str">
        <f>IF(ISERROR(IF(AND(Input!$A479="",SUMPRODUCT(--(LEN(Input!$A480:'Input'!$A$510)&gt;0))&lt;&gt;0),"Row is skipped.",IF(AND(Input!$A479="",Input!$A480=""),"", IF(Input!F479="","Data is missing.","")))),"",IF(AND(Input!$A479="",SUMPRODUCT(--(LEN(Input!$A480:'Input'!$A$510)&gt;0))&lt;&gt;0),"Row is skipped.",IF(AND(Input!$A479="",Input!$A480=""),"", IF(Input!F479="","Data is missing.",""))))</f>
        <v/>
      </c>
      <c r="G477" s="126" t="str">
        <f>IF(ISERROR(IF(AND(Input!$A479="",SUMPRODUCT(--(LEN(Input!$A480:'Input'!$A$510)&gt;0))&lt;&gt;0),"Row is skipped.",IF(AND(Input!$A479="",Input!$A480=""),"", IF(Input!G479="","Data is missing.","")))),"",IF(AND(Input!$A479="",SUMPRODUCT(--(LEN(Input!$A480:'Input'!$A$510)&gt;0))&lt;&gt;0),"Row is skipped.",IF(AND(Input!$A479="",Input!$A480=""),"", IF(Input!G479="","Data is missing.",""))))</f>
        <v/>
      </c>
      <c r="H477" s="126" t="str">
        <f>IF(ISERROR(IF(AND(Input!$A479="",SUMPRODUCT(--(LEN(Input!$A480:'Input'!$A$510)&gt;0))&lt;&gt;0),"Row is skipped.",IF(AND(Input!$A479="",Input!$A480=""),"", IF(Input!H479="","Data is missing.","")))),"",IF(AND(Input!$A479="",SUMPRODUCT(--(LEN(Input!$A480:'Input'!$A$510)&gt;0))&lt;&gt;0),"Row is skipped.",IF(AND(Input!$A479="",Input!$A480=""),"", IF(Input!H479="","Data is missing.",""))))</f>
        <v/>
      </c>
      <c r="I477" s="126" t="str">
        <f>IF(ISERROR(IF(AND(Input!$A479="",SUMPRODUCT(--(LEN(Input!$A480:'Input'!$A$510)&gt;0))&lt;&gt;0),"Row is skipped.",IF(AND(Input!$A479="",Input!$A480=""),"", IF(Input!I479="","Data is missing.","")))),"",IF(AND(Input!$A479="",SUMPRODUCT(--(LEN(Input!$A480:'Input'!$A$510)&gt;0))&lt;&gt;0),"Row is skipped.",IF(AND(Input!$A479="",Input!$A480=""),"", IF(Input!I479="","Data is missing.",""))))</f>
        <v/>
      </c>
      <c r="J477" s="126" t="str">
        <f>IF(ISERROR(IF(AND(Input!$A479="",SUMPRODUCT(--(LEN(Input!$A480:'Input'!$A$510)&gt;0))&lt;&gt;0),"Row is skipped.",IF(AND(Input!$A479="",Input!$A480=""),"", IF(Input!J479="","Data is missing.","")))),"",IF(AND(Input!$A479="",SUMPRODUCT(--(LEN(Input!$A480:'Input'!$A$510)&gt;0))&lt;&gt;0),"Row is skipped.",IF(AND(Input!$A479="",Input!$A480=""),"", IF(Input!J479="","Data is missing.",""))))</f>
        <v/>
      </c>
      <c r="K477" s="127" t="str">
        <f>IF(ISERROR(IF(AND(Input!$A479="",SUMPRODUCT(--(LEN(Input!$A480:'Input'!$A$510)&gt;0))&lt;&gt;0),"Row is skipped.",IF(AND(Input!$A479="",Input!$A480=""),"", IF(Input!K479="","Data is missing.","")))),"",IF(AND(Input!$A479="",SUMPRODUCT(--(LEN(Input!$A480:'Input'!$A$510)&gt;0))&lt;&gt;0),"Row is skipped.",IF(AND(Input!$A479="",Input!$A480=""),"", IF(Input!K479="","Data is missing.",""))))</f>
        <v/>
      </c>
      <c r="L477" s="126" t="str">
        <f>IF(ISERROR(IF(AND(Input!$A479="",SUMPRODUCT(--(LEN(Input!$A480:'Input'!$A$510)&gt;0))&lt;&gt;0),"Row is skipped.",IF(AND(Input!$A479="",Input!$A480=""),"", IF(Input!L479="","Data is missing.","")))),"",IF(AND(Input!$A479="",SUMPRODUCT(--(LEN(Input!$A480:'Input'!$A$510)&gt;0))&lt;&gt;0),"Row is skipped.",IF(AND(Input!$A479="",Input!$A480=""),"", IF(Input!L479="","Data is missing.",""))))</f>
        <v/>
      </c>
      <c r="M477" s="126" t="str">
        <f>IF(ISERROR(IF(AND(Input!$A479="",SUMPRODUCT(--(LEN(Input!$A480:'Input'!$A$510)&gt;0))&lt;&gt;0),"Row is skipped.",IF(AND(Input!$A479="",Input!$A480=""),"", IF(Input!M479="","Data is missing.","")))),"",IF(AND(Input!$A479="",SUMPRODUCT(--(LEN(Input!$A480:'Input'!$A$510)&gt;0))&lt;&gt;0),"Row is skipped.",IF(AND(Input!$A479="",Input!$A480=""),"", IF(Input!M479="","Data is missing.",""))))</f>
        <v/>
      </c>
      <c r="N477" s="126" t="str">
        <f>IF(ISERROR(IF(AND(Input!$A479="",SUMPRODUCT(--(LEN(Input!$A480:'Input'!$A$510)&gt;0))&lt;&gt;0),"Row is skipped.",IF(AND(Input!$A479="",Input!$A480=""),"", IF(Input!O479="","Data is missing.","")))),"",IF(AND(Input!$A479="",SUMPRODUCT(--(LEN(Input!$A480:'Input'!$A$510)&gt;0))&lt;&gt;0),"Row is skipped.",IF(AND(Input!$A479="",Input!$A480=""),"", IF(Input!O479="","Data is missing.",""))))</f>
        <v/>
      </c>
      <c r="O477" s="126" t="str">
        <f>IF(ISERROR(IF(AND(Input!$A479="",SUMPRODUCT(--(LEN(Input!$A480:'Input'!$A$510)&gt;0))&lt;&gt;0),"Row is skipped.",IF(AND(Input!$A479="",Input!$A480=""),"", IF(Input!P479="","Data is missing.","")))),"",IF(AND(Input!$A479="",SUMPRODUCT(--(LEN(Input!$A480:'Input'!$A$510)&gt;0))&lt;&gt;0),"Row is skipped.",IF(AND(Input!$A479="",Input!$A480=""),"", IF(Input!P479="","Data is missing.",""))))</f>
        <v/>
      </c>
      <c r="P477" s="126" t="str">
        <f>IF(ISERROR(IF(AND(Input!$A479="",SUMPRODUCT(--(LEN(Input!$A480:'Input'!$A$510)&gt;0))&lt;&gt;0),"Row is skipped.",IF(AND(Input!$A479="",Input!$A480=""),"", IF(Input!Q479="","Data is missing.","")))),"",IF(AND(Input!$A479="",SUMPRODUCT(--(LEN(Input!$A480:'Input'!$A$510)&gt;0))&lt;&gt;0),"Row is skipped.",IF(AND(Input!$A479="",Input!$A480=""),"", IF(Input!Q479="","Data is missing.",""))))</f>
        <v/>
      </c>
      <c r="Q477" s="126" t="str">
        <f>IF(ISERROR(IF(AND(Input!$A479="",SUMPRODUCT(--(LEN(Input!$A480:'Input'!$A$510)&gt;0))&lt;&gt;0),"Row is skipped.",IF(AND(Input!$A479="",Input!$A480=""),"", IF(Input!S479="","Data is missing.","")))),"",IF(AND(Input!$A479="",SUMPRODUCT(--(LEN(Input!$A480:'Input'!$A$510)&gt;0))&lt;&gt;0),"Row is skipped.",IF(AND(Input!$A479="",Input!$A480=""),"", IF(Input!S479="","Data is missing.",""))))</f>
        <v/>
      </c>
      <c r="R477" s="128" t="str">
        <f>IF(ISERROR(IF(AND(Input!$A479="",SUMPRODUCT(--(LEN(Input!$A480:'Input'!$A$510)&gt;0))&lt;&gt;0),"Row is skipped.",IF(AND(Input!$A479="",Input!$A480=""),"", IF(Input!T479="","Data is missing.","")))),"",IF(AND(Input!$A479="",SUMPRODUCT(--(LEN(Input!$A480:'Input'!$A$510)&gt;0))&lt;&gt;0),"Row is skipped.",IF(AND(Input!$A479="",Input!$A480=""),"", IF(Input!T479="","Data is missing.",""))))</f>
        <v/>
      </c>
      <c r="S477" s="129"/>
      <c r="T477" s="130" t="str">
        <f>IF(ISERROR(IF(Input!Q479="","",IF(ISERROR(VLOOKUP(Input!Q479,'Measures List'!$A$3:$A$30000,1,0)),"Invalid RefNo",""))),"",IF(Input!Q479="","",IF(ISERROR(VLOOKUP(Input!Q479,'Measures List'!$A$3:$A$30000,1,0)),"Invalid RefNo","")))</f>
        <v/>
      </c>
      <c r="U477" s="129"/>
      <c r="V477" s="129"/>
      <c r="W477" s="129"/>
      <c r="X477" s="129"/>
      <c r="Y477" s="129"/>
      <c r="Z477" s="129"/>
      <c r="AA477" s="129"/>
      <c r="AB477" s="129"/>
      <c r="AC477" s="129"/>
      <c r="AD477" s="129"/>
      <c r="AE477" s="129"/>
      <c r="AF477" s="130" t="str">
        <f>IF(Input!P479="","",IF(OR(VALUE(Input!P479)&lt;0,VALUE(Input!P479)&gt;1), "Invalid EEI %",""))</f>
        <v/>
      </c>
      <c r="AG477" s="129"/>
      <c r="AH477" s="137" t="str">
        <f>IF(B477="","",IF(AND(Input!O479=Input!O478,Input!P479&lt;&gt;Input!P478), "EEI% Mismatch within Project",""))</f>
        <v/>
      </c>
      <c r="AI477" s="129"/>
      <c r="AJ477" s="138" t="str">
        <f>IF(Input!B479="","",IF(ISNUMBER(VALUE(Input!B479)),"","Needs to be a number."))</f>
        <v/>
      </c>
      <c r="AK477" s="135" t="str">
        <f>IF(Input!P479="","",IF(ISNUMBER(VALUE(Input!P479)),"","Needs to be a number."))</f>
        <v/>
      </c>
      <c r="AL477" s="135" t="str">
        <f>IF(Input!S479="","",IF(ISNUMBER(VALUE(Input!S479)),"","Needs to be a number."))</f>
        <v/>
      </c>
      <c r="AM477" s="135" t="str">
        <f>IF(Input!T479="","",IF(ISNUMBER(VALUE(Input!T479)),"","Needs to be a number."))</f>
        <v/>
      </c>
      <c r="AN477" s="135" t="str">
        <f>IF(Input!U479="","",IF(ISNUMBER(VALUE(Input!U479)),"","Needs to be a number."))</f>
        <v/>
      </c>
      <c r="AO477" s="136" t="str">
        <f>IF(Input!V479="","",IF(ISNUMBER(VALUE(Input!V479)),"","Needs to be a number."))</f>
        <v/>
      </c>
      <c r="AP477" s="129"/>
      <c r="AQ477" s="197" t="str">
        <f ca="1">IF(Input!Q479="","",IF(OFFSET('Measures List'!$K$2,MATCH(Input!Q479,'Measures List'!$A$3:$A$5000,0),MATCH(Input!K479,'Measures List'!$K$2:$BA$2)-1)="NA","Project start date occurred after measure expiration date.",""))</f>
        <v/>
      </c>
      <c r="AS477" s="197" t="str">
        <f>IFERROR(IF(Input!O479&lt;&gt;Input!O478,"",IF( VLOOKUP(Input!Q479,'Measures List'!A470:C5467,3,FALSE)= VLOOKUP(Input!Q478,'Measures List'!A470:C5467,3,FALSE),"","Multiple sectors for this project")),"")</f>
        <v/>
      </c>
    </row>
    <row r="478" spans="2:45" x14ac:dyDescent="0.25">
      <c r="B478" s="125" t="str">
        <f>Input!A480</f>
        <v/>
      </c>
      <c r="C478" s="126" t="str">
        <f>IF(ISERROR(IF(AND(Input!$A480="",SUMPRODUCT(--(LEN(Input!$A481:'Input'!$A$510)&gt;0))&lt;&gt;0),"Row is skipped.",IF(AND(Input!$A480="",Input!$A481=""),"", IF(Input!C480="","Data is missing.","")))),"",IF(AND(Input!$A480="",SUMPRODUCT(--(LEN(Input!$A481:'Input'!$A$510)&gt;0))&lt;&gt;0),"Row is skipped.",IF(AND(Input!$A480="",Input!$A481=""),"", IF(Input!C480="","Data is missing.",""))))</f>
        <v/>
      </c>
      <c r="D478" s="126" t="str">
        <f>IF(ISERROR(IF(AND(Input!$A480="",SUMPRODUCT(--(LEN(Input!$A481:'Input'!$A$510)&gt;0))&lt;&gt;0),"Row is skipped.",IF(AND(Input!$A480="",Input!$A481=""),"", IF(Input!D480="","Data is missing.","")))),"",IF(AND(Input!$A480="",SUMPRODUCT(--(LEN(Input!$A481:'Input'!$A$510)&gt;0))&lt;&gt;0),"Row is skipped.",IF(AND(Input!$A480="",Input!$A481=""),"", IF(Input!D480="","Data is missing.",""))))</f>
        <v/>
      </c>
      <c r="E478" s="126" t="str">
        <f>IF(ISERROR(IF(AND(Input!$A480="",SUMPRODUCT(--(LEN(Input!$A481:'Input'!$A$510)&gt;0))&lt;&gt;0),"Row is skipped.",IF(AND(Input!$A480="",Input!$A481=""),"", IF(Input!E480="","Data is missing.","")))),"",IF(AND(Input!$A480="",SUMPRODUCT(--(LEN(Input!$A481:'Input'!$A$510)&gt;0))&lt;&gt;0),"Row is skipped.",IF(AND(Input!$A480="",Input!$A481=""),"", IF(Input!E480="","Data is missing.",""))))</f>
        <v/>
      </c>
      <c r="F478" s="126" t="str">
        <f>IF(ISERROR(IF(AND(Input!$A480="",SUMPRODUCT(--(LEN(Input!$A481:'Input'!$A$510)&gt;0))&lt;&gt;0),"Row is skipped.",IF(AND(Input!$A480="",Input!$A481=""),"", IF(Input!F480="","Data is missing.","")))),"",IF(AND(Input!$A480="",SUMPRODUCT(--(LEN(Input!$A481:'Input'!$A$510)&gt;0))&lt;&gt;0),"Row is skipped.",IF(AND(Input!$A480="",Input!$A481=""),"", IF(Input!F480="","Data is missing.",""))))</f>
        <v/>
      </c>
      <c r="G478" s="126" t="str">
        <f>IF(ISERROR(IF(AND(Input!$A480="",SUMPRODUCT(--(LEN(Input!$A481:'Input'!$A$510)&gt;0))&lt;&gt;0),"Row is skipped.",IF(AND(Input!$A480="",Input!$A481=""),"", IF(Input!G480="","Data is missing.","")))),"",IF(AND(Input!$A480="",SUMPRODUCT(--(LEN(Input!$A481:'Input'!$A$510)&gt;0))&lt;&gt;0),"Row is skipped.",IF(AND(Input!$A480="",Input!$A481=""),"", IF(Input!G480="","Data is missing.",""))))</f>
        <v/>
      </c>
      <c r="H478" s="126" t="str">
        <f>IF(ISERROR(IF(AND(Input!$A480="",SUMPRODUCT(--(LEN(Input!$A481:'Input'!$A$510)&gt;0))&lt;&gt;0),"Row is skipped.",IF(AND(Input!$A480="",Input!$A481=""),"", IF(Input!H480="","Data is missing.","")))),"",IF(AND(Input!$A480="",SUMPRODUCT(--(LEN(Input!$A481:'Input'!$A$510)&gt;0))&lt;&gt;0),"Row is skipped.",IF(AND(Input!$A480="",Input!$A481=""),"", IF(Input!H480="","Data is missing.",""))))</f>
        <v/>
      </c>
      <c r="I478" s="126" t="str">
        <f>IF(ISERROR(IF(AND(Input!$A480="",SUMPRODUCT(--(LEN(Input!$A481:'Input'!$A$510)&gt;0))&lt;&gt;0),"Row is skipped.",IF(AND(Input!$A480="",Input!$A481=""),"", IF(Input!I480="","Data is missing.","")))),"",IF(AND(Input!$A480="",SUMPRODUCT(--(LEN(Input!$A481:'Input'!$A$510)&gt;0))&lt;&gt;0),"Row is skipped.",IF(AND(Input!$A480="",Input!$A481=""),"", IF(Input!I480="","Data is missing.",""))))</f>
        <v/>
      </c>
      <c r="J478" s="126" t="str">
        <f>IF(ISERROR(IF(AND(Input!$A480="",SUMPRODUCT(--(LEN(Input!$A481:'Input'!$A$510)&gt;0))&lt;&gt;0),"Row is skipped.",IF(AND(Input!$A480="",Input!$A481=""),"", IF(Input!J480="","Data is missing.","")))),"",IF(AND(Input!$A480="",SUMPRODUCT(--(LEN(Input!$A481:'Input'!$A$510)&gt;0))&lt;&gt;0),"Row is skipped.",IF(AND(Input!$A480="",Input!$A481=""),"", IF(Input!J480="","Data is missing.",""))))</f>
        <v/>
      </c>
      <c r="K478" s="127" t="str">
        <f>IF(ISERROR(IF(AND(Input!$A480="",SUMPRODUCT(--(LEN(Input!$A481:'Input'!$A$510)&gt;0))&lt;&gt;0),"Row is skipped.",IF(AND(Input!$A480="",Input!$A481=""),"", IF(Input!K480="","Data is missing.","")))),"",IF(AND(Input!$A480="",SUMPRODUCT(--(LEN(Input!$A481:'Input'!$A$510)&gt;0))&lt;&gt;0),"Row is skipped.",IF(AND(Input!$A480="",Input!$A481=""),"", IF(Input!K480="","Data is missing.",""))))</f>
        <v/>
      </c>
      <c r="L478" s="126" t="str">
        <f>IF(ISERROR(IF(AND(Input!$A480="",SUMPRODUCT(--(LEN(Input!$A481:'Input'!$A$510)&gt;0))&lt;&gt;0),"Row is skipped.",IF(AND(Input!$A480="",Input!$A481=""),"", IF(Input!L480="","Data is missing.","")))),"",IF(AND(Input!$A480="",SUMPRODUCT(--(LEN(Input!$A481:'Input'!$A$510)&gt;0))&lt;&gt;0),"Row is skipped.",IF(AND(Input!$A480="",Input!$A481=""),"", IF(Input!L480="","Data is missing.",""))))</f>
        <v/>
      </c>
      <c r="M478" s="126" t="str">
        <f>IF(ISERROR(IF(AND(Input!$A480="",SUMPRODUCT(--(LEN(Input!$A481:'Input'!$A$510)&gt;0))&lt;&gt;0),"Row is skipped.",IF(AND(Input!$A480="",Input!$A481=""),"", IF(Input!M480="","Data is missing.","")))),"",IF(AND(Input!$A480="",SUMPRODUCT(--(LEN(Input!$A481:'Input'!$A$510)&gt;0))&lt;&gt;0),"Row is skipped.",IF(AND(Input!$A480="",Input!$A481=""),"", IF(Input!M480="","Data is missing.",""))))</f>
        <v/>
      </c>
      <c r="N478" s="126" t="str">
        <f>IF(ISERROR(IF(AND(Input!$A480="",SUMPRODUCT(--(LEN(Input!$A481:'Input'!$A$510)&gt;0))&lt;&gt;0),"Row is skipped.",IF(AND(Input!$A480="",Input!$A481=""),"", IF(Input!O480="","Data is missing.","")))),"",IF(AND(Input!$A480="",SUMPRODUCT(--(LEN(Input!$A481:'Input'!$A$510)&gt;0))&lt;&gt;0),"Row is skipped.",IF(AND(Input!$A480="",Input!$A481=""),"", IF(Input!O480="","Data is missing.",""))))</f>
        <v/>
      </c>
      <c r="O478" s="126" t="str">
        <f>IF(ISERROR(IF(AND(Input!$A480="",SUMPRODUCT(--(LEN(Input!$A481:'Input'!$A$510)&gt;0))&lt;&gt;0),"Row is skipped.",IF(AND(Input!$A480="",Input!$A481=""),"", IF(Input!P480="","Data is missing.","")))),"",IF(AND(Input!$A480="",SUMPRODUCT(--(LEN(Input!$A481:'Input'!$A$510)&gt;0))&lt;&gt;0),"Row is skipped.",IF(AND(Input!$A480="",Input!$A481=""),"", IF(Input!P480="","Data is missing.",""))))</f>
        <v/>
      </c>
      <c r="P478" s="126" t="str">
        <f>IF(ISERROR(IF(AND(Input!$A480="",SUMPRODUCT(--(LEN(Input!$A481:'Input'!$A$510)&gt;0))&lt;&gt;0),"Row is skipped.",IF(AND(Input!$A480="",Input!$A481=""),"", IF(Input!Q480="","Data is missing.","")))),"",IF(AND(Input!$A480="",SUMPRODUCT(--(LEN(Input!$A481:'Input'!$A$510)&gt;0))&lt;&gt;0),"Row is skipped.",IF(AND(Input!$A480="",Input!$A481=""),"", IF(Input!Q480="","Data is missing.",""))))</f>
        <v/>
      </c>
      <c r="Q478" s="126" t="str">
        <f>IF(ISERROR(IF(AND(Input!$A480="",SUMPRODUCT(--(LEN(Input!$A481:'Input'!$A$510)&gt;0))&lt;&gt;0),"Row is skipped.",IF(AND(Input!$A480="",Input!$A481=""),"", IF(Input!S480="","Data is missing.","")))),"",IF(AND(Input!$A480="",SUMPRODUCT(--(LEN(Input!$A481:'Input'!$A$510)&gt;0))&lt;&gt;0),"Row is skipped.",IF(AND(Input!$A480="",Input!$A481=""),"", IF(Input!S480="","Data is missing.",""))))</f>
        <v/>
      </c>
      <c r="R478" s="128" t="str">
        <f>IF(ISERROR(IF(AND(Input!$A480="",SUMPRODUCT(--(LEN(Input!$A481:'Input'!$A$510)&gt;0))&lt;&gt;0),"Row is skipped.",IF(AND(Input!$A480="",Input!$A481=""),"", IF(Input!T480="","Data is missing.","")))),"",IF(AND(Input!$A480="",SUMPRODUCT(--(LEN(Input!$A481:'Input'!$A$510)&gt;0))&lt;&gt;0),"Row is skipped.",IF(AND(Input!$A480="",Input!$A481=""),"", IF(Input!T480="","Data is missing.",""))))</f>
        <v/>
      </c>
      <c r="S478" s="129"/>
      <c r="T478" s="130" t="str">
        <f>IF(ISERROR(IF(Input!Q480="","",IF(ISERROR(VLOOKUP(Input!Q480,'Measures List'!$A$3:$A$30000,1,0)),"Invalid RefNo",""))),"",IF(Input!Q480="","",IF(ISERROR(VLOOKUP(Input!Q480,'Measures List'!$A$3:$A$30000,1,0)),"Invalid RefNo","")))</f>
        <v/>
      </c>
      <c r="U478" s="129"/>
      <c r="V478" s="129"/>
      <c r="W478" s="129"/>
      <c r="X478" s="129"/>
      <c r="Y478" s="129"/>
      <c r="Z478" s="129"/>
      <c r="AA478" s="129"/>
      <c r="AB478" s="129"/>
      <c r="AC478" s="129"/>
      <c r="AD478" s="129"/>
      <c r="AE478" s="129"/>
      <c r="AF478" s="130" t="str">
        <f>IF(Input!P480="","",IF(OR(VALUE(Input!P480)&lt;0,VALUE(Input!P480)&gt;1), "Invalid EEI %",""))</f>
        <v/>
      </c>
      <c r="AG478" s="129"/>
      <c r="AH478" s="137" t="str">
        <f>IF(B478="","",IF(AND(Input!O480=Input!O479,Input!P480&lt;&gt;Input!P479), "EEI% Mismatch within Project",""))</f>
        <v/>
      </c>
      <c r="AI478" s="129"/>
      <c r="AJ478" s="138" t="str">
        <f>IF(Input!B480="","",IF(ISNUMBER(VALUE(Input!B480)),"","Needs to be a number."))</f>
        <v/>
      </c>
      <c r="AK478" s="135" t="str">
        <f>IF(Input!P480="","",IF(ISNUMBER(VALUE(Input!P480)),"","Needs to be a number."))</f>
        <v/>
      </c>
      <c r="AL478" s="135" t="str">
        <f>IF(Input!S480="","",IF(ISNUMBER(VALUE(Input!S480)),"","Needs to be a number."))</f>
        <v/>
      </c>
      <c r="AM478" s="135" t="str">
        <f>IF(Input!T480="","",IF(ISNUMBER(VALUE(Input!T480)),"","Needs to be a number."))</f>
        <v/>
      </c>
      <c r="AN478" s="135" t="str">
        <f>IF(Input!U480="","",IF(ISNUMBER(VALUE(Input!U480)),"","Needs to be a number."))</f>
        <v/>
      </c>
      <c r="AO478" s="136" t="str">
        <f>IF(Input!V480="","",IF(ISNUMBER(VALUE(Input!V480)),"","Needs to be a number."))</f>
        <v/>
      </c>
      <c r="AP478" s="129"/>
      <c r="AQ478" s="197" t="str">
        <f ca="1">IF(Input!Q480="","",IF(OFFSET('Measures List'!$K$2,MATCH(Input!Q480,'Measures List'!$A$3:$A$5000,0),MATCH(Input!K480,'Measures List'!$K$2:$BA$2)-1)="NA","Project start date occurred after measure expiration date.",""))</f>
        <v/>
      </c>
      <c r="AS478" s="197" t="str">
        <f>IFERROR(IF(Input!O480&lt;&gt;Input!O479,"",IF( VLOOKUP(Input!Q480,'Measures List'!A471:C5468,3,FALSE)= VLOOKUP(Input!Q479,'Measures List'!A471:C5468,3,FALSE),"","Multiple sectors for this project")),"")</f>
        <v/>
      </c>
    </row>
    <row r="479" spans="2:45" x14ac:dyDescent="0.25">
      <c r="B479" s="125" t="str">
        <f>Input!A481</f>
        <v/>
      </c>
      <c r="C479" s="126" t="str">
        <f>IF(ISERROR(IF(AND(Input!$A481="",SUMPRODUCT(--(LEN(Input!$A482:'Input'!$A$510)&gt;0))&lt;&gt;0),"Row is skipped.",IF(AND(Input!$A481="",Input!$A482=""),"", IF(Input!C481="","Data is missing.","")))),"",IF(AND(Input!$A481="",SUMPRODUCT(--(LEN(Input!$A482:'Input'!$A$510)&gt;0))&lt;&gt;0),"Row is skipped.",IF(AND(Input!$A481="",Input!$A482=""),"", IF(Input!C481="","Data is missing.",""))))</f>
        <v/>
      </c>
      <c r="D479" s="126" t="str">
        <f>IF(ISERROR(IF(AND(Input!$A481="",SUMPRODUCT(--(LEN(Input!$A482:'Input'!$A$510)&gt;0))&lt;&gt;0),"Row is skipped.",IF(AND(Input!$A481="",Input!$A482=""),"", IF(Input!D481="","Data is missing.","")))),"",IF(AND(Input!$A481="",SUMPRODUCT(--(LEN(Input!$A482:'Input'!$A$510)&gt;0))&lt;&gt;0),"Row is skipped.",IF(AND(Input!$A481="",Input!$A482=""),"", IF(Input!D481="","Data is missing.",""))))</f>
        <v/>
      </c>
      <c r="E479" s="126" t="str">
        <f>IF(ISERROR(IF(AND(Input!$A481="",SUMPRODUCT(--(LEN(Input!$A482:'Input'!$A$510)&gt;0))&lt;&gt;0),"Row is skipped.",IF(AND(Input!$A481="",Input!$A482=""),"", IF(Input!E481="","Data is missing.","")))),"",IF(AND(Input!$A481="",SUMPRODUCT(--(LEN(Input!$A482:'Input'!$A$510)&gt;0))&lt;&gt;0),"Row is skipped.",IF(AND(Input!$A481="",Input!$A482=""),"", IF(Input!E481="","Data is missing.",""))))</f>
        <v/>
      </c>
      <c r="F479" s="126" t="str">
        <f>IF(ISERROR(IF(AND(Input!$A481="",SUMPRODUCT(--(LEN(Input!$A482:'Input'!$A$510)&gt;0))&lt;&gt;0),"Row is skipped.",IF(AND(Input!$A481="",Input!$A482=""),"", IF(Input!F481="","Data is missing.","")))),"",IF(AND(Input!$A481="",SUMPRODUCT(--(LEN(Input!$A482:'Input'!$A$510)&gt;0))&lt;&gt;0),"Row is skipped.",IF(AND(Input!$A481="",Input!$A482=""),"", IF(Input!F481="","Data is missing.",""))))</f>
        <v/>
      </c>
      <c r="G479" s="126" t="str">
        <f>IF(ISERROR(IF(AND(Input!$A481="",SUMPRODUCT(--(LEN(Input!$A482:'Input'!$A$510)&gt;0))&lt;&gt;0),"Row is skipped.",IF(AND(Input!$A481="",Input!$A482=""),"", IF(Input!G481="","Data is missing.","")))),"",IF(AND(Input!$A481="",SUMPRODUCT(--(LEN(Input!$A482:'Input'!$A$510)&gt;0))&lt;&gt;0),"Row is skipped.",IF(AND(Input!$A481="",Input!$A482=""),"", IF(Input!G481="","Data is missing.",""))))</f>
        <v/>
      </c>
      <c r="H479" s="126" t="str">
        <f>IF(ISERROR(IF(AND(Input!$A481="",SUMPRODUCT(--(LEN(Input!$A482:'Input'!$A$510)&gt;0))&lt;&gt;0),"Row is skipped.",IF(AND(Input!$A481="",Input!$A482=""),"", IF(Input!H481="","Data is missing.","")))),"",IF(AND(Input!$A481="",SUMPRODUCT(--(LEN(Input!$A482:'Input'!$A$510)&gt;0))&lt;&gt;0),"Row is skipped.",IF(AND(Input!$A481="",Input!$A482=""),"", IF(Input!H481="","Data is missing.",""))))</f>
        <v/>
      </c>
      <c r="I479" s="126" t="str">
        <f>IF(ISERROR(IF(AND(Input!$A481="",SUMPRODUCT(--(LEN(Input!$A482:'Input'!$A$510)&gt;0))&lt;&gt;0),"Row is skipped.",IF(AND(Input!$A481="",Input!$A482=""),"", IF(Input!I481="","Data is missing.","")))),"",IF(AND(Input!$A481="",SUMPRODUCT(--(LEN(Input!$A482:'Input'!$A$510)&gt;0))&lt;&gt;0),"Row is skipped.",IF(AND(Input!$A481="",Input!$A482=""),"", IF(Input!I481="","Data is missing.",""))))</f>
        <v/>
      </c>
      <c r="J479" s="126" t="str">
        <f>IF(ISERROR(IF(AND(Input!$A481="",SUMPRODUCT(--(LEN(Input!$A482:'Input'!$A$510)&gt;0))&lt;&gt;0),"Row is skipped.",IF(AND(Input!$A481="",Input!$A482=""),"", IF(Input!J481="","Data is missing.","")))),"",IF(AND(Input!$A481="",SUMPRODUCT(--(LEN(Input!$A482:'Input'!$A$510)&gt;0))&lt;&gt;0),"Row is skipped.",IF(AND(Input!$A481="",Input!$A482=""),"", IF(Input!J481="","Data is missing.",""))))</f>
        <v/>
      </c>
      <c r="K479" s="127" t="str">
        <f>IF(ISERROR(IF(AND(Input!$A481="",SUMPRODUCT(--(LEN(Input!$A482:'Input'!$A$510)&gt;0))&lt;&gt;0),"Row is skipped.",IF(AND(Input!$A481="",Input!$A482=""),"", IF(Input!K481="","Data is missing.","")))),"",IF(AND(Input!$A481="",SUMPRODUCT(--(LEN(Input!$A482:'Input'!$A$510)&gt;0))&lt;&gt;0),"Row is skipped.",IF(AND(Input!$A481="",Input!$A482=""),"", IF(Input!K481="","Data is missing.",""))))</f>
        <v/>
      </c>
      <c r="L479" s="126" t="str">
        <f>IF(ISERROR(IF(AND(Input!$A481="",SUMPRODUCT(--(LEN(Input!$A482:'Input'!$A$510)&gt;0))&lt;&gt;0),"Row is skipped.",IF(AND(Input!$A481="",Input!$A482=""),"", IF(Input!L481="","Data is missing.","")))),"",IF(AND(Input!$A481="",SUMPRODUCT(--(LEN(Input!$A482:'Input'!$A$510)&gt;0))&lt;&gt;0),"Row is skipped.",IF(AND(Input!$A481="",Input!$A482=""),"", IF(Input!L481="","Data is missing.",""))))</f>
        <v/>
      </c>
      <c r="M479" s="126" t="str">
        <f>IF(ISERROR(IF(AND(Input!$A481="",SUMPRODUCT(--(LEN(Input!$A482:'Input'!$A$510)&gt;0))&lt;&gt;0),"Row is skipped.",IF(AND(Input!$A481="",Input!$A482=""),"", IF(Input!M481="","Data is missing.","")))),"",IF(AND(Input!$A481="",SUMPRODUCT(--(LEN(Input!$A482:'Input'!$A$510)&gt;0))&lt;&gt;0),"Row is skipped.",IF(AND(Input!$A481="",Input!$A482=""),"", IF(Input!M481="","Data is missing.",""))))</f>
        <v/>
      </c>
      <c r="N479" s="126" t="str">
        <f>IF(ISERROR(IF(AND(Input!$A481="",SUMPRODUCT(--(LEN(Input!$A482:'Input'!$A$510)&gt;0))&lt;&gt;0),"Row is skipped.",IF(AND(Input!$A481="",Input!$A482=""),"", IF(Input!O481="","Data is missing.","")))),"",IF(AND(Input!$A481="",SUMPRODUCT(--(LEN(Input!$A482:'Input'!$A$510)&gt;0))&lt;&gt;0),"Row is skipped.",IF(AND(Input!$A481="",Input!$A482=""),"", IF(Input!O481="","Data is missing.",""))))</f>
        <v/>
      </c>
      <c r="O479" s="126" t="str">
        <f>IF(ISERROR(IF(AND(Input!$A481="",SUMPRODUCT(--(LEN(Input!$A482:'Input'!$A$510)&gt;0))&lt;&gt;0),"Row is skipped.",IF(AND(Input!$A481="",Input!$A482=""),"", IF(Input!P481="","Data is missing.","")))),"",IF(AND(Input!$A481="",SUMPRODUCT(--(LEN(Input!$A482:'Input'!$A$510)&gt;0))&lt;&gt;0),"Row is skipped.",IF(AND(Input!$A481="",Input!$A482=""),"", IF(Input!P481="","Data is missing.",""))))</f>
        <v/>
      </c>
      <c r="P479" s="126" t="str">
        <f>IF(ISERROR(IF(AND(Input!$A481="",SUMPRODUCT(--(LEN(Input!$A482:'Input'!$A$510)&gt;0))&lt;&gt;0),"Row is skipped.",IF(AND(Input!$A481="",Input!$A482=""),"", IF(Input!Q481="","Data is missing.","")))),"",IF(AND(Input!$A481="",SUMPRODUCT(--(LEN(Input!$A482:'Input'!$A$510)&gt;0))&lt;&gt;0),"Row is skipped.",IF(AND(Input!$A481="",Input!$A482=""),"", IF(Input!Q481="","Data is missing.",""))))</f>
        <v/>
      </c>
      <c r="Q479" s="126" t="str">
        <f>IF(ISERROR(IF(AND(Input!$A481="",SUMPRODUCT(--(LEN(Input!$A482:'Input'!$A$510)&gt;0))&lt;&gt;0),"Row is skipped.",IF(AND(Input!$A481="",Input!$A482=""),"", IF(Input!S481="","Data is missing.","")))),"",IF(AND(Input!$A481="",SUMPRODUCT(--(LEN(Input!$A482:'Input'!$A$510)&gt;0))&lt;&gt;0),"Row is skipped.",IF(AND(Input!$A481="",Input!$A482=""),"", IF(Input!S481="","Data is missing.",""))))</f>
        <v/>
      </c>
      <c r="R479" s="128" t="str">
        <f>IF(ISERROR(IF(AND(Input!$A481="",SUMPRODUCT(--(LEN(Input!$A482:'Input'!$A$510)&gt;0))&lt;&gt;0),"Row is skipped.",IF(AND(Input!$A481="",Input!$A482=""),"", IF(Input!T481="","Data is missing.","")))),"",IF(AND(Input!$A481="",SUMPRODUCT(--(LEN(Input!$A482:'Input'!$A$510)&gt;0))&lt;&gt;0),"Row is skipped.",IF(AND(Input!$A481="",Input!$A482=""),"", IF(Input!T481="","Data is missing.",""))))</f>
        <v/>
      </c>
      <c r="S479" s="129"/>
      <c r="T479" s="130" t="str">
        <f>IF(ISERROR(IF(Input!Q481="","",IF(ISERROR(VLOOKUP(Input!Q481,'Measures List'!$A$3:$A$30000,1,0)),"Invalid RefNo",""))),"",IF(Input!Q481="","",IF(ISERROR(VLOOKUP(Input!Q481,'Measures List'!$A$3:$A$30000,1,0)),"Invalid RefNo","")))</f>
        <v/>
      </c>
      <c r="U479" s="129"/>
      <c r="V479" s="129"/>
      <c r="W479" s="129"/>
      <c r="X479" s="129"/>
      <c r="Y479" s="129"/>
      <c r="Z479" s="129"/>
      <c r="AA479" s="129"/>
      <c r="AB479" s="129"/>
      <c r="AC479" s="129"/>
      <c r="AD479" s="129"/>
      <c r="AE479" s="129"/>
      <c r="AF479" s="130" t="str">
        <f>IF(Input!P481="","",IF(OR(VALUE(Input!P481)&lt;0,VALUE(Input!P481)&gt;1), "Invalid EEI %",""))</f>
        <v/>
      </c>
      <c r="AG479" s="129"/>
      <c r="AH479" s="137" t="str">
        <f>IF(B479="","",IF(AND(Input!O481=Input!O480,Input!P481&lt;&gt;Input!P480), "EEI% Mismatch within Project",""))</f>
        <v/>
      </c>
      <c r="AI479" s="129"/>
      <c r="AJ479" s="138" t="str">
        <f>IF(Input!B481="","",IF(ISNUMBER(VALUE(Input!B481)),"","Needs to be a number."))</f>
        <v/>
      </c>
      <c r="AK479" s="135" t="str">
        <f>IF(Input!P481="","",IF(ISNUMBER(VALUE(Input!P481)),"","Needs to be a number."))</f>
        <v/>
      </c>
      <c r="AL479" s="135" t="str">
        <f>IF(Input!S481="","",IF(ISNUMBER(VALUE(Input!S481)),"","Needs to be a number."))</f>
        <v/>
      </c>
      <c r="AM479" s="135" t="str">
        <f>IF(Input!T481="","",IF(ISNUMBER(VALUE(Input!T481)),"","Needs to be a number."))</f>
        <v/>
      </c>
      <c r="AN479" s="135" t="str">
        <f>IF(Input!U481="","",IF(ISNUMBER(VALUE(Input!U481)),"","Needs to be a number."))</f>
        <v/>
      </c>
      <c r="AO479" s="136" t="str">
        <f>IF(Input!V481="","",IF(ISNUMBER(VALUE(Input!V481)),"","Needs to be a number."))</f>
        <v/>
      </c>
      <c r="AP479" s="129"/>
      <c r="AQ479" s="197" t="str">
        <f ca="1">IF(Input!Q481="","",IF(OFFSET('Measures List'!$K$2,MATCH(Input!Q481,'Measures List'!$A$3:$A$5000,0),MATCH(Input!K481,'Measures List'!$K$2:$BA$2)-1)="NA","Project start date occurred after measure expiration date.",""))</f>
        <v/>
      </c>
      <c r="AS479" s="197" t="str">
        <f>IFERROR(IF(Input!O481&lt;&gt;Input!O480,"",IF( VLOOKUP(Input!Q481,'Measures List'!A472:C5469,3,FALSE)= VLOOKUP(Input!Q480,'Measures List'!A472:C5469,3,FALSE),"","Multiple sectors for this project")),"")</f>
        <v/>
      </c>
    </row>
    <row r="480" spans="2:45" x14ac:dyDescent="0.25">
      <c r="B480" s="125" t="str">
        <f>Input!A482</f>
        <v/>
      </c>
      <c r="C480" s="126" t="str">
        <f>IF(ISERROR(IF(AND(Input!$A482="",SUMPRODUCT(--(LEN(Input!$A483:'Input'!$A$510)&gt;0))&lt;&gt;0),"Row is skipped.",IF(AND(Input!$A482="",Input!$A483=""),"", IF(Input!C482="","Data is missing.","")))),"",IF(AND(Input!$A482="",SUMPRODUCT(--(LEN(Input!$A483:'Input'!$A$510)&gt;0))&lt;&gt;0),"Row is skipped.",IF(AND(Input!$A482="",Input!$A483=""),"", IF(Input!C482="","Data is missing.",""))))</f>
        <v/>
      </c>
      <c r="D480" s="126" t="str">
        <f>IF(ISERROR(IF(AND(Input!$A482="",SUMPRODUCT(--(LEN(Input!$A483:'Input'!$A$510)&gt;0))&lt;&gt;0),"Row is skipped.",IF(AND(Input!$A482="",Input!$A483=""),"", IF(Input!D482="","Data is missing.","")))),"",IF(AND(Input!$A482="",SUMPRODUCT(--(LEN(Input!$A483:'Input'!$A$510)&gt;0))&lt;&gt;0),"Row is skipped.",IF(AND(Input!$A482="",Input!$A483=""),"", IF(Input!D482="","Data is missing.",""))))</f>
        <v/>
      </c>
      <c r="E480" s="126" t="str">
        <f>IF(ISERROR(IF(AND(Input!$A482="",SUMPRODUCT(--(LEN(Input!$A483:'Input'!$A$510)&gt;0))&lt;&gt;0),"Row is skipped.",IF(AND(Input!$A482="",Input!$A483=""),"", IF(Input!E482="","Data is missing.","")))),"",IF(AND(Input!$A482="",SUMPRODUCT(--(LEN(Input!$A483:'Input'!$A$510)&gt;0))&lt;&gt;0),"Row is skipped.",IF(AND(Input!$A482="",Input!$A483=""),"", IF(Input!E482="","Data is missing.",""))))</f>
        <v/>
      </c>
      <c r="F480" s="126" t="str">
        <f>IF(ISERROR(IF(AND(Input!$A482="",SUMPRODUCT(--(LEN(Input!$A483:'Input'!$A$510)&gt;0))&lt;&gt;0),"Row is skipped.",IF(AND(Input!$A482="",Input!$A483=""),"", IF(Input!F482="","Data is missing.","")))),"",IF(AND(Input!$A482="",SUMPRODUCT(--(LEN(Input!$A483:'Input'!$A$510)&gt;0))&lt;&gt;0),"Row is skipped.",IF(AND(Input!$A482="",Input!$A483=""),"", IF(Input!F482="","Data is missing.",""))))</f>
        <v/>
      </c>
      <c r="G480" s="126" t="str">
        <f>IF(ISERROR(IF(AND(Input!$A482="",SUMPRODUCT(--(LEN(Input!$A483:'Input'!$A$510)&gt;0))&lt;&gt;0),"Row is skipped.",IF(AND(Input!$A482="",Input!$A483=""),"", IF(Input!G482="","Data is missing.","")))),"",IF(AND(Input!$A482="",SUMPRODUCT(--(LEN(Input!$A483:'Input'!$A$510)&gt;0))&lt;&gt;0),"Row is skipped.",IF(AND(Input!$A482="",Input!$A483=""),"", IF(Input!G482="","Data is missing.",""))))</f>
        <v/>
      </c>
      <c r="H480" s="126" t="str">
        <f>IF(ISERROR(IF(AND(Input!$A482="",SUMPRODUCT(--(LEN(Input!$A483:'Input'!$A$510)&gt;0))&lt;&gt;0),"Row is skipped.",IF(AND(Input!$A482="",Input!$A483=""),"", IF(Input!H482="","Data is missing.","")))),"",IF(AND(Input!$A482="",SUMPRODUCT(--(LEN(Input!$A483:'Input'!$A$510)&gt;0))&lt;&gt;0),"Row is skipped.",IF(AND(Input!$A482="",Input!$A483=""),"", IF(Input!H482="","Data is missing.",""))))</f>
        <v/>
      </c>
      <c r="I480" s="126" t="str">
        <f>IF(ISERROR(IF(AND(Input!$A482="",SUMPRODUCT(--(LEN(Input!$A483:'Input'!$A$510)&gt;0))&lt;&gt;0),"Row is skipped.",IF(AND(Input!$A482="",Input!$A483=""),"", IF(Input!I482="","Data is missing.","")))),"",IF(AND(Input!$A482="",SUMPRODUCT(--(LEN(Input!$A483:'Input'!$A$510)&gt;0))&lt;&gt;0),"Row is skipped.",IF(AND(Input!$A482="",Input!$A483=""),"", IF(Input!I482="","Data is missing.",""))))</f>
        <v/>
      </c>
      <c r="J480" s="126" t="str">
        <f>IF(ISERROR(IF(AND(Input!$A482="",SUMPRODUCT(--(LEN(Input!$A483:'Input'!$A$510)&gt;0))&lt;&gt;0),"Row is skipped.",IF(AND(Input!$A482="",Input!$A483=""),"", IF(Input!J482="","Data is missing.","")))),"",IF(AND(Input!$A482="",SUMPRODUCT(--(LEN(Input!$A483:'Input'!$A$510)&gt;0))&lt;&gt;0),"Row is skipped.",IF(AND(Input!$A482="",Input!$A483=""),"", IF(Input!J482="","Data is missing.",""))))</f>
        <v/>
      </c>
      <c r="K480" s="127" t="str">
        <f>IF(ISERROR(IF(AND(Input!$A482="",SUMPRODUCT(--(LEN(Input!$A483:'Input'!$A$510)&gt;0))&lt;&gt;0),"Row is skipped.",IF(AND(Input!$A482="",Input!$A483=""),"", IF(Input!K482="","Data is missing.","")))),"",IF(AND(Input!$A482="",SUMPRODUCT(--(LEN(Input!$A483:'Input'!$A$510)&gt;0))&lt;&gt;0),"Row is skipped.",IF(AND(Input!$A482="",Input!$A483=""),"", IF(Input!K482="","Data is missing.",""))))</f>
        <v/>
      </c>
      <c r="L480" s="126" t="str">
        <f>IF(ISERROR(IF(AND(Input!$A482="",SUMPRODUCT(--(LEN(Input!$A483:'Input'!$A$510)&gt;0))&lt;&gt;0),"Row is skipped.",IF(AND(Input!$A482="",Input!$A483=""),"", IF(Input!L482="","Data is missing.","")))),"",IF(AND(Input!$A482="",SUMPRODUCT(--(LEN(Input!$A483:'Input'!$A$510)&gt;0))&lt;&gt;0),"Row is skipped.",IF(AND(Input!$A482="",Input!$A483=""),"", IF(Input!L482="","Data is missing.",""))))</f>
        <v/>
      </c>
      <c r="M480" s="126" t="str">
        <f>IF(ISERROR(IF(AND(Input!$A482="",SUMPRODUCT(--(LEN(Input!$A483:'Input'!$A$510)&gt;0))&lt;&gt;0),"Row is skipped.",IF(AND(Input!$A482="",Input!$A483=""),"", IF(Input!M482="","Data is missing.","")))),"",IF(AND(Input!$A482="",SUMPRODUCT(--(LEN(Input!$A483:'Input'!$A$510)&gt;0))&lt;&gt;0),"Row is skipped.",IF(AND(Input!$A482="",Input!$A483=""),"", IF(Input!M482="","Data is missing.",""))))</f>
        <v/>
      </c>
      <c r="N480" s="126" t="str">
        <f>IF(ISERROR(IF(AND(Input!$A482="",SUMPRODUCT(--(LEN(Input!$A483:'Input'!$A$510)&gt;0))&lt;&gt;0),"Row is skipped.",IF(AND(Input!$A482="",Input!$A483=""),"", IF(Input!O482="","Data is missing.","")))),"",IF(AND(Input!$A482="",SUMPRODUCT(--(LEN(Input!$A483:'Input'!$A$510)&gt;0))&lt;&gt;0),"Row is skipped.",IF(AND(Input!$A482="",Input!$A483=""),"", IF(Input!O482="","Data is missing.",""))))</f>
        <v/>
      </c>
      <c r="O480" s="126" t="str">
        <f>IF(ISERROR(IF(AND(Input!$A482="",SUMPRODUCT(--(LEN(Input!$A483:'Input'!$A$510)&gt;0))&lt;&gt;0),"Row is skipped.",IF(AND(Input!$A482="",Input!$A483=""),"", IF(Input!P482="","Data is missing.","")))),"",IF(AND(Input!$A482="",SUMPRODUCT(--(LEN(Input!$A483:'Input'!$A$510)&gt;0))&lt;&gt;0),"Row is skipped.",IF(AND(Input!$A482="",Input!$A483=""),"", IF(Input!P482="","Data is missing.",""))))</f>
        <v/>
      </c>
      <c r="P480" s="126" t="str">
        <f>IF(ISERROR(IF(AND(Input!$A482="",SUMPRODUCT(--(LEN(Input!$A483:'Input'!$A$510)&gt;0))&lt;&gt;0),"Row is skipped.",IF(AND(Input!$A482="",Input!$A483=""),"", IF(Input!Q482="","Data is missing.","")))),"",IF(AND(Input!$A482="",SUMPRODUCT(--(LEN(Input!$A483:'Input'!$A$510)&gt;0))&lt;&gt;0),"Row is skipped.",IF(AND(Input!$A482="",Input!$A483=""),"", IF(Input!Q482="","Data is missing.",""))))</f>
        <v/>
      </c>
      <c r="Q480" s="126" t="str">
        <f>IF(ISERROR(IF(AND(Input!$A482="",SUMPRODUCT(--(LEN(Input!$A483:'Input'!$A$510)&gt;0))&lt;&gt;0),"Row is skipped.",IF(AND(Input!$A482="",Input!$A483=""),"", IF(Input!S482="","Data is missing.","")))),"",IF(AND(Input!$A482="",SUMPRODUCT(--(LEN(Input!$A483:'Input'!$A$510)&gt;0))&lt;&gt;0),"Row is skipped.",IF(AND(Input!$A482="",Input!$A483=""),"", IF(Input!S482="","Data is missing.",""))))</f>
        <v/>
      </c>
      <c r="R480" s="128" t="str">
        <f>IF(ISERROR(IF(AND(Input!$A482="",SUMPRODUCT(--(LEN(Input!$A483:'Input'!$A$510)&gt;0))&lt;&gt;0),"Row is skipped.",IF(AND(Input!$A482="",Input!$A483=""),"", IF(Input!T482="","Data is missing.","")))),"",IF(AND(Input!$A482="",SUMPRODUCT(--(LEN(Input!$A483:'Input'!$A$510)&gt;0))&lt;&gt;0),"Row is skipped.",IF(AND(Input!$A482="",Input!$A483=""),"", IF(Input!T482="","Data is missing.",""))))</f>
        <v/>
      </c>
      <c r="S480" s="129"/>
      <c r="T480" s="130" t="str">
        <f>IF(ISERROR(IF(Input!Q482="","",IF(ISERROR(VLOOKUP(Input!Q482,'Measures List'!$A$3:$A$30000,1,0)),"Invalid RefNo",""))),"",IF(Input!Q482="","",IF(ISERROR(VLOOKUP(Input!Q482,'Measures List'!$A$3:$A$30000,1,0)),"Invalid RefNo","")))</f>
        <v/>
      </c>
      <c r="U480" s="129"/>
      <c r="V480" s="129"/>
      <c r="W480" s="129"/>
      <c r="X480" s="129"/>
      <c r="Y480" s="129"/>
      <c r="Z480" s="129"/>
      <c r="AA480" s="129"/>
      <c r="AB480" s="129"/>
      <c r="AC480" s="129"/>
      <c r="AD480" s="129"/>
      <c r="AE480" s="129"/>
      <c r="AF480" s="130" t="str">
        <f>IF(Input!P482="","",IF(OR(VALUE(Input!P482)&lt;0,VALUE(Input!P482)&gt;1), "Invalid EEI %",""))</f>
        <v/>
      </c>
      <c r="AG480" s="129"/>
      <c r="AH480" s="137" t="str">
        <f>IF(B480="","",IF(AND(Input!O482=Input!O481,Input!P482&lt;&gt;Input!P481), "EEI% Mismatch within Project",""))</f>
        <v/>
      </c>
      <c r="AI480" s="129"/>
      <c r="AJ480" s="138" t="str">
        <f>IF(Input!B482="","",IF(ISNUMBER(VALUE(Input!B482)),"","Needs to be a number."))</f>
        <v/>
      </c>
      <c r="AK480" s="135" t="str">
        <f>IF(Input!P482="","",IF(ISNUMBER(VALUE(Input!P482)),"","Needs to be a number."))</f>
        <v/>
      </c>
      <c r="AL480" s="135" t="str">
        <f>IF(Input!S482="","",IF(ISNUMBER(VALUE(Input!S482)),"","Needs to be a number."))</f>
        <v/>
      </c>
      <c r="AM480" s="135" t="str">
        <f>IF(Input!T482="","",IF(ISNUMBER(VALUE(Input!T482)),"","Needs to be a number."))</f>
        <v/>
      </c>
      <c r="AN480" s="135" t="str">
        <f>IF(Input!U482="","",IF(ISNUMBER(VALUE(Input!U482)),"","Needs to be a number."))</f>
        <v/>
      </c>
      <c r="AO480" s="136" t="str">
        <f>IF(Input!V482="","",IF(ISNUMBER(VALUE(Input!V482)),"","Needs to be a number."))</f>
        <v/>
      </c>
      <c r="AP480" s="129"/>
      <c r="AQ480" s="197" t="str">
        <f ca="1">IF(Input!Q482="","",IF(OFFSET('Measures List'!$K$2,MATCH(Input!Q482,'Measures List'!$A$3:$A$5000,0),MATCH(Input!K482,'Measures List'!$K$2:$BA$2)-1)="NA","Project start date occurred after measure expiration date.",""))</f>
        <v/>
      </c>
      <c r="AS480" s="197" t="str">
        <f>IFERROR(IF(Input!O482&lt;&gt;Input!O481,"",IF( VLOOKUP(Input!Q482,'Measures List'!A473:C5470,3,FALSE)= VLOOKUP(Input!Q481,'Measures List'!A473:C5470,3,FALSE),"","Multiple sectors for this project")),"")</f>
        <v/>
      </c>
    </row>
    <row r="481" spans="2:45" x14ac:dyDescent="0.25">
      <c r="B481" s="125" t="str">
        <f>Input!A483</f>
        <v/>
      </c>
      <c r="C481" s="126" t="str">
        <f>IF(ISERROR(IF(AND(Input!$A483="",SUMPRODUCT(--(LEN(Input!$A484:'Input'!$A$510)&gt;0))&lt;&gt;0),"Row is skipped.",IF(AND(Input!$A483="",Input!$A484=""),"", IF(Input!C483="","Data is missing.","")))),"",IF(AND(Input!$A483="",SUMPRODUCT(--(LEN(Input!$A484:'Input'!$A$510)&gt;0))&lt;&gt;0),"Row is skipped.",IF(AND(Input!$A483="",Input!$A484=""),"", IF(Input!C483="","Data is missing.",""))))</f>
        <v/>
      </c>
      <c r="D481" s="126" t="str">
        <f>IF(ISERROR(IF(AND(Input!$A483="",SUMPRODUCT(--(LEN(Input!$A484:'Input'!$A$510)&gt;0))&lt;&gt;0),"Row is skipped.",IF(AND(Input!$A483="",Input!$A484=""),"", IF(Input!D483="","Data is missing.","")))),"",IF(AND(Input!$A483="",SUMPRODUCT(--(LEN(Input!$A484:'Input'!$A$510)&gt;0))&lt;&gt;0),"Row is skipped.",IF(AND(Input!$A483="",Input!$A484=""),"", IF(Input!D483="","Data is missing.",""))))</f>
        <v/>
      </c>
      <c r="E481" s="126" t="str">
        <f>IF(ISERROR(IF(AND(Input!$A483="",SUMPRODUCT(--(LEN(Input!$A484:'Input'!$A$510)&gt;0))&lt;&gt;0),"Row is skipped.",IF(AND(Input!$A483="",Input!$A484=""),"", IF(Input!E483="","Data is missing.","")))),"",IF(AND(Input!$A483="",SUMPRODUCT(--(LEN(Input!$A484:'Input'!$A$510)&gt;0))&lt;&gt;0),"Row is skipped.",IF(AND(Input!$A483="",Input!$A484=""),"", IF(Input!E483="","Data is missing.",""))))</f>
        <v/>
      </c>
      <c r="F481" s="126" t="str">
        <f>IF(ISERROR(IF(AND(Input!$A483="",SUMPRODUCT(--(LEN(Input!$A484:'Input'!$A$510)&gt;0))&lt;&gt;0),"Row is skipped.",IF(AND(Input!$A483="",Input!$A484=""),"", IF(Input!F483="","Data is missing.","")))),"",IF(AND(Input!$A483="",SUMPRODUCT(--(LEN(Input!$A484:'Input'!$A$510)&gt;0))&lt;&gt;0),"Row is skipped.",IF(AND(Input!$A483="",Input!$A484=""),"", IF(Input!F483="","Data is missing.",""))))</f>
        <v/>
      </c>
      <c r="G481" s="126" t="str">
        <f>IF(ISERROR(IF(AND(Input!$A483="",SUMPRODUCT(--(LEN(Input!$A484:'Input'!$A$510)&gt;0))&lt;&gt;0),"Row is skipped.",IF(AND(Input!$A483="",Input!$A484=""),"", IF(Input!G483="","Data is missing.","")))),"",IF(AND(Input!$A483="",SUMPRODUCT(--(LEN(Input!$A484:'Input'!$A$510)&gt;0))&lt;&gt;0),"Row is skipped.",IF(AND(Input!$A483="",Input!$A484=""),"", IF(Input!G483="","Data is missing.",""))))</f>
        <v/>
      </c>
      <c r="H481" s="126" t="str">
        <f>IF(ISERROR(IF(AND(Input!$A483="",SUMPRODUCT(--(LEN(Input!$A484:'Input'!$A$510)&gt;0))&lt;&gt;0),"Row is skipped.",IF(AND(Input!$A483="",Input!$A484=""),"", IF(Input!H483="","Data is missing.","")))),"",IF(AND(Input!$A483="",SUMPRODUCT(--(LEN(Input!$A484:'Input'!$A$510)&gt;0))&lt;&gt;0),"Row is skipped.",IF(AND(Input!$A483="",Input!$A484=""),"", IF(Input!H483="","Data is missing.",""))))</f>
        <v/>
      </c>
      <c r="I481" s="126" t="str">
        <f>IF(ISERROR(IF(AND(Input!$A483="",SUMPRODUCT(--(LEN(Input!$A484:'Input'!$A$510)&gt;0))&lt;&gt;0),"Row is skipped.",IF(AND(Input!$A483="",Input!$A484=""),"", IF(Input!I483="","Data is missing.","")))),"",IF(AND(Input!$A483="",SUMPRODUCT(--(LEN(Input!$A484:'Input'!$A$510)&gt;0))&lt;&gt;0),"Row is skipped.",IF(AND(Input!$A483="",Input!$A484=""),"", IF(Input!I483="","Data is missing.",""))))</f>
        <v/>
      </c>
      <c r="J481" s="126" t="str">
        <f>IF(ISERROR(IF(AND(Input!$A483="",SUMPRODUCT(--(LEN(Input!$A484:'Input'!$A$510)&gt;0))&lt;&gt;0),"Row is skipped.",IF(AND(Input!$A483="",Input!$A484=""),"", IF(Input!J483="","Data is missing.","")))),"",IF(AND(Input!$A483="",SUMPRODUCT(--(LEN(Input!$A484:'Input'!$A$510)&gt;0))&lt;&gt;0),"Row is skipped.",IF(AND(Input!$A483="",Input!$A484=""),"", IF(Input!J483="","Data is missing.",""))))</f>
        <v/>
      </c>
      <c r="K481" s="127" t="str">
        <f>IF(ISERROR(IF(AND(Input!$A483="",SUMPRODUCT(--(LEN(Input!$A484:'Input'!$A$510)&gt;0))&lt;&gt;0),"Row is skipped.",IF(AND(Input!$A483="",Input!$A484=""),"", IF(Input!K483="","Data is missing.","")))),"",IF(AND(Input!$A483="",SUMPRODUCT(--(LEN(Input!$A484:'Input'!$A$510)&gt;0))&lt;&gt;0),"Row is skipped.",IF(AND(Input!$A483="",Input!$A484=""),"", IF(Input!K483="","Data is missing.",""))))</f>
        <v/>
      </c>
      <c r="L481" s="126" t="str">
        <f>IF(ISERROR(IF(AND(Input!$A483="",SUMPRODUCT(--(LEN(Input!$A484:'Input'!$A$510)&gt;0))&lt;&gt;0),"Row is skipped.",IF(AND(Input!$A483="",Input!$A484=""),"", IF(Input!L483="","Data is missing.","")))),"",IF(AND(Input!$A483="",SUMPRODUCT(--(LEN(Input!$A484:'Input'!$A$510)&gt;0))&lt;&gt;0),"Row is skipped.",IF(AND(Input!$A483="",Input!$A484=""),"", IF(Input!L483="","Data is missing.",""))))</f>
        <v/>
      </c>
      <c r="M481" s="126" t="str">
        <f>IF(ISERROR(IF(AND(Input!$A483="",SUMPRODUCT(--(LEN(Input!$A484:'Input'!$A$510)&gt;0))&lt;&gt;0),"Row is skipped.",IF(AND(Input!$A483="",Input!$A484=""),"", IF(Input!M483="","Data is missing.","")))),"",IF(AND(Input!$A483="",SUMPRODUCT(--(LEN(Input!$A484:'Input'!$A$510)&gt;0))&lt;&gt;0),"Row is skipped.",IF(AND(Input!$A483="",Input!$A484=""),"", IF(Input!M483="","Data is missing.",""))))</f>
        <v/>
      </c>
      <c r="N481" s="126" t="str">
        <f>IF(ISERROR(IF(AND(Input!$A483="",SUMPRODUCT(--(LEN(Input!$A484:'Input'!$A$510)&gt;0))&lt;&gt;0),"Row is skipped.",IF(AND(Input!$A483="",Input!$A484=""),"", IF(Input!O483="","Data is missing.","")))),"",IF(AND(Input!$A483="",SUMPRODUCT(--(LEN(Input!$A484:'Input'!$A$510)&gt;0))&lt;&gt;0),"Row is skipped.",IF(AND(Input!$A483="",Input!$A484=""),"", IF(Input!O483="","Data is missing.",""))))</f>
        <v/>
      </c>
      <c r="O481" s="126" t="str">
        <f>IF(ISERROR(IF(AND(Input!$A483="",SUMPRODUCT(--(LEN(Input!$A484:'Input'!$A$510)&gt;0))&lt;&gt;0),"Row is skipped.",IF(AND(Input!$A483="",Input!$A484=""),"", IF(Input!P483="","Data is missing.","")))),"",IF(AND(Input!$A483="",SUMPRODUCT(--(LEN(Input!$A484:'Input'!$A$510)&gt;0))&lt;&gt;0),"Row is skipped.",IF(AND(Input!$A483="",Input!$A484=""),"", IF(Input!P483="","Data is missing.",""))))</f>
        <v/>
      </c>
      <c r="P481" s="126" t="str">
        <f>IF(ISERROR(IF(AND(Input!$A483="",SUMPRODUCT(--(LEN(Input!$A484:'Input'!$A$510)&gt;0))&lt;&gt;0),"Row is skipped.",IF(AND(Input!$A483="",Input!$A484=""),"", IF(Input!Q483="","Data is missing.","")))),"",IF(AND(Input!$A483="",SUMPRODUCT(--(LEN(Input!$A484:'Input'!$A$510)&gt;0))&lt;&gt;0),"Row is skipped.",IF(AND(Input!$A483="",Input!$A484=""),"", IF(Input!Q483="","Data is missing.",""))))</f>
        <v/>
      </c>
      <c r="Q481" s="126" t="str">
        <f>IF(ISERROR(IF(AND(Input!$A483="",SUMPRODUCT(--(LEN(Input!$A484:'Input'!$A$510)&gt;0))&lt;&gt;0),"Row is skipped.",IF(AND(Input!$A483="",Input!$A484=""),"", IF(Input!S483="","Data is missing.","")))),"",IF(AND(Input!$A483="",SUMPRODUCT(--(LEN(Input!$A484:'Input'!$A$510)&gt;0))&lt;&gt;0),"Row is skipped.",IF(AND(Input!$A483="",Input!$A484=""),"", IF(Input!S483="","Data is missing.",""))))</f>
        <v/>
      </c>
      <c r="R481" s="128" t="str">
        <f>IF(ISERROR(IF(AND(Input!$A483="",SUMPRODUCT(--(LEN(Input!$A484:'Input'!$A$510)&gt;0))&lt;&gt;0),"Row is skipped.",IF(AND(Input!$A483="",Input!$A484=""),"", IF(Input!T483="","Data is missing.","")))),"",IF(AND(Input!$A483="",SUMPRODUCT(--(LEN(Input!$A484:'Input'!$A$510)&gt;0))&lt;&gt;0),"Row is skipped.",IF(AND(Input!$A483="",Input!$A484=""),"", IF(Input!T483="","Data is missing.",""))))</f>
        <v/>
      </c>
      <c r="S481" s="129"/>
      <c r="T481" s="130" t="str">
        <f>IF(ISERROR(IF(Input!Q483="","",IF(ISERROR(VLOOKUP(Input!Q483,'Measures List'!$A$3:$A$30000,1,0)),"Invalid RefNo",""))),"",IF(Input!Q483="","",IF(ISERROR(VLOOKUP(Input!Q483,'Measures List'!$A$3:$A$30000,1,0)),"Invalid RefNo","")))</f>
        <v/>
      </c>
      <c r="U481" s="129"/>
      <c r="V481" s="129"/>
      <c r="W481" s="129"/>
      <c r="X481" s="129"/>
      <c r="Y481" s="129"/>
      <c r="Z481" s="129"/>
      <c r="AA481" s="129"/>
      <c r="AB481" s="129"/>
      <c r="AC481" s="129"/>
      <c r="AD481" s="129"/>
      <c r="AE481" s="129"/>
      <c r="AF481" s="130" t="str">
        <f>IF(Input!P483="","",IF(OR(VALUE(Input!P483)&lt;0,VALUE(Input!P483)&gt;1), "Invalid EEI %",""))</f>
        <v/>
      </c>
      <c r="AG481" s="129"/>
      <c r="AH481" s="137" t="str">
        <f>IF(B481="","",IF(AND(Input!O483=Input!O482,Input!P483&lt;&gt;Input!P482), "EEI% Mismatch within Project",""))</f>
        <v/>
      </c>
      <c r="AI481" s="129"/>
      <c r="AJ481" s="138" t="str">
        <f>IF(Input!B483="","",IF(ISNUMBER(VALUE(Input!B483)),"","Needs to be a number."))</f>
        <v/>
      </c>
      <c r="AK481" s="135" t="str">
        <f>IF(Input!P483="","",IF(ISNUMBER(VALUE(Input!P483)),"","Needs to be a number."))</f>
        <v/>
      </c>
      <c r="AL481" s="135" t="str">
        <f>IF(Input!S483="","",IF(ISNUMBER(VALUE(Input!S483)),"","Needs to be a number."))</f>
        <v/>
      </c>
      <c r="AM481" s="135" t="str">
        <f>IF(Input!T483="","",IF(ISNUMBER(VALUE(Input!T483)),"","Needs to be a number."))</f>
        <v/>
      </c>
      <c r="AN481" s="135" t="str">
        <f>IF(Input!U483="","",IF(ISNUMBER(VALUE(Input!U483)),"","Needs to be a number."))</f>
        <v/>
      </c>
      <c r="AO481" s="136" t="str">
        <f>IF(Input!V483="","",IF(ISNUMBER(VALUE(Input!V483)),"","Needs to be a number."))</f>
        <v/>
      </c>
      <c r="AP481" s="129"/>
      <c r="AQ481" s="197" t="str">
        <f ca="1">IF(Input!Q483="","",IF(OFFSET('Measures List'!$K$2,MATCH(Input!Q483,'Measures List'!$A$3:$A$5000,0),MATCH(Input!K483,'Measures List'!$K$2:$BA$2)-1)="NA","Project start date occurred after measure expiration date.",""))</f>
        <v/>
      </c>
      <c r="AS481" s="197" t="str">
        <f>IFERROR(IF(Input!O483&lt;&gt;Input!O482,"",IF( VLOOKUP(Input!Q483,'Measures List'!A474:C5471,3,FALSE)= VLOOKUP(Input!Q482,'Measures List'!A474:C5471,3,FALSE),"","Multiple sectors for this project")),"")</f>
        <v/>
      </c>
    </row>
    <row r="482" spans="2:45" x14ac:dyDescent="0.25">
      <c r="B482" s="125" t="str">
        <f>Input!A484</f>
        <v/>
      </c>
      <c r="C482" s="126" t="str">
        <f>IF(ISERROR(IF(AND(Input!$A484="",SUMPRODUCT(--(LEN(Input!$A485:'Input'!$A$510)&gt;0))&lt;&gt;0),"Row is skipped.",IF(AND(Input!$A484="",Input!$A485=""),"", IF(Input!C484="","Data is missing.","")))),"",IF(AND(Input!$A484="",SUMPRODUCT(--(LEN(Input!$A485:'Input'!$A$510)&gt;0))&lt;&gt;0),"Row is skipped.",IF(AND(Input!$A484="",Input!$A485=""),"", IF(Input!C484="","Data is missing.",""))))</f>
        <v/>
      </c>
      <c r="D482" s="126" t="str">
        <f>IF(ISERROR(IF(AND(Input!$A484="",SUMPRODUCT(--(LEN(Input!$A485:'Input'!$A$510)&gt;0))&lt;&gt;0),"Row is skipped.",IF(AND(Input!$A484="",Input!$A485=""),"", IF(Input!D484="","Data is missing.","")))),"",IF(AND(Input!$A484="",SUMPRODUCT(--(LEN(Input!$A485:'Input'!$A$510)&gt;0))&lt;&gt;0),"Row is skipped.",IF(AND(Input!$A484="",Input!$A485=""),"", IF(Input!D484="","Data is missing.",""))))</f>
        <v/>
      </c>
      <c r="E482" s="126" t="str">
        <f>IF(ISERROR(IF(AND(Input!$A484="",SUMPRODUCT(--(LEN(Input!$A485:'Input'!$A$510)&gt;0))&lt;&gt;0),"Row is skipped.",IF(AND(Input!$A484="",Input!$A485=""),"", IF(Input!E484="","Data is missing.","")))),"",IF(AND(Input!$A484="",SUMPRODUCT(--(LEN(Input!$A485:'Input'!$A$510)&gt;0))&lt;&gt;0),"Row is skipped.",IF(AND(Input!$A484="",Input!$A485=""),"", IF(Input!E484="","Data is missing.",""))))</f>
        <v/>
      </c>
      <c r="F482" s="126" t="str">
        <f>IF(ISERROR(IF(AND(Input!$A484="",SUMPRODUCT(--(LEN(Input!$A485:'Input'!$A$510)&gt;0))&lt;&gt;0),"Row is skipped.",IF(AND(Input!$A484="",Input!$A485=""),"", IF(Input!F484="","Data is missing.","")))),"",IF(AND(Input!$A484="",SUMPRODUCT(--(LEN(Input!$A485:'Input'!$A$510)&gt;0))&lt;&gt;0),"Row is skipped.",IF(AND(Input!$A484="",Input!$A485=""),"", IF(Input!F484="","Data is missing.",""))))</f>
        <v/>
      </c>
      <c r="G482" s="126" t="str">
        <f>IF(ISERROR(IF(AND(Input!$A484="",SUMPRODUCT(--(LEN(Input!$A485:'Input'!$A$510)&gt;0))&lt;&gt;0),"Row is skipped.",IF(AND(Input!$A484="",Input!$A485=""),"", IF(Input!G484="","Data is missing.","")))),"",IF(AND(Input!$A484="",SUMPRODUCT(--(LEN(Input!$A485:'Input'!$A$510)&gt;0))&lt;&gt;0),"Row is skipped.",IF(AND(Input!$A484="",Input!$A485=""),"", IF(Input!G484="","Data is missing.",""))))</f>
        <v/>
      </c>
      <c r="H482" s="126" t="str">
        <f>IF(ISERROR(IF(AND(Input!$A484="",SUMPRODUCT(--(LEN(Input!$A485:'Input'!$A$510)&gt;0))&lt;&gt;0),"Row is skipped.",IF(AND(Input!$A484="",Input!$A485=""),"", IF(Input!H484="","Data is missing.","")))),"",IF(AND(Input!$A484="",SUMPRODUCT(--(LEN(Input!$A485:'Input'!$A$510)&gt;0))&lt;&gt;0),"Row is skipped.",IF(AND(Input!$A484="",Input!$A485=""),"", IF(Input!H484="","Data is missing.",""))))</f>
        <v/>
      </c>
      <c r="I482" s="126" t="str">
        <f>IF(ISERROR(IF(AND(Input!$A484="",SUMPRODUCT(--(LEN(Input!$A485:'Input'!$A$510)&gt;0))&lt;&gt;0),"Row is skipped.",IF(AND(Input!$A484="",Input!$A485=""),"", IF(Input!I484="","Data is missing.","")))),"",IF(AND(Input!$A484="",SUMPRODUCT(--(LEN(Input!$A485:'Input'!$A$510)&gt;0))&lt;&gt;0),"Row is skipped.",IF(AND(Input!$A484="",Input!$A485=""),"", IF(Input!I484="","Data is missing.",""))))</f>
        <v/>
      </c>
      <c r="J482" s="126" t="str">
        <f>IF(ISERROR(IF(AND(Input!$A484="",SUMPRODUCT(--(LEN(Input!$A485:'Input'!$A$510)&gt;0))&lt;&gt;0),"Row is skipped.",IF(AND(Input!$A484="",Input!$A485=""),"", IF(Input!J484="","Data is missing.","")))),"",IF(AND(Input!$A484="",SUMPRODUCT(--(LEN(Input!$A485:'Input'!$A$510)&gt;0))&lt;&gt;0),"Row is skipped.",IF(AND(Input!$A484="",Input!$A485=""),"", IF(Input!J484="","Data is missing.",""))))</f>
        <v/>
      </c>
      <c r="K482" s="127" t="str">
        <f>IF(ISERROR(IF(AND(Input!$A484="",SUMPRODUCT(--(LEN(Input!$A485:'Input'!$A$510)&gt;0))&lt;&gt;0),"Row is skipped.",IF(AND(Input!$A484="",Input!$A485=""),"", IF(Input!K484="","Data is missing.","")))),"",IF(AND(Input!$A484="",SUMPRODUCT(--(LEN(Input!$A485:'Input'!$A$510)&gt;0))&lt;&gt;0),"Row is skipped.",IF(AND(Input!$A484="",Input!$A485=""),"", IF(Input!K484="","Data is missing.",""))))</f>
        <v/>
      </c>
      <c r="L482" s="126" t="str">
        <f>IF(ISERROR(IF(AND(Input!$A484="",SUMPRODUCT(--(LEN(Input!$A485:'Input'!$A$510)&gt;0))&lt;&gt;0),"Row is skipped.",IF(AND(Input!$A484="",Input!$A485=""),"", IF(Input!L484="","Data is missing.","")))),"",IF(AND(Input!$A484="",SUMPRODUCT(--(LEN(Input!$A485:'Input'!$A$510)&gt;0))&lt;&gt;0),"Row is skipped.",IF(AND(Input!$A484="",Input!$A485=""),"", IF(Input!L484="","Data is missing.",""))))</f>
        <v/>
      </c>
      <c r="M482" s="126" t="str">
        <f>IF(ISERROR(IF(AND(Input!$A484="",SUMPRODUCT(--(LEN(Input!$A485:'Input'!$A$510)&gt;0))&lt;&gt;0),"Row is skipped.",IF(AND(Input!$A484="",Input!$A485=""),"", IF(Input!M484="","Data is missing.","")))),"",IF(AND(Input!$A484="",SUMPRODUCT(--(LEN(Input!$A485:'Input'!$A$510)&gt;0))&lt;&gt;0),"Row is skipped.",IF(AND(Input!$A484="",Input!$A485=""),"", IF(Input!M484="","Data is missing.",""))))</f>
        <v/>
      </c>
      <c r="N482" s="126" t="str">
        <f>IF(ISERROR(IF(AND(Input!$A484="",SUMPRODUCT(--(LEN(Input!$A485:'Input'!$A$510)&gt;0))&lt;&gt;0),"Row is skipped.",IF(AND(Input!$A484="",Input!$A485=""),"", IF(Input!O484="","Data is missing.","")))),"",IF(AND(Input!$A484="",SUMPRODUCT(--(LEN(Input!$A485:'Input'!$A$510)&gt;0))&lt;&gt;0),"Row is skipped.",IF(AND(Input!$A484="",Input!$A485=""),"", IF(Input!O484="","Data is missing.",""))))</f>
        <v/>
      </c>
      <c r="O482" s="126" t="str">
        <f>IF(ISERROR(IF(AND(Input!$A484="",SUMPRODUCT(--(LEN(Input!$A485:'Input'!$A$510)&gt;0))&lt;&gt;0),"Row is skipped.",IF(AND(Input!$A484="",Input!$A485=""),"", IF(Input!P484="","Data is missing.","")))),"",IF(AND(Input!$A484="",SUMPRODUCT(--(LEN(Input!$A485:'Input'!$A$510)&gt;0))&lt;&gt;0),"Row is skipped.",IF(AND(Input!$A484="",Input!$A485=""),"", IF(Input!P484="","Data is missing.",""))))</f>
        <v/>
      </c>
      <c r="P482" s="126" t="str">
        <f>IF(ISERROR(IF(AND(Input!$A484="",SUMPRODUCT(--(LEN(Input!$A485:'Input'!$A$510)&gt;0))&lt;&gt;0),"Row is skipped.",IF(AND(Input!$A484="",Input!$A485=""),"", IF(Input!Q484="","Data is missing.","")))),"",IF(AND(Input!$A484="",SUMPRODUCT(--(LEN(Input!$A485:'Input'!$A$510)&gt;0))&lt;&gt;0),"Row is skipped.",IF(AND(Input!$A484="",Input!$A485=""),"", IF(Input!Q484="","Data is missing.",""))))</f>
        <v/>
      </c>
      <c r="Q482" s="126" t="str">
        <f>IF(ISERROR(IF(AND(Input!$A484="",SUMPRODUCT(--(LEN(Input!$A485:'Input'!$A$510)&gt;0))&lt;&gt;0),"Row is skipped.",IF(AND(Input!$A484="",Input!$A485=""),"", IF(Input!S484="","Data is missing.","")))),"",IF(AND(Input!$A484="",SUMPRODUCT(--(LEN(Input!$A485:'Input'!$A$510)&gt;0))&lt;&gt;0),"Row is skipped.",IF(AND(Input!$A484="",Input!$A485=""),"", IF(Input!S484="","Data is missing.",""))))</f>
        <v/>
      </c>
      <c r="R482" s="128" t="str">
        <f>IF(ISERROR(IF(AND(Input!$A484="",SUMPRODUCT(--(LEN(Input!$A485:'Input'!$A$510)&gt;0))&lt;&gt;0),"Row is skipped.",IF(AND(Input!$A484="",Input!$A485=""),"", IF(Input!T484="","Data is missing.","")))),"",IF(AND(Input!$A484="",SUMPRODUCT(--(LEN(Input!$A485:'Input'!$A$510)&gt;0))&lt;&gt;0),"Row is skipped.",IF(AND(Input!$A484="",Input!$A485=""),"", IF(Input!T484="","Data is missing.",""))))</f>
        <v/>
      </c>
      <c r="S482" s="129"/>
      <c r="T482" s="130" t="str">
        <f>IF(ISERROR(IF(Input!Q484="","",IF(ISERROR(VLOOKUP(Input!Q484,'Measures List'!$A$3:$A$30000,1,0)),"Invalid RefNo",""))),"",IF(Input!Q484="","",IF(ISERROR(VLOOKUP(Input!Q484,'Measures List'!$A$3:$A$30000,1,0)),"Invalid RefNo","")))</f>
        <v/>
      </c>
      <c r="U482" s="129"/>
      <c r="V482" s="129"/>
      <c r="W482" s="129"/>
      <c r="X482" s="129"/>
      <c r="Y482" s="129"/>
      <c r="Z482" s="129"/>
      <c r="AA482" s="129"/>
      <c r="AB482" s="129"/>
      <c r="AC482" s="129"/>
      <c r="AD482" s="129"/>
      <c r="AE482" s="129"/>
      <c r="AF482" s="130" t="str">
        <f>IF(Input!P484="","",IF(OR(VALUE(Input!P484)&lt;0,VALUE(Input!P484)&gt;1), "Invalid EEI %",""))</f>
        <v/>
      </c>
      <c r="AG482" s="129"/>
      <c r="AH482" s="137" t="str">
        <f>IF(B482="","",IF(AND(Input!O484=Input!O483,Input!P484&lt;&gt;Input!P483), "EEI% Mismatch within Project",""))</f>
        <v/>
      </c>
      <c r="AI482" s="129"/>
      <c r="AJ482" s="138" t="str">
        <f>IF(Input!B484="","",IF(ISNUMBER(VALUE(Input!B484)),"","Needs to be a number."))</f>
        <v/>
      </c>
      <c r="AK482" s="135" t="str">
        <f>IF(Input!P484="","",IF(ISNUMBER(VALUE(Input!P484)),"","Needs to be a number."))</f>
        <v/>
      </c>
      <c r="AL482" s="135" t="str">
        <f>IF(Input!S484="","",IF(ISNUMBER(VALUE(Input!S484)),"","Needs to be a number."))</f>
        <v/>
      </c>
      <c r="AM482" s="135" t="str">
        <f>IF(Input!T484="","",IF(ISNUMBER(VALUE(Input!T484)),"","Needs to be a number."))</f>
        <v/>
      </c>
      <c r="AN482" s="135" t="str">
        <f>IF(Input!U484="","",IF(ISNUMBER(VALUE(Input!U484)),"","Needs to be a number."))</f>
        <v/>
      </c>
      <c r="AO482" s="136" t="str">
        <f>IF(Input!V484="","",IF(ISNUMBER(VALUE(Input!V484)),"","Needs to be a number."))</f>
        <v/>
      </c>
      <c r="AP482" s="129"/>
      <c r="AQ482" s="197" t="str">
        <f ca="1">IF(Input!Q484="","",IF(OFFSET('Measures List'!$K$2,MATCH(Input!Q484,'Measures List'!$A$3:$A$5000,0),MATCH(Input!K484,'Measures List'!$K$2:$BA$2)-1)="NA","Project start date occurred after measure expiration date.",""))</f>
        <v/>
      </c>
      <c r="AS482" s="197" t="str">
        <f>IFERROR(IF(Input!O484&lt;&gt;Input!O483,"",IF( VLOOKUP(Input!Q484,'Measures List'!A475:C5472,3,FALSE)= VLOOKUP(Input!Q483,'Measures List'!A475:C5472,3,FALSE),"","Multiple sectors for this project")),"")</f>
        <v/>
      </c>
    </row>
    <row r="483" spans="2:45" x14ac:dyDescent="0.25">
      <c r="B483" s="125" t="str">
        <f>Input!A485</f>
        <v/>
      </c>
      <c r="C483" s="126" t="str">
        <f>IF(ISERROR(IF(AND(Input!$A485="",SUMPRODUCT(--(LEN(Input!$A486:'Input'!$A$510)&gt;0))&lt;&gt;0),"Row is skipped.",IF(AND(Input!$A485="",Input!$A486=""),"", IF(Input!C485="","Data is missing.","")))),"",IF(AND(Input!$A485="",SUMPRODUCT(--(LEN(Input!$A486:'Input'!$A$510)&gt;0))&lt;&gt;0),"Row is skipped.",IF(AND(Input!$A485="",Input!$A486=""),"", IF(Input!C485="","Data is missing.",""))))</f>
        <v/>
      </c>
      <c r="D483" s="126" t="str">
        <f>IF(ISERROR(IF(AND(Input!$A485="",SUMPRODUCT(--(LEN(Input!$A486:'Input'!$A$510)&gt;0))&lt;&gt;0),"Row is skipped.",IF(AND(Input!$A485="",Input!$A486=""),"", IF(Input!D485="","Data is missing.","")))),"",IF(AND(Input!$A485="",SUMPRODUCT(--(LEN(Input!$A486:'Input'!$A$510)&gt;0))&lt;&gt;0),"Row is skipped.",IF(AND(Input!$A485="",Input!$A486=""),"", IF(Input!D485="","Data is missing.",""))))</f>
        <v/>
      </c>
      <c r="E483" s="126" t="str">
        <f>IF(ISERROR(IF(AND(Input!$A485="",SUMPRODUCT(--(LEN(Input!$A486:'Input'!$A$510)&gt;0))&lt;&gt;0),"Row is skipped.",IF(AND(Input!$A485="",Input!$A486=""),"", IF(Input!E485="","Data is missing.","")))),"",IF(AND(Input!$A485="",SUMPRODUCT(--(LEN(Input!$A486:'Input'!$A$510)&gt;0))&lt;&gt;0),"Row is skipped.",IF(AND(Input!$A485="",Input!$A486=""),"", IF(Input!E485="","Data is missing.",""))))</f>
        <v/>
      </c>
      <c r="F483" s="126" t="str">
        <f>IF(ISERROR(IF(AND(Input!$A485="",SUMPRODUCT(--(LEN(Input!$A486:'Input'!$A$510)&gt;0))&lt;&gt;0),"Row is skipped.",IF(AND(Input!$A485="",Input!$A486=""),"", IF(Input!F485="","Data is missing.","")))),"",IF(AND(Input!$A485="",SUMPRODUCT(--(LEN(Input!$A486:'Input'!$A$510)&gt;0))&lt;&gt;0),"Row is skipped.",IF(AND(Input!$A485="",Input!$A486=""),"", IF(Input!F485="","Data is missing.",""))))</f>
        <v/>
      </c>
      <c r="G483" s="126" t="str">
        <f>IF(ISERROR(IF(AND(Input!$A485="",SUMPRODUCT(--(LEN(Input!$A486:'Input'!$A$510)&gt;0))&lt;&gt;0),"Row is skipped.",IF(AND(Input!$A485="",Input!$A486=""),"", IF(Input!G485="","Data is missing.","")))),"",IF(AND(Input!$A485="",SUMPRODUCT(--(LEN(Input!$A486:'Input'!$A$510)&gt;0))&lt;&gt;0),"Row is skipped.",IF(AND(Input!$A485="",Input!$A486=""),"", IF(Input!G485="","Data is missing.",""))))</f>
        <v/>
      </c>
      <c r="H483" s="126" t="str">
        <f>IF(ISERROR(IF(AND(Input!$A485="",SUMPRODUCT(--(LEN(Input!$A486:'Input'!$A$510)&gt;0))&lt;&gt;0),"Row is skipped.",IF(AND(Input!$A485="",Input!$A486=""),"", IF(Input!H485="","Data is missing.","")))),"",IF(AND(Input!$A485="",SUMPRODUCT(--(LEN(Input!$A486:'Input'!$A$510)&gt;0))&lt;&gt;0),"Row is skipped.",IF(AND(Input!$A485="",Input!$A486=""),"", IF(Input!H485="","Data is missing.",""))))</f>
        <v/>
      </c>
      <c r="I483" s="126" t="str">
        <f>IF(ISERROR(IF(AND(Input!$A485="",SUMPRODUCT(--(LEN(Input!$A486:'Input'!$A$510)&gt;0))&lt;&gt;0),"Row is skipped.",IF(AND(Input!$A485="",Input!$A486=""),"", IF(Input!I485="","Data is missing.","")))),"",IF(AND(Input!$A485="",SUMPRODUCT(--(LEN(Input!$A486:'Input'!$A$510)&gt;0))&lt;&gt;0),"Row is skipped.",IF(AND(Input!$A485="",Input!$A486=""),"", IF(Input!I485="","Data is missing.",""))))</f>
        <v/>
      </c>
      <c r="J483" s="126" t="str">
        <f>IF(ISERROR(IF(AND(Input!$A485="",SUMPRODUCT(--(LEN(Input!$A486:'Input'!$A$510)&gt;0))&lt;&gt;0),"Row is skipped.",IF(AND(Input!$A485="",Input!$A486=""),"", IF(Input!J485="","Data is missing.","")))),"",IF(AND(Input!$A485="",SUMPRODUCT(--(LEN(Input!$A486:'Input'!$A$510)&gt;0))&lt;&gt;0),"Row is skipped.",IF(AND(Input!$A485="",Input!$A486=""),"", IF(Input!J485="","Data is missing.",""))))</f>
        <v/>
      </c>
      <c r="K483" s="127" t="str">
        <f>IF(ISERROR(IF(AND(Input!$A485="",SUMPRODUCT(--(LEN(Input!$A486:'Input'!$A$510)&gt;0))&lt;&gt;0),"Row is skipped.",IF(AND(Input!$A485="",Input!$A486=""),"", IF(Input!K485="","Data is missing.","")))),"",IF(AND(Input!$A485="",SUMPRODUCT(--(LEN(Input!$A486:'Input'!$A$510)&gt;0))&lt;&gt;0),"Row is skipped.",IF(AND(Input!$A485="",Input!$A486=""),"", IF(Input!K485="","Data is missing.",""))))</f>
        <v/>
      </c>
      <c r="L483" s="126" t="str">
        <f>IF(ISERROR(IF(AND(Input!$A485="",SUMPRODUCT(--(LEN(Input!$A486:'Input'!$A$510)&gt;0))&lt;&gt;0),"Row is skipped.",IF(AND(Input!$A485="",Input!$A486=""),"", IF(Input!L485="","Data is missing.","")))),"",IF(AND(Input!$A485="",SUMPRODUCT(--(LEN(Input!$A486:'Input'!$A$510)&gt;0))&lt;&gt;0),"Row is skipped.",IF(AND(Input!$A485="",Input!$A486=""),"", IF(Input!L485="","Data is missing.",""))))</f>
        <v/>
      </c>
      <c r="M483" s="126" t="str">
        <f>IF(ISERROR(IF(AND(Input!$A485="",SUMPRODUCT(--(LEN(Input!$A486:'Input'!$A$510)&gt;0))&lt;&gt;0),"Row is skipped.",IF(AND(Input!$A485="",Input!$A486=""),"", IF(Input!M485="","Data is missing.","")))),"",IF(AND(Input!$A485="",SUMPRODUCT(--(LEN(Input!$A486:'Input'!$A$510)&gt;0))&lt;&gt;0),"Row is skipped.",IF(AND(Input!$A485="",Input!$A486=""),"", IF(Input!M485="","Data is missing.",""))))</f>
        <v/>
      </c>
      <c r="N483" s="126" t="str">
        <f>IF(ISERROR(IF(AND(Input!$A485="",SUMPRODUCT(--(LEN(Input!$A486:'Input'!$A$510)&gt;0))&lt;&gt;0),"Row is skipped.",IF(AND(Input!$A485="",Input!$A486=""),"", IF(Input!O485="","Data is missing.","")))),"",IF(AND(Input!$A485="",SUMPRODUCT(--(LEN(Input!$A486:'Input'!$A$510)&gt;0))&lt;&gt;0),"Row is skipped.",IF(AND(Input!$A485="",Input!$A486=""),"", IF(Input!O485="","Data is missing.",""))))</f>
        <v/>
      </c>
      <c r="O483" s="126" t="str">
        <f>IF(ISERROR(IF(AND(Input!$A485="",SUMPRODUCT(--(LEN(Input!$A486:'Input'!$A$510)&gt;0))&lt;&gt;0),"Row is skipped.",IF(AND(Input!$A485="",Input!$A486=""),"", IF(Input!P485="","Data is missing.","")))),"",IF(AND(Input!$A485="",SUMPRODUCT(--(LEN(Input!$A486:'Input'!$A$510)&gt;0))&lt;&gt;0),"Row is skipped.",IF(AND(Input!$A485="",Input!$A486=""),"", IF(Input!P485="","Data is missing.",""))))</f>
        <v/>
      </c>
      <c r="P483" s="126" t="str">
        <f>IF(ISERROR(IF(AND(Input!$A485="",SUMPRODUCT(--(LEN(Input!$A486:'Input'!$A$510)&gt;0))&lt;&gt;0),"Row is skipped.",IF(AND(Input!$A485="",Input!$A486=""),"", IF(Input!Q485="","Data is missing.","")))),"",IF(AND(Input!$A485="",SUMPRODUCT(--(LEN(Input!$A486:'Input'!$A$510)&gt;0))&lt;&gt;0),"Row is skipped.",IF(AND(Input!$A485="",Input!$A486=""),"", IF(Input!Q485="","Data is missing.",""))))</f>
        <v/>
      </c>
      <c r="Q483" s="126" t="str">
        <f>IF(ISERROR(IF(AND(Input!$A485="",SUMPRODUCT(--(LEN(Input!$A486:'Input'!$A$510)&gt;0))&lt;&gt;0),"Row is skipped.",IF(AND(Input!$A485="",Input!$A486=""),"", IF(Input!S485="","Data is missing.","")))),"",IF(AND(Input!$A485="",SUMPRODUCT(--(LEN(Input!$A486:'Input'!$A$510)&gt;0))&lt;&gt;0),"Row is skipped.",IF(AND(Input!$A485="",Input!$A486=""),"", IF(Input!S485="","Data is missing.",""))))</f>
        <v/>
      </c>
      <c r="R483" s="128" t="str">
        <f>IF(ISERROR(IF(AND(Input!$A485="",SUMPRODUCT(--(LEN(Input!$A486:'Input'!$A$510)&gt;0))&lt;&gt;0),"Row is skipped.",IF(AND(Input!$A485="",Input!$A486=""),"", IF(Input!T485="","Data is missing.","")))),"",IF(AND(Input!$A485="",SUMPRODUCT(--(LEN(Input!$A486:'Input'!$A$510)&gt;0))&lt;&gt;0),"Row is skipped.",IF(AND(Input!$A485="",Input!$A486=""),"", IF(Input!T485="","Data is missing.",""))))</f>
        <v/>
      </c>
      <c r="S483" s="129"/>
      <c r="T483" s="130" t="str">
        <f>IF(ISERROR(IF(Input!Q485="","",IF(ISERROR(VLOOKUP(Input!Q485,'Measures List'!$A$3:$A$30000,1,0)),"Invalid RefNo",""))),"",IF(Input!Q485="","",IF(ISERROR(VLOOKUP(Input!Q485,'Measures List'!$A$3:$A$30000,1,0)),"Invalid RefNo","")))</f>
        <v/>
      </c>
      <c r="U483" s="129"/>
      <c r="V483" s="129"/>
      <c r="W483" s="129"/>
      <c r="X483" s="129"/>
      <c r="Y483" s="129"/>
      <c r="Z483" s="129"/>
      <c r="AA483" s="129"/>
      <c r="AB483" s="129"/>
      <c r="AC483" s="129"/>
      <c r="AD483" s="129"/>
      <c r="AE483" s="129"/>
      <c r="AF483" s="130" t="str">
        <f>IF(Input!P485="","",IF(OR(VALUE(Input!P485)&lt;0,VALUE(Input!P485)&gt;1), "Invalid EEI %",""))</f>
        <v/>
      </c>
      <c r="AG483" s="129"/>
      <c r="AH483" s="137" t="str">
        <f>IF(B483="","",IF(AND(Input!O485=Input!O484,Input!P485&lt;&gt;Input!P484), "EEI% Mismatch within Project",""))</f>
        <v/>
      </c>
      <c r="AI483" s="129"/>
      <c r="AJ483" s="138" t="str">
        <f>IF(Input!B485="","",IF(ISNUMBER(VALUE(Input!B485)),"","Needs to be a number."))</f>
        <v/>
      </c>
      <c r="AK483" s="135" t="str">
        <f>IF(Input!P485="","",IF(ISNUMBER(VALUE(Input!P485)),"","Needs to be a number."))</f>
        <v/>
      </c>
      <c r="AL483" s="135" t="str">
        <f>IF(Input!S485="","",IF(ISNUMBER(VALUE(Input!S485)),"","Needs to be a number."))</f>
        <v/>
      </c>
      <c r="AM483" s="135" t="str">
        <f>IF(Input!T485="","",IF(ISNUMBER(VALUE(Input!T485)),"","Needs to be a number."))</f>
        <v/>
      </c>
      <c r="AN483" s="135" t="str">
        <f>IF(Input!U485="","",IF(ISNUMBER(VALUE(Input!U485)),"","Needs to be a number."))</f>
        <v/>
      </c>
      <c r="AO483" s="136" t="str">
        <f>IF(Input!V485="","",IF(ISNUMBER(VALUE(Input!V485)),"","Needs to be a number."))</f>
        <v/>
      </c>
      <c r="AP483" s="129"/>
      <c r="AQ483" s="197" t="str">
        <f ca="1">IF(Input!Q485="","",IF(OFFSET('Measures List'!$K$2,MATCH(Input!Q485,'Measures List'!$A$3:$A$5000,0),MATCH(Input!K485,'Measures List'!$K$2:$BA$2)-1)="NA","Project start date occurred after measure expiration date.",""))</f>
        <v/>
      </c>
      <c r="AS483" s="197" t="str">
        <f>IFERROR(IF(Input!O485&lt;&gt;Input!O484,"",IF( VLOOKUP(Input!Q485,'Measures List'!A476:C5473,3,FALSE)= VLOOKUP(Input!Q484,'Measures List'!A476:C5473,3,FALSE),"","Multiple sectors for this project")),"")</f>
        <v/>
      </c>
    </row>
    <row r="484" spans="2:45" x14ac:dyDescent="0.25">
      <c r="B484" s="125" t="str">
        <f>Input!A486</f>
        <v/>
      </c>
      <c r="C484" s="126" t="str">
        <f>IF(ISERROR(IF(AND(Input!$A486="",SUMPRODUCT(--(LEN(Input!$A487:'Input'!$A$510)&gt;0))&lt;&gt;0),"Row is skipped.",IF(AND(Input!$A486="",Input!$A487=""),"", IF(Input!C486="","Data is missing.","")))),"",IF(AND(Input!$A486="",SUMPRODUCT(--(LEN(Input!$A487:'Input'!$A$510)&gt;0))&lt;&gt;0),"Row is skipped.",IF(AND(Input!$A486="",Input!$A487=""),"", IF(Input!C486="","Data is missing.",""))))</f>
        <v/>
      </c>
      <c r="D484" s="126" t="str">
        <f>IF(ISERROR(IF(AND(Input!$A486="",SUMPRODUCT(--(LEN(Input!$A487:'Input'!$A$510)&gt;0))&lt;&gt;0),"Row is skipped.",IF(AND(Input!$A486="",Input!$A487=""),"", IF(Input!D486="","Data is missing.","")))),"",IF(AND(Input!$A486="",SUMPRODUCT(--(LEN(Input!$A487:'Input'!$A$510)&gt;0))&lt;&gt;0),"Row is skipped.",IF(AND(Input!$A486="",Input!$A487=""),"", IF(Input!D486="","Data is missing.",""))))</f>
        <v/>
      </c>
      <c r="E484" s="126" t="str">
        <f>IF(ISERROR(IF(AND(Input!$A486="",SUMPRODUCT(--(LEN(Input!$A487:'Input'!$A$510)&gt;0))&lt;&gt;0),"Row is skipped.",IF(AND(Input!$A486="",Input!$A487=""),"", IF(Input!E486="","Data is missing.","")))),"",IF(AND(Input!$A486="",SUMPRODUCT(--(LEN(Input!$A487:'Input'!$A$510)&gt;0))&lt;&gt;0),"Row is skipped.",IF(AND(Input!$A486="",Input!$A487=""),"", IF(Input!E486="","Data is missing.",""))))</f>
        <v/>
      </c>
      <c r="F484" s="126" t="str">
        <f>IF(ISERROR(IF(AND(Input!$A486="",SUMPRODUCT(--(LEN(Input!$A487:'Input'!$A$510)&gt;0))&lt;&gt;0),"Row is skipped.",IF(AND(Input!$A486="",Input!$A487=""),"", IF(Input!F486="","Data is missing.","")))),"",IF(AND(Input!$A486="",SUMPRODUCT(--(LEN(Input!$A487:'Input'!$A$510)&gt;0))&lt;&gt;0),"Row is skipped.",IF(AND(Input!$A486="",Input!$A487=""),"", IF(Input!F486="","Data is missing.",""))))</f>
        <v/>
      </c>
      <c r="G484" s="126" t="str">
        <f>IF(ISERROR(IF(AND(Input!$A486="",SUMPRODUCT(--(LEN(Input!$A487:'Input'!$A$510)&gt;0))&lt;&gt;0),"Row is skipped.",IF(AND(Input!$A486="",Input!$A487=""),"", IF(Input!G486="","Data is missing.","")))),"",IF(AND(Input!$A486="",SUMPRODUCT(--(LEN(Input!$A487:'Input'!$A$510)&gt;0))&lt;&gt;0),"Row is skipped.",IF(AND(Input!$A486="",Input!$A487=""),"", IF(Input!G486="","Data is missing.",""))))</f>
        <v/>
      </c>
      <c r="H484" s="126" t="str">
        <f>IF(ISERROR(IF(AND(Input!$A486="",SUMPRODUCT(--(LEN(Input!$A487:'Input'!$A$510)&gt;0))&lt;&gt;0),"Row is skipped.",IF(AND(Input!$A486="",Input!$A487=""),"", IF(Input!H486="","Data is missing.","")))),"",IF(AND(Input!$A486="",SUMPRODUCT(--(LEN(Input!$A487:'Input'!$A$510)&gt;0))&lt;&gt;0),"Row is skipped.",IF(AND(Input!$A486="",Input!$A487=""),"", IF(Input!H486="","Data is missing.",""))))</f>
        <v/>
      </c>
      <c r="I484" s="126" t="str">
        <f>IF(ISERROR(IF(AND(Input!$A486="",SUMPRODUCT(--(LEN(Input!$A487:'Input'!$A$510)&gt;0))&lt;&gt;0),"Row is skipped.",IF(AND(Input!$A486="",Input!$A487=""),"", IF(Input!I486="","Data is missing.","")))),"",IF(AND(Input!$A486="",SUMPRODUCT(--(LEN(Input!$A487:'Input'!$A$510)&gt;0))&lt;&gt;0),"Row is skipped.",IF(AND(Input!$A486="",Input!$A487=""),"", IF(Input!I486="","Data is missing.",""))))</f>
        <v/>
      </c>
      <c r="J484" s="126" t="str">
        <f>IF(ISERROR(IF(AND(Input!$A486="",SUMPRODUCT(--(LEN(Input!$A487:'Input'!$A$510)&gt;0))&lt;&gt;0),"Row is skipped.",IF(AND(Input!$A486="",Input!$A487=""),"", IF(Input!J486="","Data is missing.","")))),"",IF(AND(Input!$A486="",SUMPRODUCT(--(LEN(Input!$A487:'Input'!$A$510)&gt;0))&lt;&gt;0),"Row is skipped.",IF(AND(Input!$A486="",Input!$A487=""),"", IF(Input!J486="","Data is missing.",""))))</f>
        <v/>
      </c>
      <c r="K484" s="127" t="str">
        <f>IF(ISERROR(IF(AND(Input!$A486="",SUMPRODUCT(--(LEN(Input!$A487:'Input'!$A$510)&gt;0))&lt;&gt;0),"Row is skipped.",IF(AND(Input!$A486="",Input!$A487=""),"", IF(Input!K486="","Data is missing.","")))),"",IF(AND(Input!$A486="",SUMPRODUCT(--(LEN(Input!$A487:'Input'!$A$510)&gt;0))&lt;&gt;0),"Row is skipped.",IF(AND(Input!$A486="",Input!$A487=""),"", IF(Input!K486="","Data is missing.",""))))</f>
        <v/>
      </c>
      <c r="L484" s="126" t="str">
        <f>IF(ISERROR(IF(AND(Input!$A486="",SUMPRODUCT(--(LEN(Input!$A487:'Input'!$A$510)&gt;0))&lt;&gt;0),"Row is skipped.",IF(AND(Input!$A486="",Input!$A487=""),"", IF(Input!L486="","Data is missing.","")))),"",IF(AND(Input!$A486="",SUMPRODUCT(--(LEN(Input!$A487:'Input'!$A$510)&gt;0))&lt;&gt;0),"Row is skipped.",IF(AND(Input!$A486="",Input!$A487=""),"", IF(Input!L486="","Data is missing.",""))))</f>
        <v/>
      </c>
      <c r="M484" s="126" t="str">
        <f>IF(ISERROR(IF(AND(Input!$A486="",SUMPRODUCT(--(LEN(Input!$A487:'Input'!$A$510)&gt;0))&lt;&gt;0),"Row is skipped.",IF(AND(Input!$A486="",Input!$A487=""),"", IF(Input!M486="","Data is missing.","")))),"",IF(AND(Input!$A486="",SUMPRODUCT(--(LEN(Input!$A487:'Input'!$A$510)&gt;0))&lt;&gt;0),"Row is skipped.",IF(AND(Input!$A486="",Input!$A487=""),"", IF(Input!M486="","Data is missing.",""))))</f>
        <v/>
      </c>
      <c r="N484" s="126" t="str">
        <f>IF(ISERROR(IF(AND(Input!$A486="",SUMPRODUCT(--(LEN(Input!$A487:'Input'!$A$510)&gt;0))&lt;&gt;0),"Row is skipped.",IF(AND(Input!$A486="",Input!$A487=""),"", IF(Input!O486="","Data is missing.","")))),"",IF(AND(Input!$A486="",SUMPRODUCT(--(LEN(Input!$A487:'Input'!$A$510)&gt;0))&lt;&gt;0),"Row is skipped.",IF(AND(Input!$A486="",Input!$A487=""),"", IF(Input!O486="","Data is missing.",""))))</f>
        <v/>
      </c>
      <c r="O484" s="126" t="str">
        <f>IF(ISERROR(IF(AND(Input!$A486="",SUMPRODUCT(--(LEN(Input!$A487:'Input'!$A$510)&gt;0))&lt;&gt;0),"Row is skipped.",IF(AND(Input!$A486="",Input!$A487=""),"", IF(Input!P486="","Data is missing.","")))),"",IF(AND(Input!$A486="",SUMPRODUCT(--(LEN(Input!$A487:'Input'!$A$510)&gt;0))&lt;&gt;0),"Row is skipped.",IF(AND(Input!$A486="",Input!$A487=""),"", IF(Input!P486="","Data is missing.",""))))</f>
        <v/>
      </c>
      <c r="P484" s="126" t="str">
        <f>IF(ISERROR(IF(AND(Input!$A486="",SUMPRODUCT(--(LEN(Input!$A487:'Input'!$A$510)&gt;0))&lt;&gt;0),"Row is skipped.",IF(AND(Input!$A486="",Input!$A487=""),"", IF(Input!Q486="","Data is missing.","")))),"",IF(AND(Input!$A486="",SUMPRODUCT(--(LEN(Input!$A487:'Input'!$A$510)&gt;0))&lt;&gt;0),"Row is skipped.",IF(AND(Input!$A486="",Input!$A487=""),"", IF(Input!Q486="","Data is missing.",""))))</f>
        <v/>
      </c>
      <c r="Q484" s="126" t="str">
        <f>IF(ISERROR(IF(AND(Input!$A486="",SUMPRODUCT(--(LEN(Input!$A487:'Input'!$A$510)&gt;0))&lt;&gt;0),"Row is skipped.",IF(AND(Input!$A486="",Input!$A487=""),"", IF(Input!S486="","Data is missing.","")))),"",IF(AND(Input!$A486="",SUMPRODUCT(--(LEN(Input!$A487:'Input'!$A$510)&gt;0))&lt;&gt;0),"Row is skipped.",IF(AND(Input!$A486="",Input!$A487=""),"", IF(Input!S486="","Data is missing.",""))))</f>
        <v/>
      </c>
      <c r="R484" s="128" t="str">
        <f>IF(ISERROR(IF(AND(Input!$A486="",SUMPRODUCT(--(LEN(Input!$A487:'Input'!$A$510)&gt;0))&lt;&gt;0),"Row is skipped.",IF(AND(Input!$A486="",Input!$A487=""),"", IF(Input!T486="","Data is missing.","")))),"",IF(AND(Input!$A486="",SUMPRODUCT(--(LEN(Input!$A487:'Input'!$A$510)&gt;0))&lt;&gt;0),"Row is skipped.",IF(AND(Input!$A486="",Input!$A487=""),"", IF(Input!T486="","Data is missing.",""))))</f>
        <v/>
      </c>
      <c r="S484" s="129"/>
      <c r="T484" s="130" t="str">
        <f>IF(ISERROR(IF(Input!Q486="","",IF(ISERROR(VLOOKUP(Input!Q486,'Measures List'!$A$3:$A$30000,1,0)),"Invalid RefNo",""))),"",IF(Input!Q486="","",IF(ISERROR(VLOOKUP(Input!Q486,'Measures List'!$A$3:$A$30000,1,0)),"Invalid RefNo","")))</f>
        <v/>
      </c>
      <c r="U484" s="129"/>
      <c r="V484" s="129"/>
      <c r="W484" s="129"/>
      <c r="X484" s="129"/>
      <c r="Y484" s="129"/>
      <c r="Z484" s="129"/>
      <c r="AA484" s="129"/>
      <c r="AB484" s="129"/>
      <c r="AC484" s="129"/>
      <c r="AD484" s="129"/>
      <c r="AE484" s="129"/>
      <c r="AF484" s="130" t="str">
        <f>IF(Input!P486="","",IF(OR(VALUE(Input!P486)&lt;0,VALUE(Input!P486)&gt;1), "Invalid EEI %",""))</f>
        <v/>
      </c>
      <c r="AG484" s="129"/>
      <c r="AH484" s="137" t="str">
        <f>IF(B484="","",IF(AND(Input!O486=Input!O485,Input!P486&lt;&gt;Input!P485), "EEI% Mismatch within Project",""))</f>
        <v/>
      </c>
      <c r="AI484" s="129"/>
      <c r="AJ484" s="138" t="str">
        <f>IF(Input!B486="","",IF(ISNUMBER(VALUE(Input!B486)),"","Needs to be a number."))</f>
        <v/>
      </c>
      <c r="AK484" s="135" t="str">
        <f>IF(Input!P486="","",IF(ISNUMBER(VALUE(Input!P486)),"","Needs to be a number."))</f>
        <v/>
      </c>
      <c r="AL484" s="135" t="str">
        <f>IF(Input!S486="","",IF(ISNUMBER(VALUE(Input!S486)),"","Needs to be a number."))</f>
        <v/>
      </c>
      <c r="AM484" s="135" t="str">
        <f>IF(Input!T486="","",IF(ISNUMBER(VALUE(Input!T486)),"","Needs to be a number."))</f>
        <v/>
      </c>
      <c r="AN484" s="135" t="str">
        <f>IF(Input!U486="","",IF(ISNUMBER(VALUE(Input!U486)),"","Needs to be a number."))</f>
        <v/>
      </c>
      <c r="AO484" s="136" t="str">
        <f>IF(Input!V486="","",IF(ISNUMBER(VALUE(Input!V486)),"","Needs to be a number."))</f>
        <v/>
      </c>
      <c r="AP484" s="129"/>
      <c r="AQ484" s="197" t="str">
        <f ca="1">IF(Input!Q486="","",IF(OFFSET('Measures List'!$K$2,MATCH(Input!Q486,'Measures List'!$A$3:$A$5000,0),MATCH(Input!K486,'Measures List'!$K$2:$BA$2)-1)="NA","Project start date occurred after measure expiration date.",""))</f>
        <v/>
      </c>
      <c r="AS484" s="197" t="str">
        <f>IFERROR(IF(Input!O486&lt;&gt;Input!O485,"",IF( VLOOKUP(Input!Q486,'Measures List'!A477:C5474,3,FALSE)= VLOOKUP(Input!Q485,'Measures List'!A477:C5474,3,FALSE),"","Multiple sectors for this project")),"")</f>
        <v/>
      </c>
    </row>
    <row r="485" spans="2:45" x14ac:dyDescent="0.25">
      <c r="B485" s="125" t="str">
        <f>Input!A487</f>
        <v/>
      </c>
      <c r="C485" s="126" t="str">
        <f>IF(ISERROR(IF(AND(Input!$A487="",SUMPRODUCT(--(LEN(Input!$A488:'Input'!$A$510)&gt;0))&lt;&gt;0),"Row is skipped.",IF(AND(Input!$A487="",Input!$A488=""),"", IF(Input!C487="","Data is missing.","")))),"",IF(AND(Input!$A487="",SUMPRODUCT(--(LEN(Input!$A488:'Input'!$A$510)&gt;0))&lt;&gt;0),"Row is skipped.",IF(AND(Input!$A487="",Input!$A488=""),"", IF(Input!C487="","Data is missing.",""))))</f>
        <v/>
      </c>
      <c r="D485" s="126" t="str">
        <f>IF(ISERROR(IF(AND(Input!$A487="",SUMPRODUCT(--(LEN(Input!$A488:'Input'!$A$510)&gt;0))&lt;&gt;0),"Row is skipped.",IF(AND(Input!$A487="",Input!$A488=""),"", IF(Input!D487="","Data is missing.","")))),"",IF(AND(Input!$A487="",SUMPRODUCT(--(LEN(Input!$A488:'Input'!$A$510)&gt;0))&lt;&gt;0),"Row is skipped.",IF(AND(Input!$A487="",Input!$A488=""),"", IF(Input!D487="","Data is missing.",""))))</f>
        <v/>
      </c>
      <c r="E485" s="126" t="str">
        <f>IF(ISERROR(IF(AND(Input!$A487="",SUMPRODUCT(--(LEN(Input!$A488:'Input'!$A$510)&gt;0))&lt;&gt;0),"Row is skipped.",IF(AND(Input!$A487="",Input!$A488=""),"", IF(Input!E487="","Data is missing.","")))),"",IF(AND(Input!$A487="",SUMPRODUCT(--(LEN(Input!$A488:'Input'!$A$510)&gt;0))&lt;&gt;0),"Row is skipped.",IF(AND(Input!$A487="",Input!$A488=""),"", IF(Input!E487="","Data is missing.",""))))</f>
        <v/>
      </c>
      <c r="F485" s="126" t="str">
        <f>IF(ISERROR(IF(AND(Input!$A487="",SUMPRODUCT(--(LEN(Input!$A488:'Input'!$A$510)&gt;0))&lt;&gt;0),"Row is skipped.",IF(AND(Input!$A487="",Input!$A488=""),"", IF(Input!F487="","Data is missing.","")))),"",IF(AND(Input!$A487="",SUMPRODUCT(--(LEN(Input!$A488:'Input'!$A$510)&gt;0))&lt;&gt;0),"Row is skipped.",IF(AND(Input!$A487="",Input!$A488=""),"", IF(Input!F487="","Data is missing.",""))))</f>
        <v/>
      </c>
      <c r="G485" s="126" t="str">
        <f>IF(ISERROR(IF(AND(Input!$A487="",SUMPRODUCT(--(LEN(Input!$A488:'Input'!$A$510)&gt;0))&lt;&gt;0),"Row is skipped.",IF(AND(Input!$A487="",Input!$A488=""),"", IF(Input!G487="","Data is missing.","")))),"",IF(AND(Input!$A487="",SUMPRODUCT(--(LEN(Input!$A488:'Input'!$A$510)&gt;0))&lt;&gt;0),"Row is skipped.",IF(AND(Input!$A487="",Input!$A488=""),"", IF(Input!G487="","Data is missing.",""))))</f>
        <v/>
      </c>
      <c r="H485" s="126" t="str">
        <f>IF(ISERROR(IF(AND(Input!$A487="",SUMPRODUCT(--(LEN(Input!$A488:'Input'!$A$510)&gt;0))&lt;&gt;0),"Row is skipped.",IF(AND(Input!$A487="",Input!$A488=""),"", IF(Input!H487="","Data is missing.","")))),"",IF(AND(Input!$A487="",SUMPRODUCT(--(LEN(Input!$A488:'Input'!$A$510)&gt;0))&lt;&gt;0),"Row is skipped.",IF(AND(Input!$A487="",Input!$A488=""),"", IF(Input!H487="","Data is missing.",""))))</f>
        <v/>
      </c>
      <c r="I485" s="126" t="str">
        <f>IF(ISERROR(IF(AND(Input!$A487="",SUMPRODUCT(--(LEN(Input!$A488:'Input'!$A$510)&gt;0))&lt;&gt;0),"Row is skipped.",IF(AND(Input!$A487="",Input!$A488=""),"", IF(Input!I487="","Data is missing.","")))),"",IF(AND(Input!$A487="",SUMPRODUCT(--(LEN(Input!$A488:'Input'!$A$510)&gt;0))&lt;&gt;0),"Row is skipped.",IF(AND(Input!$A487="",Input!$A488=""),"", IF(Input!I487="","Data is missing.",""))))</f>
        <v/>
      </c>
      <c r="J485" s="126" t="str">
        <f>IF(ISERROR(IF(AND(Input!$A487="",SUMPRODUCT(--(LEN(Input!$A488:'Input'!$A$510)&gt;0))&lt;&gt;0),"Row is skipped.",IF(AND(Input!$A487="",Input!$A488=""),"", IF(Input!J487="","Data is missing.","")))),"",IF(AND(Input!$A487="",SUMPRODUCT(--(LEN(Input!$A488:'Input'!$A$510)&gt;0))&lt;&gt;0),"Row is skipped.",IF(AND(Input!$A487="",Input!$A488=""),"", IF(Input!J487="","Data is missing.",""))))</f>
        <v/>
      </c>
      <c r="K485" s="127" t="str">
        <f>IF(ISERROR(IF(AND(Input!$A487="",SUMPRODUCT(--(LEN(Input!$A488:'Input'!$A$510)&gt;0))&lt;&gt;0),"Row is skipped.",IF(AND(Input!$A487="",Input!$A488=""),"", IF(Input!K487="","Data is missing.","")))),"",IF(AND(Input!$A487="",SUMPRODUCT(--(LEN(Input!$A488:'Input'!$A$510)&gt;0))&lt;&gt;0),"Row is skipped.",IF(AND(Input!$A487="",Input!$A488=""),"", IF(Input!K487="","Data is missing.",""))))</f>
        <v/>
      </c>
      <c r="L485" s="126" t="str">
        <f>IF(ISERROR(IF(AND(Input!$A487="",SUMPRODUCT(--(LEN(Input!$A488:'Input'!$A$510)&gt;0))&lt;&gt;0),"Row is skipped.",IF(AND(Input!$A487="",Input!$A488=""),"", IF(Input!L487="","Data is missing.","")))),"",IF(AND(Input!$A487="",SUMPRODUCT(--(LEN(Input!$A488:'Input'!$A$510)&gt;0))&lt;&gt;0),"Row is skipped.",IF(AND(Input!$A487="",Input!$A488=""),"", IF(Input!L487="","Data is missing.",""))))</f>
        <v/>
      </c>
      <c r="M485" s="126" t="str">
        <f>IF(ISERROR(IF(AND(Input!$A487="",SUMPRODUCT(--(LEN(Input!$A488:'Input'!$A$510)&gt;0))&lt;&gt;0),"Row is skipped.",IF(AND(Input!$A487="",Input!$A488=""),"", IF(Input!M487="","Data is missing.","")))),"",IF(AND(Input!$A487="",SUMPRODUCT(--(LEN(Input!$A488:'Input'!$A$510)&gt;0))&lt;&gt;0),"Row is skipped.",IF(AND(Input!$A487="",Input!$A488=""),"", IF(Input!M487="","Data is missing.",""))))</f>
        <v/>
      </c>
      <c r="N485" s="126" t="str">
        <f>IF(ISERROR(IF(AND(Input!$A487="",SUMPRODUCT(--(LEN(Input!$A488:'Input'!$A$510)&gt;0))&lt;&gt;0),"Row is skipped.",IF(AND(Input!$A487="",Input!$A488=""),"", IF(Input!O487="","Data is missing.","")))),"",IF(AND(Input!$A487="",SUMPRODUCT(--(LEN(Input!$A488:'Input'!$A$510)&gt;0))&lt;&gt;0),"Row is skipped.",IF(AND(Input!$A487="",Input!$A488=""),"", IF(Input!O487="","Data is missing.",""))))</f>
        <v/>
      </c>
      <c r="O485" s="126" t="str">
        <f>IF(ISERROR(IF(AND(Input!$A487="",SUMPRODUCT(--(LEN(Input!$A488:'Input'!$A$510)&gt;0))&lt;&gt;0),"Row is skipped.",IF(AND(Input!$A487="",Input!$A488=""),"", IF(Input!P487="","Data is missing.","")))),"",IF(AND(Input!$A487="",SUMPRODUCT(--(LEN(Input!$A488:'Input'!$A$510)&gt;0))&lt;&gt;0),"Row is skipped.",IF(AND(Input!$A487="",Input!$A488=""),"", IF(Input!P487="","Data is missing.",""))))</f>
        <v/>
      </c>
      <c r="P485" s="126" t="str">
        <f>IF(ISERROR(IF(AND(Input!$A487="",SUMPRODUCT(--(LEN(Input!$A488:'Input'!$A$510)&gt;0))&lt;&gt;0),"Row is skipped.",IF(AND(Input!$A487="",Input!$A488=""),"", IF(Input!Q487="","Data is missing.","")))),"",IF(AND(Input!$A487="",SUMPRODUCT(--(LEN(Input!$A488:'Input'!$A$510)&gt;0))&lt;&gt;0),"Row is skipped.",IF(AND(Input!$A487="",Input!$A488=""),"", IF(Input!Q487="","Data is missing.",""))))</f>
        <v/>
      </c>
      <c r="Q485" s="126" t="str">
        <f>IF(ISERROR(IF(AND(Input!$A487="",SUMPRODUCT(--(LEN(Input!$A488:'Input'!$A$510)&gt;0))&lt;&gt;0),"Row is skipped.",IF(AND(Input!$A487="",Input!$A488=""),"", IF(Input!S487="","Data is missing.","")))),"",IF(AND(Input!$A487="",SUMPRODUCT(--(LEN(Input!$A488:'Input'!$A$510)&gt;0))&lt;&gt;0),"Row is skipped.",IF(AND(Input!$A487="",Input!$A488=""),"", IF(Input!S487="","Data is missing.",""))))</f>
        <v/>
      </c>
      <c r="R485" s="128" t="str">
        <f>IF(ISERROR(IF(AND(Input!$A487="",SUMPRODUCT(--(LEN(Input!$A488:'Input'!$A$510)&gt;0))&lt;&gt;0),"Row is skipped.",IF(AND(Input!$A487="",Input!$A488=""),"", IF(Input!T487="","Data is missing.","")))),"",IF(AND(Input!$A487="",SUMPRODUCT(--(LEN(Input!$A488:'Input'!$A$510)&gt;0))&lt;&gt;0),"Row is skipped.",IF(AND(Input!$A487="",Input!$A488=""),"", IF(Input!T487="","Data is missing.",""))))</f>
        <v/>
      </c>
      <c r="S485" s="129"/>
      <c r="T485" s="130" t="str">
        <f>IF(ISERROR(IF(Input!Q487="","",IF(ISERROR(VLOOKUP(Input!Q487,'Measures List'!$A$3:$A$30000,1,0)),"Invalid RefNo",""))),"",IF(Input!Q487="","",IF(ISERROR(VLOOKUP(Input!Q487,'Measures List'!$A$3:$A$30000,1,0)),"Invalid RefNo","")))</f>
        <v/>
      </c>
      <c r="U485" s="129"/>
      <c r="V485" s="129"/>
      <c r="W485" s="129"/>
      <c r="X485" s="129"/>
      <c r="Y485" s="129"/>
      <c r="Z485" s="129"/>
      <c r="AA485" s="129"/>
      <c r="AB485" s="129"/>
      <c r="AC485" s="129"/>
      <c r="AD485" s="129"/>
      <c r="AE485" s="129"/>
      <c r="AF485" s="130" t="str">
        <f>IF(Input!P487="","",IF(OR(VALUE(Input!P487)&lt;0,VALUE(Input!P487)&gt;1), "Invalid EEI %",""))</f>
        <v/>
      </c>
      <c r="AG485" s="129"/>
      <c r="AH485" s="137" t="str">
        <f>IF(B485="","",IF(AND(Input!O487=Input!O486,Input!P487&lt;&gt;Input!P486), "EEI% Mismatch within Project",""))</f>
        <v/>
      </c>
      <c r="AI485" s="129"/>
      <c r="AJ485" s="138" t="str">
        <f>IF(Input!B487="","",IF(ISNUMBER(VALUE(Input!B487)),"","Needs to be a number."))</f>
        <v/>
      </c>
      <c r="AK485" s="135" t="str">
        <f>IF(Input!P487="","",IF(ISNUMBER(VALUE(Input!P487)),"","Needs to be a number."))</f>
        <v/>
      </c>
      <c r="AL485" s="135" t="str">
        <f>IF(Input!S487="","",IF(ISNUMBER(VALUE(Input!S487)),"","Needs to be a number."))</f>
        <v/>
      </c>
      <c r="AM485" s="135" t="str">
        <f>IF(Input!T487="","",IF(ISNUMBER(VALUE(Input!T487)),"","Needs to be a number."))</f>
        <v/>
      </c>
      <c r="AN485" s="135" t="str">
        <f>IF(Input!U487="","",IF(ISNUMBER(VALUE(Input!U487)),"","Needs to be a number."))</f>
        <v/>
      </c>
      <c r="AO485" s="136" t="str">
        <f>IF(Input!V487="","",IF(ISNUMBER(VALUE(Input!V487)),"","Needs to be a number."))</f>
        <v/>
      </c>
      <c r="AP485" s="129"/>
      <c r="AQ485" s="197" t="str">
        <f ca="1">IF(Input!Q487="","",IF(OFFSET('Measures List'!$K$2,MATCH(Input!Q487,'Measures List'!$A$3:$A$5000,0),MATCH(Input!K487,'Measures List'!$K$2:$BA$2)-1)="NA","Project start date occurred after measure expiration date.",""))</f>
        <v/>
      </c>
      <c r="AS485" s="197" t="str">
        <f>IFERROR(IF(Input!O487&lt;&gt;Input!O486,"",IF( VLOOKUP(Input!Q487,'Measures List'!A478:C5475,3,FALSE)= VLOOKUP(Input!Q486,'Measures List'!A478:C5475,3,FALSE),"","Multiple sectors for this project")),"")</f>
        <v/>
      </c>
    </row>
    <row r="486" spans="2:45" x14ac:dyDescent="0.25">
      <c r="B486" s="125" t="str">
        <f>Input!A488</f>
        <v/>
      </c>
      <c r="C486" s="126" t="str">
        <f>IF(ISERROR(IF(AND(Input!$A488="",SUMPRODUCT(--(LEN(Input!$A489:'Input'!$A$510)&gt;0))&lt;&gt;0),"Row is skipped.",IF(AND(Input!$A488="",Input!$A489=""),"", IF(Input!C488="","Data is missing.","")))),"",IF(AND(Input!$A488="",SUMPRODUCT(--(LEN(Input!$A489:'Input'!$A$510)&gt;0))&lt;&gt;0),"Row is skipped.",IF(AND(Input!$A488="",Input!$A489=""),"", IF(Input!C488="","Data is missing.",""))))</f>
        <v/>
      </c>
      <c r="D486" s="126" t="str">
        <f>IF(ISERROR(IF(AND(Input!$A488="",SUMPRODUCT(--(LEN(Input!$A489:'Input'!$A$510)&gt;0))&lt;&gt;0),"Row is skipped.",IF(AND(Input!$A488="",Input!$A489=""),"", IF(Input!D488="","Data is missing.","")))),"",IF(AND(Input!$A488="",SUMPRODUCT(--(LEN(Input!$A489:'Input'!$A$510)&gt;0))&lt;&gt;0),"Row is skipped.",IF(AND(Input!$A488="",Input!$A489=""),"", IF(Input!D488="","Data is missing.",""))))</f>
        <v/>
      </c>
      <c r="E486" s="126" t="str">
        <f>IF(ISERROR(IF(AND(Input!$A488="",SUMPRODUCT(--(LEN(Input!$A489:'Input'!$A$510)&gt;0))&lt;&gt;0),"Row is skipped.",IF(AND(Input!$A488="",Input!$A489=""),"", IF(Input!E488="","Data is missing.","")))),"",IF(AND(Input!$A488="",SUMPRODUCT(--(LEN(Input!$A489:'Input'!$A$510)&gt;0))&lt;&gt;0),"Row is skipped.",IF(AND(Input!$A488="",Input!$A489=""),"", IF(Input!E488="","Data is missing.",""))))</f>
        <v/>
      </c>
      <c r="F486" s="126" t="str">
        <f>IF(ISERROR(IF(AND(Input!$A488="",SUMPRODUCT(--(LEN(Input!$A489:'Input'!$A$510)&gt;0))&lt;&gt;0),"Row is skipped.",IF(AND(Input!$A488="",Input!$A489=""),"", IF(Input!F488="","Data is missing.","")))),"",IF(AND(Input!$A488="",SUMPRODUCT(--(LEN(Input!$A489:'Input'!$A$510)&gt;0))&lt;&gt;0),"Row is skipped.",IF(AND(Input!$A488="",Input!$A489=""),"", IF(Input!F488="","Data is missing.",""))))</f>
        <v/>
      </c>
      <c r="G486" s="126" t="str">
        <f>IF(ISERROR(IF(AND(Input!$A488="",SUMPRODUCT(--(LEN(Input!$A489:'Input'!$A$510)&gt;0))&lt;&gt;0),"Row is skipped.",IF(AND(Input!$A488="",Input!$A489=""),"", IF(Input!G488="","Data is missing.","")))),"",IF(AND(Input!$A488="",SUMPRODUCT(--(LEN(Input!$A489:'Input'!$A$510)&gt;0))&lt;&gt;0),"Row is skipped.",IF(AND(Input!$A488="",Input!$A489=""),"", IF(Input!G488="","Data is missing.",""))))</f>
        <v/>
      </c>
      <c r="H486" s="126" t="str">
        <f>IF(ISERROR(IF(AND(Input!$A488="",SUMPRODUCT(--(LEN(Input!$A489:'Input'!$A$510)&gt;0))&lt;&gt;0),"Row is skipped.",IF(AND(Input!$A488="",Input!$A489=""),"", IF(Input!H488="","Data is missing.","")))),"",IF(AND(Input!$A488="",SUMPRODUCT(--(LEN(Input!$A489:'Input'!$A$510)&gt;0))&lt;&gt;0),"Row is skipped.",IF(AND(Input!$A488="",Input!$A489=""),"", IF(Input!H488="","Data is missing.",""))))</f>
        <v/>
      </c>
      <c r="I486" s="126" t="str">
        <f>IF(ISERROR(IF(AND(Input!$A488="",SUMPRODUCT(--(LEN(Input!$A489:'Input'!$A$510)&gt;0))&lt;&gt;0),"Row is skipped.",IF(AND(Input!$A488="",Input!$A489=""),"", IF(Input!I488="","Data is missing.","")))),"",IF(AND(Input!$A488="",SUMPRODUCT(--(LEN(Input!$A489:'Input'!$A$510)&gt;0))&lt;&gt;0),"Row is skipped.",IF(AND(Input!$A488="",Input!$A489=""),"", IF(Input!I488="","Data is missing.",""))))</f>
        <v/>
      </c>
      <c r="J486" s="126" t="str">
        <f>IF(ISERROR(IF(AND(Input!$A488="",SUMPRODUCT(--(LEN(Input!$A489:'Input'!$A$510)&gt;0))&lt;&gt;0),"Row is skipped.",IF(AND(Input!$A488="",Input!$A489=""),"", IF(Input!J488="","Data is missing.","")))),"",IF(AND(Input!$A488="",SUMPRODUCT(--(LEN(Input!$A489:'Input'!$A$510)&gt;0))&lt;&gt;0),"Row is skipped.",IF(AND(Input!$A488="",Input!$A489=""),"", IF(Input!J488="","Data is missing.",""))))</f>
        <v/>
      </c>
      <c r="K486" s="127" t="str">
        <f>IF(ISERROR(IF(AND(Input!$A488="",SUMPRODUCT(--(LEN(Input!$A489:'Input'!$A$510)&gt;0))&lt;&gt;0),"Row is skipped.",IF(AND(Input!$A488="",Input!$A489=""),"", IF(Input!K488="","Data is missing.","")))),"",IF(AND(Input!$A488="",SUMPRODUCT(--(LEN(Input!$A489:'Input'!$A$510)&gt;0))&lt;&gt;0),"Row is skipped.",IF(AND(Input!$A488="",Input!$A489=""),"", IF(Input!K488="","Data is missing.",""))))</f>
        <v/>
      </c>
      <c r="L486" s="126" t="str">
        <f>IF(ISERROR(IF(AND(Input!$A488="",SUMPRODUCT(--(LEN(Input!$A489:'Input'!$A$510)&gt;0))&lt;&gt;0),"Row is skipped.",IF(AND(Input!$A488="",Input!$A489=""),"", IF(Input!L488="","Data is missing.","")))),"",IF(AND(Input!$A488="",SUMPRODUCT(--(LEN(Input!$A489:'Input'!$A$510)&gt;0))&lt;&gt;0),"Row is skipped.",IF(AND(Input!$A488="",Input!$A489=""),"", IF(Input!L488="","Data is missing.",""))))</f>
        <v/>
      </c>
      <c r="M486" s="126" t="str">
        <f>IF(ISERROR(IF(AND(Input!$A488="",SUMPRODUCT(--(LEN(Input!$A489:'Input'!$A$510)&gt;0))&lt;&gt;0),"Row is skipped.",IF(AND(Input!$A488="",Input!$A489=""),"", IF(Input!M488="","Data is missing.","")))),"",IF(AND(Input!$A488="",SUMPRODUCT(--(LEN(Input!$A489:'Input'!$A$510)&gt;0))&lt;&gt;0),"Row is skipped.",IF(AND(Input!$A488="",Input!$A489=""),"", IF(Input!M488="","Data is missing.",""))))</f>
        <v/>
      </c>
      <c r="N486" s="126" t="str">
        <f>IF(ISERROR(IF(AND(Input!$A488="",SUMPRODUCT(--(LEN(Input!$A489:'Input'!$A$510)&gt;0))&lt;&gt;0),"Row is skipped.",IF(AND(Input!$A488="",Input!$A489=""),"", IF(Input!O488="","Data is missing.","")))),"",IF(AND(Input!$A488="",SUMPRODUCT(--(LEN(Input!$A489:'Input'!$A$510)&gt;0))&lt;&gt;0),"Row is skipped.",IF(AND(Input!$A488="",Input!$A489=""),"", IF(Input!O488="","Data is missing.",""))))</f>
        <v/>
      </c>
      <c r="O486" s="126" t="str">
        <f>IF(ISERROR(IF(AND(Input!$A488="",SUMPRODUCT(--(LEN(Input!$A489:'Input'!$A$510)&gt;0))&lt;&gt;0),"Row is skipped.",IF(AND(Input!$A488="",Input!$A489=""),"", IF(Input!P488="","Data is missing.","")))),"",IF(AND(Input!$A488="",SUMPRODUCT(--(LEN(Input!$A489:'Input'!$A$510)&gt;0))&lt;&gt;0),"Row is skipped.",IF(AND(Input!$A488="",Input!$A489=""),"", IF(Input!P488="","Data is missing.",""))))</f>
        <v/>
      </c>
      <c r="P486" s="126" t="str">
        <f>IF(ISERROR(IF(AND(Input!$A488="",SUMPRODUCT(--(LEN(Input!$A489:'Input'!$A$510)&gt;0))&lt;&gt;0),"Row is skipped.",IF(AND(Input!$A488="",Input!$A489=""),"", IF(Input!Q488="","Data is missing.","")))),"",IF(AND(Input!$A488="",SUMPRODUCT(--(LEN(Input!$A489:'Input'!$A$510)&gt;0))&lt;&gt;0),"Row is skipped.",IF(AND(Input!$A488="",Input!$A489=""),"", IF(Input!Q488="","Data is missing.",""))))</f>
        <v/>
      </c>
      <c r="Q486" s="126" t="str">
        <f>IF(ISERROR(IF(AND(Input!$A488="",SUMPRODUCT(--(LEN(Input!$A489:'Input'!$A$510)&gt;0))&lt;&gt;0),"Row is skipped.",IF(AND(Input!$A488="",Input!$A489=""),"", IF(Input!S488="","Data is missing.","")))),"",IF(AND(Input!$A488="",SUMPRODUCT(--(LEN(Input!$A489:'Input'!$A$510)&gt;0))&lt;&gt;0),"Row is skipped.",IF(AND(Input!$A488="",Input!$A489=""),"", IF(Input!S488="","Data is missing.",""))))</f>
        <v/>
      </c>
      <c r="R486" s="128" t="str">
        <f>IF(ISERROR(IF(AND(Input!$A488="",SUMPRODUCT(--(LEN(Input!$A489:'Input'!$A$510)&gt;0))&lt;&gt;0),"Row is skipped.",IF(AND(Input!$A488="",Input!$A489=""),"", IF(Input!T488="","Data is missing.","")))),"",IF(AND(Input!$A488="",SUMPRODUCT(--(LEN(Input!$A489:'Input'!$A$510)&gt;0))&lt;&gt;0),"Row is skipped.",IF(AND(Input!$A488="",Input!$A489=""),"", IF(Input!T488="","Data is missing.",""))))</f>
        <v/>
      </c>
      <c r="S486" s="129"/>
      <c r="T486" s="130" t="str">
        <f>IF(ISERROR(IF(Input!Q488="","",IF(ISERROR(VLOOKUP(Input!Q488,'Measures List'!$A$3:$A$30000,1,0)),"Invalid RefNo",""))),"",IF(Input!Q488="","",IF(ISERROR(VLOOKUP(Input!Q488,'Measures List'!$A$3:$A$30000,1,0)),"Invalid RefNo","")))</f>
        <v/>
      </c>
      <c r="U486" s="129"/>
      <c r="V486" s="129"/>
      <c r="W486" s="129"/>
      <c r="X486" s="129"/>
      <c r="Y486" s="129"/>
      <c r="Z486" s="129"/>
      <c r="AA486" s="129"/>
      <c r="AB486" s="129"/>
      <c r="AC486" s="129"/>
      <c r="AD486" s="129"/>
      <c r="AE486" s="129"/>
      <c r="AF486" s="130" t="str">
        <f>IF(Input!P488="","",IF(OR(VALUE(Input!P488)&lt;0,VALUE(Input!P488)&gt;1), "Invalid EEI %",""))</f>
        <v/>
      </c>
      <c r="AG486" s="129"/>
      <c r="AH486" s="137" t="str">
        <f>IF(B486="","",IF(AND(Input!O488=Input!O487,Input!P488&lt;&gt;Input!P487), "EEI% Mismatch within Project",""))</f>
        <v/>
      </c>
      <c r="AI486" s="129"/>
      <c r="AJ486" s="138" t="str">
        <f>IF(Input!B488="","",IF(ISNUMBER(VALUE(Input!B488)),"","Needs to be a number."))</f>
        <v/>
      </c>
      <c r="AK486" s="135" t="str">
        <f>IF(Input!P488="","",IF(ISNUMBER(VALUE(Input!P488)),"","Needs to be a number."))</f>
        <v/>
      </c>
      <c r="AL486" s="135" t="str">
        <f>IF(Input!S488="","",IF(ISNUMBER(VALUE(Input!S488)),"","Needs to be a number."))</f>
        <v/>
      </c>
      <c r="AM486" s="135" t="str">
        <f>IF(Input!T488="","",IF(ISNUMBER(VALUE(Input!T488)),"","Needs to be a number."))</f>
        <v/>
      </c>
      <c r="AN486" s="135" t="str">
        <f>IF(Input!U488="","",IF(ISNUMBER(VALUE(Input!U488)),"","Needs to be a number."))</f>
        <v/>
      </c>
      <c r="AO486" s="136" t="str">
        <f>IF(Input!V488="","",IF(ISNUMBER(VALUE(Input!V488)),"","Needs to be a number."))</f>
        <v/>
      </c>
      <c r="AP486" s="129"/>
      <c r="AQ486" s="197" t="str">
        <f ca="1">IF(Input!Q488="","",IF(OFFSET('Measures List'!$K$2,MATCH(Input!Q488,'Measures List'!$A$3:$A$5000,0),MATCH(Input!K488,'Measures List'!$K$2:$BA$2)-1)="NA","Project start date occurred after measure expiration date.",""))</f>
        <v/>
      </c>
      <c r="AS486" s="197" t="str">
        <f>IFERROR(IF(Input!O488&lt;&gt;Input!O487,"",IF( VLOOKUP(Input!Q488,'Measures List'!A479:C5476,3,FALSE)= VLOOKUP(Input!Q487,'Measures List'!A479:C5476,3,FALSE),"","Multiple sectors for this project")),"")</f>
        <v/>
      </c>
    </row>
    <row r="487" spans="2:45" x14ac:dyDescent="0.25">
      <c r="B487" s="125" t="str">
        <f>Input!A489</f>
        <v/>
      </c>
      <c r="C487" s="126" t="str">
        <f>IF(ISERROR(IF(AND(Input!$A489="",SUMPRODUCT(--(LEN(Input!$A490:'Input'!$A$510)&gt;0))&lt;&gt;0),"Row is skipped.",IF(AND(Input!$A489="",Input!$A490=""),"", IF(Input!C489="","Data is missing.","")))),"",IF(AND(Input!$A489="",SUMPRODUCT(--(LEN(Input!$A490:'Input'!$A$510)&gt;0))&lt;&gt;0),"Row is skipped.",IF(AND(Input!$A489="",Input!$A490=""),"", IF(Input!C489="","Data is missing.",""))))</f>
        <v/>
      </c>
      <c r="D487" s="126" t="str">
        <f>IF(ISERROR(IF(AND(Input!$A489="",SUMPRODUCT(--(LEN(Input!$A490:'Input'!$A$510)&gt;0))&lt;&gt;0),"Row is skipped.",IF(AND(Input!$A489="",Input!$A490=""),"", IF(Input!D489="","Data is missing.","")))),"",IF(AND(Input!$A489="",SUMPRODUCT(--(LEN(Input!$A490:'Input'!$A$510)&gt;0))&lt;&gt;0),"Row is skipped.",IF(AND(Input!$A489="",Input!$A490=""),"", IF(Input!D489="","Data is missing.",""))))</f>
        <v/>
      </c>
      <c r="E487" s="126" t="str">
        <f>IF(ISERROR(IF(AND(Input!$A489="",SUMPRODUCT(--(LEN(Input!$A490:'Input'!$A$510)&gt;0))&lt;&gt;0),"Row is skipped.",IF(AND(Input!$A489="",Input!$A490=""),"", IF(Input!E489="","Data is missing.","")))),"",IF(AND(Input!$A489="",SUMPRODUCT(--(LEN(Input!$A490:'Input'!$A$510)&gt;0))&lt;&gt;0),"Row is skipped.",IF(AND(Input!$A489="",Input!$A490=""),"", IF(Input!E489="","Data is missing.",""))))</f>
        <v/>
      </c>
      <c r="F487" s="126" t="str">
        <f>IF(ISERROR(IF(AND(Input!$A489="",SUMPRODUCT(--(LEN(Input!$A490:'Input'!$A$510)&gt;0))&lt;&gt;0),"Row is skipped.",IF(AND(Input!$A489="",Input!$A490=""),"", IF(Input!F489="","Data is missing.","")))),"",IF(AND(Input!$A489="",SUMPRODUCT(--(LEN(Input!$A490:'Input'!$A$510)&gt;0))&lt;&gt;0),"Row is skipped.",IF(AND(Input!$A489="",Input!$A490=""),"", IF(Input!F489="","Data is missing.",""))))</f>
        <v/>
      </c>
      <c r="G487" s="126" t="str">
        <f>IF(ISERROR(IF(AND(Input!$A489="",SUMPRODUCT(--(LEN(Input!$A490:'Input'!$A$510)&gt;0))&lt;&gt;0),"Row is skipped.",IF(AND(Input!$A489="",Input!$A490=""),"", IF(Input!G489="","Data is missing.","")))),"",IF(AND(Input!$A489="",SUMPRODUCT(--(LEN(Input!$A490:'Input'!$A$510)&gt;0))&lt;&gt;0),"Row is skipped.",IF(AND(Input!$A489="",Input!$A490=""),"", IF(Input!G489="","Data is missing.",""))))</f>
        <v/>
      </c>
      <c r="H487" s="126" t="str">
        <f>IF(ISERROR(IF(AND(Input!$A489="",SUMPRODUCT(--(LEN(Input!$A490:'Input'!$A$510)&gt;0))&lt;&gt;0),"Row is skipped.",IF(AND(Input!$A489="",Input!$A490=""),"", IF(Input!H489="","Data is missing.","")))),"",IF(AND(Input!$A489="",SUMPRODUCT(--(LEN(Input!$A490:'Input'!$A$510)&gt;0))&lt;&gt;0),"Row is skipped.",IF(AND(Input!$A489="",Input!$A490=""),"", IF(Input!H489="","Data is missing.",""))))</f>
        <v/>
      </c>
      <c r="I487" s="126" t="str">
        <f>IF(ISERROR(IF(AND(Input!$A489="",SUMPRODUCT(--(LEN(Input!$A490:'Input'!$A$510)&gt;0))&lt;&gt;0),"Row is skipped.",IF(AND(Input!$A489="",Input!$A490=""),"", IF(Input!I489="","Data is missing.","")))),"",IF(AND(Input!$A489="",SUMPRODUCT(--(LEN(Input!$A490:'Input'!$A$510)&gt;0))&lt;&gt;0),"Row is skipped.",IF(AND(Input!$A489="",Input!$A490=""),"", IF(Input!I489="","Data is missing.",""))))</f>
        <v/>
      </c>
      <c r="J487" s="126" t="str">
        <f>IF(ISERROR(IF(AND(Input!$A489="",SUMPRODUCT(--(LEN(Input!$A490:'Input'!$A$510)&gt;0))&lt;&gt;0),"Row is skipped.",IF(AND(Input!$A489="",Input!$A490=""),"", IF(Input!J489="","Data is missing.","")))),"",IF(AND(Input!$A489="",SUMPRODUCT(--(LEN(Input!$A490:'Input'!$A$510)&gt;0))&lt;&gt;0),"Row is skipped.",IF(AND(Input!$A489="",Input!$A490=""),"", IF(Input!J489="","Data is missing.",""))))</f>
        <v/>
      </c>
      <c r="K487" s="127" t="str">
        <f>IF(ISERROR(IF(AND(Input!$A489="",SUMPRODUCT(--(LEN(Input!$A490:'Input'!$A$510)&gt;0))&lt;&gt;0),"Row is skipped.",IF(AND(Input!$A489="",Input!$A490=""),"", IF(Input!K489="","Data is missing.","")))),"",IF(AND(Input!$A489="",SUMPRODUCT(--(LEN(Input!$A490:'Input'!$A$510)&gt;0))&lt;&gt;0),"Row is skipped.",IF(AND(Input!$A489="",Input!$A490=""),"", IF(Input!K489="","Data is missing.",""))))</f>
        <v/>
      </c>
      <c r="L487" s="126" t="str">
        <f>IF(ISERROR(IF(AND(Input!$A489="",SUMPRODUCT(--(LEN(Input!$A490:'Input'!$A$510)&gt;0))&lt;&gt;0),"Row is skipped.",IF(AND(Input!$A489="",Input!$A490=""),"", IF(Input!L489="","Data is missing.","")))),"",IF(AND(Input!$A489="",SUMPRODUCT(--(LEN(Input!$A490:'Input'!$A$510)&gt;0))&lt;&gt;0),"Row is skipped.",IF(AND(Input!$A489="",Input!$A490=""),"", IF(Input!L489="","Data is missing.",""))))</f>
        <v/>
      </c>
      <c r="M487" s="126" t="str">
        <f>IF(ISERROR(IF(AND(Input!$A489="",SUMPRODUCT(--(LEN(Input!$A490:'Input'!$A$510)&gt;0))&lt;&gt;0),"Row is skipped.",IF(AND(Input!$A489="",Input!$A490=""),"", IF(Input!M489="","Data is missing.","")))),"",IF(AND(Input!$A489="",SUMPRODUCT(--(LEN(Input!$A490:'Input'!$A$510)&gt;0))&lt;&gt;0),"Row is skipped.",IF(AND(Input!$A489="",Input!$A490=""),"", IF(Input!M489="","Data is missing.",""))))</f>
        <v/>
      </c>
      <c r="N487" s="126" t="str">
        <f>IF(ISERROR(IF(AND(Input!$A489="",SUMPRODUCT(--(LEN(Input!$A490:'Input'!$A$510)&gt;0))&lt;&gt;0),"Row is skipped.",IF(AND(Input!$A489="",Input!$A490=""),"", IF(Input!O489="","Data is missing.","")))),"",IF(AND(Input!$A489="",SUMPRODUCT(--(LEN(Input!$A490:'Input'!$A$510)&gt;0))&lt;&gt;0),"Row is skipped.",IF(AND(Input!$A489="",Input!$A490=""),"", IF(Input!O489="","Data is missing.",""))))</f>
        <v/>
      </c>
      <c r="O487" s="126" t="str">
        <f>IF(ISERROR(IF(AND(Input!$A489="",SUMPRODUCT(--(LEN(Input!$A490:'Input'!$A$510)&gt;0))&lt;&gt;0),"Row is skipped.",IF(AND(Input!$A489="",Input!$A490=""),"", IF(Input!P489="","Data is missing.","")))),"",IF(AND(Input!$A489="",SUMPRODUCT(--(LEN(Input!$A490:'Input'!$A$510)&gt;0))&lt;&gt;0),"Row is skipped.",IF(AND(Input!$A489="",Input!$A490=""),"", IF(Input!P489="","Data is missing.",""))))</f>
        <v/>
      </c>
      <c r="P487" s="126" t="str">
        <f>IF(ISERROR(IF(AND(Input!$A489="",SUMPRODUCT(--(LEN(Input!$A490:'Input'!$A$510)&gt;0))&lt;&gt;0),"Row is skipped.",IF(AND(Input!$A489="",Input!$A490=""),"", IF(Input!Q489="","Data is missing.","")))),"",IF(AND(Input!$A489="",SUMPRODUCT(--(LEN(Input!$A490:'Input'!$A$510)&gt;0))&lt;&gt;0),"Row is skipped.",IF(AND(Input!$A489="",Input!$A490=""),"", IF(Input!Q489="","Data is missing.",""))))</f>
        <v/>
      </c>
      <c r="Q487" s="126" t="str">
        <f>IF(ISERROR(IF(AND(Input!$A489="",SUMPRODUCT(--(LEN(Input!$A490:'Input'!$A$510)&gt;0))&lt;&gt;0),"Row is skipped.",IF(AND(Input!$A489="",Input!$A490=""),"", IF(Input!S489="","Data is missing.","")))),"",IF(AND(Input!$A489="",SUMPRODUCT(--(LEN(Input!$A490:'Input'!$A$510)&gt;0))&lt;&gt;0),"Row is skipped.",IF(AND(Input!$A489="",Input!$A490=""),"", IF(Input!S489="","Data is missing.",""))))</f>
        <v/>
      </c>
      <c r="R487" s="128" t="str">
        <f>IF(ISERROR(IF(AND(Input!$A489="",SUMPRODUCT(--(LEN(Input!$A490:'Input'!$A$510)&gt;0))&lt;&gt;0),"Row is skipped.",IF(AND(Input!$A489="",Input!$A490=""),"", IF(Input!T489="","Data is missing.","")))),"",IF(AND(Input!$A489="",SUMPRODUCT(--(LEN(Input!$A490:'Input'!$A$510)&gt;0))&lt;&gt;0),"Row is skipped.",IF(AND(Input!$A489="",Input!$A490=""),"", IF(Input!T489="","Data is missing.",""))))</f>
        <v/>
      </c>
      <c r="S487" s="129"/>
      <c r="T487" s="130" t="str">
        <f>IF(ISERROR(IF(Input!Q489="","",IF(ISERROR(VLOOKUP(Input!Q489,'Measures List'!$A$3:$A$30000,1,0)),"Invalid RefNo",""))),"",IF(Input!Q489="","",IF(ISERROR(VLOOKUP(Input!Q489,'Measures List'!$A$3:$A$30000,1,0)),"Invalid RefNo","")))</f>
        <v/>
      </c>
      <c r="U487" s="129"/>
      <c r="V487" s="129"/>
      <c r="W487" s="129"/>
      <c r="X487" s="129"/>
      <c r="Y487" s="129"/>
      <c r="Z487" s="129"/>
      <c r="AA487" s="129"/>
      <c r="AB487" s="129"/>
      <c r="AC487" s="129"/>
      <c r="AD487" s="129"/>
      <c r="AE487" s="129"/>
      <c r="AF487" s="130" t="str">
        <f>IF(Input!P489="","",IF(OR(VALUE(Input!P489)&lt;0,VALUE(Input!P489)&gt;1), "Invalid EEI %",""))</f>
        <v/>
      </c>
      <c r="AG487" s="129"/>
      <c r="AH487" s="137" t="str">
        <f>IF(B487="","",IF(AND(Input!O489=Input!O488,Input!P489&lt;&gt;Input!P488), "EEI% Mismatch within Project",""))</f>
        <v/>
      </c>
      <c r="AI487" s="129"/>
      <c r="AJ487" s="138" t="str">
        <f>IF(Input!B489="","",IF(ISNUMBER(VALUE(Input!B489)),"","Needs to be a number."))</f>
        <v/>
      </c>
      <c r="AK487" s="135" t="str">
        <f>IF(Input!P489="","",IF(ISNUMBER(VALUE(Input!P489)),"","Needs to be a number."))</f>
        <v/>
      </c>
      <c r="AL487" s="135" t="str">
        <f>IF(Input!S489="","",IF(ISNUMBER(VALUE(Input!S489)),"","Needs to be a number."))</f>
        <v/>
      </c>
      <c r="AM487" s="135" t="str">
        <f>IF(Input!T489="","",IF(ISNUMBER(VALUE(Input!T489)),"","Needs to be a number."))</f>
        <v/>
      </c>
      <c r="AN487" s="135" t="str">
        <f>IF(Input!U489="","",IF(ISNUMBER(VALUE(Input!U489)),"","Needs to be a number."))</f>
        <v/>
      </c>
      <c r="AO487" s="136" t="str">
        <f>IF(Input!V489="","",IF(ISNUMBER(VALUE(Input!V489)),"","Needs to be a number."))</f>
        <v/>
      </c>
      <c r="AP487" s="129"/>
      <c r="AQ487" s="197" t="str">
        <f ca="1">IF(Input!Q489="","",IF(OFFSET('Measures List'!$K$2,MATCH(Input!Q489,'Measures List'!$A$3:$A$5000,0),MATCH(Input!K489,'Measures List'!$K$2:$BA$2)-1)="NA","Project start date occurred after measure expiration date.",""))</f>
        <v/>
      </c>
      <c r="AS487" s="197" t="str">
        <f>IFERROR(IF(Input!O489&lt;&gt;Input!O488,"",IF( VLOOKUP(Input!Q489,'Measures List'!A480:C5477,3,FALSE)= VLOOKUP(Input!Q488,'Measures List'!A480:C5477,3,FALSE),"","Multiple sectors for this project")),"")</f>
        <v/>
      </c>
    </row>
    <row r="488" spans="2:45" x14ac:dyDescent="0.25">
      <c r="B488" s="125" t="str">
        <f>Input!A490</f>
        <v/>
      </c>
      <c r="C488" s="126" t="str">
        <f>IF(ISERROR(IF(AND(Input!$A490="",SUMPRODUCT(--(LEN(Input!$A491:'Input'!$A$510)&gt;0))&lt;&gt;0),"Row is skipped.",IF(AND(Input!$A490="",Input!$A491=""),"", IF(Input!C490="","Data is missing.","")))),"",IF(AND(Input!$A490="",SUMPRODUCT(--(LEN(Input!$A491:'Input'!$A$510)&gt;0))&lt;&gt;0),"Row is skipped.",IF(AND(Input!$A490="",Input!$A491=""),"", IF(Input!C490="","Data is missing.",""))))</f>
        <v/>
      </c>
      <c r="D488" s="126" t="str">
        <f>IF(ISERROR(IF(AND(Input!$A490="",SUMPRODUCT(--(LEN(Input!$A491:'Input'!$A$510)&gt;0))&lt;&gt;0),"Row is skipped.",IF(AND(Input!$A490="",Input!$A491=""),"", IF(Input!D490="","Data is missing.","")))),"",IF(AND(Input!$A490="",SUMPRODUCT(--(LEN(Input!$A491:'Input'!$A$510)&gt;0))&lt;&gt;0),"Row is skipped.",IF(AND(Input!$A490="",Input!$A491=""),"", IF(Input!D490="","Data is missing.",""))))</f>
        <v/>
      </c>
      <c r="E488" s="126" t="str">
        <f>IF(ISERROR(IF(AND(Input!$A490="",SUMPRODUCT(--(LEN(Input!$A491:'Input'!$A$510)&gt;0))&lt;&gt;0),"Row is skipped.",IF(AND(Input!$A490="",Input!$A491=""),"", IF(Input!E490="","Data is missing.","")))),"",IF(AND(Input!$A490="",SUMPRODUCT(--(LEN(Input!$A491:'Input'!$A$510)&gt;0))&lt;&gt;0),"Row is skipped.",IF(AND(Input!$A490="",Input!$A491=""),"", IF(Input!E490="","Data is missing.",""))))</f>
        <v/>
      </c>
      <c r="F488" s="126" t="str">
        <f>IF(ISERROR(IF(AND(Input!$A490="",SUMPRODUCT(--(LEN(Input!$A491:'Input'!$A$510)&gt;0))&lt;&gt;0),"Row is skipped.",IF(AND(Input!$A490="",Input!$A491=""),"", IF(Input!F490="","Data is missing.","")))),"",IF(AND(Input!$A490="",SUMPRODUCT(--(LEN(Input!$A491:'Input'!$A$510)&gt;0))&lt;&gt;0),"Row is skipped.",IF(AND(Input!$A490="",Input!$A491=""),"", IF(Input!F490="","Data is missing.",""))))</f>
        <v/>
      </c>
      <c r="G488" s="126" t="str">
        <f>IF(ISERROR(IF(AND(Input!$A490="",SUMPRODUCT(--(LEN(Input!$A491:'Input'!$A$510)&gt;0))&lt;&gt;0),"Row is skipped.",IF(AND(Input!$A490="",Input!$A491=""),"", IF(Input!G490="","Data is missing.","")))),"",IF(AND(Input!$A490="",SUMPRODUCT(--(LEN(Input!$A491:'Input'!$A$510)&gt;0))&lt;&gt;0),"Row is skipped.",IF(AND(Input!$A490="",Input!$A491=""),"", IF(Input!G490="","Data is missing.",""))))</f>
        <v/>
      </c>
      <c r="H488" s="126" t="str">
        <f>IF(ISERROR(IF(AND(Input!$A490="",SUMPRODUCT(--(LEN(Input!$A491:'Input'!$A$510)&gt;0))&lt;&gt;0),"Row is skipped.",IF(AND(Input!$A490="",Input!$A491=""),"", IF(Input!H490="","Data is missing.","")))),"",IF(AND(Input!$A490="",SUMPRODUCT(--(LEN(Input!$A491:'Input'!$A$510)&gt;0))&lt;&gt;0),"Row is skipped.",IF(AND(Input!$A490="",Input!$A491=""),"", IF(Input!H490="","Data is missing.",""))))</f>
        <v/>
      </c>
      <c r="I488" s="126" t="str">
        <f>IF(ISERROR(IF(AND(Input!$A490="",SUMPRODUCT(--(LEN(Input!$A491:'Input'!$A$510)&gt;0))&lt;&gt;0),"Row is skipped.",IF(AND(Input!$A490="",Input!$A491=""),"", IF(Input!I490="","Data is missing.","")))),"",IF(AND(Input!$A490="",SUMPRODUCT(--(LEN(Input!$A491:'Input'!$A$510)&gt;0))&lt;&gt;0),"Row is skipped.",IF(AND(Input!$A490="",Input!$A491=""),"", IF(Input!I490="","Data is missing.",""))))</f>
        <v/>
      </c>
      <c r="J488" s="126" t="str">
        <f>IF(ISERROR(IF(AND(Input!$A490="",SUMPRODUCT(--(LEN(Input!$A491:'Input'!$A$510)&gt;0))&lt;&gt;0),"Row is skipped.",IF(AND(Input!$A490="",Input!$A491=""),"", IF(Input!J490="","Data is missing.","")))),"",IF(AND(Input!$A490="",SUMPRODUCT(--(LEN(Input!$A491:'Input'!$A$510)&gt;0))&lt;&gt;0),"Row is skipped.",IF(AND(Input!$A490="",Input!$A491=""),"", IF(Input!J490="","Data is missing.",""))))</f>
        <v/>
      </c>
      <c r="K488" s="127" t="str">
        <f>IF(ISERROR(IF(AND(Input!$A490="",SUMPRODUCT(--(LEN(Input!$A491:'Input'!$A$510)&gt;0))&lt;&gt;0),"Row is skipped.",IF(AND(Input!$A490="",Input!$A491=""),"", IF(Input!K490="","Data is missing.","")))),"",IF(AND(Input!$A490="",SUMPRODUCT(--(LEN(Input!$A491:'Input'!$A$510)&gt;0))&lt;&gt;0),"Row is skipped.",IF(AND(Input!$A490="",Input!$A491=""),"", IF(Input!K490="","Data is missing.",""))))</f>
        <v/>
      </c>
      <c r="L488" s="126" t="str">
        <f>IF(ISERROR(IF(AND(Input!$A490="",SUMPRODUCT(--(LEN(Input!$A491:'Input'!$A$510)&gt;0))&lt;&gt;0),"Row is skipped.",IF(AND(Input!$A490="",Input!$A491=""),"", IF(Input!L490="","Data is missing.","")))),"",IF(AND(Input!$A490="",SUMPRODUCT(--(LEN(Input!$A491:'Input'!$A$510)&gt;0))&lt;&gt;0),"Row is skipped.",IF(AND(Input!$A490="",Input!$A491=""),"", IF(Input!L490="","Data is missing.",""))))</f>
        <v/>
      </c>
      <c r="M488" s="126" t="str">
        <f>IF(ISERROR(IF(AND(Input!$A490="",SUMPRODUCT(--(LEN(Input!$A491:'Input'!$A$510)&gt;0))&lt;&gt;0),"Row is skipped.",IF(AND(Input!$A490="",Input!$A491=""),"", IF(Input!M490="","Data is missing.","")))),"",IF(AND(Input!$A490="",SUMPRODUCT(--(LEN(Input!$A491:'Input'!$A$510)&gt;0))&lt;&gt;0),"Row is skipped.",IF(AND(Input!$A490="",Input!$A491=""),"", IF(Input!M490="","Data is missing.",""))))</f>
        <v/>
      </c>
      <c r="N488" s="126" t="str">
        <f>IF(ISERROR(IF(AND(Input!$A490="",SUMPRODUCT(--(LEN(Input!$A491:'Input'!$A$510)&gt;0))&lt;&gt;0),"Row is skipped.",IF(AND(Input!$A490="",Input!$A491=""),"", IF(Input!O490="","Data is missing.","")))),"",IF(AND(Input!$A490="",SUMPRODUCT(--(LEN(Input!$A491:'Input'!$A$510)&gt;0))&lt;&gt;0),"Row is skipped.",IF(AND(Input!$A490="",Input!$A491=""),"", IF(Input!O490="","Data is missing.",""))))</f>
        <v/>
      </c>
      <c r="O488" s="126" t="str">
        <f>IF(ISERROR(IF(AND(Input!$A490="",SUMPRODUCT(--(LEN(Input!$A491:'Input'!$A$510)&gt;0))&lt;&gt;0),"Row is skipped.",IF(AND(Input!$A490="",Input!$A491=""),"", IF(Input!P490="","Data is missing.","")))),"",IF(AND(Input!$A490="",SUMPRODUCT(--(LEN(Input!$A491:'Input'!$A$510)&gt;0))&lt;&gt;0),"Row is skipped.",IF(AND(Input!$A490="",Input!$A491=""),"", IF(Input!P490="","Data is missing.",""))))</f>
        <v/>
      </c>
      <c r="P488" s="126" t="str">
        <f>IF(ISERROR(IF(AND(Input!$A490="",SUMPRODUCT(--(LEN(Input!$A491:'Input'!$A$510)&gt;0))&lt;&gt;0),"Row is skipped.",IF(AND(Input!$A490="",Input!$A491=""),"", IF(Input!Q490="","Data is missing.","")))),"",IF(AND(Input!$A490="",SUMPRODUCT(--(LEN(Input!$A491:'Input'!$A$510)&gt;0))&lt;&gt;0),"Row is skipped.",IF(AND(Input!$A490="",Input!$A491=""),"", IF(Input!Q490="","Data is missing.",""))))</f>
        <v/>
      </c>
      <c r="Q488" s="126" t="str">
        <f>IF(ISERROR(IF(AND(Input!$A490="",SUMPRODUCT(--(LEN(Input!$A491:'Input'!$A$510)&gt;0))&lt;&gt;0),"Row is skipped.",IF(AND(Input!$A490="",Input!$A491=""),"", IF(Input!S490="","Data is missing.","")))),"",IF(AND(Input!$A490="",SUMPRODUCT(--(LEN(Input!$A491:'Input'!$A$510)&gt;0))&lt;&gt;0),"Row is skipped.",IF(AND(Input!$A490="",Input!$A491=""),"", IF(Input!S490="","Data is missing.",""))))</f>
        <v/>
      </c>
      <c r="R488" s="128" t="str">
        <f>IF(ISERROR(IF(AND(Input!$A490="",SUMPRODUCT(--(LEN(Input!$A491:'Input'!$A$510)&gt;0))&lt;&gt;0),"Row is skipped.",IF(AND(Input!$A490="",Input!$A491=""),"", IF(Input!T490="","Data is missing.","")))),"",IF(AND(Input!$A490="",SUMPRODUCT(--(LEN(Input!$A491:'Input'!$A$510)&gt;0))&lt;&gt;0),"Row is skipped.",IF(AND(Input!$A490="",Input!$A491=""),"", IF(Input!T490="","Data is missing.",""))))</f>
        <v/>
      </c>
      <c r="S488" s="129"/>
      <c r="T488" s="130" t="str">
        <f>IF(ISERROR(IF(Input!Q490="","",IF(ISERROR(VLOOKUP(Input!Q490,'Measures List'!$A$3:$A$30000,1,0)),"Invalid RefNo",""))),"",IF(Input!Q490="","",IF(ISERROR(VLOOKUP(Input!Q490,'Measures List'!$A$3:$A$30000,1,0)),"Invalid RefNo","")))</f>
        <v/>
      </c>
      <c r="U488" s="129"/>
      <c r="V488" s="129"/>
      <c r="W488" s="129"/>
      <c r="X488" s="129"/>
      <c r="Y488" s="129"/>
      <c r="Z488" s="129"/>
      <c r="AA488" s="129"/>
      <c r="AB488" s="129"/>
      <c r="AC488" s="129"/>
      <c r="AD488" s="129"/>
      <c r="AE488" s="129"/>
      <c r="AF488" s="130" t="str">
        <f>IF(Input!P490="","",IF(OR(VALUE(Input!P490)&lt;0,VALUE(Input!P490)&gt;1), "Invalid EEI %",""))</f>
        <v/>
      </c>
      <c r="AG488" s="129"/>
      <c r="AH488" s="137" t="str">
        <f>IF(B488="","",IF(AND(Input!O490=Input!O489,Input!P490&lt;&gt;Input!P489), "EEI% Mismatch within Project",""))</f>
        <v/>
      </c>
      <c r="AI488" s="129"/>
      <c r="AJ488" s="138" t="str">
        <f>IF(Input!B490="","",IF(ISNUMBER(VALUE(Input!B490)),"","Needs to be a number."))</f>
        <v/>
      </c>
      <c r="AK488" s="135" t="str">
        <f>IF(Input!P490="","",IF(ISNUMBER(VALUE(Input!P490)),"","Needs to be a number."))</f>
        <v/>
      </c>
      <c r="AL488" s="135" t="str">
        <f>IF(Input!S490="","",IF(ISNUMBER(VALUE(Input!S490)),"","Needs to be a number."))</f>
        <v/>
      </c>
      <c r="AM488" s="135" t="str">
        <f>IF(Input!T490="","",IF(ISNUMBER(VALUE(Input!T490)),"","Needs to be a number."))</f>
        <v/>
      </c>
      <c r="AN488" s="135" t="str">
        <f>IF(Input!U490="","",IF(ISNUMBER(VALUE(Input!U490)),"","Needs to be a number."))</f>
        <v/>
      </c>
      <c r="AO488" s="136" t="str">
        <f>IF(Input!V490="","",IF(ISNUMBER(VALUE(Input!V490)),"","Needs to be a number."))</f>
        <v/>
      </c>
      <c r="AP488" s="129"/>
      <c r="AQ488" s="197" t="str">
        <f ca="1">IF(Input!Q490="","",IF(OFFSET('Measures List'!$K$2,MATCH(Input!Q490,'Measures List'!$A$3:$A$5000,0),MATCH(Input!K490,'Measures List'!$K$2:$BA$2)-1)="NA","Project start date occurred after measure expiration date.",""))</f>
        <v/>
      </c>
      <c r="AS488" s="197" t="str">
        <f>IFERROR(IF(Input!O490&lt;&gt;Input!O489,"",IF( VLOOKUP(Input!Q490,'Measures List'!A481:C5478,3,FALSE)= VLOOKUP(Input!Q489,'Measures List'!A481:C5478,3,FALSE),"","Multiple sectors for this project")),"")</f>
        <v/>
      </c>
    </row>
    <row r="489" spans="2:45" x14ac:dyDescent="0.25">
      <c r="B489" s="125" t="str">
        <f>Input!A491</f>
        <v/>
      </c>
      <c r="C489" s="126" t="str">
        <f>IF(ISERROR(IF(AND(Input!$A491="",SUMPRODUCT(--(LEN(Input!$A492:'Input'!$A$510)&gt;0))&lt;&gt;0),"Row is skipped.",IF(AND(Input!$A491="",Input!$A492=""),"", IF(Input!C491="","Data is missing.","")))),"",IF(AND(Input!$A491="",SUMPRODUCT(--(LEN(Input!$A492:'Input'!$A$510)&gt;0))&lt;&gt;0),"Row is skipped.",IF(AND(Input!$A491="",Input!$A492=""),"", IF(Input!C491="","Data is missing.",""))))</f>
        <v/>
      </c>
      <c r="D489" s="126" t="str">
        <f>IF(ISERROR(IF(AND(Input!$A491="",SUMPRODUCT(--(LEN(Input!$A492:'Input'!$A$510)&gt;0))&lt;&gt;0),"Row is skipped.",IF(AND(Input!$A491="",Input!$A492=""),"", IF(Input!D491="","Data is missing.","")))),"",IF(AND(Input!$A491="",SUMPRODUCT(--(LEN(Input!$A492:'Input'!$A$510)&gt;0))&lt;&gt;0),"Row is skipped.",IF(AND(Input!$A491="",Input!$A492=""),"", IF(Input!D491="","Data is missing.",""))))</f>
        <v/>
      </c>
      <c r="E489" s="126" t="str">
        <f>IF(ISERROR(IF(AND(Input!$A491="",SUMPRODUCT(--(LEN(Input!$A492:'Input'!$A$510)&gt;0))&lt;&gt;0),"Row is skipped.",IF(AND(Input!$A491="",Input!$A492=""),"", IF(Input!E491="","Data is missing.","")))),"",IF(AND(Input!$A491="",SUMPRODUCT(--(LEN(Input!$A492:'Input'!$A$510)&gt;0))&lt;&gt;0),"Row is skipped.",IF(AND(Input!$A491="",Input!$A492=""),"", IF(Input!E491="","Data is missing.",""))))</f>
        <v/>
      </c>
      <c r="F489" s="126" t="str">
        <f>IF(ISERROR(IF(AND(Input!$A491="",SUMPRODUCT(--(LEN(Input!$A492:'Input'!$A$510)&gt;0))&lt;&gt;0),"Row is skipped.",IF(AND(Input!$A491="",Input!$A492=""),"", IF(Input!F491="","Data is missing.","")))),"",IF(AND(Input!$A491="",SUMPRODUCT(--(LEN(Input!$A492:'Input'!$A$510)&gt;0))&lt;&gt;0),"Row is skipped.",IF(AND(Input!$A491="",Input!$A492=""),"", IF(Input!F491="","Data is missing.",""))))</f>
        <v/>
      </c>
      <c r="G489" s="126" t="str">
        <f>IF(ISERROR(IF(AND(Input!$A491="",SUMPRODUCT(--(LEN(Input!$A492:'Input'!$A$510)&gt;0))&lt;&gt;0),"Row is skipped.",IF(AND(Input!$A491="",Input!$A492=""),"", IF(Input!G491="","Data is missing.","")))),"",IF(AND(Input!$A491="",SUMPRODUCT(--(LEN(Input!$A492:'Input'!$A$510)&gt;0))&lt;&gt;0),"Row is skipped.",IF(AND(Input!$A491="",Input!$A492=""),"", IF(Input!G491="","Data is missing.",""))))</f>
        <v/>
      </c>
      <c r="H489" s="126" t="str">
        <f>IF(ISERROR(IF(AND(Input!$A491="",SUMPRODUCT(--(LEN(Input!$A492:'Input'!$A$510)&gt;0))&lt;&gt;0),"Row is skipped.",IF(AND(Input!$A491="",Input!$A492=""),"", IF(Input!H491="","Data is missing.","")))),"",IF(AND(Input!$A491="",SUMPRODUCT(--(LEN(Input!$A492:'Input'!$A$510)&gt;0))&lt;&gt;0),"Row is skipped.",IF(AND(Input!$A491="",Input!$A492=""),"", IF(Input!H491="","Data is missing.",""))))</f>
        <v/>
      </c>
      <c r="I489" s="126" t="str">
        <f>IF(ISERROR(IF(AND(Input!$A491="",SUMPRODUCT(--(LEN(Input!$A492:'Input'!$A$510)&gt;0))&lt;&gt;0),"Row is skipped.",IF(AND(Input!$A491="",Input!$A492=""),"", IF(Input!I491="","Data is missing.","")))),"",IF(AND(Input!$A491="",SUMPRODUCT(--(LEN(Input!$A492:'Input'!$A$510)&gt;0))&lt;&gt;0),"Row is skipped.",IF(AND(Input!$A491="",Input!$A492=""),"", IF(Input!I491="","Data is missing.",""))))</f>
        <v/>
      </c>
      <c r="J489" s="126" t="str">
        <f>IF(ISERROR(IF(AND(Input!$A491="",SUMPRODUCT(--(LEN(Input!$A492:'Input'!$A$510)&gt;0))&lt;&gt;0),"Row is skipped.",IF(AND(Input!$A491="",Input!$A492=""),"", IF(Input!J491="","Data is missing.","")))),"",IF(AND(Input!$A491="",SUMPRODUCT(--(LEN(Input!$A492:'Input'!$A$510)&gt;0))&lt;&gt;0),"Row is skipped.",IF(AND(Input!$A491="",Input!$A492=""),"", IF(Input!J491="","Data is missing.",""))))</f>
        <v/>
      </c>
      <c r="K489" s="127" t="str">
        <f>IF(ISERROR(IF(AND(Input!$A491="",SUMPRODUCT(--(LEN(Input!$A492:'Input'!$A$510)&gt;0))&lt;&gt;0),"Row is skipped.",IF(AND(Input!$A491="",Input!$A492=""),"", IF(Input!K491="","Data is missing.","")))),"",IF(AND(Input!$A491="",SUMPRODUCT(--(LEN(Input!$A492:'Input'!$A$510)&gt;0))&lt;&gt;0),"Row is skipped.",IF(AND(Input!$A491="",Input!$A492=""),"", IF(Input!K491="","Data is missing.",""))))</f>
        <v/>
      </c>
      <c r="L489" s="126" t="str">
        <f>IF(ISERROR(IF(AND(Input!$A491="",SUMPRODUCT(--(LEN(Input!$A492:'Input'!$A$510)&gt;0))&lt;&gt;0),"Row is skipped.",IF(AND(Input!$A491="",Input!$A492=""),"", IF(Input!L491="","Data is missing.","")))),"",IF(AND(Input!$A491="",SUMPRODUCT(--(LEN(Input!$A492:'Input'!$A$510)&gt;0))&lt;&gt;0),"Row is skipped.",IF(AND(Input!$A491="",Input!$A492=""),"", IF(Input!L491="","Data is missing.",""))))</f>
        <v/>
      </c>
      <c r="M489" s="126" t="str">
        <f>IF(ISERROR(IF(AND(Input!$A491="",SUMPRODUCT(--(LEN(Input!$A492:'Input'!$A$510)&gt;0))&lt;&gt;0),"Row is skipped.",IF(AND(Input!$A491="",Input!$A492=""),"", IF(Input!M491="","Data is missing.","")))),"",IF(AND(Input!$A491="",SUMPRODUCT(--(LEN(Input!$A492:'Input'!$A$510)&gt;0))&lt;&gt;0),"Row is skipped.",IF(AND(Input!$A491="",Input!$A492=""),"", IF(Input!M491="","Data is missing.",""))))</f>
        <v/>
      </c>
      <c r="N489" s="126" t="str">
        <f>IF(ISERROR(IF(AND(Input!$A491="",SUMPRODUCT(--(LEN(Input!$A492:'Input'!$A$510)&gt;0))&lt;&gt;0),"Row is skipped.",IF(AND(Input!$A491="",Input!$A492=""),"", IF(Input!O491="","Data is missing.","")))),"",IF(AND(Input!$A491="",SUMPRODUCT(--(LEN(Input!$A492:'Input'!$A$510)&gt;0))&lt;&gt;0),"Row is skipped.",IF(AND(Input!$A491="",Input!$A492=""),"", IF(Input!O491="","Data is missing.",""))))</f>
        <v/>
      </c>
      <c r="O489" s="126" t="str">
        <f>IF(ISERROR(IF(AND(Input!$A491="",SUMPRODUCT(--(LEN(Input!$A492:'Input'!$A$510)&gt;0))&lt;&gt;0),"Row is skipped.",IF(AND(Input!$A491="",Input!$A492=""),"", IF(Input!P491="","Data is missing.","")))),"",IF(AND(Input!$A491="",SUMPRODUCT(--(LEN(Input!$A492:'Input'!$A$510)&gt;0))&lt;&gt;0),"Row is skipped.",IF(AND(Input!$A491="",Input!$A492=""),"", IF(Input!P491="","Data is missing.",""))))</f>
        <v/>
      </c>
      <c r="P489" s="126" t="str">
        <f>IF(ISERROR(IF(AND(Input!$A491="",SUMPRODUCT(--(LEN(Input!$A492:'Input'!$A$510)&gt;0))&lt;&gt;0),"Row is skipped.",IF(AND(Input!$A491="",Input!$A492=""),"", IF(Input!Q491="","Data is missing.","")))),"",IF(AND(Input!$A491="",SUMPRODUCT(--(LEN(Input!$A492:'Input'!$A$510)&gt;0))&lt;&gt;0),"Row is skipped.",IF(AND(Input!$A491="",Input!$A492=""),"", IF(Input!Q491="","Data is missing.",""))))</f>
        <v/>
      </c>
      <c r="Q489" s="126" t="str">
        <f>IF(ISERROR(IF(AND(Input!$A491="",SUMPRODUCT(--(LEN(Input!$A492:'Input'!$A$510)&gt;0))&lt;&gt;0),"Row is skipped.",IF(AND(Input!$A491="",Input!$A492=""),"", IF(Input!S491="","Data is missing.","")))),"",IF(AND(Input!$A491="",SUMPRODUCT(--(LEN(Input!$A492:'Input'!$A$510)&gt;0))&lt;&gt;0),"Row is skipped.",IF(AND(Input!$A491="",Input!$A492=""),"", IF(Input!S491="","Data is missing.",""))))</f>
        <v/>
      </c>
      <c r="R489" s="128" t="str">
        <f>IF(ISERROR(IF(AND(Input!$A491="",SUMPRODUCT(--(LEN(Input!$A492:'Input'!$A$510)&gt;0))&lt;&gt;0),"Row is skipped.",IF(AND(Input!$A491="",Input!$A492=""),"", IF(Input!T491="","Data is missing.","")))),"",IF(AND(Input!$A491="",SUMPRODUCT(--(LEN(Input!$A492:'Input'!$A$510)&gt;0))&lt;&gt;0),"Row is skipped.",IF(AND(Input!$A491="",Input!$A492=""),"", IF(Input!T491="","Data is missing.",""))))</f>
        <v/>
      </c>
      <c r="S489" s="129"/>
      <c r="T489" s="130" t="str">
        <f>IF(ISERROR(IF(Input!Q491="","",IF(ISERROR(VLOOKUP(Input!Q491,'Measures List'!$A$3:$A$30000,1,0)),"Invalid RefNo",""))),"",IF(Input!Q491="","",IF(ISERROR(VLOOKUP(Input!Q491,'Measures List'!$A$3:$A$30000,1,0)),"Invalid RefNo","")))</f>
        <v/>
      </c>
      <c r="U489" s="129"/>
      <c r="V489" s="129"/>
      <c r="W489" s="129"/>
      <c r="X489" s="129"/>
      <c r="Y489" s="129"/>
      <c r="Z489" s="129"/>
      <c r="AA489" s="129"/>
      <c r="AB489" s="129"/>
      <c r="AC489" s="129"/>
      <c r="AD489" s="129"/>
      <c r="AE489" s="129"/>
      <c r="AF489" s="130" t="str">
        <f>IF(Input!P491="","",IF(OR(VALUE(Input!P491)&lt;0,VALUE(Input!P491)&gt;1), "Invalid EEI %",""))</f>
        <v/>
      </c>
      <c r="AG489" s="129"/>
      <c r="AH489" s="137" t="str">
        <f>IF(B489="","",IF(AND(Input!O491=Input!O490,Input!P491&lt;&gt;Input!P490), "EEI% Mismatch within Project",""))</f>
        <v/>
      </c>
      <c r="AI489" s="129"/>
      <c r="AJ489" s="138" t="str">
        <f>IF(Input!B491="","",IF(ISNUMBER(VALUE(Input!B491)),"","Needs to be a number."))</f>
        <v/>
      </c>
      <c r="AK489" s="135" t="str">
        <f>IF(Input!P491="","",IF(ISNUMBER(VALUE(Input!P491)),"","Needs to be a number."))</f>
        <v/>
      </c>
      <c r="AL489" s="135" t="str">
        <f>IF(Input!S491="","",IF(ISNUMBER(VALUE(Input!S491)),"","Needs to be a number."))</f>
        <v/>
      </c>
      <c r="AM489" s="135" t="str">
        <f>IF(Input!T491="","",IF(ISNUMBER(VALUE(Input!T491)),"","Needs to be a number."))</f>
        <v/>
      </c>
      <c r="AN489" s="135" t="str">
        <f>IF(Input!U491="","",IF(ISNUMBER(VALUE(Input!U491)),"","Needs to be a number."))</f>
        <v/>
      </c>
      <c r="AO489" s="136" t="str">
        <f>IF(Input!V491="","",IF(ISNUMBER(VALUE(Input!V491)),"","Needs to be a number."))</f>
        <v/>
      </c>
      <c r="AP489" s="129"/>
      <c r="AQ489" s="197" t="str">
        <f ca="1">IF(Input!Q491="","",IF(OFFSET('Measures List'!$K$2,MATCH(Input!Q491,'Measures List'!$A$3:$A$5000,0),MATCH(Input!K491,'Measures List'!$K$2:$BA$2)-1)="NA","Project start date occurred after measure expiration date.",""))</f>
        <v/>
      </c>
      <c r="AS489" s="197" t="str">
        <f>IFERROR(IF(Input!O491&lt;&gt;Input!O490,"",IF( VLOOKUP(Input!Q491,'Measures List'!A482:C5479,3,FALSE)= VLOOKUP(Input!Q490,'Measures List'!A482:C5479,3,FALSE),"","Multiple sectors for this project")),"")</f>
        <v/>
      </c>
    </row>
    <row r="490" spans="2:45" x14ac:dyDescent="0.25">
      <c r="B490" s="125" t="str">
        <f>Input!A492</f>
        <v/>
      </c>
      <c r="C490" s="126" t="str">
        <f>IF(ISERROR(IF(AND(Input!$A492="",SUMPRODUCT(--(LEN(Input!$A493:'Input'!$A$510)&gt;0))&lt;&gt;0),"Row is skipped.",IF(AND(Input!$A492="",Input!$A493=""),"", IF(Input!C492="","Data is missing.","")))),"",IF(AND(Input!$A492="",SUMPRODUCT(--(LEN(Input!$A493:'Input'!$A$510)&gt;0))&lt;&gt;0),"Row is skipped.",IF(AND(Input!$A492="",Input!$A493=""),"", IF(Input!C492="","Data is missing.",""))))</f>
        <v/>
      </c>
      <c r="D490" s="126" t="str">
        <f>IF(ISERROR(IF(AND(Input!$A492="",SUMPRODUCT(--(LEN(Input!$A493:'Input'!$A$510)&gt;0))&lt;&gt;0),"Row is skipped.",IF(AND(Input!$A492="",Input!$A493=""),"", IF(Input!D492="","Data is missing.","")))),"",IF(AND(Input!$A492="",SUMPRODUCT(--(LEN(Input!$A493:'Input'!$A$510)&gt;0))&lt;&gt;0),"Row is skipped.",IF(AND(Input!$A492="",Input!$A493=""),"", IF(Input!D492="","Data is missing.",""))))</f>
        <v/>
      </c>
      <c r="E490" s="126" t="str">
        <f>IF(ISERROR(IF(AND(Input!$A492="",SUMPRODUCT(--(LEN(Input!$A493:'Input'!$A$510)&gt;0))&lt;&gt;0),"Row is skipped.",IF(AND(Input!$A492="",Input!$A493=""),"", IF(Input!E492="","Data is missing.","")))),"",IF(AND(Input!$A492="",SUMPRODUCT(--(LEN(Input!$A493:'Input'!$A$510)&gt;0))&lt;&gt;0),"Row is skipped.",IF(AND(Input!$A492="",Input!$A493=""),"", IF(Input!E492="","Data is missing.",""))))</f>
        <v/>
      </c>
      <c r="F490" s="126" t="str">
        <f>IF(ISERROR(IF(AND(Input!$A492="",SUMPRODUCT(--(LEN(Input!$A493:'Input'!$A$510)&gt;0))&lt;&gt;0),"Row is skipped.",IF(AND(Input!$A492="",Input!$A493=""),"", IF(Input!F492="","Data is missing.","")))),"",IF(AND(Input!$A492="",SUMPRODUCT(--(LEN(Input!$A493:'Input'!$A$510)&gt;0))&lt;&gt;0),"Row is skipped.",IF(AND(Input!$A492="",Input!$A493=""),"", IF(Input!F492="","Data is missing.",""))))</f>
        <v/>
      </c>
      <c r="G490" s="126" t="str">
        <f>IF(ISERROR(IF(AND(Input!$A492="",SUMPRODUCT(--(LEN(Input!$A493:'Input'!$A$510)&gt;0))&lt;&gt;0),"Row is skipped.",IF(AND(Input!$A492="",Input!$A493=""),"", IF(Input!G492="","Data is missing.","")))),"",IF(AND(Input!$A492="",SUMPRODUCT(--(LEN(Input!$A493:'Input'!$A$510)&gt;0))&lt;&gt;0),"Row is skipped.",IF(AND(Input!$A492="",Input!$A493=""),"", IF(Input!G492="","Data is missing.",""))))</f>
        <v/>
      </c>
      <c r="H490" s="126" t="str">
        <f>IF(ISERROR(IF(AND(Input!$A492="",SUMPRODUCT(--(LEN(Input!$A493:'Input'!$A$510)&gt;0))&lt;&gt;0),"Row is skipped.",IF(AND(Input!$A492="",Input!$A493=""),"", IF(Input!H492="","Data is missing.","")))),"",IF(AND(Input!$A492="",SUMPRODUCT(--(LEN(Input!$A493:'Input'!$A$510)&gt;0))&lt;&gt;0),"Row is skipped.",IF(AND(Input!$A492="",Input!$A493=""),"", IF(Input!H492="","Data is missing.",""))))</f>
        <v/>
      </c>
      <c r="I490" s="126" t="str">
        <f>IF(ISERROR(IF(AND(Input!$A492="",SUMPRODUCT(--(LEN(Input!$A493:'Input'!$A$510)&gt;0))&lt;&gt;0),"Row is skipped.",IF(AND(Input!$A492="",Input!$A493=""),"", IF(Input!I492="","Data is missing.","")))),"",IF(AND(Input!$A492="",SUMPRODUCT(--(LEN(Input!$A493:'Input'!$A$510)&gt;0))&lt;&gt;0),"Row is skipped.",IF(AND(Input!$A492="",Input!$A493=""),"", IF(Input!I492="","Data is missing.",""))))</f>
        <v/>
      </c>
      <c r="J490" s="126" t="str">
        <f>IF(ISERROR(IF(AND(Input!$A492="",SUMPRODUCT(--(LEN(Input!$A493:'Input'!$A$510)&gt;0))&lt;&gt;0),"Row is skipped.",IF(AND(Input!$A492="",Input!$A493=""),"", IF(Input!J492="","Data is missing.","")))),"",IF(AND(Input!$A492="",SUMPRODUCT(--(LEN(Input!$A493:'Input'!$A$510)&gt;0))&lt;&gt;0),"Row is skipped.",IF(AND(Input!$A492="",Input!$A493=""),"", IF(Input!J492="","Data is missing.",""))))</f>
        <v/>
      </c>
      <c r="K490" s="127" t="str">
        <f>IF(ISERROR(IF(AND(Input!$A492="",SUMPRODUCT(--(LEN(Input!$A493:'Input'!$A$510)&gt;0))&lt;&gt;0),"Row is skipped.",IF(AND(Input!$A492="",Input!$A493=""),"", IF(Input!K492="","Data is missing.","")))),"",IF(AND(Input!$A492="",SUMPRODUCT(--(LEN(Input!$A493:'Input'!$A$510)&gt;0))&lt;&gt;0),"Row is skipped.",IF(AND(Input!$A492="",Input!$A493=""),"", IF(Input!K492="","Data is missing.",""))))</f>
        <v/>
      </c>
      <c r="L490" s="126" t="str">
        <f>IF(ISERROR(IF(AND(Input!$A492="",SUMPRODUCT(--(LEN(Input!$A493:'Input'!$A$510)&gt;0))&lt;&gt;0),"Row is skipped.",IF(AND(Input!$A492="",Input!$A493=""),"", IF(Input!L492="","Data is missing.","")))),"",IF(AND(Input!$A492="",SUMPRODUCT(--(LEN(Input!$A493:'Input'!$A$510)&gt;0))&lt;&gt;0),"Row is skipped.",IF(AND(Input!$A492="",Input!$A493=""),"", IF(Input!L492="","Data is missing.",""))))</f>
        <v/>
      </c>
      <c r="M490" s="126" t="str">
        <f>IF(ISERROR(IF(AND(Input!$A492="",SUMPRODUCT(--(LEN(Input!$A493:'Input'!$A$510)&gt;0))&lt;&gt;0),"Row is skipped.",IF(AND(Input!$A492="",Input!$A493=""),"", IF(Input!M492="","Data is missing.","")))),"",IF(AND(Input!$A492="",SUMPRODUCT(--(LEN(Input!$A493:'Input'!$A$510)&gt;0))&lt;&gt;0),"Row is skipped.",IF(AND(Input!$A492="",Input!$A493=""),"", IF(Input!M492="","Data is missing.",""))))</f>
        <v/>
      </c>
      <c r="N490" s="126" t="str">
        <f>IF(ISERROR(IF(AND(Input!$A492="",SUMPRODUCT(--(LEN(Input!$A493:'Input'!$A$510)&gt;0))&lt;&gt;0),"Row is skipped.",IF(AND(Input!$A492="",Input!$A493=""),"", IF(Input!O492="","Data is missing.","")))),"",IF(AND(Input!$A492="",SUMPRODUCT(--(LEN(Input!$A493:'Input'!$A$510)&gt;0))&lt;&gt;0),"Row is skipped.",IF(AND(Input!$A492="",Input!$A493=""),"", IF(Input!O492="","Data is missing.",""))))</f>
        <v/>
      </c>
      <c r="O490" s="126" t="str">
        <f>IF(ISERROR(IF(AND(Input!$A492="",SUMPRODUCT(--(LEN(Input!$A493:'Input'!$A$510)&gt;0))&lt;&gt;0),"Row is skipped.",IF(AND(Input!$A492="",Input!$A493=""),"", IF(Input!P492="","Data is missing.","")))),"",IF(AND(Input!$A492="",SUMPRODUCT(--(LEN(Input!$A493:'Input'!$A$510)&gt;0))&lt;&gt;0),"Row is skipped.",IF(AND(Input!$A492="",Input!$A493=""),"", IF(Input!P492="","Data is missing.",""))))</f>
        <v/>
      </c>
      <c r="P490" s="126" t="str">
        <f>IF(ISERROR(IF(AND(Input!$A492="",SUMPRODUCT(--(LEN(Input!$A493:'Input'!$A$510)&gt;0))&lt;&gt;0),"Row is skipped.",IF(AND(Input!$A492="",Input!$A493=""),"", IF(Input!Q492="","Data is missing.","")))),"",IF(AND(Input!$A492="",SUMPRODUCT(--(LEN(Input!$A493:'Input'!$A$510)&gt;0))&lt;&gt;0),"Row is skipped.",IF(AND(Input!$A492="",Input!$A493=""),"", IF(Input!Q492="","Data is missing.",""))))</f>
        <v/>
      </c>
      <c r="Q490" s="126" t="str">
        <f>IF(ISERROR(IF(AND(Input!$A492="",SUMPRODUCT(--(LEN(Input!$A493:'Input'!$A$510)&gt;0))&lt;&gt;0),"Row is skipped.",IF(AND(Input!$A492="",Input!$A493=""),"", IF(Input!S492="","Data is missing.","")))),"",IF(AND(Input!$A492="",SUMPRODUCT(--(LEN(Input!$A493:'Input'!$A$510)&gt;0))&lt;&gt;0),"Row is skipped.",IF(AND(Input!$A492="",Input!$A493=""),"", IF(Input!S492="","Data is missing.",""))))</f>
        <v/>
      </c>
      <c r="R490" s="128" t="str">
        <f>IF(ISERROR(IF(AND(Input!$A492="",SUMPRODUCT(--(LEN(Input!$A493:'Input'!$A$510)&gt;0))&lt;&gt;0),"Row is skipped.",IF(AND(Input!$A492="",Input!$A493=""),"", IF(Input!T492="","Data is missing.","")))),"",IF(AND(Input!$A492="",SUMPRODUCT(--(LEN(Input!$A493:'Input'!$A$510)&gt;0))&lt;&gt;0),"Row is skipped.",IF(AND(Input!$A492="",Input!$A493=""),"", IF(Input!T492="","Data is missing.",""))))</f>
        <v/>
      </c>
      <c r="S490" s="129"/>
      <c r="T490" s="130" t="str">
        <f>IF(ISERROR(IF(Input!Q492="","",IF(ISERROR(VLOOKUP(Input!Q492,'Measures List'!$A$3:$A$30000,1,0)),"Invalid RefNo",""))),"",IF(Input!Q492="","",IF(ISERROR(VLOOKUP(Input!Q492,'Measures List'!$A$3:$A$30000,1,0)),"Invalid RefNo","")))</f>
        <v/>
      </c>
      <c r="U490" s="129"/>
      <c r="V490" s="129"/>
      <c r="W490" s="129"/>
      <c r="X490" s="129"/>
      <c r="Y490" s="129"/>
      <c r="Z490" s="129"/>
      <c r="AA490" s="129"/>
      <c r="AB490" s="129"/>
      <c r="AC490" s="129"/>
      <c r="AD490" s="129"/>
      <c r="AE490" s="129"/>
      <c r="AF490" s="130" t="str">
        <f>IF(Input!P492="","",IF(OR(VALUE(Input!P492)&lt;0,VALUE(Input!P492)&gt;1), "Invalid EEI %",""))</f>
        <v/>
      </c>
      <c r="AG490" s="129"/>
      <c r="AH490" s="137" t="str">
        <f>IF(B490="","",IF(AND(Input!O492=Input!O491,Input!P492&lt;&gt;Input!P491), "EEI% Mismatch within Project",""))</f>
        <v/>
      </c>
      <c r="AI490" s="129"/>
      <c r="AJ490" s="138" t="str">
        <f>IF(Input!B492="","",IF(ISNUMBER(VALUE(Input!B492)),"","Needs to be a number."))</f>
        <v/>
      </c>
      <c r="AK490" s="135" t="str">
        <f>IF(Input!P492="","",IF(ISNUMBER(VALUE(Input!P492)),"","Needs to be a number."))</f>
        <v/>
      </c>
      <c r="AL490" s="135" t="str">
        <f>IF(Input!S492="","",IF(ISNUMBER(VALUE(Input!S492)),"","Needs to be a number."))</f>
        <v/>
      </c>
      <c r="AM490" s="135" t="str">
        <f>IF(Input!T492="","",IF(ISNUMBER(VALUE(Input!T492)),"","Needs to be a number."))</f>
        <v/>
      </c>
      <c r="AN490" s="135" t="str">
        <f>IF(Input!U492="","",IF(ISNUMBER(VALUE(Input!U492)),"","Needs to be a number."))</f>
        <v/>
      </c>
      <c r="AO490" s="136" t="str">
        <f>IF(Input!V492="","",IF(ISNUMBER(VALUE(Input!V492)),"","Needs to be a number."))</f>
        <v/>
      </c>
      <c r="AP490" s="129"/>
      <c r="AQ490" s="197" t="str">
        <f ca="1">IF(Input!Q492="","",IF(OFFSET('Measures List'!$K$2,MATCH(Input!Q492,'Measures List'!$A$3:$A$5000,0),MATCH(Input!K492,'Measures List'!$K$2:$BA$2)-1)="NA","Project start date occurred after measure expiration date.",""))</f>
        <v/>
      </c>
      <c r="AS490" s="197" t="str">
        <f>IFERROR(IF(Input!O492&lt;&gt;Input!O491,"",IF( VLOOKUP(Input!Q492,'Measures List'!A483:C5480,3,FALSE)= VLOOKUP(Input!Q491,'Measures List'!A483:C5480,3,FALSE),"","Multiple sectors for this project")),"")</f>
        <v/>
      </c>
    </row>
    <row r="491" spans="2:45" x14ac:dyDescent="0.25">
      <c r="B491" s="125" t="str">
        <f>Input!A493</f>
        <v/>
      </c>
      <c r="C491" s="126" t="str">
        <f>IF(ISERROR(IF(AND(Input!$A493="",SUMPRODUCT(--(LEN(Input!$A494:'Input'!$A$510)&gt;0))&lt;&gt;0),"Row is skipped.",IF(AND(Input!$A493="",Input!$A494=""),"", IF(Input!C493="","Data is missing.","")))),"",IF(AND(Input!$A493="",SUMPRODUCT(--(LEN(Input!$A494:'Input'!$A$510)&gt;0))&lt;&gt;0),"Row is skipped.",IF(AND(Input!$A493="",Input!$A494=""),"", IF(Input!C493="","Data is missing.",""))))</f>
        <v/>
      </c>
      <c r="D491" s="126" t="str">
        <f>IF(ISERROR(IF(AND(Input!$A493="",SUMPRODUCT(--(LEN(Input!$A494:'Input'!$A$510)&gt;0))&lt;&gt;0),"Row is skipped.",IF(AND(Input!$A493="",Input!$A494=""),"", IF(Input!D493="","Data is missing.","")))),"",IF(AND(Input!$A493="",SUMPRODUCT(--(LEN(Input!$A494:'Input'!$A$510)&gt;0))&lt;&gt;0),"Row is skipped.",IF(AND(Input!$A493="",Input!$A494=""),"", IF(Input!D493="","Data is missing.",""))))</f>
        <v/>
      </c>
      <c r="E491" s="126" t="str">
        <f>IF(ISERROR(IF(AND(Input!$A493="",SUMPRODUCT(--(LEN(Input!$A494:'Input'!$A$510)&gt;0))&lt;&gt;0),"Row is skipped.",IF(AND(Input!$A493="",Input!$A494=""),"", IF(Input!E493="","Data is missing.","")))),"",IF(AND(Input!$A493="",SUMPRODUCT(--(LEN(Input!$A494:'Input'!$A$510)&gt;0))&lt;&gt;0),"Row is skipped.",IF(AND(Input!$A493="",Input!$A494=""),"", IF(Input!E493="","Data is missing.",""))))</f>
        <v/>
      </c>
      <c r="F491" s="126" t="str">
        <f>IF(ISERROR(IF(AND(Input!$A493="",SUMPRODUCT(--(LEN(Input!$A494:'Input'!$A$510)&gt;0))&lt;&gt;0),"Row is skipped.",IF(AND(Input!$A493="",Input!$A494=""),"", IF(Input!F493="","Data is missing.","")))),"",IF(AND(Input!$A493="",SUMPRODUCT(--(LEN(Input!$A494:'Input'!$A$510)&gt;0))&lt;&gt;0),"Row is skipped.",IF(AND(Input!$A493="",Input!$A494=""),"", IF(Input!F493="","Data is missing.",""))))</f>
        <v/>
      </c>
      <c r="G491" s="126" t="str">
        <f>IF(ISERROR(IF(AND(Input!$A493="",SUMPRODUCT(--(LEN(Input!$A494:'Input'!$A$510)&gt;0))&lt;&gt;0),"Row is skipped.",IF(AND(Input!$A493="",Input!$A494=""),"", IF(Input!G493="","Data is missing.","")))),"",IF(AND(Input!$A493="",SUMPRODUCT(--(LEN(Input!$A494:'Input'!$A$510)&gt;0))&lt;&gt;0),"Row is skipped.",IF(AND(Input!$A493="",Input!$A494=""),"", IF(Input!G493="","Data is missing.",""))))</f>
        <v/>
      </c>
      <c r="H491" s="126" t="str">
        <f>IF(ISERROR(IF(AND(Input!$A493="",SUMPRODUCT(--(LEN(Input!$A494:'Input'!$A$510)&gt;0))&lt;&gt;0),"Row is skipped.",IF(AND(Input!$A493="",Input!$A494=""),"", IF(Input!H493="","Data is missing.","")))),"",IF(AND(Input!$A493="",SUMPRODUCT(--(LEN(Input!$A494:'Input'!$A$510)&gt;0))&lt;&gt;0),"Row is skipped.",IF(AND(Input!$A493="",Input!$A494=""),"", IF(Input!H493="","Data is missing.",""))))</f>
        <v/>
      </c>
      <c r="I491" s="126" t="str">
        <f>IF(ISERROR(IF(AND(Input!$A493="",SUMPRODUCT(--(LEN(Input!$A494:'Input'!$A$510)&gt;0))&lt;&gt;0),"Row is skipped.",IF(AND(Input!$A493="",Input!$A494=""),"", IF(Input!I493="","Data is missing.","")))),"",IF(AND(Input!$A493="",SUMPRODUCT(--(LEN(Input!$A494:'Input'!$A$510)&gt;0))&lt;&gt;0),"Row is skipped.",IF(AND(Input!$A493="",Input!$A494=""),"", IF(Input!I493="","Data is missing.",""))))</f>
        <v/>
      </c>
      <c r="J491" s="126" t="str">
        <f>IF(ISERROR(IF(AND(Input!$A493="",SUMPRODUCT(--(LEN(Input!$A494:'Input'!$A$510)&gt;0))&lt;&gt;0),"Row is skipped.",IF(AND(Input!$A493="",Input!$A494=""),"", IF(Input!J493="","Data is missing.","")))),"",IF(AND(Input!$A493="",SUMPRODUCT(--(LEN(Input!$A494:'Input'!$A$510)&gt;0))&lt;&gt;0),"Row is skipped.",IF(AND(Input!$A493="",Input!$A494=""),"", IF(Input!J493="","Data is missing.",""))))</f>
        <v/>
      </c>
      <c r="K491" s="127" t="str">
        <f>IF(ISERROR(IF(AND(Input!$A493="",SUMPRODUCT(--(LEN(Input!$A494:'Input'!$A$510)&gt;0))&lt;&gt;0),"Row is skipped.",IF(AND(Input!$A493="",Input!$A494=""),"", IF(Input!K493="","Data is missing.","")))),"",IF(AND(Input!$A493="",SUMPRODUCT(--(LEN(Input!$A494:'Input'!$A$510)&gt;0))&lt;&gt;0),"Row is skipped.",IF(AND(Input!$A493="",Input!$A494=""),"", IF(Input!K493="","Data is missing.",""))))</f>
        <v/>
      </c>
      <c r="L491" s="126" t="str">
        <f>IF(ISERROR(IF(AND(Input!$A493="",SUMPRODUCT(--(LEN(Input!$A494:'Input'!$A$510)&gt;0))&lt;&gt;0),"Row is skipped.",IF(AND(Input!$A493="",Input!$A494=""),"", IF(Input!L493="","Data is missing.","")))),"",IF(AND(Input!$A493="",SUMPRODUCT(--(LEN(Input!$A494:'Input'!$A$510)&gt;0))&lt;&gt;0),"Row is skipped.",IF(AND(Input!$A493="",Input!$A494=""),"", IF(Input!L493="","Data is missing.",""))))</f>
        <v/>
      </c>
      <c r="M491" s="126" t="str">
        <f>IF(ISERROR(IF(AND(Input!$A493="",SUMPRODUCT(--(LEN(Input!$A494:'Input'!$A$510)&gt;0))&lt;&gt;0),"Row is skipped.",IF(AND(Input!$A493="",Input!$A494=""),"", IF(Input!M493="","Data is missing.","")))),"",IF(AND(Input!$A493="",SUMPRODUCT(--(LEN(Input!$A494:'Input'!$A$510)&gt;0))&lt;&gt;0),"Row is skipped.",IF(AND(Input!$A493="",Input!$A494=""),"", IF(Input!M493="","Data is missing.",""))))</f>
        <v/>
      </c>
      <c r="N491" s="126" t="str">
        <f>IF(ISERROR(IF(AND(Input!$A493="",SUMPRODUCT(--(LEN(Input!$A494:'Input'!$A$510)&gt;0))&lt;&gt;0),"Row is skipped.",IF(AND(Input!$A493="",Input!$A494=""),"", IF(Input!O493="","Data is missing.","")))),"",IF(AND(Input!$A493="",SUMPRODUCT(--(LEN(Input!$A494:'Input'!$A$510)&gt;0))&lt;&gt;0),"Row is skipped.",IF(AND(Input!$A493="",Input!$A494=""),"", IF(Input!O493="","Data is missing.",""))))</f>
        <v/>
      </c>
      <c r="O491" s="126" t="str">
        <f>IF(ISERROR(IF(AND(Input!$A493="",SUMPRODUCT(--(LEN(Input!$A494:'Input'!$A$510)&gt;0))&lt;&gt;0),"Row is skipped.",IF(AND(Input!$A493="",Input!$A494=""),"", IF(Input!P493="","Data is missing.","")))),"",IF(AND(Input!$A493="",SUMPRODUCT(--(LEN(Input!$A494:'Input'!$A$510)&gt;0))&lt;&gt;0),"Row is skipped.",IF(AND(Input!$A493="",Input!$A494=""),"", IF(Input!P493="","Data is missing.",""))))</f>
        <v/>
      </c>
      <c r="P491" s="126" t="str">
        <f>IF(ISERROR(IF(AND(Input!$A493="",SUMPRODUCT(--(LEN(Input!$A494:'Input'!$A$510)&gt;0))&lt;&gt;0),"Row is skipped.",IF(AND(Input!$A493="",Input!$A494=""),"", IF(Input!Q493="","Data is missing.","")))),"",IF(AND(Input!$A493="",SUMPRODUCT(--(LEN(Input!$A494:'Input'!$A$510)&gt;0))&lt;&gt;0),"Row is skipped.",IF(AND(Input!$A493="",Input!$A494=""),"", IF(Input!Q493="","Data is missing.",""))))</f>
        <v/>
      </c>
      <c r="Q491" s="126" t="str">
        <f>IF(ISERROR(IF(AND(Input!$A493="",SUMPRODUCT(--(LEN(Input!$A494:'Input'!$A$510)&gt;0))&lt;&gt;0),"Row is skipped.",IF(AND(Input!$A493="",Input!$A494=""),"", IF(Input!S493="","Data is missing.","")))),"",IF(AND(Input!$A493="",SUMPRODUCT(--(LEN(Input!$A494:'Input'!$A$510)&gt;0))&lt;&gt;0),"Row is skipped.",IF(AND(Input!$A493="",Input!$A494=""),"", IF(Input!S493="","Data is missing.",""))))</f>
        <v/>
      </c>
      <c r="R491" s="128" t="str">
        <f>IF(ISERROR(IF(AND(Input!$A493="",SUMPRODUCT(--(LEN(Input!$A494:'Input'!$A$510)&gt;0))&lt;&gt;0),"Row is skipped.",IF(AND(Input!$A493="",Input!$A494=""),"", IF(Input!T493="","Data is missing.","")))),"",IF(AND(Input!$A493="",SUMPRODUCT(--(LEN(Input!$A494:'Input'!$A$510)&gt;0))&lt;&gt;0),"Row is skipped.",IF(AND(Input!$A493="",Input!$A494=""),"", IF(Input!T493="","Data is missing.",""))))</f>
        <v/>
      </c>
      <c r="S491" s="129"/>
      <c r="T491" s="130" t="str">
        <f>IF(ISERROR(IF(Input!Q493="","",IF(ISERROR(VLOOKUP(Input!Q493,'Measures List'!$A$3:$A$30000,1,0)),"Invalid RefNo",""))),"",IF(Input!Q493="","",IF(ISERROR(VLOOKUP(Input!Q493,'Measures List'!$A$3:$A$30000,1,0)),"Invalid RefNo","")))</f>
        <v/>
      </c>
      <c r="U491" s="129"/>
      <c r="V491" s="129"/>
      <c r="W491" s="129"/>
      <c r="X491" s="129"/>
      <c r="Y491" s="129"/>
      <c r="Z491" s="129"/>
      <c r="AA491" s="129"/>
      <c r="AB491" s="129"/>
      <c r="AC491" s="129"/>
      <c r="AD491" s="129"/>
      <c r="AE491" s="129"/>
      <c r="AF491" s="130" t="str">
        <f>IF(Input!P493="","",IF(OR(VALUE(Input!P493)&lt;0,VALUE(Input!P493)&gt;1), "Invalid EEI %",""))</f>
        <v/>
      </c>
      <c r="AG491" s="129"/>
      <c r="AH491" s="137" t="str">
        <f>IF(B491="","",IF(AND(Input!O493=Input!O492,Input!P493&lt;&gt;Input!P492), "EEI% Mismatch within Project",""))</f>
        <v/>
      </c>
      <c r="AI491" s="129"/>
      <c r="AJ491" s="138" t="str">
        <f>IF(Input!B493="","",IF(ISNUMBER(VALUE(Input!B493)),"","Needs to be a number."))</f>
        <v/>
      </c>
      <c r="AK491" s="135" t="str">
        <f>IF(Input!P493="","",IF(ISNUMBER(VALUE(Input!P493)),"","Needs to be a number."))</f>
        <v/>
      </c>
      <c r="AL491" s="135" t="str">
        <f>IF(Input!S493="","",IF(ISNUMBER(VALUE(Input!S493)),"","Needs to be a number."))</f>
        <v/>
      </c>
      <c r="AM491" s="135" t="str">
        <f>IF(Input!T493="","",IF(ISNUMBER(VALUE(Input!T493)),"","Needs to be a number."))</f>
        <v/>
      </c>
      <c r="AN491" s="135" t="str">
        <f>IF(Input!U493="","",IF(ISNUMBER(VALUE(Input!U493)),"","Needs to be a number."))</f>
        <v/>
      </c>
      <c r="AO491" s="136" t="str">
        <f>IF(Input!V493="","",IF(ISNUMBER(VALUE(Input!V493)),"","Needs to be a number."))</f>
        <v/>
      </c>
      <c r="AP491" s="129"/>
      <c r="AQ491" s="197" t="str">
        <f ca="1">IF(Input!Q493="","",IF(OFFSET('Measures List'!$K$2,MATCH(Input!Q493,'Measures List'!$A$3:$A$5000,0),MATCH(Input!K493,'Measures List'!$K$2:$BA$2)-1)="NA","Project start date occurred after measure expiration date.",""))</f>
        <v/>
      </c>
      <c r="AS491" s="197" t="str">
        <f>IFERROR(IF(Input!O493&lt;&gt;Input!O492,"",IF( VLOOKUP(Input!Q493,'Measures List'!A484:C5481,3,FALSE)= VLOOKUP(Input!Q492,'Measures List'!A484:C5481,3,FALSE),"","Multiple sectors for this project")),"")</f>
        <v/>
      </c>
    </row>
    <row r="492" spans="2:45" x14ac:dyDescent="0.25">
      <c r="B492" s="125" t="str">
        <f>Input!A494</f>
        <v/>
      </c>
      <c r="C492" s="126" t="str">
        <f>IF(ISERROR(IF(AND(Input!$A494="",SUMPRODUCT(--(LEN(Input!$A495:'Input'!$A$510)&gt;0))&lt;&gt;0),"Row is skipped.",IF(AND(Input!$A494="",Input!$A495=""),"", IF(Input!C494="","Data is missing.","")))),"",IF(AND(Input!$A494="",SUMPRODUCT(--(LEN(Input!$A495:'Input'!$A$510)&gt;0))&lt;&gt;0),"Row is skipped.",IF(AND(Input!$A494="",Input!$A495=""),"", IF(Input!C494="","Data is missing.",""))))</f>
        <v/>
      </c>
      <c r="D492" s="126" t="str">
        <f>IF(ISERROR(IF(AND(Input!$A494="",SUMPRODUCT(--(LEN(Input!$A495:'Input'!$A$510)&gt;0))&lt;&gt;0),"Row is skipped.",IF(AND(Input!$A494="",Input!$A495=""),"", IF(Input!D494="","Data is missing.","")))),"",IF(AND(Input!$A494="",SUMPRODUCT(--(LEN(Input!$A495:'Input'!$A$510)&gt;0))&lt;&gt;0),"Row is skipped.",IF(AND(Input!$A494="",Input!$A495=""),"", IF(Input!D494="","Data is missing.",""))))</f>
        <v/>
      </c>
      <c r="E492" s="126" t="str">
        <f>IF(ISERROR(IF(AND(Input!$A494="",SUMPRODUCT(--(LEN(Input!$A495:'Input'!$A$510)&gt;0))&lt;&gt;0),"Row is skipped.",IF(AND(Input!$A494="",Input!$A495=""),"", IF(Input!E494="","Data is missing.","")))),"",IF(AND(Input!$A494="",SUMPRODUCT(--(LEN(Input!$A495:'Input'!$A$510)&gt;0))&lt;&gt;0),"Row is skipped.",IF(AND(Input!$A494="",Input!$A495=""),"", IF(Input!E494="","Data is missing.",""))))</f>
        <v/>
      </c>
      <c r="F492" s="126" t="str">
        <f>IF(ISERROR(IF(AND(Input!$A494="",SUMPRODUCT(--(LEN(Input!$A495:'Input'!$A$510)&gt;0))&lt;&gt;0),"Row is skipped.",IF(AND(Input!$A494="",Input!$A495=""),"", IF(Input!F494="","Data is missing.","")))),"",IF(AND(Input!$A494="",SUMPRODUCT(--(LEN(Input!$A495:'Input'!$A$510)&gt;0))&lt;&gt;0),"Row is skipped.",IF(AND(Input!$A494="",Input!$A495=""),"", IF(Input!F494="","Data is missing.",""))))</f>
        <v/>
      </c>
      <c r="G492" s="126" t="str">
        <f>IF(ISERROR(IF(AND(Input!$A494="",SUMPRODUCT(--(LEN(Input!$A495:'Input'!$A$510)&gt;0))&lt;&gt;0),"Row is skipped.",IF(AND(Input!$A494="",Input!$A495=""),"", IF(Input!G494="","Data is missing.","")))),"",IF(AND(Input!$A494="",SUMPRODUCT(--(LEN(Input!$A495:'Input'!$A$510)&gt;0))&lt;&gt;0),"Row is skipped.",IF(AND(Input!$A494="",Input!$A495=""),"", IF(Input!G494="","Data is missing.",""))))</f>
        <v/>
      </c>
      <c r="H492" s="126" t="str">
        <f>IF(ISERROR(IF(AND(Input!$A494="",SUMPRODUCT(--(LEN(Input!$A495:'Input'!$A$510)&gt;0))&lt;&gt;0),"Row is skipped.",IF(AND(Input!$A494="",Input!$A495=""),"", IF(Input!H494="","Data is missing.","")))),"",IF(AND(Input!$A494="",SUMPRODUCT(--(LEN(Input!$A495:'Input'!$A$510)&gt;0))&lt;&gt;0),"Row is skipped.",IF(AND(Input!$A494="",Input!$A495=""),"", IF(Input!H494="","Data is missing.",""))))</f>
        <v/>
      </c>
      <c r="I492" s="126" t="str">
        <f>IF(ISERROR(IF(AND(Input!$A494="",SUMPRODUCT(--(LEN(Input!$A495:'Input'!$A$510)&gt;0))&lt;&gt;0),"Row is skipped.",IF(AND(Input!$A494="",Input!$A495=""),"", IF(Input!I494="","Data is missing.","")))),"",IF(AND(Input!$A494="",SUMPRODUCT(--(LEN(Input!$A495:'Input'!$A$510)&gt;0))&lt;&gt;0),"Row is skipped.",IF(AND(Input!$A494="",Input!$A495=""),"", IF(Input!I494="","Data is missing.",""))))</f>
        <v/>
      </c>
      <c r="J492" s="126" t="str">
        <f>IF(ISERROR(IF(AND(Input!$A494="",SUMPRODUCT(--(LEN(Input!$A495:'Input'!$A$510)&gt;0))&lt;&gt;0),"Row is skipped.",IF(AND(Input!$A494="",Input!$A495=""),"", IF(Input!J494="","Data is missing.","")))),"",IF(AND(Input!$A494="",SUMPRODUCT(--(LEN(Input!$A495:'Input'!$A$510)&gt;0))&lt;&gt;0),"Row is skipped.",IF(AND(Input!$A494="",Input!$A495=""),"", IF(Input!J494="","Data is missing.",""))))</f>
        <v/>
      </c>
      <c r="K492" s="127" t="str">
        <f>IF(ISERROR(IF(AND(Input!$A494="",SUMPRODUCT(--(LEN(Input!$A495:'Input'!$A$510)&gt;0))&lt;&gt;0),"Row is skipped.",IF(AND(Input!$A494="",Input!$A495=""),"", IF(Input!K494="","Data is missing.","")))),"",IF(AND(Input!$A494="",SUMPRODUCT(--(LEN(Input!$A495:'Input'!$A$510)&gt;0))&lt;&gt;0),"Row is skipped.",IF(AND(Input!$A494="",Input!$A495=""),"", IF(Input!K494="","Data is missing.",""))))</f>
        <v/>
      </c>
      <c r="L492" s="126" t="str">
        <f>IF(ISERROR(IF(AND(Input!$A494="",SUMPRODUCT(--(LEN(Input!$A495:'Input'!$A$510)&gt;0))&lt;&gt;0),"Row is skipped.",IF(AND(Input!$A494="",Input!$A495=""),"", IF(Input!L494="","Data is missing.","")))),"",IF(AND(Input!$A494="",SUMPRODUCT(--(LEN(Input!$A495:'Input'!$A$510)&gt;0))&lt;&gt;0),"Row is skipped.",IF(AND(Input!$A494="",Input!$A495=""),"", IF(Input!L494="","Data is missing.",""))))</f>
        <v/>
      </c>
      <c r="M492" s="126" t="str">
        <f>IF(ISERROR(IF(AND(Input!$A494="",SUMPRODUCT(--(LEN(Input!$A495:'Input'!$A$510)&gt;0))&lt;&gt;0),"Row is skipped.",IF(AND(Input!$A494="",Input!$A495=""),"", IF(Input!M494="","Data is missing.","")))),"",IF(AND(Input!$A494="",SUMPRODUCT(--(LEN(Input!$A495:'Input'!$A$510)&gt;0))&lt;&gt;0),"Row is skipped.",IF(AND(Input!$A494="",Input!$A495=""),"", IF(Input!M494="","Data is missing.",""))))</f>
        <v/>
      </c>
      <c r="N492" s="126" t="str">
        <f>IF(ISERROR(IF(AND(Input!$A494="",SUMPRODUCT(--(LEN(Input!$A495:'Input'!$A$510)&gt;0))&lt;&gt;0),"Row is skipped.",IF(AND(Input!$A494="",Input!$A495=""),"", IF(Input!O494="","Data is missing.","")))),"",IF(AND(Input!$A494="",SUMPRODUCT(--(LEN(Input!$A495:'Input'!$A$510)&gt;0))&lt;&gt;0),"Row is skipped.",IF(AND(Input!$A494="",Input!$A495=""),"", IF(Input!O494="","Data is missing.",""))))</f>
        <v/>
      </c>
      <c r="O492" s="126" t="str">
        <f>IF(ISERROR(IF(AND(Input!$A494="",SUMPRODUCT(--(LEN(Input!$A495:'Input'!$A$510)&gt;0))&lt;&gt;0),"Row is skipped.",IF(AND(Input!$A494="",Input!$A495=""),"", IF(Input!P494="","Data is missing.","")))),"",IF(AND(Input!$A494="",SUMPRODUCT(--(LEN(Input!$A495:'Input'!$A$510)&gt;0))&lt;&gt;0),"Row is skipped.",IF(AND(Input!$A494="",Input!$A495=""),"", IF(Input!P494="","Data is missing.",""))))</f>
        <v/>
      </c>
      <c r="P492" s="126" t="str">
        <f>IF(ISERROR(IF(AND(Input!$A494="",SUMPRODUCT(--(LEN(Input!$A495:'Input'!$A$510)&gt;0))&lt;&gt;0),"Row is skipped.",IF(AND(Input!$A494="",Input!$A495=""),"", IF(Input!Q494="","Data is missing.","")))),"",IF(AND(Input!$A494="",SUMPRODUCT(--(LEN(Input!$A495:'Input'!$A$510)&gt;0))&lt;&gt;0),"Row is skipped.",IF(AND(Input!$A494="",Input!$A495=""),"", IF(Input!Q494="","Data is missing.",""))))</f>
        <v/>
      </c>
      <c r="Q492" s="126" t="str">
        <f>IF(ISERROR(IF(AND(Input!$A494="",SUMPRODUCT(--(LEN(Input!$A495:'Input'!$A$510)&gt;0))&lt;&gt;0),"Row is skipped.",IF(AND(Input!$A494="",Input!$A495=""),"", IF(Input!S494="","Data is missing.","")))),"",IF(AND(Input!$A494="",SUMPRODUCT(--(LEN(Input!$A495:'Input'!$A$510)&gt;0))&lt;&gt;0),"Row is skipped.",IF(AND(Input!$A494="",Input!$A495=""),"", IF(Input!S494="","Data is missing.",""))))</f>
        <v/>
      </c>
      <c r="R492" s="128" t="str">
        <f>IF(ISERROR(IF(AND(Input!$A494="",SUMPRODUCT(--(LEN(Input!$A495:'Input'!$A$510)&gt;0))&lt;&gt;0),"Row is skipped.",IF(AND(Input!$A494="",Input!$A495=""),"", IF(Input!T494="","Data is missing.","")))),"",IF(AND(Input!$A494="",SUMPRODUCT(--(LEN(Input!$A495:'Input'!$A$510)&gt;0))&lt;&gt;0),"Row is skipped.",IF(AND(Input!$A494="",Input!$A495=""),"", IF(Input!T494="","Data is missing.",""))))</f>
        <v/>
      </c>
      <c r="S492" s="129"/>
      <c r="T492" s="130" t="str">
        <f>IF(ISERROR(IF(Input!Q494="","",IF(ISERROR(VLOOKUP(Input!Q494,'Measures List'!$A$3:$A$30000,1,0)),"Invalid RefNo",""))),"",IF(Input!Q494="","",IF(ISERROR(VLOOKUP(Input!Q494,'Measures List'!$A$3:$A$30000,1,0)),"Invalid RefNo","")))</f>
        <v/>
      </c>
      <c r="U492" s="129"/>
      <c r="V492" s="129"/>
      <c r="W492" s="129"/>
      <c r="X492" s="129"/>
      <c r="Y492" s="129"/>
      <c r="Z492" s="129"/>
      <c r="AA492" s="129"/>
      <c r="AB492" s="129"/>
      <c r="AC492" s="129"/>
      <c r="AD492" s="129"/>
      <c r="AE492" s="129"/>
      <c r="AF492" s="130" t="str">
        <f>IF(Input!P494="","",IF(OR(VALUE(Input!P494)&lt;0,VALUE(Input!P494)&gt;1), "Invalid EEI %",""))</f>
        <v/>
      </c>
      <c r="AG492" s="129"/>
      <c r="AH492" s="137" t="str">
        <f>IF(B492="","",IF(AND(Input!O494=Input!O493,Input!P494&lt;&gt;Input!P493), "EEI% Mismatch within Project",""))</f>
        <v/>
      </c>
      <c r="AI492" s="129"/>
      <c r="AJ492" s="138" t="str">
        <f>IF(Input!B494="","",IF(ISNUMBER(VALUE(Input!B494)),"","Needs to be a number."))</f>
        <v/>
      </c>
      <c r="AK492" s="135" t="str">
        <f>IF(Input!P494="","",IF(ISNUMBER(VALUE(Input!P494)),"","Needs to be a number."))</f>
        <v/>
      </c>
      <c r="AL492" s="135" t="str">
        <f>IF(Input!S494="","",IF(ISNUMBER(VALUE(Input!S494)),"","Needs to be a number."))</f>
        <v/>
      </c>
      <c r="AM492" s="135" t="str">
        <f>IF(Input!T494="","",IF(ISNUMBER(VALUE(Input!T494)),"","Needs to be a number."))</f>
        <v/>
      </c>
      <c r="AN492" s="135" t="str">
        <f>IF(Input!U494="","",IF(ISNUMBER(VALUE(Input!U494)),"","Needs to be a number."))</f>
        <v/>
      </c>
      <c r="AO492" s="136" t="str">
        <f>IF(Input!V494="","",IF(ISNUMBER(VALUE(Input!V494)),"","Needs to be a number."))</f>
        <v/>
      </c>
      <c r="AP492" s="129"/>
      <c r="AQ492" s="197" t="str">
        <f ca="1">IF(Input!Q494="","",IF(OFFSET('Measures List'!$K$2,MATCH(Input!Q494,'Measures List'!$A$3:$A$5000,0),MATCH(Input!K494,'Measures List'!$K$2:$BA$2)-1)="NA","Project start date occurred after measure expiration date.",""))</f>
        <v/>
      </c>
      <c r="AS492" s="197" t="str">
        <f>IFERROR(IF(Input!O494&lt;&gt;Input!O493,"",IF( VLOOKUP(Input!Q494,'Measures List'!A485:C5482,3,FALSE)= VLOOKUP(Input!Q493,'Measures List'!A485:C5482,3,FALSE),"","Multiple sectors for this project")),"")</f>
        <v/>
      </c>
    </row>
    <row r="493" spans="2:45" x14ac:dyDescent="0.25">
      <c r="B493" s="125" t="str">
        <f>Input!A495</f>
        <v/>
      </c>
      <c r="C493" s="126" t="str">
        <f>IF(ISERROR(IF(AND(Input!$A495="",SUMPRODUCT(--(LEN(Input!$A496:'Input'!$A$510)&gt;0))&lt;&gt;0),"Row is skipped.",IF(AND(Input!$A495="",Input!$A496=""),"", IF(Input!C495="","Data is missing.","")))),"",IF(AND(Input!$A495="",SUMPRODUCT(--(LEN(Input!$A496:'Input'!$A$510)&gt;0))&lt;&gt;0),"Row is skipped.",IF(AND(Input!$A495="",Input!$A496=""),"", IF(Input!C495="","Data is missing.",""))))</f>
        <v/>
      </c>
      <c r="D493" s="126" t="str">
        <f>IF(ISERROR(IF(AND(Input!$A495="",SUMPRODUCT(--(LEN(Input!$A496:'Input'!$A$510)&gt;0))&lt;&gt;0),"Row is skipped.",IF(AND(Input!$A495="",Input!$A496=""),"", IF(Input!D495="","Data is missing.","")))),"",IF(AND(Input!$A495="",SUMPRODUCT(--(LEN(Input!$A496:'Input'!$A$510)&gt;0))&lt;&gt;0),"Row is skipped.",IF(AND(Input!$A495="",Input!$A496=""),"", IF(Input!D495="","Data is missing.",""))))</f>
        <v/>
      </c>
      <c r="E493" s="126" t="str">
        <f>IF(ISERROR(IF(AND(Input!$A495="",SUMPRODUCT(--(LEN(Input!$A496:'Input'!$A$510)&gt;0))&lt;&gt;0),"Row is skipped.",IF(AND(Input!$A495="",Input!$A496=""),"", IF(Input!E495="","Data is missing.","")))),"",IF(AND(Input!$A495="",SUMPRODUCT(--(LEN(Input!$A496:'Input'!$A$510)&gt;0))&lt;&gt;0),"Row is skipped.",IF(AND(Input!$A495="",Input!$A496=""),"", IF(Input!E495="","Data is missing.",""))))</f>
        <v/>
      </c>
      <c r="F493" s="126" t="str">
        <f>IF(ISERROR(IF(AND(Input!$A495="",SUMPRODUCT(--(LEN(Input!$A496:'Input'!$A$510)&gt;0))&lt;&gt;0),"Row is skipped.",IF(AND(Input!$A495="",Input!$A496=""),"", IF(Input!F495="","Data is missing.","")))),"",IF(AND(Input!$A495="",SUMPRODUCT(--(LEN(Input!$A496:'Input'!$A$510)&gt;0))&lt;&gt;0),"Row is skipped.",IF(AND(Input!$A495="",Input!$A496=""),"", IF(Input!F495="","Data is missing.",""))))</f>
        <v/>
      </c>
      <c r="G493" s="126" t="str">
        <f>IF(ISERROR(IF(AND(Input!$A495="",SUMPRODUCT(--(LEN(Input!$A496:'Input'!$A$510)&gt;0))&lt;&gt;0),"Row is skipped.",IF(AND(Input!$A495="",Input!$A496=""),"", IF(Input!G495="","Data is missing.","")))),"",IF(AND(Input!$A495="",SUMPRODUCT(--(LEN(Input!$A496:'Input'!$A$510)&gt;0))&lt;&gt;0),"Row is skipped.",IF(AND(Input!$A495="",Input!$A496=""),"", IF(Input!G495="","Data is missing.",""))))</f>
        <v/>
      </c>
      <c r="H493" s="126" t="str">
        <f>IF(ISERROR(IF(AND(Input!$A495="",SUMPRODUCT(--(LEN(Input!$A496:'Input'!$A$510)&gt;0))&lt;&gt;0),"Row is skipped.",IF(AND(Input!$A495="",Input!$A496=""),"", IF(Input!H495="","Data is missing.","")))),"",IF(AND(Input!$A495="",SUMPRODUCT(--(LEN(Input!$A496:'Input'!$A$510)&gt;0))&lt;&gt;0),"Row is skipped.",IF(AND(Input!$A495="",Input!$A496=""),"", IF(Input!H495="","Data is missing.",""))))</f>
        <v/>
      </c>
      <c r="I493" s="126" t="str">
        <f>IF(ISERROR(IF(AND(Input!$A495="",SUMPRODUCT(--(LEN(Input!$A496:'Input'!$A$510)&gt;0))&lt;&gt;0),"Row is skipped.",IF(AND(Input!$A495="",Input!$A496=""),"", IF(Input!I495="","Data is missing.","")))),"",IF(AND(Input!$A495="",SUMPRODUCT(--(LEN(Input!$A496:'Input'!$A$510)&gt;0))&lt;&gt;0),"Row is skipped.",IF(AND(Input!$A495="",Input!$A496=""),"", IF(Input!I495="","Data is missing.",""))))</f>
        <v/>
      </c>
      <c r="J493" s="126" t="str">
        <f>IF(ISERROR(IF(AND(Input!$A495="",SUMPRODUCT(--(LEN(Input!$A496:'Input'!$A$510)&gt;0))&lt;&gt;0),"Row is skipped.",IF(AND(Input!$A495="",Input!$A496=""),"", IF(Input!J495="","Data is missing.","")))),"",IF(AND(Input!$A495="",SUMPRODUCT(--(LEN(Input!$A496:'Input'!$A$510)&gt;0))&lt;&gt;0),"Row is skipped.",IF(AND(Input!$A495="",Input!$A496=""),"", IF(Input!J495="","Data is missing.",""))))</f>
        <v/>
      </c>
      <c r="K493" s="127" t="str">
        <f>IF(ISERROR(IF(AND(Input!$A495="",SUMPRODUCT(--(LEN(Input!$A496:'Input'!$A$510)&gt;0))&lt;&gt;0),"Row is skipped.",IF(AND(Input!$A495="",Input!$A496=""),"", IF(Input!K495="","Data is missing.","")))),"",IF(AND(Input!$A495="",SUMPRODUCT(--(LEN(Input!$A496:'Input'!$A$510)&gt;0))&lt;&gt;0),"Row is skipped.",IF(AND(Input!$A495="",Input!$A496=""),"", IF(Input!K495="","Data is missing.",""))))</f>
        <v/>
      </c>
      <c r="L493" s="126" t="str">
        <f>IF(ISERROR(IF(AND(Input!$A495="",SUMPRODUCT(--(LEN(Input!$A496:'Input'!$A$510)&gt;0))&lt;&gt;0),"Row is skipped.",IF(AND(Input!$A495="",Input!$A496=""),"", IF(Input!L495="","Data is missing.","")))),"",IF(AND(Input!$A495="",SUMPRODUCT(--(LEN(Input!$A496:'Input'!$A$510)&gt;0))&lt;&gt;0),"Row is skipped.",IF(AND(Input!$A495="",Input!$A496=""),"", IF(Input!L495="","Data is missing.",""))))</f>
        <v/>
      </c>
      <c r="M493" s="126" t="str">
        <f>IF(ISERROR(IF(AND(Input!$A495="",SUMPRODUCT(--(LEN(Input!$A496:'Input'!$A$510)&gt;0))&lt;&gt;0),"Row is skipped.",IF(AND(Input!$A495="",Input!$A496=""),"", IF(Input!M495="","Data is missing.","")))),"",IF(AND(Input!$A495="",SUMPRODUCT(--(LEN(Input!$A496:'Input'!$A$510)&gt;0))&lt;&gt;0),"Row is skipped.",IF(AND(Input!$A495="",Input!$A496=""),"", IF(Input!M495="","Data is missing.",""))))</f>
        <v/>
      </c>
      <c r="N493" s="126" t="str">
        <f>IF(ISERROR(IF(AND(Input!$A495="",SUMPRODUCT(--(LEN(Input!$A496:'Input'!$A$510)&gt;0))&lt;&gt;0),"Row is skipped.",IF(AND(Input!$A495="",Input!$A496=""),"", IF(Input!O495="","Data is missing.","")))),"",IF(AND(Input!$A495="",SUMPRODUCT(--(LEN(Input!$A496:'Input'!$A$510)&gt;0))&lt;&gt;0),"Row is skipped.",IF(AND(Input!$A495="",Input!$A496=""),"", IF(Input!O495="","Data is missing.",""))))</f>
        <v/>
      </c>
      <c r="O493" s="126" t="str">
        <f>IF(ISERROR(IF(AND(Input!$A495="",SUMPRODUCT(--(LEN(Input!$A496:'Input'!$A$510)&gt;0))&lt;&gt;0),"Row is skipped.",IF(AND(Input!$A495="",Input!$A496=""),"", IF(Input!P495="","Data is missing.","")))),"",IF(AND(Input!$A495="",SUMPRODUCT(--(LEN(Input!$A496:'Input'!$A$510)&gt;0))&lt;&gt;0),"Row is skipped.",IF(AND(Input!$A495="",Input!$A496=""),"", IF(Input!P495="","Data is missing.",""))))</f>
        <v/>
      </c>
      <c r="P493" s="126" t="str">
        <f>IF(ISERROR(IF(AND(Input!$A495="",SUMPRODUCT(--(LEN(Input!$A496:'Input'!$A$510)&gt;0))&lt;&gt;0),"Row is skipped.",IF(AND(Input!$A495="",Input!$A496=""),"", IF(Input!Q495="","Data is missing.","")))),"",IF(AND(Input!$A495="",SUMPRODUCT(--(LEN(Input!$A496:'Input'!$A$510)&gt;0))&lt;&gt;0),"Row is skipped.",IF(AND(Input!$A495="",Input!$A496=""),"", IF(Input!Q495="","Data is missing.",""))))</f>
        <v/>
      </c>
      <c r="Q493" s="126" t="str">
        <f>IF(ISERROR(IF(AND(Input!$A495="",SUMPRODUCT(--(LEN(Input!$A496:'Input'!$A$510)&gt;0))&lt;&gt;0),"Row is skipped.",IF(AND(Input!$A495="",Input!$A496=""),"", IF(Input!S495="","Data is missing.","")))),"",IF(AND(Input!$A495="",SUMPRODUCT(--(LEN(Input!$A496:'Input'!$A$510)&gt;0))&lt;&gt;0),"Row is skipped.",IF(AND(Input!$A495="",Input!$A496=""),"", IF(Input!S495="","Data is missing.",""))))</f>
        <v/>
      </c>
      <c r="R493" s="128" t="str">
        <f>IF(ISERROR(IF(AND(Input!$A495="",SUMPRODUCT(--(LEN(Input!$A496:'Input'!$A$510)&gt;0))&lt;&gt;0),"Row is skipped.",IF(AND(Input!$A495="",Input!$A496=""),"", IF(Input!T495="","Data is missing.","")))),"",IF(AND(Input!$A495="",SUMPRODUCT(--(LEN(Input!$A496:'Input'!$A$510)&gt;0))&lt;&gt;0),"Row is skipped.",IF(AND(Input!$A495="",Input!$A496=""),"", IF(Input!T495="","Data is missing.",""))))</f>
        <v/>
      </c>
      <c r="S493" s="129"/>
      <c r="T493" s="130" t="str">
        <f>IF(ISERROR(IF(Input!Q495="","",IF(ISERROR(VLOOKUP(Input!Q495,'Measures List'!$A$3:$A$30000,1,0)),"Invalid RefNo",""))),"",IF(Input!Q495="","",IF(ISERROR(VLOOKUP(Input!Q495,'Measures List'!$A$3:$A$30000,1,0)),"Invalid RefNo","")))</f>
        <v/>
      </c>
      <c r="U493" s="129"/>
      <c r="V493" s="129"/>
      <c r="W493" s="129"/>
      <c r="X493" s="129"/>
      <c r="Y493" s="129"/>
      <c r="Z493" s="129"/>
      <c r="AA493" s="129"/>
      <c r="AB493" s="129"/>
      <c r="AC493" s="129"/>
      <c r="AD493" s="129"/>
      <c r="AE493" s="129"/>
      <c r="AF493" s="130" t="str">
        <f>IF(Input!P495="","",IF(OR(VALUE(Input!P495)&lt;0,VALUE(Input!P495)&gt;1), "Invalid EEI %",""))</f>
        <v/>
      </c>
      <c r="AG493" s="129"/>
      <c r="AH493" s="137" t="str">
        <f>IF(B493="","",IF(AND(Input!O495=Input!O494,Input!P495&lt;&gt;Input!P494), "EEI% Mismatch within Project",""))</f>
        <v/>
      </c>
      <c r="AI493" s="129"/>
      <c r="AJ493" s="138" t="str">
        <f>IF(Input!B495="","",IF(ISNUMBER(VALUE(Input!B495)),"","Needs to be a number."))</f>
        <v/>
      </c>
      <c r="AK493" s="135" t="str">
        <f>IF(Input!P495="","",IF(ISNUMBER(VALUE(Input!P495)),"","Needs to be a number."))</f>
        <v/>
      </c>
      <c r="AL493" s="135" t="str">
        <f>IF(Input!S495="","",IF(ISNUMBER(VALUE(Input!S495)),"","Needs to be a number."))</f>
        <v/>
      </c>
      <c r="AM493" s="135" t="str">
        <f>IF(Input!T495="","",IF(ISNUMBER(VALUE(Input!T495)),"","Needs to be a number."))</f>
        <v/>
      </c>
      <c r="AN493" s="135" t="str">
        <f>IF(Input!U495="","",IF(ISNUMBER(VALUE(Input!U495)),"","Needs to be a number."))</f>
        <v/>
      </c>
      <c r="AO493" s="136" t="str">
        <f>IF(Input!V495="","",IF(ISNUMBER(VALUE(Input!V495)),"","Needs to be a number."))</f>
        <v/>
      </c>
      <c r="AP493" s="129"/>
      <c r="AQ493" s="197" t="str">
        <f ca="1">IF(Input!Q495="","",IF(OFFSET('Measures List'!$K$2,MATCH(Input!Q495,'Measures List'!$A$3:$A$5000,0),MATCH(Input!K495,'Measures List'!$K$2:$BA$2)-1)="NA","Project start date occurred after measure expiration date.",""))</f>
        <v/>
      </c>
      <c r="AS493" s="197" t="str">
        <f>IFERROR(IF(Input!O495&lt;&gt;Input!O494,"",IF( VLOOKUP(Input!Q495,'Measures List'!A486:C5483,3,FALSE)= VLOOKUP(Input!Q494,'Measures List'!A486:C5483,3,FALSE),"","Multiple sectors for this project")),"")</f>
        <v/>
      </c>
    </row>
    <row r="494" spans="2:45" x14ac:dyDescent="0.25">
      <c r="B494" s="125" t="str">
        <f>Input!A496</f>
        <v/>
      </c>
      <c r="C494" s="126" t="str">
        <f>IF(ISERROR(IF(AND(Input!$A496="",SUMPRODUCT(--(LEN(Input!$A497:'Input'!$A$510)&gt;0))&lt;&gt;0),"Row is skipped.",IF(AND(Input!$A496="",Input!$A497=""),"", IF(Input!C496="","Data is missing.","")))),"",IF(AND(Input!$A496="",SUMPRODUCT(--(LEN(Input!$A497:'Input'!$A$510)&gt;0))&lt;&gt;0),"Row is skipped.",IF(AND(Input!$A496="",Input!$A497=""),"", IF(Input!C496="","Data is missing.",""))))</f>
        <v/>
      </c>
      <c r="D494" s="126" t="str">
        <f>IF(ISERROR(IF(AND(Input!$A496="",SUMPRODUCT(--(LEN(Input!$A497:'Input'!$A$510)&gt;0))&lt;&gt;0),"Row is skipped.",IF(AND(Input!$A496="",Input!$A497=""),"", IF(Input!D496="","Data is missing.","")))),"",IF(AND(Input!$A496="",SUMPRODUCT(--(LEN(Input!$A497:'Input'!$A$510)&gt;0))&lt;&gt;0),"Row is skipped.",IF(AND(Input!$A496="",Input!$A497=""),"", IF(Input!D496="","Data is missing.",""))))</f>
        <v/>
      </c>
      <c r="E494" s="126" t="str">
        <f>IF(ISERROR(IF(AND(Input!$A496="",SUMPRODUCT(--(LEN(Input!$A497:'Input'!$A$510)&gt;0))&lt;&gt;0),"Row is skipped.",IF(AND(Input!$A496="",Input!$A497=""),"", IF(Input!E496="","Data is missing.","")))),"",IF(AND(Input!$A496="",SUMPRODUCT(--(LEN(Input!$A497:'Input'!$A$510)&gt;0))&lt;&gt;0),"Row is skipped.",IF(AND(Input!$A496="",Input!$A497=""),"", IF(Input!E496="","Data is missing.",""))))</f>
        <v/>
      </c>
      <c r="F494" s="126" t="str">
        <f>IF(ISERROR(IF(AND(Input!$A496="",SUMPRODUCT(--(LEN(Input!$A497:'Input'!$A$510)&gt;0))&lt;&gt;0),"Row is skipped.",IF(AND(Input!$A496="",Input!$A497=""),"", IF(Input!F496="","Data is missing.","")))),"",IF(AND(Input!$A496="",SUMPRODUCT(--(LEN(Input!$A497:'Input'!$A$510)&gt;0))&lt;&gt;0),"Row is skipped.",IF(AND(Input!$A496="",Input!$A497=""),"", IF(Input!F496="","Data is missing.",""))))</f>
        <v/>
      </c>
      <c r="G494" s="126" t="str">
        <f>IF(ISERROR(IF(AND(Input!$A496="",SUMPRODUCT(--(LEN(Input!$A497:'Input'!$A$510)&gt;0))&lt;&gt;0),"Row is skipped.",IF(AND(Input!$A496="",Input!$A497=""),"", IF(Input!G496="","Data is missing.","")))),"",IF(AND(Input!$A496="",SUMPRODUCT(--(LEN(Input!$A497:'Input'!$A$510)&gt;0))&lt;&gt;0),"Row is skipped.",IF(AND(Input!$A496="",Input!$A497=""),"", IF(Input!G496="","Data is missing.",""))))</f>
        <v/>
      </c>
      <c r="H494" s="126" t="str">
        <f>IF(ISERROR(IF(AND(Input!$A496="",SUMPRODUCT(--(LEN(Input!$A497:'Input'!$A$510)&gt;0))&lt;&gt;0),"Row is skipped.",IF(AND(Input!$A496="",Input!$A497=""),"", IF(Input!H496="","Data is missing.","")))),"",IF(AND(Input!$A496="",SUMPRODUCT(--(LEN(Input!$A497:'Input'!$A$510)&gt;0))&lt;&gt;0),"Row is skipped.",IF(AND(Input!$A496="",Input!$A497=""),"", IF(Input!H496="","Data is missing.",""))))</f>
        <v/>
      </c>
      <c r="I494" s="126" t="str">
        <f>IF(ISERROR(IF(AND(Input!$A496="",SUMPRODUCT(--(LEN(Input!$A497:'Input'!$A$510)&gt;0))&lt;&gt;0),"Row is skipped.",IF(AND(Input!$A496="",Input!$A497=""),"", IF(Input!I496="","Data is missing.","")))),"",IF(AND(Input!$A496="",SUMPRODUCT(--(LEN(Input!$A497:'Input'!$A$510)&gt;0))&lt;&gt;0),"Row is skipped.",IF(AND(Input!$A496="",Input!$A497=""),"", IF(Input!I496="","Data is missing.",""))))</f>
        <v/>
      </c>
      <c r="J494" s="126" t="str">
        <f>IF(ISERROR(IF(AND(Input!$A496="",SUMPRODUCT(--(LEN(Input!$A497:'Input'!$A$510)&gt;0))&lt;&gt;0),"Row is skipped.",IF(AND(Input!$A496="",Input!$A497=""),"", IF(Input!J496="","Data is missing.","")))),"",IF(AND(Input!$A496="",SUMPRODUCT(--(LEN(Input!$A497:'Input'!$A$510)&gt;0))&lt;&gt;0),"Row is skipped.",IF(AND(Input!$A496="",Input!$A497=""),"", IF(Input!J496="","Data is missing.",""))))</f>
        <v/>
      </c>
      <c r="K494" s="127" t="str">
        <f>IF(ISERROR(IF(AND(Input!$A496="",SUMPRODUCT(--(LEN(Input!$A497:'Input'!$A$510)&gt;0))&lt;&gt;0),"Row is skipped.",IF(AND(Input!$A496="",Input!$A497=""),"", IF(Input!K496="","Data is missing.","")))),"",IF(AND(Input!$A496="",SUMPRODUCT(--(LEN(Input!$A497:'Input'!$A$510)&gt;0))&lt;&gt;0),"Row is skipped.",IF(AND(Input!$A496="",Input!$A497=""),"", IF(Input!K496="","Data is missing.",""))))</f>
        <v/>
      </c>
      <c r="L494" s="126" t="str">
        <f>IF(ISERROR(IF(AND(Input!$A496="",SUMPRODUCT(--(LEN(Input!$A497:'Input'!$A$510)&gt;0))&lt;&gt;0),"Row is skipped.",IF(AND(Input!$A496="",Input!$A497=""),"", IF(Input!L496="","Data is missing.","")))),"",IF(AND(Input!$A496="",SUMPRODUCT(--(LEN(Input!$A497:'Input'!$A$510)&gt;0))&lt;&gt;0),"Row is skipped.",IF(AND(Input!$A496="",Input!$A497=""),"", IF(Input!L496="","Data is missing.",""))))</f>
        <v/>
      </c>
      <c r="M494" s="126" t="str">
        <f>IF(ISERROR(IF(AND(Input!$A496="",SUMPRODUCT(--(LEN(Input!$A497:'Input'!$A$510)&gt;0))&lt;&gt;0),"Row is skipped.",IF(AND(Input!$A496="",Input!$A497=""),"", IF(Input!M496="","Data is missing.","")))),"",IF(AND(Input!$A496="",SUMPRODUCT(--(LEN(Input!$A497:'Input'!$A$510)&gt;0))&lt;&gt;0),"Row is skipped.",IF(AND(Input!$A496="",Input!$A497=""),"", IF(Input!M496="","Data is missing.",""))))</f>
        <v/>
      </c>
      <c r="N494" s="126" t="str">
        <f>IF(ISERROR(IF(AND(Input!$A496="",SUMPRODUCT(--(LEN(Input!$A497:'Input'!$A$510)&gt;0))&lt;&gt;0),"Row is skipped.",IF(AND(Input!$A496="",Input!$A497=""),"", IF(Input!O496="","Data is missing.","")))),"",IF(AND(Input!$A496="",SUMPRODUCT(--(LEN(Input!$A497:'Input'!$A$510)&gt;0))&lt;&gt;0),"Row is skipped.",IF(AND(Input!$A496="",Input!$A497=""),"", IF(Input!O496="","Data is missing.",""))))</f>
        <v/>
      </c>
      <c r="O494" s="126" t="str">
        <f>IF(ISERROR(IF(AND(Input!$A496="",SUMPRODUCT(--(LEN(Input!$A497:'Input'!$A$510)&gt;0))&lt;&gt;0),"Row is skipped.",IF(AND(Input!$A496="",Input!$A497=""),"", IF(Input!P496="","Data is missing.","")))),"",IF(AND(Input!$A496="",SUMPRODUCT(--(LEN(Input!$A497:'Input'!$A$510)&gt;0))&lt;&gt;0),"Row is skipped.",IF(AND(Input!$A496="",Input!$A497=""),"", IF(Input!P496="","Data is missing.",""))))</f>
        <v/>
      </c>
      <c r="P494" s="126" t="str">
        <f>IF(ISERROR(IF(AND(Input!$A496="",SUMPRODUCT(--(LEN(Input!$A497:'Input'!$A$510)&gt;0))&lt;&gt;0),"Row is skipped.",IF(AND(Input!$A496="",Input!$A497=""),"", IF(Input!Q496="","Data is missing.","")))),"",IF(AND(Input!$A496="",SUMPRODUCT(--(LEN(Input!$A497:'Input'!$A$510)&gt;0))&lt;&gt;0),"Row is skipped.",IF(AND(Input!$A496="",Input!$A497=""),"", IF(Input!Q496="","Data is missing.",""))))</f>
        <v/>
      </c>
      <c r="Q494" s="126" t="str">
        <f>IF(ISERROR(IF(AND(Input!$A496="",SUMPRODUCT(--(LEN(Input!$A497:'Input'!$A$510)&gt;0))&lt;&gt;0),"Row is skipped.",IF(AND(Input!$A496="",Input!$A497=""),"", IF(Input!S496="","Data is missing.","")))),"",IF(AND(Input!$A496="",SUMPRODUCT(--(LEN(Input!$A497:'Input'!$A$510)&gt;0))&lt;&gt;0),"Row is skipped.",IF(AND(Input!$A496="",Input!$A497=""),"", IF(Input!S496="","Data is missing.",""))))</f>
        <v/>
      </c>
      <c r="R494" s="128" t="str">
        <f>IF(ISERROR(IF(AND(Input!$A496="",SUMPRODUCT(--(LEN(Input!$A497:'Input'!$A$510)&gt;0))&lt;&gt;0),"Row is skipped.",IF(AND(Input!$A496="",Input!$A497=""),"", IF(Input!T496="","Data is missing.","")))),"",IF(AND(Input!$A496="",SUMPRODUCT(--(LEN(Input!$A497:'Input'!$A$510)&gt;0))&lt;&gt;0),"Row is skipped.",IF(AND(Input!$A496="",Input!$A497=""),"", IF(Input!T496="","Data is missing.",""))))</f>
        <v/>
      </c>
      <c r="S494" s="129"/>
      <c r="T494" s="130" t="str">
        <f>IF(ISERROR(IF(Input!Q496="","",IF(ISERROR(VLOOKUP(Input!Q496,'Measures List'!$A$3:$A$30000,1,0)),"Invalid RefNo",""))),"",IF(Input!Q496="","",IF(ISERROR(VLOOKUP(Input!Q496,'Measures List'!$A$3:$A$30000,1,0)),"Invalid RefNo","")))</f>
        <v/>
      </c>
      <c r="U494" s="129"/>
      <c r="V494" s="129"/>
      <c r="W494" s="129"/>
      <c r="X494" s="129"/>
      <c r="Y494" s="129"/>
      <c r="Z494" s="129"/>
      <c r="AA494" s="129"/>
      <c r="AB494" s="129"/>
      <c r="AC494" s="129"/>
      <c r="AD494" s="129"/>
      <c r="AE494" s="129"/>
      <c r="AF494" s="130" t="str">
        <f>IF(Input!P496="","",IF(OR(VALUE(Input!P496)&lt;0,VALUE(Input!P496)&gt;1), "Invalid EEI %",""))</f>
        <v/>
      </c>
      <c r="AG494" s="129"/>
      <c r="AH494" s="137" t="str">
        <f>IF(B494="","",IF(AND(Input!O496=Input!O495,Input!P496&lt;&gt;Input!P495), "EEI% Mismatch within Project",""))</f>
        <v/>
      </c>
      <c r="AI494" s="129"/>
      <c r="AJ494" s="138" t="str">
        <f>IF(Input!B496="","",IF(ISNUMBER(VALUE(Input!B496)),"","Needs to be a number."))</f>
        <v/>
      </c>
      <c r="AK494" s="135" t="str">
        <f>IF(Input!P496="","",IF(ISNUMBER(VALUE(Input!P496)),"","Needs to be a number."))</f>
        <v/>
      </c>
      <c r="AL494" s="135" t="str">
        <f>IF(Input!S496="","",IF(ISNUMBER(VALUE(Input!S496)),"","Needs to be a number."))</f>
        <v/>
      </c>
      <c r="AM494" s="135" t="str">
        <f>IF(Input!T496="","",IF(ISNUMBER(VALUE(Input!T496)),"","Needs to be a number."))</f>
        <v/>
      </c>
      <c r="AN494" s="135" t="str">
        <f>IF(Input!U496="","",IF(ISNUMBER(VALUE(Input!U496)),"","Needs to be a number."))</f>
        <v/>
      </c>
      <c r="AO494" s="136" t="str">
        <f>IF(Input!V496="","",IF(ISNUMBER(VALUE(Input!V496)),"","Needs to be a number."))</f>
        <v/>
      </c>
      <c r="AP494" s="129"/>
      <c r="AQ494" s="197" t="str">
        <f ca="1">IF(Input!Q496="","",IF(OFFSET('Measures List'!$K$2,MATCH(Input!Q496,'Measures List'!$A$3:$A$5000,0),MATCH(Input!K496,'Measures List'!$K$2:$BA$2)-1)="NA","Project start date occurred after measure expiration date.",""))</f>
        <v/>
      </c>
      <c r="AS494" s="197" t="str">
        <f>IFERROR(IF(Input!O496&lt;&gt;Input!O495,"",IF( VLOOKUP(Input!Q496,'Measures List'!A487:C5484,3,FALSE)= VLOOKUP(Input!Q495,'Measures List'!A487:C5484,3,FALSE),"","Multiple sectors for this project")),"")</f>
        <v/>
      </c>
    </row>
    <row r="495" spans="2:45" x14ac:dyDescent="0.25">
      <c r="B495" s="125" t="str">
        <f>Input!A497</f>
        <v/>
      </c>
      <c r="C495" s="126" t="str">
        <f>IF(ISERROR(IF(AND(Input!$A497="",SUMPRODUCT(--(LEN(Input!$A498:'Input'!$A$510)&gt;0))&lt;&gt;0),"Row is skipped.",IF(AND(Input!$A497="",Input!$A498=""),"", IF(Input!C497="","Data is missing.","")))),"",IF(AND(Input!$A497="",SUMPRODUCT(--(LEN(Input!$A498:'Input'!$A$510)&gt;0))&lt;&gt;0),"Row is skipped.",IF(AND(Input!$A497="",Input!$A498=""),"", IF(Input!C497="","Data is missing.",""))))</f>
        <v/>
      </c>
      <c r="D495" s="126" t="str">
        <f>IF(ISERROR(IF(AND(Input!$A497="",SUMPRODUCT(--(LEN(Input!$A498:'Input'!$A$510)&gt;0))&lt;&gt;0),"Row is skipped.",IF(AND(Input!$A497="",Input!$A498=""),"", IF(Input!D497="","Data is missing.","")))),"",IF(AND(Input!$A497="",SUMPRODUCT(--(LEN(Input!$A498:'Input'!$A$510)&gt;0))&lt;&gt;0),"Row is skipped.",IF(AND(Input!$A497="",Input!$A498=""),"", IF(Input!D497="","Data is missing.",""))))</f>
        <v/>
      </c>
      <c r="E495" s="126" t="str">
        <f>IF(ISERROR(IF(AND(Input!$A497="",SUMPRODUCT(--(LEN(Input!$A498:'Input'!$A$510)&gt;0))&lt;&gt;0),"Row is skipped.",IF(AND(Input!$A497="",Input!$A498=""),"", IF(Input!E497="","Data is missing.","")))),"",IF(AND(Input!$A497="",SUMPRODUCT(--(LEN(Input!$A498:'Input'!$A$510)&gt;0))&lt;&gt;0),"Row is skipped.",IF(AND(Input!$A497="",Input!$A498=""),"", IF(Input!E497="","Data is missing.",""))))</f>
        <v/>
      </c>
      <c r="F495" s="126" t="str">
        <f>IF(ISERROR(IF(AND(Input!$A497="",SUMPRODUCT(--(LEN(Input!$A498:'Input'!$A$510)&gt;0))&lt;&gt;0),"Row is skipped.",IF(AND(Input!$A497="",Input!$A498=""),"", IF(Input!F497="","Data is missing.","")))),"",IF(AND(Input!$A497="",SUMPRODUCT(--(LEN(Input!$A498:'Input'!$A$510)&gt;0))&lt;&gt;0),"Row is skipped.",IF(AND(Input!$A497="",Input!$A498=""),"", IF(Input!F497="","Data is missing.",""))))</f>
        <v/>
      </c>
      <c r="G495" s="126" t="str">
        <f>IF(ISERROR(IF(AND(Input!$A497="",SUMPRODUCT(--(LEN(Input!$A498:'Input'!$A$510)&gt;0))&lt;&gt;0),"Row is skipped.",IF(AND(Input!$A497="",Input!$A498=""),"", IF(Input!G497="","Data is missing.","")))),"",IF(AND(Input!$A497="",SUMPRODUCT(--(LEN(Input!$A498:'Input'!$A$510)&gt;0))&lt;&gt;0),"Row is skipped.",IF(AND(Input!$A497="",Input!$A498=""),"", IF(Input!G497="","Data is missing.",""))))</f>
        <v/>
      </c>
      <c r="H495" s="126" t="str">
        <f>IF(ISERROR(IF(AND(Input!$A497="",SUMPRODUCT(--(LEN(Input!$A498:'Input'!$A$510)&gt;0))&lt;&gt;0),"Row is skipped.",IF(AND(Input!$A497="",Input!$A498=""),"", IF(Input!H497="","Data is missing.","")))),"",IF(AND(Input!$A497="",SUMPRODUCT(--(LEN(Input!$A498:'Input'!$A$510)&gt;0))&lt;&gt;0),"Row is skipped.",IF(AND(Input!$A497="",Input!$A498=""),"", IF(Input!H497="","Data is missing.",""))))</f>
        <v/>
      </c>
      <c r="I495" s="126" t="str">
        <f>IF(ISERROR(IF(AND(Input!$A497="",SUMPRODUCT(--(LEN(Input!$A498:'Input'!$A$510)&gt;0))&lt;&gt;0),"Row is skipped.",IF(AND(Input!$A497="",Input!$A498=""),"", IF(Input!I497="","Data is missing.","")))),"",IF(AND(Input!$A497="",SUMPRODUCT(--(LEN(Input!$A498:'Input'!$A$510)&gt;0))&lt;&gt;0),"Row is skipped.",IF(AND(Input!$A497="",Input!$A498=""),"", IF(Input!I497="","Data is missing.",""))))</f>
        <v/>
      </c>
      <c r="J495" s="126" t="str">
        <f>IF(ISERROR(IF(AND(Input!$A497="",SUMPRODUCT(--(LEN(Input!$A498:'Input'!$A$510)&gt;0))&lt;&gt;0),"Row is skipped.",IF(AND(Input!$A497="",Input!$A498=""),"", IF(Input!J497="","Data is missing.","")))),"",IF(AND(Input!$A497="",SUMPRODUCT(--(LEN(Input!$A498:'Input'!$A$510)&gt;0))&lt;&gt;0),"Row is skipped.",IF(AND(Input!$A497="",Input!$A498=""),"", IF(Input!J497="","Data is missing.",""))))</f>
        <v/>
      </c>
      <c r="K495" s="127" t="str">
        <f>IF(ISERROR(IF(AND(Input!$A497="",SUMPRODUCT(--(LEN(Input!$A498:'Input'!$A$510)&gt;0))&lt;&gt;0),"Row is skipped.",IF(AND(Input!$A497="",Input!$A498=""),"", IF(Input!K497="","Data is missing.","")))),"",IF(AND(Input!$A497="",SUMPRODUCT(--(LEN(Input!$A498:'Input'!$A$510)&gt;0))&lt;&gt;0),"Row is skipped.",IF(AND(Input!$A497="",Input!$A498=""),"", IF(Input!K497="","Data is missing.",""))))</f>
        <v/>
      </c>
      <c r="L495" s="126" t="str">
        <f>IF(ISERROR(IF(AND(Input!$A497="",SUMPRODUCT(--(LEN(Input!$A498:'Input'!$A$510)&gt;0))&lt;&gt;0),"Row is skipped.",IF(AND(Input!$A497="",Input!$A498=""),"", IF(Input!L497="","Data is missing.","")))),"",IF(AND(Input!$A497="",SUMPRODUCT(--(LEN(Input!$A498:'Input'!$A$510)&gt;0))&lt;&gt;0),"Row is skipped.",IF(AND(Input!$A497="",Input!$A498=""),"", IF(Input!L497="","Data is missing.",""))))</f>
        <v/>
      </c>
      <c r="M495" s="126" t="str">
        <f>IF(ISERROR(IF(AND(Input!$A497="",SUMPRODUCT(--(LEN(Input!$A498:'Input'!$A$510)&gt;0))&lt;&gt;0),"Row is skipped.",IF(AND(Input!$A497="",Input!$A498=""),"", IF(Input!M497="","Data is missing.","")))),"",IF(AND(Input!$A497="",SUMPRODUCT(--(LEN(Input!$A498:'Input'!$A$510)&gt;0))&lt;&gt;0),"Row is skipped.",IF(AND(Input!$A497="",Input!$A498=""),"", IF(Input!M497="","Data is missing.",""))))</f>
        <v/>
      </c>
      <c r="N495" s="126" t="str">
        <f>IF(ISERROR(IF(AND(Input!$A497="",SUMPRODUCT(--(LEN(Input!$A498:'Input'!$A$510)&gt;0))&lt;&gt;0),"Row is skipped.",IF(AND(Input!$A497="",Input!$A498=""),"", IF(Input!O497="","Data is missing.","")))),"",IF(AND(Input!$A497="",SUMPRODUCT(--(LEN(Input!$A498:'Input'!$A$510)&gt;0))&lt;&gt;0),"Row is skipped.",IF(AND(Input!$A497="",Input!$A498=""),"", IF(Input!O497="","Data is missing.",""))))</f>
        <v/>
      </c>
      <c r="O495" s="126" t="str">
        <f>IF(ISERROR(IF(AND(Input!$A497="",SUMPRODUCT(--(LEN(Input!$A498:'Input'!$A$510)&gt;0))&lt;&gt;0),"Row is skipped.",IF(AND(Input!$A497="",Input!$A498=""),"", IF(Input!P497="","Data is missing.","")))),"",IF(AND(Input!$A497="",SUMPRODUCT(--(LEN(Input!$A498:'Input'!$A$510)&gt;0))&lt;&gt;0),"Row is skipped.",IF(AND(Input!$A497="",Input!$A498=""),"", IF(Input!P497="","Data is missing.",""))))</f>
        <v/>
      </c>
      <c r="P495" s="126" t="str">
        <f>IF(ISERROR(IF(AND(Input!$A497="",SUMPRODUCT(--(LEN(Input!$A498:'Input'!$A$510)&gt;0))&lt;&gt;0),"Row is skipped.",IF(AND(Input!$A497="",Input!$A498=""),"", IF(Input!Q497="","Data is missing.","")))),"",IF(AND(Input!$A497="",SUMPRODUCT(--(LEN(Input!$A498:'Input'!$A$510)&gt;0))&lt;&gt;0),"Row is skipped.",IF(AND(Input!$A497="",Input!$A498=""),"", IF(Input!Q497="","Data is missing.",""))))</f>
        <v/>
      </c>
      <c r="Q495" s="126" t="str">
        <f>IF(ISERROR(IF(AND(Input!$A497="",SUMPRODUCT(--(LEN(Input!$A498:'Input'!$A$510)&gt;0))&lt;&gt;0),"Row is skipped.",IF(AND(Input!$A497="",Input!$A498=""),"", IF(Input!S497="","Data is missing.","")))),"",IF(AND(Input!$A497="",SUMPRODUCT(--(LEN(Input!$A498:'Input'!$A$510)&gt;0))&lt;&gt;0),"Row is skipped.",IF(AND(Input!$A497="",Input!$A498=""),"", IF(Input!S497="","Data is missing.",""))))</f>
        <v/>
      </c>
      <c r="R495" s="128" t="str">
        <f>IF(ISERROR(IF(AND(Input!$A497="",SUMPRODUCT(--(LEN(Input!$A498:'Input'!$A$510)&gt;0))&lt;&gt;0),"Row is skipped.",IF(AND(Input!$A497="",Input!$A498=""),"", IF(Input!T497="","Data is missing.","")))),"",IF(AND(Input!$A497="",SUMPRODUCT(--(LEN(Input!$A498:'Input'!$A$510)&gt;0))&lt;&gt;0),"Row is skipped.",IF(AND(Input!$A497="",Input!$A498=""),"", IF(Input!T497="","Data is missing.",""))))</f>
        <v/>
      </c>
      <c r="S495" s="129"/>
      <c r="T495" s="130" t="str">
        <f>IF(ISERROR(IF(Input!Q497="","",IF(ISERROR(VLOOKUP(Input!Q497,'Measures List'!$A$3:$A$30000,1,0)),"Invalid RefNo",""))),"",IF(Input!Q497="","",IF(ISERROR(VLOOKUP(Input!Q497,'Measures List'!$A$3:$A$30000,1,0)),"Invalid RefNo","")))</f>
        <v/>
      </c>
      <c r="U495" s="129"/>
      <c r="V495" s="129"/>
      <c r="W495" s="129"/>
      <c r="X495" s="129"/>
      <c r="Y495" s="129"/>
      <c r="Z495" s="129"/>
      <c r="AA495" s="129"/>
      <c r="AB495" s="129"/>
      <c r="AC495" s="129"/>
      <c r="AD495" s="129"/>
      <c r="AE495" s="129"/>
      <c r="AF495" s="130" t="str">
        <f>IF(Input!P497="","",IF(OR(VALUE(Input!P497)&lt;0,VALUE(Input!P497)&gt;1), "Invalid EEI %",""))</f>
        <v/>
      </c>
      <c r="AG495" s="129"/>
      <c r="AH495" s="137" t="str">
        <f>IF(B495="","",IF(AND(Input!O497=Input!O496,Input!P497&lt;&gt;Input!P496), "EEI% Mismatch within Project",""))</f>
        <v/>
      </c>
      <c r="AI495" s="129"/>
      <c r="AJ495" s="138" t="str">
        <f>IF(Input!B497="","",IF(ISNUMBER(VALUE(Input!B497)),"","Needs to be a number."))</f>
        <v/>
      </c>
      <c r="AK495" s="135" t="str">
        <f>IF(Input!P497="","",IF(ISNUMBER(VALUE(Input!P497)),"","Needs to be a number."))</f>
        <v/>
      </c>
      <c r="AL495" s="135" t="str">
        <f>IF(Input!S497="","",IF(ISNUMBER(VALUE(Input!S497)),"","Needs to be a number."))</f>
        <v/>
      </c>
      <c r="AM495" s="135" t="str">
        <f>IF(Input!T497="","",IF(ISNUMBER(VALUE(Input!T497)),"","Needs to be a number."))</f>
        <v/>
      </c>
      <c r="AN495" s="135" t="str">
        <f>IF(Input!U497="","",IF(ISNUMBER(VALUE(Input!U497)),"","Needs to be a number."))</f>
        <v/>
      </c>
      <c r="AO495" s="136" t="str">
        <f>IF(Input!V497="","",IF(ISNUMBER(VALUE(Input!V497)),"","Needs to be a number."))</f>
        <v/>
      </c>
      <c r="AP495" s="129"/>
      <c r="AQ495" s="197" t="str">
        <f ca="1">IF(Input!Q497="","",IF(OFFSET('Measures List'!$K$2,MATCH(Input!Q497,'Measures List'!$A$3:$A$5000,0),MATCH(Input!K497,'Measures List'!$K$2:$BA$2)-1)="NA","Project start date occurred after measure expiration date.",""))</f>
        <v/>
      </c>
      <c r="AS495" s="197" t="str">
        <f>IFERROR(IF(Input!O497&lt;&gt;Input!O496,"",IF( VLOOKUP(Input!Q497,'Measures List'!A488:C5485,3,FALSE)= VLOOKUP(Input!Q496,'Measures List'!A488:C5485,3,FALSE),"","Multiple sectors for this project")),"")</f>
        <v/>
      </c>
    </row>
    <row r="496" spans="2:45" x14ac:dyDescent="0.25">
      <c r="B496" s="125" t="str">
        <f>Input!A498</f>
        <v/>
      </c>
      <c r="C496" s="126" t="str">
        <f>IF(ISERROR(IF(AND(Input!$A498="",SUMPRODUCT(--(LEN(Input!$A499:'Input'!$A$510)&gt;0))&lt;&gt;0),"Row is skipped.",IF(AND(Input!$A498="",Input!$A499=""),"", IF(Input!C498="","Data is missing.","")))),"",IF(AND(Input!$A498="",SUMPRODUCT(--(LEN(Input!$A499:'Input'!$A$510)&gt;0))&lt;&gt;0),"Row is skipped.",IF(AND(Input!$A498="",Input!$A499=""),"", IF(Input!C498="","Data is missing.",""))))</f>
        <v/>
      </c>
      <c r="D496" s="126" t="str">
        <f>IF(ISERROR(IF(AND(Input!$A498="",SUMPRODUCT(--(LEN(Input!$A499:'Input'!$A$510)&gt;0))&lt;&gt;0),"Row is skipped.",IF(AND(Input!$A498="",Input!$A499=""),"", IF(Input!D498="","Data is missing.","")))),"",IF(AND(Input!$A498="",SUMPRODUCT(--(LEN(Input!$A499:'Input'!$A$510)&gt;0))&lt;&gt;0),"Row is skipped.",IF(AND(Input!$A498="",Input!$A499=""),"", IF(Input!D498="","Data is missing.",""))))</f>
        <v/>
      </c>
      <c r="E496" s="126" t="str">
        <f>IF(ISERROR(IF(AND(Input!$A498="",SUMPRODUCT(--(LEN(Input!$A499:'Input'!$A$510)&gt;0))&lt;&gt;0),"Row is skipped.",IF(AND(Input!$A498="",Input!$A499=""),"", IF(Input!E498="","Data is missing.","")))),"",IF(AND(Input!$A498="",SUMPRODUCT(--(LEN(Input!$A499:'Input'!$A$510)&gt;0))&lt;&gt;0),"Row is skipped.",IF(AND(Input!$A498="",Input!$A499=""),"", IF(Input!E498="","Data is missing.",""))))</f>
        <v/>
      </c>
      <c r="F496" s="126" t="str">
        <f>IF(ISERROR(IF(AND(Input!$A498="",SUMPRODUCT(--(LEN(Input!$A499:'Input'!$A$510)&gt;0))&lt;&gt;0),"Row is skipped.",IF(AND(Input!$A498="",Input!$A499=""),"", IF(Input!F498="","Data is missing.","")))),"",IF(AND(Input!$A498="",SUMPRODUCT(--(LEN(Input!$A499:'Input'!$A$510)&gt;0))&lt;&gt;0),"Row is skipped.",IF(AND(Input!$A498="",Input!$A499=""),"", IF(Input!F498="","Data is missing.",""))))</f>
        <v/>
      </c>
      <c r="G496" s="126" t="str">
        <f>IF(ISERROR(IF(AND(Input!$A498="",SUMPRODUCT(--(LEN(Input!$A499:'Input'!$A$510)&gt;0))&lt;&gt;0),"Row is skipped.",IF(AND(Input!$A498="",Input!$A499=""),"", IF(Input!G498="","Data is missing.","")))),"",IF(AND(Input!$A498="",SUMPRODUCT(--(LEN(Input!$A499:'Input'!$A$510)&gt;0))&lt;&gt;0),"Row is skipped.",IF(AND(Input!$A498="",Input!$A499=""),"", IF(Input!G498="","Data is missing.",""))))</f>
        <v/>
      </c>
      <c r="H496" s="126" t="str">
        <f>IF(ISERROR(IF(AND(Input!$A498="",SUMPRODUCT(--(LEN(Input!$A499:'Input'!$A$510)&gt;0))&lt;&gt;0),"Row is skipped.",IF(AND(Input!$A498="",Input!$A499=""),"", IF(Input!H498="","Data is missing.","")))),"",IF(AND(Input!$A498="",SUMPRODUCT(--(LEN(Input!$A499:'Input'!$A$510)&gt;0))&lt;&gt;0),"Row is skipped.",IF(AND(Input!$A498="",Input!$A499=""),"", IF(Input!H498="","Data is missing.",""))))</f>
        <v/>
      </c>
      <c r="I496" s="126" t="str">
        <f>IF(ISERROR(IF(AND(Input!$A498="",SUMPRODUCT(--(LEN(Input!$A499:'Input'!$A$510)&gt;0))&lt;&gt;0),"Row is skipped.",IF(AND(Input!$A498="",Input!$A499=""),"", IF(Input!I498="","Data is missing.","")))),"",IF(AND(Input!$A498="",SUMPRODUCT(--(LEN(Input!$A499:'Input'!$A$510)&gt;0))&lt;&gt;0),"Row is skipped.",IF(AND(Input!$A498="",Input!$A499=""),"", IF(Input!I498="","Data is missing.",""))))</f>
        <v/>
      </c>
      <c r="J496" s="126" t="str">
        <f>IF(ISERROR(IF(AND(Input!$A498="",SUMPRODUCT(--(LEN(Input!$A499:'Input'!$A$510)&gt;0))&lt;&gt;0),"Row is skipped.",IF(AND(Input!$A498="",Input!$A499=""),"", IF(Input!J498="","Data is missing.","")))),"",IF(AND(Input!$A498="",SUMPRODUCT(--(LEN(Input!$A499:'Input'!$A$510)&gt;0))&lt;&gt;0),"Row is skipped.",IF(AND(Input!$A498="",Input!$A499=""),"", IF(Input!J498="","Data is missing.",""))))</f>
        <v/>
      </c>
      <c r="K496" s="127" t="str">
        <f>IF(ISERROR(IF(AND(Input!$A498="",SUMPRODUCT(--(LEN(Input!$A499:'Input'!$A$510)&gt;0))&lt;&gt;0),"Row is skipped.",IF(AND(Input!$A498="",Input!$A499=""),"", IF(Input!K498="","Data is missing.","")))),"",IF(AND(Input!$A498="",SUMPRODUCT(--(LEN(Input!$A499:'Input'!$A$510)&gt;0))&lt;&gt;0),"Row is skipped.",IF(AND(Input!$A498="",Input!$A499=""),"", IF(Input!K498="","Data is missing.",""))))</f>
        <v/>
      </c>
      <c r="L496" s="126" t="str">
        <f>IF(ISERROR(IF(AND(Input!$A498="",SUMPRODUCT(--(LEN(Input!$A499:'Input'!$A$510)&gt;0))&lt;&gt;0),"Row is skipped.",IF(AND(Input!$A498="",Input!$A499=""),"", IF(Input!L498="","Data is missing.","")))),"",IF(AND(Input!$A498="",SUMPRODUCT(--(LEN(Input!$A499:'Input'!$A$510)&gt;0))&lt;&gt;0),"Row is skipped.",IF(AND(Input!$A498="",Input!$A499=""),"", IF(Input!L498="","Data is missing.",""))))</f>
        <v/>
      </c>
      <c r="M496" s="126" t="str">
        <f>IF(ISERROR(IF(AND(Input!$A498="",SUMPRODUCT(--(LEN(Input!$A499:'Input'!$A$510)&gt;0))&lt;&gt;0),"Row is skipped.",IF(AND(Input!$A498="",Input!$A499=""),"", IF(Input!M498="","Data is missing.","")))),"",IF(AND(Input!$A498="",SUMPRODUCT(--(LEN(Input!$A499:'Input'!$A$510)&gt;0))&lt;&gt;0),"Row is skipped.",IF(AND(Input!$A498="",Input!$A499=""),"", IF(Input!M498="","Data is missing.",""))))</f>
        <v/>
      </c>
      <c r="N496" s="126" t="str">
        <f>IF(ISERROR(IF(AND(Input!$A498="",SUMPRODUCT(--(LEN(Input!$A499:'Input'!$A$510)&gt;0))&lt;&gt;0),"Row is skipped.",IF(AND(Input!$A498="",Input!$A499=""),"", IF(Input!O498="","Data is missing.","")))),"",IF(AND(Input!$A498="",SUMPRODUCT(--(LEN(Input!$A499:'Input'!$A$510)&gt;0))&lt;&gt;0),"Row is skipped.",IF(AND(Input!$A498="",Input!$A499=""),"", IF(Input!O498="","Data is missing.",""))))</f>
        <v/>
      </c>
      <c r="O496" s="126" t="str">
        <f>IF(ISERROR(IF(AND(Input!$A498="",SUMPRODUCT(--(LEN(Input!$A499:'Input'!$A$510)&gt;0))&lt;&gt;0),"Row is skipped.",IF(AND(Input!$A498="",Input!$A499=""),"", IF(Input!P498="","Data is missing.","")))),"",IF(AND(Input!$A498="",SUMPRODUCT(--(LEN(Input!$A499:'Input'!$A$510)&gt;0))&lt;&gt;0),"Row is skipped.",IF(AND(Input!$A498="",Input!$A499=""),"", IF(Input!P498="","Data is missing.",""))))</f>
        <v/>
      </c>
      <c r="P496" s="126" t="str">
        <f>IF(ISERROR(IF(AND(Input!$A498="",SUMPRODUCT(--(LEN(Input!$A499:'Input'!$A$510)&gt;0))&lt;&gt;0),"Row is skipped.",IF(AND(Input!$A498="",Input!$A499=""),"", IF(Input!Q498="","Data is missing.","")))),"",IF(AND(Input!$A498="",SUMPRODUCT(--(LEN(Input!$A499:'Input'!$A$510)&gt;0))&lt;&gt;0),"Row is skipped.",IF(AND(Input!$A498="",Input!$A499=""),"", IF(Input!Q498="","Data is missing.",""))))</f>
        <v/>
      </c>
      <c r="Q496" s="126" t="str">
        <f>IF(ISERROR(IF(AND(Input!$A498="",SUMPRODUCT(--(LEN(Input!$A499:'Input'!$A$510)&gt;0))&lt;&gt;0),"Row is skipped.",IF(AND(Input!$A498="",Input!$A499=""),"", IF(Input!S498="","Data is missing.","")))),"",IF(AND(Input!$A498="",SUMPRODUCT(--(LEN(Input!$A499:'Input'!$A$510)&gt;0))&lt;&gt;0),"Row is skipped.",IF(AND(Input!$A498="",Input!$A499=""),"", IF(Input!S498="","Data is missing.",""))))</f>
        <v/>
      </c>
      <c r="R496" s="128" t="str">
        <f>IF(ISERROR(IF(AND(Input!$A498="",SUMPRODUCT(--(LEN(Input!$A499:'Input'!$A$510)&gt;0))&lt;&gt;0),"Row is skipped.",IF(AND(Input!$A498="",Input!$A499=""),"", IF(Input!T498="","Data is missing.","")))),"",IF(AND(Input!$A498="",SUMPRODUCT(--(LEN(Input!$A499:'Input'!$A$510)&gt;0))&lt;&gt;0),"Row is skipped.",IF(AND(Input!$A498="",Input!$A499=""),"", IF(Input!T498="","Data is missing.",""))))</f>
        <v/>
      </c>
      <c r="S496" s="129"/>
      <c r="T496" s="130" t="str">
        <f>IF(ISERROR(IF(Input!Q498="","",IF(ISERROR(VLOOKUP(Input!Q498,'Measures List'!$A$3:$A$30000,1,0)),"Invalid RefNo",""))),"",IF(Input!Q498="","",IF(ISERROR(VLOOKUP(Input!Q498,'Measures List'!$A$3:$A$30000,1,0)),"Invalid RefNo","")))</f>
        <v/>
      </c>
      <c r="U496" s="129"/>
      <c r="V496" s="129"/>
      <c r="W496" s="129"/>
      <c r="X496" s="129"/>
      <c r="Y496" s="129"/>
      <c r="Z496" s="129"/>
      <c r="AA496" s="129"/>
      <c r="AB496" s="129"/>
      <c r="AC496" s="129"/>
      <c r="AD496" s="129"/>
      <c r="AE496" s="129"/>
      <c r="AF496" s="130" t="str">
        <f>IF(Input!P498="","",IF(OR(VALUE(Input!P498)&lt;0,VALUE(Input!P498)&gt;1), "Invalid EEI %",""))</f>
        <v/>
      </c>
      <c r="AG496" s="129"/>
      <c r="AH496" s="137" t="str">
        <f>IF(B496="","",IF(AND(Input!O498=Input!O497,Input!P498&lt;&gt;Input!P497), "EEI% Mismatch within Project",""))</f>
        <v/>
      </c>
      <c r="AI496" s="129"/>
      <c r="AJ496" s="138" t="str">
        <f>IF(Input!B498="","",IF(ISNUMBER(VALUE(Input!B498)),"","Needs to be a number."))</f>
        <v/>
      </c>
      <c r="AK496" s="135" t="str">
        <f>IF(Input!P498="","",IF(ISNUMBER(VALUE(Input!P498)),"","Needs to be a number."))</f>
        <v/>
      </c>
      <c r="AL496" s="135" t="str">
        <f>IF(Input!S498="","",IF(ISNUMBER(VALUE(Input!S498)),"","Needs to be a number."))</f>
        <v/>
      </c>
      <c r="AM496" s="135" t="str">
        <f>IF(Input!T498="","",IF(ISNUMBER(VALUE(Input!T498)),"","Needs to be a number."))</f>
        <v/>
      </c>
      <c r="AN496" s="135" t="str">
        <f>IF(Input!U498="","",IF(ISNUMBER(VALUE(Input!U498)),"","Needs to be a number."))</f>
        <v/>
      </c>
      <c r="AO496" s="136" t="str">
        <f>IF(Input!V498="","",IF(ISNUMBER(VALUE(Input!V498)),"","Needs to be a number."))</f>
        <v/>
      </c>
      <c r="AP496" s="129"/>
      <c r="AQ496" s="197" t="str">
        <f ca="1">IF(Input!Q498="","",IF(OFFSET('Measures List'!$K$2,MATCH(Input!Q498,'Measures List'!$A$3:$A$5000,0),MATCH(Input!K498,'Measures List'!$K$2:$BA$2)-1)="NA","Project start date occurred after measure expiration date.",""))</f>
        <v/>
      </c>
      <c r="AS496" s="197" t="str">
        <f>IFERROR(IF(Input!O498&lt;&gt;Input!O497,"",IF( VLOOKUP(Input!Q498,'Measures List'!A489:C5486,3,FALSE)= VLOOKUP(Input!Q497,'Measures List'!A489:C5486,3,FALSE),"","Multiple sectors for this project")),"")</f>
        <v/>
      </c>
    </row>
    <row r="497" spans="2:45" x14ac:dyDescent="0.25">
      <c r="B497" s="125" t="str">
        <f>Input!A499</f>
        <v/>
      </c>
      <c r="C497" s="126" t="str">
        <f>IF(ISERROR(IF(AND(Input!$A499="",SUMPRODUCT(--(LEN(Input!$A500:'Input'!$A$510)&gt;0))&lt;&gt;0),"Row is skipped.",IF(AND(Input!$A499="",Input!$A500=""),"", IF(Input!C499="","Data is missing.","")))),"",IF(AND(Input!$A499="",SUMPRODUCT(--(LEN(Input!$A500:'Input'!$A$510)&gt;0))&lt;&gt;0),"Row is skipped.",IF(AND(Input!$A499="",Input!$A500=""),"", IF(Input!C499="","Data is missing.",""))))</f>
        <v/>
      </c>
      <c r="D497" s="126" t="str">
        <f>IF(ISERROR(IF(AND(Input!$A499="",SUMPRODUCT(--(LEN(Input!$A500:'Input'!$A$510)&gt;0))&lt;&gt;0),"Row is skipped.",IF(AND(Input!$A499="",Input!$A500=""),"", IF(Input!D499="","Data is missing.","")))),"",IF(AND(Input!$A499="",SUMPRODUCT(--(LEN(Input!$A500:'Input'!$A$510)&gt;0))&lt;&gt;0),"Row is skipped.",IF(AND(Input!$A499="",Input!$A500=""),"", IF(Input!D499="","Data is missing.",""))))</f>
        <v/>
      </c>
      <c r="E497" s="126" t="str">
        <f>IF(ISERROR(IF(AND(Input!$A499="",SUMPRODUCT(--(LEN(Input!$A500:'Input'!$A$510)&gt;0))&lt;&gt;0),"Row is skipped.",IF(AND(Input!$A499="",Input!$A500=""),"", IF(Input!E499="","Data is missing.","")))),"",IF(AND(Input!$A499="",SUMPRODUCT(--(LEN(Input!$A500:'Input'!$A$510)&gt;0))&lt;&gt;0),"Row is skipped.",IF(AND(Input!$A499="",Input!$A500=""),"", IF(Input!E499="","Data is missing.",""))))</f>
        <v/>
      </c>
      <c r="F497" s="126" t="str">
        <f>IF(ISERROR(IF(AND(Input!$A499="",SUMPRODUCT(--(LEN(Input!$A500:'Input'!$A$510)&gt;0))&lt;&gt;0),"Row is skipped.",IF(AND(Input!$A499="",Input!$A500=""),"", IF(Input!F499="","Data is missing.","")))),"",IF(AND(Input!$A499="",SUMPRODUCT(--(LEN(Input!$A500:'Input'!$A$510)&gt;0))&lt;&gt;0),"Row is skipped.",IF(AND(Input!$A499="",Input!$A500=""),"", IF(Input!F499="","Data is missing.",""))))</f>
        <v/>
      </c>
      <c r="G497" s="126" t="str">
        <f>IF(ISERROR(IF(AND(Input!$A499="",SUMPRODUCT(--(LEN(Input!$A500:'Input'!$A$510)&gt;0))&lt;&gt;0),"Row is skipped.",IF(AND(Input!$A499="",Input!$A500=""),"", IF(Input!G499="","Data is missing.","")))),"",IF(AND(Input!$A499="",SUMPRODUCT(--(LEN(Input!$A500:'Input'!$A$510)&gt;0))&lt;&gt;0),"Row is skipped.",IF(AND(Input!$A499="",Input!$A500=""),"", IF(Input!G499="","Data is missing.",""))))</f>
        <v/>
      </c>
      <c r="H497" s="126" t="str">
        <f>IF(ISERROR(IF(AND(Input!$A499="",SUMPRODUCT(--(LEN(Input!$A500:'Input'!$A$510)&gt;0))&lt;&gt;0),"Row is skipped.",IF(AND(Input!$A499="",Input!$A500=""),"", IF(Input!H499="","Data is missing.","")))),"",IF(AND(Input!$A499="",SUMPRODUCT(--(LEN(Input!$A500:'Input'!$A$510)&gt;0))&lt;&gt;0),"Row is skipped.",IF(AND(Input!$A499="",Input!$A500=""),"", IF(Input!H499="","Data is missing.",""))))</f>
        <v/>
      </c>
      <c r="I497" s="126" t="str">
        <f>IF(ISERROR(IF(AND(Input!$A499="",SUMPRODUCT(--(LEN(Input!$A500:'Input'!$A$510)&gt;0))&lt;&gt;0),"Row is skipped.",IF(AND(Input!$A499="",Input!$A500=""),"", IF(Input!I499="","Data is missing.","")))),"",IF(AND(Input!$A499="",SUMPRODUCT(--(LEN(Input!$A500:'Input'!$A$510)&gt;0))&lt;&gt;0),"Row is skipped.",IF(AND(Input!$A499="",Input!$A500=""),"", IF(Input!I499="","Data is missing.",""))))</f>
        <v/>
      </c>
      <c r="J497" s="126" t="str">
        <f>IF(ISERROR(IF(AND(Input!$A499="",SUMPRODUCT(--(LEN(Input!$A500:'Input'!$A$510)&gt;0))&lt;&gt;0),"Row is skipped.",IF(AND(Input!$A499="",Input!$A500=""),"", IF(Input!J499="","Data is missing.","")))),"",IF(AND(Input!$A499="",SUMPRODUCT(--(LEN(Input!$A500:'Input'!$A$510)&gt;0))&lt;&gt;0),"Row is skipped.",IF(AND(Input!$A499="",Input!$A500=""),"", IF(Input!J499="","Data is missing.",""))))</f>
        <v/>
      </c>
      <c r="K497" s="127" t="str">
        <f>IF(ISERROR(IF(AND(Input!$A499="",SUMPRODUCT(--(LEN(Input!$A500:'Input'!$A$510)&gt;0))&lt;&gt;0),"Row is skipped.",IF(AND(Input!$A499="",Input!$A500=""),"", IF(Input!K499="","Data is missing.","")))),"",IF(AND(Input!$A499="",SUMPRODUCT(--(LEN(Input!$A500:'Input'!$A$510)&gt;0))&lt;&gt;0),"Row is skipped.",IF(AND(Input!$A499="",Input!$A500=""),"", IF(Input!K499="","Data is missing.",""))))</f>
        <v/>
      </c>
      <c r="L497" s="126" t="str">
        <f>IF(ISERROR(IF(AND(Input!$A499="",SUMPRODUCT(--(LEN(Input!$A500:'Input'!$A$510)&gt;0))&lt;&gt;0),"Row is skipped.",IF(AND(Input!$A499="",Input!$A500=""),"", IF(Input!L499="","Data is missing.","")))),"",IF(AND(Input!$A499="",SUMPRODUCT(--(LEN(Input!$A500:'Input'!$A$510)&gt;0))&lt;&gt;0),"Row is skipped.",IF(AND(Input!$A499="",Input!$A500=""),"", IF(Input!L499="","Data is missing.",""))))</f>
        <v/>
      </c>
      <c r="M497" s="126" t="str">
        <f>IF(ISERROR(IF(AND(Input!$A499="",SUMPRODUCT(--(LEN(Input!$A500:'Input'!$A$510)&gt;0))&lt;&gt;0),"Row is skipped.",IF(AND(Input!$A499="",Input!$A500=""),"", IF(Input!M499="","Data is missing.","")))),"",IF(AND(Input!$A499="",SUMPRODUCT(--(LEN(Input!$A500:'Input'!$A$510)&gt;0))&lt;&gt;0),"Row is skipped.",IF(AND(Input!$A499="",Input!$A500=""),"", IF(Input!M499="","Data is missing.",""))))</f>
        <v/>
      </c>
      <c r="N497" s="126" t="str">
        <f>IF(ISERROR(IF(AND(Input!$A499="",SUMPRODUCT(--(LEN(Input!$A500:'Input'!$A$510)&gt;0))&lt;&gt;0),"Row is skipped.",IF(AND(Input!$A499="",Input!$A500=""),"", IF(Input!O499="","Data is missing.","")))),"",IF(AND(Input!$A499="",SUMPRODUCT(--(LEN(Input!$A500:'Input'!$A$510)&gt;0))&lt;&gt;0),"Row is skipped.",IF(AND(Input!$A499="",Input!$A500=""),"", IF(Input!O499="","Data is missing.",""))))</f>
        <v/>
      </c>
      <c r="O497" s="126" t="str">
        <f>IF(ISERROR(IF(AND(Input!$A499="",SUMPRODUCT(--(LEN(Input!$A500:'Input'!$A$510)&gt;0))&lt;&gt;0),"Row is skipped.",IF(AND(Input!$A499="",Input!$A500=""),"", IF(Input!P499="","Data is missing.","")))),"",IF(AND(Input!$A499="",SUMPRODUCT(--(LEN(Input!$A500:'Input'!$A$510)&gt;0))&lt;&gt;0),"Row is skipped.",IF(AND(Input!$A499="",Input!$A500=""),"", IF(Input!P499="","Data is missing.",""))))</f>
        <v/>
      </c>
      <c r="P497" s="126" t="str">
        <f>IF(ISERROR(IF(AND(Input!$A499="",SUMPRODUCT(--(LEN(Input!$A500:'Input'!$A$510)&gt;0))&lt;&gt;0),"Row is skipped.",IF(AND(Input!$A499="",Input!$A500=""),"", IF(Input!Q499="","Data is missing.","")))),"",IF(AND(Input!$A499="",SUMPRODUCT(--(LEN(Input!$A500:'Input'!$A$510)&gt;0))&lt;&gt;0),"Row is skipped.",IF(AND(Input!$A499="",Input!$A500=""),"", IF(Input!Q499="","Data is missing.",""))))</f>
        <v/>
      </c>
      <c r="Q497" s="126" t="str">
        <f>IF(ISERROR(IF(AND(Input!$A499="",SUMPRODUCT(--(LEN(Input!$A500:'Input'!$A$510)&gt;0))&lt;&gt;0),"Row is skipped.",IF(AND(Input!$A499="",Input!$A500=""),"", IF(Input!S499="","Data is missing.","")))),"",IF(AND(Input!$A499="",SUMPRODUCT(--(LEN(Input!$A500:'Input'!$A$510)&gt;0))&lt;&gt;0),"Row is skipped.",IF(AND(Input!$A499="",Input!$A500=""),"", IF(Input!S499="","Data is missing.",""))))</f>
        <v/>
      </c>
      <c r="R497" s="128" t="str">
        <f>IF(ISERROR(IF(AND(Input!$A499="",SUMPRODUCT(--(LEN(Input!$A500:'Input'!$A$510)&gt;0))&lt;&gt;0),"Row is skipped.",IF(AND(Input!$A499="",Input!$A500=""),"", IF(Input!T499="","Data is missing.","")))),"",IF(AND(Input!$A499="",SUMPRODUCT(--(LEN(Input!$A500:'Input'!$A$510)&gt;0))&lt;&gt;0),"Row is skipped.",IF(AND(Input!$A499="",Input!$A500=""),"", IF(Input!T499="","Data is missing.",""))))</f>
        <v/>
      </c>
      <c r="S497" s="129"/>
      <c r="T497" s="130" t="str">
        <f>IF(ISERROR(IF(Input!Q499="","",IF(ISERROR(VLOOKUP(Input!Q499,'Measures List'!$A$3:$A$30000,1,0)),"Invalid RefNo",""))),"",IF(Input!Q499="","",IF(ISERROR(VLOOKUP(Input!Q499,'Measures List'!$A$3:$A$30000,1,0)),"Invalid RefNo","")))</f>
        <v/>
      </c>
      <c r="U497" s="129"/>
      <c r="V497" s="129"/>
      <c r="W497" s="129"/>
      <c r="X497" s="129"/>
      <c r="Y497" s="129"/>
      <c r="Z497" s="129"/>
      <c r="AA497" s="129"/>
      <c r="AB497" s="129"/>
      <c r="AC497" s="129"/>
      <c r="AD497" s="129"/>
      <c r="AE497" s="129"/>
      <c r="AF497" s="130" t="str">
        <f>IF(Input!P499="","",IF(OR(VALUE(Input!P499)&lt;0,VALUE(Input!P499)&gt;1), "Invalid EEI %",""))</f>
        <v/>
      </c>
      <c r="AG497" s="129"/>
      <c r="AH497" s="137" t="str">
        <f>IF(B497="","",IF(AND(Input!O499=Input!O498,Input!P499&lt;&gt;Input!P498), "EEI% Mismatch within Project",""))</f>
        <v/>
      </c>
      <c r="AI497" s="129"/>
      <c r="AJ497" s="138" t="str">
        <f>IF(Input!B499="","",IF(ISNUMBER(VALUE(Input!B499)),"","Needs to be a number."))</f>
        <v/>
      </c>
      <c r="AK497" s="135" t="str">
        <f>IF(Input!P499="","",IF(ISNUMBER(VALUE(Input!P499)),"","Needs to be a number."))</f>
        <v/>
      </c>
      <c r="AL497" s="135" t="str">
        <f>IF(Input!S499="","",IF(ISNUMBER(VALUE(Input!S499)),"","Needs to be a number."))</f>
        <v/>
      </c>
      <c r="AM497" s="135" t="str">
        <f>IF(Input!T499="","",IF(ISNUMBER(VALUE(Input!T499)),"","Needs to be a number."))</f>
        <v/>
      </c>
      <c r="AN497" s="135" t="str">
        <f>IF(Input!U499="","",IF(ISNUMBER(VALUE(Input!U499)),"","Needs to be a number."))</f>
        <v/>
      </c>
      <c r="AO497" s="136" t="str">
        <f>IF(Input!V499="","",IF(ISNUMBER(VALUE(Input!V499)),"","Needs to be a number."))</f>
        <v/>
      </c>
      <c r="AP497" s="129"/>
      <c r="AQ497" s="197" t="str">
        <f ca="1">IF(Input!Q499="","",IF(OFFSET('Measures List'!$K$2,MATCH(Input!Q499,'Measures List'!$A$3:$A$5000,0),MATCH(Input!K499,'Measures List'!$K$2:$BA$2)-1)="NA","Project start date occurred after measure expiration date.",""))</f>
        <v/>
      </c>
      <c r="AS497" s="197" t="str">
        <f>IFERROR(IF(Input!O499&lt;&gt;Input!O498,"",IF( VLOOKUP(Input!Q499,'Measures List'!A490:C5487,3,FALSE)= VLOOKUP(Input!Q498,'Measures List'!A490:C5487,3,FALSE),"","Multiple sectors for this project")),"")</f>
        <v/>
      </c>
    </row>
    <row r="498" spans="2:45" x14ac:dyDescent="0.25">
      <c r="B498" s="125" t="str">
        <f>Input!A500</f>
        <v/>
      </c>
      <c r="C498" s="126" t="str">
        <f>IF(ISERROR(IF(AND(Input!$A500="",SUMPRODUCT(--(LEN(Input!$A501:'Input'!$A$510)&gt;0))&lt;&gt;0),"Row is skipped.",IF(AND(Input!$A500="",Input!$A501=""),"", IF(Input!C500="","Data is missing.","")))),"",IF(AND(Input!$A500="",SUMPRODUCT(--(LEN(Input!$A501:'Input'!$A$510)&gt;0))&lt;&gt;0),"Row is skipped.",IF(AND(Input!$A500="",Input!$A501=""),"", IF(Input!C500="","Data is missing.",""))))</f>
        <v/>
      </c>
      <c r="D498" s="126" t="str">
        <f>IF(ISERROR(IF(AND(Input!$A500="",SUMPRODUCT(--(LEN(Input!$A501:'Input'!$A$510)&gt;0))&lt;&gt;0),"Row is skipped.",IF(AND(Input!$A500="",Input!$A501=""),"", IF(Input!D500="","Data is missing.","")))),"",IF(AND(Input!$A500="",SUMPRODUCT(--(LEN(Input!$A501:'Input'!$A$510)&gt;0))&lt;&gt;0),"Row is skipped.",IF(AND(Input!$A500="",Input!$A501=""),"", IF(Input!D500="","Data is missing.",""))))</f>
        <v/>
      </c>
      <c r="E498" s="126" t="str">
        <f>IF(ISERROR(IF(AND(Input!$A500="",SUMPRODUCT(--(LEN(Input!$A501:'Input'!$A$510)&gt;0))&lt;&gt;0),"Row is skipped.",IF(AND(Input!$A500="",Input!$A501=""),"", IF(Input!E500="","Data is missing.","")))),"",IF(AND(Input!$A500="",SUMPRODUCT(--(LEN(Input!$A501:'Input'!$A$510)&gt;0))&lt;&gt;0),"Row is skipped.",IF(AND(Input!$A500="",Input!$A501=""),"", IF(Input!E500="","Data is missing.",""))))</f>
        <v/>
      </c>
      <c r="F498" s="126" t="str">
        <f>IF(ISERROR(IF(AND(Input!$A500="",SUMPRODUCT(--(LEN(Input!$A501:'Input'!$A$510)&gt;0))&lt;&gt;0),"Row is skipped.",IF(AND(Input!$A500="",Input!$A501=""),"", IF(Input!F500="","Data is missing.","")))),"",IF(AND(Input!$A500="",SUMPRODUCT(--(LEN(Input!$A501:'Input'!$A$510)&gt;0))&lt;&gt;0),"Row is skipped.",IF(AND(Input!$A500="",Input!$A501=""),"", IF(Input!F500="","Data is missing.",""))))</f>
        <v/>
      </c>
      <c r="G498" s="126" t="str">
        <f>IF(ISERROR(IF(AND(Input!$A500="",SUMPRODUCT(--(LEN(Input!$A501:'Input'!$A$510)&gt;0))&lt;&gt;0),"Row is skipped.",IF(AND(Input!$A500="",Input!$A501=""),"", IF(Input!G500="","Data is missing.","")))),"",IF(AND(Input!$A500="",SUMPRODUCT(--(LEN(Input!$A501:'Input'!$A$510)&gt;0))&lt;&gt;0),"Row is skipped.",IF(AND(Input!$A500="",Input!$A501=""),"", IF(Input!G500="","Data is missing.",""))))</f>
        <v/>
      </c>
      <c r="H498" s="126" t="str">
        <f>IF(ISERROR(IF(AND(Input!$A500="",SUMPRODUCT(--(LEN(Input!$A501:'Input'!$A$510)&gt;0))&lt;&gt;0),"Row is skipped.",IF(AND(Input!$A500="",Input!$A501=""),"", IF(Input!H500="","Data is missing.","")))),"",IF(AND(Input!$A500="",SUMPRODUCT(--(LEN(Input!$A501:'Input'!$A$510)&gt;0))&lt;&gt;0),"Row is skipped.",IF(AND(Input!$A500="",Input!$A501=""),"", IF(Input!H500="","Data is missing.",""))))</f>
        <v/>
      </c>
      <c r="I498" s="126" t="str">
        <f>IF(ISERROR(IF(AND(Input!$A500="",SUMPRODUCT(--(LEN(Input!$A501:'Input'!$A$510)&gt;0))&lt;&gt;0),"Row is skipped.",IF(AND(Input!$A500="",Input!$A501=""),"", IF(Input!I500="","Data is missing.","")))),"",IF(AND(Input!$A500="",SUMPRODUCT(--(LEN(Input!$A501:'Input'!$A$510)&gt;0))&lt;&gt;0),"Row is skipped.",IF(AND(Input!$A500="",Input!$A501=""),"", IF(Input!I500="","Data is missing.",""))))</f>
        <v/>
      </c>
      <c r="J498" s="126" t="str">
        <f>IF(ISERROR(IF(AND(Input!$A500="",SUMPRODUCT(--(LEN(Input!$A501:'Input'!$A$510)&gt;0))&lt;&gt;0),"Row is skipped.",IF(AND(Input!$A500="",Input!$A501=""),"", IF(Input!J500="","Data is missing.","")))),"",IF(AND(Input!$A500="",SUMPRODUCT(--(LEN(Input!$A501:'Input'!$A$510)&gt;0))&lt;&gt;0),"Row is skipped.",IF(AND(Input!$A500="",Input!$A501=""),"", IF(Input!J500="","Data is missing.",""))))</f>
        <v/>
      </c>
      <c r="K498" s="127" t="str">
        <f>IF(ISERROR(IF(AND(Input!$A500="",SUMPRODUCT(--(LEN(Input!$A501:'Input'!$A$510)&gt;0))&lt;&gt;0),"Row is skipped.",IF(AND(Input!$A500="",Input!$A501=""),"", IF(Input!K500="","Data is missing.","")))),"",IF(AND(Input!$A500="",SUMPRODUCT(--(LEN(Input!$A501:'Input'!$A$510)&gt;0))&lt;&gt;0),"Row is skipped.",IF(AND(Input!$A500="",Input!$A501=""),"", IF(Input!K500="","Data is missing.",""))))</f>
        <v/>
      </c>
      <c r="L498" s="126" t="str">
        <f>IF(ISERROR(IF(AND(Input!$A500="",SUMPRODUCT(--(LEN(Input!$A501:'Input'!$A$510)&gt;0))&lt;&gt;0),"Row is skipped.",IF(AND(Input!$A500="",Input!$A501=""),"", IF(Input!L500="","Data is missing.","")))),"",IF(AND(Input!$A500="",SUMPRODUCT(--(LEN(Input!$A501:'Input'!$A$510)&gt;0))&lt;&gt;0),"Row is skipped.",IF(AND(Input!$A500="",Input!$A501=""),"", IF(Input!L500="","Data is missing.",""))))</f>
        <v/>
      </c>
      <c r="M498" s="126" t="str">
        <f>IF(ISERROR(IF(AND(Input!$A500="",SUMPRODUCT(--(LEN(Input!$A501:'Input'!$A$510)&gt;0))&lt;&gt;0),"Row is skipped.",IF(AND(Input!$A500="",Input!$A501=""),"", IF(Input!M500="","Data is missing.","")))),"",IF(AND(Input!$A500="",SUMPRODUCT(--(LEN(Input!$A501:'Input'!$A$510)&gt;0))&lt;&gt;0),"Row is skipped.",IF(AND(Input!$A500="",Input!$A501=""),"", IF(Input!M500="","Data is missing.",""))))</f>
        <v/>
      </c>
      <c r="N498" s="126" t="str">
        <f>IF(ISERROR(IF(AND(Input!$A500="",SUMPRODUCT(--(LEN(Input!$A501:'Input'!$A$510)&gt;0))&lt;&gt;0),"Row is skipped.",IF(AND(Input!$A500="",Input!$A501=""),"", IF(Input!O500="","Data is missing.","")))),"",IF(AND(Input!$A500="",SUMPRODUCT(--(LEN(Input!$A501:'Input'!$A$510)&gt;0))&lt;&gt;0),"Row is skipped.",IF(AND(Input!$A500="",Input!$A501=""),"", IF(Input!O500="","Data is missing.",""))))</f>
        <v/>
      </c>
      <c r="O498" s="126" t="str">
        <f>IF(ISERROR(IF(AND(Input!$A500="",SUMPRODUCT(--(LEN(Input!$A501:'Input'!$A$510)&gt;0))&lt;&gt;0),"Row is skipped.",IF(AND(Input!$A500="",Input!$A501=""),"", IF(Input!P500="","Data is missing.","")))),"",IF(AND(Input!$A500="",SUMPRODUCT(--(LEN(Input!$A501:'Input'!$A$510)&gt;0))&lt;&gt;0),"Row is skipped.",IF(AND(Input!$A500="",Input!$A501=""),"", IF(Input!P500="","Data is missing.",""))))</f>
        <v/>
      </c>
      <c r="P498" s="126" t="str">
        <f>IF(ISERROR(IF(AND(Input!$A500="",SUMPRODUCT(--(LEN(Input!$A501:'Input'!$A$510)&gt;0))&lt;&gt;0),"Row is skipped.",IF(AND(Input!$A500="",Input!$A501=""),"", IF(Input!Q500="","Data is missing.","")))),"",IF(AND(Input!$A500="",SUMPRODUCT(--(LEN(Input!$A501:'Input'!$A$510)&gt;0))&lt;&gt;0),"Row is skipped.",IF(AND(Input!$A500="",Input!$A501=""),"", IF(Input!Q500="","Data is missing.",""))))</f>
        <v/>
      </c>
      <c r="Q498" s="126" t="str">
        <f>IF(ISERROR(IF(AND(Input!$A500="",SUMPRODUCT(--(LEN(Input!$A501:'Input'!$A$510)&gt;0))&lt;&gt;0),"Row is skipped.",IF(AND(Input!$A500="",Input!$A501=""),"", IF(Input!S500="","Data is missing.","")))),"",IF(AND(Input!$A500="",SUMPRODUCT(--(LEN(Input!$A501:'Input'!$A$510)&gt;0))&lt;&gt;0),"Row is skipped.",IF(AND(Input!$A500="",Input!$A501=""),"", IF(Input!S500="","Data is missing.",""))))</f>
        <v/>
      </c>
      <c r="R498" s="128" t="str">
        <f>IF(ISERROR(IF(AND(Input!$A500="",SUMPRODUCT(--(LEN(Input!$A501:'Input'!$A$510)&gt;0))&lt;&gt;0),"Row is skipped.",IF(AND(Input!$A500="",Input!$A501=""),"", IF(Input!T500="","Data is missing.","")))),"",IF(AND(Input!$A500="",SUMPRODUCT(--(LEN(Input!$A501:'Input'!$A$510)&gt;0))&lt;&gt;0),"Row is skipped.",IF(AND(Input!$A500="",Input!$A501=""),"", IF(Input!T500="","Data is missing.",""))))</f>
        <v/>
      </c>
      <c r="S498" s="129"/>
      <c r="T498" s="130" t="str">
        <f>IF(ISERROR(IF(Input!Q500="","",IF(ISERROR(VLOOKUP(Input!Q500,'Measures List'!$A$3:$A$30000,1,0)),"Invalid RefNo",""))),"",IF(Input!Q500="","",IF(ISERROR(VLOOKUP(Input!Q500,'Measures List'!$A$3:$A$30000,1,0)),"Invalid RefNo","")))</f>
        <v/>
      </c>
      <c r="U498" s="129"/>
      <c r="V498" s="129"/>
      <c r="W498" s="129"/>
      <c r="X498" s="129"/>
      <c r="Y498" s="129"/>
      <c r="Z498" s="129"/>
      <c r="AA498" s="129"/>
      <c r="AB498" s="129"/>
      <c r="AC498" s="129"/>
      <c r="AD498" s="129"/>
      <c r="AE498" s="129"/>
      <c r="AF498" s="130" t="str">
        <f>IF(Input!P500="","",IF(OR(VALUE(Input!P500)&lt;0,VALUE(Input!P500)&gt;1), "Invalid EEI %",""))</f>
        <v/>
      </c>
      <c r="AG498" s="129"/>
      <c r="AH498" s="137" t="str">
        <f>IF(B498="","",IF(AND(Input!O500=Input!O499,Input!P500&lt;&gt;Input!P499), "EEI% Mismatch within Project",""))</f>
        <v/>
      </c>
      <c r="AI498" s="129"/>
      <c r="AJ498" s="138" t="str">
        <f>IF(Input!B500="","",IF(ISNUMBER(VALUE(Input!B500)),"","Needs to be a number."))</f>
        <v/>
      </c>
      <c r="AK498" s="135" t="str">
        <f>IF(Input!P500="","",IF(ISNUMBER(VALUE(Input!P500)),"","Needs to be a number."))</f>
        <v/>
      </c>
      <c r="AL498" s="135" t="str">
        <f>IF(Input!S500="","",IF(ISNUMBER(VALUE(Input!S500)),"","Needs to be a number."))</f>
        <v/>
      </c>
      <c r="AM498" s="135" t="str">
        <f>IF(Input!T500="","",IF(ISNUMBER(VALUE(Input!T500)),"","Needs to be a number."))</f>
        <v/>
      </c>
      <c r="AN498" s="135" t="str">
        <f>IF(Input!U500="","",IF(ISNUMBER(VALUE(Input!U500)),"","Needs to be a number."))</f>
        <v/>
      </c>
      <c r="AO498" s="136" t="str">
        <f>IF(Input!V500="","",IF(ISNUMBER(VALUE(Input!V500)),"","Needs to be a number."))</f>
        <v/>
      </c>
      <c r="AP498" s="129"/>
      <c r="AQ498" s="197" t="str">
        <f ca="1">IF(Input!Q500="","",IF(OFFSET('Measures List'!$K$2,MATCH(Input!Q500,'Measures List'!$A$3:$A$5000,0),MATCH(Input!K500,'Measures List'!$K$2:$BA$2)-1)="NA","Project start date occurred after measure expiration date.",""))</f>
        <v/>
      </c>
      <c r="AS498" s="197" t="str">
        <f>IFERROR(IF(Input!O500&lt;&gt;Input!O499,"",IF( VLOOKUP(Input!Q500,'Measures List'!A491:C5488,3,FALSE)= VLOOKUP(Input!Q499,'Measures List'!A491:C5488,3,FALSE),"","Multiple sectors for this project")),"")</f>
        <v/>
      </c>
    </row>
    <row r="499" spans="2:45" x14ac:dyDescent="0.25">
      <c r="B499" s="125" t="str">
        <f>Input!A501</f>
        <v/>
      </c>
      <c r="C499" s="126" t="str">
        <f>IF(ISERROR(IF(AND(Input!$A501="",SUMPRODUCT(--(LEN(Input!$A502:'Input'!$A$510)&gt;0))&lt;&gt;0),"Row is skipped.",IF(AND(Input!$A501="",Input!$A502=""),"", IF(Input!C501="","Data is missing.","")))),"",IF(AND(Input!$A501="",SUMPRODUCT(--(LEN(Input!$A502:'Input'!$A$510)&gt;0))&lt;&gt;0),"Row is skipped.",IF(AND(Input!$A501="",Input!$A502=""),"", IF(Input!C501="","Data is missing.",""))))</f>
        <v/>
      </c>
      <c r="D499" s="126" t="str">
        <f>IF(ISERROR(IF(AND(Input!$A501="",SUMPRODUCT(--(LEN(Input!$A502:'Input'!$A$510)&gt;0))&lt;&gt;0),"Row is skipped.",IF(AND(Input!$A501="",Input!$A502=""),"", IF(Input!D501="","Data is missing.","")))),"",IF(AND(Input!$A501="",SUMPRODUCT(--(LEN(Input!$A502:'Input'!$A$510)&gt;0))&lt;&gt;0),"Row is skipped.",IF(AND(Input!$A501="",Input!$A502=""),"", IF(Input!D501="","Data is missing.",""))))</f>
        <v/>
      </c>
      <c r="E499" s="126" t="str">
        <f>IF(ISERROR(IF(AND(Input!$A501="",SUMPRODUCT(--(LEN(Input!$A502:'Input'!$A$510)&gt;0))&lt;&gt;0),"Row is skipped.",IF(AND(Input!$A501="",Input!$A502=""),"", IF(Input!E501="","Data is missing.","")))),"",IF(AND(Input!$A501="",SUMPRODUCT(--(LEN(Input!$A502:'Input'!$A$510)&gt;0))&lt;&gt;0),"Row is skipped.",IF(AND(Input!$A501="",Input!$A502=""),"", IF(Input!E501="","Data is missing.",""))))</f>
        <v/>
      </c>
      <c r="F499" s="126" t="str">
        <f>IF(ISERROR(IF(AND(Input!$A501="",SUMPRODUCT(--(LEN(Input!$A502:'Input'!$A$510)&gt;0))&lt;&gt;0),"Row is skipped.",IF(AND(Input!$A501="",Input!$A502=""),"", IF(Input!F501="","Data is missing.","")))),"",IF(AND(Input!$A501="",SUMPRODUCT(--(LEN(Input!$A502:'Input'!$A$510)&gt;0))&lt;&gt;0),"Row is skipped.",IF(AND(Input!$A501="",Input!$A502=""),"", IF(Input!F501="","Data is missing.",""))))</f>
        <v/>
      </c>
      <c r="G499" s="126" t="str">
        <f>IF(ISERROR(IF(AND(Input!$A501="",SUMPRODUCT(--(LEN(Input!$A502:'Input'!$A$510)&gt;0))&lt;&gt;0),"Row is skipped.",IF(AND(Input!$A501="",Input!$A502=""),"", IF(Input!G501="","Data is missing.","")))),"",IF(AND(Input!$A501="",SUMPRODUCT(--(LEN(Input!$A502:'Input'!$A$510)&gt;0))&lt;&gt;0),"Row is skipped.",IF(AND(Input!$A501="",Input!$A502=""),"", IF(Input!G501="","Data is missing.",""))))</f>
        <v/>
      </c>
      <c r="H499" s="126" t="str">
        <f>IF(ISERROR(IF(AND(Input!$A501="",SUMPRODUCT(--(LEN(Input!$A502:'Input'!$A$510)&gt;0))&lt;&gt;0),"Row is skipped.",IF(AND(Input!$A501="",Input!$A502=""),"", IF(Input!H501="","Data is missing.","")))),"",IF(AND(Input!$A501="",SUMPRODUCT(--(LEN(Input!$A502:'Input'!$A$510)&gt;0))&lt;&gt;0),"Row is skipped.",IF(AND(Input!$A501="",Input!$A502=""),"", IF(Input!H501="","Data is missing.",""))))</f>
        <v/>
      </c>
      <c r="I499" s="126" t="str">
        <f>IF(ISERROR(IF(AND(Input!$A501="",SUMPRODUCT(--(LEN(Input!$A502:'Input'!$A$510)&gt;0))&lt;&gt;0),"Row is skipped.",IF(AND(Input!$A501="",Input!$A502=""),"", IF(Input!I501="","Data is missing.","")))),"",IF(AND(Input!$A501="",SUMPRODUCT(--(LEN(Input!$A502:'Input'!$A$510)&gt;0))&lt;&gt;0),"Row is skipped.",IF(AND(Input!$A501="",Input!$A502=""),"", IF(Input!I501="","Data is missing.",""))))</f>
        <v/>
      </c>
      <c r="J499" s="126" t="str">
        <f>IF(ISERROR(IF(AND(Input!$A501="",SUMPRODUCT(--(LEN(Input!$A502:'Input'!$A$510)&gt;0))&lt;&gt;0),"Row is skipped.",IF(AND(Input!$A501="",Input!$A502=""),"", IF(Input!J501="","Data is missing.","")))),"",IF(AND(Input!$A501="",SUMPRODUCT(--(LEN(Input!$A502:'Input'!$A$510)&gt;0))&lt;&gt;0),"Row is skipped.",IF(AND(Input!$A501="",Input!$A502=""),"", IF(Input!J501="","Data is missing.",""))))</f>
        <v/>
      </c>
      <c r="K499" s="127" t="str">
        <f>IF(ISERROR(IF(AND(Input!$A501="",SUMPRODUCT(--(LEN(Input!$A502:'Input'!$A$510)&gt;0))&lt;&gt;0),"Row is skipped.",IF(AND(Input!$A501="",Input!$A502=""),"", IF(Input!K501="","Data is missing.","")))),"",IF(AND(Input!$A501="",SUMPRODUCT(--(LEN(Input!$A502:'Input'!$A$510)&gt;0))&lt;&gt;0),"Row is skipped.",IF(AND(Input!$A501="",Input!$A502=""),"", IF(Input!K501="","Data is missing.",""))))</f>
        <v/>
      </c>
      <c r="L499" s="126" t="str">
        <f>IF(ISERROR(IF(AND(Input!$A501="",SUMPRODUCT(--(LEN(Input!$A502:'Input'!$A$510)&gt;0))&lt;&gt;0),"Row is skipped.",IF(AND(Input!$A501="",Input!$A502=""),"", IF(Input!L501="","Data is missing.","")))),"",IF(AND(Input!$A501="",SUMPRODUCT(--(LEN(Input!$A502:'Input'!$A$510)&gt;0))&lt;&gt;0),"Row is skipped.",IF(AND(Input!$A501="",Input!$A502=""),"", IF(Input!L501="","Data is missing.",""))))</f>
        <v/>
      </c>
      <c r="M499" s="126" t="str">
        <f>IF(ISERROR(IF(AND(Input!$A501="",SUMPRODUCT(--(LEN(Input!$A502:'Input'!$A$510)&gt;0))&lt;&gt;0),"Row is skipped.",IF(AND(Input!$A501="",Input!$A502=""),"", IF(Input!M501="","Data is missing.","")))),"",IF(AND(Input!$A501="",SUMPRODUCT(--(LEN(Input!$A502:'Input'!$A$510)&gt;0))&lt;&gt;0),"Row is skipped.",IF(AND(Input!$A501="",Input!$A502=""),"", IF(Input!M501="","Data is missing.",""))))</f>
        <v/>
      </c>
      <c r="N499" s="126" t="str">
        <f>IF(ISERROR(IF(AND(Input!$A501="",SUMPRODUCT(--(LEN(Input!$A502:'Input'!$A$510)&gt;0))&lt;&gt;0),"Row is skipped.",IF(AND(Input!$A501="",Input!$A502=""),"", IF(Input!O501="","Data is missing.","")))),"",IF(AND(Input!$A501="",SUMPRODUCT(--(LEN(Input!$A502:'Input'!$A$510)&gt;0))&lt;&gt;0),"Row is skipped.",IF(AND(Input!$A501="",Input!$A502=""),"", IF(Input!O501="","Data is missing.",""))))</f>
        <v/>
      </c>
      <c r="O499" s="126" t="str">
        <f>IF(ISERROR(IF(AND(Input!$A501="",SUMPRODUCT(--(LEN(Input!$A502:'Input'!$A$510)&gt;0))&lt;&gt;0),"Row is skipped.",IF(AND(Input!$A501="",Input!$A502=""),"", IF(Input!P501="","Data is missing.","")))),"",IF(AND(Input!$A501="",SUMPRODUCT(--(LEN(Input!$A502:'Input'!$A$510)&gt;0))&lt;&gt;0),"Row is skipped.",IF(AND(Input!$A501="",Input!$A502=""),"", IF(Input!P501="","Data is missing.",""))))</f>
        <v/>
      </c>
      <c r="P499" s="126" t="str">
        <f>IF(ISERROR(IF(AND(Input!$A501="",SUMPRODUCT(--(LEN(Input!$A502:'Input'!$A$510)&gt;0))&lt;&gt;0),"Row is skipped.",IF(AND(Input!$A501="",Input!$A502=""),"", IF(Input!Q501="","Data is missing.","")))),"",IF(AND(Input!$A501="",SUMPRODUCT(--(LEN(Input!$A502:'Input'!$A$510)&gt;0))&lt;&gt;0),"Row is skipped.",IF(AND(Input!$A501="",Input!$A502=""),"", IF(Input!Q501="","Data is missing.",""))))</f>
        <v/>
      </c>
      <c r="Q499" s="126" t="str">
        <f>IF(ISERROR(IF(AND(Input!$A501="",SUMPRODUCT(--(LEN(Input!$A502:'Input'!$A$510)&gt;0))&lt;&gt;0),"Row is skipped.",IF(AND(Input!$A501="",Input!$A502=""),"", IF(Input!S501="","Data is missing.","")))),"",IF(AND(Input!$A501="",SUMPRODUCT(--(LEN(Input!$A502:'Input'!$A$510)&gt;0))&lt;&gt;0),"Row is skipped.",IF(AND(Input!$A501="",Input!$A502=""),"", IF(Input!S501="","Data is missing.",""))))</f>
        <v/>
      </c>
      <c r="R499" s="128" t="str">
        <f>IF(ISERROR(IF(AND(Input!$A501="",SUMPRODUCT(--(LEN(Input!$A502:'Input'!$A$510)&gt;0))&lt;&gt;0),"Row is skipped.",IF(AND(Input!$A501="",Input!$A502=""),"", IF(Input!T501="","Data is missing.","")))),"",IF(AND(Input!$A501="",SUMPRODUCT(--(LEN(Input!$A502:'Input'!$A$510)&gt;0))&lt;&gt;0),"Row is skipped.",IF(AND(Input!$A501="",Input!$A502=""),"", IF(Input!T501="","Data is missing.",""))))</f>
        <v/>
      </c>
      <c r="S499" s="129"/>
      <c r="T499" s="130" t="str">
        <f>IF(ISERROR(IF(Input!Q501="","",IF(ISERROR(VLOOKUP(Input!Q501,'Measures List'!$A$3:$A$30000,1,0)),"Invalid RefNo",""))),"",IF(Input!Q501="","",IF(ISERROR(VLOOKUP(Input!Q501,'Measures List'!$A$3:$A$30000,1,0)),"Invalid RefNo","")))</f>
        <v/>
      </c>
      <c r="U499" s="129"/>
      <c r="V499" s="129"/>
      <c r="W499" s="129"/>
      <c r="X499" s="129"/>
      <c r="Y499" s="129"/>
      <c r="Z499" s="129"/>
      <c r="AA499" s="129"/>
      <c r="AB499" s="129"/>
      <c r="AC499" s="129"/>
      <c r="AD499" s="129"/>
      <c r="AE499" s="129"/>
      <c r="AF499" s="130" t="str">
        <f>IF(Input!P501="","",IF(OR(VALUE(Input!P501)&lt;0,VALUE(Input!P501)&gt;1), "Invalid EEI %",""))</f>
        <v/>
      </c>
      <c r="AG499" s="129"/>
      <c r="AH499" s="137" t="str">
        <f>IF(B499="","",IF(AND(Input!O501=Input!O500,Input!P501&lt;&gt;Input!P500), "EEI% Mismatch within Project",""))</f>
        <v/>
      </c>
      <c r="AI499" s="129"/>
      <c r="AJ499" s="138" t="str">
        <f>IF(Input!B501="","",IF(ISNUMBER(VALUE(Input!B501)),"","Needs to be a number."))</f>
        <v/>
      </c>
      <c r="AK499" s="135" t="str">
        <f>IF(Input!P501="","",IF(ISNUMBER(VALUE(Input!P501)),"","Needs to be a number."))</f>
        <v/>
      </c>
      <c r="AL499" s="135" t="str">
        <f>IF(Input!S501="","",IF(ISNUMBER(VALUE(Input!S501)),"","Needs to be a number."))</f>
        <v/>
      </c>
      <c r="AM499" s="135" t="str">
        <f>IF(Input!T501="","",IF(ISNUMBER(VALUE(Input!T501)),"","Needs to be a number."))</f>
        <v/>
      </c>
      <c r="AN499" s="135" t="str">
        <f>IF(Input!U501="","",IF(ISNUMBER(VALUE(Input!U501)),"","Needs to be a number."))</f>
        <v/>
      </c>
      <c r="AO499" s="136" t="str">
        <f>IF(Input!V501="","",IF(ISNUMBER(VALUE(Input!V501)),"","Needs to be a number."))</f>
        <v/>
      </c>
      <c r="AP499" s="129"/>
      <c r="AQ499" s="197" t="str">
        <f ca="1">IF(Input!Q501="","",IF(OFFSET('Measures List'!$K$2,MATCH(Input!Q501,'Measures List'!$A$3:$A$5000,0),MATCH(Input!K501,'Measures List'!$K$2:$BA$2)-1)="NA","Project start date occurred after measure expiration date.",""))</f>
        <v/>
      </c>
      <c r="AS499" s="197" t="str">
        <f>IFERROR(IF(Input!O501&lt;&gt;Input!O500,"",IF( VLOOKUP(Input!Q501,'Measures List'!A492:C5489,3,FALSE)= VLOOKUP(Input!Q500,'Measures List'!A492:C5489,3,FALSE),"","Multiple sectors for this project")),"")</f>
        <v/>
      </c>
    </row>
    <row r="500" spans="2:45" x14ac:dyDescent="0.25">
      <c r="B500" s="125" t="str">
        <f>Input!A502</f>
        <v/>
      </c>
      <c r="C500" s="126" t="str">
        <f>IF(ISERROR(IF(AND(Input!$A502="",SUMPRODUCT(--(LEN(Input!$A503:'Input'!$A$510)&gt;0))&lt;&gt;0),"Row is skipped.",IF(AND(Input!$A502="",Input!$A503=""),"", IF(Input!C502="","Data is missing.","")))),"",IF(AND(Input!$A502="",SUMPRODUCT(--(LEN(Input!$A503:'Input'!$A$510)&gt;0))&lt;&gt;0),"Row is skipped.",IF(AND(Input!$A502="",Input!$A503=""),"", IF(Input!C502="","Data is missing.",""))))</f>
        <v/>
      </c>
      <c r="D500" s="126" t="str">
        <f>IF(ISERROR(IF(AND(Input!$A502="",SUMPRODUCT(--(LEN(Input!$A503:'Input'!$A$510)&gt;0))&lt;&gt;0),"Row is skipped.",IF(AND(Input!$A502="",Input!$A503=""),"", IF(Input!D502="","Data is missing.","")))),"",IF(AND(Input!$A502="",SUMPRODUCT(--(LEN(Input!$A503:'Input'!$A$510)&gt;0))&lt;&gt;0),"Row is skipped.",IF(AND(Input!$A502="",Input!$A503=""),"", IF(Input!D502="","Data is missing.",""))))</f>
        <v/>
      </c>
      <c r="E500" s="126" t="str">
        <f>IF(ISERROR(IF(AND(Input!$A502="",SUMPRODUCT(--(LEN(Input!$A503:'Input'!$A$510)&gt;0))&lt;&gt;0),"Row is skipped.",IF(AND(Input!$A502="",Input!$A503=""),"", IF(Input!E502="","Data is missing.","")))),"",IF(AND(Input!$A502="",SUMPRODUCT(--(LEN(Input!$A503:'Input'!$A$510)&gt;0))&lt;&gt;0),"Row is skipped.",IF(AND(Input!$A502="",Input!$A503=""),"", IF(Input!E502="","Data is missing.",""))))</f>
        <v/>
      </c>
      <c r="F500" s="126" t="str">
        <f>IF(ISERROR(IF(AND(Input!$A502="",SUMPRODUCT(--(LEN(Input!$A503:'Input'!$A$510)&gt;0))&lt;&gt;0),"Row is skipped.",IF(AND(Input!$A502="",Input!$A503=""),"", IF(Input!F502="","Data is missing.","")))),"",IF(AND(Input!$A502="",SUMPRODUCT(--(LEN(Input!$A503:'Input'!$A$510)&gt;0))&lt;&gt;0),"Row is skipped.",IF(AND(Input!$A502="",Input!$A503=""),"", IF(Input!F502="","Data is missing.",""))))</f>
        <v/>
      </c>
      <c r="G500" s="126" t="str">
        <f>IF(ISERROR(IF(AND(Input!$A502="",SUMPRODUCT(--(LEN(Input!$A503:'Input'!$A$510)&gt;0))&lt;&gt;0),"Row is skipped.",IF(AND(Input!$A502="",Input!$A503=""),"", IF(Input!G502="","Data is missing.","")))),"",IF(AND(Input!$A502="",SUMPRODUCT(--(LEN(Input!$A503:'Input'!$A$510)&gt;0))&lt;&gt;0),"Row is skipped.",IF(AND(Input!$A502="",Input!$A503=""),"", IF(Input!G502="","Data is missing.",""))))</f>
        <v/>
      </c>
      <c r="H500" s="126" t="str">
        <f>IF(ISERROR(IF(AND(Input!$A502="",SUMPRODUCT(--(LEN(Input!$A503:'Input'!$A$510)&gt;0))&lt;&gt;0),"Row is skipped.",IF(AND(Input!$A502="",Input!$A503=""),"", IF(Input!H502="","Data is missing.","")))),"",IF(AND(Input!$A502="",SUMPRODUCT(--(LEN(Input!$A503:'Input'!$A$510)&gt;0))&lt;&gt;0),"Row is skipped.",IF(AND(Input!$A502="",Input!$A503=""),"", IF(Input!H502="","Data is missing.",""))))</f>
        <v/>
      </c>
      <c r="I500" s="126" t="str">
        <f>IF(ISERROR(IF(AND(Input!$A502="",SUMPRODUCT(--(LEN(Input!$A503:'Input'!$A$510)&gt;0))&lt;&gt;0),"Row is skipped.",IF(AND(Input!$A502="",Input!$A503=""),"", IF(Input!I502="","Data is missing.","")))),"",IF(AND(Input!$A502="",SUMPRODUCT(--(LEN(Input!$A503:'Input'!$A$510)&gt;0))&lt;&gt;0),"Row is skipped.",IF(AND(Input!$A502="",Input!$A503=""),"", IF(Input!I502="","Data is missing.",""))))</f>
        <v/>
      </c>
      <c r="J500" s="126" t="str">
        <f>IF(ISERROR(IF(AND(Input!$A502="",SUMPRODUCT(--(LEN(Input!$A503:'Input'!$A$510)&gt;0))&lt;&gt;0),"Row is skipped.",IF(AND(Input!$A502="",Input!$A503=""),"", IF(Input!J502="","Data is missing.","")))),"",IF(AND(Input!$A502="",SUMPRODUCT(--(LEN(Input!$A503:'Input'!$A$510)&gt;0))&lt;&gt;0),"Row is skipped.",IF(AND(Input!$A502="",Input!$A503=""),"", IF(Input!J502="","Data is missing.",""))))</f>
        <v/>
      </c>
      <c r="K500" s="127" t="str">
        <f>IF(ISERROR(IF(AND(Input!$A502="",SUMPRODUCT(--(LEN(Input!$A503:'Input'!$A$510)&gt;0))&lt;&gt;0),"Row is skipped.",IF(AND(Input!$A502="",Input!$A503=""),"", IF(Input!K502="","Data is missing.","")))),"",IF(AND(Input!$A502="",SUMPRODUCT(--(LEN(Input!$A503:'Input'!$A$510)&gt;0))&lt;&gt;0),"Row is skipped.",IF(AND(Input!$A502="",Input!$A503=""),"", IF(Input!K502="","Data is missing.",""))))</f>
        <v/>
      </c>
      <c r="L500" s="126" t="str">
        <f>IF(ISERROR(IF(AND(Input!$A502="",SUMPRODUCT(--(LEN(Input!$A503:'Input'!$A$510)&gt;0))&lt;&gt;0),"Row is skipped.",IF(AND(Input!$A502="",Input!$A503=""),"", IF(Input!L502="","Data is missing.","")))),"",IF(AND(Input!$A502="",SUMPRODUCT(--(LEN(Input!$A503:'Input'!$A$510)&gt;0))&lt;&gt;0),"Row is skipped.",IF(AND(Input!$A502="",Input!$A503=""),"", IF(Input!L502="","Data is missing.",""))))</f>
        <v/>
      </c>
      <c r="M500" s="126" t="str">
        <f>IF(ISERROR(IF(AND(Input!$A502="",SUMPRODUCT(--(LEN(Input!$A503:'Input'!$A$510)&gt;0))&lt;&gt;0),"Row is skipped.",IF(AND(Input!$A502="",Input!$A503=""),"", IF(Input!M502="","Data is missing.","")))),"",IF(AND(Input!$A502="",SUMPRODUCT(--(LEN(Input!$A503:'Input'!$A$510)&gt;0))&lt;&gt;0),"Row is skipped.",IF(AND(Input!$A502="",Input!$A503=""),"", IF(Input!M502="","Data is missing.",""))))</f>
        <v/>
      </c>
      <c r="N500" s="126" t="str">
        <f>IF(ISERROR(IF(AND(Input!$A502="",SUMPRODUCT(--(LEN(Input!$A503:'Input'!$A$510)&gt;0))&lt;&gt;0),"Row is skipped.",IF(AND(Input!$A502="",Input!$A503=""),"", IF(Input!O502="","Data is missing.","")))),"",IF(AND(Input!$A502="",SUMPRODUCT(--(LEN(Input!$A503:'Input'!$A$510)&gt;0))&lt;&gt;0),"Row is skipped.",IF(AND(Input!$A502="",Input!$A503=""),"", IF(Input!O502="","Data is missing.",""))))</f>
        <v/>
      </c>
      <c r="O500" s="126" t="str">
        <f>IF(ISERROR(IF(AND(Input!$A502="",SUMPRODUCT(--(LEN(Input!$A503:'Input'!$A$510)&gt;0))&lt;&gt;0),"Row is skipped.",IF(AND(Input!$A502="",Input!$A503=""),"", IF(Input!P502="","Data is missing.","")))),"",IF(AND(Input!$A502="",SUMPRODUCT(--(LEN(Input!$A503:'Input'!$A$510)&gt;0))&lt;&gt;0),"Row is skipped.",IF(AND(Input!$A502="",Input!$A503=""),"", IF(Input!P502="","Data is missing.",""))))</f>
        <v/>
      </c>
      <c r="P500" s="126" t="str">
        <f>IF(ISERROR(IF(AND(Input!$A502="",SUMPRODUCT(--(LEN(Input!$A503:'Input'!$A$510)&gt;0))&lt;&gt;0),"Row is skipped.",IF(AND(Input!$A502="",Input!$A503=""),"", IF(Input!Q502="","Data is missing.","")))),"",IF(AND(Input!$A502="",SUMPRODUCT(--(LEN(Input!$A503:'Input'!$A$510)&gt;0))&lt;&gt;0),"Row is skipped.",IF(AND(Input!$A502="",Input!$A503=""),"", IF(Input!Q502="","Data is missing.",""))))</f>
        <v/>
      </c>
      <c r="Q500" s="126" t="str">
        <f>IF(ISERROR(IF(AND(Input!$A502="",SUMPRODUCT(--(LEN(Input!$A503:'Input'!$A$510)&gt;0))&lt;&gt;0),"Row is skipped.",IF(AND(Input!$A502="",Input!$A503=""),"", IF(Input!S502="","Data is missing.","")))),"",IF(AND(Input!$A502="",SUMPRODUCT(--(LEN(Input!$A503:'Input'!$A$510)&gt;0))&lt;&gt;0),"Row is skipped.",IF(AND(Input!$A502="",Input!$A503=""),"", IF(Input!S502="","Data is missing.",""))))</f>
        <v/>
      </c>
      <c r="R500" s="128" t="str">
        <f>IF(ISERROR(IF(AND(Input!$A502="",SUMPRODUCT(--(LEN(Input!$A503:'Input'!$A$510)&gt;0))&lt;&gt;0),"Row is skipped.",IF(AND(Input!$A502="",Input!$A503=""),"", IF(Input!T502="","Data is missing.","")))),"",IF(AND(Input!$A502="",SUMPRODUCT(--(LEN(Input!$A503:'Input'!$A$510)&gt;0))&lt;&gt;0),"Row is skipped.",IF(AND(Input!$A502="",Input!$A503=""),"", IF(Input!T502="","Data is missing.",""))))</f>
        <v/>
      </c>
      <c r="S500" s="129"/>
      <c r="T500" s="130" t="str">
        <f>IF(ISERROR(IF(Input!Q502="","",IF(ISERROR(VLOOKUP(Input!Q502,'Measures List'!$A$3:$A$30000,1,0)),"Invalid RefNo",""))),"",IF(Input!Q502="","",IF(ISERROR(VLOOKUP(Input!Q502,'Measures List'!$A$3:$A$30000,1,0)),"Invalid RefNo","")))</f>
        <v/>
      </c>
      <c r="U500" s="129"/>
      <c r="V500" s="129"/>
      <c r="W500" s="129"/>
      <c r="X500" s="129"/>
      <c r="Y500" s="129"/>
      <c r="Z500" s="129"/>
      <c r="AA500" s="129"/>
      <c r="AB500" s="129"/>
      <c r="AC500" s="129"/>
      <c r="AD500" s="129"/>
      <c r="AE500" s="129"/>
      <c r="AF500" s="130" t="str">
        <f>IF(Input!P502="","",IF(OR(VALUE(Input!P502)&lt;0,VALUE(Input!P502)&gt;1), "Invalid EEI %",""))</f>
        <v/>
      </c>
      <c r="AG500" s="129"/>
      <c r="AH500" s="137" t="str">
        <f>IF(B500="","",IF(AND(Input!O502=Input!O501,Input!P502&lt;&gt;Input!P501), "EEI% Mismatch within Project",""))</f>
        <v/>
      </c>
      <c r="AI500" s="129"/>
      <c r="AJ500" s="138" t="str">
        <f>IF(Input!B502="","",IF(ISNUMBER(VALUE(Input!B502)),"","Needs to be a number."))</f>
        <v/>
      </c>
      <c r="AK500" s="135" t="str">
        <f>IF(Input!P502="","",IF(ISNUMBER(VALUE(Input!P502)),"","Needs to be a number."))</f>
        <v/>
      </c>
      <c r="AL500" s="135" t="str">
        <f>IF(Input!S502="","",IF(ISNUMBER(VALUE(Input!S502)),"","Needs to be a number."))</f>
        <v/>
      </c>
      <c r="AM500" s="135" t="str">
        <f>IF(Input!T502="","",IF(ISNUMBER(VALUE(Input!T502)),"","Needs to be a number."))</f>
        <v/>
      </c>
      <c r="AN500" s="135" t="str">
        <f>IF(Input!U502="","",IF(ISNUMBER(VALUE(Input!U502)),"","Needs to be a number."))</f>
        <v/>
      </c>
      <c r="AO500" s="136" t="str">
        <f>IF(Input!V502="","",IF(ISNUMBER(VALUE(Input!V502)),"","Needs to be a number."))</f>
        <v/>
      </c>
      <c r="AP500" s="129"/>
      <c r="AQ500" s="197" t="str">
        <f ca="1">IF(Input!Q502="","",IF(OFFSET('Measures List'!$K$2,MATCH(Input!Q502,'Measures List'!$A$3:$A$5000,0),MATCH(Input!K502,'Measures List'!$K$2:$BA$2)-1)="NA","Project start date occurred after measure expiration date.",""))</f>
        <v/>
      </c>
      <c r="AS500" s="197" t="str">
        <f>IFERROR(IF(Input!O502&lt;&gt;Input!O501,"",IF( VLOOKUP(Input!Q502,'Measures List'!A493:C5490,3,FALSE)= VLOOKUP(Input!Q501,'Measures List'!A493:C5490,3,FALSE),"","Multiple sectors for this project")),"")</f>
        <v/>
      </c>
    </row>
    <row r="501" spans="2:45" x14ac:dyDescent="0.25">
      <c r="B501" s="125" t="str">
        <f>Input!A503</f>
        <v/>
      </c>
      <c r="C501" s="126" t="str">
        <f>IF(ISERROR(IF(AND(Input!$A503="",SUMPRODUCT(--(LEN(Input!$A504:'Input'!$A$510)&gt;0))&lt;&gt;0),"Row is skipped.",IF(AND(Input!$A503="",Input!$A504=""),"", IF(Input!C503="","Data is missing.","")))),"",IF(AND(Input!$A503="",SUMPRODUCT(--(LEN(Input!$A504:'Input'!$A$510)&gt;0))&lt;&gt;0),"Row is skipped.",IF(AND(Input!$A503="",Input!$A504=""),"", IF(Input!C503="","Data is missing.",""))))</f>
        <v/>
      </c>
      <c r="D501" s="126" t="str">
        <f>IF(ISERROR(IF(AND(Input!$A503="",SUMPRODUCT(--(LEN(Input!$A504:'Input'!$A$510)&gt;0))&lt;&gt;0),"Row is skipped.",IF(AND(Input!$A503="",Input!$A504=""),"", IF(Input!D503="","Data is missing.","")))),"",IF(AND(Input!$A503="",SUMPRODUCT(--(LEN(Input!$A504:'Input'!$A$510)&gt;0))&lt;&gt;0),"Row is skipped.",IF(AND(Input!$A503="",Input!$A504=""),"", IF(Input!D503="","Data is missing.",""))))</f>
        <v/>
      </c>
      <c r="E501" s="126" t="str">
        <f>IF(ISERROR(IF(AND(Input!$A503="",SUMPRODUCT(--(LEN(Input!$A504:'Input'!$A$510)&gt;0))&lt;&gt;0),"Row is skipped.",IF(AND(Input!$A503="",Input!$A504=""),"", IF(Input!E503="","Data is missing.","")))),"",IF(AND(Input!$A503="",SUMPRODUCT(--(LEN(Input!$A504:'Input'!$A$510)&gt;0))&lt;&gt;0),"Row is skipped.",IF(AND(Input!$A503="",Input!$A504=""),"", IF(Input!E503="","Data is missing.",""))))</f>
        <v/>
      </c>
      <c r="F501" s="126" t="str">
        <f>IF(ISERROR(IF(AND(Input!$A503="",SUMPRODUCT(--(LEN(Input!$A504:'Input'!$A$510)&gt;0))&lt;&gt;0),"Row is skipped.",IF(AND(Input!$A503="",Input!$A504=""),"", IF(Input!F503="","Data is missing.","")))),"",IF(AND(Input!$A503="",SUMPRODUCT(--(LEN(Input!$A504:'Input'!$A$510)&gt;0))&lt;&gt;0),"Row is skipped.",IF(AND(Input!$A503="",Input!$A504=""),"", IF(Input!F503="","Data is missing.",""))))</f>
        <v/>
      </c>
      <c r="G501" s="126" t="str">
        <f>IF(ISERROR(IF(AND(Input!$A503="",SUMPRODUCT(--(LEN(Input!$A504:'Input'!$A$510)&gt;0))&lt;&gt;0),"Row is skipped.",IF(AND(Input!$A503="",Input!$A504=""),"", IF(Input!G503="","Data is missing.","")))),"",IF(AND(Input!$A503="",SUMPRODUCT(--(LEN(Input!$A504:'Input'!$A$510)&gt;0))&lt;&gt;0),"Row is skipped.",IF(AND(Input!$A503="",Input!$A504=""),"", IF(Input!G503="","Data is missing.",""))))</f>
        <v/>
      </c>
      <c r="H501" s="126" t="str">
        <f>IF(ISERROR(IF(AND(Input!$A503="",SUMPRODUCT(--(LEN(Input!$A504:'Input'!$A$510)&gt;0))&lt;&gt;0),"Row is skipped.",IF(AND(Input!$A503="",Input!$A504=""),"", IF(Input!H503="","Data is missing.","")))),"",IF(AND(Input!$A503="",SUMPRODUCT(--(LEN(Input!$A504:'Input'!$A$510)&gt;0))&lt;&gt;0),"Row is skipped.",IF(AND(Input!$A503="",Input!$A504=""),"", IF(Input!H503="","Data is missing.",""))))</f>
        <v/>
      </c>
      <c r="I501" s="126" t="str">
        <f>IF(ISERROR(IF(AND(Input!$A503="",SUMPRODUCT(--(LEN(Input!$A504:'Input'!$A$510)&gt;0))&lt;&gt;0),"Row is skipped.",IF(AND(Input!$A503="",Input!$A504=""),"", IF(Input!I503="","Data is missing.","")))),"",IF(AND(Input!$A503="",SUMPRODUCT(--(LEN(Input!$A504:'Input'!$A$510)&gt;0))&lt;&gt;0),"Row is skipped.",IF(AND(Input!$A503="",Input!$A504=""),"", IF(Input!I503="","Data is missing.",""))))</f>
        <v/>
      </c>
      <c r="J501" s="126" t="str">
        <f>IF(ISERROR(IF(AND(Input!$A503="",SUMPRODUCT(--(LEN(Input!$A504:'Input'!$A$510)&gt;0))&lt;&gt;0),"Row is skipped.",IF(AND(Input!$A503="",Input!$A504=""),"", IF(Input!J503="","Data is missing.","")))),"",IF(AND(Input!$A503="",SUMPRODUCT(--(LEN(Input!$A504:'Input'!$A$510)&gt;0))&lt;&gt;0),"Row is skipped.",IF(AND(Input!$A503="",Input!$A504=""),"", IF(Input!J503="","Data is missing.",""))))</f>
        <v/>
      </c>
      <c r="K501" s="127" t="str">
        <f>IF(ISERROR(IF(AND(Input!$A503="",SUMPRODUCT(--(LEN(Input!$A504:'Input'!$A$510)&gt;0))&lt;&gt;0),"Row is skipped.",IF(AND(Input!$A503="",Input!$A504=""),"", IF(Input!K503="","Data is missing.","")))),"",IF(AND(Input!$A503="",SUMPRODUCT(--(LEN(Input!$A504:'Input'!$A$510)&gt;0))&lt;&gt;0),"Row is skipped.",IF(AND(Input!$A503="",Input!$A504=""),"", IF(Input!K503="","Data is missing.",""))))</f>
        <v/>
      </c>
      <c r="L501" s="126" t="str">
        <f>IF(ISERROR(IF(AND(Input!$A503="",SUMPRODUCT(--(LEN(Input!$A504:'Input'!$A$510)&gt;0))&lt;&gt;0),"Row is skipped.",IF(AND(Input!$A503="",Input!$A504=""),"", IF(Input!L503="","Data is missing.","")))),"",IF(AND(Input!$A503="",SUMPRODUCT(--(LEN(Input!$A504:'Input'!$A$510)&gt;0))&lt;&gt;0),"Row is skipped.",IF(AND(Input!$A503="",Input!$A504=""),"", IF(Input!L503="","Data is missing.",""))))</f>
        <v/>
      </c>
      <c r="M501" s="126" t="str">
        <f>IF(ISERROR(IF(AND(Input!$A503="",SUMPRODUCT(--(LEN(Input!$A504:'Input'!$A$510)&gt;0))&lt;&gt;0),"Row is skipped.",IF(AND(Input!$A503="",Input!$A504=""),"", IF(Input!M503="","Data is missing.","")))),"",IF(AND(Input!$A503="",SUMPRODUCT(--(LEN(Input!$A504:'Input'!$A$510)&gt;0))&lt;&gt;0),"Row is skipped.",IF(AND(Input!$A503="",Input!$A504=""),"", IF(Input!M503="","Data is missing.",""))))</f>
        <v/>
      </c>
      <c r="N501" s="126" t="str">
        <f>IF(ISERROR(IF(AND(Input!$A503="",SUMPRODUCT(--(LEN(Input!$A504:'Input'!$A$510)&gt;0))&lt;&gt;0),"Row is skipped.",IF(AND(Input!$A503="",Input!$A504=""),"", IF(Input!O503="","Data is missing.","")))),"",IF(AND(Input!$A503="",SUMPRODUCT(--(LEN(Input!$A504:'Input'!$A$510)&gt;0))&lt;&gt;0),"Row is skipped.",IF(AND(Input!$A503="",Input!$A504=""),"", IF(Input!O503="","Data is missing.",""))))</f>
        <v/>
      </c>
      <c r="O501" s="126" t="str">
        <f>IF(ISERROR(IF(AND(Input!$A503="",SUMPRODUCT(--(LEN(Input!$A504:'Input'!$A$510)&gt;0))&lt;&gt;0),"Row is skipped.",IF(AND(Input!$A503="",Input!$A504=""),"", IF(Input!P503="","Data is missing.","")))),"",IF(AND(Input!$A503="",SUMPRODUCT(--(LEN(Input!$A504:'Input'!$A$510)&gt;0))&lt;&gt;0),"Row is skipped.",IF(AND(Input!$A503="",Input!$A504=""),"", IF(Input!P503="","Data is missing.",""))))</f>
        <v/>
      </c>
      <c r="P501" s="126" t="str">
        <f>IF(ISERROR(IF(AND(Input!$A503="",SUMPRODUCT(--(LEN(Input!$A504:'Input'!$A$510)&gt;0))&lt;&gt;0),"Row is skipped.",IF(AND(Input!$A503="",Input!$A504=""),"", IF(Input!Q503="","Data is missing.","")))),"",IF(AND(Input!$A503="",SUMPRODUCT(--(LEN(Input!$A504:'Input'!$A$510)&gt;0))&lt;&gt;0),"Row is skipped.",IF(AND(Input!$A503="",Input!$A504=""),"", IF(Input!Q503="","Data is missing.",""))))</f>
        <v/>
      </c>
      <c r="Q501" s="126" t="str">
        <f>IF(ISERROR(IF(AND(Input!$A503="",SUMPRODUCT(--(LEN(Input!$A504:'Input'!$A$510)&gt;0))&lt;&gt;0),"Row is skipped.",IF(AND(Input!$A503="",Input!$A504=""),"", IF(Input!S503="","Data is missing.","")))),"",IF(AND(Input!$A503="",SUMPRODUCT(--(LEN(Input!$A504:'Input'!$A$510)&gt;0))&lt;&gt;0),"Row is skipped.",IF(AND(Input!$A503="",Input!$A504=""),"", IF(Input!S503="","Data is missing.",""))))</f>
        <v/>
      </c>
      <c r="R501" s="128" t="str">
        <f>IF(ISERROR(IF(AND(Input!$A503="",SUMPRODUCT(--(LEN(Input!$A504:'Input'!$A$510)&gt;0))&lt;&gt;0),"Row is skipped.",IF(AND(Input!$A503="",Input!$A504=""),"", IF(Input!T503="","Data is missing.","")))),"",IF(AND(Input!$A503="",SUMPRODUCT(--(LEN(Input!$A504:'Input'!$A$510)&gt;0))&lt;&gt;0),"Row is skipped.",IF(AND(Input!$A503="",Input!$A504=""),"", IF(Input!T503="","Data is missing.",""))))</f>
        <v/>
      </c>
      <c r="S501" s="129"/>
      <c r="T501" s="130" t="str">
        <f>IF(ISERROR(IF(Input!Q503="","",IF(ISERROR(VLOOKUP(Input!Q503,'Measures List'!$A$3:$A$30000,1,0)),"Invalid RefNo",""))),"",IF(Input!Q503="","",IF(ISERROR(VLOOKUP(Input!Q503,'Measures List'!$A$3:$A$30000,1,0)),"Invalid RefNo","")))</f>
        <v/>
      </c>
      <c r="U501" s="129"/>
      <c r="V501" s="129"/>
      <c r="W501" s="129"/>
      <c r="X501" s="129"/>
      <c r="Y501" s="129"/>
      <c r="Z501" s="129"/>
      <c r="AA501" s="129"/>
      <c r="AB501" s="129"/>
      <c r="AC501" s="129"/>
      <c r="AD501" s="129"/>
      <c r="AE501" s="129"/>
      <c r="AF501" s="130" t="str">
        <f>IF(Input!P503="","",IF(OR(VALUE(Input!P503)&lt;0,VALUE(Input!P503)&gt;1), "Invalid EEI %",""))</f>
        <v/>
      </c>
      <c r="AG501" s="129"/>
      <c r="AH501" s="137" t="str">
        <f>IF(B501="","",IF(AND(Input!O503=Input!O502,Input!P503&lt;&gt;Input!P502), "EEI% Mismatch within Project",""))</f>
        <v/>
      </c>
      <c r="AI501" s="129"/>
      <c r="AJ501" s="138" t="str">
        <f>IF(Input!B503="","",IF(ISNUMBER(VALUE(Input!B503)),"","Needs to be a number."))</f>
        <v/>
      </c>
      <c r="AK501" s="135" t="str">
        <f>IF(Input!P503="","",IF(ISNUMBER(VALUE(Input!P503)),"","Needs to be a number."))</f>
        <v/>
      </c>
      <c r="AL501" s="135" t="str">
        <f>IF(Input!S503="","",IF(ISNUMBER(VALUE(Input!S503)),"","Needs to be a number."))</f>
        <v/>
      </c>
      <c r="AM501" s="135" t="str">
        <f>IF(Input!T503="","",IF(ISNUMBER(VALUE(Input!T503)),"","Needs to be a number."))</f>
        <v/>
      </c>
      <c r="AN501" s="135" t="str">
        <f>IF(Input!U503="","",IF(ISNUMBER(VALUE(Input!U503)),"","Needs to be a number."))</f>
        <v/>
      </c>
      <c r="AO501" s="136" t="str">
        <f>IF(Input!V503="","",IF(ISNUMBER(VALUE(Input!V503)),"","Needs to be a number."))</f>
        <v/>
      </c>
      <c r="AP501" s="129"/>
      <c r="AQ501" s="197" t="str">
        <f ca="1">IF(Input!Q503="","",IF(OFFSET('Measures List'!$K$2,MATCH(Input!Q503,'Measures List'!$A$3:$A$5000,0),MATCH(Input!K503,'Measures List'!$K$2:$BA$2)-1)="NA","Project start date occurred after measure expiration date.",""))</f>
        <v/>
      </c>
      <c r="AS501" s="197" t="str">
        <f>IFERROR(IF(Input!O503&lt;&gt;Input!O502,"",IF( VLOOKUP(Input!Q503,'Measures List'!A494:C5491,3,FALSE)= VLOOKUP(Input!Q502,'Measures List'!A494:C5491,3,FALSE),"","Multiple sectors for this project")),"")</f>
        <v/>
      </c>
    </row>
    <row r="502" spans="2:45" x14ac:dyDescent="0.25">
      <c r="B502" s="125" t="str">
        <f>Input!A504</f>
        <v/>
      </c>
      <c r="C502" s="126" t="str">
        <f>IF(ISERROR(IF(AND(Input!$A504="",SUMPRODUCT(--(LEN(Input!$A505:'Input'!$A$510)&gt;0))&lt;&gt;0),"Row is skipped.",IF(AND(Input!$A504="",Input!$A505=""),"", IF(Input!C504="","Data is missing.","")))),"",IF(AND(Input!$A504="",SUMPRODUCT(--(LEN(Input!$A505:'Input'!$A$510)&gt;0))&lt;&gt;0),"Row is skipped.",IF(AND(Input!$A504="",Input!$A505=""),"", IF(Input!C504="","Data is missing.",""))))</f>
        <v/>
      </c>
      <c r="D502" s="126" t="str">
        <f>IF(ISERROR(IF(AND(Input!$A504="",SUMPRODUCT(--(LEN(Input!$A505:'Input'!$A$510)&gt;0))&lt;&gt;0),"Row is skipped.",IF(AND(Input!$A504="",Input!$A505=""),"", IF(Input!D504="","Data is missing.","")))),"",IF(AND(Input!$A504="",SUMPRODUCT(--(LEN(Input!$A505:'Input'!$A$510)&gt;0))&lt;&gt;0),"Row is skipped.",IF(AND(Input!$A504="",Input!$A505=""),"", IF(Input!D504="","Data is missing.",""))))</f>
        <v/>
      </c>
      <c r="E502" s="126" t="str">
        <f>IF(ISERROR(IF(AND(Input!$A504="",SUMPRODUCT(--(LEN(Input!$A505:'Input'!$A$510)&gt;0))&lt;&gt;0),"Row is skipped.",IF(AND(Input!$A504="",Input!$A505=""),"", IF(Input!E504="","Data is missing.","")))),"",IF(AND(Input!$A504="",SUMPRODUCT(--(LEN(Input!$A505:'Input'!$A$510)&gt;0))&lt;&gt;0),"Row is skipped.",IF(AND(Input!$A504="",Input!$A505=""),"", IF(Input!E504="","Data is missing.",""))))</f>
        <v/>
      </c>
      <c r="F502" s="126" t="str">
        <f>IF(ISERROR(IF(AND(Input!$A504="",SUMPRODUCT(--(LEN(Input!$A505:'Input'!$A$510)&gt;0))&lt;&gt;0),"Row is skipped.",IF(AND(Input!$A504="",Input!$A505=""),"", IF(Input!F504="","Data is missing.","")))),"",IF(AND(Input!$A504="",SUMPRODUCT(--(LEN(Input!$A505:'Input'!$A$510)&gt;0))&lt;&gt;0),"Row is skipped.",IF(AND(Input!$A504="",Input!$A505=""),"", IF(Input!F504="","Data is missing.",""))))</f>
        <v/>
      </c>
      <c r="G502" s="126" t="str">
        <f>IF(ISERROR(IF(AND(Input!$A504="",SUMPRODUCT(--(LEN(Input!$A505:'Input'!$A$510)&gt;0))&lt;&gt;0),"Row is skipped.",IF(AND(Input!$A504="",Input!$A505=""),"", IF(Input!G504="","Data is missing.","")))),"",IF(AND(Input!$A504="",SUMPRODUCT(--(LEN(Input!$A505:'Input'!$A$510)&gt;0))&lt;&gt;0),"Row is skipped.",IF(AND(Input!$A504="",Input!$A505=""),"", IF(Input!G504="","Data is missing.",""))))</f>
        <v/>
      </c>
      <c r="H502" s="126" t="str">
        <f>IF(ISERROR(IF(AND(Input!$A504="",SUMPRODUCT(--(LEN(Input!$A505:'Input'!$A$510)&gt;0))&lt;&gt;0),"Row is skipped.",IF(AND(Input!$A504="",Input!$A505=""),"", IF(Input!H504="","Data is missing.","")))),"",IF(AND(Input!$A504="",SUMPRODUCT(--(LEN(Input!$A505:'Input'!$A$510)&gt;0))&lt;&gt;0),"Row is skipped.",IF(AND(Input!$A504="",Input!$A505=""),"", IF(Input!H504="","Data is missing.",""))))</f>
        <v/>
      </c>
      <c r="I502" s="126" t="str">
        <f>IF(ISERROR(IF(AND(Input!$A504="",SUMPRODUCT(--(LEN(Input!$A505:'Input'!$A$510)&gt;0))&lt;&gt;0),"Row is skipped.",IF(AND(Input!$A504="",Input!$A505=""),"", IF(Input!I504="","Data is missing.","")))),"",IF(AND(Input!$A504="",SUMPRODUCT(--(LEN(Input!$A505:'Input'!$A$510)&gt;0))&lt;&gt;0),"Row is skipped.",IF(AND(Input!$A504="",Input!$A505=""),"", IF(Input!I504="","Data is missing.",""))))</f>
        <v/>
      </c>
      <c r="J502" s="126" t="str">
        <f>IF(ISERROR(IF(AND(Input!$A504="",SUMPRODUCT(--(LEN(Input!$A505:'Input'!$A$510)&gt;0))&lt;&gt;0),"Row is skipped.",IF(AND(Input!$A504="",Input!$A505=""),"", IF(Input!J504="","Data is missing.","")))),"",IF(AND(Input!$A504="",SUMPRODUCT(--(LEN(Input!$A505:'Input'!$A$510)&gt;0))&lt;&gt;0),"Row is skipped.",IF(AND(Input!$A504="",Input!$A505=""),"", IF(Input!J504="","Data is missing.",""))))</f>
        <v/>
      </c>
      <c r="K502" s="127" t="str">
        <f>IF(ISERROR(IF(AND(Input!$A504="",SUMPRODUCT(--(LEN(Input!$A505:'Input'!$A$510)&gt;0))&lt;&gt;0),"Row is skipped.",IF(AND(Input!$A504="",Input!$A505=""),"", IF(Input!K504="","Data is missing.","")))),"",IF(AND(Input!$A504="",SUMPRODUCT(--(LEN(Input!$A505:'Input'!$A$510)&gt;0))&lt;&gt;0),"Row is skipped.",IF(AND(Input!$A504="",Input!$A505=""),"", IF(Input!K504="","Data is missing.",""))))</f>
        <v/>
      </c>
      <c r="L502" s="126" t="str">
        <f>IF(ISERROR(IF(AND(Input!$A504="",SUMPRODUCT(--(LEN(Input!$A505:'Input'!$A$510)&gt;0))&lt;&gt;0),"Row is skipped.",IF(AND(Input!$A504="",Input!$A505=""),"", IF(Input!L504="","Data is missing.","")))),"",IF(AND(Input!$A504="",SUMPRODUCT(--(LEN(Input!$A505:'Input'!$A$510)&gt;0))&lt;&gt;0),"Row is skipped.",IF(AND(Input!$A504="",Input!$A505=""),"", IF(Input!L504="","Data is missing.",""))))</f>
        <v/>
      </c>
      <c r="M502" s="126" t="str">
        <f>IF(ISERROR(IF(AND(Input!$A504="",SUMPRODUCT(--(LEN(Input!$A505:'Input'!$A$510)&gt;0))&lt;&gt;0),"Row is skipped.",IF(AND(Input!$A504="",Input!$A505=""),"", IF(Input!M504="","Data is missing.","")))),"",IF(AND(Input!$A504="",SUMPRODUCT(--(LEN(Input!$A505:'Input'!$A$510)&gt;0))&lt;&gt;0),"Row is skipped.",IF(AND(Input!$A504="",Input!$A505=""),"", IF(Input!M504="","Data is missing.",""))))</f>
        <v/>
      </c>
      <c r="N502" s="126" t="str">
        <f>IF(ISERROR(IF(AND(Input!$A504="",SUMPRODUCT(--(LEN(Input!$A505:'Input'!$A$510)&gt;0))&lt;&gt;0),"Row is skipped.",IF(AND(Input!$A504="",Input!$A505=""),"", IF(Input!O504="","Data is missing.","")))),"",IF(AND(Input!$A504="",SUMPRODUCT(--(LEN(Input!$A505:'Input'!$A$510)&gt;0))&lt;&gt;0),"Row is skipped.",IF(AND(Input!$A504="",Input!$A505=""),"", IF(Input!O504="","Data is missing.",""))))</f>
        <v/>
      </c>
      <c r="O502" s="126" t="str">
        <f>IF(ISERROR(IF(AND(Input!$A504="",SUMPRODUCT(--(LEN(Input!$A505:'Input'!$A$510)&gt;0))&lt;&gt;0),"Row is skipped.",IF(AND(Input!$A504="",Input!$A505=""),"", IF(Input!P504="","Data is missing.","")))),"",IF(AND(Input!$A504="",SUMPRODUCT(--(LEN(Input!$A505:'Input'!$A$510)&gt;0))&lt;&gt;0),"Row is skipped.",IF(AND(Input!$A504="",Input!$A505=""),"", IF(Input!P504="","Data is missing.",""))))</f>
        <v/>
      </c>
      <c r="P502" s="126" t="str">
        <f>IF(ISERROR(IF(AND(Input!$A504="",SUMPRODUCT(--(LEN(Input!$A505:'Input'!$A$510)&gt;0))&lt;&gt;0),"Row is skipped.",IF(AND(Input!$A504="",Input!$A505=""),"", IF(Input!Q504="","Data is missing.","")))),"",IF(AND(Input!$A504="",SUMPRODUCT(--(LEN(Input!$A505:'Input'!$A$510)&gt;0))&lt;&gt;0),"Row is skipped.",IF(AND(Input!$A504="",Input!$A505=""),"", IF(Input!Q504="","Data is missing.",""))))</f>
        <v/>
      </c>
      <c r="Q502" s="126" t="str">
        <f>IF(ISERROR(IF(AND(Input!$A504="",SUMPRODUCT(--(LEN(Input!$A505:'Input'!$A$510)&gt;0))&lt;&gt;0),"Row is skipped.",IF(AND(Input!$A504="",Input!$A505=""),"", IF(Input!S504="","Data is missing.","")))),"",IF(AND(Input!$A504="",SUMPRODUCT(--(LEN(Input!$A505:'Input'!$A$510)&gt;0))&lt;&gt;0),"Row is skipped.",IF(AND(Input!$A504="",Input!$A505=""),"", IF(Input!S504="","Data is missing.",""))))</f>
        <v/>
      </c>
      <c r="R502" s="128" t="str">
        <f>IF(ISERROR(IF(AND(Input!$A504="",SUMPRODUCT(--(LEN(Input!$A505:'Input'!$A$510)&gt;0))&lt;&gt;0),"Row is skipped.",IF(AND(Input!$A504="",Input!$A505=""),"", IF(Input!T504="","Data is missing.","")))),"",IF(AND(Input!$A504="",SUMPRODUCT(--(LEN(Input!$A505:'Input'!$A$510)&gt;0))&lt;&gt;0),"Row is skipped.",IF(AND(Input!$A504="",Input!$A505=""),"", IF(Input!T504="","Data is missing.",""))))</f>
        <v/>
      </c>
      <c r="S502" s="129"/>
      <c r="T502" s="130" t="str">
        <f>IF(ISERROR(IF(Input!Q504="","",IF(ISERROR(VLOOKUP(Input!Q504,'Measures List'!$A$3:$A$30000,1,0)),"Invalid RefNo",""))),"",IF(Input!Q504="","",IF(ISERROR(VLOOKUP(Input!Q504,'Measures List'!$A$3:$A$30000,1,0)),"Invalid RefNo","")))</f>
        <v/>
      </c>
      <c r="U502" s="129"/>
      <c r="V502" s="129"/>
      <c r="W502" s="129"/>
      <c r="X502" s="129"/>
      <c r="Y502" s="129"/>
      <c r="Z502" s="129"/>
      <c r="AA502" s="129"/>
      <c r="AB502" s="129"/>
      <c r="AC502" s="129"/>
      <c r="AD502" s="129"/>
      <c r="AE502" s="129"/>
      <c r="AF502" s="130" t="str">
        <f>IF(Input!P504="","",IF(OR(VALUE(Input!P504)&lt;0,VALUE(Input!P504)&gt;1), "Invalid EEI %",""))</f>
        <v/>
      </c>
      <c r="AG502" s="129"/>
      <c r="AH502" s="137" t="str">
        <f>IF(B502="","",IF(AND(Input!O504=Input!O503,Input!P504&lt;&gt;Input!P503), "EEI% Mismatch within Project",""))</f>
        <v/>
      </c>
      <c r="AI502" s="129"/>
      <c r="AJ502" s="138" t="str">
        <f>IF(Input!B504="","",IF(ISNUMBER(VALUE(Input!B504)),"","Needs to be a number."))</f>
        <v/>
      </c>
      <c r="AK502" s="135" t="str">
        <f>IF(Input!P504="","",IF(ISNUMBER(VALUE(Input!P504)),"","Needs to be a number."))</f>
        <v/>
      </c>
      <c r="AL502" s="135" t="str">
        <f>IF(Input!S504="","",IF(ISNUMBER(VALUE(Input!S504)),"","Needs to be a number."))</f>
        <v/>
      </c>
      <c r="AM502" s="135" t="str">
        <f>IF(Input!T504="","",IF(ISNUMBER(VALUE(Input!T504)),"","Needs to be a number."))</f>
        <v/>
      </c>
      <c r="AN502" s="135" t="str">
        <f>IF(Input!U504="","",IF(ISNUMBER(VALUE(Input!U504)),"","Needs to be a number."))</f>
        <v/>
      </c>
      <c r="AO502" s="136" t="str">
        <f>IF(Input!V504="","",IF(ISNUMBER(VALUE(Input!V504)),"","Needs to be a number."))</f>
        <v/>
      </c>
      <c r="AP502" s="129"/>
      <c r="AQ502" s="197" t="str">
        <f ca="1">IF(Input!Q504="","",IF(OFFSET('Measures List'!$K$2,MATCH(Input!Q504,'Measures List'!$A$3:$A$5000,0),MATCH(Input!K504,'Measures List'!$K$2:$BA$2)-1)="NA","Project start date occurred after measure expiration date.",""))</f>
        <v/>
      </c>
      <c r="AS502" s="197" t="str">
        <f>IFERROR(IF(Input!O504&lt;&gt;Input!O503,"",IF( VLOOKUP(Input!Q504,'Measures List'!A495:C5492,3,FALSE)= VLOOKUP(Input!Q503,'Measures List'!A495:C5492,3,FALSE),"","Multiple sectors for this project")),"")</f>
        <v/>
      </c>
    </row>
    <row r="503" spans="2:45" x14ac:dyDescent="0.25">
      <c r="B503" s="125" t="str">
        <f>Input!A505</f>
        <v/>
      </c>
      <c r="C503" s="126" t="str">
        <f>IF(ISERROR(IF(AND(Input!$A505="",SUMPRODUCT(--(LEN(Input!$A506:'Input'!$A$510)&gt;0))&lt;&gt;0),"Row is skipped.",IF(AND(Input!$A505="",Input!$A506=""),"", IF(Input!C505="","Data is missing.","")))),"",IF(AND(Input!$A505="",SUMPRODUCT(--(LEN(Input!$A506:'Input'!$A$510)&gt;0))&lt;&gt;0),"Row is skipped.",IF(AND(Input!$A505="",Input!$A506=""),"", IF(Input!C505="","Data is missing.",""))))</f>
        <v/>
      </c>
      <c r="D503" s="126" t="str">
        <f>IF(ISERROR(IF(AND(Input!$A505="",SUMPRODUCT(--(LEN(Input!$A506:'Input'!$A$510)&gt;0))&lt;&gt;0),"Row is skipped.",IF(AND(Input!$A505="",Input!$A506=""),"", IF(Input!D505="","Data is missing.","")))),"",IF(AND(Input!$A505="",SUMPRODUCT(--(LEN(Input!$A506:'Input'!$A$510)&gt;0))&lt;&gt;0),"Row is skipped.",IF(AND(Input!$A505="",Input!$A506=""),"", IF(Input!D505="","Data is missing.",""))))</f>
        <v/>
      </c>
      <c r="E503" s="126" t="str">
        <f>IF(ISERROR(IF(AND(Input!$A505="",SUMPRODUCT(--(LEN(Input!$A506:'Input'!$A$510)&gt;0))&lt;&gt;0),"Row is skipped.",IF(AND(Input!$A505="",Input!$A506=""),"", IF(Input!E505="","Data is missing.","")))),"",IF(AND(Input!$A505="",SUMPRODUCT(--(LEN(Input!$A506:'Input'!$A$510)&gt;0))&lt;&gt;0),"Row is skipped.",IF(AND(Input!$A505="",Input!$A506=""),"", IF(Input!E505="","Data is missing.",""))))</f>
        <v/>
      </c>
      <c r="F503" s="126" t="str">
        <f>IF(ISERROR(IF(AND(Input!$A505="",SUMPRODUCT(--(LEN(Input!$A506:'Input'!$A$510)&gt;0))&lt;&gt;0),"Row is skipped.",IF(AND(Input!$A505="",Input!$A506=""),"", IF(Input!F505="","Data is missing.","")))),"",IF(AND(Input!$A505="",SUMPRODUCT(--(LEN(Input!$A506:'Input'!$A$510)&gt;0))&lt;&gt;0),"Row is skipped.",IF(AND(Input!$A505="",Input!$A506=""),"", IF(Input!F505="","Data is missing.",""))))</f>
        <v/>
      </c>
      <c r="G503" s="126" t="str">
        <f>IF(ISERROR(IF(AND(Input!$A505="",SUMPRODUCT(--(LEN(Input!$A506:'Input'!$A$510)&gt;0))&lt;&gt;0),"Row is skipped.",IF(AND(Input!$A505="",Input!$A506=""),"", IF(Input!G505="","Data is missing.","")))),"",IF(AND(Input!$A505="",SUMPRODUCT(--(LEN(Input!$A506:'Input'!$A$510)&gt;0))&lt;&gt;0),"Row is skipped.",IF(AND(Input!$A505="",Input!$A506=""),"", IF(Input!G505="","Data is missing.",""))))</f>
        <v/>
      </c>
      <c r="H503" s="126" t="str">
        <f>IF(ISERROR(IF(AND(Input!$A505="",SUMPRODUCT(--(LEN(Input!$A506:'Input'!$A$510)&gt;0))&lt;&gt;0),"Row is skipped.",IF(AND(Input!$A505="",Input!$A506=""),"", IF(Input!H505="","Data is missing.","")))),"",IF(AND(Input!$A505="",SUMPRODUCT(--(LEN(Input!$A506:'Input'!$A$510)&gt;0))&lt;&gt;0),"Row is skipped.",IF(AND(Input!$A505="",Input!$A506=""),"", IF(Input!H505="","Data is missing.",""))))</f>
        <v/>
      </c>
      <c r="I503" s="126" t="str">
        <f>IF(ISERROR(IF(AND(Input!$A505="",SUMPRODUCT(--(LEN(Input!$A506:'Input'!$A$510)&gt;0))&lt;&gt;0),"Row is skipped.",IF(AND(Input!$A505="",Input!$A506=""),"", IF(Input!I505="","Data is missing.","")))),"",IF(AND(Input!$A505="",SUMPRODUCT(--(LEN(Input!$A506:'Input'!$A$510)&gt;0))&lt;&gt;0),"Row is skipped.",IF(AND(Input!$A505="",Input!$A506=""),"", IF(Input!I505="","Data is missing.",""))))</f>
        <v/>
      </c>
      <c r="J503" s="126" t="str">
        <f>IF(ISERROR(IF(AND(Input!$A505="",SUMPRODUCT(--(LEN(Input!$A506:'Input'!$A$510)&gt;0))&lt;&gt;0),"Row is skipped.",IF(AND(Input!$A505="",Input!$A506=""),"", IF(Input!J505="","Data is missing.","")))),"",IF(AND(Input!$A505="",SUMPRODUCT(--(LEN(Input!$A506:'Input'!$A$510)&gt;0))&lt;&gt;0),"Row is skipped.",IF(AND(Input!$A505="",Input!$A506=""),"", IF(Input!J505="","Data is missing.",""))))</f>
        <v/>
      </c>
      <c r="K503" s="127" t="str">
        <f>IF(ISERROR(IF(AND(Input!$A505="",SUMPRODUCT(--(LEN(Input!$A506:'Input'!$A$510)&gt;0))&lt;&gt;0),"Row is skipped.",IF(AND(Input!$A505="",Input!$A506=""),"", IF(Input!K505="","Data is missing.","")))),"",IF(AND(Input!$A505="",SUMPRODUCT(--(LEN(Input!$A506:'Input'!$A$510)&gt;0))&lt;&gt;0),"Row is skipped.",IF(AND(Input!$A505="",Input!$A506=""),"", IF(Input!K505="","Data is missing.",""))))</f>
        <v/>
      </c>
      <c r="L503" s="126" t="str">
        <f>IF(ISERROR(IF(AND(Input!$A505="",SUMPRODUCT(--(LEN(Input!$A506:'Input'!$A$510)&gt;0))&lt;&gt;0),"Row is skipped.",IF(AND(Input!$A505="",Input!$A506=""),"", IF(Input!L505="","Data is missing.","")))),"",IF(AND(Input!$A505="",SUMPRODUCT(--(LEN(Input!$A506:'Input'!$A$510)&gt;0))&lt;&gt;0),"Row is skipped.",IF(AND(Input!$A505="",Input!$A506=""),"", IF(Input!L505="","Data is missing.",""))))</f>
        <v/>
      </c>
      <c r="M503" s="126" t="str">
        <f>IF(ISERROR(IF(AND(Input!$A505="",SUMPRODUCT(--(LEN(Input!$A506:'Input'!$A$510)&gt;0))&lt;&gt;0),"Row is skipped.",IF(AND(Input!$A505="",Input!$A506=""),"", IF(Input!M505="","Data is missing.","")))),"",IF(AND(Input!$A505="",SUMPRODUCT(--(LEN(Input!$A506:'Input'!$A$510)&gt;0))&lt;&gt;0),"Row is skipped.",IF(AND(Input!$A505="",Input!$A506=""),"", IF(Input!M505="","Data is missing.",""))))</f>
        <v/>
      </c>
      <c r="N503" s="126" t="str">
        <f>IF(ISERROR(IF(AND(Input!$A505="",SUMPRODUCT(--(LEN(Input!$A506:'Input'!$A$510)&gt;0))&lt;&gt;0),"Row is skipped.",IF(AND(Input!$A505="",Input!$A506=""),"", IF(Input!O505="","Data is missing.","")))),"",IF(AND(Input!$A505="",SUMPRODUCT(--(LEN(Input!$A506:'Input'!$A$510)&gt;0))&lt;&gt;0),"Row is skipped.",IF(AND(Input!$A505="",Input!$A506=""),"", IF(Input!O505="","Data is missing.",""))))</f>
        <v/>
      </c>
      <c r="O503" s="126" t="str">
        <f>IF(ISERROR(IF(AND(Input!$A505="",SUMPRODUCT(--(LEN(Input!$A506:'Input'!$A$510)&gt;0))&lt;&gt;0),"Row is skipped.",IF(AND(Input!$A505="",Input!$A506=""),"", IF(Input!P505="","Data is missing.","")))),"",IF(AND(Input!$A505="",SUMPRODUCT(--(LEN(Input!$A506:'Input'!$A$510)&gt;0))&lt;&gt;0),"Row is skipped.",IF(AND(Input!$A505="",Input!$A506=""),"", IF(Input!P505="","Data is missing.",""))))</f>
        <v/>
      </c>
      <c r="P503" s="126" t="str">
        <f>IF(ISERROR(IF(AND(Input!$A505="",SUMPRODUCT(--(LEN(Input!$A506:'Input'!$A$510)&gt;0))&lt;&gt;0),"Row is skipped.",IF(AND(Input!$A505="",Input!$A506=""),"", IF(Input!Q505="","Data is missing.","")))),"",IF(AND(Input!$A505="",SUMPRODUCT(--(LEN(Input!$A506:'Input'!$A$510)&gt;0))&lt;&gt;0),"Row is skipped.",IF(AND(Input!$A505="",Input!$A506=""),"", IF(Input!Q505="","Data is missing.",""))))</f>
        <v/>
      </c>
      <c r="Q503" s="126" t="str">
        <f>IF(ISERROR(IF(AND(Input!$A505="",SUMPRODUCT(--(LEN(Input!$A506:'Input'!$A$510)&gt;0))&lt;&gt;0),"Row is skipped.",IF(AND(Input!$A505="",Input!$A506=""),"", IF(Input!S505="","Data is missing.","")))),"",IF(AND(Input!$A505="",SUMPRODUCT(--(LEN(Input!$A506:'Input'!$A$510)&gt;0))&lt;&gt;0),"Row is skipped.",IF(AND(Input!$A505="",Input!$A506=""),"", IF(Input!S505="","Data is missing.",""))))</f>
        <v/>
      </c>
      <c r="R503" s="128" t="str">
        <f>IF(ISERROR(IF(AND(Input!$A505="",SUMPRODUCT(--(LEN(Input!$A506:'Input'!$A$510)&gt;0))&lt;&gt;0),"Row is skipped.",IF(AND(Input!$A505="",Input!$A506=""),"", IF(Input!T505="","Data is missing.","")))),"",IF(AND(Input!$A505="",SUMPRODUCT(--(LEN(Input!$A506:'Input'!$A$510)&gt;0))&lt;&gt;0),"Row is skipped.",IF(AND(Input!$A505="",Input!$A506=""),"", IF(Input!T505="","Data is missing.",""))))</f>
        <v/>
      </c>
      <c r="S503" s="129"/>
      <c r="T503" s="130" t="str">
        <f>IF(ISERROR(IF(Input!Q505="","",IF(ISERROR(VLOOKUP(Input!Q505,'Measures List'!$A$3:$A$30000,1,0)),"Invalid RefNo",""))),"",IF(Input!Q505="","",IF(ISERROR(VLOOKUP(Input!Q505,'Measures List'!$A$3:$A$30000,1,0)),"Invalid RefNo","")))</f>
        <v/>
      </c>
      <c r="U503" s="129"/>
      <c r="V503" s="129"/>
      <c r="W503" s="129"/>
      <c r="X503" s="129"/>
      <c r="Y503" s="129"/>
      <c r="Z503" s="129"/>
      <c r="AA503" s="129"/>
      <c r="AB503" s="129"/>
      <c r="AC503" s="129"/>
      <c r="AD503" s="129"/>
      <c r="AE503" s="129"/>
      <c r="AF503" s="130" t="str">
        <f>IF(Input!P505="","",IF(OR(VALUE(Input!P505)&lt;0,VALUE(Input!P505)&gt;1), "Invalid EEI %",""))</f>
        <v/>
      </c>
      <c r="AG503" s="129"/>
      <c r="AH503" s="137" t="str">
        <f>IF(B503="","",IF(AND(Input!O505=Input!O504,Input!P505&lt;&gt;Input!P504), "EEI% Mismatch within Project",""))</f>
        <v/>
      </c>
      <c r="AI503" s="129"/>
      <c r="AJ503" s="138" t="str">
        <f>IF(Input!B505="","",IF(ISNUMBER(VALUE(Input!B505)),"","Needs to be a number."))</f>
        <v/>
      </c>
      <c r="AK503" s="135" t="str">
        <f>IF(Input!P505="","",IF(ISNUMBER(VALUE(Input!P505)),"","Needs to be a number."))</f>
        <v/>
      </c>
      <c r="AL503" s="135" t="str">
        <f>IF(Input!S505="","",IF(ISNUMBER(VALUE(Input!S505)),"","Needs to be a number."))</f>
        <v/>
      </c>
      <c r="AM503" s="135" t="str">
        <f>IF(Input!T505="","",IF(ISNUMBER(VALUE(Input!T505)),"","Needs to be a number."))</f>
        <v/>
      </c>
      <c r="AN503" s="135" t="str">
        <f>IF(Input!U505="","",IF(ISNUMBER(VALUE(Input!U505)),"","Needs to be a number."))</f>
        <v/>
      </c>
      <c r="AO503" s="136" t="str">
        <f>IF(Input!V505="","",IF(ISNUMBER(VALUE(Input!V505)),"","Needs to be a number."))</f>
        <v/>
      </c>
      <c r="AP503" s="129"/>
      <c r="AQ503" s="197" t="str">
        <f ca="1">IF(Input!Q505="","",IF(OFFSET('Measures List'!$K$2,MATCH(Input!Q505,'Measures List'!$A$3:$A$5000,0),MATCH(Input!K505,'Measures List'!$K$2:$BA$2)-1)="NA","Project start date occurred after measure expiration date.",""))</f>
        <v/>
      </c>
      <c r="AS503" s="197" t="str">
        <f>IFERROR(IF(Input!O505&lt;&gt;Input!O504,"",IF( VLOOKUP(Input!Q505,'Measures List'!A496:C5493,3,FALSE)= VLOOKUP(Input!Q504,'Measures List'!A496:C5493,3,FALSE),"","Multiple sectors for this project")),"")</f>
        <v/>
      </c>
    </row>
    <row r="504" spans="2:45" x14ac:dyDescent="0.25">
      <c r="B504" s="125" t="str">
        <f>Input!A506</f>
        <v/>
      </c>
      <c r="C504" s="126" t="str">
        <f>IF(ISERROR(IF(AND(Input!$A506="",SUMPRODUCT(--(LEN(Input!$A507:'Input'!$A$510)&gt;0))&lt;&gt;0),"Row is skipped.",IF(AND(Input!$A506="",Input!$A507=""),"", IF(Input!C506="","Data is missing.","")))),"",IF(AND(Input!$A506="",SUMPRODUCT(--(LEN(Input!$A507:'Input'!$A$510)&gt;0))&lt;&gt;0),"Row is skipped.",IF(AND(Input!$A506="",Input!$A507=""),"", IF(Input!C506="","Data is missing.",""))))</f>
        <v/>
      </c>
      <c r="D504" s="126" t="str">
        <f>IF(ISERROR(IF(AND(Input!$A506="",SUMPRODUCT(--(LEN(Input!$A507:'Input'!$A$510)&gt;0))&lt;&gt;0),"Row is skipped.",IF(AND(Input!$A506="",Input!$A507=""),"", IF(Input!D506="","Data is missing.","")))),"",IF(AND(Input!$A506="",SUMPRODUCT(--(LEN(Input!$A507:'Input'!$A$510)&gt;0))&lt;&gt;0),"Row is skipped.",IF(AND(Input!$A506="",Input!$A507=""),"", IF(Input!D506="","Data is missing.",""))))</f>
        <v/>
      </c>
      <c r="E504" s="126" t="str">
        <f>IF(ISERROR(IF(AND(Input!$A506="",SUMPRODUCT(--(LEN(Input!$A507:'Input'!$A$510)&gt;0))&lt;&gt;0),"Row is skipped.",IF(AND(Input!$A506="",Input!$A507=""),"", IF(Input!E506="","Data is missing.","")))),"",IF(AND(Input!$A506="",SUMPRODUCT(--(LEN(Input!$A507:'Input'!$A$510)&gt;0))&lt;&gt;0),"Row is skipped.",IF(AND(Input!$A506="",Input!$A507=""),"", IF(Input!E506="","Data is missing.",""))))</f>
        <v/>
      </c>
      <c r="F504" s="126" t="str">
        <f>IF(ISERROR(IF(AND(Input!$A506="",SUMPRODUCT(--(LEN(Input!$A507:'Input'!$A$510)&gt;0))&lt;&gt;0),"Row is skipped.",IF(AND(Input!$A506="",Input!$A507=""),"", IF(Input!F506="","Data is missing.","")))),"",IF(AND(Input!$A506="",SUMPRODUCT(--(LEN(Input!$A507:'Input'!$A$510)&gt;0))&lt;&gt;0),"Row is skipped.",IF(AND(Input!$A506="",Input!$A507=""),"", IF(Input!F506="","Data is missing.",""))))</f>
        <v/>
      </c>
      <c r="G504" s="126" t="str">
        <f>IF(ISERROR(IF(AND(Input!$A506="",SUMPRODUCT(--(LEN(Input!$A507:'Input'!$A$510)&gt;0))&lt;&gt;0),"Row is skipped.",IF(AND(Input!$A506="",Input!$A507=""),"", IF(Input!G506="","Data is missing.","")))),"",IF(AND(Input!$A506="",SUMPRODUCT(--(LEN(Input!$A507:'Input'!$A$510)&gt;0))&lt;&gt;0),"Row is skipped.",IF(AND(Input!$A506="",Input!$A507=""),"", IF(Input!G506="","Data is missing.",""))))</f>
        <v/>
      </c>
      <c r="H504" s="126" t="str">
        <f>IF(ISERROR(IF(AND(Input!$A506="",SUMPRODUCT(--(LEN(Input!$A507:'Input'!$A$510)&gt;0))&lt;&gt;0),"Row is skipped.",IF(AND(Input!$A506="",Input!$A507=""),"", IF(Input!H506="","Data is missing.","")))),"",IF(AND(Input!$A506="",SUMPRODUCT(--(LEN(Input!$A507:'Input'!$A$510)&gt;0))&lt;&gt;0),"Row is skipped.",IF(AND(Input!$A506="",Input!$A507=""),"", IF(Input!H506="","Data is missing.",""))))</f>
        <v/>
      </c>
      <c r="I504" s="126" t="str">
        <f>IF(ISERROR(IF(AND(Input!$A506="",SUMPRODUCT(--(LEN(Input!$A507:'Input'!$A$510)&gt;0))&lt;&gt;0),"Row is skipped.",IF(AND(Input!$A506="",Input!$A507=""),"", IF(Input!I506="","Data is missing.","")))),"",IF(AND(Input!$A506="",SUMPRODUCT(--(LEN(Input!$A507:'Input'!$A$510)&gt;0))&lt;&gt;0),"Row is skipped.",IF(AND(Input!$A506="",Input!$A507=""),"", IF(Input!I506="","Data is missing.",""))))</f>
        <v/>
      </c>
      <c r="J504" s="126" t="str">
        <f>IF(ISERROR(IF(AND(Input!$A506="",SUMPRODUCT(--(LEN(Input!$A507:'Input'!$A$510)&gt;0))&lt;&gt;0),"Row is skipped.",IF(AND(Input!$A506="",Input!$A507=""),"", IF(Input!J506="","Data is missing.","")))),"",IF(AND(Input!$A506="",SUMPRODUCT(--(LEN(Input!$A507:'Input'!$A$510)&gt;0))&lt;&gt;0),"Row is skipped.",IF(AND(Input!$A506="",Input!$A507=""),"", IF(Input!J506="","Data is missing.",""))))</f>
        <v/>
      </c>
      <c r="K504" s="127" t="str">
        <f>IF(ISERROR(IF(AND(Input!$A506="",SUMPRODUCT(--(LEN(Input!$A507:'Input'!$A$510)&gt;0))&lt;&gt;0),"Row is skipped.",IF(AND(Input!$A506="",Input!$A507=""),"", IF(Input!K506="","Data is missing.","")))),"",IF(AND(Input!$A506="",SUMPRODUCT(--(LEN(Input!$A507:'Input'!$A$510)&gt;0))&lt;&gt;0),"Row is skipped.",IF(AND(Input!$A506="",Input!$A507=""),"", IF(Input!K506="","Data is missing.",""))))</f>
        <v/>
      </c>
      <c r="L504" s="126" t="str">
        <f>IF(ISERROR(IF(AND(Input!$A506="",SUMPRODUCT(--(LEN(Input!$A507:'Input'!$A$510)&gt;0))&lt;&gt;0),"Row is skipped.",IF(AND(Input!$A506="",Input!$A507=""),"", IF(Input!L506="","Data is missing.","")))),"",IF(AND(Input!$A506="",SUMPRODUCT(--(LEN(Input!$A507:'Input'!$A$510)&gt;0))&lt;&gt;0),"Row is skipped.",IF(AND(Input!$A506="",Input!$A507=""),"", IF(Input!L506="","Data is missing.",""))))</f>
        <v/>
      </c>
      <c r="M504" s="126" t="str">
        <f>IF(ISERROR(IF(AND(Input!$A506="",SUMPRODUCT(--(LEN(Input!$A507:'Input'!$A$510)&gt;0))&lt;&gt;0),"Row is skipped.",IF(AND(Input!$A506="",Input!$A507=""),"", IF(Input!M506="","Data is missing.","")))),"",IF(AND(Input!$A506="",SUMPRODUCT(--(LEN(Input!$A507:'Input'!$A$510)&gt;0))&lt;&gt;0),"Row is skipped.",IF(AND(Input!$A506="",Input!$A507=""),"", IF(Input!M506="","Data is missing.",""))))</f>
        <v/>
      </c>
      <c r="N504" s="126" t="str">
        <f>IF(ISERROR(IF(AND(Input!$A506="",SUMPRODUCT(--(LEN(Input!$A507:'Input'!$A$510)&gt;0))&lt;&gt;0),"Row is skipped.",IF(AND(Input!$A506="",Input!$A507=""),"", IF(Input!O506="","Data is missing.","")))),"",IF(AND(Input!$A506="",SUMPRODUCT(--(LEN(Input!$A507:'Input'!$A$510)&gt;0))&lt;&gt;0),"Row is skipped.",IF(AND(Input!$A506="",Input!$A507=""),"", IF(Input!O506="","Data is missing.",""))))</f>
        <v/>
      </c>
      <c r="O504" s="126" t="str">
        <f>IF(ISERROR(IF(AND(Input!$A506="",SUMPRODUCT(--(LEN(Input!$A507:'Input'!$A$510)&gt;0))&lt;&gt;0),"Row is skipped.",IF(AND(Input!$A506="",Input!$A507=""),"", IF(Input!P506="","Data is missing.","")))),"",IF(AND(Input!$A506="",SUMPRODUCT(--(LEN(Input!$A507:'Input'!$A$510)&gt;0))&lt;&gt;0),"Row is skipped.",IF(AND(Input!$A506="",Input!$A507=""),"", IF(Input!P506="","Data is missing.",""))))</f>
        <v/>
      </c>
      <c r="P504" s="126" t="str">
        <f>IF(ISERROR(IF(AND(Input!$A506="",SUMPRODUCT(--(LEN(Input!$A507:'Input'!$A$510)&gt;0))&lt;&gt;0),"Row is skipped.",IF(AND(Input!$A506="",Input!$A507=""),"", IF(Input!Q506="","Data is missing.","")))),"",IF(AND(Input!$A506="",SUMPRODUCT(--(LEN(Input!$A507:'Input'!$A$510)&gt;0))&lt;&gt;0),"Row is skipped.",IF(AND(Input!$A506="",Input!$A507=""),"", IF(Input!Q506="","Data is missing.",""))))</f>
        <v/>
      </c>
      <c r="Q504" s="126" t="str">
        <f>IF(ISERROR(IF(AND(Input!$A506="",SUMPRODUCT(--(LEN(Input!$A507:'Input'!$A$510)&gt;0))&lt;&gt;0),"Row is skipped.",IF(AND(Input!$A506="",Input!$A507=""),"", IF(Input!S506="","Data is missing.","")))),"",IF(AND(Input!$A506="",SUMPRODUCT(--(LEN(Input!$A507:'Input'!$A$510)&gt;0))&lt;&gt;0),"Row is skipped.",IF(AND(Input!$A506="",Input!$A507=""),"", IF(Input!S506="","Data is missing.",""))))</f>
        <v/>
      </c>
      <c r="R504" s="128" t="str">
        <f>IF(ISERROR(IF(AND(Input!$A506="",SUMPRODUCT(--(LEN(Input!$A507:'Input'!$A$510)&gt;0))&lt;&gt;0),"Row is skipped.",IF(AND(Input!$A506="",Input!$A507=""),"", IF(Input!T506="","Data is missing.","")))),"",IF(AND(Input!$A506="",SUMPRODUCT(--(LEN(Input!$A507:'Input'!$A$510)&gt;0))&lt;&gt;0),"Row is skipped.",IF(AND(Input!$A506="",Input!$A507=""),"", IF(Input!T506="","Data is missing.",""))))</f>
        <v/>
      </c>
      <c r="S504" s="129"/>
      <c r="T504" s="130" t="str">
        <f>IF(ISERROR(IF(Input!Q506="","",IF(ISERROR(VLOOKUP(Input!Q506,'Measures List'!$A$3:$A$30000,1,0)),"Invalid RefNo",""))),"",IF(Input!Q506="","",IF(ISERROR(VLOOKUP(Input!Q506,'Measures List'!$A$3:$A$30000,1,0)),"Invalid RefNo","")))</f>
        <v/>
      </c>
      <c r="U504" s="129"/>
      <c r="V504" s="129"/>
      <c r="W504" s="129"/>
      <c r="X504" s="129"/>
      <c r="Y504" s="129"/>
      <c r="Z504" s="129"/>
      <c r="AA504" s="129"/>
      <c r="AB504" s="129"/>
      <c r="AC504" s="129"/>
      <c r="AD504" s="129"/>
      <c r="AE504" s="129"/>
      <c r="AF504" s="130" t="str">
        <f>IF(Input!P506="","",IF(OR(VALUE(Input!P506)&lt;0,VALUE(Input!P506)&gt;1), "Invalid EEI %",""))</f>
        <v/>
      </c>
      <c r="AG504" s="129"/>
      <c r="AH504" s="137" t="str">
        <f>IF(B504="","",IF(AND(Input!O506=Input!O505,Input!P506&lt;&gt;Input!P505), "EEI% Mismatch within Project",""))</f>
        <v/>
      </c>
      <c r="AI504" s="129"/>
      <c r="AJ504" s="138" t="str">
        <f>IF(Input!B506="","",IF(ISNUMBER(VALUE(Input!B506)),"","Needs to be a number."))</f>
        <v/>
      </c>
      <c r="AK504" s="135" t="str">
        <f>IF(Input!P506="","",IF(ISNUMBER(VALUE(Input!P506)),"","Needs to be a number."))</f>
        <v/>
      </c>
      <c r="AL504" s="135" t="str">
        <f>IF(Input!S506="","",IF(ISNUMBER(VALUE(Input!S506)),"","Needs to be a number."))</f>
        <v/>
      </c>
      <c r="AM504" s="135" t="str">
        <f>IF(Input!T506="","",IF(ISNUMBER(VALUE(Input!T506)),"","Needs to be a number."))</f>
        <v/>
      </c>
      <c r="AN504" s="135" t="str">
        <f>IF(Input!U506="","",IF(ISNUMBER(VALUE(Input!U506)),"","Needs to be a number."))</f>
        <v/>
      </c>
      <c r="AO504" s="136" t="str">
        <f>IF(Input!V506="","",IF(ISNUMBER(VALUE(Input!V506)),"","Needs to be a number."))</f>
        <v/>
      </c>
      <c r="AP504" s="129"/>
      <c r="AQ504" s="197" t="str">
        <f ca="1">IF(Input!Q506="","",IF(OFFSET('Measures List'!$K$2,MATCH(Input!Q506,'Measures List'!$A$3:$A$5000,0),MATCH(Input!K506,'Measures List'!$K$2:$BA$2)-1)="NA","Project start date occurred after measure expiration date.",""))</f>
        <v/>
      </c>
      <c r="AS504" s="197" t="str">
        <f>IFERROR(IF(Input!O506&lt;&gt;Input!O505,"",IF( VLOOKUP(Input!Q506,'Measures List'!A497:C5494,3,FALSE)= VLOOKUP(Input!Q505,'Measures List'!A497:C5494,3,FALSE),"","Multiple sectors for this project")),"")</f>
        <v/>
      </c>
    </row>
    <row r="505" spans="2:45" x14ac:dyDescent="0.25">
      <c r="B505" s="125" t="str">
        <f>Input!A507</f>
        <v/>
      </c>
      <c r="C505" s="126" t="str">
        <f>IF(ISERROR(IF(AND(Input!$A507="",SUMPRODUCT(--(LEN(Input!$A508:'Input'!$A$510)&gt;0))&lt;&gt;0),"Row is skipped.",IF(AND(Input!$A507="",Input!$A508=""),"", IF(Input!C507="","Data is missing.","")))),"",IF(AND(Input!$A507="",SUMPRODUCT(--(LEN(Input!$A508:'Input'!$A$510)&gt;0))&lt;&gt;0),"Row is skipped.",IF(AND(Input!$A507="",Input!$A508=""),"", IF(Input!C507="","Data is missing.",""))))</f>
        <v/>
      </c>
      <c r="D505" s="126" t="str">
        <f>IF(ISERROR(IF(AND(Input!$A507="",SUMPRODUCT(--(LEN(Input!$A508:'Input'!$A$510)&gt;0))&lt;&gt;0),"Row is skipped.",IF(AND(Input!$A507="",Input!$A508=""),"", IF(Input!D507="","Data is missing.","")))),"",IF(AND(Input!$A507="",SUMPRODUCT(--(LEN(Input!$A508:'Input'!$A$510)&gt;0))&lt;&gt;0),"Row is skipped.",IF(AND(Input!$A507="",Input!$A508=""),"", IF(Input!D507="","Data is missing.",""))))</f>
        <v/>
      </c>
      <c r="E505" s="126" t="str">
        <f>IF(ISERROR(IF(AND(Input!$A507="",SUMPRODUCT(--(LEN(Input!$A508:'Input'!$A$510)&gt;0))&lt;&gt;0),"Row is skipped.",IF(AND(Input!$A507="",Input!$A508=""),"", IF(Input!E507="","Data is missing.","")))),"",IF(AND(Input!$A507="",SUMPRODUCT(--(LEN(Input!$A508:'Input'!$A$510)&gt;0))&lt;&gt;0),"Row is skipped.",IF(AND(Input!$A507="",Input!$A508=""),"", IF(Input!E507="","Data is missing.",""))))</f>
        <v/>
      </c>
      <c r="F505" s="126" t="str">
        <f>IF(ISERROR(IF(AND(Input!$A507="",SUMPRODUCT(--(LEN(Input!$A508:'Input'!$A$510)&gt;0))&lt;&gt;0),"Row is skipped.",IF(AND(Input!$A507="",Input!$A508=""),"", IF(Input!F507="","Data is missing.","")))),"",IF(AND(Input!$A507="",SUMPRODUCT(--(LEN(Input!$A508:'Input'!$A$510)&gt;0))&lt;&gt;0),"Row is skipped.",IF(AND(Input!$A507="",Input!$A508=""),"", IF(Input!F507="","Data is missing.",""))))</f>
        <v/>
      </c>
      <c r="G505" s="126" t="str">
        <f>IF(ISERROR(IF(AND(Input!$A507="",SUMPRODUCT(--(LEN(Input!$A508:'Input'!$A$510)&gt;0))&lt;&gt;0),"Row is skipped.",IF(AND(Input!$A507="",Input!$A508=""),"", IF(Input!G507="","Data is missing.","")))),"",IF(AND(Input!$A507="",SUMPRODUCT(--(LEN(Input!$A508:'Input'!$A$510)&gt;0))&lt;&gt;0),"Row is skipped.",IF(AND(Input!$A507="",Input!$A508=""),"", IF(Input!G507="","Data is missing.",""))))</f>
        <v/>
      </c>
      <c r="H505" s="126" t="str">
        <f>IF(ISERROR(IF(AND(Input!$A507="",SUMPRODUCT(--(LEN(Input!$A508:'Input'!$A$510)&gt;0))&lt;&gt;0),"Row is skipped.",IF(AND(Input!$A507="",Input!$A508=""),"", IF(Input!H507="","Data is missing.","")))),"",IF(AND(Input!$A507="",SUMPRODUCT(--(LEN(Input!$A508:'Input'!$A$510)&gt;0))&lt;&gt;0),"Row is skipped.",IF(AND(Input!$A507="",Input!$A508=""),"", IF(Input!H507="","Data is missing.",""))))</f>
        <v/>
      </c>
      <c r="I505" s="126" t="str">
        <f>IF(ISERROR(IF(AND(Input!$A507="",SUMPRODUCT(--(LEN(Input!$A508:'Input'!$A$510)&gt;0))&lt;&gt;0),"Row is skipped.",IF(AND(Input!$A507="",Input!$A508=""),"", IF(Input!I507="","Data is missing.","")))),"",IF(AND(Input!$A507="",SUMPRODUCT(--(LEN(Input!$A508:'Input'!$A$510)&gt;0))&lt;&gt;0),"Row is skipped.",IF(AND(Input!$A507="",Input!$A508=""),"", IF(Input!I507="","Data is missing.",""))))</f>
        <v/>
      </c>
      <c r="J505" s="126" t="str">
        <f>IF(ISERROR(IF(AND(Input!$A507="",SUMPRODUCT(--(LEN(Input!$A508:'Input'!$A$510)&gt;0))&lt;&gt;0),"Row is skipped.",IF(AND(Input!$A507="",Input!$A508=""),"", IF(Input!J507="","Data is missing.","")))),"",IF(AND(Input!$A507="",SUMPRODUCT(--(LEN(Input!$A508:'Input'!$A$510)&gt;0))&lt;&gt;0),"Row is skipped.",IF(AND(Input!$A507="",Input!$A508=""),"", IF(Input!J507="","Data is missing.",""))))</f>
        <v/>
      </c>
      <c r="K505" s="127" t="str">
        <f>IF(ISERROR(IF(AND(Input!$A507="",SUMPRODUCT(--(LEN(Input!$A508:'Input'!$A$510)&gt;0))&lt;&gt;0),"Row is skipped.",IF(AND(Input!$A507="",Input!$A508=""),"", IF(Input!K507="","Data is missing.","")))),"",IF(AND(Input!$A507="",SUMPRODUCT(--(LEN(Input!$A508:'Input'!$A$510)&gt;0))&lt;&gt;0),"Row is skipped.",IF(AND(Input!$A507="",Input!$A508=""),"", IF(Input!K507="","Data is missing.",""))))</f>
        <v/>
      </c>
      <c r="L505" s="126" t="str">
        <f>IF(ISERROR(IF(AND(Input!$A507="",SUMPRODUCT(--(LEN(Input!$A508:'Input'!$A$510)&gt;0))&lt;&gt;0),"Row is skipped.",IF(AND(Input!$A507="",Input!$A508=""),"", IF(Input!L507="","Data is missing.","")))),"",IF(AND(Input!$A507="",SUMPRODUCT(--(LEN(Input!$A508:'Input'!$A$510)&gt;0))&lt;&gt;0),"Row is skipped.",IF(AND(Input!$A507="",Input!$A508=""),"", IF(Input!L507="","Data is missing.",""))))</f>
        <v/>
      </c>
      <c r="M505" s="126" t="str">
        <f>IF(ISERROR(IF(AND(Input!$A507="",SUMPRODUCT(--(LEN(Input!$A508:'Input'!$A$510)&gt;0))&lt;&gt;0),"Row is skipped.",IF(AND(Input!$A507="",Input!$A508=""),"", IF(Input!M507="","Data is missing.","")))),"",IF(AND(Input!$A507="",SUMPRODUCT(--(LEN(Input!$A508:'Input'!$A$510)&gt;0))&lt;&gt;0),"Row is skipped.",IF(AND(Input!$A507="",Input!$A508=""),"", IF(Input!M507="","Data is missing.",""))))</f>
        <v/>
      </c>
      <c r="N505" s="126" t="str">
        <f>IF(ISERROR(IF(AND(Input!$A507="",SUMPRODUCT(--(LEN(Input!$A508:'Input'!$A$510)&gt;0))&lt;&gt;0),"Row is skipped.",IF(AND(Input!$A507="",Input!$A508=""),"", IF(Input!O507="","Data is missing.","")))),"",IF(AND(Input!$A507="",SUMPRODUCT(--(LEN(Input!$A508:'Input'!$A$510)&gt;0))&lt;&gt;0),"Row is skipped.",IF(AND(Input!$A507="",Input!$A508=""),"", IF(Input!O507="","Data is missing.",""))))</f>
        <v/>
      </c>
      <c r="O505" s="126" t="str">
        <f>IF(ISERROR(IF(AND(Input!$A507="",SUMPRODUCT(--(LEN(Input!$A508:'Input'!$A$510)&gt;0))&lt;&gt;0),"Row is skipped.",IF(AND(Input!$A507="",Input!$A508=""),"", IF(Input!P507="","Data is missing.","")))),"",IF(AND(Input!$A507="",SUMPRODUCT(--(LEN(Input!$A508:'Input'!$A$510)&gt;0))&lt;&gt;0),"Row is skipped.",IF(AND(Input!$A507="",Input!$A508=""),"", IF(Input!P507="","Data is missing.",""))))</f>
        <v/>
      </c>
      <c r="P505" s="126" t="str">
        <f>IF(ISERROR(IF(AND(Input!$A507="",SUMPRODUCT(--(LEN(Input!$A508:'Input'!$A$510)&gt;0))&lt;&gt;0),"Row is skipped.",IF(AND(Input!$A507="",Input!$A508=""),"", IF(Input!Q507="","Data is missing.","")))),"",IF(AND(Input!$A507="",SUMPRODUCT(--(LEN(Input!$A508:'Input'!$A$510)&gt;0))&lt;&gt;0),"Row is skipped.",IF(AND(Input!$A507="",Input!$A508=""),"", IF(Input!Q507="","Data is missing.",""))))</f>
        <v/>
      </c>
      <c r="Q505" s="126" t="str">
        <f>IF(ISERROR(IF(AND(Input!$A507="",SUMPRODUCT(--(LEN(Input!$A508:'Input'!$A$510)&gt;0))&lt;&gt;0),"Row is skipped.",IF(AND(Input!$A507="",Input!$A508=""),"", IF(Input!S507="","Data is missing.","")))),"",IF(AND(Input!$A507="",SUMPRODUCT(--(LEN(Input!$A508:'Input'!$A$510)&gt;0))&lt;&gt;0),"Row is skipped.",IF(AND(Input!$A507="",Input!$A508=""),"", IF(Input!S507="","Data is missing.",""))))</f>
        <v/>
      </c>
      <c r="R505" s="128" t="str">
        <f>IF(ISERROR(IF(AND(Input!$A507="",SUMPRODUCT(--(LEN(Input!$A508:'Input'!$A$510)&gt;0))&lt;&gt;0),"Row is skipped.",IF(AND(Input!$A507="",Input!$A508=""),"", IF(Input!T507="","Data is missing.","")))),"",IF(AND(Input!$A507="",SUMPRODUCT(--(LEN(Input!$A508:'Input'!$A$510)&gt;0))&lt;&gt;0),"Row is skipped.",IF(AND(Input!$A507="",Input!$A508=""),"", IF(Input!T507="","Data is missing.",""))))</f>
        <v/>
      </c>
      <c r="S505" s="129"/>
      <c r="T505" s="130" t="str">
        <f>IF(ISERROR(IF(Input!Q507="","",IF(ISERROR(VLOOKUP(Input!Q507,'Measures List'!$A$3:$A$30000,1,0)),"Invalid RefNo",""))),"",IF(Input!Q507="","",IF(ISERROR(VLOOKUP(Input!Q507,'Measures List'!$A$3:$A$30000,1,0)),"Invalid RefNo","")))</f>
        <v/>
      </c>
      <c r="U505" s="129"/>
      <c r="V505" s="129"/>
      <c r="W505" s="129"/>
      <c r="X505" s="129"/>
      <c r="Y505" s="129"/>
      <c r="Z505" s="129"/>
      <c r="AA505" s="129"/>
      <c r="AB505" s="129"/>
      <c r="AC505" s="129"/>
      <c r="AD505" s="129"/>
      <c r="AE505" s="129"/>
      <c r="AF505" s="130" t="str">
        <f>IF(Input!P507="","",IF(OR(VALUE(Input!P507)&lt;0,VALUE(Input!P507)&gt;1), "Invalid EEI %",""))</f>
        <v/>
      </c>
      <c r="AG505" s="129"/>
      <c r="AH505" s="137" t="str">
        <f>IF(B505="","",IF(AND(Input!O507=Input!O506,Input!P507&lt;&gt;Input!P506), "EEI% Mismatch within Project",""))</f>
        <v/>
      </c>
      <c r="AI505" s="129"/>
      <c r="AJ505" s="138" t="str">
        <f>IF(Input!B507="","",IF(ISNUMBER(VALUE(Input!B507)),"","Needs to be a number."))</f>
        <v/>
      </c>
      <c r="AK505" s="135" t="str">
        <f>IF(Input!P507="","",IF(ISNUMBER(VALUE(Input!P507)),"","Needs to be a number."))</f>
        <v/>
      </c>
      <c r="AL505" s="135" t="str">
        <f>IF(Input!S507="","",IF(ISNUMBER(VALUE(Input!S507)),"","Needs to be a number."))</f>
        <v/>
      </c>
      <c r="AM505" s="135" t="str">
        <f>IF(Input!T507="","",IF(ISNUMBER(VALUE(Input!T507)),"","Needs to be a number."))</f>
        <v/>
      </c>
      <c r="AN505" s="135" t="str">
        <f>IF(Input!U507="","",IF(ISNUMBER(VALUE(Input!U507)),"","Needs to be a number."))</f>
        <v/>
      </c>
      <c r="AO505" s="136" t="str">
        <f>IF(Input!V507="","",IF(ISNUMBER(VALUE(Input!V507)),"","Needs to be a number."))</f>
        <v/>
      </c>
      <c r="AP505" s="129"/>
      <c r="AQ505" s="197" t="str">
        <f ca="1">IF(Input!Q507="","",IF(OFFSET('Measures List'!$K$2,MATCH(Input!Q507,'Measures List'!$A$3:$A$5000,0),MATCH(Input!K507,'Measures List'!$K$2:$BA$2)-1)="NA","Project start date occurred after measure expiration date.",""))</f>
        <v/>
      </c>
      <c r="AS505" s="197" t="str">
        <f>IFERROR(IF(Input!O507&lt;&gt;Input!O506,"",IF( VLOOKUP(Input!Q507,'Measures List'!A498:C5495,3,FALSE)= VLOOKUP(Input!Q506,'Measures List'!A498:C5495,3,FALSE),"","Multiple sectors for this project")),"")</f>
        <v/>
      </c>
    </row>
    <row r="506" spans="2:45" x14ac:dyDescent="0.25">
      <c r="B506" s="125" t="str">
        <f>Input!A508</f>
        <v/>
      </c>
      <c r="C506" s="126" t="str">
        <f>IF(ISERROR(IF(AND(Input!$A508="",SUMPRODUCT(--(LEN(Input!$A509:'Input'!$A$510)&gt;0))&lt;&gt;0),"Row is skipped.",IF(AND(Input!$A508="",Input!$A509=""),"", IF(Input!C508="","Data is missing.","")))),"",IF(AND(Input!$A508="",SUMPRODUCT(--(LEN(Input!$A509:'Input'!$A$510)&gt;0))&lt;&gt;0),"Row is skipped.",IF(AND(Input!$A508="",Input!$A509=""),"", IF(Input!C508="","Data is missing.",""))))</f>
        <v/>
      </c>
      <c r="D506" s="126" t="str">
        <f>IF(ISERROR(IF(AND(Input!$A508="",SUMPRODUCT(--(LEN(Input!$A509:'Input'!$A$510)&gt;0))&lt;&gt;0),"Row is skipped.",IF(AND(Input!$A508="",Input!$A509=""),"", IF(Input!D508="","Data is missing.","")))),"",IF(AND(Input!$A508="",SUMPRODUCT(--(LEN(Input!$A509:'Input'!$A$510)&gt;0))&lt;&gt;0),"Row is skipped.",IF(AND(Input!$A508="",Input!$A509=""),"", IF(Input!D508="","Data is missing.",""))))</f>
        <v/>
      </c>
      <c r="E506" s="126" t="str">
        <f>IF(ISERROR(IF(AND(Input!$A508="",SUMPRODUCT(--(LEN(Input!$A509:'Input'!$A$510)&gt;0))&lt;&gt;0),"Row is skipped.",IF(AND(Input!$A508="",Input!$A509=""),"", IF(Input!E508="","Data is missing.","")))),"",IF(AND(Input!$A508="",SUMPRODUCT(--(LEN(Input!$A509:'Input'!$A$510)&gt;0))&lt;&gt;0),"Row is skipped.",IF(AND(Input!$A508="",Input!$A509=""),"", IF(Input!E508="","Data is missing.",""))))</f>
        <v/>
      </c>
      <c r="F506" s="126" t="str">
        <f>IF(ISERROR(IF(AND(Input!$A508="",SUMPRODUCT(--(LEN(Input!$A509:'Input'!$A$510)&gt;0))&lt;&gt;0),"Row is skipped.",IF(AND(Input!$A508="",Input!$A509=""),"", IF(Input!F508="","Data is missing.","")))),"",IF(AND(Input!$A508="",SUMPRODUCT(--(LEN(Input!$A509:'Input'!$A$510)&gt;0))&lt;&gt;0),"Row is skipped.",IF(AND(Input!$A508="",Input!$A509=""),"", IF(Input!F508="","Data is missing.",""))))</f>
        <v/>
      </c>
      <c r="G506" s="126" t="str">
        <f>IF(ISERROR(IF(AND(Input!$A508="",SUMPRODUCT(--(LEN(Input!$A509:'Input'!$A$510)&gt;0))&lt;&gt;0),"Row is skipped.",IF(AND(Input!$A508="",Input!$A509=""),"", IF(Input!G508="","Data is missing.","")))),"",IF(AND(Input!$A508="",SUMPRODUCT(--(LEN(Input!$A509:'Input'!$A$510)&gt;0))&lt;&gt;0),"Row is skipped.",IF(AND(Input!$A508="",Input!$A509=""),"", IF(Input!G508="","Data is missing.",""))))</f>
        <v/>
      </c>
      <c r="H506" s="126" t="str">
        <f>IF(ISERROR(IF(AND(Input!$A508="",SUMPRODUCT(--(LEN(Input!$A509:'Input'!$A$510)&gt;0))&lt;&gt;0),"Row is skipped.",IF(AND(Input!$A508="",Input!$A509=""),"", IF(Input!H508="","Data is missing.","")))),"",IF(AND(Input!$A508="",SUMPRODUCT(--(LEN(Input!$A509:'Input'!$A$510)&gt;0))&lt;&gt;0),"Row is skipped.",IF(AND(Input!$A508="",Input!$A509=""),"", IF(Input!H508="","Data is missing.",""))))</f>
        <v/>
      </c>
      <c r="I506" s="126" t="str">
        <f>IF(ISERROR(IF(AND(Input!$A508="",SUMPRODUCT(--(LEN(Input!$A509:'Input'!$A$510)&gt;0))&lt;&gt;0),"Row is skipped.",IF(AND(Input!$A508="",Input!$A509=""),"", IF(Input!I508="","Data is missing.","")))),"",IF(AND(Input!$A508="",SUMPRODUCT(--(LEN(Input!$A509:'Input'!$A$510)&gt;0))&lt;&gt;0),"Row is skipped.",IF(AND(Input!$A508="",Input!$A509=""),"", IF(Input!I508="","Data is missing.",""))))</f>
        <v/>
      </c>
      <c r="J506" s="126" t="str">
        <f>IF(ISERROR(IF(AND(Input!$A508="",SUMPRODUCT(--(LEN(Input!$A509:'Input'!$A$510)&gt;0))&lt;&gt;0),"Row is skipped.",IF(AND(Input!$A508="",Input!$A509=""),"", IF(Input!J508="","Data is missing.","")))),"",IF(AND(Input!$A508="",SUMPRODUCT(--(LEN(Input!$A509:'Input'!$A$510)&gt;0))&lt;&gt;0),"Row is skipped.",IF(AND(Input!$A508="",Input!$A509=""),"", IF(Input!J508="","Data is missing.",""))))</f>
        <v/>
      </c>
      <c r="K506" s="127" t="str">
        <f>IF(ISERROR(IF(AND(Input!$A508="",SUMPRODUCT(--(LEN(Input!$A509:'Input'!$A$510)&gt;0))&lt;&gt;0),"Row is skipped.",IF(AND(Input!$A508="",Input!$A509=""),"", IF(Input!K508="","Data is missing.","")))),"",IF(AND(Input!$A508="",SUMPRODUCT(--(LEN(Input!$A509:'Input'!$A$510)&gt;0))&lt;&gt;0),"Row is skipped.",IF(AND(Input!$A508="",Input!$A509=""),"", IF(Input!K508="","Data is missing.",""))))</f>
        <v/>
      </c>
      <c r="L506" s="126" t="str">
        <f>IF(ISERROR(IF(AND(Input!$A508="",SUMPRODUCT(--(LEN(Input!$A509:'Input'!$A$510)&gt;0))&lt;&gt;0),"Row is skipped.",IF(AND(Input!$A508="",Input!$A509=""),"", IF(Input!L508="","Data is missing.","")))),"",IF(AND(Input!$A508="",SUMPRODUCT(--(LEN(Input!$A509:'Input'!$A$510)&gt;0))&lt;&gt;0),"Row is skipped.",IF(AND(Input!$A508="",Input!$A509=""),"", IF(Input!L508="","Data is missing.",""))))</f>
        <v/>
      </c>
      <c r="M506" s="126" t="str">
        <f>IF(ISERROR(IF(AND(Input!$A508="",SUMPRODUCT(--(LEN(Input!$A509:'Input'!$A$510)&gt;0))&lt;&gt;0),"Row is skipped.",IF(AND(Input!$A508="",Input!$A509=""),"", IF(Input!M508="","Data is missing.","")))),"",IF(AND(Input!$A508="",SUMPRODUCT(--(LEN(Input!$A509:'Input'!$A$510)&gt;0))&lt;&gt;0),"Row is skipped.",IF(AND(Input!$A508="",Input!$A509=""),"", IF(Input!M508="","Data is missing.",""))))</f>
        <v/>
      </c>
      <c r="N506" s="126" t="str">
        <f>IF(ISERROR(IF(AND(Input!$A508="",SUMPRODUCT(--(LEN(Input!$A509:'Input'!$A$510)&gt;0))&lt;&gt;0),"Row is skipped.",IF(AND(Input!$A508="",Input!$A509=""),"", IF(Input!O508="","Data is missing.","")))),"",IF(AND(Input!$A508="",SUMPRODUCT(--(LEN(Input!$A509:'Input'!$A$510)&gt;0))&lt;&gt;0),"Row is skipped.",IF(AND(Input!$A508="",Input!$A509=""),"", IF(Input!O508="","Data is missing.",""))))</f>
        <v/>
      </c>
      <c r="O506" s="126" t="str">
        <f>IF(ISERROR(IF(AND(Input!$A508="",SUMPRODUCT(--(LEN(Input!$A509:'Input'!$A$510)&gt;0))&lt;&gt;0),"Row is skipped.",IF(AND(Input!$A508="",Input!$A509=""),"", IF(Input!P508="","Data is missing.","")))),"",IF(AND(Input!$A508="",SUMPRODUCT(--(LEN(Input!$A509:'Input'!$A$510)&gt;0))&lt;&gt;0),"Row is skipped.",IF(AND(Input!$A508="",Input!$A509=""),"", IF(Input!P508="","Data is missing.",""))))</f>
        <v/>
      </c>
      <c r="P506" s="126" t="str">
        <f>IF(ISERROR(IF(AND(Input!$A508="",SUMPRODUCT(--(LEN(Input!$A509:'Input'!$A$510)&gt;0))&lt;&gt;0),"Row is skipped.",IF(AND(Input!$A508="",Input!$A509=""),"", IF(Input!Q508="","Data is missing.","")))),"",IF(AND(Input!$A508="",SUMPRODUCT(--(LEN(Input!$A509:'Input'!$A$510)&gt;0))&lt;&gt;0),"Row is skipped.",IF(AND(Input!$A508="",Input!$A509=""),"", IF(Input!Q508="","Data is missing.",""))))</f>
        <v/>
      </c>
      <c r="Q506" s="126" t="str">
        <f>IF(ISERROR(IF(AND(Input!$A508="",SUMPRODUCT(--(LEN(Input!$A509:'Input'!$A$510)&gt;0))&lt;&gt;0),"Row is skipped.",IF(AND(Input!$A508="",Input!$A509=""),"", IF(Input!S508="","Data is missing.","")))),"",IF(AND(Input!$A508="",SUMPRODUCT(--(LEN(Input!$A509:'Input'!$A$510)&gt;0))&lt;&gt;0),"Row is skipped.",IF(AND(Input!$A508="",Input!$A509=""),"", IF(Input!S508="","Data is missing.",""))))</f>
        <v/>
      </c>
      <c r="R506" s="128" t="str">
        <f>IF(ISERROR(IF(AND(Input!$A508="",SUMPRODUCT(--(LEN(Input!$A509:'Input'!$A$510)&gt;0))&lt;&gt;0),"Row is skipped.",IF(AND(Input!$A508="",Input!$A509=""),"", IF(Input!T508="","Data is missing.","")))),"",IF(AND(Input!$A508="",SUMPRODUCT(--(LEN(Input!$A509:'Input'!$A$510)&gt;0))&lt;&gt;0),"Row is skipped.",IF(AND(Input!$A508="",Input!$A509=""),"", IF(Input!T508="","Data is missing.",""))))</f>
        <v/>
      </c>
      <c r="S506" s="129"/>
      <c r="T506" s="130" t="str">
        <f>IF(ISERROR(IF(Input!Q508="","",IF(ISERROR(VLOOKUP(Input!Q508,'Measures List'!$A$3:$A$30000,1,0)),"Invalid RefNo",""))),"",IF(Input!Q508="","",IF(ISERROR(VLOOKUP(Input!Q508,'Measures List'!$A$3:$A$30000,1,0)),"Invalid RefNo","")))</f>
        <v/>
      </c>
      <c r="U506" s="129"/>
      <c r="V506" s="129"/>
      <c r="W506" s="129"/>
      <c r="X506" s="129"/>
      <c r="Y506" s="129"/>
      <c r="Z506" s="129"/>
      <c r="AA506" s="129"/>
      <c r="AB506" s="129"/>
      <c r="AC506" s="129"/>
      <c r="AD506" s="129"/>
      <c r="AE506" s="129"/>
      <c r="AF506" s="130" t="str">
        <f>IF(Input!P508="","",IF(OR(VALUE(Input!P508)&lt;0,VALUE(Input!P508)&gt;1), "Invalid EEI %",""))</f>
        <v/>
      </c>
      <c r="AG506" s="129"/>
      <c r="AH506" s="137" t="str">
        <f>IF(B506="","",IF(AND(Input!O508=Input!O507,Input!P508&lt;&gt;Input!P507), "EEI% Mismatch within Project",""))</f>
        <v/>
      </c>
      <c r="AI506" s="129"/>
      <c r="AJ506" s="138" t="str">
        <f>IF(Input!B508="","",IF(ISNUMBER(VALUE(Input!B508)),"","Needs to be a number."))</f>
        <v/>
      </c>
      <c r="AK506" s="135" t="str">
        <f>IF(Input!P508="","",IF(ISNUMBER(VALUE(Input!P508)),"","Needs to be a number."))</f>
        <v/>
      </c>
      <c r="AL506" s="135" t="str">
        <f>IF(Input!S508="","",IF(ISNUMBER(VALUE(Input!S508)),"","Needs to be a number."))</f>
        <v/>
      </c>
      <c r="AM506" s="135" t="str">
        <f>IF(Input!T508="","",IF(ISNUMBER(VALUE(Input!T508)),"","Needs to be a number."))</f>
        <v/>
      </c>
      <c r="AN506" s="135" t="str">
        <f>IF(Input!U508="","",IF(ISNUMBER(VALUE(Input!U508)),"","Needs to be a number."))</f>
        <v/>
      </c>
      <c r="AO506" s="136" t="str">
        <f>IF(Input!V508="","",IF(ISNUMBER(VALUE(Input!V508)),"","Needs to be a number."))</f>
        <v/>
      </c>
      <c r="AP506" s="129"/>
      <c r="AQ506" s="197" t="str">
        <f ca="1">IF(Input!Q508="","",IF(OFFSET('Measures List'!$K$2,MATCH(Input!Q508,'Measures List'!$A$3:$A$5000,0),MATCH(Input!K508,'Measures List'!$K$2:$BA$2)-1)="NA","Project start date occurred after measure expiration date.",""))</f>
        <v/>
      </c>
      <c r="AS506" s="197" t="str">
        <f>IFERROR(IF(Input!O508&lt;&gt;Input!O507,"",IF( VLOOKUP(Input!Q508,'Measures List'!A499:C5496,3,FALSE)= VLOOKUP(Input!Q507,'Measures List'!A499:C5496,3,FALSE),"","Multiple sectors for this project")),"")</f>
        <v/>
      </c>
    </row>
    <row r="507" spans="2:45" x14ac:dyDescent="0.25">
      <c r="B507" s="125" t="str">
        <f>Input!A509</f>
        <v/>
      </c>
      <c r="C507" s="126" t="str">
        <f>IF(ISERROR(IF(AND(Input!$A509="",SUMPRODUCT(--(LEN(Input!$A510:'Input'!$A$510)&gt;0))&lt;&gt;0),"Row is skipped.",IF(AND(Input!$A509="",Input!$A510=""),"", IF(Input!C509="","Data is missing.","")))),"",IF(AND(Input!$A509="",SUMPRODUCT(--(LEN(Input!$A510:'Input'!$A$510)&gt;0))&lt;&gt;0),"Row is skipped.",IF(AND(Input!$A509="",Input!$A510=""),"", IF(Input!C509="","Data is missing.",""))))</f>
        <v/>
      </c>
      <c r="D507" s="126" t="str">
        <f>IF(ISERROR(IF(AND(Input!$A509="",SUMPRODUCT(--(LEN(Input!$A510:'Input'!$A$510)&gt;0))&lt;&gt;0),"Row is skipped.",IF(AND(Input!$A509="",Input!$A510=""),"", IF(Input!D509="","Data is missing.","")))),"",IF(AND(Input!$A509="",SUMPRODUCT(--(LEN(Input!$A510:'Input'!$A$510)&gt;0))&lt;&gt;0),"Row is skipped.",IF(AND(Input!$A509="",Input!$A510=""),"", IF(Input!D509="","Data is missing.",""))))</f>
        <v/>
      </c>
      <c r="E507" s="126" t="str">
        <f>IF(ISERROR(IF(AND(Input!$A509="",SUMPRODUCT(--(LEN(Input!$A510:'Input'!$A$510)&gt;0))&lt;&gt;0),"Row is skipped.",IF(AND(Input!$A509="",Input!$A510=""),"", IF(Input!E509="","Data is missing.","")))),"",IF(AND(Input!$A509="",SUMPRODUCT(--(LEN(Input!$A510:'Input'!$A$510)&gt;0))&lt;&gt;0),"Row is skipped.",IF(AND(Input!$A509="",Input!$A510=""),"", IF(Input!E509="","Data is missing.",""))))</f>
        <v/>
      </c>
      <c r="F507" s="126" t="str">
        <f>IF(ISERROR(IF(AND(Input!$A509="",SUMPRODUCT(--(LEN(Input!$A510:'Input'!$A$510)&gt;0))&lt;&gt;0),"Row is skipped.",IF(AND(Input!$A509="",Input!$A510=""),"", IF(Input!F509="","Data is missing.","")))),"",IF(AND(Input!$A509="",SUMPRODUCT(--(LEN(Input!$A510:'Input'!$A$510)&gt;0))&lt;&gt;0),"Row is skipped.",IF(AND(Input!$A509="",Input!$A510=""),"", IF(Input!F509="","Data is missing.",""))))</f>
        <v/>
      </c>
      <c r="G507" s="126" t="str">
        <f>IF(ISERROR(IF(AND(Input!$A509="",SUMPRODUCT(--(LEN(Input!$A510:'Input'!$A$510)&gt;0))&lt;&gt;0),"Row is skipped.",IF(AND(Input!$A509="",Input!$A510=""),"", IF(Input!G509="","Data is missing.","")))),"",IF(AND(Input!$A509="",SUMPRODUCT(--(LEN(Input!$A510:'Input'!$A$510)&gt;0))&lt;&gt;0),"Row is skipped.",IF(AND(Input!$A509="",Input!$A510=""),"", IF(Input!G509="","Data is missing.",""))))</f>
        <v/>
      </c>
      <c r="H507" s="126" t="str">
        <f>IF(ISERROR(IF(AND(Input!$A509="",SUMPRODUCT(--(LEN(Input!$A510:'Input'!$A$510)&gt;0))&lt;&gt;0),"Row is skipped.",IF(AND(Input!$A509="",Input!$A510=""),"", IF(Input!H509="","Data is missing.","")))),"",IF(AND(Input!$A509="",SUMPRODUCT(--(LEN(Input!$A510:'Input'!$A$510)&gt;0))&lt;&gt;0),"Row is skipped.",IF(AND(Input!$A509="",Input!$A510=""),"", IF(Input!H509="","Data is missing.",""))))</f>
        <v/>
      </c>
      <c r="I507" s="126" t="str">
        <f>IF(ISERROR(IF(AND(Input!$A509="",SUMPRODUCT(--(LEN(Input!$A510:'Input'!$A$510)&gt;0))&lt;&gt;0),"Row is skipped.",IF(AND(Input!$A509="",Input!$A510=""),"", IF(Input!I509="","Data is missing.","")))),"",IF(AND(Input!$A509="",SUMPRODUCT(--(LEN(Input!$A510:'Input'!$A$510)&gt;0))&lt;&gt;0),"Row is skipped.",IF(AND(Input!$A509="",Input!$A510=""),"", IF(Input!I509="","Data is missing.",""))))</f>
        <v/>
      </c>
      <c r="J507" s="126" t="str">
        <f>IF(ISERROR(IF(AND(Input!$A509="",SUMPRODUCT(--(LEN(Input!$A510:'Input'!$A$510)&gt;0))&lt;&gt;0),"Row is skipped.",IF(AND(Input!$A509="",Input!$A510=""),"", IF(Input!J509="","Data is missing.","")))),"",IF(AND(Input!$A509="",SUMPRODUCT(--(LEN(Input!$A510:'Input'!$A$510)&gt;0))&lt;&gt;0),"Row is skipped.",IF(AND(Input!$A509="",Input!$A510=""),"", IF(Input!J509="","Data is missing.",""))))</f>
        <v/>
      </c>
      <c r="K507" s="127" t="str">
        <f>IF(ISERROR(IF(AND(Input!$A509="",SUMPRODUCT(--(LEN(Input!$A510:'Input'!$A$510)&gt;0))&lt;&gt;0),"Row is skipped.",IF(AND(Input!$A509="",Input!$A510=""),"", IF(Input!K509="","Data is missing.","")))),"",IF(AND(Input!$A509="",SUMPRODUCT(--(LEN(Input!$A510:'Input'!$A$510)&gt;0))&lt;&gt;0),"Row is skipped.",IF(AND(Input!$A509="",Input!$A510=""),"", IF(Input!K509="","Data is missing.",""))))</f>
        <v/>
      </c>
      <c r="L507" s="126" t="str">
        <f>IF(ISERROR(IF(AND(Input!$A509="",SUMPRODUCT(--(LEN(Input!$A510:'Input'!$A$510)&gt;0))&lt;&gt;0),"Row is skipped.",IF(AND(Input!$A509="",Input!$A510=""),"", IF(Input!L509="","Data is missing.","")))),"",IF(AND(Input!$A509="",SUMPRODUCT(--(LEN(Input!$A510:'Input'!$A$510)&gt;0))&lt;&gt;0),"Row is skipped.",IF(AND(Input!$A509="",Input!$A510=""),"", IF(Input!L509="","Data is missing.",""))))</f>
        <v/>
      </c>
      <c r="M507" s="126" t="str">
        <f>IF(ISERROR(IF(AND(Input!$A509="",SUMPRODUCT(--(LEN(Input!$A510:'Input'!$A$510)&gt;0))&lt;&gt;0),"Row is skipped.",IF(AND(Input!$A509="",Input!$A510=""),"", IF(Input!M509="","Data is missing.","")))),"",IF(AND(Input!$A509="",SUMPRODUCT(--(LEN(Input!$A510:'Input'!$A$510)&gt;0))&lt;&gt;0),"Row is skipped.",IF(AND(Input!$A509="",Input!$A510=""),"", IF(Input!M509="","Data is missing.",""))))</f>
        <v/>
      </c>
      <c r="N507" s="126" t="str">
        <f>IF(ISERROR(IF(AND(Input!$A509="",SUMPRODUCT(--(LEN(Input!$A510:'Input'!$A$510)&gt;0))&lt;&gt;0),"Row is skipped.",IF(AND(Input!$A509="",Input!$A510=""),"", IF(Input!O509="","Data is missing.","")))),"",IF(AND(Input!$A509="",SUMPRODUCT(--(LEN(Input!$A510:'Input'!$A$510)&gt;0))&lt;&gt;0),"Row is skipped.",IF(AND(Input!$A509="",Input!$A510=""),"", IF(Input!O509="","Data is missing.",""))))</f>
        <v/>
      </c>
      <c r="O507" s="126" t="str">
        <f>IF(ISERROR(IF(AND(Input!$A509="",SUMPRODUCT(--(LEN(Input!$A510:'Input'!$A$510)&gt;0))&lt;&gt;0),"Row is skipped.",IF(AND(Input!$A509="",Input!$A510=""),"", IF(Input!P509="","Data is missing.","")))),"",IF(AND(Input!$A509="",SUMPRODUCT(--(LEN(Input!$A510:'Input'!$A$510)&gt;0))&lt;&gt;0),"Row is skipped.",IF(AND(Input!$A509="",Input!$A510=""),"", IF(Input!P509="","Data is missing.",""))))</f>
        <v/>
      </c>
      <c r="P507" s="126" t="str">
        <f>IF(ISERROR(IF(AND(Input!$A509="",SUMPRODUCT(--(LEN(Input!$A510:'Input'!$A$510)&gt;0))&lt;&gt;0),"Row is skipped.",IF(AND(Input!$A509="",Input!$A510=""),"", IF(Input!Q509="","Data is missing.","")))),"",IF(AND(Input!$A509="",SUMPRODUCT(--(LEN(Input!$A510:'Input'!$A$510)&gt;0))&lt;&gt;0),"Row is skipped.",IF(AND(Input!$A509="",Input!$A510=""),"", IF(Input!Q509="","Data is missing.",""))))</f>
        <v/>
      </c>
      <c r="Q507" s="126" t="str">
        <f>IF(ISERROR(IF(AND(Input!$A509="",SUMPRODUCT(--(LEN(Input!$A510:'Input'!$A$510)&gt;0))&lt;&gt;0),"Row is skipped.",IF(AND(Input!$A509="",Input!$A510=""),"", IF(Input!S509="","Data is missing.","")))),"",IF(AND(Input!$A509="",SUMPRODUCT(--(LEN(Input!$A510:'Input'!$A$510)&gt;0))&lt;&gt;0),"Row is skipped.",IF(AND(Input!$A509="",Input!$A510=""),"", IF(Input!S509="","Data is missing.",""))))</f>
        <v/>
      </c>
      <c r="R507" s="128" t="str">
        <f>IF(ISERROR(IF(AND(Input!$A509="",SUMPRODUCT(--(LEN(Input!$A510:'Input'!$A$510)&gt;0))&lt;&gt;0),"Row is skipped.",IF(AND(Input!$A509="",Input!$A510=""),"", IF(Input!T509="","Data is missing.","")))),"",IF(AND(Input!$A509="",SUMPRODUCT(--(LEN(Input!$A510:'Input'!$A$510)&gt;0))&lt;&gt;0),"Row is skipped.",IF(AND(Input!$A509="",Input!$A510=""),"", IF(Input!T509="","Data is missing.",""))))</f>
        <v/>
      </c>
      <c r="S507" s="129"/>
      <c r="T507" s="130" t="str">
        <f>IF(ISERROR(IF(Input!Q509="","",IF(ISERROR(VLOOKUP(Input!Q509,'Measures List'!$A$3:$A$30000,1,0)),"Invalid RefNo",""))),"",IF(Input!Q509="","",IF(ISERROR(VLOOKUP(Input!Q509,'Measures List'!$A$3:$A$30000,1,0)),"Invalid RefNo","")))</f>
        <v/>
      </c>
      <c r="U507" s="129"/>
      <c r="V507" s="129"/>
      <c r="W507" s="129"/>
      <c r="X507" s="129"/>
      <c r="Y507" s="129"/>
      <c r="Z507" s="129"/>
      <c r="AA507" s="129"/>
      <c r="AB507" s="129"/>
      <c r="AC507" s="129"/>
      <c r="AD507" s="129"/>
      <c r="AE507" s="129"/>
      <c r="AF507" s="130" t="str">
        <f>IF(Input!P509="","",IF(OR(VALUE(Input!P509)&lt;0,VALUE(Input!P509)&gt;1), "Invalid EEI %",""))</f>
        <v/>
      </c>
      <c r="AG507" s="129"/>
      <c r="AH507" s="137" t="str">
        <f>IF(B507="","",IF(AND(Input!O509=Input!O508,Input!P509&lt;&gt;Input!P508), "EEI% Mismatch within Project",""))</f>
        <v/>
      </c>
      <c r="AI507" s="129"/>
      <c r="AJ507" s="138" t="str">
        <f>IF(Input!B509="","",IF(ISNUMBER(VALUE(Input!B509)),"","Needs to be a number."))</f>
        <v/>
      </c>
      <c r="AK507" s="135" t="str">
        <f>IF(Input!P509="","",IF(ISNUMBER(VALUE(Input!P509)),"","Needs to be a number."))</f>
        <v/>
      </c>
      <c r="AL507" s="135" t="str">
        <f>IF(Input!S509="","",IF(ISNUMBER(VALUE(Input!S509)),"","Needs to be a number."))</f>
        <v/>
      </c>
      <c r="AM507" s="135" t="str">
        <f>IF(Input!T509="","",IF(ISNUMBER(VALUE(Input!T509)),"","Needs to be a number."))</f>
        <v/>
      </c>
      <c r="AN507" s="135" t="str">
        <f>IF(Input!U509="","",IF(ISNUMBER(VALUE(Input!U509)),"","Needs to be a number."))</f>
        <v/>
      </c>
      <c r="AO507" s="136" t="str">
        <f>IF(Input!V509="","",IF(ISNUMBER(VALUE(Input!V509)),"","Needs to be a number."))</f>
        <v/>
      </c>
      <c r="AP507" s="129"/>
      <c r="AQ507" s="197" t="str">
        <f ca="1">IF(Input!Q509="","",IF(OFFSET('Measures List'!$K$2,MATCH(Input!Q509,'Measures List'!$A$3:$A$5000,0),MATCH(Input!K509,'Measures List'!$K$2:$BA$2)-1)="NA","Project start date occurred after measure expiration date.",""))</f>
        <v/>
      </c>
      <c r="AS507" s="197" t="str">
        <f>IFERROR(IF(Input!O509&lt;&gt;Input!O508,"",IF( VLOOKUP(Input!Q509,'Measures List'!A500:C5497,3,FALSE)= VLOOKUP(Input!Q508,'Measures List'!A500:C5497,3,FALSE),"","Multiple sectors for this project")),"")</f>
        <v/>
      </c>
    </row>
    <row r="508" spans="2:45" ht="13.8" thickBot="1" x14ac:dyDescent="0.3">
      <c r="B508" s="157" t="str">
        <f>Input!A510</f>
        <v/>
      </c>
      <c r="C508" s="140" t="str">
        <f>IF(ISERROR(IF(AND(Input!$A510="",SUMPRODUCT(--(LEN(Input!$A511:'Input'!$A$510)&gt;0))&lt;&gt;0),"Row is skipped.",IF(AND(Input!$A510="",Input!$A511=""),"", IF(Input!C510="","Data is missing.","")))),"",IF(AND(Input!$A510="",SUMPRODUCT(--(LEN(Input!$A511:'Input'!$A$510)&gt;0))&lt;&gt;0),"Row is skipped.",IF(AND(Input!$A510="",Input!$A511=""),"", IF(Input!C510="","Data is missing.",""))))</f>
        <v/>
      </c>
      <c r="D508" s="140" t="str">
        <f>IF(ISERROR(IF(AND(Input!$A510="",SUMPRODUCT(--(LEN(Input!$A511:'Input'!$A$510)&gt;0))&lt;&gt;0),"Row is skipped.",IF(AND(Input!$A510="",Input!$A511=""),"", IF(Input!D510="","Data is missing.","")))),"",IF(AND(Input!$A510="",SUMPRODUCT(--(LEN(Input!$A511:'Input'!$A$510)&gt;0))&lt;&gt;0),"Row is skipped.",IF(AND(Input!$A510="",Input!$A511=""),"", IF(Input!D510="","Data is missing.",""))))</f>
        <v/>
      </c>
      <c r="E508" s="140" t="str">
        <f>IF(ISERROR(IF(AND(Input!$A510="",SUMPRODUCT(--(LEN(Input!$A511:'Input'!$A$510)&gt;0))&lt;&gt;0),"Row is skipped.",IF(AND(Input!$A510="",Input!$A511=""),"", IF(Input!E510="","Data is missing.","")))),"",IF(AND(Input!$A510="",SUMPRODUCT(--(LEN(Input!$A511:'Input'!$A$510)&gt;0))&lt;&gt;0),"Row is skipped.",IF(AND(Input!$A510="",Input!$A511=""),"", IF(Input!E510="","Data is missing.",""))))</f>
        <v/>
      </c>
      <c r="F508" s="140" t="str">
        <f>IF(ISERROR(IF(AND(Input!$A510="",SUMPRODUCT(--(LEN(Input!$A511:'Input'!$A$510)&gt;0))&lt;&gt;0),"Row is skipped.",IF(AND(Input!$A510="",Input!$A511=""),"", IF(Input!F510="","Data is missing.","")))),"",IF(AND(Input!$A510="",SUMPRODUCT(--(LEN(Input!$A511:'Input'!$A$510)&gt;0))&lt;&gt;0),"Row is skipped.",IF(AND(Input!$A510="",Input!$A511=""),"", IF(Input!F510="","Data is missing.",""))))</f>
        <v/>
      </c>
      <c r="G508" s="140" t="str">
        <f>IF(ISERROR(IF(AND(Input!$A510="",SUMPRODUCT(--(LEN(Input!$A511:'Input'!$A$510)&gt;0))&lt;&gt;0),"Row is skipped.",IF(AND(Input!$A510="",Input!$A511=""),"", IF(Input!G510="","Data is missing.","")))),"",IF(AND(Input!$A510="",SUMPRODUCT(--(LEN(Input!$A511:'Input'!$A$510)&gt;0))&lt;&gt;0),"Row is skipped.",IF(AND(Input!$A510="",Input!$A511=""),"", IF(Input!G510="","Data is missing.",""))))</f>
        <v/>
      </c>
      <c r="H508" s="140" t="str">
        <f>IF(ISERROR(IF(AND(Input!$A510="",SUMPRODUCT(--(LEN(Input!$A511:'Input'!$A$510)&gt;0))&lt;&gt;0),"Row is skipped.",IF(AND(Input!$A510="",Input!$A511=""),"", IF(Input!H510="","Data is missing.","")))),"",IF(AND(Input!$A510="",SUMPRODUCT(--(LEN(Input!$A511:'Input'!$A$510)&gt;0))&lt;&gt;0),"Row is skipped.",IF(AND(Input!$A510="",Input!$A511=""),"", IF(Input!H510="","Data is missing.",""))))</f>
        <v/>
      </c>
      <c r="I508" s="140" t="str">
        <f>IF(ISERROR(IF(AND(Input!$A510="",SUMPRODUCT(--(LEN(Input!$A511:'Input'!$A$510)&gt;0))&lt;&gt;0),"Row is skipped.",IF(AND(Input!$A510="",Input!$A511=""),"", IF(Input!I510="","Data is missing.","")))),"",IF(AND(Input!$A510="",SUMPRODUCT(--(LEN(Input!$A511:'Input'!$A$510)&gt;0))&lt;&gt;0),"Row is skipped.",IF(AND(Input!$A510="",Input!$A511=""),"", IF(Input!I510="","Data is missing.",""))))</f>
        <v/>
      </c>
      <c r="J508" s="140" t="str">
        <f>IF(ISERROR(IF(AND(Input!$A510="",SUMPRODUCT(--(LEN(Input!$A511:'Input'!$A$510)&gt;0))&lt;&gt;0),"Row is skipped.",IF(AND(Input!$A510="",Input!$A511=""),"", IF(Input!J510="","Data is missing.","")))),"",IF(AND(Input!$A510="",SUMPRODUCT(--(LEN(Input!$A511:'Input'!$A$510)&gt;0))&lt;&gt;0),"Row is skipped.",IF(AND(Input!$A510="",Input!$A511=""),"", IF(Input!J510="","Data is missing.",""))))</f>
        <v/>
      </c>
      <c r="K508" s="158" t="str">
        <f>IF(ISERROR(IF(AND(Input!$A510="",SUMPRODUCT(--(LEN(Input!$A511:'Input'!$A$510)&gt;0))&lt;&gt;0),"Row is skipped.",IF(AND(Input!$A510="",Input!$A511=""),"", IF(Input!K510="","Data is missing.","")))),"",IF(AND(Input!$A510="",SUMPRODUCT(--(LEN(Input!$A511:'Input'!$A$510)&gt;0))&lt;&gt;0),"Row is skipped.",IF(AND(Input!$A510="",Input!$A511=""),"", IF(Input!K510="","Data is missing.",""))))</f>
        <v/>
      </c>
      <c r="L508" s="140" t="str">
        <f>IF(ISERROR(IF(AND(Input!$A510="",SUMPRODUCT(--(LEN(Input!$A511:'Input'!$A$510)&gt;0))&lt;&gt;0),"Row is skipped.",IF(AND(Input!$A510="",Input!$A511=""),"", IF(Input!L510="","Data is missing.","")))),"",IF(AND(Input!$A510="",SUMPRODUCT(--(LEN(Input!$A511:'Input'!$A$510)&gt;0))&lt;&gt;0),"Row is skipped.",IF(AND(Input!$A510="",Input!$A511=""),"", IF(Input!L510="","Data is missing.",""))))</f>
        <v/>
      </c>
      <c r="M508" s="140" t="str">
        <f>IF(ISERROR(IF(AND(Input!$A510="",SUMPRODUCT(--(LEN(Input!$A511:'Input'!$A$510)&gt;0))&lt;&gt;0),"Row is skipped.",IF(AND(Input!$A510="",Input!$A511=""),"", IF(Input!M510="","Data is missing.","")))),"",IF(AND(Input!$A510="",SUMPRODUCT(--(LEN(Input!$A511:'Input'!$A$510)&gt;0))&lt;&gt;0),"Row is skipped.",IF(AND(Input!$A510="",Input!$A511=""),"", IF(Input!M510="","Data is missing.",""))))</f>
        <v/>
      </c>
      <c r="N508" s="140" t="str">
        <f>IF(ISERROR(IF(AND(Input!$A510="",SUMPRODUCT(--(LEN(Input!$A511:'Input'!$A$510)&gt;0))&lt;&gt;0),"Row is skipped.",IF(AND(Input!$A510="",Input!$A511=""),"", IF(Input!O510="","Data is missing.","")))),"",IF(AND(Input!$A510="",SUMPRODUCT(--(LEN(Input!$A511:'Input'!$A$510)&gt;0))&lt;&gt;0),"Row is skipped.",IF(AND(Input!$A510="",Input!$A511=""),"", IF(Input!O510="","Data is missing.",""))))</f>
        <v/>
      </c>
      <c r="O508" s="140" t="str">
        <f>IF(ISERROR(IF(AND(Input!$A510="",SUMPRODUCT(--(LEN(Input!$A511:'Input'!$A$510)&gt;0))&lt;&gt;0),"Row is skipped.",IF(AND(Input!$A510="",Input!$A511=""),"", IF(Input!P510="","Data is missing.","")))),"",IF(AND(Input!$A510="",SUMPRODUCT(--(LEN(Input!$A511:'Input'!$A$510)&gt;0))&lt;&gt;0),"Row is skipped.",IF(AND(Input!$A510="",Input!$A511=""),"", IF(Input!P510="","Data is missing.",""))))</f>
        <v/>
      </c>
      <c r="P508" s="140" t="str">
        <f>IF(ISERROR(IF(AND(Input!$A510="",SUMPRODUCT(--(LEN(Input!$A511:'Input'!$A$510)&gt;0))&lt;&gt;0),"Row is skipped.",IF(AND(Input!$A510="",Input!$A511=""),"", IF(Input!Q510="","Data is missing.","")))),"",IF(AND(Input!$A510="",SUMPRODUCT(--(LEN(Input!$A511:'Input'!$A$510)&gt;0))&lt;&gt;0),"Row is skipped.",IF(AND(Input!$A510="",Input!$A511=""),"", IF(Input!Q510="","Data is missing.",""))))</f>
        <v/>
      </c>
      <c r="Q508" s="140" t="str">
        <f>IF(ISERROR(IF(AND(Input!$A510="",SUMPRODUCT(--(LEN(Input!$A511:'Input'!$A$510)&gt;0))&lt;&gt;0),"Row is skipped.",IF(AND(Input!$A510="",Input!$A511=""),"", IF(Input!S510="","Data is missing.","")))),"",IF(AND(Input!$A510="",SUMPRODUCT(--(LEN(Input!$A511:'Input'!$A$510)&gt;0))&lt;&gt;0),"Row is skipped.",IF(AND(Input!$A510="",Input!$A511=""),"", IF(Input!S510="","Data is missing.",""))))</f>
        <v/>
      </c>
      <c r="R508" s="141" t="str">
        <f>IF(ISERROR(IF(AND(Input!$A510="",SUMPRODUCT(--(LEN(Input!$A511:'Input'!$A$510)&gt;0))&lt;&gt;0),"Row is skipped.",IF(AND(Input!$A510="",Input!$A511=""),"", IF(Input!T510="","Data is missing.","")))),"",IF(AND(Input!$A510="",SUMPRODUCT(--(LEN(Input!$A511:'Input'!$A$510)&gt;0))&lt;&gt;0),"Row is skipped.",IF(AND(Input!$A510="",Input!$A511=""),"", IF(Input!T510="","Data is missing.",""))))</f>
        <v/>
      </c>
      <c r="S508" s="129"/>
      <c r="T508" s="159" t="str">
        <f>IF(ISERROR(IF(Input!Q510="","",IF(ISERROR(VLOOKUP(Input!Q510,'Measures List'!$A$3:$A$30000,1,0)),"Invalid RefNo",""))),"",IF(Input!Q510="","",IF(ISERROR(VLOOKUP(Input!Q510,'Measures List'!$A$3:$A$30000,1,0)),"Invalid RefNo","")))</f>
        <v/>
      </c>
      <c r="U508" s="129"/>
      <c r="V508" s="129"/>
      <c r="W508" s="129"/>
      <c r="X508" s="129"/>
      <c r="Y508" s="129"/>
      <c r="Z508" s="129"/>
      <c r="AA508" s="129"/>
      <c r="AB508" s="129"/>
      <c r="AC508" s="129"/>
      <c r="AD508" s="129"/>
      <c r="AE508" s="129"/>
      <c r="AF508" s="159" t="str">
        <f>IF(Input!P510="","",IF(OR(VALUE(Input!P510)&lt;0,VALUE(Input!P510)&gt;1), "Invalid EEI %",""))</f>
        <v/>
      </c>
      <c r="AG508" s="129"/>
      <c r="AH508" s="159" t="str">
        <f>IF(B508="","",IF(AND(Input!O510=Input!O509,Input!P510&lt;&gt;Input!P509), "EEI% Mismatch within Project",""))</f>
        <v/>
      </c>
      <c r="AI508" s="129"/>
      <c r="AJ508" s="142" t="str">
        <f>IF(Input!B510="","",IF(ISNUMBER(VALUE(Input!B510)),"","Needs to be a number."))</f>
        <v/>
      </c>
      <c r="AK508" s="140" t="str">
        <f>IF(Input!P510="","",IF(ISNUMBER(VALUE(Input!P510)),"","Needs to be a number."))</f>
        <v/>
      </c>
      <c r="AL508" s="140" t="str">
        <f>IF(Input!S510="","",IF(ISNUMBER(VALUE(Input!S510)),"","Needs to be a number."))</f>
        <v/>
      </c>
      <c r="AM508" s="140" t="str">
        <f>IF(Input!T510="","",IF(ISNUMBER(VALUE(Input!T510)),"","Needs to be a number."))</f>
        <v/>
      </c>
      <c r="AN508" s="140" t="str">
        <f>IF(Input!U510="","",IF(ISNUMBER(VALUE(Input!U510)),"","Needs to be a number."))</f>
        <v/>
      </c>
      <c r="AO508" s="141" t="str">
        <f>IF(Input!V510="","",IF(ISNUMBER(VALUE(Input!V510)),"","Needs to be a number."))</f>
        <v/>
      </c>
      <c r="AP508" s="129"/>
      <c r="AQ508" s="198" t="str">
        <f ca="1">IF(Input!Q510="","",IF(OFFSET('Measures List'!$K$2,MATCH(Input!Q510,'Measures List'!$A$3:$A$5000,0),MATCH(Input!K510,'Measures List'!$K$2:$BA$2)-1)="NA","Project start date occurred after measure expiration date.",""))</f>
        <v/>
      </c>
      <c r="AS508" s="198" t="str">
        <f>IFERROR(IF(Input!O510&lt;&gt;Input!O509,"",IF( VLOOKUP(Input!Q510,'Measures List'!A501:C5498,3,FALSE)= VLOOKUP(Input!Q509,'Measures List'!A501:C5498,3,FALSE),"","Multiple sectors for this project")),"")</f>
        <v/>
      </c>
    </row>
  </sheetData>
  <sheetProtection algorithmName="SHA-512" hashValue="2PjRjiulrXFyt35uKThNRwcidrKLW400Cb0hwdciUwynvnvciLPQqyXutB4kPNptpjpP/esCnpvFhmAkddVEcA==" saltValue="wS7OY8QTjdpEZJ/IR74bsg==" spinCount="100000" sheet="1" objects="1" scenarios="1"/>
  <mergeCells count="4">
    <mergeCell ref="AJ6:AO6"/>
    <mergeCell ref="AJ7:AO7"/>
    <mergeCell ref="C5:J5"/>
    <mergeCell ref="L3:L4"/>
  </mergeCells>
  <conditionalFormatting sqref="C3">
    <cfRule type="expression" dxfId="3" priority="8">
      <formula>$C$3&gt;0</formula>
    </cfRule>
  </conditionalFormatting>
  <conditionalFormatting sqref="D3">
    <cfRule type="expression" dxfId="2" priority="7">
      <formula>$D$3&gt;0</formula>
    </cfRule>
  </conditionalFormatting>
  <conditionalFormatting sqref="E3:G3">
    <cfRule type="expression" dxfId="1" priority="3">
      <formula>$E$3&gt;0</formula>
    </cfRule>
  </conditionalFormatting>
  <conditionalFormatting sqref="H3:J3">
    <cfRule type="expression" dxfId="0" priority="2">
      <formula>$D$3&gt;0</formula>
    </cfRule>
  </conditionalFormatting>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theme="0" tint="-0.14999847407452621"/>
  </sheetPr>
  <dimension ref="A1:AK880"/>
  <sheetViews>
    <sheetView zoomScaleNormal="100" workbookViewId="0">
      <pane xSplit="1" ySplit="2" topLeftCell="H822" activePane="bottomRight" state="frozen"/>
      <selection pane="topRight" activeCell="B1" sqref="B1"/>
      <selection pane="bottomLeft" activeCell="A3" sqref="A3"/>
      <selection pane="bottomRight" activeCell="AG873" sqref="AG873"/>
    </sheetView>
  </sheetViews>
  <sheetFormatPr defaultRowHeight="13.2" x14ac:dyDescent="0.25"/>
  <cols>
    <col min="1" max="1" width="15.6640625" customWidth="1"/>
    <col min="2" max="2" width="13.6640625" customWidth="1"/>
    <col min="3" max="3" width="25.6640625" customWidth="1"/>
    <col min="4" max="4" width="27.6640625" customWidth="1"/>
    <col min="5" max="5" width="45.6640625" customWidth="1"/>
    <col min="6" max="6" width="65.6640625" customWidth="1"/>
    <col min="7" max="7" width="21.5546875" customWidth="1"/>
    <col min="8" max="8" width="15.6640625" customWidth="1"/>
    <col min="9" max="10" width="13.6640625" customWidth="1"/>
    <col min="11" max="33" width="10.6640625" customWidth="1"/>
    <col min="34" max="34" width="12.33203125" customWidth="1"/>
  </cols>
  <sheetData>
    <row r="1" spans="1:37" ht="14.4" x14ac:dyDescent="0.3">
      <c r="A1" s="269" t="s">
        <v>145</v>
      </c>
      <c r="B1" s="269"/>
      <c r="C1" s="269"/>
      <c r="D1" s="269"/>
      <c r="E1" s="269"/>
      <c r="F1" s="269"/>
      <c r="G1" s="269"/>
      <c r="H1" s="269"/>
      <c r="I1" s="200"/>
      <c r="J1" s="200"/>
      <c r="K1" s="270" t="s">
        <v>146</v>
      </c>
      <c r="L1" s="270"/>
      <c r="M1" s="270"/>
      <c r="N1" s="270"/>
      <c r="O1" s="270"/>
      <c r="P1" s="270"/>
      <c r="Q1" s="270"/>
      <c r="R1" s="270"/>
      <c r="S1" s="270"/>
      <c r="T1" s="270"/>
      <c r="U1" s="270"/>
      <c r="V1" s="270"/>
      <c r="W1" s="270"/>
      <c r="X1" s="270"/>
      <c r="Y1" s="270"/>
      <c r="Z1" s="270"/>
      <c r="AA1" s="270"/>
      <c r="AB1" s="270"/>
      <c r="AC1" s="270"/>
      <c r="AD1" s="270"/>
      <c r="AE1" s="252"/>
      <c r="AF1" s="252"/>
      <c r="AG1" s="252"/>
      <c r="AH1" s="252"/>
    </row>
    <row r="2" spans="1:37" ht="43.2" x14ac:dyDescent="0.25">
      <c r="A2" s="201" t="s">
        <v>147</v>
      </c>
      <c r="B2" s="201" t="s">
        <v>148</v>
      </c>
      <c r="C2" s="201" t="s">
        <v>149</v>
      </c>
      <c r="D2" s="201" t="s">
        <v>150</v>
      </c>
      <c r="E2" s="201" t="s">
        <v>151</v>
      </c>
      <c r="F2" s="201" t="s">
        <v>152</v>
      </c>
      <c r="G2" s="201" t="s">
        <v>153</v>
      </c>
      <c r="H2" s="201" t="s">
        <v>154</v>
      </c>
      <c r="I2" s="201" t="s">
        <v>155</v>
      </c>
      <c r="J2" s="201" t="s">
        <v>156</v>
      </c>
      <c r="K2" s="202">
        <v>39539</v>
      </c>
      <c r="L2" s="202">
        <v>39722</v>
      </c>
      <c r="M2" s="202">
        <v>39904</v>
      </c>
      <c r="N2" s="202">
        <v>40087</v>
      </c>
      <c r="O2" s="202">
        <v>40269</v>
      </c>
      <c r="P2" s="202">
        <v>40452</v>
      </c>
      <c r="Q2" s="202">
        <v>40634</v>
      </c>
      <c r="R2" s="202">
        <v>40817</v>
      </c>
      <c r="S2" s="202">
        <v>41000</v>
      </c>
      <c r="T2" s="202">
        <v>41183</v>
      </c>
      <c r="U2" s="202">
        <v>41365</v>
      </c>
      <c r="V2" s="202">
        <v>41548</v>
      </c>
      <c r="W2" s="202">
        <v>41730</v>
      </c>
      <c r="X2" s="202">
        <v>41913</v>
      </c>
      <c r="Y2" s="202">
        <v>42095</v>
      </c>
      <c r="Z2" s="202">
        <v>42278</v>
      </c>
      <c r="AA2" s="202">
        <v>42644</v>
      </c>
      <c r="AB2" s="202">
        <v>43009</v>
      </c>
      <c r="AC2" s="202">
        <v>43374</v>
      </c>
      <c r="AD2" s="202">
        <v>43739</v>
      </c>
      <c r="AE2" s="202">
        <v>44287</v>
      </c>
      <c r="AF2" s="202">
        <v>44652</v>
      </c>
      <c r="AG2" s="202">
        <v>45200</v>
      </c>
      <c r="AH2" s="202">
        <v>45931</v>
      </c>
    </row>
    <row r="3" spans="1:37" x14ac:dyDescent="0.25">
      <c r="A3" t="s">
        <v>157</v>
      </c>
      <c r="B3" s="203" t="s">
        <v>158</v>
      </c>
      <c r="C3" t="s">
        <v>159</v>
      </c>
      <c r="D3" t="s">
        <v>160</v>
      </c>
      <c r="E3" t="s">
        <v>161</v>
      </c>
      <c r="F3" t="s">
        <v>162</v>
      </c>
      <c r="G3" t="s">
        <v>163</v>
      </c>
      <c r="H3" s="203">
        <v>30</v>
      </c>
      <c r="I3" s="204">
        <v>0.7</v>
      </c>
      <c r="J3" s="205">
        <v>0.93701255059446531</v>
      </c>
      <c r="K3" s="205">
        <v>0.13</v>
      </c>
      <c r="L3" s="205">
        <v>0.2</v>
      </c>
      <c r="M3" s="205">
        <v>0.2</v>
      </c>
      <c r="N3" s="205">
        <v>0.2</v>
      </c>
      <c r="O3" s="205">
        <v>0.2</v>
      </c>
      <c r="P3" s="205">
        <v>0.2</v>
      </c>
      <c r="Q3" s="205">
        <v>0.2</v>
      </c>
      <c r="R3" s="205">
        <v>0.2</v>
      </c>
      <c r="S3" s="205">
        <v>0.2</v>
      </c>
      <c r="T3" s="205">
        <v>0.2</v>
      </c>
      <c r="U3" s="205">
        <v>0.2</v>
      </c>
      <c r="V3" s="205">
        <v>0.2</v>
      </c>
      <c r="W3" s="205">
        <v>0.2</v>
      </c>
      <c r="X3" s="205">
        <v>0.2</v>
      </c>
      <c r="Y3" s="205">
        <v>0.2</v>
      </c>
      <c r="Z3" s="205">
        <v>0.2</v>
      </c>
      <c r="AA3" s="205">
        <v>0.2</v>
      </c>
      <c r="AB3" s="205">
        <v>0.2</v>
      </c>
      <c r="AC3" s="205">
        <v>0.2</v>
      </c>
      <c r="AD3" s="205">
        <v>0.23</v>
      </c>
      <c r="AE3" s="205">
        <v>0.23</v>
      </c>
      <c r="AF3" s="205">
        <v>0.23</v>
      </c>
      <c r="AG3" s="205">
        <v>0.38</v>
      </c>
      <c r="AH3">
        <v>0.38</v>
      </c>
      <c r="AI3" t="s">
        <v>164</v>
      </c>
      <c r="AJ3" t="s">
        <v>164</v>
      </c>
      <c r="AK3" t="s">
        <v>164</v>
      </c>
    </row>
    <row r="4" spans="1:37" x14ac:dyDescent="0.25">
      <c r="A4" t="s">
        <v>165</v>
      </c>
      <c r="B4" s="203" t="s">
        <v>166</v>
      </c>
      <c r="C4" t="s">
        <v>159</v>
      </c>
      <c r="D4" t="s">
        <v>160</v>
      </c>
      <c r="E4" t="s">
        <v>161</v>
      </c>
      <c r="F4" t="s">
        <v>162</v>
      </c>
      <c r="G4" t="s">
        <v>163</v>
      </c>
      <c r="H4" s="203">
        <v>30</v>
      </c>
      <c r="I4" s="204">
        <v>0.7</v>
      </c>
      <c r="J4" s="205">
        <v>0.93701255059446531</v>
      </c>
      <c r="K4" s="205">
        <v>0.2</v>
      </c>
      <c r="L4" s="205">
        <v>0.27</v>
      </c>
      <c r="M4" s="205">
        <v>0.27</v>
      </c>
      <c r="N4" s="205">
        <v>0.27</v>
      </c>
      <c r="O4" s="205">
        <v>0.27</v>
      </c>
      <c r="P4" s="205">
        <v>0.27</v>
      </c>
      <c r="Q4" s="205">
        <v>0.27</v>
      </c>
      <c r="R4" s="205">
        <v>0.27</v>
      </c>
      <c r="S4" s="205">
        <v>0.27</v>
      </c>
      <c r="T4" s="205">
        <v>0.27</v>
      </c>
      <c r="U4" s="205">
        <v>0.27</v>
      </c>
      <c r="V4" s="205">
        <v>0.27</v>
      </c>
      <c r="W4" s="205">
        <v>0.27</v>
      </c>
      <c r="X4" s="205">
        <v>0.27</v>
      </c>
      <c r="Y4" s="205">
        <v>0.27</v>
      </c>
      <c r="Z4" s="205">
        <v>0.27</v>
      </c>
      <c r="AA4" s="205">
        <v>0.27</v>
      </c>
      <c r="AB4" s="205">
        <v>0.27</v>
      </c>
      <c r="AC4" s="205">
        <v>0.27</v>
      </c>
      <c r="AD4" s="205">
        <v>0.31</v>
      </c>
      <c r="AE4" s="205">
        <v>0.31</v>
      </c>
      <c r="AF4" s="205">
        <v>0.31</v>
      </c>
      <c r="AG4" s="205">
        <v>0.38</v>
      </c>
      <c r="AH4">
        <v>0.38</v>
      </c>
      <c r="AI4" t="s">
        <v>164</v>
      </c>
      <c r="AJ4" t="s">
        <v>164</v>
      </c>
      <c r="AK4" t="s">
        <v>164</v>
      </c>
    </row>
    <row r="5" spans="1:37" x14ac:dyDescent="0.25">
      <c r="A5" t="s">
        <v>167</v>
      </c>
      <c r="B5" s="203" t="s">
        <v>158</v>
      </c>
      <c r="C5" t="s">
        <v>168</v>
      </c>
      <c r="D5" t="s">
        <v>160</v>
      </c>
      <c r="E5" t="s">
        <v>161</v>
      </c>
      <c r="F5" t="s">
        <v>162</v>
      </c>
      <c r="G5" t="s">
        <v>169</v>
      </c>
      <c r="H5" s="203">
        <v>30</v>
      </c>
      <c r="I5" s="204">
        <v>0.7</v>
      </c>
      <c r="J5" s="205">
        <v>0.90160459736008924</v>
      </c>
      <c r="K5" s="205">
        <v>0.12</v>
      </c>
      <c r="L5" s="205">
        <v>0.17</v>
      </c>
      <c r="M5" s="205">
        <v>0.17</v>
      </c>
      <c r="N5" s="205">
        <v>0.25</v>
      </c>
      <c r="O5" s="205">
        <v>0.25</v>
      </c>
      <c r="P5" s="205">
        <v>0.25</v>
      </c>
      <c r="Q5" s="205">
        <v>0.25</v>
      </c>
      <c r="R5" s="205">
        <v>0.35</v>
      </c>
      <c r="S5" s="205">
        <v>0.35</v>
      </c>
      <c r="T5" s="205">
        <v>0.35</v>
      </c>
      <c r="U5" s="205">
        <v>0.35</v>
      </c>
      <c r="V5" s="205">
        <v>0.35</v>
      </c>
      <c r="W5" s="205">
        <v>0.35</v>
      </c>
      <c r="X5" s="205">
        <v>0.35</v>
      </c>
      <c r="Y5" s="205">
        <v>0.35</v>
      </c>
      <c r="Z5" s="205">
        <v>0.35</v>
      </c>
      <c r="AA5" s="205">
        <v>0.35</v>
      </c>
      <c r="AB5" s="205">
        <v>0.35</v>
      </c>
      <c r="AC5" s="205">
        <v>0.35</v>
      </c>
      <c r="AD5" s="205">
        <v>0.35</v>
      </c>
      <c r="AE5" s="205">
        <v>0.35</v>
      </c>
      <c r="AF5" s="205">
        <v>0.35</v>
      </c>
      <c r="AG5" s="205">
        <v>0.38</v>
      </c>
      <c r="AH5">
        <v>0.38</v>
      </c>
      <c r="AI5" t="s">
        <v>164</v>
      </c>
      <c r="AJ5" t="s">
        <v>164</v>
      </c>
      <c r="AK5" t="s">
        <v>164</v>
      </c>
    </row>
    <row r="6" spans="1:37" x14ac:dyDescent="0.25">
      <c r="A6" t="s">
        <v>170</v>
      </c>
      <c r="B6" s="203" t="s">
        <v>166</v>
      </c>
      <c r="C6" t="s">
        <v>168</v>
      </c>
      <c r="D6" t="s">
        <v>160</v>
      </c>
      <c r="E6" t="s">
        <v>161</v>
      </c>
      <c r="F6" t="s">
        <v>162</v>
      </c>
      <c r="G6" t="s">
        <v>169</v>
      </c>
      <c r="H6" s="203">
        <v>30</v>
      </c>
      <c r="I6" s="204">
        <v>0.7</v>
      </c>
      <c r="J6" s="205">
        <v>0.90160459736008924</v>
      </c>
      <c r="K6" s="205">
        <v>0.12</v>
      </c>
      <c r="L6" s="205">
        <v>0.27</v>
      </c>
      <c r="M6" s="205">
        <v>0.27</v>
      </c>
      <c r="N6" s="205">
        <v>0.27</v>
      </c>
      <c r="O6" s="205">
        <v>0.25</v>
      </c>
      <c r="P6" s="205">
        <v>0.25</v>
      </c>
      <c r="Q6" s="205">
        <v>0.25</v>
      </c>
      <c r="R6" s="205">
        <v>0.35</v>
      </c>
      <c r="S6" s="205">
        <v>0.35</v>
      </c>
      <c r="T6" s="205">
        <v>0.35</v>
      </c>
      <c r="U6" s="205">
        <v>0.35</v>
      </c>
      <c r="V6" s="205">
        <v>0.35</v>
      </c>
      <c r="W6" s="205">
        <v>0.35</v>
      </c>
      <c r="X6" s="205">
        <v>0.35</v>
      </c>
      <c r="Y6" s="205">
        <v>0.35</v>
      </c>
      <c r="Z6" s="205">
        <v>0.35</v>
      </c>
      <c r="AA6" s="205">
        <v>0.35</v>
      </c>
      <c r="AB6" s="205">
        <v>0.35</v>
      </c>
      <c r="AC6" s="205">
        <v>0.35</v>
      </c>
      <c r="AD6" s="205">
        <v>0.35</v>
      </c>
      <c r="AE6" s="205">
        <v>0.35</v>
      </c>
      <c r="AF6" s="205">
        <v>0.35</v>
      </c>
      <c r="AG6" s="205">
        <v>0.38</v>
      </c>
      <c r="AH6">
        <v>0.38</v>
      </c>
      <c r="AI6" t="s">
        <v>164</v>
      </c>
      <c r="AJ6" t="s">
        <v>164</v>
      </c>
      <c r="AK6" t="s">
        <v>164</v>
      </c>
    </row>
    <row r="7" spans="1:37" x14ac:dyDescent="0.25">
      <c r="A7" t="s">
        <v>171</v>
      </c>
      <c r="B7" s="203" t="s">
        <v>158</v>
      </c>
      <c r="C7" t="s">
        <v>172</v>
      </c>
      <c r="D7" t="s">
        <v>160</v>
      </c>
      <c r="E7" t="s">
        <v>161</v>
      </c>
      <c r="F7" t="s">
        <v>162</v>
      </c>
      <c r="G7" t="s">
        <v>173</v>
      </c>
      <c r="H7" s="203">
        <v>15</v>
      </c>
      <c r="I7" s="204">
        <v>0.7</v>
      </c>
      <c r="J7" s="205">
        <v>0.73008569246848576</v>
      </c>
      <c r="K7" s="205">
        <v>0.2</v>
      </c>
      <c r="L7" s="205">
        <v>0.27</v>
      </c>
      <c r="M7" s="205">
        <v>0.27</v>
      </c>
      <c r="N7" s="205">
        <v>0.27</v>
      </c>
      <c r="O7" s="205">
        <v>0.27</v>
      </c>
      <c r="P7" s="205">
        <v>0.27</v>
      </c>
      <c r="Q7" s="205">
        <v>0.27</v>
      </c>
      <c r="R7" s="205">
        <v>0.2</v>
      </c>
      <c r="S7" s="205">
        <v>0.2</v>
      </c>
      <c r="T7" s="205">
        <v>0.2</v>
      </c>
      <c r="U7" s="205">
        <v>0.2</v>
      </c>
      <c r="V7" s="205">
        <v>0.2</v>
      </c>
      <c r="W7" s="205">
        <v>0.2</v>
      </c>
      <c r="X7" s="205">
        <v>0.2</v>
      </c>
      <c r="Y7" s="205">
        <v>0.2</v>
      </c>
      <c r="Z7" s="205">
        <v>0.2</v>
      </c>
      <c r="AA7" s="205">
        <v>0.2</v>
      </c>
      <c r="AB7" s="205">
        <v>0.2</v>
      </c>
      <c r="AC7" s="205">
        <v>0.2</v>
      </c>
      <c r="AD7" s="205">
        <v>0.2</v>
      </c>
      <c r="AE7" s="205">
        <v>0.2</v>
      </c>
      <c r="AF7" s="205">
        <v>0.2</v>
      </c>
      <c r="AG7" s="205">
        <v>0.33</v>
      </c>
      <c r="AH7">
        <v>0.33</v>
      </c>
      <c r="AI7" t="s">
        <v>164</v>
      </c>
      <c r="AJ7" t="s">
        <v>164</v>
      </c>
      <c r="AK7" t="s">
        <v>164</v>
      </c>
    </row>
    <row r="8" spans="1:37" x14ac:dyDescent="0.25">
      <c r="A8" t="s">
        <v>174</v>
      </c>
      <c r="B8" s="203" t="s">
        <v>166</v>
      </c>
      <c r="C8" t="s">
        <v>172</v>
      </c>
      <c r="D8" t="s">
        <v>160</v>
      </c>
      <c r="E8" t="s">
        <v>161</v>
      </c>
      <c r="F8" t="s">
        <v>162</v>
      </c>
      <c r="G8" t="s">
        <v>173</v>
      </c>
      <c r="H8" s="203">
        <v>15</v>
      </c>
      <c r="I8" s="204">
        <v>0.7</v>
      </c>
      <c r="J8" s="205">
        <v>0.73008569246848576</v>
      </c>
      <c r="K8" s="205">
        <v>0.2</v>
      </c>
      <c r="L8" s="205">
        <v>0.27</v>
      </c>
      <c r="M8" s="205">
        <v>0.27</v>
      </c>
      <c r="N8" s="205">
        <v>0.27</v>
      </c>
      <c r="O8" s="205">
        <v>0.27</v>
      </c>
      <c r="P8" s="205">
        <v>0.27</v>
      </c>
      <c r="Q8" s="205">
        <v>0.27</v>
      </c>
      <c r="R8" s="205">
        <v>0.27</v>
      </c>
      <c r="S8" s="205">
        <v>0.27</v>
      </c>
      <c r="T8" s="205">
        <v>0.27</v>
      </c>
      <c r="U8" s="205">
        <v>0.27</v>
      </c>
      <c r="V8" s="205">
        <v>0.27</v>
      </c>
      <c r="W8" s="205">
        <v>0.27</v>
      </c>
      <c r="X8" s="205">
        <v>0.27</v>
      </c>
      <c r="Y8" s="205">
        <v>0.27</v>
      </c>
      <c r="Z8" s="205">
        <v>0.27</v>
      </c>
      <c r="AA8" s="205">
        <v>0.27</v>
      </c>
      <c r="AB8" s="205">
        <v>0.27</v>
      </c>
      <c r="AC8" s="205">
        <v>0.27</v>
      </c>
      <c r="AD8" s="205">
        <v>0.27</v>
      </c>
      <c r="AE8" s="205">
        <v>0.27</v>
      </c>
      <c r="AF8" s="205">
        <v>0.27</v>
      </c>
      <c r="AG8" s="205">
        <v>0.33</v>
      </c>
      <c r="AH8">
        <v>0.33</v>
      </c>
      <c r="AI8" t="s">
        <v>164</v>
      </c>
      <c r="AJ8" t="s">
        <v>164</v>
      </c>
      <c r="AK8" t="s">
        <v>164</v>
      </c>
    </row>
    <row r="9" spans="1:37" x14ac:dyDescent="0.25">
      <c r="A9" t="s">
        <v>175</v>
      </c>
      <c r="B9" s="203" t="s">
        <v>158</v>
      </c>
      <c r="C9" t="s">
        <v>159</v>
      </c>
      <c r="D9" t="s">
        <v>160</v>
      </c>
      <c r="E9" t="s">
        <v>176</v>
      </c>
      <c r="F9" t="s">
        <v>177</v>
      </c>
      <c r="G9" t="s">
        <v>178</v>
      </c>
      <c r="H9" s="203">
        <v>15</v>
      </c>
      <c r="I9" s="204">
        <v>0.7</v>
      </c>
      <c r="J9" s="205">
        <v>0.59221963589442039</v>
      </c>
      <c r="K9" s="205">
        <v>0.13</v>
      </c>
      <c r="L9" s="205">
        <v>0.2</v>
      </c>
      <c r="M9" s="205">
        <v>0.2</v>
      </c>
      <c r="N9" s="205">
        <v>0.2</v>
      </c>
      <c r="O9" s="205">
        <v>0.2</v>
      </c>
      <c r="P9" s="205">
        <v>0.2</v>
      </c>
      <c r="Q9" s="205">
        <v>0.2</v>
      </c>
      <c r="R9" s="205">
        <v>0.2</v>
      </c>
      <c r="S9" s="205">
        <v>0.2</v>
      </c>
      <c r="T9" s="205">
        <v>0.2</v>
      </c>
      <c r="U9" s="205">
        <v>0.2</v>
      </c>
      <c r="V9" s="205">
        <v>0.2</v>
      </c>
      <c r="W9" s="205">
        <v>0.2</v>
      </c>
      <c r="X9" s="205">
        <v>0.2</v>
      </c>
      <c r="Y9" s="205">
        <v>0.2</v>
      </c>
      <c r="Z9" s="205">
        <v>0.2</v>
      </c>
      <c r="AA9" s="205">
        <v>0.2</v>
      </c>
      <c r="AB9" s="205">
        <v>0.2</v>
      </c>
      <c r="AC9" s="205">
        <v>0.2</v>
      </c>
      <c r="AD9" s="205">
        <v>0.23</v>
      </c>
      <c r="AE9" s="205">
        <v>0.23</v>
      </c>
      <c r="AF9" s="205">
        <v>0.23</v>
      </c>
      <c r="AG9" s="205">
        <v>0.33</v>
      </c>
      <c r="AH9">
        <v>0.33</v>
      </c>
      <c r="AI9" t="s">
        <v>164</v>
      </c>
      <c r="AJ9" t="s">
        <v>164</v>
      </c>
      <c r="AK9" t="s">
        <v>164</v>
      </c>
    </row>
    <row r="10" spans="1:37" x14ac:dyDescent="0.25">
      <c r="A10" t="s">
        <v>179</v>
      </c>
      <c r="B10" s="203" t="s">
        <v>166</v>
      </c>
      <c r="C10" t="s">
        <v>159</v>
      </c>
      <c r="D10" t="s">
        <v>160</v>
      </c>
      <c r="E10" t="s">
        <v>176</v>
      </c>
      <c r="F10" t="s">
        <v>177</v>
      </c>
      <c r="G10" t="s">
        <v>178</v>
      </c>
      <c r="H10" s="203">
        <v>15</v>
      </c>
      <c r="I10" s="204">
        <v>0.7</v>
      </c>
      <c r="J10" s="205">
        <v>0.59221963589442039</v>
      </c>
      <c r="K10" s="205">
        <v>0.2</v>
      </c>
      <c r="L10" s="205">
        <v>0.27</v>
      </c>
      <c r="M10" s="205">
        <v>0.27</v>
      </c>
      <c r="N10" s="205">
        <v>0.27</v>
      </c>
      <c r="O10" s="205">
        <v>0.27</v>
      </c>
      <c r="P10" s="205">
        <v>0.27</v>
      </c>
      <c r="Q10" s="205">
        <v>0.27</v>
      </c>
      <c r="R10" s="205">
        <v>0.27</v>
      </c>
      <c r="S10" s="205">
        <v>0.27</v>
      </c>
      <c r="T10" s="205">
        <v>0.27</v>
      </c>
      <c r="U10" s="205">
        <v>0.27</v>
      </c>
      <c r="V10" s="205">
        <v>0.27</v>
      </c>
      <c r="W10" s="205">
        <v>0.27</v>
      </c>
      <c r="X10" s="205">
        <v>0.27</v>
      </c>
      <c r="Y10" s="205">
        <v>0.27</v>
      </c>
      <c r="Z10" s="205">
        <v>0.27</v>
      </c>
      <c r="AA10" s="205">
        <v>0.27</v>
      </c>
      <c r="AB10" s="205">
        <v>0.27</v>
      </c>
      <c r="AC10" s="205">
        <v>0.27</v>
      </c>
      <c r="AD10" s="205">
        <v>0.31</v>
      </c>
      <c r="AE10" s="205">
        <v>0.31</v>
      </c>
      <c r="AF10" s="205">
        <v>0.31</v>
      </c>
      <c r="AG10" s="205">
        <v>0.33</v>
      </c>
      <c r="AH10">
        <v>0.33</v>
      </c>
      <c r="AI10" t="s">
        <v>164</v>
      </c>
      <c r="AJ10" t="s">
        <v>164</v>
      </c>
      <c r="AK10" t="s">
        <v>164</v>
      </c>
    </row>
    <row r="11" spans="1:37" x14ac:dyDescent="0.25">
      <c r="A11" t="s">
        <v>180</v>
      </c>
      <c r="B11" s="203" t="s">
        <v>158</v>
      </c>
      <c r="C11" t="s">
        <v>168</v>
      </c>
      <c r="D11" t="s">
        <v>160</v>
      </c>
      <c r="E11" t="s">
        <v>176</v>
      </c>
      <c r="F11" t="s">
        <v>177</v>
      </c>
      <c r="G11" t="s">
        <v>169</v>
      </c>
      <c r="H11" s="203">
        <v>15</v>
      </c>
      <c r="I11" s="204">
        <v>0.7</v>
      </c>
      <c r="J11" s="205">
        <v>0.6269962886457372</v>
      </c>
      <c r="K11" s="205">
        <v>0.12</v>
      </c>
      <c r="L11" s="205">
        <v>0.17</v>
      </c>
      <c r="M11" s="205">
        <v>0.17</v>
      </c>
      <c r="N11" s="205">
        <v>0.25</v>
      </c>
      <c r="O11" s="205">
        <v>0.25</v>
      </c>
      <c r="P11" s="205">
        <v>0.25</v>
      </c>
      <c r="Q11" s="205">
        <v>0.25</v>
      </c>
      <c r="R11" s="205">
        <v>0.25</v>
      </c>
      <c r="S11" s="205">
        <v>0.25</v>
      </c>
      <c r="T11" s="205">
        <v>0.25</v>
      </c>
      <c r="U11" s="205">
        <v>0.25</v>
      </c>
      <c r="V11" s="205">
        <v>0.25</v>
      </c>
      <c r="W11" s="205">
        <v>0.25</v>
      </c>
      <c r="X11" s="205">
        <v>0.25</v>
      </c>
      <c r="Y11" s="205">
        <v>0.25</v>
      </c>
      <c r="Z11" s="205">
        <v>0.25</v>
      </c>
      <c r="AA11" s="205">
        <v>0.25</v>
      </c>
      <c r="AB11" s="205">
        <v>0.25</v>
      </c>
      <c r="AC11" s="205">
        <v>0.25</v>
      </c>
      <c r="AD11" s="205">
        <v>0.25</v>
      </c>
      <c r="AE11" s="205">
        <v>0.25</v>
      </c>
      <c r="AF11" s="205">
        <v>0.25</v>
      </c>
      <c r="AG11" s="205">
        <v>0.33</v>
      </c>
      <c r="AH11">
        <v>0.33</v>
      </c>
      <c r="AI11" t="s">
        <v>164</v>
      </c>
      <c r="AJ11" t="s">
        <v>164</v>
      </c>
      <c r="AK11" t="s">
        <v>164</v>
      </c>
    </row>
    <row r="12" spans="1:37" x14ac:dyDescent="0.25">
      <c r="A12" t="s">
        <v>181</v>
      </c>
      <c r="B12" s="203" t="s">
        <v>166</v>
      </c>
      <c r="C12" t="s">
        <v>168</v>
      </c>
      <c r="D12" t="s">
        <v>160</v>
      </c>
      <c r="E12" t="s">
        <v>176</v>
      </c>
      <c r="F12" t="s">
        <v>177</v>
      </c>
      <c r="G12" t="s">
        <v>169</v>
      </c>
      <c r="H12" s="203">
        <v>15</v>
      </c>
      <c r="I12" s="204">
        <v>0.7</v>
      </c>
      <c r="J12" s="205">
        <v>0.6269962886457372</v>
      </c>
      <c r="K12" s="205">
        <v>0.12</v>
      </c>
      <c r="L12" s="205">
        <v>0.27</v>
      </c>
      <c r="M12" s="205">
        <v>0.27</v>
      </c>
      <c r="N12" s="205">
        <v>0.27</v>
      </c>
      <c r="O12" s="205">
        <v>0.25</v>
      </c>
      <c r="P12" s="205">
        <v>0.25</v>
      </c>
      <c r="Q12" s="205">
        <v>0.25</v>
      </c>
      <c r="R12" s="205">
        <v>0.25</v>
      </c>
      <c r="S12" s="205">
        <v>0.25</v>
      </c>
      <c r="T12" s="205">
        <v>0.25</v>
      </c>
      <c r="U12" s="205">
        <v>0.25</v>
      </c>
      <c r="V12" s="205">
        <v>0.25</v>
      </c>
      <c r="W12" s="205">
        <v>0.25</v>
      </c>
      <c r="X12" s="205">
        <v>0.25</v>
      </c>
      <c r="Y12" s="205">
        <v>0.25</v>
      </c>
      <c r="Z12" s="205">
        <v>0.25</v>
      </c>
      <c r="AA12" s="205">
        <v>0.25</v>
      </c>
      <c r="AB12" s="205">
        <v>0.25</v>
      </c>
      <c r="AC12" s="205">
        <v>0.25</v>
      </c>
      <c r="AD12" s="205">
        <v>0.25</v>
      </c>
      <c r="AE12" s="205">
        <v>0.25</v>
      </c>
      <c r="AF12" s="205">
        <v>0.25</v>
      </c>
      <c r="AG12" s="205">
        <v>0.33</v>
      </c>
      <c r="AH12">
        <v>0.33</v>
      </c>
      <c r="AI12" t="s">
        <v>164</v>
      </c>
      <c r="AJ12" t="s">
        <v>164</v>
      </c>
      <c r="AK12" t="s">
        <v>164</v>
      </c>
    </row>
    <row r="13" spans="1:37" x14ac:dyDescent="0.25">
      <c r="A13" t="s">
        <v>182</v>
      </c>
      <c r="B13" s="203" t="s">
        <v>158</v>
      </c>
      <c r="C13" t="s">
        <v>172</v>
      </c>
      <c r="D13" t="s">
        <v>160</v>
      </c>
      <c r="E13" t="s">
        <v>183</v>
      </c>
      <c r="F13" t="s">
        <v>184</v>
      </c>
      <c r="G13" t="s">
        <v>185</v>
      </c>
      <c r="H13" s="203">
        <v>20</v>
      </c>
      <c r="I13" s="204">
        <v>0.7</v>
      </c>
      <c r="J13" s="205">
        <v>0.90105368807260355</v>
      </c>
      <c r="K13" s="205">
        <v>0.2</v>
      </c>
      <c r="L13" s="205">
        <v>0.27</v>
      </c>
      <c r="M13" s="205">
        <v>0.27</v>
      </c>
      <c r="N13" s="205">
        <v>0.27</v>
      </c>
      <c r="O13" s="205">
        <v>0.27</v>
      </c>
      <c r="P13" s="205">
        <v>0.27</v>
      </c>
      <c r="Q13" s="205">
        <v>0.27</v>
      </c>
      <c r="R13" s="205">
        <v>0.35</v>
      </c>
      <c r="S13" s="205">
        <v>0.35</v>
      </c>
      <c r="T13" s="205">
        <v>0.35</v>
      </c>
      <c r="U13" s="205">
        <v>0.35</v>
      </c>
      <c r="V13" s="205">
        <v>0.35</v>
      </c>
      <c r="W13" s="205">
        <v>0.35</v>
      </c>
      <c r="X13" s="205">
        <v>0.35</v>
      </c>
      <c r="Y13" s="205">
        <v>0.35</v>
      </c>
      <c r="Z13" s="205">
        <v>0.35</v>
      </c>
      <c r="AA13" s="205">
        <v>0.35</v>
      </c>
      <c r="AB13" s="205">
        <v>0.35</v>
      </c>
      <c r="AC13" s="205">
        <v>0.35</v>
      </c>
      <c r="AD13" s="205">
        <v>0.35</v>
      </c>
      <c r="AE13" s="205">
        <v>0.35</v>
      </c>
      <c r="AF13" s="205">
        <v>0.35</v>
      </c>
      <c r="AG13" s="205">
        <v>0.38</v>
      </c>
      <c r="AH13">
        <v>0.38</v>
      </c>
      <c r="AI13" t="s">
        <v>164</v>
      </c>
      <c r="AJ13" t="s">
        <v>164</v>
      </c>
      <c r="AK13" t="s">
        <v>164</v>
      </c>
    </row>
    <row r="14" spans="1:37" x14ac:dyDescent="0.25">
      <c r="A14" t="s">
        <v>186</v>
      </c>
      <c r="B14" s="203" t="s">
        <v>166</v>
      </c>
      <c r="C14" t="s">
        <v>172</v>
      </c>
      <c r="D14" t="s">
        <v>160</v>
      </c>
      <c r="E14" t="s">
        <v>183</v>
      </c>
      <c r="F14" t="s">
        <v>184</v>
      </c>
      <c r="G14" t="s">
        <v>185</v>
      </c>
      <c r="H14" s="203">
        <v>20</v>
      </c>
      <c r="I14" s="204">
        <v>0.7</v>
      </c>
      <c r="J14" s="205">
        <v>0.90105368807260355</v>
      </c>
      <c r="K14" s="205">
        <v>0.2</v>
      </c>
      <c r="L14" s="205">
        <v>0.27</v>
      </c>
      <c r="M14" s="205">
        <v>0.27</v>
      </c>
      <c r="N14" s="205">
        <v>0.27</v>
      </c>
      <c r="O14" s="205">
        <v>0.27</v>
      </c>
      <c r="P14" s="205">
        <v>0.27</v>
      </c>
      <c r="Q14" s="205">
        <v>0.27</v>
      </c>
      <c r="R14" s="205">
        <v>0.35</v>
      </c>
      <c r="S14" s="205">
        <v>0.35</v>
      </c>
      <c r="T14" s="205">
        <v>0.35</v>
      </c>
      <c r="U14" s="205">
        <v>0.35</v>
      </c>
      <c r="V14" s="205">
        <v>0.35</v>
      </c>
      <c r="W14" s="205">
        <v>0.35</v>
      </c>
      <c r="X14" s="205">
        <v>0.35</v>
      </c>
      <c r="Y14" s="205">
        <v>0.35</v>
      </c>
      <c r="Z14" s="205">
        <v>0.35</v>
      </c>
      <c r="AA14" s="205">
        <v>0.35</v>
      </c>
      <c r="AB14" s="205">
        <v>0.35</v>
      </c>
      <c r="AC14" s="205">
        <v>0.35</v>
      </c>
      <c r="AD14" s="205">
        <v>0.35</v>
      </c>
      <c r="AE14" s="205">
        <v>0.35</v>
      </c>
      <c r="AF14" s="205">
        <v>0.35</v>
      </c>
      <c r="AG14" s="205">
        <v>0.38</v>
      </c>
      <c r="AH14">
        <v>0.38</v>
      </c>
      <c r="AI14" t="s">
        <v>164</v>
      </c>
      <c r="AJ14" t="s">
        <v>164</v>
      </c>
      <c r="AK14" t="s">
        <v>164</v>
      </c>
    </row>
    <row r="15" spans="1:37" x14ac:dyDescent="0.25">
      <c r="A15" t="s">
        <v>187</v>
      </c>
      <c r="B15" s="203" t="s">
        <v>158</v>
      </c>
      <c r="C15" t="s">
        <v>172</v>
      </c>
      <c r="D15" t="s">
        <v>160</v>
      </c>
      <c r="E15" t="s">
        <v>183</v>
      </c>
      <c r="F15" t="s">
        <v>188</v>
      </c>
      <c r="G15" t="s">
        <v>185</v>
      </c>
      <c r="H15" s="203">
        <v>20</v>
      </c>
      <c r="I15" s="204">
        <v>0.7</v>
      </c>
      <c r="J15" s="205">
        <v>0.90105368807260355</v>
      </c>
      <c r="K15" s="205">
        <v>0.2</v>
      </c>
      <c r="L15" s="205">
        <v>0.27</v>
      </c>
      <c r="M15" s="205">
        <v>0.27</v>
      </c>
      <c r="N15" s="205">
        <v>0.27</v>
      </c>
      <c r="O15" s="205">
        <v>0.27</v>
      </c>
      <c r="P15" s="205">
        <v>0.27</v>
      </c>
      <c r="Q15" s="205">
        <v>0.27</v>
      </c>
      <c r="R15" s="205">
        <v>0.35</v>
      </c>
      <c r="S15" s="205">
        <v>0.35</v>
      </c>
      <c r="T15" s="205">
        <v>0.35</v>
      </c>
      <c r="U15" s="205">
        <v>0.35</v>
      </c>
      <c r="V15" s="205">
        <v>0.35</v>
      </c>
      <c r="W15" s="205">
        <v>0.35</v>
      </c>
      <c r="X15" s="205">
        <v>0.35</v>
      </c>
      <c r="Y15" s="205">
        <v>0.35</v>
      </c>
      <c r="Z15" s="205">
        <v>0.35</v>
      </c>
      <c r="AA15" s="205">
        <v>0.35</v>
      </c>
      <c r="AB15" s="205">
        <v>0.35</v>
      </c>
      <c r="AC15" s="205">
        <v>0.35</v>
      </c>
      <c r="AD15" s="205">
        <v>0.35</v>
      </c>
      <c r="AE15" s="205">
        <v>0.35</v>
      </c>
      <c r="AF15" s="205">
        <v>0.35</v>
      </c>
      <c r="AG15" s="205">
        <v>0.38</v>
      </c>
      <c r="AH15">
        <v>0.38</v>
      </c>
      <c r="AI15" t="s">
        <v>164</v>
      </c>
      <c r="AJ15" t="s">
        <v>164</v>
      </c>
      <c r="AK15" t="s">
        <v>164</v>
      </c>
    </row>
    <row r="16" spans="1:37" x14ac:dyDescent="0.25">
      <c r="A16" t="s">
        <v>189</v>
      </c>
      <c r="B16" s="203" t="s">
        <v>166</v>
      </c>
      <c r="C16" t="s">
        <v>172</v>
      </c>
      <c r="D16" t="s">
        <v>160</v>
      </c>
      <c r="E16" t="s">
        <v>183</v>
      </c>
      <c r="F16" t="s">
        <v>188</v>
      </c>
      <c r="G16" t="s">
        <v>185</v>
      </c>
      <c r="H16" s="203">
        <v>20</v>
      </c>
      <c r="I16" s="204">
        <v>0.7</v>
      </c>
      <c r="J16" s="205">
        <v>0.90105368807260355</v>
      </c>
      <c r="K16" s="205">
        <v>0.2</v>
      </c>
      <c r="L16" s="205">
        <v>0.27</v>
      </c>
      <c r="M16" s="205">
        <v>0.27</v>
      </c>
      <c r="N16" s="205">
        <v>0.27</v>
      </c>
      <c r="O16" s="205">
        <v>0.27</v>
      </c>
      <c r="P16" s="205">
        <v>0.27</v>
      </c>
      <c r="Q16" s="205">
        <v>0.27</v>
      </c>
      <c r="R16" s="205">
        <v>0.35</v>
      </c>
      <c r="S16" s="205">
        <v>0.35</v>
      </c>
      <c r="T16" s="205">
        <v>0.35</v>
      </c>
      <c r="U16" s="205">
        <v>0.35</v>
      </c>
      <c r="V16" s="205">
        <v>0.35</v>
      </c>
      <c r="W16" s="205">
        <v>0.35</v>
      </c>
      <c r="X16" s="205">
        <v>0.35</v>
      </c>
      <c r="Y16" s="205">
        <v>0.35</v>
      </c>
      <c r="Z16" s="205">
        <v>0.35</v>
      </c>
      <c r="AA16" s="205">
        <v>0.35</v>
      </c>
      <c r="AB16" s="205">
        <v>0.35</v>
      </c>
      <c r="AC16" s="205">
        <v>0.35</v>
      </c>
      <c r="AD16" s="205">
        <v>0.35</v>
      </c>
      <c r="AE16" s="205">
        <v>0.35</v>
      </c>
      <c r="AF16" s="205">
        <v>0.35</v>
      </c>
      <c r="AG16" s="205">
        <v>0.38</v>
      </c>
      <c r="AH16">
        <v>0.38</v>
      </c>
      <c r="AI16" t="s">
        <v>164</v>
      </c>
      <c r="AJ16" t="s">
        <v>164</v>
      </c>
      <c r="AK16" t="s">
        <v>164</v>
      </c>
    </row>
    <row r="17" spans="1:37" x14ac:dyDescent="0.25">
      <c r="A17" t="s">
        <v>190</v>
      </c>
      <c r="B17" s="203" t="s">
        <v>158</v>
      </c>
      <c r="C17" t="s">
        <v>168</v>
      </c>
      <c r="D17" t="s">
        <v>160</v>
      </c>
      <c r="E17" t="s">
        <v>176</v>
      </c>
      <c r="F17" t="s">
        <v>191</v>
      </c>
      <c r="G17" t="s">
        <v>169</v>
      </c>
      <c r="H17" s="203">
        <v>15</v>
      </c>
      <c r="I17" s="204">
        <v>0.7</v>
      </c>
      <c r="J17" s="205">
        <v>0.6269962886457372</v>
      </c>
      <c r="K17" s="205" t="s">
        <v>192</v>
      </c>
      <c r="L17" s="205" t="s">
        <v>192</v>
      </c>
      <c r="M17" s="205" t="s">
        <v>192</v>
      </c>
      <c r="N17" s="205" t="s">
        <v>192</v>
      </c>
      <c r="O17" s="205" t="s">
        <v>192</v>
      </c>
      <c r="P17" s="205" t="s">
        <v>192</v>
      </c>
      <c r="Q17" s="205" t="s">
        <v>192</v>
      </c>
      <c r="R17" s="205" t="s">
        <v>192</v>
      </c>
      <c r="S17" s="205" t="s">
        <v>192</v>
      </c>
      <c r="T17" s="205" t="s">
        <v>192</v>
      </c>
      <c r="U17" s="205" t="s">
        <v>192</v>
      </c>
      <c r="V17" s="205" t="s">
        <v>192</v>
      </c>
      <c r="W17" s="205" t="s">
        <v>192</v>
      </c>
      <c r="X17" s="205" t="s">
        <v>192</v>
      </c>
      <c r="Y17" s="205" t="s">
        <v>192</v>
      </c>
      <c r="Z17" s="205" t="s">
        <v>192</v>
      </c>
      <c r="AA17" s="205" t="s">
        <v>192</v>
      </c>
      <c r="AB17" s="205" t="s">
        <v>192</v>
      </c>
      <c r="AC17" s="205" t="s">
        <v>192</v>
      </c>
      <c r="AD17" s="205" t="s">
        <v>192</v>
      </c>
      <c r="AE17" s="205" t="s">
        <v>192</v>
      </c>
      <c r="AF17" s="205" t="s">
        <v>192</v>
      </c>
      <c r="AG17" s="205" t="s">
        <v>192</v>
      </c>
      <c r="AH17">
        <v>0.33</v>
      </c>
      <c r="AI17" t="s">
        <v>164</v>
      </c>
      <c r="AJ17" t="s">
        <v>164</v>
      </c>
      <c r="AK17" t="s">
        <v>164</v>
      </c>
    </row>
    <row r="18" spans="1:37" x14ac:dyDescent="0.25">
      <c r="A18" t="s">
        <v>193</v>
      </c>
      <c r="B18" s="203" t="s">
        <v>166</v>
      </c>
      <c r="C18" t="s">
        <v>168</v>
      </c>
      <c r="D18" t="s">
        <v>160</v>
      </c>
      <c r="E18" t="s">
        <v>176</v>
      </c>
      <c r="F18" t="s">
        <v>191</v>
      </c>
      <c r="G18" t="s">
        <v>169</v>
      </c>
      <c r="H18" s="203">
        <v>15</v>
      </c>
      <c r="I18" s="204">
        <v>0.7</v>
      </c>
      <c r="J18" s="205">
        <v>0.6269962886457372</v>
      </c>
      <c r="K18" s="205" t="s">
        <v>192</v>
      </c>
      <c r="L18" s="205" t="s">
        <v>192</v>
      </c>
      <c r="M18" s="205" t="s">
        <v>192</v>
      </c>
      <c r="N18" s="205" t="s">
        <v>192</v>
      </c>
      <c r="O18" s="205" t="s">
        <v>192</v>
      </c>
      <c r="P18" s="205" t="s">
        <v>192</v>
      </c>
      <c r="Q18" s="205" t="s">
        <v>192</v>
      </c>
      <c r="R18" s="205" t="s">
        <v>192</v>
      </c>
      <c r="S18" s="205" t="s">
        <v>192</v>
      </c>
      <c r="T18" s="205" t="s">
        <v>192</v>
      </c>
      <c r="U18" s="205" t="s">
        <v>192</v>
      </c>
      <c r="V18" s="205" t="s">
        <v>192</v>
      </c>
      <c r="W18" s="205" t="s">
        <v>192</v>
      </c>
      <c r="X18" s="205" t="s">
        <v>192</v>
      </c>
      <c r="Y18" s="205" t="s">
        <v>192</v>
      </c>
      <c r="Z18" s="205" t="s">
        <v>192</v>
      </c>
      <c r="AA18" s="205" t="s">
        <v>192</v>
      </c>
      <c r="AB18" s="205" t="s">
        <v>192</v>
      </c>
      <c r="AC18" s="205" t="s">
        <v>192</v>
      </c>
      <c r="AD18" s="205" t="s">
        <v>192</v>
      </c>
      <c r="AE18" s="205" t="s">
        <v>192</v>
      </c>
      <c r="AF18" s="205" t="s">
        <v>192</v>
      </c>
      <c r="AG18" s="205" t="s">
        <v>192</v>
      </c>
      <c r="AH18">
        <v>0.33</v>
      </c>
      <c r="AI18" t="s">
        <v>164</v>
      </c>
      <c r="AJ18" t="s">
        <v>164</v>
      </c>
      <c r="AK18" t="s">
        <v>164</v>
      </c>
    </row>
    <row r="19" spans="1:37" x14ac:dyDescent="0.25">
      <c r="A19" t="s">
        <v>194</v>
      </c>
      <c r="B19" s="203" t="s">
        <v>158</v>
      </c>
      <c r="C19" t="s">
        <v>168</v>
      </c>
      <c r="D19" t="s">
        <v>195</v>
      </c>
      <c r="E19" t="s">
        <v>196</v>
      </c>
      <c r="F19" t="s">
        <v>191</v>
      </c>
      <c r="G19" t="s">
        <v>169</v>
      </c>
      <c r="H19" s="203">
        <v>15</v>
      </c>
      <c r="I19" s="204">
        <v>0.7</v>
      </c>
      <c r="J19" s="205">
        <v>0.6269962886457372</v>
      </c>
      <c r="K19" s="205" t="s">
        <v>192</v>
      </c>
      <c r="L19" s="205" t="s">
        <v>192</v>
      </c>
      <c r="M19" s="205" t="s">
        <v>192</v>
      </c>
      <c r="N19" s="205" t="s">
        <v>192</v>
      </c>
      <c r="O19" s="205" t="s">
        <v>192</v>
      </c>
      <c r="P19" s="205" t="s">
        <v>192</v>
      </c>
      <c r="Q19" s="205" t="s">
        <v>192</v>
      </c>
      <c r="R19" s="205" t="s">
        <v>192</v>
      </c>
      <c r="S19" s="205" t="s">
        <v>192</v>
      </c>
      <c r="T19" s="205" t="s">
        <v>192</v>
      </c>
      <c r="U19" s="205" t="s">
        <v>192</v>
      </c>
      <c r="V19" s="205" t="s">
        <v>192</v>
      </c>
      <c r="W19" s="205" t="s">
        <v>192</v>
      </c>
      <c r="X19" s="205" t="s">
        <v>192</v>
      </c>
      <c r="Y19" s="205" t="s">
        <v>192</v>
      </c>
      <c r="Z19" s="205" t="s">
        <v>192</v>
      </c>
      <c r="AA19" s="205" t="s">
        <v>192</v>
      </c>
      <c r="AB19" s="205" t="s">
        <v>192</v>
      </c>
      <c r="AC19" s="205" t="s">
        <v>192</v>
      </c>
      <c r="AD19" s="205" t="s">
        <v>192</v>
      </c>
      <c r="AE19" s="205" t="s">
        <v>192</v>
      </c>
      <c r="AF19" s="205" t="s">
        <v>192</v>
      </c>
      <c r="AG19" s="205" t="s">
        <v>192</v>
      </c>
      <c r="AH19">
        <v>0.33</v>
      </c>
      <c r="AI19" t="s">
        <v>164</v>
      </c>
      <c r="AJ19" t="s">
        <v>164</v>
      </c>
      <c r="AK19" t="s">
        <v>164</v>
      </c>
    </row>
    <row r="20" spans="1:37" x14ac:dyDescent="0.25">
      <c r="A20" t="s">
        <v>197</v>
      </c>
      <c r="B20" s="203" t="s">
        <v>166</v>
      </c>
      <c r="C20" t="s">
        <v>168</v>
      </c>
      <c r="D20" t="s">
        <v>195</v>
      </c>
      <c r="E20" t="s">
        <v>196</v>
      </c>
      <c r="F20" t="s">
        <v>191</v>
      </c>
      <c r="G20" t="s">
        <v>169</v>
      </c>
      <c r="H20" s="203">
        <v>15</v>
      </c>
      <c r="I20" s="204">
        <v>0.7</v>
      </c>
      <c r="J20" s="205">
        <v>0.6269962886457372</v>
      </c>
      <c r="K20" s="205" t="s">
        <v>192</v>
      </c>
      <c r="L20" s="205" t="s">
        <v>192</v>
      </c>
      <c r="M20" s="205" t="s">
        <v>192</v>
      </c>
      <c r="N20" s="205" t="s">
        <v>192</v>
      </c>
      <c r="O20" s="205" t="s">
        <v>192</v>
      </c>
      <c r="P20" s="205" t="s">
        <v>192</v>
      </c>
      <c r="Q20" s="205" t="s">
        <v>192</v>
      </c>
      <c r="R20" s="205" t="s">
        <v>192</v>
      </c>
      <c r="S20" s="205" t="s">
        <v>192</v>
      </c>
      <c r="T20" s="205" t="s">
        <v>192</v>
      </c>
      <c r="U20" s="205" t="s">
        <v>192</v>
      </c>
      <c r="V20" s="205" t="s">
        <v>192</v>
      </c>
      <c r="W20" s="205" t="s">
        <v>192</v>
      </c>
      <c r="X20" s="205" t="s">
        <v>192</v>
      </c>
      <c r="Y20" s="205" t="s">
        <v>192</v>
      </c>
      <c r="Z20" s="205" t="s">
        <v>192</v>
      </c>
      <c r="AA20" s="205" t="s">
        <v>192</v>
      </c>
      <c r="AB20" s="205" t="s">
        <v>192</v>
      </c>
      <c r="AC20" s="205" t="s">
        <v>192</v>
      </c>
      <c r="AD20" s="205" t="s">
        <v>192</v>
      </c>
      <c r="AE20" s="205" t="s">
        <v>192</v>
      </c>
      <c r="AF20" s="205" t="s">
        <v>192</v>
      </c>
      <c r="AG20" s="205" t="s">
        <v>192</v>
      </c>
      <c r="AH20">
        <v>0.33</v>
      </c>
      <c r="AI20" t="s">
        <v>164</v>
      </c>
      <c r="AJ20" t="s">
        <v>164</v>
      </c>
      <c r="AK20" t="s">
        <v>164</v>
      </c>
    </row>
    <row r="21" spans="1:37" x14ac:dyDescent="0.25">
      <c r="A21" t="s">
        <v>198</v>
      </c>
      <c r="B21" s="203" t="s">
        <v>158</v>
      </c>
      <c r="C21" t="s">
        <v>168</v>
      </c>
      <c r="D21" t="s">
        <v>199</v>
      </c>
      <c r="E21" t="s">
        <v>196</v>
      </c>
      <c r="F21" t="s">
        <v>191</v>
      </c>
      <c r="G21" t="s">
        <v>169</v>
      </c>
      <c r="H21" s="203">
        <v>15</v>
      </c>
      <c r="I21" s="204">
        <v>0.7</v>
      </c>
      <c r="J21" s="205">
        <v>0.6269962886457372</v>
      </c>
      <c r="K21" s="205" t="s">
        <v>192</v>
      </c>
      <c r="L21" s="205" t="s">
        <v>192</v>
      </c>
      <c r="M21" s="205" t="s">
        <v>192</v>
      </c>
      <c r="N21" s="205" t="s">
        <v>192</v>
      </c>
      <c r="O21" s="205" t="s">
        <v>192</v>
      </c>
      <c r="P21" s="205" t="s">
        <v>192</v>
      </c>
      <c r="Q21" s="205" t="s">
        <v>192</v>
      </c>
      <c r="R21" s="205" t="s">
        <v>192</v>
      </c>
      <c r="S21" s="205" t="s">
        <v>192</v>
      </c>
      <c r="T21" s="205" t="s">
        <v>192</v>
      </c>
      <c r="U21" s="205" t="s">
        <v>192</v>
      </c>
      <c r="V21" s="205" t="s">
        <v>192</v>
      </c>
      <c r="W21" s="205" t="s">
        <v>192</v>
      </c>
      <c r="X21" s="205" t="s">
        <v>192</v>
      </c>
      <c r="Y21" s="205" t="s">
        <v>192</v>
      </c>
      <c r="Z21" s="205" t="s">
        <v>192</v>
      </c>
      <c r="AA21" s="205" t="s">
        <v>192</v>
      </c>
      <c r="AB21" s="205" t="s">
        <v>192</v>
      </c>
      <c r="AC21" s="205" t="s">
        <v>192</v>
      </c>
      <c r="AD21" s="205" t="s">
        <v>192</v>
      </c>
      <c r="AE21" s="205" t="s">
        <v>192</v>
      </c>
      <c r="AF21" s="205" t="s">
        <v>192</v>
      </c>
      <c r="AG21" s="205" t="s">
        <v>192</v>
      </c>
      <c r="AH21">
        <v>0.33</v>
      </c>
      <c r="AI21" t="s">
        <v>164</v>
      </c>
      <c r="AJ21" t="s">
        <v>164</v>
      </c>
      <c r="AK21" t="s">
        <v>164</v>
      </c>
    </row>
    <row r="22" spans="1:37" x14ac:dyDescent="0.25">
      <c r="A22" t="s">
        <v>200</v>
      </c>
      <c r="B22" s="203" t="s">
        <v>166</v>
      </c>
      <c r="C22" t="s">
        <v>168</v>
      </c>
      <c r="D22" t="s">
        <v>199</v>
      </c>
      <c r="E22" t="s">
        <v>196</v>
      </c>
      <c r="F22" t="s">
        <v>191</v>
      </c>
      <c r="G22" t="s">
        <v>169</v>
      </c>
      <c r="H22" s="203">
        <v>15</v>
      </c>
      <c r="I22" s="204">
        <v>0.7</v>
      </c>
      <c r="J22" s="205">
        <v>0.6269962886457372</v>
      </c>
      <c r="K22" s="205" t="s">
        <v>192</v>
      </c>
      <c r="L22" s="205" t="s">
        <v>192</v>
      </c>
      <c r="M22" s="205" t="s">
        <v>192</v>
      </c>
      <c r="N22" s="205" t="s">
        <v>192</v>
      </c>
      <c r="O22" s="205" t="s">
        <v>192</v>
      </c>
      <c r="P22" s="205" t="s">
        <v>192</v>
      </c>
      <c r="Q22" s="205" t="s">
        <v>192</v>
      </c>
      <c r="R22" s="205" t="s">
        <v>192</v>
      </c>
      <c r="S22" s="205" t="s">
        <v>192</v>
      </c>
      <c r="T22" s="205" t="s">
        <v>192</v>
      </c>
      <c r="U22" s="205" t="s">
        <v>192</v>
      </c>
      <c r="V22" s="205" t="s">
        <v>192</v>
      </c>
      <c r="W22" s="205" t="s">
        <v>192</v>
      </c>
      <c r="X22" s="205" t="s">
        <v>192</v>
      </c>
      <c r="Y22" s="205" t="s">
        <v>192</v>
      </c>
      <c r="Z22" s="205" t="s">
        <v>192</v>
      </c>
      <c r="AA22" s="205" t="s">
        <v>192</v>
      </c>
      <c r="AB22" s="205" t="s">
        <v>192</v>
      </c>
      <c r="AC22" s="205" t="s">
        <v>192</v>
      </c>
      <c r="AD22" s="205" t="s">
        <v>192</v>
      </c>
      <c r="AE22" s="205" t="s">
        <v>192</v>
      </c>
      <c r="AF22" s="205" t="s">
        <v>192</v>
      </c>
      <c r="AG22" s="205" t="s">
        <v>192</v>
      </c>
      <c r="AH22">
        <v>0.33</v>
      </c>
      <c r="AI22" t="s">
        <v>164</v>
      </c>
      <c r="AJ22" t="s">
        <v>164</v>
      </c>
      <c r="AK22" t="s">
        <v>164</v>
      </c>
    </row>
    <row r="23" spans="1:37" x14ac:dyDescent="0.25">
      <c r="A23" t="s">
        <v>201</v>
      </c>
      <c r="B23" s="203" t="s">
        <v>158</v>
      </c>
      <c r="C23" t="s">
        <v>172</v>
      </c>
      <c r="D23" t="s">
        <v>202</v>
      </c>
      <c r="E23" t="s">
        <v>203</v>
      </c>
      <c r="F23" t="s">
        <v>204</v>
      </c>
      <c r="G23" t="s">
        <v>205</v>
      </c>
      <c r="H23" s="203">
        <v>1</v>
      </c>
      <c r="I23" s="204">
        <v>0.7</v>
      </c>
      <c r="J23" s="205">
        <v>7.0967133558200321E-2</v>
      </c>
      <c r="K23" s="205" t="s">
        <v>192</v>
      </c>
      <c r="L23" s="205" t="s">
        <v>192</v>
      </c>
      <c r="M23" s="205" t="s">
        <v>192</v>
      </c>
      <c r="N23" s="205" t="s">
        <v>192</v>
      </c>
      <c r="O23" s="205" t="s">
        <v>192</v>
      </c>
      <c r="P23" s="205" t="s">
        <v>192</v>
      </c>
      <c r="Q23" s="205" t="s">
        <v>192</v>
      </c>
      <c r="R23" s="205" t="s">
        <v>192</v>
      </c>
      <c r="S23" s="205" t="s">
        <v>192</v>
      </c>
      <c r="T23" s="205" t="s">
        <v>192</v>
      </c>
      <c r="U23" s="205" t="s">
        <v>192</v>
      </c>
      <c r="V23" s="205" t="s">
        <v>192</v>
      </c>
      <c r="W23" s="205" t="s">
        <v>192</v>
      </c>
      <c r="X23" s="205" t="s">
        <v>192</v>
      </c>
      <c r="Y23" s="205" t="s">
        <v>192</v>
      </c>
      <c r="Z23" s="205" t="s">
        <v>192</v>
      </c>
      <c r="AA23" s="205">
        <v>2.5000000000000001E-2</v>
      </c>
      <c r="AB23" s="205">
        <v>2.5000000000000001E-2</v>
      </c>
      <c r="AC23" s="205">
        <v>2.5000000000000001E-2</v>
      </c>
      <c r="AD23" s="205">
        <v>2.5000000000000001E-2</v>
      </c>
      <c r="AE23" s="205">
        <v>2.5000000000000001E-2</v>
      </c>
      <c r="AF23" s="205">
        <v>2.5000000000000001E-2</v>
      </c>
      <c r="AG23" s="205">
        <v>2.5000000000000001E-2</v>
      </c>
      <c r="AH23">
        <v>2.5000000000000001E-2</v>
      </c>
      <c r="AK23" t="s">
        <v>164</v>
      </c>
    </row>
    <row r="24" spans="1:37" x14ac:dyDescent="0.25">
      <c r="A24" t="s">
        <v>206</v>
      </c>
      <c r="B24" s="203" t="s">
        <v>166</v>
      </c>
      <c r="C24" t="s">
        <v>172</v>
      </c>
      <c r="D24" t="s">
        <v>202</v>
      </c>
      <c r="E24" t="s">
        <v>203</v>
      </c>
      <c r="F24" t="s">
        <v>204</v>
      </c>
      <c r="G24" t="s">
        <v>205</v>
      </c>
      <c r="H24" s="203">
        <v>1</v>
      </c>
      <c r="I24" s="204">
        <v>0.7</v>
      </c>
      <c r="J24" s="205">
        <v>7.0967133558200321E-2</v>
      </c>
      <c r="K24" s="205" t="s">
        <v>192</v>
      </c>
      <c r="L24" s="205" t="s">
        <v>192</v>
      </c>
      <c r="M24" s="205" t="s">
        <v>192</v>
      </c>
      <c r="N24" s="205" t="s">
        <v>192</v>
      </c>
      <c r="O24" s="205" t="s">
        <v>192</v>
      </c>
      <c r="P24" s="205" t="s">
        <v>192</v>
      </c>
      <c r="Q24" s="205" t="s">
        <v>192</v>
      </c>
      <c r="R24" s="205" t="s">
        <v>192</v>
      </c>
      <c r="S24" s="205" t="s">
        <v>192</v>
      </c>
      <c r="T24" s="205" t="s">
        <v>192</v>
      </c>
      <c r="U24" s="205" t="s">
        <v>192</v>
      </c>
      <c r="V24" s="205" t="s">
        <v>192</v>
      </c>
      <c r="W24" s="205" t="s">
        <v>192</v>
      </c>
      <c r="X24" s="205" t="s">
        <v>192</v>
      </c>
      <c r="Y24" s="205" t="s">
        <v>192</v>
      </c>
      <c r="Z24" s="205" t="s">
        <v>192</v>
      </c>
      <c r="AA24" s="205">
        <v>2.5000000000000001E-2</v>
      </c>
      <c r="AB24" s="205">
        <v>2.5000000000000001E-2</v>
      </c>
      <c r="AC24" s="205">
        <v>2.5000000000000001E-2</v>
      </c>
      <c r="AD24" s="205">
        <v>2.5000000000000001E-2</v>
      </c>
      <c r="AE24" s="205">
        <v>2.5000000000000001E-2</v>
      </c>
      <c r="AF24" s="205">
        <v>2.5000000000000001E-2</v>
      </c>
      <c r="AG24" s="205">
        <v>2.5000000000000001E-2</v>
      </c>
      <c r="AH24">
        <v>2.5000000000000001E-2</v>
      </c>
      <c r="AK24" t="s">
        <v>164</v>
      </c>
    </row>
    <row r="25" spans="1:37" x14ac:dyDescent="0.25">
      <c r="A25" t="s">
        <v>207</v>
      </c>
      <c r="B25" s="203" t="s">
        <v>158</v>
      </c>
      <c r="C25" t="s">
        <v>168</v>
      </c>
      <c r="D25" t="s">
        <v>195</v>
      </c>
      <c r="E25" t="s">
        <v>208</v>
      </c>
      <c r="F25" t="s">
        <v>209</v>
      </c>
      <c r="G25" t="s">
        <v>169</v>
      </c>
      <c r="H25" s="203">
        <v>10</v>
      </c>
      <c r="I25" s="204">
        <v>0.7</v>
      </c>
      <c r="J25" s="205">
        <v>0.45890207746534312</v>
      </c>
      <c r="K25" s="205">
        <v>0.2</v>
      </c>
      <c r="L25" s="205">
        <v>0.27</v>
      </c>
      <c r="M25" s="205">
        <v>0.27</v>
      </c>
      <c r="N25" s="205">
        <v>0.27</v>
      </c>
      <c r="O25" s="205">
        <v>0.27</v>
      </c>
      <c r="P25" s="205">
        <v>0.27</v>
      </c>
      <c r="Q25" s="205">
        <v>0.27</v>
      </c>
      <c r="R25" s="205">
        <v>0.25</v>
      </c>
      <c r="S25" s="205">
        <v>0.25</v>
      </c>
      <c r="T25" s="205">
        <v>0.25</v>
      </c>
      <c r="U25" s="205">
        <v>0.25</v>
      </c>
      <c r="V25" s="205">
        <v>0.25</v>
      </c>
      <c r="W25" s="205">
        <v>0.25</v>
      </c>
      <c r="X25" s="205">
        <v>0.25</v>
      </c>
      <c r="Y25" s="205">
        <v>0.25</v>
      </c>
      <c r="Z25" s="205">
        <v>0.25</v>
      </c>
      <c r="AA25" s="205">
        <v>0.25</v>
      </c>
      <c r="AB25" s="205">
        <v>0.25</v>
      </c>
      <c r="AC25" s="205">
        <v>0.25</v>
      </c>
      <c r="AD25" s="205">
        <v>0.25</v>
      </c>
      <c r="AE25" s="205">
        <v>0.25</v>
      </c>
      <c r="AF25" s="205">
        <v>0.25</v>
      </c>
      <c r="AG25" s="205">
        <v>0.33</v>
      </c>
      <c r="AH25">
        <v>0.33</v>
      </c>
      <c r="AI25" t="s">
        <v>164</v>
      </c>
      <c r="AJ25" t="s">
        <v>164</v>
      </c>
      <c r="AK25" t="s">
        <v>164</v>
      </c>
    </row>
    <row r="26" spans="1:37" x14ac:dyDescent="0.25">
      <c r="A26" t="s">
        <v>210</v>
      </c>
      <c r="B26" s="203" t="s">
        <v>166</v>
      </c>
      <c r="C26" t="s">
        <v>168</v>
      </c>
      <c r="D26" t="s">
        <v>195</v>
      </c>
      <c r="E26" t="s">
        <v>208</v>
      </c>
      <c r="F26" t="s">
        <v>209</v>
      </c>
      <c r="G26" t="s">
        <v>169</v>
      </c>
      <c r="H26" s="203">
        <v>10</v>
      </c>
      <c r="I26" s="204">
        <v>0.7</v>
      </c>
      <c r="J26" s="205">
        <v>0.45890207746534312</v>
      </c>
      <c r="K26" s="205">
        <v>0.2</v>
      </c>
      <c r="L26" s="205">
        <v>0.27</v>
      </c>
      <c r="M26" s="205">
        <v>0.27</v>
      </c>
      <c r="N26" s="205">
        <v>0.27</v>
      </c>
      <c r="O26" s="205">
        <v>0.27</v>
      </c>
      <c r="P26" s="205">
        <v>0.27</v>
      </c>
      <c r="Q26" s="205">
        <v>0.27</v>
      </c>
      <c r="R26" s="205">
        <v>0.25</v>
      </c>
      <c r="S26" s="205">
        <v>0.25</v>
      </c>
      <c r="T26" s="205">
        <v>0.25</v>
      </c>
      <c r="U26" s="205">
        <v>0.25</v>
      </c>
      <c r="V26" s="205">
        <v>0.25</v>
      </c>
      <c r="W26" s="205">
        <v>0.25</v>
      </c>
      <c r="X26" s="205">
        <v>0.25</v>
      </c>
      <c r="Y26" s="205">
        <v>0.25</v>
      </c>
      <c r="Z26" s="205">
        <v>0.25</v>
      </c>
      <c r="AA26" s="205">
        <v>0.25</v>
      </c>
      <c r="AB26" s="205">
        <v>0.25</v>
      </c>
      <c r="AC26" s="205">
        <v>0.25</v>
      </c>
      <c r="AD26" s="205">
        <v>0.25</v>
      </c>
      <c r="AE26" s="205">
        <v>0.25</v>
      </c>
      <c r="AF26" s="205">
        <v>0.25</v>
      </c>
      <c r="AG26" s="205">
        <v>0.33</v>
      </c>
      <c r="AH26">
        <v>0.33</v>
      </c>
      <c r="AI26" t="s">
        <v>164</v>
      </c>
      <c r="AJ26" t="s">
        <v>164</v>
      </c>
      <c r="AK26" t="s">
        <v>164</v>
      </c>
    </row>
    <row r="27" spans="1:37" x14ac:dyDescent="0.25">
      <c r="A27" t="s">
        <v>211</v>
      </c>
      <c r="B27" s="203" t="s">
        <v>158</v>
      </c>
      <c r="C27" t="s">
        <v>159</v>
      </c>
      <c r="D27" t="s">
        <v>160</v>
      </c>
      <c r="E27" t="s">
        <v>176</v>
      </c>
      <c r="F27" t="s">
        <v>212</v>
      </c>
      <c r="G27" t="s">
        <v>178</v>
      </c>
      <c r="H27" s="203">
        <v>15</v>
      </c>
      <c r="I27" s="204">
        <v>0.7</v>
      </c>
      <c r="J27" s="205">
        <v>0.59221963589442039</v>
      </c>
      <c r="K27" s="205">
        <v>0.13</v>
      </c>
      <c r="L27" s="205">
        <v>0.2</v>
      </c>
      <c r="M27" s="205">
        <v>0.2</v>
      </c>
      <c r="N27" s="205">
        <v>0.2</v>
      </c>
      <c r="O27" s="205">
        <v>0.2</v>
      </c>
      <c r="P27" s="205">
        <v>0.2</v>
      </c>
      <c r="Q27" s="205">
        <v>0.2</v>
      </c>
      <c r="R27" s="205">
        <v>0.2</v>
      </c>
      <c r="S27" s="205">
        <v>0.2</v>
      </c>
      <c r="T27" s="205">
        <v>0.2</v>
      </c>
      <c r="U27" s="205">
        <v>0.2</v>
      </c>
      <c r="V27" s="205">
        <v>0.2</v>
      </c>
      <c r="W27" s="205">
        <v>0.2</v>
      </c>
      <c r="X27" s="205">
        <v>0.2</v>
      </c>
      <c r="Y27" s="205">
        <v>0.2</v>
      </c>
      <c r="Z27" s="205">
        <v>0.2</v>
      </c>
      <c r="AA27" s="205">
        <v>0.2</v>
      </c>
      <c r="AB27" s="205">
        <v>0.2</v>
      </c>
      <c r="AC27" s="205">
        <v>0.2</v>
      </c>
      <c r="AD27" s="205">
        <v>0.23</v>
      </c>
      <c r="AE27" s="205">
        <v>0.23</v>
      </c>
      <c r="AF27" s="205">
        <v>0.23</v>
      </c>
      <c r="AG27" s="205">
        <v>0.33</v>
      </c>
      <c r="AH27">
        <v>0.33</v>
      </c>
      <c r="AI27" t="s">
        <v>164</v>
      </c>
      <c r="AJ27" t="s">
        <v>164</v>
      </c>
      <c r="AK27" t="s">
        <v>164</v>
      </c>
    </row>
    <row r="28" spans="1:37" x14ac:dyDescent="0.25">
      <c r="A28" t="s">
        <v>213</v>
      </c>
      <c r="B28" s="203" t="s">
        <v>166</v>
      </c>
      <c r="C28" t="s">
        <v>159</v>
      </c>
      <c r="D28" t="s">
        <v>160</v>
      </c>
      <c r="E28" t="s">
        <v>176</v>
      </c>
      <c r="F28" t="s">
        <v>212</v>
      </c>
      <c r="G28" t="s">
        <v>178</v>
      </c>
      <c r="H28" s="203">
        <v>15</v>
      </c>
      <c r="I28" s="204">
        <v>0.7</v>
      </c>
      <c r="J28" s="205">
        <v>0.59221963589442039</v>
      </c>
      <c r="K28" s="205">
        <v>0.2</v>
      </c>
      <c r="L28" s="205">
        <v>0.27</v>
      </c>
      <c r="M28" s="205">
        <v>0.27</v>
      </c>
      <c r="N28" s="205">
        <v>0.27</v>
      </c>
      <c r="O28" s="205">
        <v>0.27</v>
      </c>
      <c r="P28" s="205">
        <v>0.27</v>
      </c>
      <c r="Q28" s="205">
        <v>0.27</v>
      </c>
      <c r="R28" s="205">
        <v>0.27</v>
      </c>
      <c r="S28" s="205">
        <v>0.27</v>
      </c>
      <c r="T28" s="205">
        <v>0.27</v>
      </c>
      <c r="U28" s="205">
        <v>0.27</v>
      </c>
      <c r="V28" s="205">
        <v>0.27</v>
      </c>
      <c r="W28" s="205">
        <v>0.27</v>
      </c>
      <c r="X28" s="205">
        <v>0.27</v>
      </c>
      <c r="Y28" s="205">
        <v>0.27</v>
      </c>
      <c r="Z28" s="205">
        <v>0.27</v>
      </c>
      <c r="AA28" s="205">
        <v>0.27</v>
      </c>
      <c r="AB28" s="205">
        <v>0.27</v>
      </c>
      <c r="AC28" s="205">
        <v>0.27</v>
      </c>
      <c r="AD28" s="205">
        <v>0.31</v>
      </c>
      <c r="AE28" s="205">
        <v>0.31</v>
      </c>
      <c r="AF28" s="205">
        <v>0.31</v>
      </c>
      <c r="AG28" s="205">
        <v>0.33</v>
      </c>
      <c r="AH28">
        <v>0.33</v>
      </c>
      <c r="AI28" t="s">
        <v>164</v>
      </c>
      <c r="AJ28" t="s">
        <v>164</v>
      </c>
      <c r="AK28" t="s">
        <v>164</v>
      </c>
    </row>
    <row r="29" spans="1:37" x14ac:dyDescent="0.25">
      <c r="A29" t="s">
        <v>214</v>
      </c>
      <c r="B29" s="203" t="s">
        <v>158</v>
      </c>
      <c r="C29" t="s">
        <v>159</v>
      </c>
      <c r="D29" t="s">
        <v>215</v>
      </c>
      <c r="E29" t="s">
        <v>216</v>
      </c>
      <c r="F29" t="s">
        <v>212</v>
      </c>
      <c r="G29" t="s">
        <v>217</v>
      </c>
      <c r="H29" s="203">
        <v>15</v>
      </c>
      <c r="I29" s="204">
        <v>0.7</v>
      </c>
      <c r="J29" s="205">
        <v>0.62860243080000411</v>
      </c>
      <c r="K29" s="205">
        <v>0.13</v>
      </c>
      <c r="L29" s="205">
        <v>0.2</v>
      </c>
      <c r="M29" s="205">
        <v>0.2</v>
      </c>
      <c r="N29" s="205">
        <v>0.2</v>
      </c>
      <c r="O29" s="205">
        <v>0.2</v>
      </c>
      <c r="P29" s="205">
        <v>0.2</v>
      </c>
      <c r="Q29" s="205">
        <v>0.2</v>
      </c>
      <c r="R29" s="205">
        <v>0.2</v>
      </c>
      <c r="S29" s="205">
        <v>0.2</v>
      </c>
      <c r="T29" s="205">
        <v>0.2</v>
      </c>
      <c r="U29" s="205">
        <v>0.2</v>
      </c>
      <c r="V29" s="205">
        <v>0.2</v>
      </c>
      <c r="W29" s="205">
        <v>0.2</v>
      </c>
      <c r="X29" s="205">
        <v>0.2</v>
      </c>
      <c r="Y29" s="205">
        <v>0.2</v>
      </c>
      <c r="Z29" s="205">
        <v>0.2</v>
      </c>
      <c r="AA29" s="205">
        <v>0.2</v>
      </c>
      <c r="AB29" s="205">
        <v>0.2</v>
      </c>
      <c r="AC29" s="205">
        <v>0.2</v>
      </c>
      <c r="AD29" s="205">
        <v>0.2</v>
      </c>
      <c r="AE29" s="205">
        <v>0.2</v>
      </c>
      <c r="AF29" s="205">
        <v>0.2</v>
      </c>
      <c r="AG29" s="205">
        <v>0.33</v>
      </c>
      <c r="AH29">
        <v>0.33</v>
      </c>
      <c r="AI29" t="s">
        <v>164</v>
      </c>
      <c r="AJ29" t="s">
        <v>164</v>
      </c>
      <c r="AK29" t="s">
        <v>164</v>
      </c>
    </row>
    <row r="30" spans="1:37" x14ac:dyDescent="0.25">
      <c r="A30" t="s">
        <v>218</v>
      </c>
      <c r="B30" s="203" t="s">
        <v>166</v>
      </c>
      <c r="C30" t="s">
        <v>159</v>
      </c>
      <c r="D30" t="s">
        <v>215</v>
      </c>
      <c r="E30" t="s">
        <v>216</v>
      </c>
      <c r="F30" t="s">
        <v>212</v>
      </c>
      <c r="G30" t="s">
        <v>217</v>
      </c>
      <c r="H30" s="203">
        <v>15</v>
      </c>
      <c r="I30" s="204">
        <v>0.7</v>
      </c>
      <c r="J30" s="205">
        <v>0.62860243080000411</v>
      </c>
      <c r="K30" s="205">
        <v>0.2</v>
      </c>
      <c r="L30" s="205">
        <v>0.27</v>
      </c>
      <c r="M30" s="205">
        <v>0.27</v>
      </c>
      <c r="N30" s="205">
        <v>0.27</v>
      </c>
      <c r="O30" s="205">
        <v>0.27</v>
      </c>
      <c r="P30" s="205">
        <v>0.27</v>
      </c>
      <c r="Q30" s="205">
        <v>0.27</v>
      </c>
      <c r="R30" s="205">
        <v>0.27</v>
      </c>
      <c r="S30" s="205">
        <v>0.27</v>
      </c>
      <c r="T30" s="205">
        <v>0.27</v>
      </c>
      <c r="U30" s="205">
        <v>0.27</v>
      </c>
      <c r="V30" s="205">
        <v>0.27</v>
      </c>
      <c r="W30" s="205">
        <v>0.27</v>
      </c>
      <c r="X30" s="205">
        <v>0.27</v>
      </c>
      <c r="Y30" s="205">
        <v>0.27</v>
      </c>
      <c r="Z30" s="205">
        <v>0.27</v>
      </c>
      <c r="AA30" s="205">
        <v>0.27</v>
      </c>
      <c r="AB30" s="205">
        <v>0.27</v>
      </c>
      <c r="AC30" s="205">
        <v>0.27</v>
      </c>
      <c r="AD30" s="205">
        <v>0.27</v>
      </c>
      <c r="AE30" s="205">
        <v>0.27</v>
      </c>
      <c r="AF30" s="205">
        <v>0.27</v>
      </c>
      <c r="AG30" s="205">
        <v>0.33</v>
      </c>
      <c r="AH30">
        <v>0.33</v>
      </c>
      <c r="AI30" t="s">
        <v>164</v>
      </c>
      <c r="AJ30" t="s">
        <v>164</v>
      </c>
      <c r="AK30" t="s">
        <v>164</v>
      </c>
    </row>
    <row r="31" spans="1:37" x14ac:dyDescent="0.25">
      <c r="A31" t="s">
        <v>219</v>
      </c>
      <c r="B31" s="203" t="s">
        <v>158</v>
      </c>
      <c r="C31" t="s">
        <v>159</v>
      </c>
      <c r="D31" t="s">
        <v>202</v>
      </c>
      <c r="E31" t="s">
        <v>203</v>
      </c>
      <c r="F31" t="s">
        <v>212</v>
      </c>
      <c r="G31" t="s">
        <v>220</v>
      </c>
      <c r="H31" s="203">
        <v>3</v>
      </c>
      <c r="I31" s="204">
        <v>0.7</v>
      </c>
      <c r="J31" s="205">
        <v>0.17866649103435617</v>
      </c>
      <c r="K31" s="205" t="s">
        <v>192</v>
      </c>
      <c r="L31" s="205" t="s">
        <v>192</v>
      </c>
      <c r="M31" s="205" t="s">
        <v>192</v>
      </c>
      <c r="N31" s="205" t="s">
        <v>192</v>
      </c>
      <c r="O31" s="205" t="s">
        <v>192</v>
      </c>
      <c r="P31" s="205" t="s">
        <v>192</v>
      </c>
      <c r="Q31" s="205" t="s">
        <v>192</v>
      </c>
      <c r="R31" s="205" t="s">
        <v>192</v>
      </c>
      <c r="S31" s="205" t="s">
        <v>192</v>
      </c>
      <c r="T31" s="205" t="s">
        <v>192</v>
      </c>
      <c r="U31" s="205" t="s">
        <v>192</v>
      </c>
      <c r="V31" s="205" t="s">
        <v>192</v>
      </c>
      <c r="W31" s="205" t="s">
        <v>192</v>
      </c>
      <c r="X31" s="205" t="s">
        <v>192</v>
      </c>
      <c r="Y31" s="205" t="s">
        <v>192</v>
      </c>
      <c r="Z31" s="205" t="s">
        <v>192</v>
      </c>
      <c r="AA31" s="205" t="s">
        <v>192</v>
      </c>
      <c r="AB31" s="205">
        <v>0.05</v>
      </c>
      <c r="AC31" s="205">
        <v>0.05</v>
      </c>
      <c r="AD31" s="205">
        <v>0.05</v>
      </c>
      <c r="AE31" s="205">
        <v>0.05</v>
      </c>
      <c r="AF31" s="205">
        <v>0.05</v>
      </c>
      <c r="AG31" s="205">
        <v>0.06</v>
      </c>
      <c r="AH31">
        <v>0.06</v>
      </c>
      <c r="AI31" t="s">
        <v>164</v>
      </c>
      <c r="AJ31" t="s">
        <v>164</v>
      </c>
      <c r="AK31" t="s">
        <v>164</v>
      </c>
    </row>
    <row r="32" spans="1:37" x14ac:dyDescent="0.25">
      <c r="A32" t="s">
        <v>221</v>
      </c>
      <c r="B32" s="203" t="s">
        <v>166</v>
      </c>
      <c r="C32" t="s">
        <v>159</v>
      </c>
      <c r="D32" t="s">
        <v>202</v>
      </c>
      <c r="E32" t="s">
        <v>203</v>
      </c>
      <c r="F32" t="s">
        <v>212</v>
      </c>
      <c r="G32" t="s">
        <v>220</v>
      </c>
      <c r="H32" s="203">
        <v>3</v>
      </c>
      <c r="I32" s="204">
        <v>0.7</v>
      </c>
      <c r="J32" s="205">
        <v>0.17866649103435617</v>
      </c>
      <c r="K32" s="205">
        <v>0.13</v>
      </c>
      <c r="L32" s="205">
        <v>0.2</v>
      </c>
      <c r="M32" s="205">
        <v>0.2</v>
      </c>
      <c r="N32" s="205">
        <v>0.2</v>
      </c>
      <c r="O32" s="205">
        <v>0.2</v>
      </c>
      <c r="P32" s="205">
        <v>0.2</v>
      </c>
      <c r="Q32" s="205">
        <v>0.2</v>
      </c>
      <c r="R32" s="205">
        <v>0.2</v>
      </c>
      <c r="S32" s="205">
        <v>0.2</v>
      </c>
      <c r="T32" s="205">
        <v>0.2</v>
      </c>
      <c r="U32" s="205">
        <v>0.2</v>
      </c>
      <c r="V32" s="205">
        <v>0.2</v>
      </c>
      <c r="W32" s="205">
        <v>0.2</v>
      </c>
      <c r="X32" s="205">
        <v>0.2</v>
      </c>
      <c r="Y32" s="205">
        <v>0.2</v>
      </c>
      <c r="Z32" s="205">
        <v>0.2</v>
      </c>
      <c r="AA32" s="205">
        <v>0.2</v>
      </c>
      <c r="AB32" s="205">
        <v>0.2</v>
      </c>
      <c r="AC32" s="205">
        <v>0.2</v>
      </c>
      <c r="AD32" s="205">
        <v>0.2</v>
      </c>
      <c r="AE32" s="205">
        <v>0.2</v>
      </c>
      <c r="AF32" s="205">
        <v>0.2</v>
      </c>
      <c r="AG32" s="205">
        <v>0.06</v>
      </c>
      <c r="AH32">
        <v>0.06</v>
      </c>
      <c r="AI32" t="s">
        <v>164</v>
      </c>
      <c r="AJ32" t="s">
        <v>164</v>
      </c>
      <c r="AK32" t="s">
        <v>164</v>
      </c>
    </row>
    <row r="33" spans="1:37" x14ac:dyDescent="0.25">
      <c r="A33" t="s">
        <v>222</v>
      </c>
      <c r="B33" s="203" t="s">
        <v>158</v>
      </c>
      <c r="C33" t="s">
        <v>168</v>
      </c>
      <c r="D33" t="s">
        <v>160</v>
      </c>
      <c r="E33" t="s">
        <v>176</v>
      </c>
      <c r="F33" t="s">
        <v>212</v>
      </c>
      <c r="G33" t="s">
        <v>169</v>
      </c>
      <c r="H33" s="203">
        <v>15</v>
      </c>
      <c r="I33" s="204">
        <v>0.7</v>
      </c>
      <c r="J33" s="205">
        <v>0.6269962886457372</v>
      </c>
      <c r="K33" s="205">
        <v>0.12</v>
      </c>
      <c r="L33" s="205">
        <v>0.17</v>
      </c>
      <c r="M33" s="205">
        <v>0.17</v>
      </c>
      <c r="N33" s="205">
        <v>0.25</v>
      </c>
      <c r="O33" s="205">
        <v>0.25</v>
      </c>
      <c r="P33" s="205">
        <v>0.25</v>
      </c>
      <c r="Q33" s="205">
        <v>0.25</v>
      </c>
      <c r="R33" s="205">
        <v>0.25</v>
      </c>
      <c r="S33" s="205">
        <v>0.25</v>
      </c>
      <c r="T33" s="205">
        <v>0.25</v>
      </c>
      <c r="U33" s="205">
        <v>0.25</v>
      </c>
      <c r="V33" s="205">
        <v>0.25</v>
      </c>
      <c r="W33" s="205">
        <v>0.25</v>
      </c>
      <c r="X33" s="205">
        <v>0.25</v>
      </c>
      <c r="Y33" s="205">
        <v>0.25</v>
      </c>
      <c r="Z33" s="205">
        <v>0.25</v>
      </c>
      <c r="AA33" s="205">
        <v>0.25</v>
      </c>
      <c r="AB33" s="205">
        <v>0.25</v>
      </c>
      <c r="AC33" s="205">
        <v>0.25</v>
      </c>
      <c r="AD33" s="205">
        <v>0.25</v>
      </c>
      <c r="AE33" s="205">
        <v>0.25</v>
      </c>
      <c r="AF33" s="205">
        <v>0.25</v>
      </c>
      <c r="AG33" s="205">
        <v>0.33</v>
      </c>
      <c r="AH33">
        <v>0.33</v>
      </c>
      <c r="AI33" t="s">
        <v>164</v>
      </c>
      <c r="AJ33" t="s">
        <v>164</v>
      </c>
      <c r="AK33" t="s">
        <v>164</v>
      </c>
    </row>
    <row r="34" spans="1:37" x14ac:dyDescent="0.25">
      <c r="A34" t="s">
        <v>223</v>
      </c>
      <c r="B34" s="203" t="s">
        <v>166</v>
      </c>
      <c r="C34" t="s">
        <v>168</v>
      </c>
      <c r="D34" t="s">
        <v>160</v>
      </c>
      <c r="E34" t="s">
        <v>176</v>
      </c>
      <c r="F34" t="s">
        <v>212</v>
      </c>
      <c r="G34" t="s">
        <v>169</v>
      </c>
      <c r="H34" s="203">
        <v>15</v>
      </c>
      <c r="I34" s="204">
        <v>0.7</v>
      </c>
      <c r="J34" s="205">
        <v>0.6269962886457372</v>
      </c>
      <c r="K34" s="205">
        <v>0.12</v>
      </c>
      <c r="L34" s="205">
        <v>0.27</v>
      </c>
      <c r="M34" s="205">
        <v>0.27</v>
      </c>
      <c r="N34" s="205">
        <v>0.27</v>
      </c>
      <c r="O34" s="205">
        <v>0.25</v>
      </c>
      <c r="P34" s="205">
        <v>0.25</v>
      </c>
      <c r="Q34" s="205">
        <v>0.25</v>
      </c>
      <c r="R34" s="205">
        <v>0.25</v>
      </c>
      <c r="S34" s="205">
        <v>0.25</v>
      </c>
      <c r="T34" s="205">
        <v>0.25</v>
      </c>
      <c r="U34" s="205">
        <v>0.25</v>
      </c>
      <c r="V34" s="205">
        <v>0.25</v>
      </c>
      <c r="W34" s="205">
        <v>0.25</v>
      </c>
      <c r="X34" s="205">
        <v>0.25</v>
      </c>
      <c r="Y34" s="205">
        <v>0.25</v>
      </c>
      <c r="Z34" s="205">
        <v>0.25</v>
      </c>
      <c r="AA34" s="205">
        <v>0.25</v>
      </c>
      <c r="AB34" s="205">
        <v>0.25</v>
      </c>
      <c r="AC34" s="205">
        <v>0.25</v>
      </c>
      <c r="AD34" s="205">
        <v>0.25</v>
      </c>
      <c r="AE34" s="205">
        <v>0.25</v>
      </c>
      <c r="AF34" s="205">
        <v>0.25</v>
      </c>
      <c r="AG34" s="205">
        <v>0.33</v>
      </c>
      <c r="AH34">
        <v>0.33</v>
      </c>
      <c r="AI34" t="s">
        <v>164</v>
      </c>
      <c r="AJ34" t="s">
        <v>164</v>
      </c>
      <c r="AK34" t="s">
        <v>164</v>
      </c>
    </row>
    <row r="35" spans="1:37" x14ac:dyDescent="0.25">
      <c r="A35" t="s">
        <v>224</v>
      </c>
      <c r="B35" s="203" t="s">
        <v>158</v>
      </c>
      <c r="C35" t="s">
        <v>168</v>
      </c>
      <c r="D35" t="s">
        <v>215</v>
      </c>
      <c r="E35" t="s">
        <v>216</v>
      </c>
      <c r="F35" t="s">
        <v>212</v>
      </c>
      <c r="G35" t="s">
        <v>217</v>
      </c>
      <c r="H35" s="203">
        <v>15</v>
      </c>
      <c r="I35" s="204">
        <v>0.7</v>
      </c>
      <c r="J35" s="205">
        <v>0.62860243080000411</v>
      </c>
      <c r="K35" s="205">
        <v>0.2</v>
      </c>
      <c r="L35" s="205">
        <v>0.27</v>
      </c>
      <c r="M35" s="205">
        <v>0.27</v>
      </c>
      <c r="N35" s="205">
        <v>0.27</v>
      </c>
      <c r="O35" s="205">
        <v>0.27</v>
      </c>
      <c r="P35" s="205">
        <v>0.27</v>
      </c>
      <c r="Q35" s="205">
        <v>0.27</v>
      </c>
      <c r="R35" s="205">
        <v>0.25</v>
      </c>
      <c r="S35" s="205">
        <v>0.25</v>
      </c>
      <c r="T35" s="205">
        <v>0.25</v>
      </c>
      <c r="U35" s="205">
        <v>0.25</v>
      </c>
      <c r="V35" s="205">
        <v>0.25</v>
      </c>
      <c r="W35" s="205">
        <v>0.25</v>
      </c>
      <c r="X35" s="205">
        <v>0.25</v>
      </c>
      <c r="Y35" s="205">
        <v>0.25</v>
      </c>
      <c r="Z35" s="205">
        <v>0.25</v>
      </c>
      <c r="AA35" s="205">
        <v>0.25</v>
      </c>
      <c r="AB35" s="205">
        <v>0.25</v>
      </c>
      <c r="AC35" s="205">
        <v>0.25</v>
      </c>
      <c r="AD35" s="205">
        <v>0.25</v>
      </c>
      <c r="AE35" s="205">
        <v>0.25</v>
      </c>
      <c r="AF35" s="205">
        <v>0.25</v>
      </c>
      <c r="AG35" s="205">
        <v>0.33</v>
      </c>
      <c r="AH35" t="s">
        <v>192</v>
      </c>
      <c r="AI35" t="s">
        <v>164</v>
      </c>
      <c r="AJ35" t="s">
        <v>164</v>
      </c>
      <c r="AK35" t="s">
        <v>164</v>
      </c>
    </row>
    <row r="36" spans="1:37" x14ac:dyDescent="0.25">
      <c r="A36" t="s">
        <v>225</v>
      </c>
      <c r="B36" s="203" t="s">
        <v>166</v>
      </c>
      <c r="C36" t="s">
        <v>168</v>
      </c>
      <c r="D36" t="s">
        <v>215</v>
      </c>
      <c r="E36" t="s">
        <v>216</v>
      </c>
      <c r="F36" t="s">
        <v>212</v>
      </c>
      <c r="G36" t="s">
        <v>217</v>
      </c>
      <c r="H36" s="203">
        <v>15</v>
      </c>
      <c r="I36" s="204">
        <v>0.7</v>
      </c>
      <c r="J36" s="205">
        <v>0.62860243080000411</v>
      </c>
      <c r="K36" s="205">
        <v>0.2</v>
      </c>
      <c r="L36" s="205">
        <v>0.27</v>
      </c>
      <c r="M36" s="205">
        <v>0.27</v>
      </c>
      <c r="N36" s="205">
        <v>0.27</v>
      </c>
      <c r="O36" s="205">
        <v>0.27</v>
      </c>
      <c r="P36" s="205">
        <v>0.27</v>
      </c>
      <c r="Q36" s="205">
        <v>0.27</v>
      </c>
      <c r="R36" s="205">
        <v>0.25</v>
      </c>
      <c r="S36" s="205">
        <v>0.25</v>
      </c>
      <c r="T36" s="205">
        <v>0.25</v>
      </c>
      <c r="U36" s="205">
        <v>0.25</v>
      </c>
      <c r="V36" s="205">
        <v>0.25</v>
      </c>
      <c r="W36" s="205">
        <v>0.25</v>
      </c>
      <c r="X36" s="205">
        <v>0.25</v>
      </c>
      <c r="Y36" s="205">
        <v>0.25</v>
      </c>
      <c r="Z36" s="205">
        <v>0.25</v>
      </c>
      <c r="AA36" s="205">
        <v>0.25</v>
      </c>
      <c r="AB36" s="205">
        <v>0.25</v>
      </c>
      <c r="AC36" s="205">
        <v>0.25</v>
      </c>
      <c r="AD36" s="205">
        <v>0.25</v>
      </c>
      <c r="AE36" s="205">
        <v>0.25</v>
      </c>
      <c r="AF36" s="205">
        <v>0.25</v>
      </c>
      <c r="AG36" s="205">
        <v>0.33</v>
      </c>
      <c r="AH36" t="s">
        <v>192</v>
      </c>
      <c r="AI36" t="s">
        <v>164</v>
      </c>
      <c r="AJ36" t="s">
        <v>164</v>
      </c>
      <c r="AK36" t="s">
        <v>164</v>
      </c>
    </row>
    <row r="37" spans="1:37" x14ac:dyDescent="0.25">
      <c r="A37" t="s">
        <v>226</v>
      </c>
      <c r="B37" s="203" t="s">
        <v>158</v>
      </c>
      <c r="C37" t="s">
        <v>227</v>
      </c>
      <c r="D37" t="s">
        <v>228</v>
      </c>
      <c r="E37" t="s">
        <v>229</v>
      </c>
      <c r="F37" t="s">
        <v>230</v>
      </c>
      <c r="G37" t="s">
        <v>231</v>
      </c>
      <c r="H37" s="203">
        <v>10</v>
      </c>
      <c r="I37" s="204">
        <v>0.7</v>
      </c>
      <c r="J37" s="205">
        <v>0.46921264677093277</v>
      </c>
      <c r="K37" s="205">
        <v>0.15</v>
      </c>
      <c r="L37" s="205">
        <v>0.2</v>
      </c>
      <c r="M37" s="205">
        <v>0.2</v>
      </c>
      <c r="N37" s="205">
        <v>0.2</v>
      </c>
      <c r="O37" s="205">
        <v>0.25</v>
      </c>
      <c r="P37" s="205">
        <v>0.25</v>
      </c>
      <c r="Q37" s="205">
        <v>0.25</v>
      </c>
      <c r="R37" s="205">
        <v>0.25</v>
      </c>
      <c r="S37" s="205">
        <v>0.25</v>
      </c>
      <c r="T37" s="205">
        <v>0.25</v>
      </c>
      <c r="U37" s="205">
        <v>0.25</v>
      </c>
      <c r="V37" s="205">
        <v>0.25</v>
      </c>
      <c r="W37" s="205">
        <v>0.25</v>
      </c>
      <c r="X37" s="205">
        <v>0.25</v>
      </c>
      <c r="Y37" s="205">
        <v>0.25</v>
      </c>
      <c r="Z37" s="205">
        <v>0.25</v>
      </c>
      <c r="AA37" s="205">
        <v>0.25</v>
      </c>
      <c r="AB37" s="205">
        <v>0.25</v>
      </c>
      <c r="AC37" s="205">
        <v>0.25</v>
      </c>
      <c r="AD37" s="205">
        <v>0.25</v>
      </c>
      <c r="AE37" s="205">
        <v>0.25</v>
      </c>
      <c r="AF37" s="205">
        <v>0.25</v>
      </c>
      <c r="AG37" s="205">
        <v>0.33</v>
      </c>
      <c r="AH37">
        <v>0.33</v>
      </c>
      <c r="AI37" t="s">
        <v>164</v>
      </c>
      <c r="AJ37" t="s">
        <v>164</v>
      </c>
      <c r="AK37" t="s">
        <v>164</v>
      </c>
    </row>
    <row r="38" spans="1:37" x14ac:dyDescent="0.25">
      <c r="A38" t="s">
        <v>232</v>
      </c>
      <c r="B38" s="203" t="s">
        <v>166</v>
      </c>
      <c r="C38" t="s">
        <v>227</v>
      </c>
      <c r="D38" t="s">
        <v>228</v>
      </c>
      <c r="E38" t="s">
        <v>229</v>
      </c>
      <c r="F38" t="s">
        <v>230</v>
      </c>
      <c r="G38" t="s">
        <v>231</v>
      </c>
      <c r="H38" s="203">
        <v>10</v>
      </c>
      <c r="I38" s="204">
        <v>0.7</v>
      </c>
      <c r="J38" s="205">
        <v>0.46921264677093277</v>
      </c>
      <c r="K38" s="205">
        <v>0.15</v>
      </c>
      <c r="L38" s="205">
        <v>0.27</v>
      </c>
      <c r="M38" s="205">
        <v>0.27</v>
      </c>
      <c r="N38" s="205">
        <v>0.27</v>
      </c>
      <c r="O38" s="205">
        <v>0.27</v>
      </c>
      <c r="P38" s="205">
        <v>0.27</v>
      </c>
      <c r="Q38" s="205">
        <v>0.27</v>
      </c>
      <c r="R38" s="205">
        <v>0.27</v>
      </c>
      <c r="S38" s="205">
        <v>0.27</v>
      </c>
      <c r="T38" s="205">
        <v>0.27</v>
      </c>
      <c r="U38" s="205">
        <v>0.27</v>
      </c>
      <c r="V38" s="205">
        <v>0.27</v>
      </c>
      <c r="W38" s="205">
        <v>0.27</v>
      </c>
      <c r="X38" s="205">
        <v>0.27</v>
      </c>
      <c r="Y38" s="205">
        <v>0.27</v>
      </c>
      <c r="Z38" s="205">
        <v>0.27</v>
      </c>
      <c r="AA38" s="205">
        <v>0.27</v>
      </c>
      <c r="AB38" s="205">
        <v>0.27</v>
      </c>
      <c r="AC38" s="205">
        <v>0.27</v>
      </c>
      <c r="AD38" s="205">
        <v>0.27</v>
      </c>
      <c r="AE38" s="205">
        <v>0.27</v>
      </c>
      <c r="AF38" s="205">
        <v>0.27</v>
      </c>
      <c r="AG38" s="205">
        <v>0.33</v>
      </c>
      <c r="AH38">
        <v>0.33</v>
      </c>
      <c r="AI38" t="s">
        <v>164</v>
      </c>
      <c r="AJ38" t="s">
        <v>164</v>
      </c>
      <c r="AK38" t="s">
        <v>164</v>
      </c>
    </row>
    <row r="39" spans="1:37" x14ac:dyDescent="0.25">
      <c r="A39" t="s">
        <v>233</v>
      </c>
      <c r="B39" s="203" t="s">
        <v>158</v>
      </c>
      <c r="C39" t="s">
        <v>159</v>
      </c>
      <c r="D39" t="s">
        <v>160</v>
      </c>
      <c r="E39" t="s">
        <v>176</v>
      </c>
      <c r="F39" t="s">
        <v>234</v>
      </c>
      <c r="G39" t="s">
        <v>235</v>
      </c>
      <c r="H39" s="203">
        <v>20</v>
      </c>
      <c r="I39" s="204">
        <v>0.7</v>
      </c>
      <c r="J39" s="205">
        <v>0.70116810707842225</v>
      </c>
      <c r="K39" s="205">
        <v>0.13</v>
      </c>
      <c r="L39" s="205">
        <v>0.2</v>
      </c>
      <c r="M39" s="205">
        <v>0.2</v>
      </c>
      <c r="N39" s="205">
        <v>0.2</v>
      </c>
      <c r="O39" s="205">
        <v>0.2</v>
      </c>
      <c r="P39" s="205">
        <v>0.2</v>
      </c>
      <c r="Q39" s="205">
        <v>0.2</v>
      </c>
      <c r="R39" s="205">
        <v>0.2</v>
      </c>
      <c r="S39" s="205">
        <v>0.2</v>
      </c>
      <c r="T39" s="205">
        <v>0.2</v>
      </c>
      <c r="U39" s="205">
        <v>0.2</v>
      </c>
      <c r="V39" s="205">
        <v>0.2</v>
      </c>
      <c r="W39" s="205">
        <v>0.2</v>
      </c>
      <c r="X39" s="205">
        <v>0.2</v>
      </c>
      <c r="Y39" s="205">
        <v>0.2</v>
      </c>
      <c r="Z39" s="205">
        <v>0.2</v>
      </c>
      <c r="AA39" s="205">
        <v>0.2</v>
      </c>
      <c r="AB39" s="205">
        <v>0.2</v>
      </c>
      <c r="AC39" s="205">
        <v>0.2</v>
      </c>
      <c r="AD39" s="205">
        <v>0.23</v>
      </c>
      <c r="AE39" s="205">
        <v>0.23</v>
      </c>
      <c r="AF39" s="205">
        <v>0.23</v>
      </c>
      <c r="AG39" s="205">
        <v>0.33</v>
      </c>
      <c r="AH39">
        <v>0.38</v>
      </c>
      <c r="AI39" t="s">
        <v>164</v>
      </c>
      <c r="AJ39" t="s">
        <v>164</v>
      </c>
      <c r="AK39" t="s">
        <v>164</v>
      </c>
    </row>
    <row r="40" spans="1:37" x14ac:dyDescent="0.25">
      <c r="A40" t="s">
        <v>236</v>
      </c>
      <c r="B40" s="203" t="s">
        <v>166</v>
      </c>
      <c r="C40" t="s">
        <v>159</v>
      </c>
      <c r="D40" t="s">
        <v>160</v>
      </c>
      <c r="E40" t="s">
        <v>176</v>
      </c>
      <c r="F40" t="s">
        <v>234</v>
      </c>
      <c r="G40" t="s">
        <v>235</v>
      </c>
      <c r="H40" s="203">
        <v>20</v>
      </c>
      <c r="I40" s="204">
        <v>0.7</v>
      </c>
      <c r="J40" s="205">
        <v>0.70116810707842225</v>
      </c>
      <c r="K40" s="205">
        <v>0.2</v>
      </c>
      <c r="L40" s="205">
        <v>0.27</v>
      </c>
      <c r="M40" s="205">
        <v>0.27</v>
      </c>
      <c r="N40" s="205">
        <v>0.27</v>
      </c>
      <c r="O40" s="205">
        <v>0.27</v>
      </c>
      <c r="P40" s="205">
        <v>0.27</v>
      </c>
      <c r="Q40" s="205">
        <v>0.27</v>
      </c>
      <c r="R40" s="205">
        <v>0.27</v>
      </c>
      <c r="S40" s="205">
        <v>0.27</v>
      </c>
      <c r="T40" s="205">
        <v>0.27</v>
      </c>
      <c r="U40" s="205">
        <v>0.27</v>
      </c>
      <c r="V40" s="205">
        <v>0.27</v>
      </c>
      <c r="W40" s="205">
        <v>0.27</v>
      </c>
      <c r="X40" s="205">
        <v>0.27</v>
      </c>
      <c r="Y40" s="205">
        <v>0.27</v>
      </c>
      <c r="Z40" s="205">
        <v>0.27</v>
      </c>
      <c r="AA40" s="205">
        <v>0.27</v>
      </c>
      <c r="AB40" s="205">
        <v>0.27</v>
      </c>
      <c r="AC40" s="205">
        <v>0.27</v>
      </c>
      <c r="AD40" s="205">
        <v>0.31</v>
      </c>
      <c r="AE40" s="205">
        <v>0.31</v>
      </c>
      <c r="AF40" s="205">
        <v>0.31</v>
      </c>
      <c r="AG40" s="205">
        <v>0.33</v>
      </c>
      <c r="AH40">
        <v>0.38</v>
      </c>
      <c r="AI40" t="s">
        <v>164</v>
      </c>
      <c r="AJ40" t="s">
        <v>164</v>
      </c>
      <c r="AK40" t="s">
        <v>164</v>
      </c>
    </row>
    <row r="41" spans="1:37" x14ac:dyDescent="0.25">
      <c r="A41" t="s">
        <v>237</v>
      </c>
      <c r="B41" s="203" t="s">
        <v>158</v>
      </c>
      <c r="C41" t="s">
        <v>168</v>
      </c>
      <c r="D41" t="s">
        <v>160</v>
      </c>
      <c r="E41" t="s">
        <v>176</v>
      </c>
      <c r="F41" t="s">
        <v>234</v>
      </c>
      <c r="G41" t="s">
        <v>169</v>
      </c>
      <c r="H41" s="203">
        <v>20</v>
      </c>
      <c r="I41" s="204">
        <v>0.7</v>
      </c>
      <c r="J41" s="205">
        <v>0.74901332918833474</v>
      </c>
      <c r="K41" s="205">
        <v>0.12</v>
      </c>
      <c r="L41" s="205">
        <v>0.17</v>
      </c>
      <c r="M41" s="205">
        <v>0.17</v>
      </c>
      <c r="N41" s="205">
        <v>0.25</v>
      </c>
      <c r="O41" s="205">
        <v>0.25</v>
      </c>
      <c r="P41" s="205">
        <v>0.25</v>
      </c>
      <c r="Q41" s="205">
        <v>0.25</v>
      </c>
      <c r="R41" s="205">
        <v>0.25</v>
      </c>
      <c r="S41" s="205">
        <v>0.25</v>
      </c>
      <c r="T41" s="205">
        <v>0.25</v>
      </c>
      <c r="U41" s="205">
        <v>0.25</v>
      </c>
      <c r="V41" s="205">
        <v>0.25</v>
      </c>
      <c r="W41" s="205">
        <v>0.25</v>
      </c>
      <c r="X41" s="205">
        <v>0.25</v>
      </c>
      <c r="Y41" s="205">
        <v>0.25</v>
      </c>
      <c r="Z41" s="205">
        <v>0.25</v>
      </c>
      <c r="AA41" s="205">
        <v>0.25</v>
      </c>
      <c r="AB41" s="205">
        <v>0.25</v>
      </c>
      <c r="AC41" s="205">
        <v>0.25</v>
      </c>
      <c r="AD41" s="205">
        <v>0.25</v>
      </c>
      <c r="AE41" s="205">
        <v>0.25</v>
      </c>
      <c r="AF41" s="205">
        <v>0.25</v>
      </c>
      <c r="AG41" s="205">
        <v>0.33</v>
      </c>
      <c r="AH41">
        <v>0.38</v>
      </c>
      <c r="AI41" t="s">
        <v>164</v>
      </c>
      <c r="AJ41" t="s">
        <v>164</v>
      </c>
      <c r="AK41" t="s">
        <v>164</v>
      </c>
    </row>
    <row r="42" spans="1:37" x14ac:dyDescent="0.25">
      <c r="A42" t="s">
        <v>238</v>
      </c>
      <c r="B42" s="203" t="s">
        <v>166</v>
      </c>
      <c r="C42" t="s">
        <v>168</v>
      </c>
      <c r="D42" t="s">
        <v>160</v>
      </c>
      <c r="E42" t="s">
        <v>176</v>
      </c>
      <c r="F42" t="s">
        <v>234</v>
      </c>
      <c r="G42" t="s">
        <v>169</v>
      </c>
      <c r="H42" s="203">
        <v>20</v>
      </c>
      <c r="I42" s="204">
        <v>0.7</v>
      </c>
      <c r="J42" s="205">
        <v>0.74901332918833474</v>
      </c>
      <c r="K42" s="205">
        <v>0.12</v>
      </c>
      <c r="L42" s="205">
        <v>0.27</v>
      </c>
      <c r="M42" s="205">
        <v>0.27</v>
      </c>
      <c r="N42" s="205">
        <v>0.27</v>
      </c>
      <c r="O42" s="205">
        <v>0.25</v>
      </c>
      <c r="P42" s="205">
        <v>0.25</v>
      </c>
      <c r="Q42" s="205">
        <v>0.25</v>
      </c>
      <c r="R42" s="205">
        <v>0.25</v>
      </c>
      <c r="S42" s="205">
        <v>0.25</v>
      </c>
      <c r="T42" s="205">
        <v>0.25</v>
      </c>
      <c r="U42" s="205">
        <v>0.25</v>
      </c>
      <c r="V42" s="205">
        <v>0.25</v>
      </c>
      <c r="W42" s="205">
        <v>0.25</v>
      </c>
      <c r="X42" s="205">
        <v>0.25</v>
      </c>
      <c r="Y42" s="205">
        <v>0.25</v>
      </c>
      <c r="Z42" s="205">
        <v>0.25</v>
      </c>
      <c r="AA42" s="205">
        <v>0.25</v>
      </c>
      <c r="AB42" s="205">
        <v>0.25</v>
      </c>
      <c r="AC42" s="205">
        <v>0.25</v>
      </c>
      <c r="AD42" s="205">
        <v>0.25</v>
      </c>
      <c r="AE42" s="205">
        <v>0.25</v>
      </c>
      <c r="AF42" s="205">
        <v>0.25</v>
      </c>
      <c r="AG42" s="205">
        <v>0.33</v>
      </c>
      <c r="AH42">
        <v>0.38</v>
      </c>
      <c r="AI42" t="s">
        <v>164</v>
      </c>
      <c r="AJ42" t="s">
        <v>164</v>
      </c>
      <c r="AK42" t="s">
        <v>164</v>
      </c>
    </row>
    <row r="43" spans="1:37" x14ac:dyDescent="0.25">
      <c r="A43" t="s">
        <v>239</v>
      </c>
      <c r="B43" s="203" t="s">
        <v>158</v>
      </c>
      <c r="C43" t="s">
        <v>227</v>
      </c>
      <c r="D43" t="s">
        <v>228</v>
      </c>
      <c r="E43" t="s">
        <v>208</v>
      </c>
      <c r="F43" t="s">
        <v>240</v>
      </c>
      <c r="G43" t="s">
        <v>231</v>
      </c>
      <c r="H43" s="203">
        <v>10</v>
      </c>
      <c r="I43" s="204">
        <v>0.7</v>
      </c>
      <c r="J43" s="205">
        <v>0.46921264677093277</v>
      </c>
      <c r="K43" s="205">
        <v>0.15</v>
      </c>
      <c r="L43" s="205">
        <v>0.2</v>
      </c>
      <c r="M43" s="205">
        <v>0.2</v>
      </c>
      <c r="N43" s="205">
        <v>0.2</v>
      </c>
      <c r="O43" s="205">
        <v>0.25</v>
      </c>
      <c r="P43" s="205">
        <v>0.25</v>
      </c>
      <c r="Q43" s="205">
        <v>0.25</v>
      </c>
      <c r="R43" s="205">
        <v>0.25</v>
      </c>
      <c r="S43" s="205">
        <v>0.25</v>
      </c>
      <c r="T43" s="205">
        <v>0.25</v>
      </c>
      <c r="U43" s="205">
        <v>0.25</v>
      </c>
      <c r="V43" s="205">
        <v>0.25</v>
      </c>
      <c r="W43" s="205">
        <v>0.25</v>
      </c>
      <c r="X43" s="205">
        <v>0.25</v>
      </c>
      <c r="Y43" s="205">
        <v>0.25</v>
      </c>
      <c r="Z43" s="205">
        <v>0.25</v>
      </c>
      <c r="AA43" s="205">
        <v>0.25</v>
      </c>
      <c r="AB43" s="205">
        <v>0.25</v>
      </c>
      <c r="AC43" s="205">
        <v>0.25</v>
      </c>
      <c r="AD43" s="205">
        <v>0.25</v>
      </c>
      <c r="AE43" s="205">
        <v>0.25</v>
      </c>
      <c r="AF43" s="205">
        <v>0.25</v>
      </c>
      <c r="AG43" s="205">
        <v>0.33</v>
      </c>
      <c r="AH43">
        <v>0.33</v>
      </c>
      <c r="AI43" t="s">
        <v>164</v>
      </c>
      <c r="AJ43" t="s">
        <v>164</v>
      </c>
      <c r="AK43" t="s">
        <v>164</v>
      </c>
    </row>
    <row r="44" spans="1:37" x14ac:dyDescent="0.25">
      <c r="A44" t="s">
        <v>241</v>
      </c>
      <c r="B44" s="203" t="s">
        <v>166</v>
      </c>
      <c r="C44" t="s">
        <v>227</v>
      </c>
      <c r="D44" t="s">
        <v>228</v>
      </c>
      <c r="E44" t="s">
        <v>208</v>
      </c>
      <c r="F44" t="s">
        <v>240</v>
      </c>
      <c r="G44" t="s">
        <v>231</v>
      </c>
      <c r="H44" s="203">
        <v>10</v>
      </c>
      <c r="I44" s="204">
        <v>0.7</v>
      </c>
      <c r="J44" s="205">
        <v>0.46921264677093277</v>
      </c>
      <c r="K44" s="205">
        <v>0.15</v>
      </c>
      <c r="L44" s="205">
        <v>0.27</v>
      </c>
      <c r="M44" s="205">
        <v>0.27</v>
      </c>
      <c r="N44" s="205">
        <v>0.27</v>
      </c>
      <c r="O44" s="205">
        <v>0.27</v>
      </c>
      <c r="P44" s="205">
        <v>0.27</v>
      </c>
      <c r="Q44" s="205">
        <v>0.27</v>
      </c>
      <c r="R44" s="205">
        <v>0.27</v>
      </c>
      <c r="S44" s="205">
        <v>0.27</v>
      </c>
      <c r="T44" s="205">
        <v>0.27</v>
      </c>
      <c r="U44" s="205">
        <v>0.27</v>
      </c>
      <c r="V44" s="205">
        <v>0.27</v>
      </c>
      <c r="W44" s="205">
        <v>0.27</v>
      </c>
      <c r="X44" s="205">
        <v>0.27</v>
      </c>
      <c r="Y44" s="205">
        <v>0.27</v>
      </c>
      <c r="Z44" s="205">
        <v>0.27</v>
      </c>
      <c r="AA44" s="205">
        <v>0.27</v>
      </c>
      <c r="AB44" s="205">
        <v>0.27</v>
      </c>
      <c r="AC44" s="205">
        <v>0.27</v>
      </c>
      <c r="AD44" s="205">
        <v>0.27</v>
      </c>
      <c r="AE44" s="205">
        <v>0.27</v>
      </c>
      <c r="AF44" s="205">
        <v>0.27</v>
      </c>
      <c r="AG44" s="205">
        <v>0.33</v>
      </c>
      <c r="AH44">
        <v>0.33</v>
      </c>
      <c r="AI44" t="s">
        <v>164</v>
      </c>
      <c r="AJ44" t="s">
        <v>164</v>
      </c>
      <c r="AK44" t="s">
        <v>164</v>
      </c>
    </row>
    <row r="45" spans="1:37" x14ac:dyDescent="0.25">
      <c r="A45" t="s">
        <v>242</v>
      </c>
      <c r="B45" s="203" t="s">
        <v>158</v>
      </c>
      <c r="C45" t="s">
        <v>159</v>
      </c>
      <c r="D45" t="s">
        <v>195</v>
      </c>
      <c r="E45" t="s">
        <v>208</v>
      </c>
      <c r="F45" t="s">
        <v>240</v>
      </c>
      <c r="G45" t="s">
        <v>178</v>
      </c>
      <c r="H45" s="203">
        <v>10</v>
      </c>
      <c r="I45" s="204">
        <v>0.7</v>
      </c>
      <c r="J45" s="205">
        <v>0.43297207610283089</v>
      </c>
      <c r="K45" s="205">
        <v>0.13</v>
      </c>
      <c r="L45" s="205">
        <v>0.2</v>
      </c>
      <c r="M45" s="205">
        <v>0.2</v>
      </c>
      <c r="N45" s="205">
        <v>0.2</v>
      </c>
      <c r="O45" s="205">
        <v>0.2</v>
      </c>
      <c r="P45" s="205">
        <v>0.2</v>
      </c>
      <c r="Q45" s="205">
        <v>0.2</v>
      </c>
      <c r="R45" s="205">
        <v>0.2</v>
      </c>
      <c r="S45" s="205">
        <v>0.2</v>
      </c>
      <c r="T45" s="205">
        <v>0.2</v>
      </c>
      <c r="U45" s="205">
        <v>0.2</v>
      </c>
      <c r="V45" s="205">
        <v>0.2</v>
      </c>
      <c r="W45" s="205">
        <v>0.2</v>
      </c>
      <c r="X45" s="205">
        <v>0.2</v>
      </c>
      <c r="Y45" s="205">
        <v>0.2</v>
      </c>
      <c r="Z45" s="205">
        <v>0.2</v>
      </c>
      <c r="AA45" s="205">
        <v>0.2</v>
      </c>
      <c r="AB45" s="205">
        <v>0.2</v>
      </c>
      <c r="AC45" s="205">
        <v>0.2</v>
      </c>
      <c r="AD45" s="205">
        <v>0.2</v>
      </c>
      <c r="AE45" s="205">
        <v>0.2</v>
      </c>
      <c r="AF45" s="205">
        <v>0.2</v>
      </c>
      <c r="AG45" s="205">
        <v>0.33</v>
      </c>
      <c r="AH45">
        <v>0.33</v>
      </c>
      <c r="AI45" t="s">
        <v>164</v>
      </c>
      <c r="AJ45" t="s">
        <v>164</v>
      </c>
      <c r="AK45" t="s">
        <v>164</v>
      </c>
    </row>
    <row r="46" spans="1:37" x14ac:dyDescent="0.25">
      <c r="A46" t="s">
        <v>243</v>
      </c>
      <c r="B46" s="203" t="s">
        <v>166</v>
      </c>
      <c r="C46" t="s">
        <v>159</v>
      </c>
      <c r="D46" t="s">
        <v>195</v>
      </c>
      <c r="E46" t="s">
        <v>208</v>
      </c>
      <c r="F46" t="s">
        <v>240</v>
      </c>
      <c r="G46" t="s">
        <v>178</v>
      </c>
      <c r="H46" s="203">
        <v>10</v>
      </c>
      <c r="I46" s="204">
        <v>0.7</v>
      </c>
      <c r="J46" s="205">
        <v>0.43297207610283089</v>
      </c>
      <c r="K46" s="205">
        <v>0.2</v>
      </c>
      <c r="L46" s="205">
        <v>0.27</v>
      </c>
      <c r="M46" s="205">
        <v>0.27</v>
      </c>
      <c r="N46" s="205">
        <v>0.27</v>
      </c>
      <c r="O46" s="205">
        <v>0.27</v>
      </c>
      <c r="P46" s="205">
        <v>0.27</v>
      </c>
      <c r="Q46" s="205">
        <v>0.27</v>
      </c>
      <c r="R46" s="205">
        <v>0.27</v>
      </c>
      <c r="S46" s="205">
        <v>0.27</v>
      </c>
      <c r="T46" s="205">
        <v>0.27</v>
      </c>
      <c r="U46" s="205">
        <v>0.27</v>
      </c>
      <c r="V46" s="205">
        <v>0.27</v>
      </c>
      <c r="W46" s="205">
        <v>0.27</v>
      </c>
      <c r="X46" s="205">
        <v>0.27</v>
      </c>
      <c r="Y46" s="205">
        <v>0.27</v>
      </c>
      <c r="Z46" s="205">
        <v>0.27</v>
      </c>
      <c r="AA46" s="205">
        <v>0.27</v>
      </c>
      <c r="AB46" s="205">
        <v>0.27</v>
      </c>
      <c r="AC46" s="205">
        <v>0.27</v>
      </c>
      <c r="AD46" s="205">
        <v>0.27</v>
      </c>
      <c r="AE46" s="205">
        <v>0.27</v>
      </c>
      <c r="AF46" s="205">
        <v>0.27</v>
      </c>
      <c r="AG46" s="205">
        <v>0.33</v>
      </c>
      <c r="AH46">
        <v>0.33</v>
      </c>
      <c r="AI46" t="s">
        <v>164</v>
      </c>
      <c r="AJ46" t="s">
        <v>164</v>
      </c>
      <c r="AK46" t="s">
        <v>164</v>
      </c>
    </row>
    <row r="47" spans="1:37" x14ac:dyDescent="0.25">
      <c r="A47" t="s">
        <v>244</v>
      </c>
      <c r="B47" s="203" t="s">
        <v>158</v>
      </c>
      <c r="C47" t="s">
        <v>168</v>
      </c>
      <c r="D47" t="s">
        <v>195</v>
      </c>
      <c r="E47" t="s">
        <v>208</v>
      </c>
      <c r="F47" t="s">
        <v>240</v>
      </c>
      <c r="G47" t="s">
        <v>169</v>
      </c>
      <c r="H47" s="203">
        <v>10</v>
      </c>
      <c r="I47" s="204">
        <v>0.7</v>
      </c>
      <c r="J47" s="205">
        <v>0.45890207746534312</v>
      </c>
      <c r="K47" s="205">
        <v>0.2</v>
      </c>
      <c r="L47" s="205">
        <v>0.27</v>
      </c>
      <c r="M47" s="205">
        <v>0.27</v>
      </c>
      <c r="N47" s="205">
        <v>0.27</v>
      </c>
      <c r="O47" s="205">
        <v>0.27</v>
      </c>
      <c r="P47" s="205">
        <v>0.27</v>
      </c>
      <c r="Q47" s="205">
        <v>0.27</v>
      </c>
      <c r="R47" s="205">
        <v>0.25</v>
      </c>
      <c r="S47" s="205">
        <v>0.25</v>
      </c>
      <c r="T47" s="205">
        <v>0.25</v>
      </c>
      <c r="U47" s="205">
        <v>0.25</v>
      </c>
      <c r="V47" s="205">
        <v>0.25</v>
      </c>
      <c r="W47" s="205">
        <v>0.25</v>
      </c>
      <c r="X47" s="205">
        <v>0.25</v>
      </c>
      <c r="Y47" s="205">
        <v>0.25</v>
      </c>
      <c r="Z47" s="205">
        <v>0.25</v>
      </c>
      <c r="AA47" s="205">
        <v>0.25</v>
      </c>
      <c r="AB47" s="205">
        <v>0.25</v>
      </c>
      <c r="AC47" s="205">
        <v>0.25</v>
      </c>
      <c r="AD47" s="205">
        <v>0.25</v>
      </c>
      <c r="AE47" s="205">
        <v>0.25</v>
      </c>
      <c r="AF47" s="205">
        <v>0.25</v>
      </c>
      <c r="AG47" s="205">
        <v>0.33</v>
      </c>
      <c r="AH47">
        <v>0.33</v>
      </c>
      <c r="AI47" t="s">
        <v>164</v>
      </c>
      <c r="AJ47" t="s">
        <v>164</v>
      </c>
      <c r="AK47" t="s">
        <v>164</v>
      </c>
    </row>
    <row r="48" spans="1:37" x14ac:dyDescent="0.25">
      <c r="A48" t="s">
        <v>245</v>
      </c>
      <c r="B48" s="203" t="s">
        <v>166</v>
      </c>
      <c r="C48" t="s">
        <v>168</v>
      </c>
      <c r="D48" t="s">
        <v>195</v>
      </c>
      <c r="E48" t="s">
        <v>208</v>
      </c>
      <c r="F48" t="s">
        <v>240</v>
      </c>
      <c r="G48" t="s">
        <v>169</v>
      </c>
      <c r="H48" s="203">
        <v>10</v>
      </c>
      <c r="I48" s="204">
        <v>0.7</v>
      </c>
      <c r="J48" s="205">
        <v>0.45890207746534312</v>
      </c>
      <c r="K48" s="205">
        <v>0.2</v>
      </c>
      <c r="L48" s="205">
        <v>0.27</v>
      </c>
      <c r="M48" s="205">
        <v>0.27</v>
      </c>
      <c r="N48" s="205">
        <v>0.27</v>
      </c>
      <c r="O48" s="205">
        <v>0.27</v>
      </c>
      <c r="P48" s="205">
        <v>0.27</v>
      </c>
      <c r="Q48" s="205">
        <v>0.27</v>
      </c>
      <c r="R48" s="205">
        <v>0.25</v>
      </c>
      <c r="S48" s="205">
        <v>0.25</v>
      </c>
      <c r="T48" s="205">
        <v>0.25</v>
      </c>
      <c r="U48" s="205">
        <v>0.25</v>
      </c>
      <c r="V48" s="205">
        <v>0.25</v>
      </c>
      <c r="W48" s="205">
        <v>0.25</v>
      </c>
      <c r="X48" s="205">
        <v>0.25</v>
      </c>
      <c r="Y48" s="205">
        <v>0.25</v>
      </c>
      <c r="Z48" s="205">
        <v>0.25</v>
      </c>
      <c r="AA48" s="205">
        <v>0.25</v>
      </c>
      <c r="AB48" s="205">
        <v>0.25</v>
      </c>
      <c r="AC48" s="205">
        <v>0.25</v>
      </c>
      <c r="AD48" s="205">
        <v>0.25</v>
      </c>
      <c r="AE48" s="205">
        <v>0.25</v>
      </c>
      <c r="AF48" s="205">
        <v>0.25</v>
      </c>
      <c r="AG48" s="205">
        <v>0.33</v>
      </c>
      <c r="AH48">
        <v>0.33</v>
      </c>
      <c r="AI48" t="s">
        <v>164</v>
      </c>
      <c r="AJ48" t="s">
        <v>164</v>
      </c>
      <c r="AK48" t="s">
        <v>164</v>
      </c>
    </row>
    <row r="49" spans="1:37" x14ac:dyDescent="0.25">
      <c r="A49" t="s">
        <v>246</v>
      </c>
      <c r="B49" s="203" t="s">
        <v>158</v>
      </c>
      <c r="C49" t="s">
        <v>227</v>
      </c>
      <c r="D49" t="s">
        <v>195</v>
      </c>
      <c r="E49" t="s">
        <v>208</v>
      </c>
      <c r="F49" t="s">
        <v>247</v>
      </c>
      <c r="G49" t="s">
        <v>231</v>
      </c>
      <c r="H49" s="203">
        <v>10</v>
      </c>
      <c r="I49" s="204">
        <v>0.7</v>
      </c>
      <c r="J49" s="205">
        <v>0.46921264677093277</v>
      </c>
      <c r="K49" s="205">
        <v>0.15</v>
      </c>
      <c r="L49" s="205">
        <v>0.2</v>
      </c>
      <c r="M49" s="205">
        <v>0.2</v>
      </c>
      <c r="N49" s="205">
        <v>0.2</v>
      </c>
      <c r="O49" s="205">
        <v>0.25</v>
      </c>
      <c r="P49" s="205">
        <v>0.25</v>
      </c>
      <c r="Q49" s="205">
        <v>0.25</v>
      </c>
      <c r="R49" s="205">
        <v>0.25</v>
      </c>
      <c r="S49" s="205">
        <v>0.25</v>
      </c>
      <c r="T49" s="205">
        <v>0.25</v>
      </c>
      <c r="U49" s="205">
        <v>0.25</v>
      </c>
      <c r="V49" s="205">
        <v>0.25</v>
      </c>
      <c r="W49" s="205">
        <v>0.25</v>
      </c>
      <c r="X49" s="205">
        <v>0.25</v>
      </c>
      <c r="Y49" s="205">
        <v>0.25</v>
      </c>
      <c r="Z49" s="205">
        <v>0.25</v>
      </c>
      <c r="AA49" s="205">
        <v>0.25</v>
      </c>
      <c r="AB49" s="205">
        <v>0.25</v>
      </c>
      <c r="AC49" s="205">
        <v>0.25</v>
      </c>
      <c r="AD49" s="205">
        <v>0.25</v>
      </c>
      <c r="AE49" s="205">
        <v>0.25</v>
      </c>
      <c r="AF49" s="205">
        <v>0.25</v>
      </c>
      <c r="AG49" s="205">
        <v>0.33</v>
      </c>
      <c r="AH49">
        <v>0.33</v>
      </c>
      <c r="AI49" t="s">
        <v>164</v>
      </c>
      <c r="AJ49" t="s">
        <v>164</v>
      </c>
      <c r="AK49" t="s">
        <v>164</v>
      </c>
    </row>
    <row r="50" spans="1:37" x14ac:dyDescent="0.25">
      <c r="A50" t="s">
        <v>248</v>
      </c>
      <c r="B50" s="203" t="s">
        <v>166</v>
      </c>
      <c r="C50" t="s">
        <v>227</v>
      </c>
      <c r="D50" t="s">
        <v>195</v>
      </c>
      <c r="E50" t="s">
        <v>208</v>
      </c>
      <c r="F50" t="s">
        <v>247</v>
      </c>
      <c r="G50" t="s">
        <v>231</v>
      </c>
      <c r="H50" s="203">
        <v>10</v>
      </c>
      <c r="I50" s="204">
        <v>0.7</v>
      </c>
      <c r="J50" s="205">
        <v>0.46921264677093277</v>
      </c>
      <c r="K50" s="205">
        <v>0.15</v>
      </c>
      <c r="L50" s="205">
        <v>0.27</v>
      </c>
      <c r="M50" s="205">
        <v>0.27</v>
      </c>
      <c r="N50" s="205">
        <v>0.27</v>
      </c>
      <c r="O50" s="205">
        <v>0.27</v>
      </c>
      <c r="P50" s="205">
        <v>0.27</v>
      </c>
      <c r="Q50" s="205">
        <v>0.27</v>
      </c>
      <c r="R50" s="205">
        <v>0.27</v>
      </c>
      <c r="S50" s="205">
        <v>0.27</v>
      </c>
      <c r="T50" s="205">
        <v>0.27</v>
      </c>
      <c r="U50" s="205">
        <v>0.27</v>
      </c>
      <c r="V50" s="205">
        <v>0.27</v>
      </c>
      <c r="W50" s="205">
        <v>0.27</v>
      </c>
      <c r="X50" s="205">
        <v>0.27</v>
      </c>
      <c r="Y50" s="205">
        <v>0.27</v>
      </c>
      <c r="Z50" s="205">
        <v>0.27</v>
      </c>
      <c r="AA50" s="205">
        <v>0.27</v>
      </c>
      <c r="AB50" s="205">
        <v>0.27</v>
      </c>
      <c r="AC50" s="205">
        <v>0.27</v>
      </c>
      <c r="AD50" s="205">
        <v>0.27</v>
      </c>
      <c r="AE50" s="205">
        <v>0.27</v>
      </c>
      <c r="AF50" s="205">
        <v>0.27</v>
      </c>
      <c r="AG50" s="205">
        <v>0.33</v>
      </c>
      <c r="AH50">
        <v>0.33</v>
      </c>
      <c r="AI50" t="s">
        <v>164</v>
      </c>
      <c r="AJ50" t="s">
        <v>164</v>
      </c>
      <c r="AK50" t="s">
        <v>164</v>
      </c>
    </row>
    <row r="51" spans="1:37" x14ac:dyDescent="0.25">
      <c r="A51" t="s">
        <v>249</v>
      </c>
      <c r="B51" s="203" t="s">
        <v>158</v>
      </c>
      <c r="C51" t="s">
        <v>227</v>
      </c>
      <c r="D51" t="s">
        <v>228</v>
      </c>
      <c r="E51" t="s">
        <v>250</v>
      </c>
      <c r="F51" t="s">
        <v>251</v>
      </c>
      <c r="G51" t="s">
        <v>231</v>
      </c>
      <c r="H51" s="203">
        <v>5</v>
      </c>
      <c r="I51" s="204">
        <v>0.7</v>
      </c>
      <c r="J51" s="205">
        <v>0.29519112583865559</v>
      </c>
      <c r="K51" s="205">
        <v>0.15</v>
      </c>
      <c r="L51" s="205">
        <v>0.2</v>
      </c>
      <c r="M51" s="205">
        <v>0.2</v>
      </c>
      <c r="N51" s="205">
        <v>0.2</v>
      </c>
      <c r="O51" s="205">
        <v>0.25</v>
      </c>
      <c r="P51" s="205">
        <v>0.25</v>
      </c>
      <c r="Q51" s="205">
        <v>0.25</v>
      </c>
      <c r="R51" s="205">
        <v>0.25</v>
      </c>
      <c r="S51" s="205">
        <v>0.25</v>
      </c>
      <c r="T51" s="205">
        <v>0.25</v>
      </c>
      <c r="U51" s="205">
        <v>0.25</v>
      </c>
      <c r="V51" s="205">
        <v>0.25</v>
      </c>
      <c r="W51" s="205">
        <v>0.25</v>
      </c>
      <c r="X51" s="205">
        <v>0.25</v>
      </c>
      <c r="Y51" s="205">
        <v>0.25</v>
      </c>
      <c r="Z51" s="205">
        <v>0.25</v>
      </c>
      <c r="AA51" s="205">
        <v>0.25</v>
      </c>
      <c r="AB51" s="205">
        <v>0.25</v>
      </c>
      <c r="AC51" s="205">
        <v>0.25</v>
      </c>
      <c r="AD51" s="205">
        <v>0.25</v>
      </c>
      <c r="AE51" s="205">
        <v>0.25</v>
      </c>
      <c r="AF51" s="205">
        <v>0.25</v>
      </c>
      <c r="AG51" s="205">
        <v>0.33</v>
      </c>
      <c r="AH51">
        <v>0.33</v>
      </c>
      <c r="AI51" t="s">
        <v>164</v>
      </c>
      <c r="AJ51" t="s">
        <v>164</v>
      </c>
      <c r="AK51" t="s">
        <v>164</v>
      </c>
    </row>
    <row r="52" spans="1:37" x14ac:dyDescent="0.25">
      <c r="A52" t="s">
        <v>252</v>
      </c>
      <c r="B52" s="203" t="s">
        <v>166</v>
      </c>
      <c r="C52" t="s">
        <v>227</v>
      </c>
      <c r="D52" t="s">
        <v>228</v>
      </c>
      <c r="E52" t="s">
        <v>250</v>
      </c>
      <c r="F52" t="s">
        <v>251</v>
      </c>
      <c r="G52" t="s">
        <v>231</v>
      </c>
      <c r="H52" s="203">
        <v>5</v>
      </c>
      <c r="I52" s="204">
        <v>0.7</v>
      </c>
      <c r="J52" s="205">
        <v>0.29519112583865559</v>
      </c>
      <c r="K52" s="205">
        <v>0.15</v>
      </c>
      <c r="L52" s="205">
        <v>0.27</v>
      </c>
      <c r="M52" s="205">
        <v>0.27</v>
      </c>
      <c r="N52" s="205">
        <v>0.27</v>
      </c>
      <c r="O52" s="205">
        <v>0.27</v>
      </c>
      <c r="P52" s="205">
        <v>0.27</v>
      </c>
      <c r="Q52" s="205">
        <v>0.27</v>
      </c>
      <c r="R52" s="205">
        <v>0.27</v>
      </c>
      <c r="S52" s="205">
        <v>0.27</v>
      </c>
      <c r="T52" s="205">
        <v>0.27</v>
      </c>
      <c r="U52" s="205">
        <v>0.27</v>
      </c>
      <c r="V52" s="205">
        <v>0.27</v>
      </c>
      <c r="W52" s="205">
        <v>0.27</v>
      </c>
      <c r="X52" s="205">
        <v>0.27</v>
      </c>
      <c r="Y52" s="205">
        <v>0.27</v>
      </c>
      <c r="Z52" s="205">
        <v>0.27</v>
      </c>
      <c r="AA52" s="205">
        <v>0.27</v>
      </c>
      <c r="AB52" s="205">
        <v>0.27</v>
      </c>
      <c r="AC52" s="205">
        <v>0.27</v>
      </c>
      <c r="AD52" s="205">
        <v>0.27</v>
      </c>
      <c r="AE52" s="205">
        <v>0.27</v>
      </c>
      <c r="AF52" s="205">
        <v>0.27</v>
      </c>
      <c r="AG52" s="205">
        <v>0.33</v>
      </c>
      <c r="AH52">
        <v>0.33</v>
      </c>
      <c r="AI52" t="s">
        <v>164</v>
      </c>
      <c r="AJ52" t="s">
        <v>164</v>
      </c>
      <c r="AK52" t="s">
        <v>164</v>
      </c>
    </row>
    <row r="53" spans="1:37" x14ac:dyDescent="0.25">
      <c r="A53" t="s">
        <v>253</v>
      </c>
      <c r="B53" s="203" t="s">
        <v>158</v>
      </c>
      <c r="C53" t="s">
        <v>227</v>
      </c>
      <c r="D53" t="s">
        <v>215</v>
      </c>
      <c r="E53" t="s">
        <v>216</v>
      </c>
      <c r="F53" t="s">
        <v>254</v>
      </c>
      <c r="G53" t="s">
        <v>235</v>
      </c>
      <c r="H53" s="203">
        <v>15</v>
      </c>
      <c r="I53" s="204">
        <v>0.7</v>
      </c>
      <c r="J53" s="205">
        <v>0.58250057953873935</v>
      </c>
      <c r="K53" s="205">
        <v>0.15</v>
      </c>
      <c r="L53" s="205">
        <v>0.2</v>
      </c>
      <c r="M53" s="205">
        <v>0.2</v>
      </c>
      <c r="N53" s="205">
        <v>0.2</v>
      </c>
      <c r="O53" s="205">
        <v>0.25</v>
      </c>
      <c r="P53" s="205">
        <v>0.25</v>
      </c>
      <c r="Q53" s="205">
        <v>0.25</v>
      </c>
      <c r="R53" s="205">
        <v>0.25</v>
      </c>
      <c r="S53" s="205">
        <v>0.25</v>
      </c>
      <c r="T53" s="205">
        <v>0.25</v>
      </c>
      <c r="U53" s="205">
        <v>0.25</v>
      </c>
      <c r="V53" s="205">
        <v>0.25</v>
      </c>
      <c r="W53" s="205">
        <v>0.25</v>
      </c>
      <c r="X53" s="205">
        <v>0.25</v>
      </c>
      <c r="Y53" s="205">
        <v>0.25</v>
      </c>
      <c r="Z53" s="205">
        <v>0.25</v>
      </c>
      <c r="AA53" s="205">
        <v>0.25</v>
      </c>
      <c r="AB53" s="205">
        <v>0.25</v>
      </c>
      <c r="AC53" s="205">
        <v>0.25</v>
      </c>
      <c r="AD53" s="205">
        <v>0.25</v>
      </c>
      <c r="AE53" s="205">
        <v>0.25</v>
      </c>
      <c r="AF53" s="205">
        <v>0.25</v>
      </c>
      <c r="AG53" s="205">
        <v>0.33</v>
      </c>
      <c r="AH53">
        <v>0.33</v>
      </c>
      <c r="AI53" t="s">
        <v>164</v>
      </c>
      <c r="AJ53" t="s">
        <v>164</v>
      </c>
      <c r="AK53" t="s">
        <v>164</v>
      </c>
    </row>
    <row r="54" spans="1:37" x14ac:dyDescent="0.25">
      <c r="A54" t="s">
        <v>255</v>
      </c>
      <c r="B54" s="203" t="s">
        <v>166</v>
      </c>
      <c r="C54" t="s">
        <v>227</v>
      </c>
      <c r="D54" t="s">
        <v>215</v>
      </c>
      <c r="E54" t="s">
        <v>216</v>
      </c>
      <c r="F54" t="s">
        <v>254</v>
      </c>
      <c r="G54" t="s">
        <v>235</v>
      </c>
      <c r="H54" s="203">
        <v>15</v>
      </c>
      <c r="I54" s="204">
        <v>0.7</v>
      </c>
      <c r="J54" s="205">
        <v>0.58250057953873935</v>
      </c>
      <c r="K54" s="205">
        <v>0.15</v>
      </c>
      <c r="L54" s="205">
        <v>0.27</v>
      </c>
      <c r="M54" s="205">
        <v>0.27</v>
      </c>
      <c r="N54" s="205">
        <v>0.27</v>
      </c>
      <c r="O54" s="205">
        <v>0.27</v>
      </c>
      <c r="P54" s="205">
        <v>0.27</v>
      </c>
      <c r="Q54" s="205">
        <v>0.27</v>
      </c>
      <c r="R54" s="205">
        <v>0.27</v>
      </c>
      <c r="S54" s="205">
        <v>0.27</v>
      </c>
      <c r="T54" s="205">
        <v>0.27</v>
      </c>
      <c r="U54" s="205">
        <v>0.27</v>
      </c>
      <c r="V54" s="205">
        <v>0.27</v>
      </c>
      <c r="W54" s="205">
        <v>0.27</v>
      </c>
      <c r="X54" s="205">
        <v>0.27</v>
      </c>
      <c r="Y54" s="205">
        <v>0.27</v>
      </c>
      <c r="Z54" s="205">
        <v>0.27</v>
      </c>
      <c r="AA54" s="205">
        <v>0.27</v>
      </c>
      <c r="AB54" s="205">
        <v>0.27</v>
      </c>
      <c r="AC54" s="205">
        <v>0.27</v>
      </c>
      <c r="AD54" s="205">
        <v>0.27</v>
      </c>
      <c r="AE54" s="205">
        <v>0.27</v>
      </c>
      <c r="AF54" s="205">
        <v>0.27</v>
      </c>
      <c r="AG54" s="205">
        <v>0.33</v>
      </c>
      <c r="AH54">
        <v>0.33</v>
      </c>
      <c r="AI54" t="s">
        <v>164</v>
      </c>
      <c r="AJ54" t="s">
        <v>164</v>
      </c>
      <c r="AK54" t="s">
        <v>164</v>
      </c>
    </row>
    <row r="55" spans="1:37" x14ac:dyDescent="0.25">
      <c r="A55" t="s">
        <v>256</v>
      </c>
      <c r="B55" s="203" t="s">
        <v>158</v>
      </c>
      <c r="C55" t="s">
        <v>159</v>
      </c>
      <c r="D55" t="s">
        <v>215</v>
      </c>
      <c r="E55" t="s">
        <v>216</v>
      </c>
      <c r="F55" t="s">
        <v>254</v>
      </c>
      <c r="G55" t="s">
        <v>217</v>
      </c>
      <c r="H55" s="203">
        <v>15</v>
      </c>
      <c r="I55" s="204">
        <v>0.7</v>
      </c>
      <c r="J55" s="205">
        <v>0.62860243080000411</v>
      </c>
      <c r="K55" s="205">
        <v>0.13</v>
      </c>
      <c r="L55" s="205">
        <v>0.2</v>
      </c>
      <c r="M55" s="205">
        <v>0.2</v>
      </c>
      <c r="N55" s="205">
        <v>0.2</v>
      </c>
      <c r="O55" s="205">
        <v>0.2</v>
      </c>
      <c r="P55" s="205">
        <v>0.2</v>
      </c>
      <c r="Q55" s="205">
        <v>0.2</v>
      </c>
      <c r="R55" s="205">
        <v>0.2</v>
      </c>
      <c r="S55" s="205">
        <v>0.2</v>
      </c>
      <c r="T55" s="205">
        <v>0.2</v>
      </c>
      <c r="U55" s="205">
        <v>0.2</v>
      </c>
      <c r="V55" s="205">
        <v>0.2</v>
      </c>
      <c r="W55" s="205">
        <v>0.2</v>
      </c>
      <c r="X55" s="205">
        <v>0.2</v>
      </c>
      <c r="Y55" s="205">
        <v>0.2</v>
      </c>
      <c r="Z55" s="205">
        <v>0.2</v>
      </c>
      <c r="AA55" s="205">
        <v>0.2</v>
      </c>
      <c r="AB55" s="205">
        <v>0.2</v>
      </c>
      <c r="AC55" s="205">
        <v>0.2</v>
      </c>
      <c r="AD55" s="205">
        <v>0.2</v>
      </c>
      <c r="AE55" s="205">
        <v>0.2</v>
      </c>
      <c r="AF55" s="205">
        <v>0.2</v>
      </c>
      <c r="AG55" s="205">
        <v>0.33</v>
      </c>
      <c r="AH55">
        <v>0.33</v>
      </c>
      <c r="AI55" t="s">
        <v>164</v>
      </c>
      <c r="AJ55" t="s">
        <v>164</v>
      </c>
      <c r="AK55" t="s">
        <v>164</v>
      </c>
    </row>
    <row r="56" spans="1:37" x14ac:dyDescent="0.25">
      <c r="A56" t="s">
        <v>257</v>
      </c>
      <c r="B56" s="203" t="s">
        <v>166</v>
      </c>
      <c r="C56" t="s">
        <v>159</v>
      </c>
      <c r="D56" t="s">
        <v>215</v>
      </c>
      <c r="E56" t="s">
        <v>216</v>
      </c>
      <c r="F56" t="s">
        <v>254</v>
      </c>
      <c r="G56" t="s">
        <v>217</v>
      </c>
      <c r="H56" s="203">
        <v>15</v>
      </c>
      <c r="I56" s="204">
        <v>0.7</v>
      </c>
      <c r="J56" s="205">
        <v>0.62860243080000411</v>
      </c>
      <c r="K56" s="205">
        <v>0.2</v>
      </c>
      <c r="L56" s="205">
        <v>0.27</v>
      </c>
      <c r="M56" s="205">
        <v>0.27</v>
      </c>
      <c r="N56" s="205">
        <v>0.27</v>
      </c>
      <c r="O56" s="205">
        <v>0.27</v>
      </c>
      <c r="P56" s="205">
        <v>0.27</v>
      </c>
      <c r="Q56" s="205">
        <v>0.27</v>
      </c>
      <c r="R56" s="205">
        <v>0.27</v>
      </c>
      <c r="S56" s="205">
        <v>0.27</v>
      </c>
      <c r="T56" s="205">
        <v>0.27</v>
      </c>
      <c r="U56" s="205">
        <v>0.27</v>
      </c>
      <c r="V56" s="205">
        <v>0.27</v>
      </c>
      <c r="W56" s="205">
        <v>0.27</v>
      </c>
      <c r="X56" s="205">
        <v>0.27</v>
      </c>
      <c r="Y56" s="205">
        <v>0.27</v>
      </c>
      <c r="Z56" s="205">
        <v>0.27</v>
      </c>
      <c r="AA56" s="205">
        <v>0.27</v>
      </c>
      <c r="AB56" s="205">
        <v>0.27</v>
      </c>
      <c r="AC56" s="205">
        <v>0.27</v>
      </c>
      <c r="AD56" s="205">
        <v>0.27</v>
      </c>
      <c r="AE56" s="205">
        <v>0.27</v>
      </c>
      <c r="AF56" s="205">
        <v>0.27</v>
      </c>
      <c r="AG56" s="205">
        <v>0.33</v>
      </c>
      <c r="AH56">
        <v>0.33</v>
      </c>
      <c r="AI56" t="s">
        <v>164</v>
      </c>
      <c r="AJ56" t="s">
        <v>164</v>
      </c>
      <c r="AK56" t="s">
        <v>164</v>
      </c>
    </row>
    <row r="57" spans="1:37" x14ac:dyDescent="0.25">
      <c r="A57" t="s">
        <v>258</v>
      </c>
      <c r="B57" s="203" t="s">
        <v>158</v>
      </c>
      <c r="C57" t="s">
        <v>168</v>
      </c>
      <c r="D57" t="s">
        <v>195</v>
      </c>
      <c r="E57" t="s">
        <v>259</v>
      </c>
      <c r="F57" t="s">
        <v>254</v>
      </c>
      <c r="G57" t="s">
        <v>169</v>
      </c>
      <c r="H57" s="203">
        <v>20</v>
      </c>
      <c r="I57" s="204">
        <v>0.7</v>
      </c>
      <c r="J57" s="205">
        <v>0.74901332918833474</v>
      </c>
      <c r="K57" s="205" t="s">
        <v>192</v>
      </c>
      <c r="L57" s="205" t="s">
        <v>192</v>
      </c>
      <c r="M57" s="205" t="s">
        <v>192</v>
      </c>
      <c r="N57" s="205" t="s">
        <v>192</v>
      </c>
      <c r="O57" s="205" t="s">
        <v>192</v>
      </c>
      <c r="P57" s="205" t="s">
        <v>192</v>
      </c>
      <c r="Q57" s="205" t="s">
        <v>192</v>
      </c>
      <c r="R57" s="205" t="s">
        <v>192</v>
      </c>
      <c r="S57" s="205" t="s">
        <v>192</v>
      </c>
      <c r="T57" s="205" t="s">
        <v>192</v>
      </c>
      <c r="U57" s="205" t="s">
        <v>192</v>
      </c>
      <c r="V57" s="205" t="s">
        <v>192</v>
      </c>
      <c r="W57" s="205" t="s">
        <v>192</v>
      </c>
      <c r="X57" s="205" t="s">
        <v>192</v>
      </c>
      <c r="Y57" s="205" t="s">
        <v>192</v>
      </c>
      <c r="Z57" s="205" t="s">
        <v>192</v>
      </c>
      <c r="AA57" s="205" t="s">
        <v>192</v>
      </c>
      <c r="AB57" s="205" t="s">
        <v>192</v>
      </c>
      <c r="AC57" s="205" t="s">
        <v>192</v>
      </c>
      <c r="AD57" s="205" t="s">
        <v>192</v>
      </c>
      <c r="AE57" s="205" t="s">
        <v>192</v>
      </c>
      <c r="AF57" s="205" t="s">
        <v>192</v>
      </c>
      <c r="AG57" s="205" t="s">
        <v>192</v>
      </c>
      <c r="AH57">
        <v>0.38</v>
      </c>
      <c r="AI57" t="s">
        <v>164</v>
      </c>
      <c r="AJ57" t="s">
        <v>164</v>
      </c>
      <c r="AK57" t="s">
        <v>164</v>
      </c>
    </row>
    <row r="58" spans="1:37" x14ac:dyDescent="0.25">
      <c r="A58" t="s">
        <v>260</v>
      </c>
      <c r="B58" s="203" t="s">
        <v>166</v>
      </c>
      <c r="C58" t="s">
        <v>168</v>
      </c>
      <c r="D58" t="s">
        <v>195</v>
      </c>
      <c r="E58" t="s">
        <v>259</v>
      </c>
      <c r="F58" t="s">
        <v>254</v>
      </c>
      <c r="G58" t="s">
        <v>169</v>
      </c>
      <c r="H58" s="203">
        <v>20</v>
      </c>
      <c r="I58" s="204">
        <v>0.7</v>
      </c>
      <c r="J58" s="205">
        <v>0.74901332918833474</v>
      </c>
      <c r="K58" s="205" t="s">
        <v>192</v>
      </c>
      <c r="L58" s="205" t="s">
        <v>192</v>
      </c>
      <c r="M58" s="205" t="s">
        <v>192</v>
      </c>
      <c r="N58" s="205" t="s">
        <v>192</v>
      </c>
      <c r="O58" s="205" t="s">
        <v>192</v>
      </c>
      <c r="P58" s="205" t="s">
        <v>192</v>
      </c>
      <c r="Q58" s="205" t="s">
        <v>192</v>
      </c>
      <c r="R58" s="205" t="s">
        <v>192</v>
      </c>
      <c r="S58" s="205" t="s">
        <v>192</v>
      </c>
      <c r="T58" s="205" t="s">
        <v>192</v>
      </c>
      <c r="U58" s="205" t="s">
        <v>192</v>
      </c>
      <c r="V58" s="205" t="s">
        <v>192</v>
      </c>
      <c r="W58" s="205" t="s">
        <v>192</v>
      </c>
      <c r="X58" s="205" t="s">
        <v>192</v>
      </c>
      <c r="Y58" s="205" t="s">
        <v>192</v>
      </c>
      <c r="Z58" s="205" t="s">
        <v>192</v>
      </c>
      <c r="AA58" s="205" t="s">
        <v>192</v>
      </c>
      <c r="AB58" s="205" t="s">
        <v>192</v>
      </c>
      <c r="AC58" s="205" t="s">
        <v>192</v>
      </c>
      <c r="AD58" s="205" t="s">
        <v>192</v>
      </c>
      <c r="AE58" s="205" t="s">
        <v>192</v>
      </c>
      <c r="AF58" s="205" t="s">
        <v>192</v>
      </c>
      <c r="AG58" s="205" t="s">
        <v>192</v>
      </c>
      <c r="AH58">
        <v>0.38</v>
      </c>
      <c r="AI58" t="s">
        <v>164</v>
      </c>
      <c r="AJ58" t="s">
        <v>164</v>
      </c>
      <c r="AK58" t="s">
        <v>164</v>
      </c>
    </row>
    <row r="59" spans="1:37" x14ac:dyDescent="0.25">
      <c r="A59" t="s">
        <v>261</v>
      </c>
      <c r="B59" s="203" t="s">
        <v>158</v>
      </c>
      <c r="C59" t="s">
        <v>168</v>
      </c>
      <c r="D59" t="s">
        <v>215</v>
      </c>
      <c r="E59" t="s">
        <v>216</v>
      </c>
      <c r="F59" t="s">
        <v>254</v>
      </c>
      <c r="G59" t="s">
        <v>217</v>
      </c>
      <c r="H59" s="203">
        <v>15</v>
      </c>
      <c r="I59" s="204">
        <v>0.7</v>
      </c>
      <c r="J59" s="205">
        <v>0.62860243080000411</v>
      </c>
      <c r="K59" s="205">
        <v>0.2</v>
      </c>
      <c r="L59" s="205">
        <v>0.27</v>
      </c>
      <c r="M59" s="205">
        <v>0.27</v>
      </c>
      <c r="N59" s="205">
        <v>0.27</v>
      </c>
      <c r="O59" s="205">
        <v>0.27</v>
      </c>
      <c r="P59" s="205">
        <v>0.27</v>
      </c>
      <c r="Q59" s="205">
        <v>0.27</v>
      </c>
      <c r="R59" s="205">
        <v>0.25</v>
      </c>
      <c r="S59" s="205">
        <v>0.25</v>
      </c>
      <c r="T59" s="205">
        <v>0.25</v>
      </c>
      <c r="U59" s="205">
        <v>0.25</v>
      </c>
      <c r="V59" s="205">
        <v>0.25</v>
      </c>
      <c r="W59" s="205">
        <v>0.25</v>
      </c>
      <c r="X59" s="205">
        <v>0.25</v>
      </c>
      <c r="Y59" s="205">
        <v>0.25</v>
      </c>
      <c r="Z59" s="205">
        <v>0.25</v>
      </c>
      <c r="AA59" s="205">
        <v>0.25</v>
      </c>
      <c r="AB59" s="205">
        <v>0.25</v>
      </c>
      <c r="AC59" s="205">
        <v>0.25</v>
      </c>
      <c r="AD59" s="205">
        <v>0.25</v>
      </c>
      <c r="AE59" s="205">
        <v>0.25</v>
      </c>
      <c r="AF59" s="205">
        <v>0.25</v>
      </c>
      <c r="AG59" s="205">
        <v>0.33</v>
      </c>
      <c r="AH59" t="s">
        <v>192</v>
      </c>
      <c r="AI59" t="s">
        <v>164</v>
      </c>
      <c r="AJ59" t="s">
        <v>164</v>
      </c>
      <c r="AK59" t="s">
        <v>164</v>
      </c>
    </row>
    <row r="60" spans="1:37" x14ac:dyDescent="0.25">
      <c r="A60" t="s">
        <v>262</v>
      </c>
      <c r="B60" s="203" t="s">
        <v>166</v>
      </c>
      <c r="C60" t="s">
        <v>168</v>
      </c>
      <c r="D60" t="s">
        <v>215</v>
      </c>
      <c r="E60" t="s">
        <v>216</v>
      </c>
      <c r="F60" t="s">
        <v>254</v>
      </c>
      <c r="G60" t="s">
        <v>217</v>
      </c>
      <c r="H60" s="203">
        <v>15</v>
      </c>
      <c r="I60" s="204">
        <v>0.7</v>
      </c>
      <c r="J60" s="205">
        <v>0.62860243080000411</v>
      </c>
      <c r="K60" s="205">
        <v>0.2</v>
      </c>
      <c r="L60" s="205">
        <v>0.27</v>
      </c>
      <c r="M60" s="205">
        <v>0.27</v>
      </c>
      <c r="N60" s="205">
        <v>0.27</v>
      </c>
      <c r="O60" s="205">
        <v>0.27</v>
      </c>
      <c r="P60" s="205">
        <v>0.27</v>
      </c>
      <c r="Q60" s="205">
        <v>0.27</v>
      </c>
      <c r="R60" s="205">
        <v>0.25</v>
      </c>
      <c r="S60" s="205">
        <v>0.25</v>
      </c>
      <c r="T60" s="205">
        <v>0.25</v>
      </c>
      <c r="U60" s="205">
        <v>0.25</v>
      </c>
      <c r="V60" s="205">
        <v>0.25</v>
      </c>
      <c r="W60" s="205">
        <v>0.25</v>
      </c>
      <c r="X60" s="205">
        <v>0.25</v>
      </c>
      <c r="Y60" s="205">
        <v>0.25</v>
      </c>
      <c r="Z60" s="205">
        <v>0.25</v>
      </c>
      <c r="AA60" s="205">
        <v>0.25</v>
      </c>
      <c r="AB60" s="205">
        <v>0.25</v>
      </c>
      <c r="AC60" s="205">
        <v>0.25</v>
      </c>
      <c r="AD60" s="205">
        <v>0.25</v>
      </c>
      <c r="AE60" s="205">
        <v>0.25</v>
      </c>
      <c r="AF60" s="205">
        <v>0.25</v>
      </c>
      <c r="AG60" s="205">
        <v>0.33</v>
      </c>
      <c r="AH60" t="s">
        <v>192</v>
      </c>
      <c r="AI60" t="s">
        <v>164</v>
      </c>
      <c r="AJ60" t="s">
        <v>164</v>
      </c>
      <c r="AK60" t="s">
        <v>164</v>
      </c>
    </row>
    <row r="61" spans="1:37" x14ac:dyDescent="0.25">
      <c r="A61" t="s">
        <v>263</v>
      </c>
      <c r="B61" s="203" t="s">
        <v>166</v>
      </c>
      <c r="C61" t="s">
        <v>172</v>
      </c>
      <c r="D61" t="s">
        <v>264</v>
      </c>
      <c r="E61" t="s">
        <v>265</v>
      </c>
      <c r="F61" t="s">
        <v>266</v>
      </c>
      <c r="G61" t="s">
        <v>267</v>
      </c>
      <c r="H61" s="203">
        <v>12</v>
      </c>
      <c r="I61" s="204">
        <v>0.7</v>
      </c>
      <c r="J61" s="205">
        <v>0.5749063859439083</v>
      </c>
      <c r="K61" s="205" t="s">
        <v>192</v>
      </c>
      <c r="L61" s="205" t="s">
        <v>192</v>
      </c>
      <c r="M61" s="205" t="s">
        <v>192</v>
      </c>
      <c r="N61" s="205" t="s">
        <v>192</v>
      </c>
      <c r="O61" s="205" t="s">
        <v>192</v>
      </c>
      <c r="P61" s="205" t="s">
        <v>192</v>
      </c>
      <c r="Q61" s="205" t="s">
        <v>192</v>
      </c>
      <c r="R61" s="205" t="s">
        <v>192</v>
      </c>
      <c r="S61" s="205" t="s">
        <v>192</v>
      </c>
      <c r="T61" s="205" t="s">
        <v>192</v>
      </c>
      <c r="U61" s="205" t="s">
        <v>192</v>
      </c>
      <c r="V61" s="205" t="s">
        <v>192</v>
      </c>
      <c r="W61" s="205" t="s">
        <v>192</v>
      </c>
      <c r="X61" s="205" t="s">
        <v>192</v>
      </c>
      <c r="Y61" s="205" t="s">
        <v>192</v>
      </c>
      <c r="Z61" s="205" t="s">
        <v>192</v>
      </c>
      <c r="AA61" s="205" t="s">
        <v>192</v>
      </c>
      <c r="AB61" s="205">
        <v>0.27</v>
      </c>
      <c r="AC61" s="205">
        <v>0.27</v>
      </c>
      <c r="AD61" s="205">
        <v>0.27</v>
      </c>
      <c r="AE61" s="205">
        <v>0.27</v>
      </c>
      <c r="AF61" s="205">
        <v>0.27</v>
      </c>
      <c r="AG61" s="205">
        <v>0.33</v>
      </c>
      <c r="AH61">
        <v>0.33</v>
      </c>
      <c r="AI61" t="s">
        <v>164</v>
      </c>
      <c r="AJ61" t="s">
        <v>164</v>
      </c>
      <c r="AK61" t="s">
        <v>164</v>
      </c>
    </row>
    <row r="62" spans="1:37" x14ac:dyDescent="0.25">
      <c r="A62" t="s">
        <v>268</v>
      </c>
      <c r="B62" s="203" t="s">
        <v>166</v>
      </c>
      <c r="C62" t="s">
        <v>172</v>
      </c>
      <c r="D62" t="s">
        <v>199</v>
      </c>
      <c r="E62" t="s">
        <v>269</v>
      </c>
      <c r="F62" t="s">
        <v>270</v>
      </c>
      <c r="G62" t="s">
        <v>271</v>
      </c>
      <c r="H62" s="203">
        <v>14</v>
      </c>
      <c r="I62" s="204">
        <v>0.7</v>
      </c>
      <c r="J62" s="205">
        <v>0.58927653468941599</v>
      </c>
      <c r="K62" s="205" t="s">
        <v>192</v>
      </c>
      <c r="L62" s="205" t="s">
        <v>192</v>
      </c>
      <c r="M62" s="205" t="s">
        <v>192</v>
      </c>
      <c r="N62" s="205" t="s">
        <v>192</v>
      </c>
      <c r="O62" s="205" t="s">
        <v>192</v>
      </c>
      <c r="P62" s="205" t="s">
        <v>192</v>
      </c>
      <c r="Q62" s="205" t="s">
        <v>192</v>
      </c>
      <c r="R62" s="205" t="s">
        <v>192</v>
      </c>
      <c r="S62" s="205" t="s">
        <v>192</v>
      </c>
      <c r="T62" s="205" t="s">
        <v>192</v>
      </c>
      <c r="U62" s="205" t="s">
        <v>192</v>
      </c>
      <c r="V62" s="205" t="s">
        <v>192</v>
      </c>
      <c r="W62" s="205" t="s">
        <v>192</v>
      </c>
      <c r="X62" s="205" t="s">
        <v>192</v>
      </c>
      <c r="Y62" s="205" t="s">
        <v>192</v>
      </c>
      <c r="Z62" s="205" t="s">
        <v>192</v>
      </c>
      <c r="AA62" s="205" t="s">
        <v>192</v>
      </c>
      <c r="AB62" s="205">
        <v>0.27</v>
      </c>
      <c r="AC62" s="205">
        <v>0.27</v>
      </c>
      <c r="AD62" s="205">
        <v>0.27</v>
      </c>
      <c r="AE62" s="205">
        <v>0.27</v>
      </c>
      <c r="AF62" s="205">
        <v>0.27</v>
      </c>
      <c r="AG62" s="205">
        <v>0.33</v>
      </c>
      <c r="AH62">
        <v>0.33</v>
      </c>
      <c r="AI62" t="s">
        <v>164</v>
      </c>
      <c r="AJ62" t="s">
        <v>164</v>
      </c>
      <c r="AK62" t="s">
        <v>164</v>
      </c>
    </row>
    <row r="63" spans="1:37" x14ac:dyDescent="0.25">
      <c r="A63" t="s">
        <v>272</v>
      </c>
      <c r="B63" s="203" t="s">
        <v>158</v>
      </c>
      <c r="C63" t="s">
        <v>227</v>
      </c>
      <c r="D63" t="s">
        <v>273</v>
      </c>
      <c r="E63" t="s">
        <v>274</v>
      </c>
      <c r="F63" t="s">
        <v>275</v>
      </c>
      <c r="G63" t="s">
        <v>276</v>
      </c>
      <c r="H63" s="203">
        <v>12</v>
      </c>
      <c r="I63" s="204">
        <v>0.7</v>
      </c>
      <c r="J63" s="205">
        <v>0.50142385598974282</v>
      </c>
      <c r="K63" s="205">
        <v>0.2</v>
      </c>
      <c r="L63" s="205">
        <v>0.27</v>
      </c>
      <c r="M63" s="205">
        <v>0.27</v>
      </c>
      <c r="N63" s="205">
        <v>0.27</v>
      </c>
      <c r="O63" s="205">
        <v>0.27</v>
      </c>
      <c r="P63" s="205">
        <v>0.27</v>
      </c>
      <c r="Q63" s="205">
        <v>0.27</v>
      </c>
      <c r="R63" s="205">
        <v>0.18</v>
      </c>
      <c r="S63" s="205">
        <v>0.18</v>
      </c>
      <c r="T63" s="205">
        <v>0.18</v>
      </c>
      <c r="U63" s="205">
        <v>0.18</v>
      </c>
      <c r="V63" s="205">
        <v>0.18</v>
      </c>
      <c r="W63" s="205">
        <v>0.18</v>
      </c>
      <c r="X63" s="205">
        <v>0.18</v>
      </c>
      <c r="Y63" s="205">
        <v>0.18</v>
      </c>
      <c r="Z63" s="205">
        <v>0.18</v>
      </c>
      <c r="AA63" s="205">
        <v>0.18</v>
      </c>
      <c r="AB63" s="205" t="s">
        <v>192</v>
      </c>
      <c r="AC63" s="205" t="s">
        <v>192</v>
      </c>
      <c r="AD63" s="205" t="s">
        <v>192</v>
      </c>
      <c r="AE63" s="205" t="s">
        <v>192</v>
      </c>
      <c r="AF63" s="205" t="s">
        <v>192</v>
      </c>
      <c r="AG63" s="205" t="s">
        <v>192</v>
      </c>
      <c r="AH63" t="s">
        <v>192</v>
      </c>
      <c r="AI63" t="s">
        <v>164</v>
      </c>
      <c r="AJ63" t="s">
        <v>164</v>
      </c>
    </row>
    <row r="64" spans="1:37" x14ac:dyDescent="0.25">
      <c r="A64" t="s">
        <v>277</v>
      </c>
      <c r="B64" s="203" t="s">
        <v>166</v>
      </c>
      <c r="C64" t="s">
        <v>227</v>
      </c>
      <c r="D64" t="s">
        <v>273</v>
      </c>
      <c r="E64" t="s">
        <v>274</v>
      </c>
      <c r="F64" t="s">
        <v>275</v>
      </c>
      <c r="G64" t="s">
        <v>276</v>
      </c>
      <c r="H64" s="203">
        <v>12</v>
      </c>
      <c r="I64" s="204">
        <v>0.7</v>
      </c>
      <c r="J64" s="205">
        <v>0.50142385598974282</v>
      </c>
      <c r="K64" s="205">
        <v>0.2</v>
      </c>
      <c r="L64" s="205">
        <v>0.27</v>
      </c>
      <c r="M64" s="205">
        <v>0.27</v>
      </c>
      <c r="N64" s="205">
        <v>0.27</v>
      </c>
      <c r="O64" s="205">
        <v>0.27</v>
      </c>
      <c r="P64" s="205">
        <v>0.27</v>
      </c>
      <c r="Q64" s="205">
        <v>0.27</v>
      </c>
      <c r="R64" s="205">
        <v>0.18</v>
      </c>
      <c r="S64" s="205">
        <v>0.18</v>
      </c>
      <c r="T64" s="205">
        <v>0.18</v>
      </c>
      <c r="U64" s="205">
        <v>0.18</v>
      </c>
      <c r="V64" s="205">
        <v>0.18</v>
      </c>
      <c r="W64" s="205">
        <v>0.18</v>
      </c>
      <c r="X64" s="205">
        <v>0.18</v>
      </c>
      <c r="Y64" s="205">
        <v>0.18</v>
      </c>
      <c r="Z64" s="205">
        <v>0.18</v>
      </c>
      <c r="AA64" s="205">
        <v>0.18</v>
      </c>
      <c r="AB64" s="205" t="s">
        <v>192</v>
      </c>
      <c r="AC64" s="205" t="s">
        <v>192</v>
      </c>
      <c r="AD64" s="205" t="s">
        <v>192</v>
      </c>
      <c r="AE64" s="205" t="s">
        <v>192</v>
      </c>
      <c r="AF64" s="205" t="s">
        <v>192</v>
      </c>
      <c r="AG64" s="205" t="s">
        <v>192</v>
      </c>
      <c r="AH64" t="s">
        <v>192</v>
      </c>
      <c r="AI64" t="s">
        <v>164</v>
      </c>
      <c r="AJ64" t="s">
        <v>164</v>
      </c>
    </row>
    <row r="65" spans="1:37" x14ac:dyDescent="0.25">
      <c r="A65" t="s">
        <v>278</v>
      </c>
      <c r="B65" s="203" t="s">
        <v>158</v>
      </c>
      <c r="C65" t="s">
        <v>159</v>
      </c>
      <c r="D65" t="s">
        <v>273</v>
      </c>
      <c r="E65" t="s">
        <v>274</v>
      </c>
      <c r="F65" t="s">
        <v>275</v>
      </c>
      <c r="G65" t="s">
        <v>276</v>
      </c>
      <c r="H65" s="203">
        <v>12</v>
      </c>
      <c r="I65" s="204">
        <v>0.7</v>
      </c>
      <c r="J65" s="205">
        <v>0.50142385598974282</v>
      </c>
      <c r="K65" s="205">
        <v>0.13</v>
      </c>
      <c r="L65" s="205">
        <v>0.2</v>
      </c>
      <c r="M65" s="205">
        <v>0.2</v>
      </c>
      <c r="N65" s="205">
        <v>0.2</v>
      </c>
      <c r="O65" s="205">
        <v>0.2</v>
      </c>
      <c r="P65" s="205">
        <v>0.2</v>
      </c>
      <c r="Q65" s="205">
        <v>0.2</v>
      </c>
      <c r="R65" s="205">
        <v>0.18</v>
      </c>
      <c r="S65" s="205">
        <v>0.18</v>
      </c>
      <c r="T65" s="205">
        <v>0.18</v>
      </c>
      <c r="U65" s="205">
        <v>0.18</v>
      </c>
      <c r="V65" s="205">
        <v>0.18</v>
      </c>
      <c r="W65" s="205">
        <v>0.18</v>
      </c>
      <c r="X65" s="205">
        <v>0.18</v>
      </c>
      <c r="Y65" s="205">
        <v>0.18</v>
      </c>
      <c r="Z65" s="205">
        <v>0.18</v>
      </c>
      <c r="AA65" s="205">
        <v>0.18</v>
      </c>
      <c r="AB65" s="205" t="s">
        <v>192</v>
      </c>
      <c r="AC65" s="205" t="s">
        <v>192</v>
      </c>
      <c r="AD65" s="205" t="s">
        <v>192</v>
      </c>
      <c r="AE65" s="205" t="s">
        <v>192</v>
      </c>
      <c r="AF65" s="205" t="s">
        <v>192</v>
      </c>
      <c r="AG65" s="205" t="s">
        <v>192</v>
      </c>
      <c r="AH65" t="s">
        <v>192</v>
      </c>
      <c r="AI65" t="s">
        <v>164</v>
      </c>
      <c r="AJ65" t="s">
        <v>164</v>
      </c>
    </row>
    <row r="66" spans="1:37" x14ac:dyDescent="0.25">
      <c r="A66" t="s">
        <v>279</v>
      </c>
      <c r="B66" s="203" t="s">
        <v>166</v>
      </c>
      <c r="C66" t="s">
        <v>159</v>
      </c>
      <c r="D66" t="s">
        <v>273</v>
      </c>
      <c r="E66" t="s">
        <v>274</v>
      </c>
      <c r="F66" t="s">
        <v>275</v>
      </c>
      <c r="G66" t="s">
        <v>276</v>
      </c>
      <c r="H66" s="203">
        <v>12</v>
      </c>
      <c r="I66" s="204">
        <v>0.7</v>
      </c>
      <c r="J66" s="205">
        <v>0.50142385598974282</v>
      </c>
      <c r="K66" s="205">
        <v>0.2</v>
      </c>
      <c r="L66" s="205">
        <v>0.27</v>
      </c>
      <c r="M66" s="205">
        <v>0.27</v>
      </c>
      <c r="N66" s="205">
        <v>0.27</v>
      </c>
      <c r="O66" s="205">
        <v>0.27</v>
      </c>
      <c r="P66" s="205">
        <v>0.27</v>
      </c>
      <c r="Q66" s="205">
        <v>0.27</v>
      </c>
      <c r="R66" s="205">
        <v>0.18</v>
      </c>
      <c r="S66" s="205">
        <v>0.18</v>
      </c>
      <c r="T66" s="205">
        <v>0.18</v>
      </c>
      <c r="U66" s="205">
        <v>0.18</v>
      </c>
      <c r="V66" s="205">
        <v>0.18</v>
      </c>
      <c r="W66" s="205">
        <v>0.18</v>
      </c>
      <c r="X66" s="205">
        <v>0.18</v>
      </c>
      <c r="Y66" s="205">
        <v>0.18</v>
      </c>
      <c r="Z66" s="205">
        <v>0.18</v>
      </c>
      <c r="AA66" s="205">
        <v>0.18</v>
      </c>
      <c r="AB66" s="205" t="s">
        <v>192</v>
      </c>
      <c r="AC66" s="205" t="s">
        <v>192</v>
      </c>
      <c r="AD66" s="205" t="s">
        <v>192</v>
      </c>
      <c r="AE66" s="205" t="s">
        <v>192</v>
      </c>
      <c r="AF66" s="205" t="s">
        <v>192</v>
      </c>
      <c r="AG66" s="205" t="s">
        <v>192</v>
      </c>
      <c r="AH66" t="s">
        <v>192</v>
      </c>
      <c r="AI66" t="s">
        <v>164</v>
      </c>
      <c r="AJ66" t="s">
        <v>164</v>
      </c>
    </row>
    <row r="67" spans="1:37" x14ac:dyDescent="0.25">
      <c r="A67" t="s">
        <v>280</v>
      </c>
      <c r="B67" s="203" t="s">
        <v>158</v>
      </c>
      <c r="C67" t="s">
        <v>168</v>
      </c>
      <c r="D67" t="s">
        <v>273</v>
      </c>
      <c r="E67" t="s">
        <v>274</v>
      </c>
      <c r="F67" t="s">
        <v>275</v>
      </c>
      <c r="G67" t="s">
        <v>276</v>
      </c>
      <c r="H67" s="203">
        <v>12</v>
      </c>
      <c r="I67" s="204">
        <v>0.7</v>
      </c>
      <c r="J67" s="205">
        <v>0.50142385598974282</v>
      </c>
      <c r="K67" s="205">
        <v>0.2</v>
      </c>
      <c r="L67" s="205">
        <v>0.27</v>
      </c>
      <c r="M67" s="205">
        <v>0.27</v>
      </c>
      <c r="N67" s="205">
        <v>0.27</v>
      </c>
      <c r="O67" s="205">
        <v>0.27</v>
      </c>
      <c r="P67" s="205">
        <v>0.27</v>
      </c>
      <c r="Q67" s="205">
        <v>0.27</v>
      </c>
      <c r="R67" s="205">
        <v>0.18</v>
      </c>
      <c r="S67" s="205">
        <v>0.18</v>
      </c>
      <c r="T67" s="205">
        <v>0.18</v>
      </c>
      <c r="U67" s="205">
        <v>0.18</v>
      </c>
      <c r="V67" s="205">
        <v>0.18</v>
      </c>
      <c r="W67" s="205">
        <v>0.18</v>
      </c>
      <c r="X67" s="205">
        <v>0.18</v>
      </c>
      <c r="Y67" s="205">
        <v>0.18</v>
      </c>
      <c r="Z67" s="205">
        <v>0.18</v>
      </c>
      <c r="AA67" s="205">
        <v>0.18</v>
      </c>
      <c r="AB67" s="205" t="s">
        <v>192</v>
      </c>
      <c r="AC67" s="205" t="s">
        <v>192</v>
      </c>
      <c r="AD67" s="205" t="s">
        <v>192</v>
      </c>
      <c r="AE67" s="205" t="s">
        <v>192</v>
      </c>
      <c r="AF67" s="205" t="s">
        <v>192</v>
      </c>
      <c r="AG67" s="205" t="s">
        <v>192</v>
      </c>
      <c r="AH67" t="s">
        <v>192</v>
      </c>
      <c r="AI67" t="s">
        <v>164</v>
      </c>
      <c r="AJ67" t="s">
        <v>164</v>
      </c>
    </row>
    <row r="68" spans="1:37" x14ac:dyDescent="0.25">
      <c r="A68" t="s">
        <v>281</v>
      </c>
      <c r="B68" s="203" t="s">
        <v>166</v>
      </c>
      <c r="C68" t="s">
        <v>168</v>
      </c>
      <c r="D68" t="s">
        <v>273</v>
      </c>
      <c r="E68" t="s">
        <v>274</v>
      </c>
      <c r="F68" t="s">
        <v>275</v>
      </c>
      <c r="G68" t="s">
        <v>276</v>
      </c>
      <c r="H68" s="203">
        <v>12</v>
      </c>
      <c r="I68" s="204">
        <v>0.7</v>
      </c>
      <c r="J68" s="205">
        <v>0.50142385598974282</v>
      </c>
      <c r="K68" s="205">
        <v>0.2</v>
      </c>
      <c r="L68" s="205">
        <v>0.27</v>
      </c>
      <c r="M68" s="205">
        <v>0.27</v>
      </c>
      <c r="N68" s="205">
        <v>0.27</v>
      </c>
      <c r="O68" s="205">
        <v>0.27</v>
      </c>
      <c r="P68" s="205">
        <v>0.27</v>
      </c>
      <c r="Q68" s="205">
        <v>0.27</v>
      </c>
      <c r="R68" s="205">
        <v>0.18</v>
      </c>
      <c r="S68" s="205">
        <v>0.18</v>
      </c>
      <c r="T68" s="205">
        <v>0.18</v>
      </c>
      <c r="U68" s="205">
        <v>0.18</v>
      </c>
      <c r="V68" s="205">
        <v>0.18</v>
      </c>
      <c r="W68" s="205">
        <v>0.18</v>
      </c>
      <c r="X68" s="205">
        <v>0.18</v>
      </c>
      <c r="Y68" s="205">
        <v>0.18</v>
      </c>
      <c r="Z68" s="205">
        <v>0.18</v>
      </c>
      <c r="AA68" s="205">
        <v>0.18</v>
      </c>
      <c r="AB68" s="205" t="s">
        <v>192</v>
      </c>
      <c r="AC68" s="205" t="s">
        <v>192</v>
      </c>
      <c r="AD68" s="205" t="s">
        <v>192</v>
      </c>
      <c r="AE68" s="205" t="s">
        <v>192</v>
      </c>
      <c r="AF68" s="205" t="s">
        <v>192</v>
      </c>
      <c r="AG68" s="205" t="s">
        <v>192</v>
      </c>
      <c r="AH68" t="s">
        <v>192</v>
      </c>
      <c r="AI68" t="s">
        <v>164</v>
      </c>
      <c r="AJ68" t="s">
        <v>164</v>
      </c>
    </row>
    <row r="69" spans="1:37" x14ac:dyDescent="0.25">
      <c r="A69" t="s">
        <v>282</v>
      </c>
      <c r="B69" s="203" t="s">
        <v>158</v>
      </c>
      <c r="C69" t="s">
        <v>227</v>
      </c>
      <c r="D69" t="s">
        <v>283</v>
      </c>
      <c r="E69" t="s">
        <v>284</v>
      </c>
      <c r="F69" t="s">
        <v>285</v>
      </c>
      <c r="G69" t="s">
        <v>286</v>
      </c>
      <c r="H69" s="203">
        <v>10</v>
      </c>
      <c r="I69" s="204">
        <v>0.7</v>
      </c>
      <c r="J69" s="205">
        <v>0.46104000170839254</v>
      </c>
      <c r="K69" s="205">
        <v>0.15</v>
      </c>
      <c r="L69" s="205">
        <v>0.2</v>
      </c>
      <c r="M69" s="205">
        <v>0.2</v>
      </c>
      <c r="N69" s="205">
        <v>0.2</v>
      </c>
      <c r="O69" s="205">
        <v>0.25</v>
      </c>
      <c r="P69" s="205">
        <v>0.25</v>
      </c>
      <c r="Q69" s="205">
        <v>0.25</v>
      </c>
      <c r="R69" s="205">
        <v>0.25</v>
      </c>
      <c r="S69" s="205">
        <v>0.25</v>
      </c>
      <c r="T69" s="205">
        <v>0.25</v>
      </c>
      <c r="U69" s="205">
        <v>0.25</v>
      </c>
      <c r="V69" s="205">
        <v>0.25</v>
      </c>
      <c r="W69" s="205">
        <v>0.25</v>
      </c>
      <c r="X69" s="205">
        <v>0.25</v>
      </c>
      <c r="Y69" s="205">
        <v>0.25</v>
      </c>
      <c r="Z69" s="205">
        <v>0.25</v>
      </c>
      <c r="AA69" s="205">
        <v>0.25</v>
      </c>
      <c r="AB69" s="205">
        <v>0.25</v>
      </c>
      <c r="AC69" s="205">
        <v>0.25</v>
      </c>
      <c r="AD69" s="205">
        <v>0.25</v>
      </c>
      <c r="AE69" s="205">
        <v>0.25</v>
      </c>
      <c r="AF69" s="205">
        <v>0.25</v>
      </c>
      <c r="AG69" s="205">
        <v>0.33</v>
      </c>
      <c r="AH69">
        <v>0.33</v>
      </c>
      <c r="AI69" t="s">
        <v>164</v>
      </c>
      <c r="AJ69" t="s">
        <v>164</v>
      </c>
      <c r="AK69" t="s">
        <v>164</v>
      </c>
    </row>
    <row r="70" spans="1:37" x14ac:dyDescent="0.25">
      <c r="A70" t="s">
        <v>287</v>
      </c>
      <c r="B70" s="203" t="s">
        <v>166</v>
      </c>
      <c r="C70" t="s">
        <v>227</v>
      </c>
      <c r="D70" t="s">
        <v>283</v>
      </c>
      <c r="E70" t="s">
        <v>284</v>
      </c>
      <c r="F70" t="s">
        <v>285</v>
      </c>
      <c r="G70" t="s">
        <v>286</v>
      </c>
      <c r="H70" s="203">
        <v>10</v>
      </c>
      <c r="I70" s="204">
        <v>0.7</v>
      </c>
      <c r="J70" s="205">
        <v>0.46104000170839254</v>
      </c>
      <c r="K70" s="205">
        <v>0.15</v>
      </c>
      <c r="L70" s="205">
        <v>0.27</v>
      </c>
      <c r="M70" s="205">
        <v>0.27</v>
      </c>
      <c r="N70" s="205">
        <v>0.27</v>
      </c>
      <c r="O70" s="205">
        <v>0.27</v>
      </c>
      <c r="P70" s="205">
        <v>0.27</v>
      </c>
      <c r="Q70" s="205">
        <v>0.27</v>
      </c>
      <c r="R70" s="205">
        <v>0.27</v>
      </c>
      <c r="S70" s="205">
        <v>0.27</v>
      </c>
      <c r="T70" s="205">
        <v>0.27</v>
      </c>
      <c r="U70" s="205">
        <v>0.27</v>
      </c>
      <c r="V70" s="205">
        <v>0.27</v>
      </c>
      <c r="W70" s="205">
        <v>0.27</v>
      </c>
      <c r="X70" s="205">
        <v>0.27</v>
      </c>
      <c r="Y70" s="205">
        <v>0.27</v>
      </c>
      <c r="Z70" s="205">
        <v>0.27</v>
      </c>
      <c r="AA70" s="205">
        <v>0.27</v>
      </c>
      <c r="AB70" s="205">
        <v>0.27</v>
      </c>
      <c r="AC70" s="205">
        <v>0.27</v>
      </c>
      <c r="AD70" s="205">
        <v>0.27</v>
      </c>
      <c r="AE70" s="205">
        <v>0.27</v>
      </c>
      <c r="AF70" s="205">
        <v>0.27</v>
      </c>
      <c r="AG70" s="205">
        <v>0.33</v>
      </c>
      <c r="AH70">
        <v>0.33</v>
      </c>
      <c r="AI70" t="s">
        <v>164</v>
      </c>
      <c r="AJ70" t="s">
        <v>164</v>
      </c>
      <c r="AK70" t="s">
        <v>164</v>
      </c>
    </row>
    <row r="71" spans="1:37" x14ac:dyDescent="0.25">
      <c r="A71" t="s">
        <v>288</v>
      </c>
      <c r="B71" s="203" t="s">
        <v>158</v>
      </c>
      <c r="C71" t="s">
        <v>159</v>
      </c>
      <c r="D71" t="s">
        <v>283</v>
      </c>
      <c r="E71" t="s">
        <v>284</v>
      </c>
      <c r="F71" t="s">
        <v>285</v>
      </c>
      <c r="G71" t="s">
        <v>289</v>
      </c>
      <c r="H71" s="203">
        <v>10</v>
      </c>
      <c r="I71" s="204">
        <v>0.7</v>
      </c>
      <c r="J71" s="205">
        <v>0.42958807047498165</v>
      </c>
      <c r="K71" s="205">
        <v>0.13</v>
      </c>
      <c r="L71" s="205">
        <v>0.2</v>
      </c>
      <c r="M71" s="205">
        <v>0.2</v>
      </c>
      <c r="N71" s="205">
        <v>0.2</v>
      </c>
      <c r="O71" s="205">
        <v>0.2</v>
      </c>
      <c r="P71" s="205">
        <v>0.2</v>
      </c>
      <c r="Q71" s="205">
        <v>0.2</v>
      </c>
      <c r="R71" s="205">
        <v>0.2</v>
      </c>
      <c r="S71" s="205">
        <v>0.2</v>
      </c>
      <c r="T71" s="205">
        <v>0.2</v>
      </c>
      <c r="U71" s="205">
        <v>0.2</v>
      </c>
      <c r="V71" s="205">
        <v>0.2</v>
      </c>
      <c r="W71" s="205">
        <v>0.2</v>
      </c>
      <c r="X71" s="205">
        <v>0.2</v>
      </c>
      <c r="Y71" s="205">
        <v>0.2</v>
      </c>
      <c r="Z71" s="205">
        <v>0.2</v>
      </c>
      <c r="AA71" s="205">
        <v>0.2</v>
      </c>
      <c r="AB71" s="205">
        <v>0.2</v>
      </c>
      <c r="AC71" s="205">
        <v>0.2</v>
      </c>
      <c r="AD71" s="205">
        <v>0.2</v>
      </c>
      <c r="AE71" s="205">
        <v>0.2</v>
      </c>
      <c r="AF71" s="205">
        <v>0.2</v>
      </c>
      <c r="AG71" s="205">
        <v>0.33</v>
      </c>
      <c r="AH71">
        <v>0.33</v>
      </c>
      <c r="AI71" t="s">
        <v>164</v>
      </c>
      <c r="AJ71" t="s">
        <v>164</v>
      </c>
      <c r="AK71" t="s">
        <v>164</v>
      </c>
    </row>
    <row r="72" spans="1:37" x14ac:dyDescent="0.25">
      <c r="A72" t="s">
        <v>290</v>
      </c>
      <c r="B72" s="203" t="s">
        <v>166</v>
      </c>
      <c r="C72" t="s">
        <v>159</v>
      </c>
      <c r="D72" t="s">
        <v>283</v>
      </c>
      <c r="E72" t="s">
        <v>284</v>
      </c>
      <c r="F72" t="s">
        <v>285</v>
      </c>
      <c r="G72" t="s">
        <v>289</v>
      </c>
      <c r="H72" s="203">
        <v>10</v>
      </c>
      <c r="I72" s="204">
        <v>0.7</v>
      </c>
      <c r="J72" s="205">
        <v>0.42958807047498165</v>
      </c>
      <c r="K72" s="205">
        <v>0.2</v>
      </c>
      <c r="L72" s="205">
        <v>0.27</v>
      </c>
      <c r="M72" s="205">
        <v>0.27</v>
      </c>
      <c r="N72" s="205">
        <v>0.27</v>
      </c>
      <c r="O72" s="205">
        <v>0.27</v>
      </c>
      <c r="P72" s="205">
        <v>0.27</v>
      </c>
      <c r="Q72" s="205">
        <v>0.27</v>
      </c>
      <c r="R72" s="205">
        <v>0.27</v>
      </c>
      <c r="S72" s="205">
        <v>0.27</v>
      </c>
      <c r="T72" s="205">
        <v>0.27</v>
      </c>
      <c r="U72" s="205">
        <v>0.27</v>
      </c>
      <c r="V72" s="205">
        <v>0.27</v>
      </c>
      <c r="W72" s="205">
        <v>0.27</v>
      </c>
      <c r="X72" s="205">
        <v>0.27</v>
      </c>
      <c r="Y72" s="205">
        <v>0.27</v>
      </c>
      <c r="Z72" s="205">
        <v>0.27</v>
      </c>
      <c r="AA72" s="205">
        <v>0.27</v>
      </c>
      <c r="AB72" s="205">
        <v>0.27</v>
      </c>
      <c r="AC72" s="205">
        <v>0.27</v>
      </c>
      <c r="AD72" s="205">
        <v>0.27</v>
      </c>
      <c r="AE72" s="205">
        <v>0.27</v>
      </c>
      <c r="AF72" s="205">
        <v>0.27</v>
      </c>
      <c r="AG72" s="205">
        <v>0.33</v>
      </c>
      <c r="AH72">
        <v>0.33</v>
      </c>
      <c r="AI72" t="s">
        <v>164</v>
      </c>
      <c r="AJ72" t="s">
        <v>164</v>
      </c>
      <c r="AK72" t="s">
        <v>164</v>
      </c>
    </row>
    <row r="73" spans="1:37" x14ac:dyDescent="0.25">
      <c r="A73" t="s">
        <v>291</v>
      </c>
      <c r="B73" s="203" t="s">
        <v>158</v>
      </c>
      <c r="C73" t="s">
        <v>168</v>
      </c>
      <c r="D73" t="s">
        <v>283</v>
      </c>
      <c r="E73" t="s">
        <v>284</v>
      </c>
      <c r="F73" t="s">
        <v>285</v>
      </c>
      <c r="G73" t="s">
        <v>169</v>
      </c>
      <c r="H73" s="203">
        <v>10</v>
      </c>
      <c r="I73" s="204">
        <v>0.7</v>
      </c>
      <c r="J73" s="205">
        <v>0.45890207746534312</v>
      </c>
      <c r="K73" s="205">
        <v>0.12</v>
      </c>
      <c r="L73" s="205">
        <v>0.17</v>
      </c>
      <c r="M73" s="205">
        <v>0.17</v>
      </c>
      <c r="N73" s="205">
        <v>0.25</v>
      </c>
      <c r="O73" s="205">
        <v>0.25</v>
      </c>
      <c r="P73" s="205">
        <v>0.25</v>
      </c>
      <c r="Q73" s="205">
        <v>0.25</v>
      </c>
      <c r="R73" s="205">
        <v>0.25</v>
      </c>
      <c r="S73" s="205">
        <v>0.25</v>
      </c>
      <c r="T73" s="205">
        <v>0.25</v>
      </c>
      <c r="U73" s="205">
        <v>0.25</v>
      </c>
      <c r="V73" s="205">
        <v>0.25</v>
      </c>
      <c r="W73" s="205">
        <v>0.25</v>
      </c>
      <c r="X73" s="205">
        <v>0.25</v>
      </c>
      <c r="Y73" s="205">
        <v>0.25</v>
      </c>
      <c r="Z73" s="205">
        <v>0.25</v>
      </c>
      <c r="AA73" s="205">
        <v>0.25</v>
      </c>
      <c r="AB73" s="205">
        <v>0.25</v>
      </c>
      <c r="AC73" s="205">
        <v>0.25</v>
      </c>
      <c r="AD73" s="205">
        <v>0.25</v>
      </c>
      <c r="AE73" s="205">
        <v>0.25</v>
      </c>
      <c r="AF73" s="205">
        <v>0.25</v>
      </c>
      <c r="AG73" s="205">
        <v>0.33</v>
      </c>
      <c r="AH73">
        <v>0.33</v>
      </c>
      <c r="AI73" t="s">
        <v>164</v>
      </c>
      <c r="AJ73" t="s">
        <v>164</v>
      </c>
      <c r="AK73" t="s">
        <v>164</v>
      </c>
    </row>
    <row r="74" spans="1:37" x14ac:dyDescent="0.25">
      <c r="A74" t="s">
        <v>292</v>
      </c>
      <c r="B74" s="203" t="s">
        <v>166</v>
      </c>
      <c r="C74" t="s">
        <v>168</v>
      </c>
      <c r="D74" t="s">
        <v>283</v>
      </c>
      <c r="E74" t="s">
        <v>284</v>
      </c>
      <c r="F74" t="s">
        <v>285</v>
      </c>
      <c r="G74" t="s">
        <v>169</v>
      </c>
      <c r="H74" s="203">
        <v>10</v>
      </c>
      <c r="I74" s="204">
        <v>0.7</v>
      </c>
      <c r="J74" s="205">
        <v>0.45890207746534312</v>
      </c>
      <c r="K74" s="205">
        <v>0.12</v>
      </c>
      <c r="L74" s="205">
        <v>0.27</v>
      </c>
      <c r="M74" s="205">
        <v>0.27</v>
      </c>
      <c r="N74" s="205">
        <v>0.27</v>
      </c>
      <c r="O74" s="205">
        <v>0.25</v>
      </c>
      <c r="P74" s="205">
        <v>0.25</v>
      </c>
      <c r="Q74" s="205">
        <v>0.25</v>
      </c>
      <c r="R74" s="205">
        <v>0.25</v>
      </c>
      <c r="S74" s="205">
        <v>0.25</v>
      </c>
      <c r="T74" s="205">
        <v>0.25</v>
      </c>
      <c r="U74" s="205">
        <v>0.25</v>
      </c>
      <c r="V74" s="205">
        <v>0.25</v>
      </c>
      <c r="W74" s="205">
        <v>0.25</v>
      </c>
      <c r="X74" s="205">
        <v>0.25</v>
      </c>
      <c r="Y74" s="205">
        <v>0.25</v>
      </c>
      <c r="Z74" s="205">
        <v>0.25</v>
      </c>
      <c r="AA74" s="205">
        <v>0.25</v>
      </c>
      <c r="AB74" s="205">
        <v>0.25</v>
      </c>
      <c r="AC74" s="205">
        <v>0.25</v>
      </c>
      <c r="AD74" s="205">
        <v>0.25</v>
      </c>
      <c r="AE74" s="205">
        <v>0.25</v>
      </c>
      <c r="AF74" s="205">
        <v>0.25</v>
      </c>
      <c r="AG74" s="205">
        <v>0.33</v>
      </c>
      <c r="AH74">
        <v>0.33</v>
      </c>
      <c r="AI74" t="s">
        <v>164</v>
      </c>
      <c r="AJ74" t="s">
        <v>164</v>
      </c>
      <c r="AK74" t="s">
        <v>164</v>
      </c>
    </row>
    <row r="75" spans="1:37" x14ac:dyDescent="0.25">
      <c r="A75" t="s">
        <v>293</v>
      </c>
      <c r="B75" s="203" t="s">
        <v>158</v>
      </c>
      <c r="C75" t="s">
        <v>227</v>
      </c>
      <c r="D75" t="s">
        <v>283</v>
      </c>
      <c r="E75" t="s">
        <v>284</v>
      </c>
      <c r="F75" t="s">
        <v>294</v>
      </c>
      <c r="G75" t="s">
        <v>286</v>
      </c>
      <c r="H75" s="203">
        <v>10</v>
      </c>
      <c r="I75" s="204">
        <v>0.7</v>
      </c>
      <c r="J75" s="205">
        <v>0.46104000170839254</v>
      </c>
      <c r="K75" s="205">
        <v>0.15</v>
      </c>
      <c r="L75" s="205">
        <v>0.2</v>
      </c>
      <c r="M75" s="205">
        <v>0.2</v>
      </c>
      <c r="N75" s="205">
        <v>0.2</v>
      </c>
      <c r="O75" s="205">
        <v>0.25</v>
      </c>
      <c r="P75" s="205">
        <v>0.25</v>
      </c>
      <c r="Q75" s="205">
        <v>0.25</v>
      </c>
      <c r="R75" s="205">
        <v>0.25</v>
      </c>
      <c r="S75" s="205">
        <v>0.25</v>
      </c>
      <c r="T75" s="205">
        <v>0.25</v>
      </c>
      <c r="U75" s="205">
        <v>0.25</v>
      </c>
      <c r="V75" s="205">
        <v>0.25</v>
      </c>
      <c r="W75" s="205">
        <v>0.25</v>
      </c>
      <c r="X75" s="205">
        <v>0.25</v>
      </c>
      <c r="Y75" s="205">
        <v>0.25</v>
      </c>
      <c r="Z75" s="205">
        <v>0.25</v>
      </c>
      <c r="AA75" s="205">
        <v>0.25</v>
      </c>
      <c r="AB75" s="205">
        <v>0.25</v>
      </c>
      <c r="AC75" s="205">
        <v>0.25</v>
      </c>
      <c r="AD75" s="205">
        <v>0.25</v>
      </c>
      <c r="AE75" s="205">
        <v>0.25</v>
      </c>
      <c r="AF75" s="205">
        <v>0.25</v>
      </c>
      <c r="AG75" s="205">
        <v>0.33</v>
      </c>
      <c r="AH75">
        <v>0.33</v>
      </c>
      <c r="AI75" t="s">
        <v>164</v>
      </c>
      <c r="AJ75" t="s">
        <v>164</v>
      </c>
      <c r="AK75" t="s">
        <v>164</v>
      </c>
    </row>
    <row r="76" spans="1:37" x14ac:dyDescent="0.25">
      <c r="A76" t="s">
        <v>295</v>
      </c>
      <c r="B76" s="203" t="s">
        <v>166</v>
      </c>
      <c r="C76" t="s">
        <v>227</v>
      </c>
      <c r="D76" t="s">
        <v>283</v>
      </c>
      <c r="E76" t="s">
        <v>284</v>
      </c>
      <c r="F76" t="s">
        <v>294</v>
      </c>
      <c r="G76" t="s">
        <v>286</v>
      </c>
      <c r="H76" s="203">
        <v>10</v>
      </c>
      <c r="I76" s="204">
        <v>0.7</v>
      </c>
      <c r="J76" s="205">
        <v>0.46104000170839254</v>
      </c>
      <c r="K76" s="205">
        <v>0.15</v>
      </c>
      <c r="L76" s="205">
        <v>0.27</v>
      </c>
      <c r="M76" s="205">
        <v>0.27</v>
      </c>
      <c r="N76" s="205">
        <v>0.27</v>
      </c>
      <c r="O76" s="205">
        <v>0.27</v>
      </c>
      <c r="P76" s="205">
        <v>0.27</v>
      </c>
      <c r="Q76" s="205">
        <v>0.27</v>
      </c>
      <c r="R76" s="205">
        <v>0.27</v>
      </c>
      <c r="S76" s="205">
        <v>0.27</v>
      </c>
      <c r="T76" s="205">
        <v>0.27</v>
      </c>
      <c r="U76" s="205">
        <v>0.27</v>
      </c>
      <c r="V76" s="205">
        <v>0.27</v>
      </c>
      <c r="W76" s="205">
        <v>0.27</v>
      </c>
      <c r="X76" s="205">
        <v>0.27</v>
      </c>
      <c r="Y76" s="205">
        <v>0.27</v>
      </c>
      <c r="Z76" s="205">
        <v>0.27</v>
      </c>
      <c r="AA76" s="205">
        <v>0.27</v>
      </c>
      <c r="AB76" s="205">
        <v>0.27</v>
      </c>
      <c r="AC76" s="205">
        <v>0.27</v>
      </c>
      <c r="AD76" s="205">
        <v>0.27</v>
      </c>
      <c r="AE76" s="205">
        <v>0.27</v>
      </c>
      <c r="AF76" s="205">
        <v>0.27</v>
      </c>
      <c r="AG76" s="205">
        <v>0.33</v>
      </c>
      <c r="AH76">
        <v>0.33</v>
      </c>
      <c r="AI76" t="s">
        <v>164</v>
      </c>
      <c r="AJ76" t="s">
        <v>164</v>
      </c>
      <c r="AK76" t="s">
        <v>164</v>
      </c>
    </row>
    <row r="77" spans="1:37" x14ac:dyDescent="0.25">
      <c r="A77" t="s">
        <v>296</v>
      </c>
      <c r="B77" s="203" t="s">
        <v>158</v>
      </c>
      <c r="C77" t="s">
        <v>159</v>
      </c>
      <c r="D77" t="s">
        <v>283</v>
      </c>
      <c r="E77" t="s">
        <v>284</v>
      </c>
      <c r="F77" t="s">
        <v>294</v>
      </c>
      <c r="G77" t="s">
        <v>289</v>
      </c>
      <c r="H77" s="203">
        <v>10</v>
      </c>
      <c r="I77" s="204">
        <v>0.7</v>
      </c>
      <c r="J77" s="205">
        <v>0.42958807047498165</v>
      </c>
      <c r="K77" s="205">
        <v>0.13</v>
      </c>
      <c r="L77" s="205">
        <v>0.2</v>
      </c>
      <c r="M77" s="205">
        <v>0.2</v>
      </c>
      <c r="N77" s="205">
        <v>0.2</v>
      </c>
      <c r="O77" s="205">
        <v>0.2</v>
      </c>
      <c r="P77" s="205">
        <v>0.2</v>
      </c>
      <c r="Q77" s="205">
        <v>0.2</v>
      </c>
      <c r="R77" s="205">
        <v>0.2</v>
      </c>
      <c r="S77" s="205">
        <v>0.2</v>
      </c>
      <c r="T77" s="205">
        <v>0.2</v>
      </c>
      <c r="U77" s="205">
        <v>0.2</v>
      </c>
      <c r="V77" s="205">
        <v>0.2</v>
      </c>
      <c r="W77" s="205">
        <v>0.2</v>
      </c>
      <c r="X77" s="205">
        <v>0.2</v>
      </c>
      <c r="Y77" s="205">
        <v>0.2</v>
      </c>
      <c r="Z77" s="205">
        <v>0.2</v>
      </c>
      <c r="AA77" s="205">
        <v>0.2</v>
      </c>
      <c r="AB77" s="205">
        <v>0.2</v>
      </c>
      <c r="AC77" s="205">
        <v>0.2</v>
      </c>
      <c r="AD77" s="205">
        <v>0.2</v>
      </c>
      <c r="AE77" s="205">
        <v>0.2</v>
      </c>
      <c r="AF77" s="205">
        <v>0.2</v>
      </c>
      <c r="AG77" s="205">
        <v>0.33</v>
      </c>
      <c r="AH77">
        <v>0.33</v>
      </c>
      <c r="AI77" t="s">
        <v>164</v>
      </c>
      <c r="AJ77" t="s">
        <v>164</v>
      </c>
      <c r="AK77" t="s">
        <v>164</v>
      </c>
    </row>
    <row r="78" spans="1:37" x14ac:dyDescent="0.25">
      <c r="A78" t="s">
        <v>297</v>
      </c>
      <c r="B78" s="203" t="s">
        <v>166</v>
      </c>
      <c r="C78" t="s">
        <v>159</v>
      </c>
      <c r="D78" t="s">
        <v>283</v>
      </c>
      <c r="E78" t="s">
        <v>284</v>
      </c>
      <c r="F78" t="s">
        <v>294</v>
      </c>
      <c r="G78" t="s">
        <v>289</v>
      </c>
      <c r="H78" s="203">
        <v>10</v>
      </c>
      <c r="I78" s="204">
        <v>0.7</v>
      </c>
      <c r="J78" s="205">
        <v>0.42958807047498165</v>
      </c>
      <c r="K78" s="205">
        <v>0.2</v>
      </c>
      <c r="L78" s="205">
        <v>0.27</v>
      </c>
      <c r="M78" s="205">
        <v>0.27</v>
      </c>
      <c r="N78" s="205">
        <v>0.27</v>
      </c>
      <c r="O78" s="205">
        <v>0.27</v>
      </c>
      <c r="P78" s="205">
        <v>0.27</v>
      </c>
      <c r="Q78" s="205">
        <v>0.27</v>
      </c>
      <c r="R78" s="205">
        <v>0.27</v>
      </c>
      <c r="S78" s="205">
        <v>0.27</v>
      </c>
      <c r="T78" s="205">
        <v>0.27</v>
      </c>
      <c r="U78" s="205">
        <v>0.27</v>
      </c>
      <c r="V78" s="205">
        <v>0.27</v>
      </c>
      <c r="W78" s="205">
        <v>0.27</v>
      </c>
      <c r="X78" s="205">
        <v>0.27</v>
      </c>
      <c r="Y78" s="205">
        <v>0.27</v>
      </c>
      <c r="Z78" s="205">
        <v>0.27</v>
      </c>
      <c r="AA78" s="205">
        <v>0.27</v>
      </c>
      <c r="AB78" s="205">
        <v>0.27</v>
      </c>
      <c r="AC78" s="205">
        <v>0.27</v>
      </c>
      <c r="AD78" s="205">
        <v>0.27</v>
      </c>
      <c r="AE78" s="205">
        <v>0.27</v>
      </c>
      <c r="AF78" s="205">
        <v>0.27</v>
      </c>
      <c r="AG78" s="205">
        <v>0.33</v>
      </c>
      <c r="AH78">
        <v>0.33</v>
      </c>
      <c r="AI78" t="s">
        <v>164</v>
      </c>
      <c r="AJ78" t="s">
        <v>164</v>
      </c>
      <c r="AK78" t="s">
        <v>164</v>
      </c>
    </row>
    <row r="79" spans="1:37" x14ac:dyDescent="0.25">
      <c r="A79" t="s">
        <v>298</v>
      </c>
      <c r="B79" s="203" t="s">
        <v>158</v>
      </c>
      <c r="C79" t="s">
        <v>168</v>
      </c>
      <c r="D79" t="s">
        <v>283</v>
      </c>
      <c r="E79" t="s">
        <v>284</v>
      </c>
      <c r="F79" t="s">
        <v>294</v>
      </c>
      <c r="G79" t="s">
        <v>169</v>
      </c>
      <c r="H79" s="203">
        <v>10</v>
      </c>
      <c r="I79" s="204">
        <v>0.7</v>
      </c>
      <c r="J79" s="205">
        <v>0.45890207746534312</v>
      </c>
      <c r="K79" s="205">
        <v>0.12</v>
      </c>
      <c r="L79" s="205">
        <v>0.17</v>
      </c>
      <c r="M79" s="205">
        <v>0.17</v>
      </c>
      <c r="N79" s="205">
        <v>0.25</v>
      </c>
      <c r="O79" s="205">
        <v>0.25</v>
      </c>
      <c r="P79" s="205">
        <v>0.25</v>
      </c>
      <c r="Q79" s="205">
        <v>0.25</v>
      </c>
      <c r="R79" s="205">
        <v>0.25</v>
      </c>
      <c r="S79" s="205">
        <v>0.25</v>
      </c>
      <c r="T79" s="205">
        <v>0.25</v>
      </c>
      <c r="U79" s="205">
        <v>0.25</v>
      </c>
      <c r="V79" s="205">
        <v>0.25</v>
      </c>
      <c r="W79" s="205">
        <v>0.25</v>
      </c>
      <c r="X79" s="205">
        <v>0.25</v>
      </c>
      <c r="Y79" s="205">
        <v>0.25</v>
      </c>
      <c r="Z79" s="205">
        <v>0.25</v>
      </c>
      <c r="AA79" s="205">
        <v>0.25</v>
      </c>
      <c r="AB79" s="205">
        <v>0.25</v>
      </c>
      <c r="AC79" s="205">
        <v>0.25</v>
      </c>
      <c r="AD79" s="205">
        <v>0.25</v>
      </c>
      <c r="AE79" s="205">
        <v>0.25</v>
      </c>
      <c r="AF79" s="205">
        <v>0.25</v>
      </c>
      <c r="AG79" s="205">
        <v>0.33</v>
      </c>
      <c r="AH79">
        <v>0.33</v>
      </c>
      <c r="AI79" t="s">
        <v>164</v>
      </c>
      <c r="AJ79" t="s">
        <v>164</v>
      </c>
      <c r="AK79" t="s">
        <v>164</v>
      </c>
    </row>
    <row r="80" spans="1:37" x14ac:dyDescent="0.25">
      <c r="A80" t="s">
        <v>299</v>
      </c>
      <c r="B80" s="203" t="s">
        <v>166</v>
      </c>
      <c r="C80" t="s">
        <v>168</v>
      </c>
      <c r="D80" t="s">
        <v>283</v>
      </c>
      <c r="E80" t="s">
        <v>284</v>
      </c>
      <c r="F80" t="s">
        <v>294</v>
      </c>
      <c r="G80" t="s">
        <v>169</v>
      </c>
      <c r="H80" s="203">
        <v>10</v>
      </c>
      <c r="I80" s="204">
        <v>0.7</v>
      </c>
      <c r="J80" s="205">
        <v>0.45890207746534312</v>
      </c>
      <c r="K80" s="205">
        <v>0.12</v>
      </c>
      <c r="L80" s="205">
        <v>0.27</v>
      </c>
      <c r="M80" s="205">
        <v>0.27</v>
      </c>
      <c r="N80" s="205">
        <v>0.27</v>
      </c>
      <c r="O80" s="205">
        <v>0.25</v>
      </c>
      <c r="P80" s="205">
        <v>0.25</v>
      </c>
      <c r="Q80" s="205">
        <v>0.25</v>
      </c>
      <c r="R80" s="205">
        <v>0.25</v>
      </c>
      <c r="S80" s="205">
        <v>0.25</v>
      </c>
      <c r="T80" s="205">
        <v>0.25</v>
      </c>
      <c r="U80" s="205">
        <v>0.25</v>
      </c>
      <c r="V80" s="205">
        <v>0.25</v>
      </c>
      <c r="W80" s="205">
        <v>0.25</v>
      </c>
      <c r="X80" s="205">
        <v>0.25</v>
      </c>
      <c r="Y80" s="205">
        <v>0.25</v>
      </c>
      <c r="Z80" s="205">
        <v>0.25</v>
      </c>
      <c r="AA80" s="205">
        <v>0.25</v>
      </c>
      <c r="AB80" s="205">
        <v>0.25</v>
      </c>
      <c r="AC80" s="205">
        <v>0.25</v>
      </c>
      <c r="AD80" s="205">
        <v>0.25</v>
      </c>
      <c r="AE80" s="205">
        <v>0.25</v>
      </c>
      <c r="AF80" s="205">
        <v>0.25</v>
      </c>
      <c r="AG80" s="205">
        <v>0.33</v>
      </c>
      <c r="AH80">
        <v>0.33</v>
      </c>
      <c r="AI80" t="s">
        <v>164</v>
      </c>
      <c r="AJ80" t="s">
        <v>164</v>
      </c>
      <c r="AK80" t="s">
        <v>164</v>
      </c>
    </row>
    <row r="81" spans="1:37" x14ac:dyDescent="0.25">
      <c r="A81" t="s">
        <v>300</v>
      </c>
      <c r="B81" s="203" t="s">
        <v>158</v>
      </c>
      <c r="C81" t="s">
        <v>227</v>
      </c>
      <c r="D81" t="s">
        <v>283</v>
      </c>
      <c r="E81" t="s">
        <v>301</v>
      </c>
      <c r="F81" t="s">
        <v>302</v>
      </c>
      <c r="G81" t="s">
        <v>286</v>
      </c>
      <c r="H81" s="203">
        <v>10</v>
      </c>
      <c r="I81" s="204">
        <v>0.7</v>
      </c>
      <c r="J81" s="205">
        <v>0.46104000170839254</v>
      </c>
      <c r="K81" s="205">
        <v>0.15</v>
      </c>
      <c r="L81" s="205">
        <v>0.2</v>
      </c>
      <c r="M81" s="205">
        <v>0.2</v>
      </c>
      <c r="N81" s="205">
        <v>0.2</v>
      </c>
      <c r="O81" s="205">
        <v>0.25</v>
      </c>
      <c r="P81" s="205">
        <v>0.25</v>
      </c>
      <c r="Q81" s="205">
        <v>0.25</v>
      </c>
      <c r="R81" s="205">
        <v>0.25</v>
      </c>
      <c r="S81" s="205">
        <v>0.25</v>
      </c>
      <c r="T81" s="205">
        <v>0.25</v>
      </c>
      <c r="U81" s="205">
        <v>0.25</v>
      </c>
      <c r="V81" s="205">
        <v>0.25</v>
      </c>
      <c r="W81" s="205">
        <v>0.25</v>
      </c>
      <c r="X81" s="205">
        <v>0.25</v>
      </c>
      <c r="Y81" s="205">
        <v>0.25</v>
      </c>
      <c r="Z81" s="205">
        <v>0.25</v>
      </c>
      <c r="AA81" s="205">
        <v>0.25</v>
      </c>
      <c r="AB81" s="205">
        <v>0.25</v>
      </c>
      <c r="AC81" s="205">
        <v>0.25</v>
      </c>
      <c r="AD81" s="205">
        <v>0.25</v>
      </c>
      <c r="AE81" s="205">
        <v>0.25</v>
      </c>
      <c r="AF81" s="205">
        <v>0.25</v>
      </c>
      <c r="AG81" s="205">
        <v>0.33</v>
      </c>
      <c r="AH81">
        <v>0.33</v>
      </c>
      <c r="AI81" t="s">
        <v>164</v>
      </c>
      <c r="AJ81" t="s">
        <v>164</v>
      </c>
      <c r="AK81" t="s">
        <v>164</v>
      </c>
    </row>
    <row r="82" spans="1:37" x14ac:dyDescent="0.25">
      <c r="A82" t="s">
        <v>303</v>
      </c>
      <c r="B82" s="203" t="s">
        <v>166</v>
      </c>
      <c r="C82" t="s">
        <v>227</v>
      </c>
      <c r="D82" t="s">
        <v>283</v>
      </c>
      <c r="E82" t="s">
        <v>301</v>
      </c>
      <c r="F82" t="s">
        <v>302</v>
      </c>
      <c r="G82" t="s">
        <v>286</v>
      </c>
      <c r="H82" s="203">
        <v>10</v>
      </c>
      <c r="I82" s="204">
        <v>0.7</v>
      </c>
      <c r="J82" s="205">
        <v>0.46104000170839254</v>
      </c>
      <c r="K82" s="205">
        <v>0.15</v>
      </c>
      <c r="L82" s="205">
        <v>0.27</v>
      </c>
      <c r="M82" s="205">
        <v>0.27</v>
      </c>
      <c r="N82" s="205">
        <v>0.27</v>
      </c>
      <c r="O82" s="205">
        <v>0.27</v>
      </c>
      <c r="P82" s="205">
        <v>0.27</v>
      </c>
      <c r="Q82" s="205">
        <v>0.27</v>
      </c>
      <c r="R82" s="205">
        <v>0.27</v>
      </c>
      <c r="S82" s="205">
        <v>0.27</v>
      </c>
      <c r="T82" s="205">
        <v>0.27</v>
      </c>
      <c r="U82" s="205">
        <v>0.27</v>
      </c>
      <c r="V82" s="205">
        <v>0.27</v>
      </c>
      <c r="W82" s="205">
        <v>0.27</v>
      </c>
      <c r="X82" s="205">
        <v>0.27</v>
      </c>
      <c r="Y82" s="205">
        <v>0.27</v>
      </c>
      <c r="Z82" s="205">
        <v>0.27</v>
      </c>
      <c r="AA82" s="205">
        <v>0.27</v>
      </c>
      <c r="AB82" s="205">
        <v>0.27</v>
      </c>
      <c r="AC82" s="205">
        <v>0.27</v>
      </c>
      <c r="AD82" s="205">
        <v>0.27</v>
      </c>
      <c r="AE82" s="205">
        <v>0.27</v>
      </c>
      <c r="AF82" s="205">
        <v>0.27</v>
      </c>
      <c r="AG82" s="205">
        <v>0.33</v>
      </c>
      <c r="AH82">
        <v>0.33</v>
      </c>
      <c r="AI82" t="s">
        <v>164</v>
      </c>
      <c r="AJ82" t="s">
        <v>164</v>
      </c>
      <c r="AK82" t="s">
        <v>164</v>
      </c>
    </row>
    <row r="83" spans="1:37" x14ac:dyDescent="0.25">
      <c r="A83" t="s">
        <v>304</v>
      </c>
      <c r="B83" s="203" t="s">
        <v>158</v>
      </c>
      <c r="C83" t="s">
        <v>159</v>
      </c>
      <c r="D83" t="s">
        <v>283</v>
      </c>
      <c r="E83" t="s">
        <v>301</v>
      </c>
      <c r="F83" t="s">
        <v>302</v>
      </c>
      <c r="G83" t="s">
        <v>289</v>
      </c>
      <c r="H83" s="203">
        <v>10</v>
      </c>
      <c r="I83" s="204">
        <v>0.7</v>
      </c>
      <c r="J83" s="205">
        <v>0.42958807047498165</v>
      </c>
      <c r="K83" s="205">
        <v>0.13</v>
      </c>
      <c r="L83" s="205">
        <v>0.2</v>
      </c>
      <c r="M83" s="205">
        <v>0.2</v>
      </c>
      <c r="N83" s="205">
        <v>0.2</v>
      </c>
      <c r="O83" s="205">
        <v>0.2</v>
      </c>
      <c r="P83" s="205">
        <v>0.2</v>
      </c>
      <c r="Q83" s="205">
        <v>0.2</v>
      </c>
      <c r="R83" s="205">
        <v>0.2</v>
      </c>
      <c r="S83" s="205">
        <v>0.2</v>
      </c>
      <c r="T83" s="205">
        <v>0.2</v>
      </c>
      <c r="U83" s="205">
        <v>0.2</v>
      </c>
      <c r="V83" s="205">
        <v>0.2</v>
      </c>
      <c r="W83" s="205">
        <v>0.2</v>
      </c>
      <c r="X83" s="205">
        <v>0.2</v>
      </c>
      <c r="Y83" s="205">
        <v>0.2</v>
      </c>
      <c r="Z83" s="205">
        <v>0.2</v>
      </c>
      <c r="AA83" s="205">
        <v>0.2</v>
      </c>
      <c r="AB83" s="205">
        <v>0.2</v>
      </c>
      <c r="AC83" s="205">
        <v>0.2</v>
      </c>
      <c r="AD83" s="205">
        <v>0.2</v>
      </c>
      <c r="AE83" s="205">
        <v>0.2</v>
      </c>
      <c r="AF83" s="205">
        <v>0.2</v>
      </c>
      <c r="AG83" s="205">
        <v>0.33</v>
      </c>
      <c r="AH83">
        <v>0.33</v>
      </c>
      <c r="AI83" t="s">
        <v>164</v>
      </c>
      <c r="AJ83" t="s">
        <v>164</v>
      </c>
      <c r="AK83" t="s">
        <v>164</v>
      </c>
    </row>
    <row r="84" spans="1:37" x14ac:dyDescent="0.25">
      <c r="A84" t="s">
        <v>305</v>
      </c>
      <c r="B84" s="203" t="s">
        <v>166</v>
      </c>
      <c r="C84" t="s">
        <v>159</v>
      </c>
      <c r="D84" t="s">
        <v>283</v>
      </c>
      <c r="E84" t="s">
        <v>301</v>
      </c>
      <c r="F84" t="s">
        <v>302</v>
      </c>
      <c r="G84" t="s">
        <v>289</v>
      </c>
      <c r="H84" s="203">
        <v>10</v>
      </c>
      <c r="I84" s="204">
        <v>0.7</v>
      </c>
      <c r="J84" s="205">
        <v>0.42958807047498165</v>
      </c>
      <c r="K84" s="205">
        <v>0.2</v>
      </c>
      <c r="L84" s="205">
        <v>0.27</v>
      </c>
      <c r="M84" s="205">
        <v>0.27</v>
      </c>
      <c r="N84" s="205">
        <v>0.27</v>
      </c>
      <c r="O84" s="205">
        <v>0.27</v>
      </c>
      <c r="P84" s="205">
        <v>0.27</v>
      </c>
      <c r="Q84" s="205">
        <v>0.27</v>
      </c>
      <c r="R84" s="205">
        <v>0.27</v>
      </c>
      <c r="S84" s="205">
        <v>0.27</v>
      </c>
      <c r="T84" s="205">
        <v>0.27</v>
      </c>
      <c r="U84" s="205">
        <v>0.27</v>
      </c>
      <c r="V84" s="205">
        <v>0.27</v>
      </c>
      <c r="W84" s="205">
        <v>0.27</v>
      </c>
      <c r="X84" s="205">
        <v>0.27</v>
      </c>
      <c r="Y84" s="205">
        <v>0.27</v>
      </c>
      <c r="Z84" s="205">
        <v>0.27</v>
      </c>
      <c r="AA84" s="205">
        <v>0.27</v>
      </c>
      <c r="AB84" s="205">
        <v>0.27</v>
      </c>
      <c r="AC84" s="205">
        <v>0.27</v>
      </c>
      <c r="AD84" s="205">
        <v>0.27</v>
      </c>
      <c r="AE84" s="205">
        <v>0.27</v>
      </c>
      <c r="AF84" s="205">
        <v>0.27</v>
      </c>
      <c r="AG84" s="205">
        <v>0.33</v>
      </c>
      <c r="AH84">
        <v>0.33</v>
      </c>
      <c r="AI84" t="s">
        <v>164</v>
      </c>
      <c r="AJ84" t="s">
        <v>164</v>
      </c>
      <c r="AK84" t="s">
        <v>164</v>
      </c>
    </row>
    <row r="85" spans="1:37" x14ac:dyDescent="0.25">
      <c r="A85" t="s">
        <v>306</v>
      </c>
      <c r="B85" s="203" t="s">
        <v>158</v>
      </c>
      <c r="C85" t="s">
        <v>168</v>
      </c>
      <c r="D85" t="s">
        <v>283</v>
      </c>
      <c r="E85" t="s">
        <v>301</v>
      </c>
      <c r="F85" t="s">
        <v>302</v>
      </c>
      <c r="G85" t="s">
        <v>169</v>
      </c>
      <c r="H85" s="203">
        <v>10</v>
      </c>
      <c r="I85" s="204">
        <v>0.7</v>
      </c>
      <c r="J85" s="205">
        <v>0.45890207746534312</v>
      </c>
      <c r="K85" s="205">
        <v>0.12</v>
      </c>
      <c r="L85" s="205">
        <v>0.17</v>
      </c>
      <c r="M85" s="205">
        <v>0.17</v>
      </c>
      <c r="N85" s="205">
        <v>0.25</v>
      </c>
      <c r="O85" s="205">
        <v>0.25</v>
      </c>
      <c r="P85" s="205">
        <v>0.25</v>
      </c>
      <c r="Q85" s="205">
        <v>0.25</v>
      </c>
      <c r="R85" s="205">
        <v>0.25</v>
      </c>
      <c r="S85" s="205">
        <v>0.25</v>
      </c>
      <c r="T85" s="205">
        <v>0.25</v>
      </c>
      <c r="U85" s="205">
        <v>0.25</v>
      </c>
      <c r="V85" s="205">
        <v>0.25</v>
      </c>
      <c r="W85" s="205">
        <v>0.25</v>
      </c>
      <c r="X85" s="205">
        <v>0.25</v>
      </c>
      <c r="Y85" s="205">
        <v>0.25</v>
      </c>
      <c r="Z85" s="205">
        <v>0.25</v>
      </c>
      <c r="AA85" s="205">
        <v>0.25</v>
      </c>
      <c r="AB85" s="205">
        <v>0.25</v>
      </c>
      <c r="AC85" s="205">
        <v>0.25</v>
      </c>
      <c r="AD85" s="205">
        <v>0.25</v>
      </c>
      <c r="AE85" s="205">
        <v>0.25</v>
      </c>
      <c r="AF85" s="205">
        <v>0.25</v>
      </c>
      <c r="AG85" s="205" t="s">
        <v>192</v>
      </c>
      <c r="AH85" t="s">
        <v>192</v>
      </c>
      <c r="AI85" t="s">
        <v>164</v>
      </c>
      <c r="AJ85" t="s">
        <v>164</v>
      </c>
      <c r="AK85" t="s">
        <v>164</v>
      </c>
    </row>
    <row r="86" spans="1:37" x14ac:dyDescent="0.25">
      <c r="A86" t="s">
        <v>307</v>
      </c>
      <c r="B86" s="203" t="s">
        <v>166</v>
      </c>
      <c r="C86" t="s">
        <v>168</v>
      </c>
      <c r="D86" t="s">
        <v>283</v>
      </c>
      <c r="E86" t="s">
        <v>301</v>
      </c>
      <c r="F86" t="s">
        <v>302</v>
      </c>
      <c r="G86" t="s">
        <v>169</v>
      </c>
      <c r="H86" s="203">
        <v>10</v>
      </c>
      <c r="I86" s="204">
        <v>0.7</v>
      </c>
      <c r="J86" s="205">
        <v>0.45890207746534312</v>
      </c>
      <c r="K86" s="205">
        <v>0.12</v>
      </c>
      <c r="L86" s="205">
        <v>0.27</v>
      </c>
      <c r="M86" s="205">
        <v>0.27</v>
      </c>
      <c r="N86" s="205">
        <v>0.27</v>
      </c>
      <c r="O86" s="205">
        <v>0.25</v>
      </c>
      <c r="P86" s="205">
        <v>0.25</v>
      </c>
      <c r="Q86" s="205">
        <v>0.25</v>
      </c>
      <c r="R86" s="205">
        <v>0.25</v>
      </c>
      <c r="S86" s="205">
        <v>0.25</v>
      </c>
      <c r="T86" s="205">
        <v>0.25</v>
      </c>
      <c r="U86" s="205">
        <v>0.25</v>
      </c>
      <c r="V86" s="205">
        <v>0.25</v>
      </c>
      <c r="W86" s="205">
        <v>0.25</v>
      </c>
      <c r="X86" s="205">
        <v>0.25</v>
      </c>
      <c r="Y86" s="205">
        <v>0.25</v>
      </c>
      <c r="Z86" s="205">
        <v>0.25</v>
      </c>
      <c r="AA86" s="205">
        <v>0.25</v>
      </c>
      <c r="AB86" s="205">
        <v>0.25</v>
      </c>
      <c r="AC86" s="205">
        <v>0.25</v>
      </c>
      <c r="AD86" s="205">
        <v>0.25</v>
      </c>
      <c r="AE86" s="205">
        <v>0.25</v>
      </c>
      <c r="AF86" s="205">
        <v>0.25</v>
      </c>
      <c r="AG86" s="205" t="s">
        <v>192</v>
      </c>
      <c r="AH86" t="s">
        <v>192</v>
      </c>
      <c r="AI86" t="s">
        <v>164</v>
      </c>
      <c r="AJ86" t="s">
        <v>164</v>
      </c>
      <c r="AK86" t="s">
        <v>164</v>
      </c>
    </row>
    <row r="87" spans="1:37" x14ac:dyDescent="0.25">
      <c r="A87" t="s">
        <v>308</v>
      </c>
      <c r="B87" s="203" t="s">
        <v>158</v>
      </c>
      <c r="C87" t="s">
        <v>227</v>
      </c>
      <c r="D87" t="s">
        <v>283</v>
      </c>
      <c r="E87" t="s">
        <v>301</v>
      </c>
      <c r="F87" t="s">
        <v>309</v>
      </c>
      <c r="G87" t="s">
        <v>286</v>
      </c>
      <c r="H87" s="203">
        <v>10</v>
      </c>
      <c r="I87" s="204">
        <v>0.7</v>
      </c>
      <c r="J87" s="205">
        <v>0.46104000170839254</v>
      </c>
      <c r="K87" s="205">
        <v>0.15</v>
      </c>
      <c r="L87" s="205">
        <v>0.2</v>
      </c>
      <c r="M87" s="205">
        <v>0.2</v>
      </c>
      <c r="N87" s="205">
        <v>0.2</v>
      </c>
      <c r="O87" s="205">
        <v>0.25</v>
      </c>
      <c r="P87" s="205">
        <v>0.25</v>
      </c>
      <c r="Q87" s="205">
        <v>0.25</v>
      </c>
      <c r="R87" s="205">
        <v>0.25</v>
      </c>
      <c r="S87" s="205">
        <v>0.25</v>
      </c>
      <c r="T87" s="205">
        <v>0.25</v>
      </c>
      <c r="U87" s="205">
        <v>0.25</v>
      </c>
      <c r="V87" s="205">
        <v>0.25</v>
      </c>
      <c r="W87" s="205">
        <v>0.25</v>
      </c>
      <c r="X87" s="205">
        <v>0.25</v>
      </c>
      <c r="Y87" s="205">
        <v>0.25</v>
      </c>
      <c r="Z87" s="205">
        <v>0.25</v>
      </c>
      <c r="AA87" s="205">
        <v>0.25</v>
      </c>
      <c r="AB87" s="205">
        <v>0.25</v>
      </c>
      <c r="AC87" s="205">
        <v>0.25</v>
      </c>
      <c r="AD87" s="205">
        <v>0.25</v>
      </c>
      <c r="AE87" s="205">
        <v>0.25</v>
      </c>
      <c r="AF87" s="205">
        <v>0.25</v>
      </c>
      <c r="AG87" s="205">
        <v>0.33</v>
      </c>
      <c r="AH87">
        <v>0.33</v>
      </c>
      <c r="AI87" t="s">
        <v>164</v>
      </c>
      <c r="AJ87" t="s">
        <v>164</v>
      </c>
      <c r="AK87" t="s">
        <v>164</v>
      </c>
    </row>
    <row r="88" spans="1:37" x14ac:dyDescent="0.25">
      <c r="A88" t="s">
        <v>310</v>
      </c>
      <c r="B88" s="203" t="s">
        <v>166</v>
      </c>
      <c r="C88" t="s">
        <v>227</v>
      </c>
      <c r="D88" t="s">
        <v>283</v>
      </c>
      <c r="E88" t="s">
        <v>301</v>
      </c>
      <c r="F88" t="s">
        <v>309</v>
      </c>
      <c r="G88" t="s">
        <v>286</v>
      </c>
      <c r="H88" s="203">
        <v>10</v>
      </c>
      <c r="I88" s="204">
        <v>0.7</v>
      </c>
      <c r="J88" s="205">
        <v>0.46104000170839254</v>
      </c>
      <c r="K88" s="205">
        <v>0.15</v>
      </c>
      <c r="L88" s="205">
        <v>0.27</v>
      </c>
      <c r="M88" s="205">
        <v>0.27</v>
      </c>
      <c r="N88" s="205">
        <v>0.27</v>
      </c>
      <c r="O88" s="205">
        <v>0.27</v>
      </c>
      <c r="P88" s="205">
        <v>0.27</v>
      </c>
      <c r="Q88" s="205">
        <v>0.27</v>
      </c>
      <c r="R88" s="205">
        <v>0.27</v>
      </c>
      <c r="S88" s="205">
        <v>0.27</v>
      </c>
      <c r="T88" s="205">
        <v>0.27</v>
      </c>
      <c r="U88" s="205">
        <v>0.27</v>
      </c>
      <c r="V88" s="205">
        <v>0.27</v>
      </c>
      <c r="W88" s="205">
        <v>0.27</v>
      </c>
      <c r="X88" s="205">
        <v>0.27</v>
      </c>
      <c r="Y88" s="205">
        <v>0.27</v>
      </c>
      <c r="Z88" s="205">
        <v>0.27</v>
      </c>
      <c r="AA88" s="205">
        <v>0.27</v>
      </c>
      <c r="AB88" s="205">
        <v>0.27</v>
      </c>
      <c r="AC88" s="205">
        <v>0.27</v>
      </c>
      <c r="AD88" s="205">
        <v>0.27</v>
      </c>
      <c r="AE88" s="205">
        <v>0.27</v>
      </c>
      <c r="AF88" s="205">
        <v>0.27</v>
      </c>
      <c r="AG88" s="205">
        <v>0.33</v>
      </c>
      <c r="AH88">
        <v>0.33</v>
      </c>
      <c r="AI88" t="s">
        <v>164</v>
      </c>
      <c r="AJ88" t="s">
        <v>164</v>
      </c>
      <c r="AK88" t="s">
        <v>164</v>
      </c>
    </row>
    <row r="89" spans="1:37" x14ac:dyDescent="0.25">
      <c r="A89" t="s">
        <v>311</v>
      </c>
      <c r="B89" s="203" t="s">
        <v>158</v>
      </c>
      <c r="C89" t="s">
        <v>159</v>
      </c>
      <c r="D89" t="s">
        <v>283</v>
      </c>
      <c r="E89" t="s">
        <v>301</v>
      </c>
      <c r="F89" t="s">
        <v>309</v>
      </c>
      <c r="G89" t="s">
        <v>289</v>
      </c>
      <c r="H89" s="203">
        <v>10</v>
      </c>
      <c r="I89" s="204">
        <v>0.7</v>
      </c>
      <c r="J89" s="205">
        <v>0.42958807047498165</v>
      </c>
      <c r="K89" s="205">
        <v>0.13</v>
      </c>
      <c r="L89" s="205">
        <v>0.2</v>
      </c>
      <c r="M89" s="205">
        <v>0.2</v>
      </c>
      <c r="N89" s="205">
        <v>0.2</v>
      </c>
      <c r="O89" s="205">
        <v>0.2</v>
      </c>
      <c r="P89" s="205">
        <v>0.2</v>
      </c>
      <c r="Q89" s="205">
        <v>0.2</v>
      </c>
      <c r="R89" s="205">
        <v>0.2</v>
      </c>
      <c r="S89" s="205">
        <v>0.2</v>
      </c>
      <c r="T89" s="205">
        <v>0.2</v>
      </c>
      <c r="U89" s="205">
        <v>0.2</v>
      </c>
      <c r="V89" s="205">
        <v>0.2</v>
      </c>
      <c r="W89" s="205">
        <v>0.2</v>
      </c>
      <c r="X89" s="205">
        <v>0.2</v>
      </c>
      <c r="Y89" s="205">
        <v>0.2</v>
      </c>
      <c r="Z89" s="205">
        <v>0.2</v>
      </c>
      <c r="AA89" s="205">
        <v>0.2</v>
      </c>
      <c r="AB89" s="205">
        <v>0.2</v>
      </c>
      <c r="AC89" s="205">
        <v>0.2</v>
      </c>
      <c r="AD89" s="205">
        <v>0.2</v>
      </c>
      <c r="AE89" s="205">
        <v>0.2</v>
      </c>
      <c r="AF89" s="205">
        <v>0.2</v>
      </c>
      <c r="AG89" s="205">
        <v>0.33</v>
      </c>
      <c r="AH89">
        <v>0.33</v>
      </c>
      <c r="AI89" t="s">
        <v>164</v>
      </c>
      <c r="AJ89" t="s">
        <v>164</v>
      </c>
      <c r="AK89" t="s">
        <v>164</v>
      </c>
    </row>
    <row r="90" spans="1:37" x14ac:dyDescent="0.25">
      <c r="A90" t="s">
        <v>312</v>
      </c>
      <c r="B90" s="203" t="s">
        <v>166</v>
      </c>
      <c r="C90" t="s">
        <v>159</v>
      </c>
      <c r="D90" t="s">
        <v>283</v>
      </c>
      <c r="E90" t="s">
        <v>301</v>
      </c>
      <c r="F90" t="s">
        <v>309</v>
      </c>
      <c r="G90" t="s">
        <v>289</v>
      </c>
      <c r="H90" s="203">
        <v>10</v>
      </c>
      <c r="I90" s="204">
        <v>0.7</v>
      </c>
      <c r="J90" s="205">
        <v>0.42958807047498165</v>
      </c>
      <c r="K90" s="205">
        <v>0.2</v>
      </c>
      <c r="L90" s="205">
        <v>0.27</v>
      </c>
      <c r="M90" s="205">
        <v>0.27</v>
      </c>
      <c r="N90" s="205">
        <v>0.27</v>
      </c>
      <c r="O90" s="205">
        <v>0.27</v>
      </c>
      <c r="P90" s="205">
        <v>0.27</v>
      </c>
      <c r="Q90" s="205">
        <v>0.27</v>
      </c>
      <c r="R90" s="205">
        <v>0.27</v>
      </c>
      <c r="S90" s="205">
        <v>0.27</v>
      </c>
      <c r="T90" s="205">
        <v>0.27</v>
      </c>
      <c r="U90" s="205">
        <v>0.27</v>
      </c>
      <c r="V90" s="205">
        <v>0.27</v>
      </c>
      <c r="W90" s="205">
        <v>0.27</v>
      </c>
      <c r="X90" s="205">
        <v>0.27</v>
      </c>
      <c r="Y90" s="205">
        <v>0.27</v>
      </c>
      <c r="Z90" s="205">
        <v>0.27</v>
      </c>
      <c r="AA90" s="205">
        <v>0.27</v>
      </c>
      <c r="AB90" s="205">
        <v>0.27</v>
      </c>
      <c r="AC90" s="205">
        <v>0.27</v>
      </c>
      <c r="AD90" s="205">
        <v>0.27</v>
      </c>
      <c r="AE90" s="205">
        <v>0.27</v>
      </c>
      <c r="AF90" s="205">
        <v>0.27</v>
      </c>
      <c r="AG90" s="205">
        <v>0.33</v>
      </c>
      <c r="AH90">
        <v>0.33</v>
      </c>
      <c r="AI90" t="s">
        <v>164</v>
      </c>
      <c r="AJ90" t="s">
        <v>164</v>
      </c>
      <c r="AK90" t="s">
        <v>164</v>
      </c>
    </row>
    <row r="91" spans="1:37" x14ac:dyDescent="0.25">
      <c r="A91" t="s">
        <v>313</v>
      </c>
      <c r="B91" s="203" t="s">
        <v>158</v>
      </c>
      <c r="C91" t="s">
        <v>168</v>
      </c>
      <c r="D91" t="s">
        <v>283</v>
      </c>
      <c r="E91" t="s">
        <v>301</v>
      </c>
      <c r="F91" t="s">
        <v>309</v>
      </c>
      <c r="G91" t="s">
        <v>169</v>
      </c>
      <c r="H91" s="203">
        <v>10</v>
      </c>
      <c r="I91" s="204">
        <v>0.7</v>
      </c>
      <c r="J91" s="205">
        <v>0.45890207746534312</v>
      </c>
      <c r="K91" s="205">
        <v>0.12</v>
      </c>
      <c r="L91" s="205">
        <v>0.17</v>
      </c>
      <c r="M91" s="205">
        <v>0.17</v>
      </c>
      <c r="N91" s="205">
        <v>0.25</v>
      </c>
      <c r="O91" s="205">
        <v>0.25</v>
      </c>
      <c r="P91" s="205">
        <v>0.25</v>
      </c>
      <c r="Q91" s="205">
        <v>0.25</v>
      </c>
      <c r="R91" s="205">
        <v>0.25</v>
      </c>
      <c r="S91" s="205">
        <v>0.25</v>
      </c>
      <c r="T91" s="205">
        <v>0.25</v>
      </c>
      <c r="U91" s="205">
        <v>0.25</v>
      </c>
      <c r="V91" s="205">
        <v>0.25</v>
      </c>
      <c r="W91" s="205">
        <v>0.25</v>
      </c>
      <c r="X91" s="205">
        <v>0.25</v>
      </c>
      <c r="Y91" s="205">
        <v>0.25</v>
      </c>
      <c r="Z91" s="205">
        <v>0.25</v>
      </c>
      <c r="AA91" s="205">
        <v>0.25</v>
      </c>
      <c r="AB91" s="205">
        <v>0.25</v>
      </c>
      <c r="AC91" s="205">
        <v>0.25</v>
      </c>
      <c r="AD91" s="205">
        <v>0.25</v>
      </c>
      <c r="AE91" s="205">
        <v>0.25</v>
      </c>
      <c r="AF91" s="205">
        <v>0.25</v>
      </c>
      <c r="AG91" s="205" t="s">
        <v>192</v>
      </c>
      <c r="AH91" t="s">
        <v>192</v>
      </c>
      <c r="AI91" t="s">
        <v>164</v>
      </c>
      <c r="AJ91" t="s">
        <v>164</v>
      </c>
      <c r="AK91" t="s">
        <v>164</v>
      </c>
    </row>
    <row r="92" spans="1:37" x14ac:dyDescent="0.25">
      <c r="A92" t="s">
        <v>314</v>
      </c>
      <c r="B92" s="203" t="s">
        <v>166</v>
      </c>
      <c r="C92" t="s">
        <v>168</v>
      </c>
      <c r="D92" t="s">
        <v>283</v>
      </c>
      <c r="E92" t="s">
        <v>301</v>
      </c>
      <c r="F92" t="s">
        <v>309</v>
      </c>
      <c r="G92" t="s">
        <v>169</v>
      </c>
      <c r="H92" s="203">
        <v>10</v>
      </c>
      <c r="I92" s="204">
        <v>0.7</v>
      </c>
      <c r="J92" s="205">
        <v>0.45890207746534312</v>
      </c>
      <c r="K92" s="205">
        <v>0.12</v>
      </c>
      <c r="L92" s="205">
        <v>0.27</v>
      </c>
      <c r="M92" s="205">
        <v>0.27</v>
      </c>
      <c r="N92" s="205">
        <v>0.27</v>
      </c>
      <c r="O92" s="205">
        <v>0.25</v>
      </c>
      <c r="P92" s="205">
        <v>0.25</v>
      </c>
      <c r="Q92" s="205">
        <v>0.25</v>
      </c>
      <c r="R92" s="205">
        <v>0.25</v>
      </c>
      <c r="S92" s="205">
        <v>0.25</v>
      </c>
      <c r="T92" s="205">
        <v>0.25</v>
      </c>
      <c r="U92" s="205">
        <v>0.25</v>
      </c>
      <c r="V92" s="205">
        <v>0.25</v>
      </c>
      <c r="W92" s="205">
        <v>0.25</v>
      </c>
      <c r="X92" s="205">
        <v>0.25</v>
      </c>
      <c r="Y92" s="205">
        <v>0.25</v>
      </c>
      <c r="Z92" s="205">
        <v>0.25</v>
      </c>
      <c r="AA92" s="205">
        <v>0.25</v>
      </c>
      <c r="AB92" s="205">
        <v>0.25</v>
      </c>
      <c r="AC92" s="205">
        <v>0.25</v>
      </c>
      <c r="AD92" s="205">
        <v>0.25</v>
      </c>
      <c r="AE92" s="205">
        <v>0.25</v>
      </c>
      <c r="AF92" s="205">
        <v>0.25</v>
      </c>
      <c r="AG92" s="205" t="s">
        <v>192</v>
      </c>
      <c r="AH92" t="s">
        <v>192</v>
      </c>
      <c r="AI92" t="s">
        <v>164</v>
      </c>
      <c r="AJ92" t="s">
        <v>164</v>
      </c>
      <c r="AK92" t="s">
        <v>164</v>
      </c>
    </row>
    <row r="93" spans="1:37" x14ac:dyDescent="0.25">
      <c r="A93" t="s">
        <v>315</v>
      </c>
      <c r="B93" s="203" t="s">
        <v>158</v>
      </c>
      <c r="C93" t="s">
        <v>227</v>
      </c>
      <c r="D93" t="s">
        <v>283</v>
      </c>
      <c r="E93" t="s">
        <v>301</v>
      </c>
      <c r="F93" t="s">
        <v>316</v>
      </c>
      <c r="G93" t="s">
        <v>286</v>
      </c>
      <c r="H93" s="203">
        <v>10</v>
      </c>
      <c r="I93" s="204">
        <v>0.7</v>
      </c>
      <c r="J93" s="205">
        <v>0.46104000170839254</v>
      </c>
      <c r="K93" s="205">
        <v>0.15</v>
      </c>
      <c r="L93" s="205">
        <v>0.2</v>
      </c>
      <c r="M93" s="205">
        <v>0.2</v>
      </c>
      <c r="N93" s="205">
        <v>0.2</v>
      </c>
      <c r="O93" s="205">
        <v>0.25</v>
      </c>
      <c r="P93" s="205">
        <v>0.25</v>
      </c>
      <c r="Q93" s="205">
        <v>0.25</v>
      </c>
      <c r="R93" s="205">
        <v>0.25</v>
      </c>
      <c r="S93" s="205">
        <v>0.25</v>
      </c>
      <c r="T93" s="205">
        <v>0.25</v>
      </c>
      <c r="U93" s="205">
        <v>0.25</v>
      </c>
      <c r="V93" s="205">
        <v>0.25</v>
      </c>
      <c r="W93" s="205">
        <v>0.25</v>
      </c>
      <c r="X93" s="205">
        <v>0.25</v>
      </c>
      <c r="Y93" s="205">
        <v>0.25</v>
      </c>
      <c r="Z93" s="205">
        <v>0.25</v>
      </c>
      <c r="AA93" s="205">
        <v>0.25</v>
      </c>
      <c r="AB93" s="205">
        <v>0.25</v>
      </c>
      <c r="AC93" s="205">
        <v>0.25</v>
      </c>
      <c r="AD93" s="205">
        <v>0.25</v>
      </c>
      <c r="AE93" s="205">
        <v>0.25</v>
      </c>
      <c r="AF93" s="205">
        <v>0.25</v>
      </c>
      <c r="AG93" s="205">
        <v>0.33</v>
      </c>
      <c r="AH93">
        <v>0.33</v>
      </c>
      <c r="AI93" t="s">
        <v>164</v>
      </c>
      <c r="AJ93" t="s">
        <v>164</v>
      </c>
      <c r="AK93" t="s">
        <v>164</v>
      </c>
    </row>
    <row r="94" spans="1:37" x14ac:dyDescent="0.25">
      <c r="A94" t="s">
        <v>317</v>
      </c>
      <c r="B94" s="203" t="s">
        <v>166</v>
      </c>
      <c r="C94" t="s">
        <v>227</v>
      </c>
      <c r="D94" t="s">
        <v>283</v>
      </c>
      <c r="E94" t="s">
        <v>301</v>
      </c>
      <c r="F94" t="s">
        <v>316</v>
      </c>
      <c r="G94" t="s">
        <v>286</v>
      </c>
      <c r="H94" s="203">
        <v>10</v>
      </c>
      <c r="I94" s="204">
        <v>0.7</v>
      </c>
      <c r="J94" s="205">
        <v>0.46104000170839254</v>
      </c>
      <c r="K94" s="205">
        <v>0.15</v>
      </c>
      <c r="L94" s="205">
        <v>0.27</v>
      </c>
      <c r="M94" s="205">
        <v>0.27</v>
      </c>
      <c r="N94" s="205">
        <v>0.27</v>
      </c>
      <c r="O94" s="205">
        <v>0.27</v>
      </c>
      <c r="P94" s="205">
        <v>0.27</v>
      </c>
      <c r="Q94" s="205">
        <v>0.27</v>
      </c>
      <c r="R94" s="205">
        <v>0.27</v>
      </c>
      <c r="S94" s="205">
        <v>0.27</v>
      </c>
      <c r="T94" s="205">
        <v>0.27</v>
      </c>
      <c r="U94" s="205">
        <v>0.27</v>
      </c>
      <c r="V94" s="205">
        <v>0.27</v>
      </c>
      <c r="W94" s="205">
        <v>0.27</v>
      </c>
      <c r="X94" s="205">
        <v>0.27</v>
      </c>
      <c r="Y94" s="205">
        <v>0.27</v>
      </c>
      <c r="Z94" s="205">
        <v>0.27</v>
      </c>
      <c r="AA94" s="205">
        <v>0.27</v>
      </c>
      <c r="AB94" s="205">
        <v>0.27</v>
      </c>
      <c r="AC94" s="205">
        <v>0.27</v>
      </c>
      <c r="AD94" s="205">
        <v>0.27</v>
      </c>
      <c r="AE94" s="205">
        <v>0.27</v>
      </c>
      <c r="AF94" s="205">
        <v>0.27</v>
      </c>
      <c r="AG94" s="205">
        <v>0.33</v>
      </c>
      <c r="AH94">
        <v>0.33</v>
      </c>
      <c r="AI94" t="s">
        <v>164</v>
      </c>
      <c r="AJ94" t="s">
        <v>164</v>
      </c>
      <c r="AK94" t="s">
        <v>164</v>
      </c>
    </row>
    <row r="95" spans="1:37" x14ac:dyDescent="0.25">
      <c r="A95" t="s">
        <v>318</v>
      </c>
      <c r="B95" s="203" t="s">
        <v>158</v>
      </c>
      <c r="C95" t="s">
        <v>159</v>
      </c>
      <c r="D95" t="s">
        <v>283</v>
      </c>
      <c r="E95" t="s">
        <v>301</v>
      </c>
      <c r="F95" t="s">
        <v>316</v>
      </c>
      <c r="G95" t="s">
        <v>289</v>
      </c>
      <c r="H95" s="203">
        <v>10</v>
      </c>
      <c r="I95" s="204">
        <v>0.7</v>
      </c>
      <c r="J95" s="205">
        <v>0.42958807047498165</v>
      </c>
      <c r="K95" s="205">
        <v>0.13</v>
      </c>
      <c r="L95" s="205">
        <v>0.2</v>
      </c>
      <c r="M95" s="205">
        <v>0.2</v>
      </c>
      <c r="N95" s="205">
        <v>0.2</v>
      </c>
      <c r="O95" s="205">
        <v>0.2</v>
      </c>
      <c r="P95" s="205">
        <v>0.2</v>
      </c>
      <c r="Q95" s="205">
        <v>0.2</v>
      </c>
      <c r="R95" s="205">
        <v>0.2</v>
      </c>
      <c r="S95" s="205">
        <v>0.2</v>
      </c>
      <c r="T95" s="205">
        <v>0.2</v>
      </c>
      <c r="U95" s="205">
        <v>0.2</v>
      </c>
      <c r="V95" s="205">
        <v>0.2</v>
      </c>
      <c r="W95" s="205">
        <v>0.2</v>
      </c>
      <c r="X95" s="205">
        <v>0.2</v>
      </c>
      <c r="Y95" s="205">
        <v>0.2</v>
      </c>
      <c r="Z95" s="205">
        <v>0.2</v>
      </c>
      <c r="AA95" s="205">
        <v>0.2</v>
      </c>
      <c r="AB95" s="205">
        <v>0.2</v>
      </c>
      <c r="AC95" s="205">
        <v>0.2</v>
      </c>
      <c r="AD95" s="205">
        <v>0.2</v>
      </c>
      <c r="AE95" s="205">
        <v>0.2</v>
      </c>
      <c r="AF95" s="205">
        <v>0.2</v>
      </c>
      <c r="AG95" s="205">
        <v>0.33</v>
      </c>
      <c r="AH95">
        <v>0.33</v>
      </c>
      <c r="AI95" t="s">
        <v>164</v>
      </c>
      <c r="AJ95" t="s">
        <v>164</v>
      </c>
      <c r="AK95" t="s">
        <v>164</v>
      </c>
    </row>
    <row r="96" spans="1:37" x14ac:dyDescent="0.25">
      <c r="A96" t="s">
        <v>319</v>
      </c>
      <c r="B96" s="203" t="s">
        <v>166</v>
      </c>
      <c r="C96" t="s">
        <v>159</v>
      </c>
      <c r="D96" t="s">
        <v>283</v>
      </c>
      <c r="E96" t="s">
        <v>301</v>
      </c>
      <c r="F96" t="s">
        <v>316</v>
      </c>
      <c r="G96" t="s">
        <v>289</v>
      </c>
      <c r="H96" s="203">
        <v>10</v>
      </c>
      <c r="I96" s="204">
        <v>0.7</v>
      </c>
      <c r="J96" s="205">
        <v>0.42958807047498165</v>
      </c>
      <c r="K96" s="205">
        <v>0.2</v>
      </c>
      <c r="L96" s="205">
        <v>0.27</v>
      </c>
      <c r="M96" s="205">
        <v>0.27</v>
      </c>
      <c r="N96" s="205">
        <v>0.27</v>
      </c>
      <c r="O96" s="205">
        <v>0.27</v>
      </c>
      <c r="P96" s="205">
        <v>0.27</v>
      </c>
      <c r="Q96" s="205">
        <v>0.27</v>
      </c>
      <c r="R96" s="205">
        <v>0.27</v>
      </c>
      <c r="S96" s="205">
        <v>0.27</v>
      </c>
      <c r="T96" s="205">
        <v>0.27</v>
      </c>
      <c r="U96" s="205">
        <v>0.27</v>
      </c>
      <c r="V96" s="205">
        <v>0.27</v>
      </c>
      <c r="W96" s="205">
        <v>0.27</v>
      </c>
      <c r="X96" s="205">
        <v>0.27</v>
      </c>
      <c r="Y96" s="205">
        <v>0.27</v>
      </c>
      <c r="Z96" s="205">
        <v>0.27</v>
      </c>
      <c r="AA96" s="205">
        <v>0.27</v>
      </c>
      <c r="AB96" s="205">
        <v>0.27</v>
      </c>
      <c r="AC96" s="205">
        <v>0.27</v>
      </c>
      <c r="AD96" s="205">
        <v>0.27</v>
      </c>
      <c r="AE96" s="205">
        <v>0.27</v>
      </c>
      <c r="AF96" s="205">
        <v>0.27</v>
      </c>
      <c r="AG96" s="205">
        <v>0.33</v>
      </c>
      <c r="AH96">
        <v>0.33</v>
      </c>
      <c r="AI96" t="s">
        <v>164</v>
      </c>
      <c r="AJ96" t="s">
        <v>164</v>
      </c>
      <c r="AK96" t="s">
        <v>164</v>
      </c>
    </row>
    <row r="97" spans="1:37" x14ac:dyDescent="0.25">
      <c r="A97" t="s">
        <v>320</v>
      </c>
      <c r="B97" s="203" t="s">
        <v>158</v>
      </c>
      <c r="C97" t="s">
        <v>168</v>
      </c>
      <c r="D97" t="s">
        <v>283</v>
      </c>
      <c r="E97" t="s">
        <v>301</v>
      </c>
      <c r="F97" t="s">
        <v>316</v>
      </c>
      <c r="G97" t="s">
        <v>169</v>
      </c>
      <c r="H97" s="203">
        <v>5</v>
      </c>
      <c r="I97" s="204">
        <v>0.7</v>
      </c>
      <c r="J97" s="205">
        <v>0.28870339599271405</v>
      </c>
      <c r="K97" s="205">
        <v>0.12</v>
      </c>
      <c r="L97" s="205">
        <v>0.17</v>
      </c>
      <c r="M97" s="205">
        <v>0.17</v>
      </c>
      <c r="N97" s="205">
        <v>0.25</v>
      </c>
      <c r="O97" s="205">
        <v>0.25</v>
      </c>
      <c r="P97" s="205">
        <v>0.25</v>
      </c>
      <c r="Q97" s="205">
        <v>0.25</v>
      </c>
      <c r="R97" s="205">
        <v>0.25</v>
      </c>
      <c r="S97" s="205">
        <v>0.25</v>
      </c>
      <c r="T97" s="205">
        <v>0.25</v>
      </c>
      <c r="U97" s="205">
        <v>0.25</v>
      </c>
      <c r="V97" s="205">
        <v>0.25</v>
      </c>
      <c r="W97" s="205">
        <v>0.25</v>
      </c>
      <c r="X97" s="205">
        <v>0.25</v>
      </c>
      <c r="Y97" s="205">
        <v>0.25</v>
      </c>
      <c r="Z97" s="205">
        <v>0.25</v>
      </c>
      <c r="AA97" s="205">
        <v>0.25</v>
      </c>
      <c r="AB97" s="205">
        <v>0.25</v>
      </c>
      <c r="AC97" s="205">
        <v>0.25</v>
      </c>
      <c r="AD97" s="205">
        <v>0.25</v>
      </c>
      <c r="AE97" s="205">
        <v>0.25</v>
      </c>
      <c r="AF97" s="205">
        <v>0.25</v>
      </c>
      <c r="AG97" s="205">
        <v>0.33</v>
      </c>
      <c r="AH97">
        <v>0.33</v>
      </c>
      <c r="AI97" t="s">
        <v>164</v>
      </c>
      <c r="AJ97" t="s">
        <v>164</v>
      </c>
      <c r="AK97" t="s">
        <v>164</v>
      </c>
    </row>
    <row r="98" spans="1:37" x14ac:dyDescent="0.25">
      <c r="A98" t="s">
        <v>321</v>
      </c>
      <c r="B98" s="203" t="s">
        <v>166</v>
      </c>
      <c r="C98" t="s">
        <v>168</v>
      </c>
      <c r="D98" t="s">
        <v>283</v>
      </c>
      <c r="E98" t="s">
        <v>301</v>
      </c>
      <c r="F98" t="s">
        <v>316</v>
      </c>
      <c r="G98" t="s">
        <v>169</v>
      </c>
      <c r="H98" s="203">
        <v>5</v>
      </c>
      <c r="I98" s="204">
        <v>0.7</v>
      </c>
      <c r="J98" s="205">
        <v>0.28870339599271405</v>
      </c>
      <c r="K98" s="205">
        <v>0.12</v>
      </c>
      <c r="L98" s="205">
        <v>0.27</v>
      </c>
      <c r="M98" s="205">
        <v>0.27</v>
      </c>
      <c r="N98" s="205">
        <v>0.27</v>
      </c>
      <c r="O98" s="205">
        <v>0.25</v>
      </c>
      <c r="P98" s="205">
        <v>0.25</v>
      </c>
      <c r="Q98" s="205">
        <v>0.25</v>
      </c>
      <c r="R98" s="205">
        <v>0.25</v>
      </c>
      <c r="S98" s="205">
        <v>0.25</v>
      </c>
      <c r="T98" s="205">
        <v>0.25</v>
      </c>
      <c r="U98" s="205">
        <v>0.25</v>
      </c>
      <c r="V98" s="205">
        <v>0.25</v>
      </c>
      <c r="W98" s="205">
        <v>0.25</v>
      </c>
      <c r="X98" s="205">
        <v>0.25</v>
      </c>
      <c r="Y98" s="205">
        <v>0.25</v>
      </c>
      <c r="Z98" s="205">
        <v>0.25</v>
      </c>
      <c r="AA98" s="205">
        <v>0.25</v>
      </c>
      <c r="AB98" s="205">
        <v>0.25</v>
      </c>
      <c r="AC98" s="205">
        <v>0.25</v>
      </c>
      <c r="AD98" s="205">
        <v>0.25</v>
      </c>
      <c r="AE98" s="205">
        <v>0.25</v>
      </c>
      <c r="AF98" s="205">
        <v>0.25</v>
      </c>
      <c r="AG98" s="205">
        <v>0.33</v>
      </c>
      <c r="AH98">
        <v>0.33</v>
      </c>
      <c r="AI98" t="s">
        <v>164</v>
      </c>
      <c r="AJ98" t="s">
        <v>164</v>
      </c>
      <c r="AK98" t="s">
        <v>164</v>
      </c>
    </row>
    <row r="99" spans="1:37" x14ac:dyDescent="0.25">
      <c r="A99" t="s">
        <v>322</v>
      </c>
      <c r="B99" s="203" t="s">
        <v>158</v>
      </c>
      <c r="C99" t="s">
        <v>168</v>
      </c>
      <c r="D99" t="s">
        <v>283</v>
      </c>
      <c r="E99" t="s">
        <v>301</v>
      </c>
      <c r="F99" t="s">
        <v>316</v>
      </c>
      <c r="G99" t="s">
        <v>169</v>
      </c>
      <c r="H99" s="203">
        <v>15</v>
      </c>
      <c r="I99" s="204">
        <v>0.7</v>
      </c>
      <c r="J99" s="205">
        <v>0.6269962886457372</v>
      </c>
      <c r="K99" s="205" t="s">
        <v>192</v>
      </c>
      <c r="L99" s="205" t="s">
        <v>192</v>
      </c>
      <c r="M99" s="205" t="s">
        <v>192</v>
      </c>
      <c r="N99" s="205" t="s">
        <v>192</v>
      </c>
      <c r="O99" s="205" t="s">
        <v>192</v>
      </c>
      <c r="P99" s="205" t="s">
        <v>192</v>
      </c>
      <c r="Q99" s="205" t="s">
        <v>192</v>
      </c>
      <c r="R99" s="205" t="s">
        <v>192</v>
      </c>
      <c r="S99" s="205" t="s">
        <v>192</v>
      </c>
      <c r="T99" s="205" t="s">
        <v>192</v>
      </c>
      <c r="U99" s="205" t="s">
        <v>192</v>
      </c>
      <c r="V99" s="205" t="s">
        <v>192</v>
      </c>
      <c r="W99" s="205" t="s">
        <v>192</v>
      </c>
      <c r="X99" s="205" t="s">
        <v>192</v>
      </c>
      <c r="Y99" s="205" t="s">
        <v>192</v>
      </c>
      <c r="Z99" s="205" t="s">
        <v>192</v>
      </c>
      <c r="AA99" s="205" t="s">
        <v>192</v>
      </c>
      <c r="AB99" s="206" t="s">
        <v>192</v>
      </c>
      <c r="AC99" s="206" t="s">
        <v>192</v>
      </c>
      <c r="AD99" s="206" t="s">
        <v>192</v>
      </c>
      <c r="AE99" s="206" t="s">
        <v>192</v>
      </c>
      <c r="AF99" s="206" t="s">
        <v>192</v>
      </c>
      <c r="AG99" s="206">
        <v>0.33</v>
      </c>
      <c r="AH99">
        <v>0.33</v>
      </c>
      <c r="AI99" t="s">
        <v>164</v>
      </c>
      <c r="AJ99" t="s">
        <v>164</v>
      </c>
      <c r="AK99" t="s">
        <v>164</v>
      </c>
    </row>
    <row r="100" spans="1:37" x14ac:dyDescent="0.25">
      <c r="A100" t="s">
        <v>323</v>
      </c>
      <c r="B100" s="203" t="s">
        <v>166</v>
      </c>
      <c r="C100" t="s">
        <v>168</v>
      </c>
      <c r="D100" t="s">
        <v>283</v>
      </c>
      <c r="E100" t="s">
        <v>301</v>
      </c>
      <c r="F100" t="s">
        <v>316</v>
      </c>
      <c r="G100" t="s">
        <v>169</v>
      </c>
      <c r="H100" s="203">
        <v>15</v>
      </c>
      <c r="I100" s="204">
        <v>0.7</v>
      </c>
      <c r="J100" s="205">
        <v>0.6269962886457372</v>
      </c>
      <c r="K100" s="205" t="s">
        <v>192</v>
      </c>
      <c r="L100" s="205" t="s">
        <v>192</v>
      </c>
      <c r="M100" s="205" t="s">
        <v>192</v>
      </c>
      <c r="N100" s="205" t="s">
        <v>192</v>
      </c>
      <c r="O100" s="205" t="s">
        <v>192</v>
      </c>
      <c r="P100" s="205" t="s">
        <v>192</v>
      </c>
      <c r="Q100" s="205" t="s">
        <v>192</v>
      </c>
      <c r="R100" s="205" t="s">
        <v>192</v>
      </c>
      <c r="S100" s="205" t="s">
        <v>192</v>
      </c>
      <c r="T100" s="205" t="s">
        <v>192</v>
      </c>
      <c r="U100" s="205" t="s">
        <v>192</v>
      </c>
      <c r="V100" s="205" t="s">
        <v>192</v>
      </c>
      <c r="W100" s="205" t="s">
        <v>192</v>
      </c>
      <c r="X100" s="205" t="s">
        <v>192</v>
      </c>
      <c r="Y100" s="205" t="s">
        <v>192</v>
      </c>
      <c r="Z100" s="205" t="s">
        <v>192</v>
      </c>
      <c r="AA100" s="205" t="s">
        <v>192</v>
      </c>
      <c r="AB100" s="206" t="s">
        <v>192</v>
      </c>
      <c r="AC100" s="206" t="s">
        <v>192</v>
      </c>
      <c r="AD100" s="206" t="s">
        <v>192</v>
      </c>
      <c r="AE100" s="206" t="s">
        <v>192</v>
      </c>
      <c r="AF100" s="206" t="s">
        <v>192</v>
      </c>
      <c r="AG100" s="206">
        <v>0.33</v>
      </c>
      <c r="AH100">
        <v>0.33</v>
      </c>
      <c r="AI100" t="s">
        <v>164</v>
      </c>
      <c r="AJ100" t="s">
        <v>164</v>
      </c>
      <c r="AK100" t="s">
        <v>164</v>
      </c>
    </row>
    <row r="101" spans="1:37" x14ac:dyDescent="0.25">
      <c r="A101" t="s">
        <v>324</v>
      </c>
      <c r="B101" s="203" t="s">
        <v>158</v>
      </c>
      <c r="C101" t="s">
        <v>227</v>
      </c>
      <c r="D101" t="s">
        <v>283</v>
      </c>
      <c r="E101" t="s">
        <v>301</v>
      </c>
      <c r="F101" t="s">
        <v>325</v>
      </c>
      <c r="G101" s="207" t="s">
        <v>286</v>
      </c>
      <c r="H101" s="203">
        <v>10</v>
      </c>
      <c r="I101" s="204">
        <v>0.7</v>
      </c>
      <c r="J101" s="205">
        <v>0.46104000170839254</v>
      </c>
      <c r="K101">
        <v>0.15</v>
      </c>
      <c r="L101">
        <v>0.2</v>
      </c>
      <c r="M101">
        <v>0.2</v>
      </c>
      <c r="N101">
        <v>0.2</v>
      </c>
      <c r="O101">
        <v>0.25</v>
      </c>
      <c r="P101">
        <v>0.25</v>
      </c>
      <c r="Q101">
        <v>0.25</v>
      </c>
      <c r="R101" s="205">
        <v>0.25</v>
      </c>
      <c r="S101" s="205">
        <v>0.25</v>
      </c>
      <c r="T101" s="205">
        <v>0.25</v>
      </c>
      <c r="U101" s="205">
        <v>0.25</v>
      </c>
      <c r="V101" s="205">
        <v>0.25</v>
      </c>
      <c r="W101" s="205">
        <v>0.25</v>
      </c>
      <c r="X101" s="205">
        <v>0.25</v>
      </c>
      <c r="Y101" s="205">
        <v>0.25</v>
      </c>
      <c r="Z101" s="205">
        <v>0.25</v>
      </c>
      <c r="AA101" s="205">
        <v>0.25</v>
      </c>
      <c r="AB101" s="206">
        <v>0.25</v>
      </c>
      <c r="AC101" s="206">
        <v>0.25</v>
      </c>
      <c r="AD101" s="206">
        <v>0.25</v>
      </c>
      <c r="AE101" s="206">
        <v>0.25</v>
      </c>
      <c r="AF101" s="206">
        <v>0.25</v>
      </c>
      <c r="AG101" s="206">
        <v>0.33</v>
      </c>
      <c r="AH101">
        <v>0.33</v>
      </c>
      <c r="AI101" t="s">
        <v>164</v>
      </c>
      <c r="AJ101" t="s">
        <v>164</v>
      </c>
      <c r="AK101" t="s">
        <v>164</v>
      </c>
    </row>
    <row r="102" spans="1:37" x14ac:dyDescent="0.25">
      <c r="A102" t="s">
        <v>326</v>
      </c>
      <c r="B102" s="203" t="s">
        <v>166</v>
      </c>
      <c r="C102" t="s">
        <v>227</v>
      </c>
      <c r="D102" t="s">
        <v>283</v>
      </c>
      <c r="E102" t="s">
        <v>301</v>
      </c>
      <c r="F102" t="s">
        <v>325</v>
      </c>
      <c r="G102" s="207" t="s">
        <v>286</v>
      </c>
      <c r="H102" s="203">
        <v>10</v>
      </c>
      <c r="I102" s="204">
        <v>0.7</v>
      </c>
      <c r="J102" s="205">
        <v>0.46104000170839254</v>
      </c>
      <c r="K102">
        <v>0.15</v>
      </c>
      <c r="L102">
        <v>0.27</v>
      </c>
      <c r="M102">
        <v>0.27</v>
      </c>
      <c r="N102">
        <v>0.27</v>
      </c>
      <c r="O102">
        <v>0.27</v>
      </c>
      <c r="P102">
        <v>0.27</v>
      </c>
      <c r="Q102">
        <v>0.27</v>
      </c>
      <c r="R102" s="205">
        <v>0.27</v>
      </c>
      <c r="S102" s="205">
        <v>0.27</v>
      </c>
      <c r="T102" s="205">
        <v>0.27</v>
      </c>
      <c r="U102" s="205">
        <v>0.27</v>
      </c>
      <c r="V102" s="205">
        <v>0.27</v>
      </c>
      <c r="W102" s="205">
        <v>0.27</v>
      </c>
      <c r="X102" s="205">
        <v>0.27</v>
      </c>
      <c r="Y102" s="205">
        <v>0.27</v>
      </c>
      <c r="Z102" s="205">
        <v>0.27</v>
      </c>
      <c r="AA102" s="205">
        <v>0.27</v>
      </c>
      <c r="AB102" s="206">
        <v>0.27</v>
      </c>
      <c r="AC102" s="206">
        <v>0.27</v>
      </c>
      <c r="AD102" s="206">
        <v>0.27</v>
      </c>
      <c r="AE102" s="206">
        <v>0.27</v>
      </c>
      <c r="AF102" s="206">
        <v>0.27</v>
      </c>
      <c r="AG102" s="206">
        <v>0.33</v>
      </c>
      <c r="AH102">
        <v>0.33</v>
      </c>
      <c r="AI102" t="s">
        <v>164</v>
      </c>
      <c r="AJ102" t="s">
        <v>164</v>
      </c>
      <c r="AK102" t="s">
        <v>164</v>
      </c>
    </row>
    <row r="103" spans="1:37" x14ac:dyDescent="0.25">
      <c r="A103" t="s">
        <v>327</v>
      </c>
      <c r="B103" s="203" t="s">
        <v>158</v>
      </c>
      <c r="C103" t="s">
        <v>159</v>
      </c>
      <c r="D103" t="s">
        <v>283</v>
      </c>
      <c r="E103" t="s">
        <v>301</v>
      </c>
      <c r="F103" t="s">
        <v>325</v>
      </c>
      <c r="G103" s="207" t="s">
        <v>289</v>
      </c>
      <c r="H103" s="203">
        <v>10</v>
      </c>
      <c r="I103" s="204">
        <v>0.7</v>
      </c>
      <c r="J103" s="205">
        <v>0.42958807047498165</v>
      </c>
      <c r="K103">
        <v>0.13</v>
      </c>
      <c r="L103">
        <v>0.2</v>
      </c>
      <c r="M103">
        <v>0.2</v>
      </c>
      <c r="N103">
        <v>0.2</v>
      </c>
      <c r="O103">
        <v>0.2</v>
      </c>
      <c r="P103">
        <v>0.2</v>
      </c>
      <c r="Q103">
        <v>0.2</v>
      </c>
      <c r="R103" s="205">
        <v>0.2</v>
      </c>
      <c r="S103" s="205">
        <v>0.2</v>
      </c>
      <c r="T103" s="205">
        <v>0.2</v>
      </c>
      <c r="U103" s="205">
        <v>0.2</v>
      </c>
      <c r="V103" s="205">
        <v>0.2</v>
      </c>
      <c r="W103" s="205">
        <v>0.2</v>
      </c>
      <c r="X103" s="205">
        <v>0.2</v>
      </c>
      <c r="Y103" s="205">
        <v>0.2</v>
      </c>
      <c r="Z103" s="205">
        <v>0.2</v>
      </c>
      <c r="AA103" s="205">
        <v>0.2</v>
      </c>
      <c r="AB103" s="206">
        <v>0.2</v>
      </c>
      <c r="AC103" s="206">
        <v>0.2</v>
      </c>
      <c r="AD103" s="206">
        <v>0.2</v>
      </c>
      <c r="AE103" s="206">
        <v>0.2</v>
      </c>
      <c r="AF103" s="206">
        <v>0.2</v>
      </c>
      <c r="AG103" s="206">
        <v>0.33</v>
      </c>
      <c r="AH103">
        <v>0.33</v>
      </c>
      <c r="AI103" t="s">
        <v>164</v>
      </c>
      <c r="AJ103" t="s">
        <v>164</v>
      </c>
      <c r="AK103" t="s">
        <v>164</v>
      </c>
    </row>
    <row r="104" spans="1:37" x14ac:dyDescent="0.25">
      <c r="A104" t="s">
        <v>328</v>
      </c>
      <c r="B104" s="203" t="s">
        <v>166</v>
      </c>
      <c r="C104" t="s">
        <v>159</v>
      </c>
      <c r="D104" t="s">
        <v>283</v>
      </c>
      <c r="E104" t="s">
        <v>301</v>
      </c>
      <c r="F104" t="s">
        <v>325</v>
      </c>
      <c r="G104" s="207" t="s">
        <v>289</v>
      </c>
      <c r="H104" s="203">
        <v>10</v>
      </c>
      <c r="I104" s="204">
        <v>0.7</v>
      </c>
      <c r="J104" s="205">
        <v>0.42958807047498165</v>
      </c>
      <c r="K104">
        <v>0.2</v>
      </c>
      <c r="L104">
        <v>0.27</v>
      </c>
      <c r="M104">
        <v>0.27</v>
      </c>
      <c r="N104">
        <v>0.27</v>
      </c>
      <c r="O104">
        <v>0.27</v>
      </c>
      <c r="P104">
        <v>0.27</v>
      </c>
      <c r="Q104">
        <v>0.27</v>
      </c>
      <c r="R104" s="205">
        <v>0.27</v>
      </c>
      <c r="S104" s="205">
        <v>0.27</v>
      </c>
      <c r="T104" s="205">
        <v>0.27</v>
      </c>
      <c r="U104" s="205">
        <v>0.27</v>
      </c>
      <c r="V104" s="205">
        <v>0.27</v>
      </c>
      <c r="W104" s="205">
        <v>0.27</v>
      </c>
      <c r="X104" s="205">
        <v>0.27</v>
      </c>
      <c r="Y104" s="205">
        <v>0.27</v>
      </c>
      <c r="Z104" s="205">
        <v>0.27</v>
      </c>
      <c r="AA104" s="205">
        <v>0.27</v>
      </c>
      <c r="AB104" s="206">
        <v>0.27</v>
      </c>
      <c r="AC104" s="206">
        <v>0.27</v>
      </c>
      <c r="AD104" s="206">
        <v>0.27</v>
      </c>
      <c r="AE104" s="206">
        <v>0.27</v>
      </c>
      <c r="AF104" s="206">
        <v>0.27</v>
      </c>
      <c r="AG104" s="206">
        <v>0.33</v>
      </c>
      <c r="AH104">
        <v>0.33</v>
      </c>
      <c r="AI104" t="s">
        <v>164</v>
      </c>
      <c r="AJ104" t="s">
        <v>164</v>
      </c>
      <c r="AK104" t="s">
        <v>164</v>
      </c>
    </row>
    <row r="105" spans="1:37" x14ac:dyDescent="0.25">
      <c r="A105" t="s">
        <v>329</v>
      </c>
      <c r="B105" s="203" t="s">
        <v>158</v>
      </c>
      <c r="C105" t="s">
        <v>168</v>
      </c>
      <c r="D105" t="s">
        <v>283</v>
      </c>
      <c r="E105" t="s">
        <v>301</v>
      </c>
      <c r="F105" t="s">
        <v>325</v>
      </c>
      <c r="G105" s="207" t="s">
        <v>169</v>
      </c>
      <c r="H105" s="203">
        <v>10</v>
      </c>
      <c r="I105" s="204">
        <v>0.7</v>
      </c>
      <c r="J105" s="205">
        <v>0.45890207746534312</v>
      </c>
      <c r="K105">
        <v>0.12</v>
      </c>
      <c r="L105">
        <v>0.17</v>
      </c>
      <c r="M105">
        <v>0.17</v>
      </c>
      <c r="N105">
        <v>0.25</v>
      </c>
      <c r="O105">
        <v>0.25</v>
      </c>
      <c r="P105">
        <v>0.25</v>
      </c>
      <c r="Q105">
        <v>0.25</v>
      </c>
      <c r="R105" s="205">
        <v>0.25</v>
      </c>
      <c r="S105" s="205">
        <v>0.25</v>
      </c>
      <c r="T105" s="205">
        <v>0.25</v>
      </c>
      <c r="U105" s="205">
        <v>0.25</v>
      </c>
      <c r="V105" s="205">
        <v>0.25</v>
      </c>
      <c r="W105" s="205">
        <v>0.25</v>
      </c>
      <c r="X105" s="205">
        <v>0.25</v>
      </c>
      <c r="Y105" s="205">
        <v>0.25</v>
      </c>
      <c r="Z105" s="205">
        <v>0.25</v>
      </c>
      <c r="AA105" s="205">
        <v>0.25</v>
      </c>
      <c r="AB105" s="206">
        <v>0.25</v>
      </c>
      <c r="AC105" s="206">
        <v>0.25</v>
      </c>
      <c r="AD105" s="206">
        <v>0.25</v>
      </c>
      <c r="AE105" s="206">
        <v>0.25</v>
      </c>
      <c r="AF105" s="206">
        <v>0.25</v>
      </c>
      <c r="AG105" s="206">
        <v>0.33</v>
      </c>
      <c r="AH105">
        <v>0.33</v>
      </c>
      <c r="AI105" t="s">
        <v>164</v>
      </c>
      <c r="AJ105" t="s">
        <v>164</v>
      </c>
      <c r="AK105" t="s">
        <v>164</v>
      </c>
    </row>
    <row r="106" spans="1:37" x14ac:dyDescent="0.25">
      <c r="A106" t="s">
        <v>330</v>
      </c>
      <c r="B106" s="203" t="s">
        <v>166</v>
      </c>
      <c r="C106" t="s">
        <v>168</v>
      </c>
      <c r="D106" t="s">
        <v>283</v>
      </c>
      <c r="E106" t="s">
        <v>301</v>
      </c>
      <c r="F106" t="s">
        <v>325</v>
      </c>
      <c r="G106" s="207" t="s">
        <v>169</v>
      </c>
      <c r="H106" s="203">
        <v>10</v>
      </c>
      <c r="I106" s="204">
        <v>0.7</v>
      </c>
      <c r="J106" s="205">
        <v>0.45890207746534312</v>
      </c>
      <c r="K106">
        <v>0.12</v>
      </c>
      <c r="L106">
        <v>0.27</v>
      </c>
      <c r="M106">
        <v>0.27</v>
      </c>
      <c r="N106">
        <v>0.27</v>
      </c>
      <c r="O106">
        <v>0.25</v>
      </c>
      <c r="P106">
        <v>0.25</v>
      </c>
      <c r="Q106">
        <v>0.25</v>
      </c>
      <c r="R106" s="205">
        <v>0.25</v>
      </c>
      <c r="S106" s="205">
        <v>0.25</v>
      </c>
      <c r="T106" s="205">
        <v>0.25</v>
      </c>
      <c r="U106" s="205">
        <v>0.25</v>
      </c>
      <c r="V106" s="205">
        <v>0.25</v>
      </c>
      <c r="W106" s="205">
        <v>0.25</v>
      </c>
      <c r="X106" s="205">
        <v>0.25</v>
      </c>
      <c r="Y106" s="205">
        <v>0.25</v>
      </c>
      <c r="Z106" s="205">
        <v>0.25</v>
      </c>
      <c r="AA106" s="205">
        <v>0.25</v>
      </c>
      <c r="AB106" s="206">
        <v>0.25</v>
      </c>
      <c r="AC106" s="206">
        <v>0.25</v>
      </c>
      <c r="AD106" s="206">
        <v>0.25</v>
      </c>
      <c r="AE106" s="206">
        <v>0.25</v>
      </c>
      <c r="AF106" s="206">
        <v>0.25</v>
      </c>
      <c r="AG106" s="206">
        <v>0.33</v>
      </c>
      <c r="AH106">
        <v>0.33</v>
      </c>
      <c r="AI106" t="s">
        <v>164</v>
      </c>
      <c r="AJ106" t="s">
        <v>164</v>
      </c>
      <c r="AK106" t="s">
        <v>164</v>
      </c>
    </row>
    <row r="107" spans="1:37" x14ac:dyDescent="0.25">
      <c r="A107" t="s">
        <v>331</v>
      </c>
      <c r="B107" s="203" t="s">
        <v>158</v>
      </c>
      <c r="C107" t="s">
        <v>227</v>
      </c>
      <c r="D107" t="s">
        <v>283</v>
      </c>
      <c r="E107" t="s">
        <v>301</v>
      </c>
      <c r="F107" t="s">
        <v>332</v>
      </c>
      <c r="G107" s="207" t="s">
        <v>286</v>
      </c>
      <c r="H107" s="203">
        <v>10</v>
      </c>
      <c r="I107" s="204">
        <v>0.7</v>
      </c>
      <c r="J107" s="205">
        <v>0.46104000170839254</v>
      </c>
      <c r="K107">
        <v>0.15</v>
      </c>
      <c r="L107">
        <v>0.2</v>
      </c>
      <c r="M107">
        <v>0.2</v>
      </c>
      <c r="N107">
        <v>0.2</v>
      </c>
      <c r="O107">
        <v>0.25</v>
      </c>
      <c r="P107">
        <v>0.25</v>
      </c>
      <c r="Q107">
        <v>0.25</v>
      </c>
      <c r="R107" s="205">
        <v>0.25</v>
      </c>
      <c r="S107" s="205">
        <v>0.25</v>
      </c>
      <c r="T107" s="205">
        <v>0.25</v>
      </c>
      <c r="U107" s="205">
        <v>0.25</v>
      </c>
      <c r="V107" s="205">
        <v>0.25</v>
      </c>
      <c r="W107" s="205">
        <v>0.25</v>
      </c>
      <c r="X107" s="205">
        <v>0.25</v>
      </c>
      <c r="Y107" s="205">
        <v>0.25</v>
      </c>
      <c r="Z107" s="205">
        <v>0.25</v>
      </c>
      <c r="AA107" s="205">
        <v>0.25</v>
      </c>
      <c r="AB107" s="206">
        <v>0.25</v>
      </c>
      <c r="AC107" s="206">
        <v>0.25</v>
      </c>
      <c r="AD107" s="206">
        <v>0.25</v>
      </c>
      <c r="AE107" s="206">
        <v>0.25</v>
      </c>
      <c r="AF107" s="206">
        <v>0.25</v>
      </c>
      <c r="AG107" s="206">
        <v>0.33</v>
      </c>
      <c r="AH107">
        <v>0.33</v>
      </c>
      <c r="AI107" t="s">
        <v>164</v>
      </c>
      <c r="AJ107" t="s">
        <v>164</v>
      </c>
      <c r="AK107" t="s">
        <v>164</v>
      </c>
    </row>
    <row r="108" spans="1:37" x14ac:dyDescent="0.25">
      <c r="A108" t="s">
        <v>333</v>
      </c>
      <c r="B108" s="203" t="s">
        <v>166</v>
      </c>
      <c r="C108" t="s">
        <v>227</v>
      </c>
      <c r="D108" t="s">
        <v>283</v>
      </c>
      <c r="E108" t="s">
        <v>301</v>
      </c>
      <c r="F108" t="s">
        <v>332</v>
      </c>
      <c r="G108" s="207" t="s">
        <v>286</v>
      </c>
      <c r="H108" s="203">
        <v>10</v>
      </c>
      <c r="I108" s="204">
        <v>0.7</v>
      </c>
      <c r="J108" s="205">
        <v>0.46104000170839254</v>
      </c>
      <c r="K108">
        <v>0.15</v>
      </c>
      <c r="L108">
        <v>0.27</v>
      </c>
      <c r="M108">
        <v>0.27</v>
      </c>
      <c r="N108">
        <v>0.27</v>
      </c>
      <c r="O108">
        <v>0.27</v>
      </c>
      <c r="P108">
        <v>0.27</v>
      </c>
      <c r="Q108">
        <v>0.27</v>
      </c>
      <c r="R108" s="205">
        <v>0.27</v>
      </c>
      <c r="S108" s="205">
        <v>0.27</v>
      </c>
      <c r="T108" s="205">
        <v>0.27</v>
      </c>
      <c r="U108" s="205">
        <v>0.27</v>
      </c>
      <c r="V108" s="205">
        <v>0.27</v>
      </c>
      <c r="W108" s="205">
        <v>0.27</v>
      </c>
      <c r="X108" s="205">
        <v>0.27</v>
      </c>
      <c r="Y108" s="205">
        <v>0.27</v>
      </c>
      <c r="Z108" s="205">
        <v>0.27</v>
      </c>
      <c r="AA108" s="205">
        <v>0.27</v>
      </c>
      <c r="AB108" s="206">
        <v>0.27</v>
      </c>
      <c r="AC108" s="206">
        <v>0.27</v>
      </c>
      <c r="AD108" s="206">
        <v>0.27</v>
      </c>
      <c r="AE108" s="206">
        <v>0.27</v>
      </c>
      <c r="AF108" s="206">
        <v>0.27</v>
      </c>
      <c r="AG108" s="206">
        <v>0.33</v>
      </c>
      <c r="AH108">
        <v>0.33</v>
      </c>
      <c r="AI108" t="s">
        <v>164</v>
      </c>
      <c r="AJ108" t="s">
        <v>164</v>
      </c>
      <c r="AK108" t="s">
        <v>164</v>
      </c>
    </row>
    <row r="109" spans="1:37" x14ac:dyDescent="0.25">
      <c r="A109" t="s">
        <v>334</v>
      </c>
      <c r="B109" s="203" t="s">
        <v>158</v>
      </c>
      <c r="C109" t="s">
        <v>159</v>
      </c>
      <c r="D109" t="s">
        <v>283</v>
      </c>
      <c r="E109" t="s">
        <v>301</v>
      </c>
      <c r="F109" t="s">
        <v>332</v>
      </c>
      <c r="G109" t="s">
        <v>289</v>
      </c>
      <c r="H109" s="203">
        <v>10</v>
      </c>
      <c r="I109" s="204">
        <v>0.7</v>
      </c>
      <c r="J109" s="205">
        <v>0.42958807047498165</v>
      </c>
      <c r="K109" s="205">
        <v>0.13</v>
      </c>
      <c r="L109" s="205">
        <v>0.2</v>
      </c>
      <c r="M109" s="205">
        <v>0.2</v>
      </c>
      <c r="N109" s="205">
        <v>0.2</v>
      </c>
      <c r="O109" s="205">
        <v>0.2</v>
      </c>
      <c r="P109" s="205">
        <v>0.2</v>
      </c>
      <c r="Q109" s="205">
        <v>0.2</v>
      </c>
      <c r="R109" s="205">
        <v>0.2</v>
      </c>
      <c r="S109" s="205">
        <v>0.2</v>
      </c>
      <c r="T109" s="205">
        <v>0.2</v>
      </c>
      <c r="U109" s="205">
        <v>0.2</v>
      </c>
      <c r="V109" s="205">
        <v>0.2</v>
      </c>
      <c r="W109" s="205">
        <v>0.2</v>
      </c>
      <c r="X109" s="205">
        <v>0.2</v>
      </c>
      <c r="Y109" s="205">
        <v>0.2</v>
      </c>
      <c r="Z109" s="205">
        <v>0.2</v>
      </c>
      <c r="AA109" s="205">
        <v>0.2</v>
      </c>
      <c r="AB109" s="205">
        <v>0.2</v>
      </c>
      <c r="AC109" s="205">
        <v>0.2</v>
      </c>
      <c r="AD109" s="205">
        <v>0.2</v>
      </c>
      <c r="AE109" s="205">
        <v>0.2</v>
      </c>
      <c r="AF109" s="205">
        <v>0.2</v>
      </c>
      <c r="AG109" s="205">
        <v>0.33</v>
      </c>
      <c r="AH109">
        <v>0.33</v>
      </c>
      <c r="AI109" t="s">
        <v>164</v>
      </c>
      <c r="AJ109" t="s">
        <v>164</v>
      </c>
      <c r="AK109" t="s">
        <v>164</v>
      </c>
    </row>
    <row r="110" spans="1:37" x14ac:dyDescent="0.25">
      <c r="A110" t="s">
        <v>335</v>
      </c>
      <c r="B110" s="203" t="s">
        <v>166</v>
      </c>
      <c r="C110" t="s">
        <v>159</v>
      </c>
      <c r="D110" t="s">
        <v>283</v>
      </c>
      <c r="E110" t="s">
        <v>301</v>
      </c>
      <c r="F110" t="s">
        <v>332</v>
      </c>
      <c r="G110" t="s">
        <v>289</v>
      </c>
      <c r="H110" s="203">
        <v>10</v>
      </c>
      <c r="I110" s="204">
        <v>0.7</v>
      </c>
      <c r="J110" s="205">
        <v>0.42958807047498165</v>
      </c>
      <c r="K110" s="205">
        <v>0.2</v>
      </c>
      <c r="L110" s="205">
        <v>0.27</v>
      </c>
      <c r="M110" s="205">
        <v>0.27</v>
      </c>
      <c r="N110" s="205">
        <v>0.27</v>
      </c>
      <c r="O110" s="205">
        <v>0.27</v>
      </c>
      <c r="P110" s="205">
        <v>0.27</v>
      </c>
      <c r="Q110" s="205">
        <v>0.27</v>
      </c>
      <c r="R110" s="205">
        <v>0.27</v>
      </c>
      <c r="S110" s="205">
        <v>0.27</v>
      </c>
      <c r="T110" s="205">
        <v>0.27</v>
      </c>
      <c r="U110" s="205">
        <v>0.27</v>
      </c>
      <c r="V110" s="205">
        <v>0.27</v>
      </c>
      <c r="W110" s="205">
        <v>0.27</v>
      </c>
      <c r="X110" s="205">
        <v>0.27</v>
      </c>
      <c r="Y110" s="205">
        <v>0.27</v>
      </c>
      <c r="Z110" s="205">
        <v>0.27</v>
      </c>
      <c r="AA110" s="205">
        <v>0.27</v>
      </c>
      <c r="AB110" s="206">
        <v>0.27</v>
      </c>
      <c r="AC110" s="206">
        <v>0.27</v>
      </c>
      <c r="AD110" s="206">
        <v>0.27</v>
      </c>
      <c r="AE110" s="206">
        <v>0.27</v>
      </c>
      <c r="AF110" s="206">
        <v>0.27</v>
      </c>
      <c r="AG110" s="206">
        <v>0.33</v>
      </c>
      <c r="AH110">
        <v>0.33</v>
      </c>
      <c r="AI110" t="s">
        <v>164</v>
      </c>
      <c r="AJ110" t="s">
        <v>164</v>
      </c>
      <c r="AK110" t="s">
        <v>164</v>
      </c>
    </row>
    <row r="111" spans="1:37" x14ac:dyDescent="0.25">
      <c r="A111" t="s">
        <v>336</v>
      </c>
      <c r="B111" s="203" t="s">
        <v>158</v>
      </c>
      <c r="C111" t="s">
        <v>168</v>
      </c>
      <c r="D111" t="s">
        <v>283</v>
      </c>
      <c r="E111" t="s">
        <v>301</v>
      </c>
      <c r="F111" t="s">
        <v>332</v>
      </c>
      <c r="G111" t="s">
        <v>169</v>
      </c>
      <c r="H111" s="203">
        <v>10</v>
      </c>
      <c r="I111" s="204">
        <v>0.7</v>
      </c>
      <c r="J111" s="205">
        <v>0.45890207746534312</v>
      </c>
      <c r="K111" s="205">
        <v>0.12</v>
      </c>
      <c r="L111" s="205">
        <v>0.17</v>
      </c>
      <c r="M111" s="205">
        <v>0.17</v>
      </c>
      <c r="N111" s="205">
        <v>0.25</v>
      </c>
      <c r="O111" s="205">
        <v>0.25</v>
      </c>
      <c r="P111" s="205">
        <v>0.25</v>
      </c>
      <c r="Q111" s="205">
        <v>0.25</v>
      </c>
      <c r="R111" s="205">
        <v>0.25</v>
      </c>
      <c r="S111" s="205">
        <v>0.25</v>
      </c>
      <c r="T111" s="205">
        <v>0.25</v>
      </c>
      <c r="U111" s="205">
        <v>0.25</v>
      </c>
      <c r="V111" s="205">
        <v>0.25</v>
      </c>
      <c r="W111" s="205">
        <v>0.25</v>
      </c>
      <c r="X111" s="205">
        <v>0.25</v>
      </c>
      <c r="Y111" s="205">
        <v>0.25</v>
      </c>
      <c r="Z111" s="205">
        <v>0.25</v>
      </c>
      <c r="AA111" s="205">
        <v>0.25</v>
      </c>
      <c r="AB111" s="206">
        <v>0.25</v>
      </c>
      <c r="AC111" s="206">
        <v>0.25</v>
      </c>
      <c r="AD111" s="206">
        <v>0.25</v>
      </c>
      <c r="AE111" s="206">
        <v>0.25</v>
      </c>
      <c r="AF111" s="206">
        <v>0.25</v>
      </c>
      <c r="AG111" s="206">
        <v>0.33</v>
      </c>
      <c r="AH111">
        <v>0.33</v>
      </c>
      <c r="AI111" t="s">
        <v>164</v>
      </c>
      <c r="AJ111" t="s">
        <v>164</v>
      </c>
      <c r="AK111" t="s">
        <v>164</v>
      </c>
    </row>
    <row r="112" spans="1:37" x14ac:dyDescent="0.25">
      <c r="A112" t="s">
        <v>337</v>
      </c>
      <c r="B112" s="203" t="s">
        <v>166</v>
      </c>
      <c r="C112" t="s">
        <v>168</v>
      </c>
      <c r="D112" t="s">
        <v>283</v>
      </c>
      <c r="E112" t="s">
        <v>301</v>
      </c>
      <c r="F112" t="s">
        <v>332</v>
      </c>
      <c r="G112" t="s">
        <v>169</v>
      </c>
      <c r="H112" s="203">
        <v>10</v>
      </c>
      <c r="I112" s="204">
        <v>0.7</v>
      </c>
      <c r="J112" s="205">
        <v>0.45890207746534312</v>
      </c>
      <c r="K112" s="205">
        <v>0.12</v>
      </c>
      <c r="L112" s="205">
        <v>0.27</v>
      </c>
      <c r="M112" s="205">
        <v>0.27</v>
      </c>
      <c r="N112" s="205">
        <v>0.27</v>
      </c>
      <c r="O112" s="205">
        <v>0.25</v>
      </c>
      <c r="P112" s="205">
        <v>0.25</v>
      </c>
      <c r="Q112" s="205">
        <v>0.25</v>
      </c>
      <c r="R112" s="205">
        <v>0.25</v>
      </c>
      <c r="S112" s="205">
        <v>0.25</v>
      </c>
      <c r="T112" s="205">
        <v>0.25</v>
      </c>
      <c r="U112" s="205">
        <v>0.25</v>
      </c>
      <c r="V112" s="205">
        <v>0.25</v>
      </c>
      <c r="W112" s="205">
        <v>0.25</v>
      </c>
      <c r="X112" s="205">
        <v>0.25</v>
      </c>
      <c r="Y112" s="205">
        <v>0.25</v>
      </c>
      <c r="Z112" s="205">
        <v>0.25</v>
      </c>
      <c r="AA112" s="205">
        <v>0.25</v>
      </c>
      <c r="AB112" s="206">
        <v>0.25</v>
      </c>
      <c r="AC112" s="206">
        <v>0.25</v>
      </c>
      <c r="AD112" s="206">
        <v>0.25</v>
      </c>
      <c r="AE112" s="206">
        <v>0.25</v>
      </c>
      <c r="AF112" s="206">
        <v>0.25</v>
      </c>
      <c r="AG112" s="206">
        <v>0.33</v>
      </c>
      <c r="AH112" t="s">
        <v>192</v>
      </c>
      <c r="AI112" t="s">
        <v>164</v>
      </c>
      <c r="AJ112" t="s">
        <v>164</v>
      </c>
      <c r="AK112" t="s">
        <v>164</v>
      </c>
    </row>
    <row r="113" spans="1:37" x14ac:dyDescent="0.25">
      <c r="A113" t="s">
        <v>338</v>
      </c>
      <c r="B113" s="203" t="s">
        <v>158</v>
      </c>
      <c r="C113" t="s">
        <v>227</v>
      </c>
      <c r="D113" t="s">
        <v>283</v>
      </c>
      <c r="E113" t="s">
        <v>301</v>
      </c>
      <c r="F113" t="s">
        <v>339</v>
      </c>
      <c r="G113" t="s">
        <v>286</v>
      </c>
      <c r="H113" s="203">
        <v>10</v>
      </c>
      <c r="I113" s="204">
        <v>0.7</v>
      </c>
      <c r="J113" s="205">
        <v>0.46104000170839254</v>
      </c>
      <c r="K113" s="205">
        <v>0.15</v>
      </c>
      <c r="L113" s="205">
        <v>0.2</v>
      </c>
      <c r="M113" s="205">
        <v>0.2</v>
      </c>
      <c r="N113" s="205">
        <v>0.2</v>
      </c>
      <c r="O113" s="205">
        <v>0.25</v>
      </c>
      <c r="P113" s="205">
        <v>0.25</v>
      </c>
      <c r="Q113" s="205">
        <v>0.25</v>
      </c>
      <c r="R113" s="205">
        <v>0.25</v>
      </c>
      <c r="S113" s="205">
        <v>0.25</v>
      </c>
      <c r="T113" s="205">
        <v>0.25</v>
      </c>
      <c r="U113" s="205">
        <v>0.25</v>
      </c>
      <c r="V113" s="205">
        <v>0.25</v>
      </c>
      <c r="W113" s="205">
        <v>0.25</v>
      </c>
      <c r="X113" s="205">
        <v>0.25</v>
      </c>
      <c r="Y113" s="205">
        <v>0.25</v>
      </c>
      <c r="Z113" s="205">
        <v>0.25</v>
      </c>
      <c r="AA113" s="205">
        <v>0.25</v>
      </c>
      <c r="AB113" s="206">
        <v>0.25</v>
      </c>
      <c r="AC113" s="206">
        <v>0.25</v>
      </c>
      <c r="AD113" s="206">
        <v>0.25</v>
      </c>
      <c r="AE113" s="206">
        <v>0.25</v>
      </c>
      <c r="AF113" s="206">
        <v>0.25</v>
      </c>
      <c r="AG113" s="206">
        <v>0.33</v>
      </c>
      <c r="AH113">
        <v>0.33</v>
      </c>
      <c r="AI113" t="s">
        <v>164</v>
      </c>
      <c r="AJ113" t="s">
        <v>164</v>
      </c>
      <c r="AK113" t="s">
        <v>164</v>
      </c>
    </row>
    <row r="114" spans="1:37" x14ac:dyDescent="0.25">
      <c r="A114" t="s">
        <v>340</v>
      </c>
      <c r="B114" s="203" t="s">
        <v>166</v>
      </c>
      <c r="C114" t="s">
        <v>227</v>
      </c>
      <c r="D114" t="s">
        <v>283</v>
      </c>
      <c r="E114" t="s">
        <v>301</v>
      </c>
      <c r="F114" t="s">
        <v>339</v>
      </c>
      <c r="G114" t="s">
        <v>286</v>
      </c>
      <c r="H114" s="203">
        <v>10</v>
      </c>
      <c r="I114" s="204">
        <v>0.7</v>
      </c>
      <c r="J114" s="205">
        <v>0.46104000170839254</v>
      </c>
      <c r="K114" s="205">
        <v>0.15</v>
      </c>
      <c r="L114" s="205">
        <v>0.27</v>
      </c>
      <c r="M114" s="205">
        <v>0.27</v>
      </c>
      <c r="N114" s="205">
        <v>0.27</v>
      </c>
      <c r="O114" s="205">
        <v>0.27</v>
      </c>
      <c r="P114" s="205">
        <v>0.27</v>
      </c>
      <c r="Q114" s="205">
        <v>0.27</v>
      </c>
      <c r="R114" s="205">
        <v>0.27</v>
      </c>
      <c r="S114" s="205">
        <v>0.27</v>
      </c>
      <c r="T114" s="205">
        <v>0.27</v>
      </c>
      <c r="U114" s="205">
        <v>0.27</v>
      </c>
      <c r="V114" s="205">
        <v>0.27</v>
      </c>
      <c r="W114" s="205">
        <v>0.27</v>
      </c>
      <c r="X114" s="205">
        <v>0.27</v>
      </c>
      <c r="Y114" s="205">
        <v>0.27</v>
      </c>
      <c r="Z114" s="205">
        <v>0.27</v>
      </c>
      <c r="AA114" s="205">
        <v>0.27</v>
      </c>
      <c r="AB114" s="206">
        <v>0.27</v>
      </c>
      <c r="AC114" s="206">
        <v>0.27</v>
      </c>
      <c r="AD114" s="206">
        <v>0.27</v>
      </c>
      <c r="AE114" s="206">
        <v>0.27</v>
      </c>
      <c r="AF114" s="206">
        <v>0.27</v>
      </c>
      <c r="AG114" s="206">
        <v>0.33</v>
      </c>
      <c r="AH114">
        <v>0.33</v>
      </c>
      <c r="AI114" t="s">
        <v>164</v>
      </c>
      <c r="AJ114" t="s">
        <v>164</v>
      </c>
      <c r="AK114" t="s">
        <v>164</v>
      </c>
    </row>
    <row r="115" spans="1:37" x14ac:dyDescent="0.25">
      <c r="A115" t="s">
        <v>341</v>
      </c>
      <c r="B115" s="203" t="s">
        <v>158</v>
      </c>
      <c r="C115" t="s">
        <v>159</v>
      </c>
      <c r="D115" t="s">
        <v>283</v>
      </c>
      <c r="E115" t="s">
        <v>301</v>
      </c>
      <c r="F115" t="s">
        <v>339</v>
      </c>
      <c r="G115" t="s">
        <v>289</v>
      </c>
      <c r="H115" s="203">
        <v>10</v>
      </c>
      <c r="I115" s="204">
        <v>0.7</v>
      </c>
      <c r="J115" s="205">
        <v>0.42958807047498165</v>
      </c>
      <c r="K115" s="205">
        <v>0.13</v>
      </c>
      <c r="L115" s="205">
        <v>0.2</v>
      </c>
      <c r="M115" s="205">
        <v>0.2</v>
      </c>
      <c r="N115" s="205">
        <v>0.2</v>
      </c>
      <c r="O115" s="205">
        <v>0.2</v>
      </c>
      <c r="P115" s="205">
        <v>0.2</v>
      </c>
      <c r="Q115" s="205">
        <v>0.2</v>
      </c>
      <c r="R115" s="205">
        <v>0.2</v>
      </c>
      <c r="S115" s="205">
        <v>0.2</v>
      </c>
      <c r="T115" s="205">
        <v>0.2</v>
      </c>
      <c r="U115" s="205">
        <v>0.2</v>
      </c>
      <c r="V115" s="205">
        <v>0.2</v>
      </c>
      <c r="W115" s="205">
        <v>0.2</v>
      </c>
      <c r="X115" s="205">
        <v>0.2</v>
      </c>
      <c r="Y115" s="205">
        <v>0.2</v>
      </c>
      <c r="Z115" s="205">
        <v>0.2</v>
      </c>
      <c r="AA115" s="205">
        <v>0.2</v>
      </c>
      <c r="AB115" s="205">
        <v>0.2</v>
      </c>
      <c r="AC115" s="205">
        <v>0.2</v>
      </c>
      <c r="AD115" s="205">
        <v>0.2</v>
      </c>
      <c r="AE115" s="205">
        <v>0.2</v>
      </c>
      <c r="AF115" s="205">
        <v>0.2</v>
      </c>
      <c r="AG115" s="205">
        <v>0.33</v>
      </c>
      <c r="AH115">
        <v>0.33</v>
      </c>
      <c r="AI115" t="s">
        <v>164</v>
      </c>
      <c r="AJ115" t="s">
        <v>164</v>
      </c>
      <c r="AK115" t="s">
        <v>164</v>
      </c>
    </row>
    <row r="116" spans="1:37" x14ac:dyDescent="0.25">
      <c r="A116" t="s">
        <v>342</v>
      </c>
      <c r="B116" s="203" t="s">
        <v>166</v>
      </c>
      <c r="C116" t="s">
        <v>159</v>
      </c>
      <c r="D116" t="s">
        <v>283</v>
      </c>
      <c r="E116" t="s">
        <v>301</v>
      </c>
      <c r="F116" t="s">
        <v>339</v>
      </c>
      <c r="G116" t="s">
        <v>289</v>
      </c>
      <c r="H116" s="203">
        <v>10</v>
      </c>
      <c r="I116" s="204">
        <v>0.7</v>
      </c>
      <c r="J116" s="205">
        <v>0.42958807047498165</v>
      </c>
      <c r="K116" s="205">
        <v>0.2</v>
      </c>
      <c r="L116" s="205">
        <v>0.27</v>
      </c>
      <c r="M116" s="205">
        <v>0.27</v>
      </c>
      <c r="N116" s="205">
        <v>0.27</v>
      </c>
      <c r="O116" s="205">
        <v>0.27</v>
      </c>
      <c r="P116" s="205">
        <v>0.27</v>
      </c>
      <c r="Q116" s="205">
        <v>0.27</v>
      </c>
      <c r="R116" s="205">
        <v>0.27</v>
      </c>
      <c r="S116" s="205">
        <v>0.27</v>
      </c>
      <c r="T116" s="205">
        <v>0.27</v>
      </c>
      <c r="U116" s="205">
        <v>0.27</v>
      </c>
      <c r="V116" s="205">
        <v>0.27</v>
      </c>
      <c r="W116" s="205">
        <v>0.27</v>
      </c>
      <c r="X116" s="205">
        <v>0.27</v>
      </c>
      <c r="Y116" s="205">
        <v>0.27</v>
      </c>
      <c r="Z116" s="205">
        <v>0.27</v>
      </c>
      <c r="AA116" s="205">
        <v>0.27</v>
      </c>
      <c r="AB116" s="205">
        <v>0.27</v>
      </c>
      <c r="AC116" s="205">
        <v>0.27</v>
      </c>
      <c r="AD116" s="205">
        <v>0.27</v>
      </c>
      <c r="AE116" s="205">
        <v>0.27</v>
      </c>
      <c r="AF116" s="205">
        <v>0.27</v>
      </c>
      <c r="AG116" s="205">
        <v>0.33</v>
      </c>
      <c r="AH116">
        <v>0.33</v>
      </c>
      <c r="AI116" t="s">
        <v>164</v>
      </c>
      <c r="AJ116" t="s">
        <v>164</v>
      </c>
      <c r="AK116" t="s">
        <v>164</v>
      </c>
    </row>
    <row r="117" spans="1:37" x14ac:dyDescent="0.25">
      <c r="A117" t="s">
        <v>343</v>
      </c>
      <c r="B117" s="203" t="s">
        <v>158</v>
      </c>
      <c r="C117" t="s">
        <v>168</v>
      </c>
      <c r="D117" t="s">
        <v>283</v>
      </c>
      <c r="E117" t="s">
        <v>301</v>
      </c>
      <c r="F117" t="s">
        <v>339</v>
      </c>
      <c r="G117" t="s">
        <v>169</v>
      </c>
      <c r="H117" s="203">
        <v>10</v>
      </c>
      <c r="I117" s="204">
        <v>0.7</v>
      </c>
      <c r="J117" s="205">
        <v>0.45890207746534312</v>
      </c>
      <c r="K117" s="205">
        <v>0.12</v>
      </c>
      <c r="L117" s="205">
        <v>0.17</v>
      </c>
      <c r="M117" s="205">
        <v>0.17</v>
      </c>
      <c r="N117" s="205">
        <v>0.25</v>
      </c>
      <c r="O117" s="205">
        <v>0.25</v>
      </c>
      <c r="P117" s="205">
        <v>0.25</v>
      </c>
      <c r="Q117" s="205">
        <v>0.25</v>
      </c>
      <c r="R117" s="205">
        <v>0.25</v>
      </c>
      <c r="S117" s="205">
        <v>0.25</v>
      </c>
      <c r="T117" s="205">
        <v>0.25</v>
      </c>
      <c r="U117" s="205">
        <v>0.25</v>
      </c>
      <c r="V117" s="205">
        <v>0.25</v>
      </c>
      <c r="W117" s="205">
        <v>0.25</v>
      </c>
      <c r="X117" s="205">
        <v>0.25</v>
      </c>
      <c r="Y117" s="205">
        <v>0.25</v>
      </c>
      <c r="Z117" s="205">
        <v>0.25</v>
      </c>
      <c r="AA117" s="205">
        <v>0.25</v>
      </c>
      <c r="AB117" s="205">
        <v>0.25</v>
      </c>
      <c r="AC117" s="205">
        <v>0.25</v>
      </c>
      <c r="AD117" s="205">
        <v>0.25</v>
      </c>
      <c r="AE117" s="205">
        <v>0.25</v>
      </c>
      <c r="AF117" s="205">
        <v>0.25</v>
      </c>
      <c r="AG117" s="205">
        <v>0.33</v>
      </c>
      <c r="AH117">
        <v>0.33</v>
      </c>
      <c r="AI117" t="s">
        <v>164</v>
      </c>
      <c r="AJ117" t="s">
        <v>164</v>
      </c>
      <c r="AK117" t="s">
        <v>164</v>
      </c>
    </row>
    <row r="118" spans="1:37" x14ac:dyDescent="0.25">
      <c r="A118" t="s">
        <v>344</v>
      </c>
      <c r="B118" s="203" t="s">
        <v>166</v>
      </c>
      <c r="C118" t="s">
        <v>168</v>
      </c>
      <c r="D118" t="s">
        <v>283</v>
      </c>
      <c r="E118" t="s">
        <v>301</v>
      </c>
      <c r="F118" t="s">
        <v>339</v>
      </c>
      <c r="G118" t="s">
        <v>169</v>
      </c>
      <c r="H118" s="203">
        <v>10</v>
      </c>
      <c r="I118" s="204">
        <v>0.7</v>
      </c>
      <c r="J118" s="205">
        <v>0.45890207746534312</v>
      </c>
      <c r="K118" s="205">
        <v>0.12</v>
      </c>
      <c r="L118" s="205">
        <v>0.27</v>
      </c>
      <c r="M118" s="205">
        <v>0.27</v>
      </c>
      <c r="N118" s="205">
        <v>0.27</v>
      </c>
      <c r="O118" s="205">
        <v>0.25</v>
      </c>
      <c r="P118" s="205">
        <v>0.25</v>
      </c>
      <c r="Q118" s="205">
        <v>0.25</v>
      </c>
      <c r="R118" s="205">
        <v>0.25</v>
      </c>
      <c r="S118" s="205">
        <v>0.25</v>
      </c>
      <c r="T118" s="205">
        <v>0.25</v>
      </c>
      <c r="U118" s="205">
        <v>0.25</v>
      </c>
      <c r="V118" s="205">
        <v>0.25</v>
      </c>
      <c r="W118" s="205">
        <v>0.25</v>
      </c>
      <c r="X118" s="205">
        <v>0.25</v>
      </c>
      <c r="Y118" s="205">
        <v>0.25</v>
      </c>
      <c r="Z118" s="205">
        <v>0.25</v>
      </c>
      <c r="AA118" s="205">
        <v>0.25</v>
      </c>
      <c r="AB118" s="205">
        <v>0.25</v>
      </c>
      <c r="AC118" s="205">
        <v>0.25</v>
      </c>
      <c r="AD118" s="205">
        <v>0.25</v>
      </c>
      <c r="AE118" s="205">
        <v>0.25</v>
      </c>
      <c r="AF118" s="205">
        <v>0.25</v>
      </c>
      <c r="AG118" s="205">
        <v>0.33</v>
      </c>
      <c r="AH118" t="s">
        <v>192</v>
      </c>
      <c r="AI118" t="s">
        <v>164</v>
      </c>
      <c r="AJ118" t="s">
        <v>164</v>
      </c>
      <c r="AK118" t="s">
        <v>164</v>
      </c>
    </row>
    <row r="119" spans="1:37" x14ac:dyDescent="0.25">
      <c r="A119" t="s">
        <v>345</v>
      </c>
      <c r="B119" s="203" t="s">
        <v>158</v>
      </c>
      <c r="C119" t="s">
        <v>227</v>
      </c>
      <c r="D119" t="s">
        <v>283</v>
      </c>
      <c r="E119" t="s">
        <v>301</v>
      </c>
      <c r="F119" t="s">
        <v>346</v>
      </c>
      <c r="G119" t="s">
        <v>286</v>
      </c>
      <c r="H119" s="203">
        <v>10</v>
      </c>
      <c r="I119" s="204">
        <v>0.7</v>
      </c>
      <c r="J119" s="205">
        <v>0.46104000170839254</v>
      </c>
      <c r="K119" s="205">
        <v>0.15</v>
      </c>
      <c r="L119" s="205">
        <v>0.2</v>
      </c>
      <c r="M119" s="205">
        <v>0.2</v>
      </c>
      <c r="N119" s="205">
        <v>0.2</v>
      </c>
      <c r="O119" s="205">
        <v>0.25</v>
      </c>
      <c r="P119" s="205">
        <v>0.25</v>
      </c>
      <c r="Q119" s="205">
        <v>0.25</v>
      </c>
      <c r="R119" s="205">
        <v>0.25</v>
      </c>
      <c r="S119" s="205">
        <v>0.25</v>
      </c>
      <c r="T119" s="205">
        <v>0.25</v>
      </c>
      <c r="U119" s="205">
        <v>0.25</v>
      </c>
      <c r="V119" s="205">
        <v>0.25</v>
      </c>
      <c r="W119" s="205">
        <v>0.25</v>
      </c>
      <c r="X119" s="205">
        <v>0.25</v>
      </c>
      <c r="Y119" s="205">
        <v>0.25</v>
      </c>
      <c r="Z119" s="205">
        <v>0.25</v>
      </c>
      <c r="AA119" s="205">
        <v>0.25</v>
      </c>
      <c r="AB119" s="206">
        <v>0.25</v>
      </c>
      <c r="AC119" s="206">
        <v>0.25</v>
      </c>
      <c r="AD119" s="206">
        <v>0.25</v>
      </c>
      <c r="AE119" s="206">
        <v>0.25</v>
      </c>
      <c r="AF119" s="206">
        <v>0.25</v>
      </c>
      <c r="AG119" s="206">
        <v>0.33</v>
      </c>
      <c r="AH119">
        <v>0.33</v>
      </c>
      <c r="AI119" t="s">
        <v>164</v>
      </c>
      <c r="AJ119" t="s">
        <v>164</v>
      </c>
      <c r="AK119" t="s">
        <v>164</v>
      </c>
    </row>
    <row r="120" spans="1:37" x14ac:dyDescent="0.25">
      <c r="A120" t="s">
        <v>347</v>
      </c>
      <c r="B120" s="203" t="s">
        <v>166</v>
      </c>
      <c r="C120" t="s">
        <v>227</v>
      </c>
      <c r="D120" t="s">
        <v>283</v>
      </c>
      <c r="E120" t="s">
        <v>301</v>
      </c>
      <c r="F120" t="s">
        <v>346</v>
      </c>
      <c r="G120" t="s">
        <v>286</v>
      </c>
      <c r="H120" s="203">
        <v>10</v>
      </c>
      <c r="I120" s="204">
        <v>0.7</v>
      </c>
      <c r="J120" s="205">
        <v>0.46104000170839254</v>
      </c>
      <c r="K120" s="205">
        <v>0.15</v>
      </c>
      <c r="L120" s="205">
        <v>0.27</v>
      </c>
      <c r="M120" s="205">
        <v>0.27</v>
      </c>
      <c r="N120" s="205">
        <v>0.27</v>
      </c>
      <c r="O120" s="205">
        <v>0.27</v>
      </c>
      <c r="P120" s="205">
        <v>0.27</v>
      </c>
      <c r="Q120" s="205">
        <v>0.27</v>
      </c>
      <c r="R120" s="205">
        <v>0.27</v>
      </c>
      <c r="S120" s="205">
        <v>0.27</v>
      </c>
      <c r="T120" s="205">
        <v>0.27</v>
      </c>
      <c r="U120" s="205">
        <v>0.27</v>
      </c>
      <c r="V120" s="205">
        <v>0.27</v>
      </c>
      <c r="W120" s="205">
        <v>0.27</v>
      </c>
      <c r="X120" s="205">
        <v>0.27</v>
      </c>
      <c r="Y120" s="205">
        <v>0.27</v>
      </c>
      <c r="Z120" s="205">
        <v>0.27</v>
      </c>
      <c r="AA120" s="205">
        <v>0.27</v>
      </c>
      <c r="AB120" s="206">
        <v>0.27</v>
      </c>
      <c r="AC120" s="206">
        <v>0.27</v>
      </c>
      <c r="AD120" s="206">
        <v>0.27</v>
      </c>
      <c r="AE120" s="206">
        <v>0.27</v>
      </c>
      <c r="AF120" s="206">
        <v>0.27</v>
      </c>
      <c r="AG120" s="206">
        <v>0.33</v>
      </c>
      <c r="AH120">
        <v>0.33</v>
      </c>
      <c r="AI120" t="s">
        <v>164</v>
      </c>
      <c r="AJ120" t="s">
        <v>164</v>
      </c>
      <c r="AK120" t="s">
        <v>164</v>
      </c>
    </row>
    <row r="121" spans="1:37" x14ac:dyDescent="0.25">
      <c r="A121" t="s">
        <v>348</v>
      </c>
      <c r="B121" s="203" t="s">
        <v>158</v>
      </c>
      <c r="C121" t="s">
        <v>159</v>
      </c>
      <c r="D121" t="s">
        <v>283</v>
      </c>
      <c r="E121" t="s">
        <v>301</v>
      </c>
      <c r="F121" t="s">
        <v>346</v>
      </c>
      <c r="G121" t="s">
        <v>289</v>
      </c>
      <c r="H121" s="203">
        <v>10</v>
      </c>
      <c r="I121" s="204">
        <v>0.7</v>
      </c>
      <c r="J121" s="205">
        <v>0.42958807047498165</v>
      </c>
      <c r="K121" s="205">
        <v>0.13</v>
      </c>
      <c r="L121" s="205">
        <v>0.2</v>
      </c>
      <c r="M121" s="205">
        <v>0.2</v>
      </c>
      <c r="N121" s="205">
        <v>0.2</v>
      </c>
      <c r="O121" s="205">
        <v>0.2</v>
      </c>
      <c r="P121" s="205">
        <v>0.2</v>
      </c>
      <c r="Q121" s="205">
        <v>0.2</v>
      </c>
      <c r="R121" s="205">
        <v>0.2</v>
      </c>
      <c r="S121" s="205">
        <v>0.2</v>
      </c>
      <c r="T121" s="205">
        <v>0.2</v>
      </c>
      <c r="U121" s="205">
        <v>0.2</v>
      </c>
      <c r="V121" s="205">
        <v>0.2</v>
      </c>
      <c r="W121" s="205">
        <v>0.2</v>
      </c>
      <c r="X121" s="205">
        <v>0.2</v>
      </c>
      <c r="Y121" s="205">
        <v>0.2</v>
      </c>
      <c r="Z121" s="205">
        <v>0.2</v>
      </c>
      <c r="AA121" s="205">
        <v>0.2</v>
      </c>
      <c r="AB121" s="206">
        <v>0.2</v>
      </c>
      <c r="AC121" s="206">
        <v>0.2</v>
      </c>
      <c r="AD121" s="206">
        <v>0.2</v>
      </c>
      <c r="AE121" s="206">
        <v>0.2</v>
      </c>
      <c r="AF121" s="206">
        <v>0.2</v>
      </c>
      <c r="AG121" s="206">
        <v>0.33</v>
      </c>
      <c r="AH121">
        <v>0.33</v>
      </c>
      <c r="AI121" t="s">
        <v>164</v>
      </c>
      <c r="AJ121" t="s">
        <v>164</v>
      </c>
      <c r="AK121" t="s">
        <v>164</v>
      </c>
    </row>
    <row r="122" spans="1:37" x14ac:dyDescent="0.25">
      <c r="A122" t="s">
        <v>349</v>
      </c>
      <c r="B122" s="203" t="s">
        <v>166</v>
      </c>
      <c r="C122" t="s">
        <v>159</v>
      </c>
      <c r="D122" t="s">
        <v>283</v>
      </c>
      <c r="E122" t="s">
        <v>301</v>
      </c>
      <c r="F122" t="s">
        <v>346</v>
      </c>
      <c r="G122" t="s">
        <v>289</v>
      </c>
      <c r="H122" s="203">
        <v>10</v>
      </c>
      <c r="I122" s="204">
        <v>0.7</v>
      </c>
      <c r="J122" s="205">
        <v>0.42958807047498165</v>
      </c>
      <c r="K122" s="205">
        <v>0.2</v>
      </c>
      <c r="L122" s="205">
        <v>0.27</v>
      </c>
      <c r="M122" s="205">
        <v>0.27</v>
      </c>
      <c r="N122" s="205">
        <v>0.27</v>
      </c>
      <c r="O122" s="205">
        <v>0.27</v>
      </c>
      <c r="P122" s="205">
        <v>0.27</v>
      </c>
      <c r="Q122" s="205">
        <v>0.27</v>
      </c>
      <c r="R122" s="205">
        <v>0.27</v>
      </c>
      <c r="S122" s="205">
        <v>0.27</v>
      </c>
      <c r="T122" s="205">
        <v>0.27</v>
      </c>
      <c r="U122" s="205">
        <v>0.27</v>
      </c>
      <c r="V122" s="205">
        <v>0.27</v>
      </c>
      <c r="W122" s="205">
        <v>0.27</v>
      </c>
      <c r="X122" s="205">
        <v>0.27</v>
      </c>
      <c r="Y122" s="205">
        <v>0.27</v>
      </c>
      <c r="Z122" s="205">
        <v>0.27</v>
      </c>
      <c r="AA122" s="205">
        <v>0.27</v>
      </c>
      <c r="AB122" s="206">
        <v>0.27</v>
      </c>
      <c r="AC122" s="206">
        <v>0.27</v>
      </c>
      <c r="AD122" s="206">
        <v>0.27</v>
      </c>
      <c r="AE122" s="206">
        <v>0.27</v>
      </c>
      <c r="AF122" s="206">
        <v>0.27</v>
      </c>
      <c r="AG122" s="206">
        <v>0.33</v>
      </c>
      <c r="AH122">
        <v>0.33</v>
      </c>
      <c r="AI122" t="s">
        <v>164</v>
      </c>
      <c r="AJ122" t="s">
        <v>164</v>
      </c>
      <c r="AK122" t="s">
        <v>164</v>
      </c>
    </row>
    <row r="123" spans="1:37" x14ac:dyDescent="0.25">
      <c r="A123" t="s">
        <v>350</v>
      </c>
      <c r="B123" s="203" t="s">
        <v>158</v>
      </c>
      <c r="C123" t="s">
        <v>168</v>
      </c>
      <c r="D123" t="s">
        <v>283</v>
      </c>
      <c r="E123" t="s">
        <v>301</v>
      </c>
      <c r="F123" t="s">
        <v>346</v>
      </c>
      <c r="G123" t="s">
        <v>169</v>
      </c>
      <c r="H123" s="203">
        <v>10</v>
      </c>
      <c r="I123" s="204">
        <v>0.7</v>
      </c>
      <c r="J123" s="205">
        <v>0.45890207746534312</v>
      </c>
      <c r="K123" s="205">
        <v>0.12</v>
      </c>
      <c r="L123" s="205">
        <v>0.17</v>
      </c>
      <c r="M123" s="205">
        <v>0.17</v>
      </c>
      <c r="N123" s="205">
        <v>0.25</v>
      </c>
      <c r="O123" s="205">
        <v>0.25</v>
      </c>
      <c r="P123" s="205">
        <v>0.25</v>
      </c>
      <c r="Q123" s="205">
        <v>0.25</v>
      </c>
      <c r="R123" s="205">
        <v>0.25</v>
      </c>
      <c r="S123" s="205">
        <v>0.25</v>
      </c>
      <c r="T123" s="205">
        <v>0.25</v>
      </c>
      <c r="U123" s="205">
        <v>0.25</v>
      </c>
      <c r="V123" s="205">
        <v>0.25</v>
      </c>
      <c r="W123" s="205">
        <v>0.25</v>
      </c>
      <c r="X123" s="205">
        <v>0.25</v>
      </c>
      <c r="Y123" s="205">
        <v>0.25</v>
      </c>
      <c r="Z123" s="205">
        <v>0.25</v>
      </c>
      <c r="AA123" s="205">
        <v>0.25</v>
      </c>
      <c r="AB123" s="206">
        <v>0.25</v>
      </c>
      <c r="AC123" s="206">
        <v>0.25</v>
      </c>
      <c r="AD123" s="206">
        <v>0.25</v>
      </c>
      <c r="AE123" s="206">
        <v>0.25</v>
      </c>
      <c r="AF123" s="206">
        <v>0.25</v>
      </c>
      <c r="AG123" s="206">
        <v>0.33</v>
      </c>
      <c r="AH123">
        <v>0.33</v>
      </c>
      <c r="AI123" t="s">
        <v>164</v>
      </c>
      <c r="AJ123" t="s">
        <v>164</v>
      </c>
      <c r="AK123" t="s">
        <v>164</v>
      </c>
    </row>
    <row r="124" spans="1:37" x14ac:dyDescent="0.25">
      <c r="A124" t="s">
        <v>351</v>
      </c>
      <c r="B124" s="203" t="s">
        <v>166</v>
      </c>
      <c r="C124" t="s">
        <v>168</v>
      </c>
      <c r="D124" t="s">
        <v>283</v>
      </c>
      <c r="E124" t="s">
        <v>301</v>
      </c>
      <c r="F124" t="s">
        <v>346</v>
      </c>
      <c r="G124" t="s">
        <v>169</v>
      </c>
      <c r="H124" s="203">
        <v>10</v>
      </c>
      <c r="I124" s="204">
        <v>0.7</v>
      </c>
      <c r="J124" s="205">
        <v>0.45890207746534312</v>
      </c>
      <c r="K124" s="208">
        <v>0.12</v>
      </c>
      <c r="L124" s="208">
        <v>0.27</v>
      </c>
      <c r="M124" s="208">
        <v>0.27</v>
      </c>
      <c r="N124" s="208">
        <v>0.27</v>
      </c>
      <c r="O124" s="208">
        <v>0.25</v>
      </c>
      <c r="P124" s="208">
        <v>0.25</v>
      </c>
      <c r="Q124" s="208">
        <v>0.25</v>
      </c>
      <c r="R124" s="208">
        <v>0.25</v>
      </c>
      <c r="S124" s="208">
        <v>0.25</v>
      </c>
      <c r="T124" s="208">
        <v>0.25</v>
      </c>
      <c r="U124" s="208">
        <v>0.25</v>
      </c>
      <c r="V124" s="208">
        <v>0.25</v>
      </c>
      <c r="W124" s="208">
        <v>0.25</v>
      </c>
      <c r="X124" s="208">
        <v>0.25</v>
      </c>
      <c r="Y124" s="208">
        <v>0.25</v>
      </c>
      <c r="Z124" s="208">
        <v>0.25</v>
      </c>
      <c r="AA124" s="208">
        <v>0.25</v>
      </c>
      <c r="AB124" s="206">
        <v>0.25</v>
      </c>
      <c r="AC124" s="206">
        <v>0.25</v>
      </c>
      <c r="AD124" s="206">
        <v>0.25</v>
      </c>
      <c r="AE124" s="206">
        <v>0.25</v>
      </c>
      <c r="AF124" s="206">
        <v>0.25</v>
      </c>
      <c r="AG124" s="206">
        <v>0.33</v>
      </c>
      <c r="AH124">
        <v>0.33</v>
      </c>
      <c r="AI124" t="s">
        <v>164</v>
      </c>
      <c r="AJ124" t="s">
        <v>164</v>
      </c>
      <c r="AK124" t="s">
        <v>164</v>
      </c>
    </row>
    <row r="125" spans="1:37" x14ac:dyDescent="0.25">
      <c r="A125" t="s">
        <v>352</v>
      </c>
      <c r="B125" s="203" t="s">
        <v>158</v>
      </c>
      <c r="C125" t="s">
        <v>227</v>
      </c>
      <c r="D125" t="s">
        <v>283</v>
      </c>
      <c r="E125" t="s">
        <v>301</v>
      </c>
      <c r="F125" t="s">
        <v>353</v>
      </c>
      <c r="G125" t="s">
        <v>286</v>
      </c>
      <c r="H125" s="203">
        <v>10</v>
      </c>
      <c r="I125" s="204">
        <v>0.7</v>
      </c>
      <c r="J125" s="205">
        <v>0.46104000170839254</v>
      </c>
      <c r="K125" s="208">
        <v>0.15</v>
      </c>
      <c r="L125" s="208">
        <v>0.2</v>
      </c>
      <c r="M125" s="208">
        <v>0.2</v>
      </c>
      <c r="N125" s="208">
        <v>0.2</v>
      </c>
      <c r="O125" s="208">
        <v>0.25</v>
      </c>
      <c r="P125" s="208">
        <v>0.25</v>
      </c>
      <c r="Q125" s="208">
        <v>0.25</v>
      </c>
      <c r="R125" s="208">
        <v>0.25</v>
      </c>
      <c r="S125" s="208">
        <v>0.25</v>
      </c>
      <c r="T125" s="208">
        <v>0.25</v>
      </c>
      <c r="U125" s="208">
        <v>0.25</v>
      </c>
      <c r="V125" s="208">
        <v>0.25</v>
      </c>
      <c r="W125" s="208">
        <v>0.25</v>
      </c>
      <c r="X125" s="208">
        <v>0.25</v>
      </c>
      <c r="Y125" s="208">
        <v>0.25</v>
      </c>
      <c r="Z125" s="208">
        <v>0.25</v>
      </c>
      <c r="AA125" s="208">
        <v>0.25</v>
      </c>
      <c r="AB125" s="206">
        <v>0.25</v>
      </c>
      <c r="AC125" s="206">
        <v>0.25</v>
      </c>
      <c r="AD125" s="206">
        <v>0.25</v>
      </c>
      <c r="AE125" s="206">
        <v>0.25</v>
      </c>
      <c r="AF125" s="206">
        <v>0.25</v>
      </c>
      <c r="AG125" s="206">
        <v>0.33</v>
      </c>
      <c r="AH125">
        <v>0.33</v>
      </c>
      <c r="AI125" t="s">
        <v>164</v>
      </c>
      <c r="AJ125" t="s">
        <v>164</v>
      </c>
      <c r="AK125" t="s">
        <v>164</v>
      </c>
    </row>
    <row r="126" spans="1:37" x14ac:dyDescent="0.25">
      <c r="A126" t="s">
        <v>354</v>
      </c>
      <c r="B126" s="203" t="s">
        <v>166</v>
      </c>
      <c r="C126" t="s">
        <v>227</v>
      </c>
      <c r="D126" t="s">
        <v>283</v>
      </c>
      <c r="E126" t="s">
        <v>301</v>
      </c>
      <c r="F126" t="s">
        <v>353</v>
      </c>
      <c r="G126" t="s">
        <v>286</v>
      </c>
      <c r="H126" s="203">
        <v>10</v>
      </c>
      <c r="I126" s="204">
        <v>0.7</v>
      </c>
      <c r="J126" s="205">
        <v>0.46104000170839254</v>
      </c>
      <c r="K126" s="208">
        <v>0.15</v>
      </c>
      <c r="L126" s="208">
        <v>0.27</v>
      </c>
      <c r="M126" s="208">
        <v>0.27</v>
      </c>
      <c r="N126" s="208">
        <v>0.27</v>
      </c>
      <c r="O126" s="208">
        <v>0.27</v>
      </c>
      <c r="P126" s="208">
        <v>0.27</v>
      </c>
      <c r="Q126" s="208">
        <v>0.27</v>
      </c>
      <c r="R126" s="208">
        <v>0.27</v>
      </c>
      <c r="S126" s="208">
        <v>0.27</v>
      </c>
      <c r="T126" s="208">
        <v>0.27</v>
      </c>
      <c r="U126" s="208">
        <v>0.27</v>
      </c>
      <c r="V126" s="208">
        <v>0.27</v>
      </c>
      <c r="W126" s="208">
        <v>0.27</v>
      </c>
      <c r="X126" s="208">
        <v>0.27</v>
      </c>
      <c r="Y126" s="208">
        <v>0.27</v>
      </c>
      <c r="Z126" s="208">
        <v>0.27</v>
      </c>
      <c r="AA126" s="208">
        <v>0.27</v>
      </c>
      <c r="AB126" s="206">
        <v>0.27</v>
      </c>
      <c r="AC126" s="206">
        <v>0.27</v>
      </c>
      <c r="AD126" s="206">
        <v>0.27</v>
      </c>
      <c r="AE126" s="206">
        <v>0.27</v>
      </c>
      <c r="AF126" s="206">
        <v>0.27</v>
      </c>
      <c r="AG126" s="206">
        <v>0.33</v>
      </c>
      <c r="AH126">
        <v>0.33</v>
      </c>
      <c r="AI126" t="s">
        <v>164</v>
      </c>
      <c r="AJ126" t="s">
        <v>164</v>
      </c>
      <c r="AK126" t="s">
        <v>164</v>
      </c>
    </row>
    <row r="127" spans="1:37" x14ac:dyDescent="0.25">
      <c r="A127" t="s">
        <v>355</v>
      </c>
      <c r="B127" s="203" t="s">
        <v>158</v>
      </c>
      <c r="C127" t="s">
        <v>159</v>
      </c>
      <c r="D127" t="s">
        <v>283</v>
      </c>
      <c r="E127" t="s">
        <v>301</v>
      </c>
      <c r="F127" t="s">
        <v>353</v>
      </c>
      <c r="G127" t="s">
        <v>289</v>
      </c>
      <c r="H127" s="203">
        <v>10</v>
      </c>
      <c r="I127" s="204">
        <v>0.7</v>
      </c>
      <c r="J127" s="205">
        <v>0.42958807047498165</v>
      </c>
      <c r="K127" s="208">
        <v>0.13</v>
      </c>
      <c r="L127" s="208">
        <v>0.2</v>
      </c>
      <c r="M127" s="208">
        <v>0.2</v>
      </c>
      <c r="N127" s="208">
        <v>0.2</v>
      </c>
      <c r="O127" s="208">
        <v>0.2</v>
      </c>
      <c r="P127" s="208">
        <v>0.2</v>
      </c>
      <c r="Q127" s="208">
        <v>0.2</v>
      </c>
      <c r="R127" s="208">
        <v>0.2</v>
      </c>
      <c r="S127" s="208">
        <v>0.2</v>
      </c>
      <c r="T127" s="208">
        <v>0.2</v>
      </c>
      <c r="U127" s="208">
        <v>0.2</v>
      </c>
      <c r="V127" s="208">
        <v>0.2</v>
      </c>
      <c r="W127" s="208">
        <v>0.2</v>
      </c>
      <c r="X127" s="208">
        <v>0.2</v>
      </c>
      <c r="Y127" s="208">
        <v>0.2</v>
      </c>
      <c r="Z127" s="208">
        <v>0.2</v>
      </c>
      <c r="AA127" s="208">
        <v>0.2</v>
      </c>
      <c r="AB127" s="206">
        <v>0.2</v>
      </c>
      <c r="AC127" s="206">
        <v>0.2</v>
      </c>
      <c r="AD127" s="206">
        <v>0.2</v>
      </c>
      <c r="AE127" s="206">
        <v>0.2</v>
      </c>
      <c r="AF127" s="206">
        <v>0.2</v>
      </c>
      <c r="AG127" s="206">
        <v>0.33</v>
      </c>
      <c r="AH127">
        <v>0.33</v>
      </c>
      <c r="AI127" t="s">
        <v>164</v>
      </c>
      <c r="AJ127" t="s">
        <v>164</v>
      </c>
      <c r="AK127" t="s">
        <v>164</v>
      </c>
    </row>
    <row r="128" spans="1:37" x14ac:dyDescent="0.25">
      <c r="A128" t="s">
        <v>356</v>
      </c>
      <c r="B128" s="203" t="s">
        <v>166</v>
      </c>
      <c r="C128" t="s">
        <v>159</v>
      </c>
      <c r="D128" t="s">
        <v>283</v>
      </c>
      <c r="E128" t="s">
        <v>301</v>
      </c>
      <c r="F128" t="s">
        <v>353</v>
      </c>
      <c r="G128" t="s">
        <v>289</v>
      </c>
      <c r="H128" s="203">
        <v>10</v>
      </c>
      <c r="I128" s="204">
        <v>0.7</v>
      </c>
      <c r="J128" s="205">
        <v>0.42958807047498165</v>
      </c>
      <c r="K128" s="208">
        <v>0.2</v>
      </c>
      <c r="L128" s="208">
        <v>0.27</v>
      </c>
      <c r="M128" s="208">
        <v>0.27</v>
      </c>
      <c r="N128" s="208">
        <v>0.27</v>
      </c>
      <c r="O128" s="208">
        <v>0.27</v>
      </c>
      <c r="P128" s="208">
        <v>0.27</v>
      </c>
      <c r="Q128" s="208">
        <v>0.27</v>
      </c>
      <c r="R128" s="208">
        <v>0.27</v>
      </c>
      <c r="S128" s="208">
        <v>0.27</v>
      </c>
      <c r="T128" s="208">
        <v>0.27</v>
      </c>
      <c r="U128" s="208">
        <v>0.27</v>
      </c>
      <c r="V128" s="208">
        <v>0.27</v>
      </c>
      <c r="W128" s="208">
        <v>0.27</v>
      </c>
      <c r="X128" s="208">
        <v>0.27</v>
      </c>
      <c r="Y128" s="208">
        <v>0.27</v>
      </c>
      <c r="Z128" s="208">
        <v>0.27</v>
      </c>
      <c r="AA128" s="208">
        <v>0.27</v>
      </c>
      <c r="AB128" s="206">
        <v>0.27</v>
      </c>
      <c r="AC128" s="206">
        <v>0.27</v>
      </c>
      <c r="AD128" s="206">
        <v>0.27</v>
      </c>
      <c r="AE128" s="206">
        <v>0.27</v>
      </c>
      <c r="AF128" s="206">
        <v>0.27</v>
      </c>
      <c r="AG128" s="206">
        <v>0.33</v>
      </c>
      <c r="AH128">
        <v>0.33</v>
      </c>
      <c r="AI128" t="s">
        <v>164</v>
      </c>
      <c r="AJ128" t="s">
        <v>164</v>
      </c>
      <c r="AK128" t="s">
        <v>164</v>
      </c>
    </row>
    <row r="129" spans="1:37" x14ac:dyDescent="0.25">
      <c r="A129" t="s">
        <v>357</v>
      </c>
      <c r="B129" s="203" t="s">
        <v>158</v>
      </c>
      <c r="C129" t="s">
        <v>159</v>
      </c>
      <c r="D129" t="s">
        <v>215</v>
      </c>
      <c r="E129" t="s">
        <v>216</v>
      </c>
      <c r="F129" t="s">
        <v>353</v>
      </c>
      <c r="G129" s="207" t="s">
        <v>217</v>
      </c>
      <c r="H129" s="203">
        <v>10</v>
      </c>
      <c r="I129" s="204">
        <v>0.7</v>
      </c>
      <c r="J129" s="205">
        <v>0.46016409749751264</v>
      </c>
      <c r="K129">
        <v>0.13</v>
      </c>
      <c r="L129">
        <v>0.2</v>
      </c>
      <c r="M129">
        <v>0.2</v>
      </c>
      <c r="N129">
        <v>0.2</v>
      </c>
      <c r="O129">
        <v>0.2</v>
      </c>
      <c r="P129">
        <v>0.2</v>
      </c>
      <c r="Q129">
        <v>0.2</v>
      </c>
      <c r="R129" s="207">
        <v>0.2</v>
      </c>
      <c r="S129" s="205">
        <v>0.2</v>
      </c>
      <c r="T129" s="205">
        <v>0.2</v>
      </c>
      <c r="U129" s="205">
        <v>0.2</v>
      </c>
      <c r="V129" s="205">
        <v>0.2</v>
      </c>
      <c r="W129" s="205">
        <v>0.2</v>
      </c>
      <c r="X129" s="205">
        <v>0.2</v>
      </c>
      <c r="Y129" s="205">
        <v>0.2</v>
      </c>
      <c r="Z129" s="205">
        <v>0.2</v>
      </c>
      <c r="AA129" s="205">
        <v>0.2</v>
      </c>
      <c r="AB129" s="206">
        <v>0.2</v>
      </c>
      <c r="AC129" s="206">
        <v>0.2</v>
      </c>
      <c r="AD129" s="206">
        <v>0.2</v>
      </c>
      <c r="AE129" s="206">
        <v>0.2</v>
      </c>
      <c r="AF129" s="206">
        <v>0.2</v>
      </c>
      <c r="AG129" s="206">
        <v>0.33</v>
      </c>
      <c r="AH129">
        <v>0.33</v>
      </c>
      <c r="AI129" t="s">
        <v>164</v>
      </c>
      <c r="AJ129" t="s">
        <v>164</v>
      </c>
      <c r="AK129" t="s">
        <v>164</v>
      </c>
    </row>
    <row r="130" spans="1:37" x14ac:dyDescent="0.25">
      <c r="A130" t="s">
        <v>358</v>
      </c>
      <c r="B130" s="203" t="s">
        <v>166</v>
      </c>
      <c r="C130" t="s">
        <v>159</v>
      </c>
      <c r="D130" t="s">
        <v>215</v>
      </c>
      <c r="E130" t="s">
        <v>216</v>
      </c>
      <c r="F130" t="s">
        <v>353</v>
      </c>
      <c r="G130" s="207" t="s">
        <v>217</v>
      </c>
      <c r="H130" s="203">
        <v>10</v>
      </c>
      <c r="I130" s="204">
        <v>0.7</v>
      </c>
      <c r="J130" s="205">
        <v>0.46016409749751264</v>
      </c>
      <c r="K130">
        <v>0.2</v>
      </c>
      <c r="L130">
        <v>0.27</v>
      </c>
      <c r="M130">
        <v>0.27</v>
      </c>
      <c r="N130">
        <v>0.27</v>
      </c>
      <c r="O130">
        <v>0.27</v>
      </c>
      <c r="P130">
        <v>0.27</v>
      </c>
      <c r="Q130">
        <v>0.27</v>
      </c>
      <c r="R130" s="207">
        <v>0.27</v>
      </c>
      <c r="S130" s="205">
        <v>0.27</v>
      </c>
      <c r="T130" s="205">
        <v>0.27</v>
      </c>
      <c r="U130" s="205">
        <v>0.27</v>
      </c>
      <c r="V130" s="205">
        <v>0.27</v>
      </c>
      <c r="W130" s="205">
        <v>0.27</v>
      </c>
      <c r="X130" s="205">
        <v>0.27</v>
      </c>
      <c r="Y130" s="205">
        <v>0.27</v>
      </c>
      <c r="Z130" s="205">
        <v>0.27</v>
      </c>
      <c r="AA130" s="205">
        <v>0.27</v>
      </c>
      <c r="AB130" s="206">
        <v>0.27</v>
      </c>
      <c r="AC130" s="206">
        <v>0.27</v>
      </c>
      <c r="AD130" s="206">
        <v>0.27</v>
      </c>
      <c r="AE130" s="206">
        <v>0.27</v>
      </c>
      <c r="AF130" s="206">
        <v>0.27</v>
      </c>
      <c r="AG130" s="206">
        <v>0.33</v>
      </c>
      <c r="AH130">
        <v>0.33</v>
      </c>
      <c r="AI130" t="s">
        <v>164</v>
      </c>
      <c r="AJ130" t="s">
        <v>164</v>
      </c>
      <c r="AK130" t="s">
        <v>164</v>
      </c>
    </row>
    <row r="131" spans="1:37" x14ac:dyDescent="0.25">
      <c r="A131" t="s">
        <v>359</v>
      </c>
      <c r="B131" s="203" t="s">
        <v>158</v>
      </c>
      <c r="C131" t="s">
        <v>168</v>
      </c>
      <c r="D131" t="s">
        <v>283</v>
      </c>
      <c r="E131" t="s">
        <v>301</v>
      </c>
      <c r="F131" t="s">
        <v>353</v>
      </c>
      <c r="G131" s="207" t="s">
        <v>169</v>
      </c>
      <c r="H131" s="203">
        <v>10</v>
      </c>
      <c r="I131" s="204">
        <v>0.7</v>
      </c>
      <c r="J131" s="205">
        <v>0.45890207746534312</v>
      </c>
      <c r="K131">
        <v>0.12</v>
      </c>
      <c r="L131">
        <v>0.17</v>
      </c>
      <c r="M131">
        <v>0.17</v>
      </c>
      <c r="N131">
        <v>0.25</v>
      </c>
      <c r="O131">
        <v>0.25</v>
      </c>
      <c r="P131">
        <v>0.25</v>
      </c>
      <c r="Q131">
        <v>0.25</v>
      </c>
      <c r="R131" s="207">
        <v>0.25</v>
      </c>
      <c r="S131" s="205">
        <v>0.25</v>
      </c>
      <c r="T131" s="205">
        <v>0.25</v>
      </c>
      <c r="U131" s="205">
        <v>0.25</v>
      </c>
      <c r="V131" s="205">
        <v>0.25</v>
      </c>
      <c r="W131" s="205">
        <v>0.25</v>
      </c>
      <c r="X131" s="205">
        <v>0.25</v>
      </c>
      <c r="Y131" s="205">
        <v>0.25</v>
      </c>
      <c r="Z131" s="205">
        <v>0.25</v>
      </c>
      <c r="AA131" s="205">
        <v>0.25</v>
      </c>
      <c r="AB131" s="206">
        <v>0.25</v>
      </c>
      <c r="AC131" s="206">
        <v>0.25</v>
      </c>
      <c r="AD131" s="206">
        <v>0.25</v>
      </c>
      <c r="AE131" s="206">
        <v>0.25</v>
      </c>
      <c r="AF131" s="206">
        <v>0.25</v>
      </c>
      <c r="AG131" s="206">
        <v>0.33</v>
      </c>
      <c r="AH131">
        <v>0.33</v>
      </c>
      <c r="AI131" t="s">
        <v>164</v>
      </c>
      <c r="AJ131" t="s">
        <v>164</v>
      </c>
      <c r="AK131" t="s">
        <v>164</v>
      </c>
    </row>
    <row r="132" spans="1:37" x14ac:dyDescent="0.25">
      <c r="A132" t="s">
        <v>360</v>
      </c>
      <c r="B132" s="203" t="s">
        <v>166</v>
      </c>
      <c r="C132" t="s">
        <v>168</v>
      </c>
      <c r="D132" t="s">
        <v>283</v>
      </c>
      <c r="E132" t="s">
        <v>301</v>
      </c>
      <c r="F132" t="s">
        <v>353</v>
      </c>
      <c r="G132" s="207" t="s">
        <v>169</v>
      </c>
      <c r="H132" s="203">
        <v>10</v>
      </c>
      <c r="I132" s="204">
        <v>0.7</v>
      </c>
      <c r="J132" s="205">
        <v>0.45890207746534312</v>
      </c>
      <c r="K132">
        <v>0.12</v>
      </c>
      <c r="L132">
        <v>0.27</v>
      </c>
      <c r="M132">
        <v>0.27</v>
      </c>
      <c r="N132">
        <v>0.27</v>
      </c>
      <c r="O132">
        <v>0.25</v>
      </c>
      <c r="P132">
        <v>0.25</v>
      </c>
      <c r="Q132">
        <v>0.25</v>
      </c>
      <c r="R132" s="207">
        <v>0.25</v>
      </c>
      <c r="S132" s="205">
        <v>0.25</v>
      </c>
      <c r="T132" s="205">
        <v>0.25</v>
      </c>
      <c r="U132" s="205">
        <v>0.25</v>
      </c>
      <c r="V132" s="205">
        <v>0.25</v>
      </c>
      <c r="W132" s="205">
        <v>0.25</v>
      </c>
      <c r="X132" s="205">
        <v>0.25</v>
      </c>
      <c r="Y132" s="205">
        <v>0.25</v>
      </c>
      <c r="Z132" s="205">
        <v>0.25</v>
      </c>
      <c r="AA132" s="205">
        <v>0.25</v>
      </c>
      <c r="AB132" s="206">
        <v>0.25</v>
      </c>
      <c r="AC132" s="206">
        <v>0.25</v>
      </c>
      <c r="AD132" s="206">
        <v>0.25</v>
      </c>
      <c r="AE132" s="206">
        <v>0.25</v>
      </c>
      <c r="AF132" s="206">
        <v>0.25</v>
      </c>
      <c r="AG132" s="206">
        <v>0.33</v>
      </c>
      <c r="AH132">
        <v>0.33</v>
      </c>
      <c r="AI132" t="s">
        <v>164</v>
      </c>
      <c r="AJ132" t="s">
        <v>164</v>
      </c>
      <c r="AK132" t="s">
        <v>164</v>
      </c>
    </row>
    <row r="133" spans="1:37" x14ac:dyDescent="0.25">
      <c r="A133" t="s">
        <v>361</v>
      </c>
      <c r="B133" s="203" t="s">
        <v>158</v>
      </c>
      <c r="C133" t="s">
        <v>227</v>
      </c>
      <c r="D133" t="s">
        <v>215</v>
      </c>
      <c r="E133" t="s">
        <v>208</v>
      </c>
      <c r="F133" t="s">
        <v>362</v>
      </c>
      <c r="G133" s="207" t="s">
        <v>217</v>
      </c>
      <c r="H133" s="203">
        <v>10</v>
      </c>
      <c r="I133" s="204">
        <v>0.7</v>
      </c>
      <c r="J133" s="205">
        <v>0.46016409749751264</v>
      </c>
      <c r="K133">
        <v>0.15</v>
      </c>
      <c r="L133">
        <v>0.2</v>
      </c>
      <c r="M133">
        <v>0.2</v>
      </c>
      <c r="N133">
        <v>0.2</v>
      </c>
      <c r="O133">
        <v>0.25</v>
      </c>
      <c r="P133">
        <v>0.25</v>
      </c>
      <c r="Q133">
        <v>0.25</v>
      </c>
      <c r="R133" s="207">
        <v>0.25</v>
      </c>
      <c r="S133" s="205">
        <v>0.25</v>
      </c>
      <c r="T133" s="205">
        <v>0.25</v>
      </c>
      <c r="U133" s="205">
        <v>0.25</v>
      </c>
      <c r="V133" s="205">
        <v>0.25</v>
      </c>
      <c r="W133" s="205">
        <v>0.25</v>
      </c>
      <c r="X133" s="205">
        <v>0.25</v>
      </c>
      <c r="Y133" s="205">
        <v>0.25</v>
      </c>
      <c r="Z133" s="205">
        <v>0.25</v>
      </c>
      <c r="AA133" s="205">
        <v>0.25</v>
      </c>
      <c r="AB133" s="206">
        <v>0.25</v>
      </c>
      <c r="AC133" s="206">
        <v>0.25</v>
      </c>
      <c r="AD133" s="206">
        <v>0.25</v>
      </c>
      <c r="AE133" s="206">
        <v>0.25</v>
      </c>
      <c r="AF133" s="206">
        <v>0.25</v>
      </c>
      <c r="AG133" s="206">
        <v>0.33</v>
      </c>
      <c r="AH133">
        <v>0.33</v>
      </c>
      <c r="AI133" t="s">
        <v>164</v>
      </c>
      <c r="AJ133" t="s">
        <v>164</v>
      </c>
      <c r="AK133" t="s">
        <v>164</v>
      </c>
    </row>
    <row r="134" spans="1:37" x14ac:dyDescent="0.25">
      <c r="A134" t="s">
        <v>363</v>
      </c>
      <c r="B134" s="203" t="s">
        <v>166</v>
      </c>
      <c r="C134" t="s">
        <v>227</v>
      </c>
      <c r="D134" t="s">
        <v>215</v>
      </c>
      <c r="E134" t="s">
        <v>208</v>
      </c>
      <c r="F134" t="s">
        <v>362</v>
      </c>
      <c r="G134" s="207" t="s">
        <v>217</v>
      </c>
      <c r="H134" s="203">
        <v>10</v>
      </c>
      <c r="I134" s="204">
        <v>0.7</v>
      </c>
      <c r="J134" s="205">
        <v>0.46016409749751264</v>
      </c>
      <c r="K134">
        <v>0.15</v>
      </c>
      <c r="L134">
        <v>0.27</v>
      </c>
      <c r="M134">
        <v>0.27</v>
      </c>
      <c r="N134">
        <v>0.27</v>
      </c>
      <c r="O134">
        <v>0.27</v>
      </c>
      <c r="P134">
        <v>0.27</v>
      </c>
      <c r="Q134">
        <v>0.27</v>
      </c>
      <c r="R134" s="207">
        <v>0.27</v>
      </c>
      <c r="S134" s="205">
        <v>0.27</v>
      </c>
      <c r="T134" s="205">
        <v>0.27</v>
      </c>
      <c r="U134" s="205">
        <v>0.27</v>
      </c>
      <c r="V134" s="205">
        <v>0.27</v>
      </c>
      <c r="W134" s="205">
        <v>0.27</v>
      </c>
      <c r="X134" s="205">
        <v>0.27</v>
      </c>
      <c r="Y134" s="205">
        <v>0.27</v>
      </c>
      <c r="Z134" s="205">
        <v>0.27</v>
      </c>
      <c r="AA134" s="205">
        <v>0.27</v>
      </c>
      <c r="AB134" s="206">
        <v>0.27</v>
      </c>
      <c r="AC134" s="206">
        <v>0.27</v>
      </c>
      <c r="AD134" s="206">
        <v>0.27</v>
      </c>
      <c r="AE134" s="206">
        <v>0.27</v>
      </c>
      <c r="AF134" s="206">
        <v>0.27</v>
      </c>
      <c r="AG134" s="206">
        <v>0.33</v>
      </c>
      <c r="AH134">
        <v>0.33</v>
      </c>
      <c r="AI134" t="s">
        <v>164</v>
      </c>
      <c r="AJ134" t="s">
        <v>164</v>
      </c>
      <c r="AK134" t="s">
        <v>164</v>
      </c>
    </row>
    <row r="135" spans="1:37" x14ac:dyDescent="0.25">
      <c r="A135" t="s">
        <v>364</v>
      </c>
      <c r="B135" s="203" t="s">
        <v>158</v>
      </c>
      <c r="C135" t="s">
        <v>159</v>
      </c>
      <c r="D135" t="s">
        <v>215</v>
      </c>
      <c r="E135" t="s">
        <v>208</v>
      </c>
      <c r="F135" t="s">
        <v>362</v>
      </c>
      <c r="G135" s="207" t="s">
        <v>217</v>
      </c>
      <c r="H135" s="203">
        <v>10</v>
      </c>
      <c r="I135" s="204">
        <v>0.7</v>
      </c>
      <c r="J135" s="205">
        <v>0.46016409749751264</v>
      </c>
      <c r="K135">
        <v>0.13</v>
      </c>
      <c r="L135">
        <v>0.2</v>
      </c>
      <c r="M135">
        <v>0.2</v>
      </c>
      <c r="N135">
        <v>0.2</v>
      </c>
      <c r="O135">
        <v>0.2</v>
      </c>
      <c r="P135">
        <v>0.2</v>
      </c>
      <c r="Q135">
        <v>0.2</v>
      </c>
      <c r="R135" s="207">
        <v>0.2</v>
      </c>
      <c r="S135" s="205">
        <v>0.2</v>
      </c>
      <c r="T135" s="205">
        <v>0.2</v>
      </c>
      <c r="U135" s="205">
        <v>0.2</v>
      </c>
      <c r="V135" s="205">
        <v>0.2</v>
      </c>
      <c r="W135" s="205">
        <v>0.2</v>
      </c>
      <c r="X135" s="205">
        <v>0.2</v>
      </c>
      <c r="Y135" s="205">
        <v>0.2</v>
      </c>
      <c r="Z135" s="205">
        <v>0.2</v>
      </c>
      <c r="AA135" s="205">
        <v>0.2</v>
      </c>
      <c r="AB135" s="206">
        <v>0.2</v>
      </c>
      <c r="AC135" s="206">
        <v>0.2</v>
      </c>
      <c r="AD135" s="206">
        <v>0.2</v>
      </c>
      <c r="AE135" s="206">
        <v>0.2</v>
      </c>
      <c r="AF135" s="206">
        <v>0.2</v>
      </c>
      <c r="AG135" s="206">
        <v>0.33</v>
      </c>
      <c r="AH135">
        <v>0.33</v>
      </c>
      <c r="AI135" t="s">
        <v>164</v>
      </c>
      <c r="AJ135" t="s">
        <v>164</v>
      </c>
      <c r="AK135" t="s">
        <v>164</v>
      </c>
    </row>
    <row r="136" spans="1:37" x14ac:dyDescent="0.25">
      <c r="A136" t="s">
        <v>365</v>
      </c>
      <c r="B136" s="203" t="s">
        <v>166</v>
      </c>
      <c r="C136" t="s">
        <v>159</v>
      </c>
      <c r="D136" t="s">
        <v>215</v>
      </c>
      <c r="E136" t="s">
        <v>208</v>
      </c>
      <c r="F136" t="s">
        <v>362</v>
      </c>
      <c r="G136" s="207" t="s">
        <v>217</v>
      </c>
      <c r="H136" s="203">
        <v>10</v>
      </c>
      <c r="I136" s="204">
        <v>0.7</v>
      </c>
      <c r="J136" s="205">
        <v>0.46016409749751264</v>
      </c>
      <c r="K136">
        <v>0.2</v>
      </c>
      <c r="L136">
        <v>0.27</v>
      </c>
      <c r="M136">
        <v>0.27</v>
      </c>
      <c r="N136">
        <v>0.27</v>
      </c>
      <c r="O136">
        <v>0.27</v>
      </c>
      <c r="P136">
        <v>0.27</v>
      </c>
      <c r="Q136">
        <v>0.27</v>
      </c>
      <c r="R136" s="207">
        <v>0.27</v>
      </c>
      <c r="S136" s="205">
        <v>0.27</v>
      </c>
      <c r="T136" s="205">
        <v>0.27</v>
      </c>
      <c r="U136" s="205">
        <v>0.27</v>
      </c>
      <c r="V136" s="205">
        <v>0.27</v>
      </c>
      <c r="W136" s="205">
        <v>0.27</v>
      </c>
      <c r="X136" s="205">
        <v>0.27</v>
      </c>
      <c r="Y136" s="205">
        <v>0.27</v>
      </c>
      <c r="Z136" s="205">
        <v>0.27</v>
      </c>
      <c r="AA136" s="205">
        <v>0.27</v>
      </c>
      <c r="AB136" s="206">
        <v>0.27</v>
      </c>
      <c r="AC136" s="206">
        <v>0.27</v>
      </c>
      <c r="AD136" s="206">
        <v>0.27</v>
      </c>
      <c r="AE136" s="206">
        <v>0.27</v>
      </c>
      <c r="AF136" s="206">
        <v>0.27</v>
      </c>
      <c r="AG136" s="206">
        <v>0.33</v>
      </c>
      <c r="AH136">
        <v>0.33</v>
      </c>
      <c r="AI136" t="s">
        <v>164</v>
      </c>
      <c r="AJ136" t="s">
        <v>164</v>
      </c>
      <c r="AK136" t="s">
        <v>164</v>
      </c>
    </row>
    <row r="137" spans="1:37" x14ac:dyDescent="0.25">
      <c r="A137" t="s">
        <v>366</v>
      </c>
      <c r="B137" s="203" t="s">
        <v>158</v>
      </c>
      <c r="C137" t="s">
        <v>168</v>
      </c>
      <c r="D137" t="s">
        <v>215</v>
      </c>
      <c r="E137" t="s">
        <v>208</v>
      </c>
      <c r="F137" t="s">
        <v>362</v>
      </c>
      <c r="G137" t="s">
        <v>217</v>
      </c>
      <c r="H137" s="203">
        <v>10</v>
      </c>
      <c r="I137" s="204">
        <v>0.7</v>
      </c>
      <c r="J137" s="205">
        <v>0.46016409749751264</v>
      </c>
      <c r="K137" s="205">
        <v>0.2</v>
      </c>
      <c r="L137" s="205">
        <v>0.27</v>
      </c>
      <c r="M137" s="205">
        <v>0.27</v>
      </c>
      <c r="N137" s="205">
        <v>0.27</v>
      </c>
      <c r="O137" s="205">
        <v>0.27</v>
      </c>
      <c r="P137" s="205">
        <v>0.27</v>
      </c>
      <c r="Q137" s="205">
        <v>0.27</v>
      </c>
      <c r="R137" s="205">
        <v>0.25</v>
      </c>
      <c r="S137" s="205">
        <v>0.25</v>
      </c>
      <c r="T137" s="205">
        <v>0.25</v>
      </c>
      <c r="U137" s="205">
        <v>0.25</v>
      </c>
      <c r="V137" s="205">
        <v>0.25</v>
      </c>
      <c r="W137" s="205">
        <v>0.25</v>
      </c>
      <c r="X137" s="205">
        <v>0.25</v>
      </c>
      <c r="Y137" s="205">
        <v>0.25</v>
      </c>
      <c r="Z137" s="205">
        <v>0.25</v>
      </c>
      <c r="AA137" s="205">
        <v>0.25</v>
      </c>
      <c r="AB137" s="206">
        <v>0.25</v>
      </c>
      <c r="AC137" s="206">
        <v>0.25</v>
      </c>
      <c r="AD137" s="206">
        <v>0.25</v>
      </c>
      <c r="AE137" s="206">
        <v>0.25</v>
      </c>
      <c r="AF137" s="206">
        <v>0.25</v>
      </c>
      <c r="AG137" s="206">
        <v>0.33</v>
      </c>
      <c r="AH137">
        <v>0.33</v>
      </c>
      <c r="AI137" t="s">
        <v>164</v>
      </c>
      <c r="AJ137" t="s">
        <v>164</v>
      </c>
      <c r="AK137" t="s">
        <v>164</v>
      </c>
    </row>
    <row r="138" spans="1:37" x14ac:dyDescent="0.25">
      <c r="A138" t="s">
        <v>367</v>
      </c>
      <c r="B138" s="203" t="s">
        <v>166</v>
      </c>
      <c r="C138" t="s">
        <v>168</v>
      </c>
      <c r="D138" t="s">
        <v>215</v>
      </c>
      <c r="E138" t="s">
        <v>208</v>
      </c>
      <c r="F138" t="s">
        <v>362</v>
      </c>
      <c r="G138" t="s">
        <v>217</v>
      </c>
      <c r="H138" s="203">
        <v>10</v>
      </c>
      <c r="I138" s="204">
        <v>0.7</v>
      </c>
      <c r="J138" s="205">
        <v>0.46016409749751264</v>
      </c>
      <c r="K138" s="205">
        <v>0.2</v>
      </c>
      <c r="L138" s="205">
        <v>0.27</v>
      </c>
      <c r="M138" s="205">
        <v>0.27</v>
      </c>
      <c r="N138" s="205">
        <v>0.27</v>
      </c>
      <c r="O138" s="205">
        <v>0.27</v>
      </c>
      <c r="P138" s="205">
        <v>0.27</v>
      </c>
      <c r="Q138" s="205">
        <v>0.27</v>
      </c>
      <c r="R138" s="205">
        <v>0.25</v>
      </c>
      <c r="S138" s="205">
        <v>0.25</v>
      </c>
      <c r="T138" s="205">
        <v>0.25</v>
      </c>
      <c r="U138" s="205">
        <v>0.25</v>
      </c>
      <c r="V138" s="205">
        <v>0.25</v>
      </c>
      <c r="W138" s="205">
        <v>0.25</v>
      </c>
      <c r="X138" s="205">
        <v>0.25</v>
      </c>
      <c r="Y138" s="205">
        <v>0.25</v>
      </c>
      <c r="Z138" s="205">
        <v>0.25</v>
      </c>
      <c r="AA138" s="205">
        <v>0.25</v>
      </c>
      <c r="AB138" s="206">
        <v>0.25</v>
      </c>
      <c r="AC138" s="206">
        <v>0.25</v>
      </c>
      <c r="AD138" s="206">
        <v>0.25</v>
      </c>
      <c r="AE138" s="206">
        <v>0.25</v>
      </c>
      <c r="AF138" s="206">
        <v>0.25</v>
      </c>
      <c r="AG138" s="206">
        <v>0.33</v>
      </c>
      <c r="AH138">
        <v>0.33</v>
      </c>
      <c r="AI138" t="s">
        <v>164</v>
      </c>
      <c r="AJ138" t="s">
        <v>164</v>
      </c>
      <c r="AK138" t="s">
        <v>164</v>
      </c>
    </row>
    <row r="139" spans="1:37" x14ac:dyDescent="0.25">
      <c r="A139" t="s">
        <v>368</v>
      </c>
      <c r="B139" s="203" t="s">
        <v>158</v>
      </c>
      <c r="C139" t="s">
        <v>159</v>
      </c>
      <c r="D139" t="s">
        <v>215</v>
      </c>
      <c r="E139" t="s">
        <v>216</v>
      </c>
      <c r="F139" t="s">
        <v>369</v>
      </c>
      <c r="G139" t="s">
        <v>217</v>
      </c>
      <c r="H139" s="203">
        <v>10</v>
      </c>
      <c r="I139" s="204">
        <v>0.7</v>
      </c>
      <c r="J139" s="205">
        <v>0.46016409749751264</v>
      </c>
      <c r="K139" s="205">
        <v>0.13</v>
      </c>
      <c r="L139" s="205">
        <v>0.2</v>
      </c>
      <c r="M139" s="205">
        <v>0.2</v>
      </c>
      <c r="N139" s="205">
        <v>0.2</v>
      </c>
      <c r="O139" s="205">
        <v>0.2</v>
      </c>
      <c r="P139" s="205">
        <v>0.2</v>
      </c>
      <c r="Q139" s="205">
        <v>0.2</v>
      </c>
      <c r="R139" s="205">
        <v>0.2</v>
      </c>
      <c r="S139" s="205">
        <v>0.2</v>
      </c>
      <c r="T139" s="205">
        <v>0.2</v>
      </c>
      <c r="U139" s="205">
        <v>0.2</v>
      </c>
      <c r="V139" s="205">
        <v>0.2</v>
      </c>
      <c r="W139" s="205">
        <v>0.2</v>
      </c>
      <c r="X139" s="205">
        <v>0.2</v>
      </c>
      <c r="Y139" s="205">
        <v>0.2</v>
      </c>
      <c r="Z139" s="205">
        <v>0.2</v>
      </c>
      <c r="AA139" s="205">
        <v>0.2</v>
      </c>
      <c r="AB139" s="206">
        <v>0.2</v>
      </c>
      <c r="AC139" s="206">
        <v>0.2</v>
      </c>
      <c r="AD139" s="206">
        <v>0.2</v>
      </c>
      <c r="AE139" s="206">
        <v>0.2</v>
      </c>
      <c r="AF139" s="206">
        <v>0.2</v>
      </c>
      <c r="AG139" s="206">
        <v>0.33</v>
      </c>
      <c r="AH139">
        <v>0.33</v>
      </c>
      <c r="AI139" t="s">
        <v>164</v>
      </c>
      <c r="AJ139" t="s">
        <v>164</v>
      </c>
      <c r="AK139" t="s">
        <v>164</v>
      </c>
    </row>
    <row r="140" spans="1:37" x14ac:dyDescent="0.25">
      <c r="A140" t="s">
        <v>370</v>
      </c>
      <c r="B140" s="203" t="s">
        <v>166</v>
      </c>
      <c r="C140" t="s">
        <v>159</v>
      </c>
      <c r="D140" t="s">
        <v>215</v>
      </c>
      <c r="E140" t="s">
        <v>216</v>
      </c>
      <c r="F140" t="s">
        <v>369</v>
      </c>
      <c r="G140" t="s">
        <v>217</v>
      </c>
      <c r="H140" s="203">
        <v>10</v>
      </c>
      <c r="I140" s="204">
        <v>0.7</v>
      </c>
      <c r="J140" s="205">
        <v>0.46016409749751264</v>
      </c>
      <c r="K140" s="205">
        <v>0.2</v>
      </c>
      <c r="L140" s="205">
        <v>0.27</v>
      </c>
      <c r="M140" s="205">
        <v>0.27</v>
      </c>
      <c r="N140" s="205">
        <v>0.27</v>
      </c>
      <c r="O140" s="205">
        <v>0.27</v>
      </c>
      <c r="P140" s="205">
        <v>0.27</v>
      </c>
      <c r="Q140" s="205">
        <v>0.27</v>
      </c>
      <c r="R140" s="205">
        <v>0.27</v>
      </c>
      <c r="S140" s="205">
        <v>0.27</v>
      </c>
      <c r="T140" s="205">
        <v>0.27</v>
      </c>
      <c r="U140" s="205">
        <v>0.27</v>
      </c>
      <c r="V140" s="205">
        <v>0.27</v>
      </c>
      <c r="W140" s="205">
        <v>0.27</v>
      </c>
      <c r="X140" s="205">
        <v>0.27</v>
      </c>
      <c r="Y140" s="205">
        <v>0.27</v>
      </c>
      <c r="Z140" s="205">
        <v>0.27</v>
      </c>
      <c r="AA140" s="205">
        <v>0.27</v>
      </c>
      <c r="AB140" s="206">
        <v>0.27</v>
      </c>
      <c r="AC140" s="206">
        <v>0.27</v>
      </c>
      <c r="AD140" s="206">
        <v>0.27</v>
      </c>
      <c r="AE140" s="206">
        <v>0.27</v>
      </c>
      <c r="AF140" s="206">
        <v>0.27</v>
      </c>
      <c r="AG140" s="206">
        <v>0.33</v>
      </c>
      <c r="AH140">
        <v>0.33</v>
      </c>
      <c r="AI140" t="s">
        <v>164</v>
      </c>
      <c r="AJ140" t="s">
        <v>164</v>
      </c>
      <c r="AK140" t="s">
        <v>164</v>
      </c>
    </row>
    <row r="141" spans="1:37" x14ac:dyDescent="0.25">
      <c r="A141" t="s">
        <v>371</v>
      </c>
      <c r="B141" s="203" t="s">
        <v>158</v>
      </c>
      <c r="C141" t="s">
        <v>159</v>
      </c>
      <c r="D141" t="s">
        <v>372</v>
      </c>
      <c r="E141" t="s">
        <v>373</v>
      </c>
      <c r="F141" t="s">
        <v>374</v>
      </c>
      <c r="G141" t="s">
        <v>220</v>
      </c>
      <c r="H141" s="203">
        <v>10</v>
      </c>
      <c r="I141" s="204">
        <v>0.7</v>
      </c>
      <c r="J141" s="205">
        <v>0.43992960018212518</v>
      </c>
      <c r="K141" s="205" t="s">
        <v>192</v>
      </c>
      <c r="L141" s="205" t="s">
        <v>192</v>
      </c>
      <c r="M141" s="205" t="s">
        <v>192</v>
      </c>
      <c r="N141" s="205" t="s">
        <v>192</v>
      </c>
      <c r="O141" s="205" t="s">
        <v>192</v>
      </c>
      <c r="P141" s="205" t="s">
        <v>192</v>
      </c>
      <c r="Q141" s="205" t="s">
        <v>192</v>
      </c>
      <c r="R141" s="205" t="s">
        <v>192</v>
      </c>
      <c r="S141" s="205" t="s">
        <v>192</v>
      </c>
      <c r="T141" s="205" t="s">
        <v>192</v>
      </c>
      <c r="U141" s="205" t="s">
        <v>192</v>
      </c>
      <c r="V141" s="205" t="s">
        <v>192</v>
      </c>
      <c r="W141" s="205" t="s">
        <v>192</v>
      </c>
      <c r="X141" s="205" t="s">
        <v>192</v>
      </c>
      <c r="Y141" s="205" t="s">
        <v>192</v>
      </c>
      <c r="Z141" s="205" t="s">
        <v>192</v>
      </c>
      <c r="AA141" s="205" t="s">
        <v>192</v>
      </c>
      <c r="AB141" s="206" t="s">
        <v>192</v>
      </c>
      <c r="AC141" s="206">
        <v>0.27</v>
      </c>
      <c r="AD141" s="206">
        <v>0.27</v>
      </c>
      <c r="AE141" s="206">
        <v>0.27</v>
      </c>
      <c r="AF141" s="206">
        <v>0.27</v>
      </c>
      <c r="AG141" s="206">
        <v>0.33</v>
      </c>
      <c r="AH141">
        <v>0.33</v>
      </c>
      <c r="AI141" t="s">
        <v>164</v>
      </c>
      <c r="AJ141" t="s">
        <v>164</v>
      </c>
    </row>
    <row r="142" spans="1:37" x14ac:dyDescent="0.25">
      <c r="A142" t="s">
        <v>375</v>
      </c>
      <c r="B142" s="203" t="s">
        <v>166</v>
      </c>
      <c r="C142" t="s">
        <v>159</v>
      </c>
      <c r="D142" t="s">
        <v>372</v>
      </c>
      <c r="E142" t="s">
        <v>373</v>
      </c>
      <c r="F142" t="s">
        <v>374</v>
      </c>
      <c r="G142" t="s">
        <v>220</v>
      </c>
      <c r="H142" s="203">
        <v>10</v>
      </c>
      <c r="I142" s="204">
        <v>0.7</v>
      </c>
      <c r="J142" s="205">
        <v>0.43992960018212518</v>
      </c>
      <c r="K142" s="205" t="s">
        <v>192</v>
      </c>
      <c r="L142" s="205" t="s">
        <v>192</v>
      </c>
      <c r="M142" s="205" t="s">
        <v>192</v>
      </c>
      <c r="N142" s="205" t="s">
        <v>192</v>
      </c>
      <c r="O142" s="205" t="s">
        <v>192</v>
      </c>
      <c r="P142" s="205" t="s">
        <v>192</v>
      </c>
      <c r="Q142" s="205" t="s">
        <v>192</v>
      </c>
      <c r="R142" s="205" t="s">
        <v>192</v>
      </c>
      <c r="S142" s="205" t="s">
        <v>192</v>
      </c>
      <c r="T142" s="205" t="s">
        <v>192</v>
      </c>
      <c r="U142" s="205" t="s">
        <v>192</v>
      </c>
      <c r="V142" s="205" t="s">
        <v>192</v>
      </c>
      <c r="W142" s="205" t="s">
        <v>192</v>
      </c>
      <c r="X142" s="205" t="s">
        <v>192</v>
      </c>
      <c r="Y142" s="205" t="s">
        <v>192</v>
      </c>
      <c r="Z142" s="205" t="s">
        <v>192</v>
      </c>
      <c r="AA142" s="205" t="s">
        <v>192</v>
      </c>
      <c r="AB142" s="206" t="s">
        <v>192</v>
      </c>
      <c r="AC142" s="206">
        <v>0.2</v>
      </c>
      <c r="AD142" s="206">
        <v>0.2</v>
      </c>
      <c r="AE142" s="206">
        <v>0.2</v>
      </c>
      <c r="AF142" s="206">
        <v>0.2</v>
      </c>
      <c r="AG142" s="206">
        <v>0.33</v>
      </c>
      <c r="AH142">
        <v>0.33</v>
      </c>
      <c r="AI142" t="s">
        <v>164</v>
      </c>
      <c r="AJ142" t="s">
        <v>164</v>
      </c>
    </row>
    <row r="143" spans="1:37" x14ac:dyDescent="0.25">
      <c r="A143" t="s">
        <v>376</v>
      </c>
      <c r="B143" s="203" t="s">
        <v>158</v>
      </c>
      <c r="C143" t="s">
        <v>168</v>
      </c>
      <c r="D143" t="s">
        <v>372</v>
      </c>
      <c r="E143" t="s">
        <v>373</v>
      </c>
      <c r="F143" t="s">
        <v>374</v>
      </c>
      <c r="G143" t="s">
        <v>169</v>
      </c>
      <c r="H143" s="203">
        <v>10</v>
      </c>
      <c r="I143" s="204">
        <v>0.7</v>
      </c>
      <c r="J143" s="205">
        <v>0.45890207746534312</v>
      </c>
      <c r="K143" s="205">
        <v>0.12</v>
      </c>
      <c r="L143" s="205">
        <v>0.17</v>
      </c>
      <c r="M143" s="205">
        <v>0.17</v>
      </c>
      <c r="N143" s="205">
        <v>0.25</v>
      </c>
      <c r="O143" s="205">
        <v>0.25</v>
      </c>
      <c r="P143" s="205">
        <v>0.25</v>
      </c>
      <c r="Q143" s="205">
        <v>0.25</v>
      </c>
      <c r="R143" s="205">
        <v>0.25</v>
      </c>
      <c r="S143" s="205">
        <v>0.25</v>
      </c>
      <c r="T143" s="205">
        <v>0.25</v>
      </c>
      <c r="U143" s="205">
        <v>0.25</v>
      </c>
      <c r="V143" s="205">
        <v>0.25</v>
      </c>
      <c r="W143" s="205">
        <v>0.25</v>
      </c>
      <c r="X143" s="205">
        <v>0.25</v>
      </c>
      <c r="Y143" s="205">
        <v>0.25</v>
      </c>
      <c r="Z143" s="205">
        <v>0.25</v>
      </c>
      <c r="AA143" s="205">
        <v>0.25</v>
      </c>
      <c r="AB143" s="206">
        <v>0.25</v>
      </c>
      <c r="AC143" s="206">
        <v>0.25</v>
      </c>
      <c r="AD143" s="206">
        <v>0.25</v>
      </c>
      <c r="AE143" s="206">
        <v>0.25</v>
      </c>
      <c r="AF143" s="206">
        <v>0.25</v>
      </c>
      <c r="AG143" s="206">
        <v>0.33</v>
      </c>
      <c r="AH143">
        <v>0.33</v>
      </c>
      <c r="AI143" t="s">
        <v>164</v>
      </c>
      <c r="AJ143" t="s">
        <v>164</v>
      </c>
      <c r="AK143" t="s">
        <v>164</v>
      </c>
    </row>
    <row r="144" spans="1:37" x14ac:dyDescent="0.25">
      <c r="A144" t="s">
        <v>377</v>
      </c>
      <c r="B144" s="203" t="s">
        <v>166</v>
      </c>
      <c r="C144" t="s">
        <v>168</v>
      </c>
      <c r="D144" t="s">
        <v>372</v>
      </c>
      <c r="E144" t="s">
        <v>373</v>
      </c>
      <c r="F144" t="s">
        <v>374</v>
      </c>
      <c r="G144" t="s">
        <v>169</v>
      </c>
      <c r="H144" s="203">
        <v>10</v>
      </c>
      <c r="I144" s="204">
        <v>0.7</v>
      </c>
      <c r="J144" s="205">
        <v>0.45890207746534312</v>
      </c>
      <c r="K144" s="205">
        <v>0.12</v>
      </c>
      <c r="L144" s="205">
        <v>0.27</v>
      </c>
      <c r="M144" s="205">
        <v>0.27</v>
      </c>
      <c r="N144" s="205">
        <v>0.27</v>
      </c>
      <c r="O144" s="205">
        <v>0.25</v>
      </c>
      <c r="P144" s="205">
        <v>0.25</v>
      </c>
      <c r="Q144" s="205">
        <v>0.25</v>
      </c>
      <c r="R144" s="205">
        <v>0.25</v>
      </c>
      <c r="S144" s="205">
        <v>0.25</v>
      </c>
      <c r="T144" s="205">
        <v>0.25</v>
      </c>
      <c r="U144" s="205">
        <v>0.25</v>
      </c>
      <c r="V144" s="205">
        <v>0.25</v>
      </c>
      <c r="W144" s="205">
        <v>0.25</v>
      </c>
      <c r="X144" s="205">
        <v>0.25</v>
      </c>
      <c r="Y144" s="205">
        <v>0.25</v>
      </c>
      <c r="Z144" s="205">
        <v>0.25</v>
      </c>
      <c r="AA144" s="205">
        <v>0.25</v>
      </c>
      <c r="AB144" s="206">
        <v>0.25</v>
      </c>
      <c r="AC144" s="206">
        <v>0.25</v>
      </c>
      <c r="AD144" s="206">
        <v>0.25</v>
      </c>
      <c r="AE144" s="206">
        <v>0.25</v>
      </c>
      <c r="AF144" s="206">
        <v>0.25</v>
      </c>
      <c r="AG144" s="206">
        <v>0.33</v>
      </c>
      <c r="AH144">
        <v>0.33</v>
      </c>
      <c r="AI144" t="s">
        <v>164</v>
      </c>
      <c r="AJ144" t="s">
        <v>164</v>
      </c>
      <c r="AK144" t="s">
        <v>164</v>
      </c>
    </row>
    <row r="145" spans="1:37" x14ac:dyDescent="0.25">
      <c r="A145" t="s">
        <v>378</v>
      </c>
      <c r="B145" s="203" t="s">
        <v>158</v>
      </c>
      <c r="C145" t="s">
        <v>379</v>
      </c>
      <c r="D145" t="s">
        <v>380</v>
      </c>
      <c r="E145" t="s">
        <v>374</v>
      </c>
      <c r="F145" t="s">
        <v>374</v>
      </c>
      <c r="G145" t="s">
        <v>381</v>
      </c>
      <c r="H145" s="203">
        <v>10</v>
      </c>
      <c r="I145" s="204">
        <v>0.7</v>
      </c>
      <c r="J145" s="205">
        <v>0.46275659437272543</v>
      </c>
      <c r="K145" s="205">
        <v>0.2</v>
      </c>
      <c r="L145" s="205">
        <v>0.27</v>
      </c>
      <c r="M145" s="205">
        <v>0.27</v>
      </c>
      <c r="N145" s="205">
        <v>0.27</v>
      </c>
      <c r="O145" s="205">
        <v>0.27</v>
      </c>
      <c r="P145" s="205">
        <v>0.27</v>
      </c>
      <c r="Q145" s="205">
        <v>0.27</v>
      </c>
      <c r="R145" s="205">
        <v>0.25</v>
      </c>
      <c r="S145" s="205">
        <v>0.25</v>
      </c>
      <c r="T145" s="205">
        <v>0.25</v>
      </c>
      <c r="U145" s="205">
        <v>0.25</v>
      </c>
      <c r="V145" s="205">
        <v>0.25</v>
      </c>
      <c r="W145" s="205">
        <v>0.25</v>
      </c>
      <c r="X145" s="205">
        <v>0.25</v>
      </c>
      <c r="Y145" s="205">
        <v>0.25</v>
      </c>
      <c r="Z145" s="205">
        <v>0.25</v>
      </c>
      <c r="AA145" s="205">
        <v>0.25</v>
      </c>
      <c r="AB145" s="206">
        <v>0.25</v>
      </c>
      <c r="AC145" s="206">
        <v>0.25</v>
      </c>
      <c r="AD145" s="206">
        <v>0.25</v>
      </c>
      <c r="AE145" s="206">
        <v>0.25</v>
      </c>
      <c r="AF145" s="206">
        <v>0.25</v>
      </c>
      <c r="AG145" s="206">
        <v>0.33</v>
      </c>
      <c r="AH145">
        <v>0.33</v>
      </c>
      <c r="AI145" t="s">
        <v>164</v>
      </c>
      <c r="AJ145" t="s">
        <v>164</v>
      </c>
      <c r="AK145" t="s">
        <v>164</v>
      </c>
    </row>
    <row r="146" spans="1:37" x14ac:dyDescent="0.25">
      <c r="A146" t="s">
        <v>382</v>
      </c>
      <c r="B146" s="203" t="s">
        <v>166</v>
      </c>
      <c r="C146" t="s">
        <v>379</v>
      </c>
      <c r="D146" t="s">
        <v>380</v>
      </c>
      <c r="E146" t="s">
        <v>374</v>
      </c>
      <c r="F146" t="s">
        <v>374</v>
      </c>
      <c r="G146" t="s">
        <v>381</v>
      </c>
      <c r="H146" s="203">
        <v>10</v>
      </c>
      <c r="I146" s="204">
        <v>0.7</v>
      </c>
      <c r="J146" s="205">
        <v>0.46275659437272543</v>
      </c>
      <c r="K146" s="205">
        <v>0.2</v>
      </c>
      <c r="L146" s="205">
        <v>0.27</v>
      </c>
      <c r="M146" s="205">
        <v>0.27</v>
      </c>
      <c r="N146" s="205">
        <v>0.27</v>
      </c>
      <c r="O146" s="205">
        <v>0.27</v>
      </c>
      <c r="P146" s="205">
        <v>0.27</v>
      </c>
      <c r="Q146" s="205">
        <v>0.27</v>
      </c>
      <c r="R146" s="205">
        <v>0.25</v>
      </c>
      <c r="S146" s="205">
        <v>0.25</v>
      </c>
      <c r="T146" s="205">
        <v>0.25</v>
      </c>
      <c r="U146" s="205">
        <v>0.25</v>
      </c>
      <c r="V146" s="205">
        <v>0.25</v>
      </c>
      <c r="W146" s="205">
        <v>0.25</v>
      </c>
      <c r="X146" s="205">
        <v>0.25</v>
      </c>
      <c r="Y146" s="205">
        <v>0.25</v>
      </c>
      <c r="Z146" s="205">
        <v>0.25</v>
      </c>
      <c r="AA146" s="205">
        <v>0.25</v>
      </c>
      <c r="AB146" s="206">
        <v>0.25</v>
      </c>
      <c r="AC146" s="206">
        <v>0.25</v>
      </c>
      <c r="AD146" s="206">
        <v>0.25</v>
      </c>
      <c r="AE146" s="206">
        <v>0.25</v>
      </c>
      <c r="AF146" s="206">
        <v>0.25</v>
      </c>
      <c r="AG146" s="206">
        <v>0.33</v>
      </c>
      <c r="AH146">
        <v>0.33</v>
      </c>
      <c r="AI146" t="s">
        <v>164</v>
      </c>
      <c r="AJ146" t="s">
        <v>164</v>
      </c>
      <c r="AK146" t="s">
        <v>164</v>
      </c>
    </row>
    <row r="147" spans="1:37" x14ac:dyDescent="0.25">
      <c r="A147" t="s">
        <v>383</v>
      </c>
      <c r="B147" s="203" t="s">
        <v>158</v>
      </c>
      <c r="C147" t="s">
        <v>227</v>
      </c>
      <c r="D147" t="s">
        <v>273</v>
      </c>
      <c r="E147" t="s">
        <v>384</v>
      </c>
      <c r="F147" t="s">
        <v>385</v>
      </c>
      <c r="G147" t="s">
        <v>276</v>
      </c>
      <c r="H147" s="203">
        <v>7</v>
      </c>
      <c r="I147" s="204">
        <v>0.7</v>
      </c>
      <c r="J147" s="205">
        <v>0.3370107577576984</v>
      </c>
      <c r="K147" s="205">
        <v>0.15</v>
      </c>
      <c r="L147" s="205">
        <v>0.2</v>
      </c>
      <c r="M147" s="205">
        <v>0.2</v>
      </c>
      <c r="N147" s="205">
        <v>0.2</v>
      </c>
      <c r="O147" s="205">
        <v>0.25</v>
      </c>
      <c r="P147" s="205">
        <v>0.25</v>
      </c>
      <c r="Q147" s="205">
        <v>0.25</v>
      </c>
      <c r="R147" s="205">
        <v>0.18</v>
      </c>
      <c r="S147" s="205">
        <v>0.18</v>
      </c>
      <c r="T147" s="205">
        <v>0.18</v>
      </c>
      <c r="U147" s="205">
        <v>0.18</v>
      </c>
      <c r="V147" s="205">
        <v>0.18</v>
      </c>
      <c r="W147" s="205">
        <v>0.18</v>
      </c>
      <c r="X147" s="205">
        <v>0.18</v>
      </c>
      <c r="Y147" s="205">
        <v>0.18</v>
      </c>
      <c r="Z147" s="205">
        <v>0.18</v>
      </c>
      <c r="AA147" s="205">
        <v>0.18</v>
      </c>
      <c r="AB147" s="206" t="s">
        <v>192</v>
      </c>
      <c r="AC147" s="206" t="s">
        <v>192</v>
      </c>
      <c r="AD147" s="206" t="s">
        <v>192</v>
      </c>
      <c r="AE147" s="206" t="s">
        <v>192</v>
      </c>
      <c r="AF147" s="206" t="s">
        <v>192</v>
      </c>
      <c r="AG147" s="206" t="s">
        <v>192</v>
      </c>
      <c r="AH147" t="s">
        <v>192</v>
      </c>
      <c r="AI147" t="s">
        <v>164</v>
      </c>
      <c r="AJ147" t="s">
        <v>164</v>
      </c>
    </row>
    <row r="148" spans="1:37" x14ac:dyDescent="0.25">
      <c r="A148" t="s">
        <v>386</v>
      </c>
      <c r="B148" s="203" t="s">
        <v>166</v>
      </c>
      <c r="C148" t="s">
        <v>227</v>
      </c>
      <c r="D148" t="s">
        <v>273</v>
      </c>
      <c r="E148" t="s">
        <v>384</v>
      </c>
      <c r="F148" t="s">
        <v>385</v>
      </c>
      <c r="G148" t="s">
        <v>276</v>
      </c>
      <c r="H148" s="203">
        <v>7</v>
      </c>
      <c r="I148" s="204">
        <v>0.7</v>
      </c>
      <c r="J148" s="205">
        <v>0.3370107577576984</v>
      </c>
      <c r="K148" s="205">
        <v>0.15</v>
      </c>
      <c r="L148" s="205">
        <v>0.27</v>
      </c>
      <c r="M148" s="205">
        <v>0.27</v>
      </c>
      <c r="N148" s="205">
        <v>0.27</v>
      </c>
      <c r="O148" s="205">
        <v>0.27</v>
      </c>
      <c r="P148" s="205">
        <v>0.27</v>
      </c>
      <c r="Q148" s="205">
        <v>0.27</v>
      </c>
      <c r="R148" s="205">
        <v>0.18</v>
      </c>
      <c r="S148" s="205">
        <v>0.18</v>
      </c>
      <c r="T148" s="205">
        <v>0.18</v>
      </c>
      <c r="U148" s="205">
        <v>0.18</v>
      </c>
      <c r="V148" s="205">
        <v>0.18</v>
      </c>
      <c r="W148" s="205">
        <v>0.18</v>
      </c>
      <c r="X148" s="205">
        <v>0.18</v>
      </c>
      <c r="Y148" s="205">
        <v>0.18</v>
      </c>
      <c r="Z148" s="205">
        <v>0.18</v>
      </c>
      <c r="AA148" s="205">
        <v>0.18</v>
      </c>
      <c r="AB148" s="206" t="s">
        <v>192</v>
      </c>
      <c r="AC148" s="206" t="s">
        <v>192</v>
      </c>
      <c r="AD148" s="206" t="s">
        <v>192</v>
      </c>
      <c r="AE148" s="206" t="s">
        <v>192</v>
      </c>
      <c r="AF148" s="206" t="s">
        <v>192</v>
      </c>
      <c r="AG148" s="206" t="s">
        <v>192</v>
      </c>
      <c r="AH148" t="s">
        <v>192</v>
      </c>
      <c r="AI148" t="s">
        <v>164</v>
      </c>
      <c r="AJ148" t="s">
        <v>164</v>
      </c>
    </row>
    <row r="149" spans="1:37" x14ac:dyDescent="0.25">
      <c r="A149" t="s">
        <v>387</v>
      </c>
      <c r="B149" s="203" t="s">
        <v>158</v>
      </c>
      <c r="C149" t="s">
        <v>159</v>
      </c>
      <c r="D149" t="s">
        <v>273</v>
      </c>
      <c r="E149" t="s">
        <v>384</v>
      </c>
      <c r="F149" t="s">
        <v>385</v>
      </c>
      <c r="G149" t="s">
        <v>276</v>
      </c>
      <c r="H149" s="203">
        <v>7</v>
      </c>
      <c r="I149" s="204">
        <v>0.7</v>
      </c>
      <c r="J149" s="205">
        <v>0.3370107577576984</v>
      </c>
      <c r="K149" s="205">
        <v>0.13</v>
      </c>
      <c r="L149" s="205">
        <v>0.2</v>
      </c>
      <c r="M149" s="205">
        <v>0.2</v>
      </c>
      <c r="N149" s="205">
        <v>0.2</v>
      </c>
      <c r="O149" s="205">
        <v>0.2</v>
      </c>
      <c r="P149" s="205">
        <v>0.2</v>
      </c>
      <c r="Q149" s="205">
        <v>0.2</v>
      </c>
      <c r="R149" s="205">
        <v>0.18</v>
      </c>
      <c r="S149" s="205">
        <v>0.18</v>
      </c>
      <c r="T149" s="205">
        <v>0.18</v>
      </c>
      <c r="U149" s="205">
        <v>0.18</v>
      </c>
      <c r="V149" s="205">
        <v>0.18</v>
      </c>
      <c r="W149" s="205">
        <v>0.18</v>
      </c>
      <c r="X149" s="205">
        <v>0.18</v>
      </c>
      <c r="Y149" s="205">
        <v>0.18</v>
      </c>
      <c r="Z149" s="205">
        <v>0.18</v>
      </c>
      <c r="AA149" s="205">
        <v>0.18</v>
      </c>
      <c r="AB149" s="206" t="s">
        <v>192</v>
      </c>
      <c r="AC149" s="206" t="s">
        <v>192</v>
      </c>
      <c r="AD149" s="206" t="s">
        <v>192</v>
      </c>
      <c r="AE149" s="206" t="s">
        <v>192</v>
      </c>
      <c r="AF149" s="206" t="s">
        <v>192</v>
      </c>
      <c r="AG149" s="206" t="s">
        <v>192</v>
      </c>
      <c r="AH149" t="s">
        <v>192</v>
      </c>
      <c r="AI149" t="s">
        <v>164</v>
      </c>
      <c r="AJ149" t="s">
        <v>164</v>
      </c>
    </row>
    <row r="150" spans="1:37" x14ac:dyDescent="0.25">
      <c r="A150" t="s">
        <v>388</v>
      </c>
      <c r="B150" s="203" t="s">
        <v>166</v>
      </c>
      <c r="C150" t="s">
        <v>159</v>
      </c>
      <c r="D150" t="s">
        <v>273</v>
      </c>
      <c r="E150" t="s">
        <v>384</v>
      </c>
      <c r="F150" t="s">
        <v>385</v>
      </c>
      <c r="G150" t="s">
        <v>276</v>
      </c>
      <c r="H150" s="203">
        <v>7</v>
      </c>
      <c r="I150" s="204">
        <v>0.7</v>
      </c>
      <c r="J150" s="205">
        <v>0.3370107577576984</v>
      </c>
      <c r="K150" s="205">
        <v>0.2</v>
      </c>
      <c r="L150" s="205">
        <v>0.27</v>
      </c>
      <c r="M150" s="205">
        <v>0.27</v>
      </c>
      <c r="N150" s="205">
        <v>0.27</v>
      </c>
      <c r="O150" s="205">
        <v>0.27</v>
      </c>
      <c r="P150" s="205">
        <v>0.27</v>
      </c>
      <c r="Q150" s="205">
        <v>0.27</v>
      </c>
      <c r="R150" s="205">
        <v>0.18</v>
      </c>
      <c r="S150" s="205">
        <v>0.18</v>
      </c>
      <c r="T150" s="205">
        <v>0.18</v>
      </c>
      <c r="U150" s="205">
        <v>0.18</v>
      </c>
      <c r="V150" s="205">
        <v>0.18</v>
      </c>
      <c r="W150" s="205">
        <v>0.18</v>
      </c>
      <c r="X150" s="205">
        <v>0.18</v>
      </c>
      <c r="Y150" s="205">
        <v>0.18</v>
      </c>
      <c r="Z150" s="205">
        <v>0.18</v>
      </c>
      <c r="AA150" s="205">
        <v>0.18</v>
      </c>
      <c r="AB150" s="206" t="s">
        <v>192</v>
      </c>
      <c r="AC150" s="206" t="s">
        <v>192</v>
      </c>
      <c r="AD150" s="206" t="s">
        <v>192</v>
      </c>
      <c r="AE150" s="206" t="s">
        <v>192</v>
      </c>
      <c r="AF150" s="206" t="s">
        <v>192</v>
      </c>
      <c r="AG150" s="206" t="s">
        <v>192</v>
      </c>
      <c r="AH150" t="s">
        <v>192</v>
      </c>
      <c r="AI150" t="s">
        <v>164</v>
      </c>
      <c r="AJ150" t="s">
        <v>164</v>
      </c>
    </row>
    <row r="151" spans="1:37" x14ac:dyDescent="0.25">
      <c r="A151" t="s">
        <v>389</v>
      </c>
      <c r="B151" s="203" t="s">
        <v>158</v>
      </c>
      <c r="C151" t="s">
        <v>168</v>
      </c>
      <c r="D151" t="s">
        <v>273</v>
      </c>
      <c r="E151" t="s">
        <v>384</v>
      </c>
      <c r="F151" t="s">
        <v>385</v>
      </c>
      <c r="G151" t="s">
        <v>276</v>
      </c>
      <c r="H151" s="203">
        <v>7</v>
      </c>
      <c r="I151" s="204">
        <v>0.7</v>
      </c>
      <c r="J151" s="205">
        <v>0.3370107577576984</v>
      </c>
      <c r="K151" s="205">
        <v>0.2</v>
      </c>
      <c r="L151" s="205">
        <v>0.27</v>
      </c>
      <c r="M151" s="205">
        <v>0.27</v>
      </c>
      <c r="N151" s="205">
        <v>0.27</v>
      </c>
      <c r="O151" s="205">
        <v>0.27</v>
      </c>
      <c r="P151" s="205">
        <v>0.27</v>
      </c>
      <c r="Q151" s="205">
        <v>0.27</v>
      </c>
      <c r="R151" s="205">
        <v>0.18</v>
      </c>
      <c r="S151" s="205">
        <v>0.18</v>
      </c>
      <c r="T151" s="205">
        <v>0.18</v>
      </c>
      <c r="U151" s="205">
        <v>0.18</v>
      </c>
      <c r="V151" s="205">
        <v>0.18</v>
      </c>
      <c r="W151" s="205">
        <v>0.18</v>
      </c>
      <c r="X151" s="205">
        <v>0.18</v>
      </c>
      <c r="Y151" s="205">
        <v>0.18</v>
      </c>
      <c r="Z151" s="205">
        <v>0.18</v>
      </c>
      <c r="AA151" s="205">
        <v>0.18</v>
      </c>
      <c r="AB151" s="206" t="s">
        <v>192</v>
      </c>
      <c r="AC151" s="206" t="s">
        <v>192</v>
      </c>
      <c r="AD151" s="206" t="s">
        <v>192</v>
      </c>
      <c r="AE151" s="206" t="s">
        <v>192</v>
      </c>
      <c r="AF151" s="206" t="s">
        <v>192</v>
      </c>
      <c r="AG151" s="206" t="s">
        <v>192</v>
      </c>
      <c r="AH151" t="s">
        <v>192</v>
      </c>
      <c r="AI151" t="s">
        <v>164</v>
      </c>
      <c r="AJ151" t="s">
        <v>164</v>
      </c>
    </row>
    <row r="152" spans="1:37" x14ac:dyDescent="0.25">
      <c r="A152" t="s">
        <v>390</v>
      </c>
      <c r="B152" s="203" t="s">
        <v>166</v>
      </c>
      <c r="C152" t="s">
        <v>168</v>
      </c>
      <c r="D152" t="s">
        <v>273</v>
      </c>
      <c r="E152" t="s">
        <v>384</v>
      </c>
      <c r="F152" t="s">
        <v>385</v>
      </c>
      <c r="G152" t="s">
        <v>276</v>
      </c>
      <c r="H152" s="203">
        <v>7</v>
      </c>
      <c r="I152" s="204">
        <v>0.7</v>
      </c>
      <c r="J152" s="205">
        <v>0.3370107577576984</v>
      </c>
      <c r="K152" s="205">
        <v>0.2</v>
      </c>
      <c r="L152" s="205">
        <v>0.27</v>
      </c>
      <c r="M152" s="205">
        <v>0.27</v>
      </c>
      <c r="N152" s="205">
        <v>0.27</v>
      </c>
      <c r="O152" s="205">
        <v>0.27</v>
      </c>
      <c r="P152" s="205">
        <v>0.27</v>
      </c>
      <c r="Q152" s="205">
        <v>0.27</v>
      </c>
      <c r="R152" s="205">
        <v>0.18</v>
      </c>
      <c r="S152" s="205">
        <v>0.18</v>
      </c>
      <c r="T152" s="205">
        <v>0.18</v>
      </c>
      <c r="U152" s="205">
        <v>0.18</v>
      </c>
      <c r="V152" s="205">
        <v>0.18</v>
      </c>
      <c r="W152" s="205">
        <v>0.18</v>
      </c>
      <c r="X152" s="205">
        <v>0.18</v>
      </c>
      <c r="Y152" s="205">
        <v>0.18</v>
      </c>
      <c r="Z152" s="205">
        <v>0.18</v>
      </c>
      <c r="AA152" s="205">
        <v>0.18</v>
      </c>
      <c r="AB152" s="206" t="s">
        <v>192</v>
      </c>
      <c r="AC152" s="206" t="s">
        <v>192</v>
      </c>
      <c r="AD152" s="206" t="s">
        <v>192</v>
      </c>
      <c r="AE152" s="206" t="s">
        <v>192</v>
      </c>
      <c r="AF152" s="206" t="s">
        <v>192</v>
      </c>
      <c r="AG152" s="206" t="s">
        <v>192</v>
      </c>
      <c r="AH152" t="s">
        <v>192</v>
      </c>
      <c r="AI152" t="s">
        <v>164</v>
      </c>
      <c r="AJ152" t="s">
        <v>164</v>
      </c>
    </row>
    <row r="153" spans="1:37" x14ac:dyDescent="0.25">
      <c r="A153" t="s">
        <v>391</v>
      </c>
      <c r="B153" s="203" t="s">
        <v>158</v>
      </c>
      <c r="C153" t="s">
        <v>227</v>
      </c>
      <c r="D153" t="s">
        <v>273</v>
      </c>
      <c r="E153" t="s">
        <v>384</v>
      </c>
      <c r="F153" t="s">
        <v>392</v>
      </c>
      <c r="G153" t="s">
        <v>276</v>
      </c>
      <c r="H153" s="203">
        <v>7</v>
      </c>
      <c r="I153" s="204">
        <v>0.7</v>
      </c>
      <c r="J153" s="205">
        <v>0.3370107577576984</v>
      </c>
      <c r="K153" s="209">
        <v>0.2</v>
      </c>
      <c r="L153" s="209">
        <v>0.27</v>
      </c>
      <c r="M153" s="209">
        <v>0.27</v>
      </c>
      <c r="N153" s="209">
        <v>0.27</v>
      </c>
      <c r="O153" s="209">
        <v>0.27</v>
      </c>
      <c r="P153" s="209">
        <v>0.27</v>
      </c>
      <c r="Q153" s="209">
        <v>0.27</v>
      </c>
      <c r="R153" s="209">
        <v>0.18</v>
      </c>
      <c r="S153" s="209">
        <v>0.18</v>
      </c>
      <c r="T153" s="209">
        <v>0.18</v>
      </c>
      <c r="U153" s="209">
        <v>0.18</v>
      </c>
      <c r="V153" s="209">
        <v>0.18</v>
      </c>
      <c r="W153" s="209">
        <v>0.18</v>
      </c>
      <c r="X153" s="209">
        <v>0.18</v>
      </c>
      <c r="Y153" s="209">
        <v>0.18</v>
      </c>
      <c r="Z153" s="209">
        <v>0.18</v>
      </c>
      <c r="AA153" s="209">
        <v>0.18</v>
      </c>
      <c r="AB153" s="206">
        <v>0.18</v>
      </c>
      <c r="AC153" s="206">
        <v>0.18</v>
      </c>
      <c r="AD153" s="206">
        <v>0.13</v>
      </c>
      <c r="AE153" s="206">
        <v>0.13</v>
      </c>
      <c r="AF153" s="206">
        <v>0.13</v>
      </c>
      <c r="AG153" s="206">
        <v>0.13</v>
      </c>
      <c r="AH153">
        <v>0.25</v>
      </c>
      <c r="AI153" t="s">
        <v>164</v>
      </c>
      <c r="AJ153" t="s">
        <v>164</v>
      </c>
      <c r="AK153" t="s">
        <v>164</v>
      </c>
    </row>
    <row r="154" spans="1:37" x14ac:dyDescent="0.25">
      <c r="A154" t="s">
        <v>393</v>
      </c>
      <c r="B154" s="203" t="s">
        <v>166</v>
      </c>
      <c r="C154" t="s">
        <v>227</v>
      </c>
      <c r="D154" t="s">
        <v>273</v>
      </c>
      <c r="E154" t="s">
        <v>384</v>
      </c>
      <c r="F154" t="s">
        <v>392</v>
      </c>
      <c r="G154" t="s">
        <v>276</v>
      </c>
      <c r="H154" s="203">
        <v>7</v>
      </c>
      <c r="I154" s="204">
        <v>0.7</v>
      </c>
      <c r="J154" s="205">
        <v>0.3370107577576984</v>
      </c>
      <c r="K154" s="209">
        <v>0.2</v>
      </c>
      <c r="L154" s="209">
        <v>0.27</v>
      </c>
      <c r="M154" s="209">
        <v>0.27</v>
      </c>
      <c r="N154" s="209">
        <v>0.27</v>
      </c>
      <c r="O154" s="209">
        <v>0.27</v>
      </c>
      <c r="P154" s="209">
        <v>0.27</v>
      </c>
      <c r="Q154" s="209">
        <v>0.27</v>
      </c>
      <c r="R154" s="209">
        <v>0.18</v>
      </c>
      <c r="S154" s="209">
        <v>0.18</v>
      </c>
      <c r="T154" s="209">
        <v>0.18</v>
      </c>
      <c r="U154" s="209">
        <v>0.18</v>
      </c>
      <c r="V154" s="209">
        <v>0.18</v>
      </c>
      <c r="W154" s="209">
        <v>0.18</v>
      </c>
      <c r="X154" s="209">
        <v>0.18</v>
      </c>
      <c r="Y154" s="209">
        <v>0.18</v>
      </c>
      <c r="Z154" s="209">
        <v>0.18</v>
      </c>
      <c r="AA154" s="209">
        <v>0.18</v>
      </c>
      <c r="AB154" s="206">
        <v>0.18</v>
      </c>
      <c r="AC154" s="206">
        <v>0.18</v>
      </c>
      <c r="AD154" s="206">
        <v>0.13</v>
      </c>
      <c r="AE154" s="206">
        <v>0.13</v>
      </c>
      <c r="AF154" s="206">
        <v>0.13</v>
      </c>
      <c r="AG154" s="206">
        <v>0.13</v>
      </c>
      <c r="AH154">
        <v>0.25</v>
      </c>
      <c r="AI154" t="s">
        <v>164</v>
      </c>
      <c r="AJ154" t="s">
        <v>164</v>
      </c>
      <c r="AK154" t="s">
        <v>164</v>
      </c>
    </row>
    <row r="155" spans="1:37" x14ac:dyDescent="0.25">
      <c r="A155" t="s">
        <v>394</v>
      </c>
      <c r="B155" s="203" t="s">
        <v>158</v>
      </c>
      <c r="C155" t="s">
        <v>159</v>
      </c>
      <c r="D155" t="s">
        <v>273</v>
      </c>
      <c r="E155" t="s">
        <v>384</v>
      </c>
      <c r="F155" t="s">
        <v>392</v>
      </c>
      <c r="G155" t="s">
        <v>276</v>
      </c>
      <c r="H155" s="203">
        <v>7</v>
      </c>
      <c r="I155" s="204">
        <v>0.7</v>
      </c>
      <c r="J155" s="205">
        <v>0.3370107577576984</v>
      </c>
      <c r="K155" s="209">
        <v>0.13</v>
      </c>
      <c r="L155" s="209">
        <v>0.2</v>
      </c>
      <c r="M155" s="209">
        <v>0.2</v>
      </c>
      <c r="N155" s="209">
        <v>0.2</v>
      </c>
      <c r="O155" s="209">
        <v>0.2</v>
      </c>
      <c r="P155" s="209">
        <v>0.2</v>
      </c>
      <c r="Q155" s="209">
        <v>0.2</v>
      </c>
      <c r="R155" s="209">
        <v>0.18</v>
      </c>
      <c r="S155" s="209">
        <v>0.18</v>
      </c>
      <c r="T155" s="209">
        <v>0.18</v>
      </c>
      <c r="U155" s="209">
        <v>0.18</v>
      </c>
      <c r="V155" s="209">
        <v>0.18</v>
      </c>
      <c r="W155" s="209">
        <v>0.18</v>
      </c>
      <c r="X155" s="209">
        <v>0.18</v>
      </c>
      <c r="Y155" s="209">
        <v>0.18</v>
      </c>
      <c r="Z155" s="209">
        <v>0.18</v>
      </c>
      <c r="AA155" s="209">
        <v>0.18</v>
      </c>
      <c r="AB155" s="206">
        <v>0.18</v>
      </c>
      <c r="AC155" s="206">
        <v>0.18</v>
      </c>
      <c r="AD155" s="206">
        <v>0.13</v>
      </c>
      <c r="AE155" s="206">
        <v>0.13</v>
      </c>
      <c r="AF155" s="206">
        <v>0.13</v>
      </c>
      <c r="AG155" s="206">
        <v>0.13</v>
      </c>
      <c r="AH155">
        <v>0.25</v>
      </c>
      <c r="AI155" t="s">
        <v>164</v>
      </c>
      <c r="AJ155" t="s">
        <v>164</v>
      </c>
      <c r="AK155" t="s">
        <v>164</v>
      </c>
    </row>
    <row r="156" spans="1:37" x14ac:dyDescent="0.25">
      <c r="A156" t="s">
        <v>395</v>
      </c>
      <c r="B156" s="203" t="s">
        <v>166</v>
      </c>
      <c r="C156" t="s">
        <v>159</v>
      </c>
      <c r="D156" t="s">
        <v>273</v>
      </c>
      <c r="E156" t="s">
        <v>384</v>
      </c>
      <c r="F156" t="s">
        <v>392</v>
      </c>
      <c r="G156" t="s">
        <v>276</v>
      </c>
      <c r="H156" s="203">
        <v>7</v>
      </c>
      <c r="I156" s="204">
        <v>0.7</v>
      </c>
      <c r="J156" s="205">
        <v>0.3370107577576984</v>
      </c>
      <c r="K156" s="209">
        <v>0.2</v>
      </c>
      <c r="L156" s="209">
        <v>0.27</v>
      </c>
      <c r="M156" s="209">
        <v>0.27</v>
      </c>
      <c r="N156" s="209">
        <v>0.27</v>
      </c>
      <c r="O156" s="209">
        <v>0.27</v>
      </c>
      <c r="P156" s="209">
        <v>0.27</v>
      </c>
      <c r="Q156" s="209">
        <v>0.27</v>
      </c>
      <c r="R156" s="209">
        <v>0.18</v>
      </c>
      <c r="S156" s="209">
        <v>0.18</v>
      </c>
      <c r="T156" s="209">
        <v>0.18</v>
      </c>
      <c r="U156" s="209">
        <v>0.18</v>
      </c>
      <c r="V156" s="209">
        <v>0.18</v>
      </c>
      <c r="W156" s="209">
        <v>0.18</v>
      </c>
      <c r="X156" s="209">
        <v>0.18</v>
      </c>
      <c r="Y156" s="209">
        <v>0.18</v>
      </c>
      <c r="Z156" s="209">
        <v>0.18</v>
      </c>
      <c r="AA156" s="209">
        <v>0.18</v>
      </c>
      <c r="AB156" s="206">
        <v>0.18</v>
      </c>
      <c r="AC156" s="206">
        <v>0.18</v>
      </c>
      <c r="AD156" s="206">
        <v>0.13</v>
      </c>
      <c r="AE156" s="206">
        <v>0.13</v>
      </c>
      <c r="AF156" s="206">
        <v>0.13</v>
      </c>
      <c r="AG156" s="206">
        <v>0.13</v>
      </c>
      <c r="AH156">
        <v>0.25</v>
      </c>
      <c r="AI156" t="s">
        <v>164</v>
      </c>
      <c r="AJ156" t="s">
        <v>164</v>
      </c>
      <c r="AK156" t="s">
        <v>164</v>
      </c>
    </row>
    <row r="157" spans="1:37" x14ac:dyDescent="0.25">
      <c r="A157" t="s">
        <v>396</v>
      </c>
      <c r="B157" s="203" t="s">
        <v>158</v>
      </c>
      <c r="C157" t="s">
        <v>168</v>
      </c>
      <c r="D157" t="s">
        <v>273</v>
      </c>
      <c r="E157" t="s">
        <v>384</v>
      </c>
      <c r="F157" t="s">
        <v>392</v>
      </c>
      <c r="G157" t="s">
        <v>276</v>
      </c>
      <c r="H157" s="203">
        <v>7</v>
      </c>
      <c r="I157" s="204">
        <v>0.7</v>
      </c>
      <c r="J157" s="205">
        <v>0.3370107577576984</v>
      </c>
      <c r="K157" s="209">
        <v>0.2</v>
      </c>
      <c r="L157" s="209">
        <v>0.27</v>
      </c>
      <c r="M157" s="209">
        <v>0.27</v>
      </c>
      <c r="N157" s="209">
        <v>0.27</v>
      </c>
      <c r="O157" s="209">
        <v>0.27</v>
      </c>
      <c r="P157" s="209">
        <v>0.27</v>
      </c>
      <c r="Q157" s="209">
        <v>0.27</v>
      </c>
      <c r="R157" s="209">
        <v>0.18</v>
      </c>
      <c r="S157" s="209">
        <v>0.18</v>
      </c>
      <c r="T157" s="209">
        <v>0.18</v>
      </c>
      <c r="U157" s="209">
        <v>0.18</v>
      </c>
      <c r="V157" s="209">
        <v>0.18</v>
      </c>
      <c r="W157" s="209">
        <v>0.18</v>
      </c>
      <c r="X157" s="209">
        <v>0.18</v>
      </c>
      <c r="Y157" s="209">
        <v>0.18</v>
      </c>
      <c r="Z157" s="209">
        <v>0.18</v>
      </c>
      <c r="AA157" s="209">
        <v>0.18</v>
      </c>
      <c r="AB157" s="206">
        <v>0.18</v>
      </c>
      <c r="AC157" s="206">
        <v>0.18</v>
      </c>
      <c r="AD157" s="206">
        <v>0.13</v>
      </c>
      <c r="AE157" s="206">
        <v>0.13</v>
      </c>
      <c r="AF157" s="206">
        <v>0.13</v>
      </c>
      <c r="AG157" s="206">
        <v>0.13</v>
      </c>
      <c r="AH157">
        <v>0.25</v>
      </c>
      <c r="AI157" t="s">
        <v>164</v>
      </c>
      <c r="AJ157" t="s">
        <v>164</v>
      </c>
      <c r="AK157" t="s">
        <v>164</v>
      </c>
    </row>
    <row r="158" spans="1:37" x14ac:dyDescent="0.25">
      <c r="A158" t="s">
        <v>397</v>
      </c>
      <c r="B158" s="203" t="s">
        <v>166</v>
      </c>
      <c r="C158" t="s">
        <v>168</v>
      </c>
      <c r="D158" t="s">
        <v>273</v>
      </c>
      <c r="E158" t="s">
        <v>384</v>
      </c>
      <c r="F158" t="s">
        <v>392</v>
      </c>
      <c r="G158" t="s">
        <v>276</v>
      </c>
      <c r="H158" s="203">
        <v>7</v>
      </c>
      <c r="I158" s="204">
        <v>0.7</v>
      </c>
      <c r="J158" s="205">
        <v>0.3370107577576984</v>
      </c>
      <c r="K158" s="205">
        <v>0.2</v>
      </c>
      <c r="L158" s="205">
        <v>0.27</v>
      </c>
      <c r="M158" s="205">
        <v>0.27</v>
      </c>
      <c r="N158" s="205">
        <v>0.27</v>
      </c>
      <c r="O158" s="205">
        <v>0.27</v>
      </c>
      <c r="P158" s="205">
        <v>0.27</v>
      </c>
      <c r="Q158" s="205">
        <v>0.27</v>
      </c>
      <c r="R158" s="205">
        <v>0.18</v>
      </c>
      <c r="S158" s="205">
        <v>0.18</v>
      </c>
      <c r="T158" s="205">
        <v>0.18</v>
      </c>
      <c r="U158" s="205">
        <v>0.18</v>
      </c>
      <c r="V158" s="205">
        <v>0.18</v>
      </c>
      <c r="W158" s="205">
        <v>0.18</v>
      </c>
      <c r="X158" s="205">
        <v>0.18</v>
      </c>
      <c r="Y158" s="205">
        <v>0.18</v>
      </c>
      <c r="Z158" s="205">
        <v>0.18</v>
      </c>
      <c r="AA158" s="205">
        <v>0.18</v>
      </c>
      <c r="AB158" s="206">
        <v>0.18</v>
      </c>
      <c r="AC158" s="206">
        <v>0.18</v>
      </c>
      <c r="AD158" s="206">
        <v>0.13</v>
      </c>
      <c r="AE158" s="206">
        <v>0.13</v>
      </c>
      <c r="AF158" s="206">
        <v>0.13</v>
      </c>
      <c r="AG158" s="206">
        <v>0.13</v>
      </c>
      <c r="AH158">
        <v>0.25</v>
      </c>
      <c r="AI158" t="s">
        <v>164</v>
      </c>
      <c r="AJ158" t="s">
        <v>164</v>
      </c>
      <c r="AK158" t="s">
        <v>164</v>
      </c>
    </row>
    <row r="159" spans="1:37" x14ac:dyDescent="0.25">
      <c r="A159" t="s">
        <v>398</v>
      </c>
      <c r="B159" s="203" t="s">
        <v>158</v>
      </c>
      <c r="C159" t="s">
        <v>159</v>
      </c>
      <c r="D159" t="s">
        <v>399</v>
      </c>
      <c r="E159" t="s">
        <v>400</v>
      </c>
      <c r="F159" t="s">
        <v>401</v>
      </c>
      <c r="G159" t="s">
        <v>402</v>
      </c>
      <c r="H159" s="203">
        <v>10</v>
      </c>
      <c r="I159" s="204">
        <v>0.7</v>
      </c>
      <c r="J159" s="205">
        <v>0.43749041191276111</v>
      </c>
      <c r="K159" s="205">
        <v>0.13</v>
      </c>
      <c r="L159" s="205">
        <v>0.2</v>
      </c>
      <c r="M159" s="205">
        <v>0.2</v>
      </c>
      <c r="N159" s="205">
        <v>0.2</v>
      </c>
      <c r="O159" s="205">
        <v>0.2</v>
      </c>
      <c r="P159" s="205">
        <v>0.2</v>
      </c>
      <c r="Q159" s="205">
        <v>0.2</v>
      </c>
      <c r="R159" s="205">
        <v>0.2</v>
      </c>
      <c r="S159" s="205">
        <v>0.2</v>
      </c>
      <c r="T159" s="205">
        <v>0.2</v>
      </c>
      <c r="U159" s="205">
        <v>0.2</v>
      </c>
      <c r="V159" s="205">
        <v>0.2</v>
      </c>
      <c r="W159" s="205">
        <v>0.2</v>
      </c>
      <c r="X159" s="205">
        <v>0.2</v>
      </c>
      <c r="Y159" s="205">
        <v>0.2</v>
      </c>
      <c r="Z159" s="205">
        <v>0.2</v>
      </c>
      <c r="AA159" s="205">
        <v>0.2</v>
      </c>
      <c r="AB159" s="206">
        <v>0.2</v>
      </c>
      <c r="AC159" s="206">
        <v>0.2</v>
      </c>
      <c r="AD159" s="206">
        <v>0.2</v>
      </c>
      <c r="AE159" s="206">
        <v>0.2</v>
      </c>
      <c r="AF159" s="206">
        <v>0.2</v>
      </c>
      <c r="AG159" s="206">
        <v>0.33</v>
      </c>
      <c r="AH159">
        <v>0.33</v>
      </c>
      <c r="AI159" t="s">
        <v>164</v>
      </c>
      <c r="AJ159" t="s">
        <v>164</v>
      </c>
      <c r="AK159" t="s">
        <v>164</v>
      </c>
    </row>
    <row r="160" spans="1:37" x14ac:dyDescent="0.25">
      <c r="A160" t="s">
        <v>403</v>
      </c>
      <c r="B160" s="203" t="s">
        <v>166</v>
      </c>
      <c r="C160" t="s">
        <v>159</v>
      </c>
      <c r="D160" t="s">
        <v>399</v>
      </c>
      <c r="E160" t="s">
        <v>400</v>
      </c>
      <c r="F160" t="s">
        <v>401</v>
      </c>
      <c r="G160" t="s">
        <v>402</v>
      </c>
      <c r="H160" s="203">
        <v>10</v>
      </c>
      <c r="I160" s="204">
        <v>0.7</v>
      </c>
      <c r="J160" s="205">
        <v>0.43749041191276111</v>
      </c>
      <c r="K160" s="205">
        <v>0.2</v>
      </c>
      <c r="L160" s="205">
        <v>0.27</v>
      </c>
      <c r="M160" s="205">
        <v>0.27</v>
      </c>
      <c r="N160" s="205">
        <v>0.27</v>
      </c>
      <c r="O160" s="205">
        <v>0.27</v>
      </c>
      <c r="P160" s="205">
        <v>0.27</v>
      </c>
      <c r="Q160" s="205">
        <v>0.27</v>
      </c>
      <c r="R160" s="205">
        <v>0.27</v>
      </c>
      <c r="S160" s="205">
        <v>0.27</v>
      </c>
      <c r="T160" s="205">
        <v>0.27</v>
      </c>
      <c r="U160" s="205">
        <v>0.27</v>
      </c>
      <c r="V160" s="205">
        <v>0.27</v>
      </c>
      <c r="W160" s="205">
        <v>0.27</v>
      </c>
      <c r="X160" s="205">
        <v>0.27</v>
      </c>
      <c r="Y160" s="205">
        <v>0.27</v>
      </c>
      <c r="Z160" s="205">
        <v>0.27</v>
      </c>
      <c r="AA160" s="205">
        <v>0.27</v>
      </c>
      <c r="AB160" s="206">
        <v>0.27</v>
      </c>
      <c r="AC160" s="206">
        <v>0.27</v>
      </c>
      <c r="AD160" s="206">
        <v>0.27</v>
      </c>
      <c r="AE160" s="206">
        <v>0.27</v>
      </c>
      <c r="AF160" s="206">
        <v>0.27</v>
      </c>
      <c r="AG160" s="206">
        <v>0.33</v>
      </c>
      <c r="AH160">
        <v>0.33</v>
      </c>
      <c r="AI160" t="s">
        <v>164</v>
      </c>
      <c r="AJ160" t="s">
        <v>164</v>
      </c>
      <c r="AK160" t="s">
        <v>164</v>
      </c>
    </row>
    <row r="161" spans="1:37" x14ac:dyDescent="0.25">
      <c r="A161" t="s">
        <v>404</v>
      </c>
      <c r="B161" s="203" t="s">
        <v>158</v>
      </c>
      <c r="C161" t="s">
        <v>227</v>
      </c>
      <c r="D161" t="s">
        <v>405</v>
      </c>
      <c r="E161" t="s">
        <v>406</v>
      </c>
      <c r="F161" t="s">
        <v>407</v>
      </c>
      <c r="G161" t="s">
        <v>408</v>
      </c>
      <c r="H161" s="203">
        <v>10</v>
      </c>
      <c r="I161" s="204">
        <v>0.7</v>
      </c>
      <c r="J161" s="205">
        <v>0.58511872373689922</v>
      </c>
      <c r="K161" s="205">
        <v>0.15</v>
      </c>
      <c r="L161" s="205">
        <v>0.2</v>
      </c>
      <c r="M161" s="205">
        <v>0.2</v>
      </c>
      <c r="N161" s="205">
        <v>0.2</v>
      </c>
      <c r="O161" s="205">
        <v>0.25</v>
      </c>
      <c r="P161" s="205">
        <v>0.25</v>
      </c>
      <c r="Q161" s="205">
        <v>0.25</v>
      </c>
      <c r="R161" s="205">
        <v>0.25</v>
      </c>
      <c r="S161" s="205">
        <v>0.25</v>
      </c>
      <c r="T161" s="205">
        <v>0.25</v>
      </c>
      <c r="U161" s="205">
        <v>0.25</v>
      </c>
      <c r="V161" s="205">
        <v>0.25</v>
      </c>
      <c r="W161" s="205">
        <v>0.25</v>
      </c>
      <c r="X161" s="205">
        <v>0.25</v>
      </c>
      <c r="Y161" s="205">
        <v>0.25</v>
      </c>
      <c r="Z161" s="205">
        <v>0.25</v>
      </c>
      <c r="AA161" s="205">
        <v>0.25</v>
      </c>
      <c r="AB161" s="206">
        <v>0.25</v>
      </c>
      <c r="AC161" s="206">
        <v>0.25</v>
      </c>
      <c r="AD161" s="206">
        <v>0.25</v>
      </c>
      <c r="AE161" s="206">
        <v>0.25</v>
      </c>
      <c r="AF161" s="206">
        <v>0.25</v>
      </c>
      <c r="AG161" s="206">
        <v>0.33</v>
      </c>
      <c r="AH161">
        <v>0.33</v>
      </c>
      <c r="AI161" t="s">
        <v>164</v>
      </c>
      <c r="AJ161" t="s">
        <v>164</v>
      </c>
      <c r="AK161" t="s">
        <v>164</v>
      </c>
    </row>
    <row r="162" spans="1:37" x14ac:dyDescent="0.25">
      <c r="A162" t="s">
        <v>409</v>
      </c>
      <c r="B162" s="203" t="s">
        <v>166</v>
      </c>
      <c r="C162" t="s">
        <v>227</v>
      </c>
      <c r="D162" t="s">
        <v>405</v>
      </c>
      <c r="E162" t="s">
        <v>406</v>
      </c>
      <c r="F162" t="s">
        <v>407</v>
      </c>
      <c r="G162" t="s">
        <v>408</v>
      </c>
      <c r="H162" s="203">
        <v>10</v>
      </c>
      <c r="I162" s="204">
        <v>0.7</v>
      </c>
      <c r="J162" s="205">
        <v>0.58511872373689922</v>
      </c>
      <c r="K162" s="205">
        <v>0.15</v>
      </c>
      <c r="L162" s="205">
        <v>0.27</v>
      </c>
      <c r="M162" s="205">
        <v>0.27</v>
      </c>
      <c r="N162" s="205">
        <v>0.27</v>
      </c>
      <c r="O162" s="205">
        <v>0.27</v>
      </c>
      <c r="P162" s="205">
        <v>0.27</v>
      </c>
      <c r="Q162" s="205">
        <v>0.27</v>
      </c>
      <c r="R162" s="205">
        <v>0.27</v>
      </c>
      <c r="S162" s="205">
        <v>0.27</v>
      </c>
      <c r="T162" s="205">
        <v>0.27</v>
      </c>
      <c r="U162" s="205">
        <v>0.27</v>
      </c>
      <c r="V162" s="205">
        <v>0.27</v>
      </c>
      <c r="W162" s="205">
        <v>0.27</v>
      </c>
      <c r="X162" s="205">
        <v>0.27</v>
      </c>
      <c r="Y162" s="205">
        <v>0.27</v>
      </c>
      <c r="Z162" s="205">
        <v>0.27</v>
      </c>
      <c r="AA162" s="205">
        <v>0.27</v>
      </c>
      <c r="AB162" s="206">
        <v>0.27</v>
      </c>
      <c r="AC162" s="206">
        <v>0.27</v>
      </c>
      <c r="AD162" s="206">
        <v>0.27</v>
      </c>
      <c r="AE162" s="206">
        <v>0.27</v>
      </c>
      <c r="AF162" s="206">
        <v>0.27</v>
      </c>
      <c r="AG162" s="206">
        <v>0.33</v>
      </c>
      <c r="AH162">
        <v>0.33</v>
      </c>
      <c r="AI162" t="s">
        <v>164</v>
      </c>
      <c r="AJ162" t="s">
        <v>164</v>
      </c>
      <c r="AK162" t="s">
        <v>164</v>
      </c>
    </row>
    <row r="163" spans="1:37" x14ac:dyDescent="0.25">
      <c r="A163" t="s">
        <v>410</v>
      </c>
      <c r="B163" s="203" t="s">
        <v>158</v>
      </c>
      <c r="C163" t="s">
        <v>159</v>
      </c>
      <c r="D163" t="s">
        <v>160</v>
      </c>
      <c r="E163" t="s">
        <v>176</v>
      </c>
      <c r="F163" t="s">
        <v>411</v>
      </c>
      <c r="G163" t="s">
        <v>178</v>
      </c>
      <c r="H163" s="203">
        <v>3</v>
      </c>
      <c r="I163" s="204">
        <v>0.7</v>
      </c>
      <c r="J163" s="205">
        <v>0.17647925089371763</v>
      </c>
      <c r="K163" s="205" t="s">
        <v>192</v>
      </c>
      <c r="L163" s="205" t="s">
        <v>192</v>
      </c>
      <c r="M163" s="205" t="s">
        <v>192</v>
      </c>
      <c r="N163" s="205" t="s">
        <v>192</v>
      </c>
      <c r="O163" s="205" t="s">
        <v>192</v>
      </c>
      <c r="P163" s="205" t="s">
        <v>192</v>
      </c>
      <c r="Q163" s="205" t="s">
        <v>192</v>
      </c>
      <c r="R163" s="205">
        <v>0.05</v>
      </c>
      <c r="S163" s="205">
        <v>0.05</v>
      </c>
      <c r="T163" s="205">
        <v>0.05</v>
      </c>
      <c r="U163" s="205">
        <v>0.05</v>
      </c>
      <c r="V163" s="205">
        <v>0.05</v>
      </c>
      <c r="W163" s="205">
        <v>0.05</v>
      </c>
      <c r="X163" s="205">
        <v>0.05</v>
      </c>
      <c r="Y163" s="205">
        <v>0.05</v>
      </c>
      <c r="Z163" s="205">
        <v>0.05</v>
      </c>
      <c r="AA163" s="205">
        <v>0.05</v>
      </c>
      <c r="AB163" s="206">
        <v>0.05</v>
      </c>
      <c r="AC163" s="206">
        <v>0.05</v>
      </c>
      <c r="AD163" s="206">
        <v>0.06</v>
      </c>
      <c r="AE163" s="206">
        <v>0.06</v>
      </c>
      <c r="AF163" s="206">
        <v>0.06</v>
      </c>
      <c r="AG163" s="206">
        <v>0.06</v>
      </c>
      <c r="AH163">
        <v>0.06</v>
      </c>
      <c r="AI163" t="s">
        <v>164</v>
      </c>
      <c r="AJ163" t="s">
        <v>164</v>
      </c>
      <c r="AK163" t="s">
        <v>164</v>
      </c>
    </row>
    <row r="164" spans="1:37" x14ac:dyDescent="0.25">
      <c r="A164" t="s">
        <v>412</v>
      </c>
      <c r="B164" s="203" t="s">
        <v>166</v>
      </c>
      <c r="C164" t="s">
        <v>159</v>
      </c>
      <c r="D164" t="s">
        <v>160</v>
      </c>
      <c r="E164" t="s">
        <v>176</v>
      </c>
      <c r="F164" t="s">
        <v>411</v>
      </c>
      <c r="G164" t="s">
        <v>178</v>
      </c>
      <c r="H164" s="203">
        <v>3</v>
      </c>
      <c r="I164" s="204">
        <v>0.7</v>
      </c>
      <c r="J164" s="205">
        <v>0.17647925089371763</v>
      </c>
      <c r="K164" s="205" t="s">
        <v>192</v>
      </c>
      <c r="L164" s="205" t="s">
        <v>192</v>
      </c>
      <c r="M164" s="205" t="s">
        <v>192</v>
      </c>
      <c r="N164" s="205" t="s">
        <v>192</v>
      </c>
      <c r="O164" s="205" t="s">
        <v>192</v>
      </c>
      <c r="P164" s="205" t="s">
        <v>192</v>
      </c>
      <c r="Q164" s="205" t="s">
        <v>192</v>
      </c>
      <c r="R164" s="205">
        <v>0.05</v>
      </c>
      <c r="S164" s="205">
        <v>0.05</v>
      </c>
      <c r="T164" s="205">
        <v>0.05</v>
      </c>
      <c r="U164" s="205">
        <v>0.05</v>
      </c>
      <c r="V164" s="205">
        <v>0.05</v>
      </c>
      <c r="W164" s="205">
        <v>0.05</v>
      </c>
      <c r="X164" s="205">
        <v>0.05</v>
      </c>
      <c r="Y164" s="205">
        <v>0.05</v>
      </c>
      <c r="Z164" s="205">
        <v>0.05</v>
      </c>
      <c r="AA164" s="205">
        <v>0.05</v>
      </c>
      <c r="AB164" s="206">
        <v>0.05</v>
      </c>
      <c r="AC164" s="206">
        <v>0.05</v>
      </c>
      <c r="AD164" s="206">
        <v>0.06</v>
      </c>
      <c r="AE164" s="206">
        <v>0.06</v>
      </c>
      <c r="AF164" s="206">
        <v>0.06</v>
      </c>
      <c r="AG164" s="206">
        <v>0.06</v>
      </c>
      <c r="AH164">
        <v>0.06</v>
      </c>
      <c r="AI164" t="s">
        <v>164</v>
      </c>
      <c r="AJ164" t="s">
        <v>164</v>
      </c>
      <c r="AK164" t="s">
        <v>164</v>
      </c>
    </row>
    <row r="165" spans="1:37" x14ac:dyDescent="0.25">
      <c r="A165" t="s">
        <v>413</v>
      </c>
      <c r="B165" s="203" t="s">
        <v>158</v>
      </c>
      <c r="C165" t="s">
        <v>227</v>
      </c>
      <c r="D165" t="s">
        <v>273</v>
      </c>
      <c r="E165" t="s">
        <v>384</v>
      </c>
      <c r="F165" t="s">
        <v>414</v>
      </c>
      <c r="G165" t="s">
        <v>276</v>
      </c>
      <c r="H165" s="203">
        <v>7</v>
      </c>
      <c r="I165" s="204">
        <v>0.7</v>
      </c>
      <c r="J165" s="205">
        <v>0.3370107577576984</v>
      </c>
      <c r="K165" s="205">
        <v>0.15</v>
      </c>
      <c r="L165" s="205">
        <v>0.2</v>
      </c>
      <c r="M165" s="205">
        <v>0.2</v>
      </c>
      <c r="N165" s="205">
        <v>0.2</v>
      </c>
      <c r="O165" s="205">
        <v>0.25</v>
      </c>
      <c r="P165" s="205">
        <v>0.25</v>
      </c>
      <c r="Q165" s="205">
        <v>0.25</v>
      </c>
      <c r="R165" s="205">
        <v>0.18</v>
      </c>
      <c r="S165" s="205">
        <v>0.18</v>
      </c>
      <c r="T165" s="205">
        <v>0.18</v>
      </c>
      <c r="U165" s="205">
        <v>0.18</v>
      </c>
      <c r="V165" s="205">
        <v>0.18</v>
      </c>
      <c r="W165" s="205">
        <v>0.18</v>
      </c>
      <c r="X165" s="205">
        <v>0.18</v>
      </c>
      <c r="Y165" s="205">
        <v>0.18</v>
      </c>
      <c r="Z165" s="205">
        <v>0.18</v>
      </c>
      <c r="AA165" s="205">
        <v>0.18</v>
      </c>
      <c r="AB165" s="206" t="s">
        <v>192</v>
      </c>
      <c r="AC165" s="206" t="s">
        <v>192</v>
      </c>
      <c r="AD165" s="206" t="s">
        <v>192</v>
      </c>
      <c r="AE165" s="206" t="s">
        <v>192</v>
      </c>
      <c r="AF165" s="206" t="s">
        <v>192</v>
      </c>
      <c r="AG165" s="206" t="s">
        <v>192</v>
      </c>
      <c r="AH165" t="s">
        <v>192</v>
      </c>
      <c r="AI165" t="s">
        <v>164</v>
      </c>
      <c r="AJ165" t="s">
        <v>164</v>
      </c>
    </row>
    <row r="166" spans="1:37" x14ac:dyDescent="0.25">
      <c r="A166" t="s">
        <v>415</v>
      </c>
      <c r="B166" s="203" t="s">
        <v>166</v>
      </c>
      <c r="C166" t="s">
        <v>227</v>
      </c>
      <c r="D166" t="s">
        <v>273</v>
      </c>
      <c r="E166" t="s">
        <v>384</v>
      </c>
      <c r="F166" t="s">
        <v>414</v>
      </c>
      <c r="G166" t="s">
        <v>276</v>
      </c>
      <c r="H166" s="203">
        <v>7</v>
      </c>
      <c r="I166" s="204">
        <v>0.7</v>
      </c>
      <c r="J166" s="205">
        <v>0.3370107577576984</v>
      </c>
      <c r="K166" s="205">
        <v>0.15</v>
      </c>
      <c r="L166" s="205">
        <v>0.27</v>
      </c>
      <c r="M166" s="205">
        <v>0.27</v>
      </c>
      <c r="N166" s="205">
        <v>0.27</v>
      </c>
      <c r="O166" s="205">
        <v>0.27</v>
      </c>
      <c r="P166" s="205">
        <v>0.27</v>
      </c>
      <c r="Q166" s="205">
        <v>0.27</v>
      </c>
      <c r="R166" s="205">
        <v>0.18</v>
      </c>
      <c r="S166" s="205">
        <v>0.18</v>
      </c>
      <c r="T166" s="205">
        <v>0.18</v>
      </c>
      <c r="U166" s="205">
        <v>0.18</v>
      </c>
      <c r="V166" s="205">
        <v>0.18</v>
      </c>
      <c r="W166" s="205">
        <v>0.18</v>
      </c>
      <c r="X166" s="205">
        <v>0.18</v>
      </c>
      <c r="Y166" s="205">
        <v>0.18</v>
      </c>
      <c r="Z166" s="205">
        <v>0.18</v>
      </c>
      <c r="AA166" s="205">
        <v>0.18</v>
      </c>
      <c r="AB166" s="206" t="s">
        <v>192</v>
      </c>
      <c r="AC166" s="206" t="s">
        <v>192</v>
      </c>
      <c r="AD166" s="206" t="s">
        <v>192</v>
      </c>
      <c r="AE166" s="206" t="s">
        <v>192</v>
      </c>
      <c r="AF166" s="206" t="s">
        <v>192</v>
      </c>
      <c r="AG166" s="206" t="s">
        <v>192</v>
      </c>
      <c r="AH166" t="s">
        <v>192</v>
      </c>
      <c r="AI166" t="s">
        <v>164</v>
      </c>
      <c r="AJ166" t="s">
        <v>164</v>
      </c>
    </row>
    <row r="167" spans="1:37" x14ac:dyDescent="0.25">
      <c r="A167" t="s">
        <v>416</v>
      </c>
      <c r="B167" s="203" t="s">
        <v>158</v>
      </c>
      <c r="C167" t="s">
        <v>159</v>
      </c>
      <c r="D167" t="s">
        <v>273</v>
      </c>
      <c r="E167" t="s">
        <v>384</v>
      </c>
      <c r="F167" t="s">
        <v>414</v>
      </c>
      <c r="G167" t="s">
        <v>276</v>
      </c>
      <c r="H167" s="203">
        <v>7</v>
      </c>
      <c r="I167" s="204">
        <v>0.7</v>
      </c>
      <c r="J167" s="205">
        <v>0.3370107577576984</v>
      </c>
      <c r="K167" s="205">
        <v>0.13</v>
      </c>
      <c r="L167" s="205">
        <v>0.2</v>
      </c>
      <c r="M167" s="205">
        <v>0.2</v>
      </c>
      <c r="N167" s="205">
        <v>0.2</v>
      </c>
      <c r="O167" s="205">
        <v>0.2</v>
      </c>
      <c r="P167" s="205">
        <v>0.2</v>
      </c>
      <c r="Q167" s="205">
        <v>0.2</v>
      </c>
      <c r="R167" s="205">
        <v>0.18</v>
      </c>
      <c r="S167" s="205">
        <v>0.18</v>
      </c>
      <c r="T167" s="205">
        <v>0.18</v>
      </c>
      <c r="U167" s="205">
        <v>0.18</v>
      </c>
      <c r="V167" s="205">
        <v>0.18</v>
      </c>
      <c r="W167" s="205">
        <v>0.18</v>
      </c>
      <c r="X167" s="205">
        <v>0.18</v>
      </c>
      <c r="Y167" s="205">
        <v>0.18</v>
      </c>
      <c r="Z167" s="205">
        <v>0.18</v>
      </c>
      <c r="AA167" s="205">
        <v>0.18</v>
      </c>
      <c r="AB167" s="206" t="s">
        <v>192</v>
      </c>
      <c r="AC167" s="206" t="s">
        <v>192</v>
      </c>
      <c r="AD167" s="206" t="s">
        <v>192</v>
      </c>
      <c r="AE167" s="206" t="s">
        <v>192</v>
      </c>
      <c r="AF167" s="206" t="s">
        <v>192</v>
      </c>
      <c r="AG167" s="206" t="s">
        <v>192</v>
      </c>
      <c r="AH167" t="s">
        <v>192</v>
      </c>
      <c r="AI167" t="s">
        <v>164</v>
      </c>
      <c r="AJ167" t="s">
        <v>164</v>
      </c>
    </row>
    <row r="168" spans="1:37" x14ac:dyDescent="0.25">
      <c r="A168" t="s">
        <v>417</v>
      </c>
      <c r="B168" s="203" t="s">
        <v>166</v>
      </c>
      <c r="C168" t="s">
        <v>159</v>
      </c>
      <c r="D168" t="s">
        <v>273</v>
      </c>
      <c r="E168" t="s">
        <v>384</v>
      </c>
      <c r="F168" t="s">
        <v>414</v>
      </c>
      <c r="G168" t="s">
        <v>276</v>
      </c>
      <c r="H168" s="203">
        <v>7</v>
      </c>
      <c r="I168" s="204">
        <v>0.7</v>
      </c>
      <c r="J168" s="205">
        <v>0.3370107577576984</v>
      </c>
      <c r="K168" s="205">
        <v>0.2</v>
      </c>
      <c r="L168" s="205">
        <v>0.27</v>
      </c>
      <c r="M168" s="205">
        <v>0.27</v>
      </c>
      <c r="N168" s="205">
        <v>0.27</v>
      </c>
      <c r="O168" s="205">
        <v>0.27</v>
      </c>
      <c r="P168" s="205">
        <v>0.27</v>
      </c>
      <c r="Q168" s="205">
        <v>0.27</v>
      </c>
      <c r="R168" s="205">
        <v>0.18</v>
      </c>
      <c r="S168" s="205">
        <v>0.18</v>
      </c>
      <c r="T168" s="205">
        <v>0.18</v>
      </c>
      <c r="U168" s="205">
        <v>0.18</v>
      </c>
      <c r="V168" s="205">
        <v>0.18</v>
      </c>
      <c r="W168" s="205">
        <v>0.18</v>
      </c>
      <c r="X168" s="205">
        <v>0.18</v>
      </c>
      <c r="Y168" s="205">
        <v>0.18</v>
      </c>
      <c r="Z168" s="205">
        <v>0.18</v>
      </c>
      <c r="AA168" s="205">
        <v>0.18</v>
      </c>
      <c r="AB168" s="206" t="s">
        <v>192</v>
      </c>
      <c r="AC168" s="206" t="s">
        <v>192</v>
      </c>
      <c r="AD168" s="206" t="s">
        <v>192</v>
      </c>
      <c r="AE168" s="206" t="s">
        <v>192</v>
      </c>
      <c r="AF168" s="206" t="s">
        <v>192</v>
      </c>
      <c r="AG168" s="206" t="s">
        <v>192</v>
      </c>
      <c r="AH168" t="s">
        <v>192</v>
      </c>
      <c r="AI168" t="s">
        <v>164</v>
      </c>
      <c r="AJ168" t="s">
        <v>164</v>
      </c>
    </row>
    <row r="169" spans="1:37" x14ac:dyDescent="0.25">
      <c r="A169" t="s">
        <v>418</v>
      </c>
      <c r="B169" s="203" t="s">
        <v>158</v>
      </c>
      <c r="C169" t="s">
        <v>168</v>
      </c>
      <c r="D169" t="s">
        <v>273</v>
      </c>
      <c r="E169" t="s">
        <v>384</v>
      </c>
      <c r="F169" t="s">
        <v>414</v>
      </c>
      <c r="G169" t="s">
        <v>276</v>
      </c>
      <c r="H169" s="203">
        <v>7</v>
      </c>
      <c r="I169" s="204">
        <v>0.7</v>
      </c>
      <c r="J169" s="205">
        <v>0.3370107577576984</v>
      </c>
      <c r="K169" s="205">
        <v>0.2</v>
      </c>
      <c r="L169" s="205">
        <v>0.27</v>
      </c>
      <c r="M169" s="205">
        <v>0.27</v>
      </c>
      <c r="N169" s="205">
        <v>0.27</v>
      </c>
      <c r="O169" s="205">
        <v>0.27</v>
      </c>
      <c r="P169" s="205">
        <v>0.27</v>
      </c>
      <c r="Q169" s="205">
        <v>0.27</v>
      </c>
      <c r="R169" s="205">
        <v>0.18</v>
      </c>
      <c r="S169" s="205">
        <v>0.18</v>
      </c>
      <c r="T169" s="205">
        <v>0.18</v>
      </c>
      <c r="U169" s="205">
        <v>0.18</v>
      </c>
      <c r="V169" s="205">
        <v>0.18</v>
      </c>
      <c r="W169" s="205">
        <v>0.18</v>
      </c>
      <c r="X169" s="205">
        <v>0.18</v>
      </c>
      <c r="Y169" s="205">
        <v>0.18</v>
      </c>
      <c r="Z169" s="205">
        <v>0.18</v>
      </c>
      <c r="AA169" s="205">
        <v>0.18</v>
      </c>
      <c r="AB169" s="205" t="s">
        <v>192</v>
      </c>
      <c r="AC169" s="205" t="s">
        <v>192</v>
      </c>
      <c r="AD169" s="205" t="s">
        <v>192</v>
      </c>
      <c r="AE169" s="205" t="s">
        <v>192</v>
      </c>
      <c r="AF169" s="205" t="s">
        <v>192</v>
      </c>
      <c r="AG169" s="205" t="s">
        <v>192</v>
      </c>
      <c r="AH169" t="s">
        <v>192</v>
      </c>
      <c r="AI169" t="s">
        <v>164</v>
      </c>
      <c r="AJ169" t="s">
        <v>164</v>
      </c>
    </row>
    <row r="170" spans="1:37" x14ac:dyDescent="0.25">
      <c r="A170" t="s">
        <v>419</v>
      </c>
      <c r="B170" s="203" t="s">
        <v>166</v>
      </c>
      <c r="C170" t="s">
        <v>168</v>
      </c>
      <c r="D170" t="s">
        <v>273</v>
      </c>
      <c r="E170" t="s">
        <v>384</v>
      </c>
      <c r="F170" t="s">
        <v>414</v>
      </c>
      <c r="G170" t="s">
        <v>276</v>
      </c>
      <c r="H170" s="203">
        <v>7</v>
      </c>
      <c r="I170" s="204">
        <v>0.7</v>
      </c>
      <c r="J170" s="205">
        <v>0.3370107577576984</v>
      </c>
      <c r="K170" s="205">
        <v>0.2</v>
      </c>
      <c r="L170" s="205">
        <v>0.27</v>
      </c>
      <c r="M170" s="205">
        <v>0.27</v>
      </c>
      <c r="N170" s="205">
        <v>0.27</v>
      </c>
      <c r="O170" s="205">
        <v>0.27</v>
      </c>
      <c r="P170" s="205">
        <v>0.27</v>
      </c>
      <c r="Q170" s="205">
        <v>0.27</v>
      </c>
      <c r="R170" s="205">
        <v>0.18</v>
      </c>
      <c r="S170" s="205">
        <v>0.18</v>
      </c>
      <c r="T170" s="205">
        <v>0.18</v>
      </c>
      <c r="U170" s="205">
        <v>0.18</v>
      </c>
      <c r="V170" s="205">
        <v>0.18</v>
      </c>
      <c r="W170" s="205">
        <v>0.18</v>
      </c>
      <c r="X170" s="205">
        <v>0.18</v>
      </c>
      <c r="Y170" s="205">
        <v>0.18</v>
      </c>
      <c r="Z170" s="205">
        <v>0.18</v>
      </c>
      <c r="AA170" s="205">
        <v>0.18</v>
      </c>
      <c r="AB170" s="205" t="s">
        <v>192</v>
      </c>
      <c r="AC170" s="205" t="s">
        <v>192</v>
      </c>
      <c r="AD170" s="205" t="s">
        <v>192</v>
      </c>
      <c r="AE170" s="205" t="s">
        <v>192</v>
      </c>
      <c r="AF170" s="205" t="s">
        <v>192</v>
      </c>
      <c r="AG170" s="205" t="s">
        <v>192</v>
      </c>
      <c r="AH170" t="s">
        <v>192</v>
      </c>
      <c r="AI170" t="s">
        <v>164</v>
      </c>
      <c r="AJ170" t="s">
        <v>164</v>
      </c>
    </row>
    <row r="171" spans="1:37" x14ac:dyDescent="0.25">
      <c r="A171" t="s">
        <v>420</v>
      </c>
      <c r="B171" s="203" t="s">
        <v>158</v>
      </c>
      <c r="C171" t="s">
        <v>227</v>
      </c>
      <c r="D171" t="s">
        <v>273</v>
      </c>
      <c r="E171" t="s">
        <v>274</v>
      </c>
      <c r="F171" t="s">
        <v>421</v>
      </c>
      <c r="G171" t="s">
        <v>276</v>
      </c>
      <c r="H171" s="203">
        <v>12</v>
      </c>
      <c r="I171" s="204">
        <v>0.7</v>
      </c>
      <c r="J171" s="205">
        <v>0.50142385598974282</v>
      </c>
      <c r="K171" s="205">
        <v>0.2</v>
      </c>
      <c r="L171" s="205">
        <v>0.27</v>
      </c>
      <c r="M171" s="205">
        <v>0.27</v>
      </c>
      <c r="N171" s="205">
        <v>0.27</v>
      </c>
      <c r="O171" s="205">
        <v>0.27</v>
      </c>
      <c r="P171" s="205">
        <v>0.27</v>
      </c>
      <c r="Q171" s="205">
        <v>0.27</v>
      </c>
      <c r="R171" s="205">
        <v>0.18</v>
      </c>
      <c r="S171" s="205">
        <v>0.18</v>
      </c>
      <c r="T171" s="205">
        <v>0.18</v>
      </c>
      <c r="U171" s="205">
        <v>0.18</v>
      </c>
      <c r="V171" s="205">
        <v>0.18</v>
      </c>
      <c r="W171" s="205">
        <v>0.18</v>
      </c>
      <c r="X171" s="205">
        <v>0.18</v>
      </c>
      <c r="Y171" s="205">
        <v>0.18</v>
      </c>
      <c r="Z171" s="205">
        <v>0.18</v>
      </c>
      <c r="AA171" s="205">
        <v>0.18</v>
      </c>
      <c r="AB171" s="205" t="s">
        <v>192</v>
      </c>
      <c r="AC171" s="205" t="s">
        <v>192</v>
      </c>
      <c r="AD171" s="205" t="s">
        <v>192</v>
      </c>
      <c r="AE171" s="205" t="s">
        <v>192</v>
      </c>
      <c r="AF171" s="205" t="s">
        <v>192</v>
      </c>
      <c r="AG171" s="205" t="s">
        <v>192</v>
      </c>
      <c r="AH171" t="s">
        <v>192</v>
      </c>
      <c r="AI171" t="s">
        <v>164</v>
      </c>
      <c r="AJ171" t="s">
        <v>164</v>
      </c>
    </row>
    <row r="172" spans="1:37" x14ac:dyDescent="0.25">
      <c r="A172" t="s">
        <v>422</v>
      </c>
      <c r="B172" s="203" t="s">
        <v>166</v>
      </c>
      <c r="C172" t="s">
        <v>227</v>
      </c>
      <c r="D172" t="s">
        <v>273</v>
      </c>
      <c r="E172" t="s">
        <v>274</v>
      </c>
      <c r="F172" t="s">
        <v>421</v>
      </c>
      <c r="G172" t="s">
        <v>276</v>
      </c>
      <c r="H172" s="203">
        <v>12</v>
      </c>
      <c r="I172" s="204">
        <v>0.7</v>
      </c>
      <c r="J172" s="205">
        <v>0.50142385598974282</v>
      </c>
      <c r="K172" s="205">
        <v>0.2</v>
      </c>
      <c r="L172" s="205">
        <v>0.27</v>
      </c>
      <c r="M172" s="205">
        <v>0.27</v>
      </c>
      <c r="N172" s="205">
        <v>0.27</v>
      </c>
      <c r="O172" s="205">
        <v>0.27</v>
      </c>
      <c r="P172" s="205">
        <v>0.27</v>
      </c>
      <c r="Q172" s="205">
        <v>0.27</v>
      </c>
      <c r="R172" s="205">
        <v>0.18</v>
      </c>
      <c r="S172" s="205">
        <v>0.18</v>
      </c>
      <c r="T172" s="205">
        <v>0.18</v>
      </c>
      <c r="U172" s="205">
        <v>0.18</v>
      </c>
      <c r="V172" s="205">
        <v>0.18</v>
      </c>
      <c r="W172" s="205">
        <v>0.18</v>
      </c>
      <c r="X172" s="205">
        <v>0.18</v>
      </c>
      <c r="Y172" s="205">
        <v>0.18</v>
      </c>
      <c r="Z172" s="205">
        <v>0.18</v>
      </c>
      <c r="AA172" s="205">
        <v>0.18</v>
      </c>
      <c r="AB172" s="205" t="s">
        <v>192</v>
      </c>
      <c r="AC172" s="205" t="s">
        <v>192</v>
      </c>
      <c r="AD172" s="205" t="s">
        <v>192</v>
      </c>
      <c r="AE172" s="205" t="s">
        <v>192</v>
      </c>
      <c r="AF172" s="205" t="s">
        <v>192</v>
      </c>
      <c r="AG172" s="205" t="s">
        <v>192</v>
      </c>
      <c r="AH172" t="s">
        <v>192</v>
      </c>
      <c r="AI172" t="s">
        <v>164</v>
      </c>
      <c r="AJ172" t="s">
        <v>164</v>
      </c>
    </row>
    <row r="173" spans="1:37" x14ac:dyDescent="0.25">
      <c r="A173" t="s">
        <v>423</v>
      </c>
      <c r="B173" s="203" t="s">
        <v>158</v>
      </c>
      <c r="C173" t="s">
        <v>159</v>
      </c>
      <c r="D173" t="s">
        <v>273</v>
      </c>
      <c r="E173" t="s">
        <v>274</v>
      </c>
      <c r="F173" t="s">
        <v>421</v>
      </c>
      <c r="G173" t="s">
        <v>276</v>
      </c>
      <c r="H173" s="203">
        <v>12</v>
      </c>
      <c r="I173" s="204">
        <v>0.7</v>
      </c>
      <c r="J173" s="205">
        <v>0.50142385598974282</v>
      </c>
      <c r="K173" s="205">
        <v>0.13</v>
      </c>
      <c r="L173" s="205">
        <v>0.2</v>
      </c>
      <c r="M173" s="205">
        <v>0.2</v>
      </c>
      <c r="N173" s="205">
        <v>0.2</v>
      </c>
      <c r="O173" s="205">
        <v>0.2</v>
      </c>
      <c r="P173" s="205">
        <v>0.2</v>
      </c>
      <c r="Q173" s="205">
        <v>0.2</v>
      </c>
      <c r="R173" s="205">
        <v>0.18</v>
      </c>
      <c r="S173" s="205">
        <v>0.18</v>
      </c>
      <c r="T173" s="205">
        <v>0.18</v>
      </c>
      <c r="U173" s="205">
        <v>0.18</v>
      </c>
      <c r="V173" s="205">
        <v>0.18</v>
      </c>
      <c r="W173" s="205">
        <v>0.18</v>
      </c>
      <c r="X173" s="205">
        <v>0.18</v>
      </c>
      <c r="Y173" s="205">
        <v>0.18</v>
      </c>
      <c r="Z173" s="205">
        <v>0.18</v>
      </c>
      <c r="AA173" s="205">
        <v>0.18</v>
      </c>
      <c r="AB173" s="205" t="s">
        <v>192</v>
      </c>
      <c r="AC173" s="205" t="s">
        <v>192</v>
      </c>
      <c r="AD173" s="205" t="s">
        <v>192</v>
      </c>
      <c r="AE173" s="205" t="s">
        <v>192</v>
      </c>
      <c r="AF173" s="205" t="s">
        <v>192</v>
      </c>
      <c r="AG173" s="205" t="s">
        <v>192</v>
      </c>
      <c r="AH173" t="s">
        <v>192</v>
      </c>
      <c r="AI173" t="s">
        <v>164</v>
      </c>
      <c r="AJ173" t="s">
        <v>164</v>
      </c>
    </row>
    <row r="174" spans="1:37" x14ac:dyDescent="0.25">
      <c r="A174" t="s">
        <v>424</v>
      </c>
      <c r="B174" s="203" t="s">
        <v>166</v>
      </c>
      <c r="C174" t="s">
        <v>159</v>
      </c>
      <c r="D174" t="s">
        <v>273</v>
      </c>
      <c r="E174" t="s">
        <v>274</v>
      </c>
      <c r="F174" t="s">
        <v>421</v>
      </c>
      <c r="G174" t="s">
        <v>276</v>
      </c>
      <c r="H174" s="203">
        <v>12</v>
      </c>
      <c r="I174" s="204">
        <v>0.7</v>
      </c>
      <c r="J174" s="205">
        <v>0.50142385598974282</v>
      </c>
      <c r="K174" s="205">
        <v>0.2</v>
      </c>
      <c r="L174" s="205">
        <v>0.27</v>
      </c>
      <c r="M174" s="205">
        <v>0.27</v>
      </c>
      <c r="N174" s="205">
        <v>0.27</v>
      </c>
      <c r="O174" s="205">
        <v>0.27</v>
      </c>
      <c r="P174" s="205">
        <v>0.27</v>
      </c>
      <c r="Q174" s="205">
        <v>0.27</v>
      </c>
      <c r="R174" s="205">
        <v>0.18</v>
      </c>
      <c r="S174" s="205">
        <v>0.18</v>
      </c>
      <c r="T174" s="205">
        <v>0.18</v>
      </c>
      <c r="U174" s="205">
        <v>0.18</v>
      </c>
      <c r="V174" s="205">
        <v>0.18</v>
      </c>
      <c r="W174" s="205">
        <v>0.18</v>
      </c>
      <c r="X174" s="205">
        <v>0.18</v>
      </c>
      <c r="Y174" s="205">
        <v>0.18</v>
      </c>
      <c r="Z174" s="205">
        <v>0.18</v>
      </c>
      <c r="AA174" s="205">
        <v>0.18</v>
      </c>
      <c r="AB174" s="205" t="s">
        <v>192</v>
      </c>
      <c r="AC174" s="205" t="s">
        <v>192</v>
      </c>
      <c r="AD174" s="205" t="s">
        <v>192</v>
      </c>
      <c r="AE174" s="205" t="s">
        <v>192</v>
      </c>
      <c r="AF174" s="205" t="s">
        <v>192</v>
      </c>
      <c r="AG174" s="205" t="s">
        <v>192</v>
      </c>
      <c r="AH174" t="s">
        <v>192</v>
      </c>
      <c r="AI174" t="s">
        <v>164</v>
      </c>
      <c r="AJ174" t="s">
        <v>164</v>
      </c>
    </row>
    <row r="175" spans="1:37" x14ac:dyDescent="0.25">
      <c r="A175" t="s">
        <v>425</v>
      </c>
      <c r="B175" s="203" t="s">
        <v>158</v>
      </c>
      <c r="C175" t="s">
        <v>168</v>
      </c>
      <c r="D175" t="s">
        <v>273</v>
      </c>
      <c r="E175" t="s">
        <v>274</v>
      </c>
      <c r="F175" t="s">
        <v>421</v>
      </c>
      <c r="G175" t="s">
        <v>276</v>
      </c>
      <c r="H175" s="203">
        <v>12</v>
      </c>
      <c r="I175" s="204">
        <v>0.7</v>
      </c>
      <c r="J175" s="205">
        <v>0.50142385598974282</v>
      </c>
      <c r="K175" s="205">
        <v>0.2</v>
      </c>
      <c r="L175" s="205">
        <v>0.27</v>
      </c>
      <c r="M175" s="205">
        <v>0.27</v>
      </c>
      <c r="N175" s="205">
        <v>0.27</v>
      </c>
      <c r="O175" s="205">
        <v>0.27</v>
      </c>
      <c r="P175" s="205">
        <v>0.27</v>
      </c>
      <c r="Q175" s="205">
        <v>0.27</v>
      </c>
      <c r="R175" s="205">
        <v>0.18</v>
      </c>
      <c r="S175" s="205">
        <v>0.18</v>
      </c>
      <c r="T175" s="205">
        <v>0.18</v>
      </c>
      <c r="U175" s="205">
        <v>0.18</v>
      </c>
      <c r="V175" s="205">
        <v>0.18</v>
      </c>
      <c r="W175" s="205">
        <v>0.18</v>
      </c>
      <c r="X175" s="205">
        <v>0.18</v>
      </c>
      <c r="Y175" s="205">
        <v>0.18</v>
      </c>
      <c r="Z175" s="205">
        <v>0.18</v>
      </c>
      <c r="AA175" s="205">
        <v>0.18</v>
      </c>
      <c r="AB175" s="205" t="s">
        <v>192</v>
      </c>
      <c r="AC175" s="205" t="s">
        <v>192</v>
      </c>
      <c r="AD175" s="205" t="s">
        <v>192</v>
      </c>
      <c r="AE175" s="205" t="s">
        <v>192</v>
      </c>
      <c r="AF175" s="205" t="s">
        <v>192</v>
      </c>
      <c r="AG175" s="205" t="s">
        <v>192</v>
      </c>
      <c r="AH175" t="s">
        <v>192</v>
      </c>
      <c r="AI175" t="s">
        <v>164</v>
      </c>
      <c r="AJ175" t="s">
        <v>164</v>
      </c>
    </row>
    <row r="176" spans="1:37" x14ac:dyDescent="0.25">
      <c r="A176" t="s">
        <v>426</v>
      </c>
      <c r="B176" s="203" t="s">
        <v>166</v>
      </c>
      <c r="C176" t="s">
        <v>168</v>
      </c>
      <c r="D176" t="s">
        <v>273</v>
      </c>
      <c r="E176" t="s">
        <v>274</v>
      </c>
      <c r="F176" t="s">
        <v>421</v>
      </c>
      <c r="G176" t="s">
        <v>276</v>
      </c>
      <c r="H176" s="203">
        <v>12</v>
      </c>
      <c r="I176" s="204">
        <v>0.7</v>
      </c>
      <c r="J176" s="205">
        <v>0.50142385598974282</v>
      </c>
      <c r="K176" s="205">
        <v>0.2</v>
      </c>
      <c r="L176" s="205">
        <v>0.27</v>
      </c>
      <c r="M176" s="205">
        <v>0.27</v>
      </c>
      <c r="N176" s="205">
        <v>0.27</v>
      </c>
      <c r="O176" s="205">
        <v>0.27</v>
      </c>
      <c r="P176" s="205">
        <v>0.27</v>
      </c>
      <c r="Q176" s="205">
        <v>0.27</v>
      </c>
      <c r="R176" s="205">
        <v>0.18</v>
      </c>
      <c r="S176" s="205">
        <v>0.18</v>
      </c>
      <c r="T176" s="205">
        <v>0.18</v>
      </c>
      <c r="U176" s="205">
        <v>0.18</v>
      </c>
      <c r="V176" s="205">
        <v>0.18</v>
      </c>
      <c r="W176" s="205">
        <v>0.18</v>
      </c>
      <c r="X176" s="205">
        <v>0.18</v>
      </c>
      <c r="Y176" s="205">
        <v>0.18</v>
      </c>
      <c r="Z176" s="205">
        <v>0.18</v>
      </c>
      <c r="AA176" s="205">
        <v>0.18</v>
      </c>
      <c r="AB176" s="205" t="s">
        <v>192</v>
      </c>
      <c r="AC176" s="205" t="s">
        <v>192</v>
      </c>
      <c r="AD176" s="205" t="s">
        <v>192</v>
      </c>
      <c r="AE176" s="205" t="s">
        <v>192</v>
      </c>
      <c r="AF176" s="205" t="s">
        <v>192</v>
      </c>
      <c r="AG176" s="205" t="s">
        <v>192</v>
      </c>
      <c r="AH176" t="s">
        <v>192</v>
      </c>
      <c r="AI176" t="s">
        <v>164</v>
      </c>
      <c r="AJ176" t="s">
        <v>164</v>
      </c>
    </row>
    <row r="177" spans="1:37" x14ac:dyDescent="0.25">
      <c r="A177" t="s">
        <v>427</v>
      </c>
      <c r="B177" s="203" t="s">
        <v>158</v>
      </c>
      <c r="C177" t="s">
        <v>227</v>
      </c>
      <c r="D177" t="s">
        <v>428</v>
      </c>
      <c r="E177" t="s">
        <v>429</v>
      </c>
      <c r="F177" t="s">
        <v>430</v>
      </c>
      <c r="G177" t="s">
        <v>231</v>
      </c>
      <c r="H177" s="203">
        <v>1</v>
      </c>
      <c r="I177" s="204">
        <v>0.7</v>
      </c>
      <c r="J177" s="205">
        <v>7.1192140349595284E-2</v>
      </c>
      <c r="K177" s="205">
        <v>0.05</v>
      </c>
      <c r="L177" s="205">
        <v>0.05</v>
      </c>
      <c r="M177" s="205">
        <v>0.05</v>
      </c>
      <c r="N177" s="205">
        <v>0.05</v>
      </c>
      <c r="O177" s="205">
        <v>0.05</v>
      </c>
      <c r="P177" s="205">
        <v>0.05</v>
      </c>
      <c r="Q177" s="205">
        <v>0.05</v>
      </c>
      <c r="R177" s="205">
        <v>2.5000000000000001E-2</v>
      </c>
      <c r="S177" s="205">
        <v>2.5000000000000001E-2</v>
      </c>
      <c r="T177" s="205">
        <v>2.5000000000000001E-2</v>
      </c>
      <c r="U177" s="205">
        <v>2.5000000000000001E-2</v>
      </c>
      <c r="V177" s="205">
        <v>2.5000000000000001E-2</v>
      </c>
      <c r="W177" s="205">
        <v>2.5000000000000001E-2</v>
      </c>
      <c r="X177" s="205">
        <v>2.5000000000000001E-2</v>
      </c>
      <c r="Y177" s="205">
        <v>2.5000000000000001E-2</v>
      </c>
      <c r="Z177" s="205">
        <v>2.5000000000000001E-2</v>
      </c>
      <c r="AA177" s="205">
        <v>2.5000000000000001E-2</v>
      </c>
      <c r="AB177" s="205">
        <v>2.5000000000000001E-2</v>
      </c>
      <c r="AC177" s="205">
        <v>2.5000000000000001E-2</v>
      </c>
      <c r="AD177" s="205">
        <v>2.5000000000000001E-2</v>
      </c>
      <c r="AE177" s="205">
        <v>2.5000000000000001E-2</v>
      </c>
      <c r="AF177" s="205">
        <v>2.5000000000000001E-2</v>
      </c>
      <c r="AG177" s="205">
        <v>2.5000000000000001E-2</v>
      </c>
      <c r="AH177">
        <v>2.5000000000000001E-2</v>
      </c>
      <c r="AI177" t="s">
        <v>164</v>
      </c>
      <c r="AJ177" t="s">
        <v>164</v>
      </c>
      <c r="AK177" t="s">
        <v>164</v>
      </c>
    </row>
    <row r="178" spans="1:37" x14ac:dyDescent="0.25">
      <c r="A178" t="s">
        <v>431</v>
      </c>
      <c r="B178" s="203" t="s">
        <v>166</v>
      </c>
      <c r="C178" t="s">
        <v>227</v>
      </c>
      <c r="D178" t="s">
        <v>428</v>
      </c>
      <c r="E178" t="s">
        <v>429</v>
      </c>
      <c r="F178" t="s">
        <v>430</v>
      </c>
      <c r="G178" t="s">
        <v>231</v>
      </c>
      <c r="H178" s="203">
        <v>1</v>
      </c>
      <c r="I178" s="204">
        <v>0.7</v>
      </c>
      <c r="J178" s="205">
        <v>7.1192140349595284E-2</v>
      </c>
      <c r="K178" s="205">
        <v>0.05</v>
      </c>
      <c r="L178" s="205">
        <v>0.05</v>
      </c>
      <c r="M178" s="205">
        <v>0.05</v>
      </c>
      <c r="N178" s="205">
        <v>0.05</v>
      </c>
      <c r="O178" s="205">
        <v>0.05</v>
      </c>
      <c r="P178" s="205">
        <v>0.05</v>
      </c>
      <c r="Q178" s="205">
        <v>0.05</v>
      </c>
      <c r="R178" s="205">
        <v>2.5000000000000001E-2</v>
      </c>
      <c r="S178" s="205">
        <v>2.5000000000000001E-2</v>
      </c>
      <c r="T178" s="205">
        <v>2.5000000000000001E-2</v>
      </c>
      <c r="U178" s="205">
        <v>2.5000000000000001E-2</v>
      </c>
      <c r="V178" s="205">
        <v>2.5000000000000001E-2</v>
      </c>
      <c r="W178" s="205">
        <v>2.5000000000000001E-2</v>
      </c>
      <c r="X178" s="205">
        <v>2.5000000000000001E-2</v>
      </c>
      <c r="Y178" s="205">
        <v>2.5000000000000001E-2</v>
      </c>
      <c r="Z178" s="205">
        <v>2.5000000000000001E-2</v>
      </c>
      <c r="AA178" s="205">
        <v>2.5000000000000001E-2</v>
      </c>
      <c r="AB178" s="205">
        <v>2.5000000000000001E-2</v>
      </c>
      <c r="AC178" s="205">
        <v>2.5000000000000001E-2</v>
      </c>
      <c r="AD178" s="205">
        <v>2.5000000000000001E-2</v>
      </c>
      <c r="AE178" s="205">
        <v>2.5000000000000001E-2</v>
      </c>
      <c r="AF178" s="205">
        <v>2.5000000000000001E-2</v>
      </c>
      <c r="AG178" s="205">
        <v>2.5000000000000001E-2</v>
      </c>
      <c r="AH178">
        <v>2.5000000000000001E-2</v>
      </c>
      <c r="AI178" t="s">
        <v>164</v>
      </c>
      <c r="AJ178" t="s">
        <v>164</v>
      </c>
      <c r="AK178" t="s">
        <v>164</v>
      </c>
    </row>
    <row r="179" spans="1:37" x14ac:dyDescent="0.25">
      <c r="A179" t="s">
        <v>432</v>
      </c>
      <c r="B179" s="203" t="s">
        <v>158</v>
      </c>
      <c r="C179" t="s">
        <v>159</v>
      </c>
      <c r="D179" t="s">
        <v>372</v>
      </c>
      <c r="E179" t="s">
        <v>429</v>
      </c>
      <c r="F179" t="s">
        <v>430</v>
      </c>
      <c r="G179" t="s">
        <v>220</v>
      </c>
      <c r="H179" s="203">
        <v>1</v>
      </c>
      <c r="I179" s="204">
        <v>0.7</v>
      </c>
      <c r="J179" s="205">
        <v>6.6130955996402951E-2</v>
      </c>
      <c r="K179" s="205" t="s">
        <v>192</v>
      </c>
      <c r="L179" s="205" t="s">
        <v>192</v>
      </c>
      <c r="M179" s="205" t="s">
        <v>192</v>
      </c>
      <c r="N179" s="205" t="s">
        <v>192</v>
      </c>
      <c r="O179" s="205" t="s">
        <v>192</v>
      </c>
      <c r="P179" s="205" t="s">
        <v>192</v>
      </c>
      <c r="Q179" s="205" t="s">
        <v>192</v>
      </c>
      <c r="R179" s="205" t="s">
        <v>192</v>
      </c>
      <c r="S179" s="205" t="s">
        <v>192</v>
      </c>
      <c r="T179" s="205" t="s">
        <v>192</v>
      </c>
      <c r="U179" s="205" t="s">
        <v>192</v>
      </c>
      <c r="V179" s="205" t="s">
        <v>192</v>
      </c>
      <c r="W179" s="205" t="s">
        <v>192</v>
      </c>
      <c r="X179" s="205" t="s">
        <v>192</v>
      </c>
      <c r="Y179" s="205" t="s">
        <v>192</v>
      </c>
      <c r="Z179" s="205" t="s">
        <v>192</v>
      </c>
      <c r="AA179" s="205" t="s">
        <v>192</v>
      </c>
      <c r="AB179" s="205" t="s">
        <v>192</v>
      </c>
      <c r="AC179" s="205" t="s">
        <v>192</v>
      </c>
      <c r="AD179" s="205">
        <v>0.03</v>
      </c>
      <c r="AE179" s="205">
        <v>0.03</v>
      </c>
      <c r="AF179" s="205">
        <v>2.5000000000000001E-2</v>
      </c>
      <c r="AG179" s="205">
        <v>2.5000000000000001E-2</v>
      </c>
      <c r="AH179">
        <v>2.5000000000000001E-2</v>
      </c>
      <c r="AI179" t="s">
        <v>164</v>
      </c>
      <c r="AJ179" t="s">
        <v>164</v>
      </c>
      <c r="AK179" t="s">
        <v>164</v>
      </c>
    </row>
    <row r="180" spans="1:37" x14ac:dyDescent="0.25">
      <c r="A180" t="s">
        <v>433</v>
      </c>
      <c r="B180" s="203" t="s">
        <v>166</v>
      </c>
      <c r="C180" t="s">
        <v>159</v>
      </c>
      <c r="D180" t="s">
        <v>372</v>
      </c>
      <c r="E180" t="s">
        <v>429</v>
      </c>
      <c r="F180" t="s">
        <v>430</v>
      </c>
      <c r="G180" t="s">
        <v>220</v>
      </c>
      <c r="H180" s="203">
        <v>1</v>
      </c>
      <c r="I180" s="204">
        <v>0.7</v>
      </c>
      <c r="J180" s="205">
        <v>6.6130955996402951E-2</v>
      </c>
      <c r="K180" s="205" t="s">
        <v>192</v>
      </c>
      <c r="L180" s="205" t="s">
        <v>192</v>
      </c>
      <c r="M180" s="205" t="s">
        <v>192</v>
      </c>
      <c r="N180" s="205" t="s">
        <v>192</v>
      </c>
      <c r="O180" s="205" t="s">
        <v>192</v>
      </c>
      <c r="P180" s="205" t="s">
        <v>192</v>
      </c>
      <c r="Q180" s="205" t="s">
        <v>192</v>
      </c>
      <c r="R180" s="205" t="s">
        <v>192</v>
      </c>
      <c r="S180" s="205" t="s">
        <v>192</v>
      </c>
      <c r="T180" s="205" t="s">
        <v>192</v>
      </c>
      <c r="U180" s="205" t="s">
        <v>192</v>
      </c>
      <c r="V180" s="205" t="s">
        <v>192</v>
      </c>
      <c r="W180" s="205" t="s">
        <v>192</v>
      </c>
      <c r="X180" s="205" t="s">
        <v>192</v>
      </c>
      <c r="Y180" s="205" t="s">
        <v>192</v>
      </c>
      <c r="Z180" s="205" t="s">
        <v>192</v>
      </c>
      <c r="AA180" s="205" t="s">
        <v>192</v>
      </c>
      <c r="AB180" s="205" t="s">
        <v>192</v>
      </c>
      <c r="AC180" s="205" t="s">
        <v>192</v>
      </c>
      <c r="AD180" s="205">
        <v>0.03</v>
      </c>
      <c r="AE180" s="205">
        <v>0.03</v>
      </c>
      <c r="AF180" s="205">
        <v>2.5000000000000001E-2</v>
      </c>
      <c r="AG180" s="205">
        <v>2.5000000000000001E-2</v>
      </c>
      <c r="AH180">
        <v>2.5000000000000001E-2</v>
      </c>
      <c r="AI180" t="s">
        <v>164</v>
      </c>
      <c r="AJ180" t="s">
        <v>164</v>
      </c>
      <c r="AK180" t="s">
        <v>164</v>
      </c>
    </row>
    <row r="181" spans="1:37" x14ac:dyDescent="0.25">
      <c r="A181" t="s">
        <v>434</v>
      </c>
      <c r="B181" s="203" t="s">
        <v>158</v>
      </c>
      <c r="C181" t="s">
        <v>168</v>
      </c>
      <c r="D181" t="s">
        <v>372</v>
      </c>
      <c r="E181" t="s">
        <v>429</v>
      </c>
      <c r="F181" t="s">
        <v>430</v>
      </c>
      <c r="G181" t="s">
        <v>169</v>
      </c>
      <c r="H181" s="203">
        <v>1</v>
      </c>
      <c r="I181" s="204">
        <v>0.7</v>
      </c>
      <c r="J181" s="205">
        <v>6.8532045597663432E-2</v>
      </c>
      <c r="K181" s="205">
        <v>0.12</v>
      </c>
      <c r="L181" s="205">
        <v>0.17</v>
      </c>
      <c r="M181" s="205">
        <v>0.17</v>
      </c>
      <c r="N181" s="205">
        <v>0.25</v>
      </c>
      <c r="O181" s="205">
        <v>0.25</v>
      </c>
      <c r="P181" s="205">
        <v>0.25</v>
      </c>
      <c r="Q181" s="205">
        <v>2.5000000000000001E-2</v>
      </c>
      <c r="R181" s="205">
        <v>2.5000000000000001E-2</v>
      </c>
      <c r="S181" s="205">
        <v>2.5000000000000001E-2</v>
      </c>
      <c r="T181" s="205">
        <v>2.5000000000000001E-2</v>
      </c>
      <c r="U181" s="205">
        <v>2.5000000000000001E-2</v>
      </c>
      <c r="V181" s="205">
        <v>2.5000000000000001E-2</v>
      </c>
      <c r="W181" s="205">
        <v>2.5000000000000001E-2</v>
      </c>
      <c r="X181" s="205">
        <v>2.5000000000000001E-2</v>
      </c>
      <c r="Y181" s="205">
        <v>2.5000000000000001E-2</v>
      </c>
      <c r="Z181" s="205">
        <v>2.5000000000000001E-2</v>
      </c>
      <c r="AA181" s="205">
        <v>2.5000000000000001E-2</v>
      </c>
      <c r="AB181" s="205">
        <v>2.5000000000000001E-2</v>
      </c>
      <c r="AC181" s="205">
        <v>2.5000000000000001E-2</v>
      </c>
      <c r="AD181" s="205">
        <v>2.5000000000000001E-2</v>
      </c>
      <c r="AE181" s="205">
        <v>2.5000000000000001E-2</v>
      </c>
      <c r="AF181" s="205">
        <v>2.5000000000000001E-2</v>
      </c>
      <c r="AG181" s="205">
        <v>2.5000000000000001E-2</v>
      </c>
      <c r="AH181">
        <v>2.5000000000000001E-2</v>
      </c>
      <c r="AI181" t="s">
        <v>164</v>
      </c>
      <c r="AJ181" t="s">
        <v>164</v>
      </c>
      <c r="AK181" t="s">
        <v>164</v>
      </c>
    </row>
    <row r="182" spans="1:37" x14ac:dyDescent="0.25">
      <c r="A182" t="s">
        <v>435</v>
      </c>
      <c r="B182" s="203" t="s">
        <v>166</v>
      </c>
      <c r="C182" t="s">
        <v>168</v>
      </c>
      <c r="D182" t="s">
        <v>372</v>
      </c>
      <c r="E182" t="s">
        <v>429</v>
      </c>
      <c r="F182" t="s">
        <v>430</v>
      </c>
      <c r="G182" t="s">
        <v>169</v>
      </c>
      <c r="H182" s="203">
        <v>1</v>
      </c>
      <c r="I182" s="204">
        <v>0.7</v>
      </c>
      <c r="J182" s="205">
        <v>6.8532045597663432E-2</v>
      </c>
      <c r="K182" s="205">
        <v>0.12</v>
      </c>
      <c r="L182" s="205">
        <v>0.27</v>
      </c>
      <c r="M182" s="205">
        <v>0.27</v>
      </c>
      <c r="N182" s="205">
        <v>0.27</v>
      </c>
      <c r="O182" s="205">
        <v>0.25</v>
      </c>
      <c r="P182" s="205">
        <v>0.25</v>
      </c>
      <c r="Q182" s="205">
        <v>2.5000000000000001E-2</v>
      </c>
      <c r="R182" s="205">
        <v>2.5000000000000001E-2</v>
      </c>
      <c r="S182" s="205">
        <v>2.5000000000000001E-2</v>
      </c>
      <c r="T182" s="205">
        <v>2.5000000000000001E-2</v>
      </c>
      <c r="U182" s="205">
        <v>2.5000000000000001E-2</v>
      </c>
      <c r="V182" s="205">
        <v>2.5000000000000001E-2</v>
      </c>
      <c r="W182" s="205">
        <v>2.5000000000000001E-2</v>
      </c>
      <c r="X182" s="205">
        <v>2.5000000000000001E-2</v>
      </c>
      <c r="Y182" s="205">
        <v>2.5000000000000001E-2</v>
      </c>
      <c r="Z182" s="205">
        <v>2.5000000000000001E-2</v>
      </c>
      <c r="AA182" s="205">
        <v>2.5000000000000001E-2</v>
      </c>
      <c r="AB182" s="205">
        <v>2.5000000000000001E-2</v>
      </c>
      <c r="AC182" s="205">
        <v>2.5000000000000001E-2</v>
      </c>
      <c r="AD182" s="205">
        <v>2.5000000000000001E-2</v>
      </c>
      <c r="AE182" s="205">
        <v>2.5000000000000001E-2</v>
      </c>
      <c r="AF182" s="205">
        <v>2.5000000000000001E-2</v>
      </c>
      <c r="AG182" s="205">
        <v>2.5000000000000001E-2</v>
      </c>
      <c r="AH182">
        <v>2.5000000000000001E-2</v>
      </c>
      <c r="AI182" t="s">
        <v>164</v>
      </c>
      <c r="AJ182" t="s">
        <v>164</v>
      </c>
      <c r="AK182" t="s">
        <v>164</v>
      </c>
    </row>
    <row r="183" spans="1:37" x14ac:dyDescent="0.25">
      <c r="A183" t="s">
        <v>436</v>
      </c>
      <c r="B183" s="203" t="s">
        <v>158</v>
      </c>
      <c r="C183" t="s">
        <v>227</v>
      </c>
      <c r="D183" t="s">
        <v>215</v>
      </c>
      <c r="E183" t="s">
        <v>437</v>
      </c>
      <c r="F183" t="s">
        <v>438</v>
      </c>
      <c r="G183" t="s">
        <v>217</v>
      </c>
      <c r="H183" s="203">
        <v>5</v>
      </c>
      <c r="I183" s="204">
        <v>0.7</v>
      </c>
      <c r="J183" s="205">
        <v>0.28937570628908127</v>
      </c>
      <c r="K183" s="205">
        <v>0.15</v>
      </c>
      <c r="L183" s="205">
        <v>0.2</v>
      </c>
      <c r="M183" s="205">
        <v>0.2</v>
      </c>
      <c r="N183" s="205">
        <v>0.2</v>
      </c>
      <c r="O183" s="205">
        <v>0.25</v>
      </c>
      <c r="P183" s="205">
        <v>0.25</v>
      </c>
      <c r="Q183" s="205">
        <v>0.25</v>
      </c>
      <c r="R183" s="205">
        <v>0.25</v>
      </c>
      <c r="S183" s="205">
        <v>0.25</v>
      </c>
      <c r="T183" s="205">
        <v>0.25</v>
      </c>
      <c r="U183" s="205">
        <v>0.25</v>
      </c>
      <c r="V183" s="205">
        <v>0.25</v>
      </c>
      <c r="W183" s="205">
        <v>0.25</v>
      </c>
      <c r="X183" s="205">
        <v>0.25</v>
      </c>
      <c r="Y183" s="205">
        <v>0.25</v>
      </c>
      <c r="Z183" s="205">
        <v>0.25</v>
      </c>
      <c r="AA183" s="205">
        <v>0.25</v>
      </c>
      <c r="AB183" s="205">
        <v>0.25</v>
      </c>
      <c r="AC183" s="205">
        <v>0.25</v>
      </c>
      <c r="AD183" s="205">
        <v>0.25</v>
      </c>
      <c r="AE183" s="205">
        <v>0.25</v>
      </c>
      <c r="AF183" s="205">
        <v>0.25</v>
      </c>
      <c r="AG183" s="205">
        <v>0.33</v>
      </c>
      <c r="AH183">
        <v>0.33</v>
      </c>
      <c r="AI183" t="s">
        <v>164</v>
      </c>
      <c r="AJ183" t="s">
        <v>164</v>
      </c>
      <c r="AK183" t="s">
        <v>164</v>
      </c>
    </row>
    <row r="184" spans="1:37" x14ac:dyDescent="0.25">
      <c r="A184" t="s">
        <v>439</v>
      </c>
      <c r="B184" s="203" t="s">
        <v>166</v>
      </c>
      <c r="C184" t="s">
        <v>227</v>
      </c>
      <c r="D184" t="s">
        <v>215</v>
      </c>
      <c r="E184" t="s">
        <v>437</v>
      </c>
      <c r="F184" t="s">
        <v>438</v>
      </c>
      <c r="G184" t="s">
        <v>217</v>
      </c>
      <c r="H184" s="203">
        <v>5</v>
      </c>
      <c r="I184" s="204">
        <v>0.7</v>
      </c>
      <c r="J184" s="205">
        <v>0.28937570628908127</v>
      </c>
      <c r="K184" s="205">
        <v>0.15</v>
      </c>
      <c r="L184" s="205">
        <v>0.27</v>
      </c>
      <c r="M184" s="205">
        <v>0.27</v>
      </c>
      <c r="N184" s="205">
        <v>0.27</v>
      </c>
      <c r="O184" s="205">
        <v>0.27</v>
      </c>
      <c r="P184" s="205">
        <v>0.27</v>
      </c>
      <c r="Q184" s="205">
        <v>0.27</v>
      </c>
      <c r="R184" s="205">
        <v>0.27</v>
      </c>
      <c r="S184" s="205">
        <v>0.27</v>
      </c>
      <c r="T184" s="205">
        <v>0.27</v>
      </c>
      <c r="U184" s="205">
        <v>0.27</v>
      </c>
      <c r="V184" s="205">
        <v>0.27</v>
      </c>
      <c r="W184" s="205">
        <v>0.27</v>
      </c>
      <c r="X184" s="205">
        <v>0.27</v>
      </c>
      <c r="Y184" s="205">
        <v>0.27</v>
      </c>
      <c r="Z184" s="205">
        <v>0.27</v>
      </c>
      <c r="AA184" s="205">
        <v>0.27</v>
      </c>
      <c r="AB184" s="205">
        <v>0.27</v>
      </c>
      <c r="AC184" s="205">
        <v>0.27</v>
      </c>
      <c r="AD184" s="205">
        <v>0.27</v>
      </c>
      <c r="AE184" s="205">
        <v>0.27</v>
      </c>
      <c r="AF184" s="205">
        <v>0.27</v>
      </c>
      <c r="AG184" s="205">
        <v>0.33</v>
      </c>
      <c r="AH184">
        <v>0.33</v>
      </c>
      <c r="AI184" t="s">
        <v>164</v>
      </c>
      <c r="AJ184" t="s">
        <v>164</v>
      </c>
      <c r="AK184" t="s">
        <v>164</v>
      </c>
    </row>
    <row r="185" spans="1:37" x14ac:dyDescent="0.25">
      <c r="A185" t="s">
        <v>440</v>
      </c>
      <c r="B185" s="203" t="s">
        <v>158</v>
      </c>
      <c r="C185" t="s">
        <v>159</v>
      </c>
      <c r="D185" t="s">
        <v>215</v>
      </c>
      <c r="E185" t="s">
        <v>437</v>
      </c>
      <c r="F185" t="s">
        <v>438</v>
      </c>
      <c r="G185" t="s">
        <v>217</v>
      </c>
      <c r="H185" s="203">
        <v>5</v>
      </c>
      <c r="I185" s="204">
        <v>0.7</v>
      </c>
      <c r="J185" s="205">
        <v>0.28937570628908127</v>
      </c>
      <c r="K185" s="205">
        <v>0.13</v>
      </c>
      <c r="L185" s="205">
        <v>0.2</v>
      </c>
      <c r="M185" s="205">
        <v>0.2</v>
      </c>
      <c r="N185" s="205">
        <v>0.2</v>
      </c>
      <c r="O185" s="205">
        <v>0.2</v>
      </c>
      <c r="P185" s="205">
        <v>0.2</v>
      </c>
      <c r="Q185" s="205">
        <v>0.2</v>
      </c>
      <c r="R185" s="205">
        <v>0.2</v>
      </c>
      <c r="S185" s="205">
        <v>0.2</v>
      </c>
      <c r="T185" s="205">
        <v>0.2</v>
      </c>
      <c r="U185" s="205">
        <v>0.2</v>
      </c>
      <c r="V185" s="205">
        <v>0.2</v>
      </c>
      <c r="W185" s="205">
        <v>0.2</v>
      </c>
      <c r="X185" s="205">
        <v>0.2</v>
      </c>
      <c r="Y185" s="205">
        <v>0.2</v>
      </c>
      <c r="Z185" s="205">
        <v>0.2</v>
      </c>
      <c r="AA185" s="205">
        <v>0.2</v>
      </c>
      <c r="AB185" s="205">
        <v>0.2</v>
      </c>
      <c r="AC185" s="205">
        <v>0.2</v>
      </c>
      <c r="AD185" s="205">
        <v>0.2</v>
      </c>
      <c r="AE185" s="205">
        <v>0.2</v>
      </c>
      <c r="AF185" s="205">
        <v>0.2</v>
      </c>
      <c r="AG185" s="205">
        <v>0.33</v>
      </c>
      <c r="AH185">
        <v>0.33</v>
      </c>
      <c r="AI185" t="s">
        <v>164</v>
      </c>
      <c r="AJ185" t="s">
        <v>164</v>
      </c>
      <c r="AK185" t="s">
        <v>164</v>
      </c>
    </row>
    <row r="186" spans="1:37" x14ac:dyDescent="0.25">
      <c r="A186" t="s">
        <v>441</v>
      </c>
      <c r="B186" s="203" t="s">
        <v>166</v>
      </c>
      <c r="C186" t="s">
        <v>159</v>
      </c>
      <c r="D186" t="s">
        <v>215</v>
      </c>
      <c r="E186" t="s">
        <v>437</v>
      </c>
      <c r="F186" t="s">
        <v>438</v>
      </c>
      <c r="G186" t="s">
        <v>217</v>
      </c>
      <c r="H186" s="203">
        <v>5</v>
      </c>
      <c r="I186" s="204">
        <v>0.7</v>
      </c>
      <c r="J186" s="205">
        <v>0.28937570628908127</v>
      </c>
      <c r="K186" s="205">
        <v>0.2</v>
      </c>
      <c r="L186" s="205">
        <v>0.27</v>
      </c>
      <c r="M186" s="205">
        <v>0.27</v>
      </c>
      <c r="N186" s="205">
        <v>0.27</v>
      </c>
      <c r="O186" s="205">
        <v>0.27</v>
      </c>
      <c r="P186" s="205">
        <v>0.27</v>
      </c>
      <c r="Q186" s="205">
        <v>0.27</v>
      </c>
      <c r="R186" s="205">
        <v>0.27</v>
      </c>
      <c r="S186" s="205">
        <v>0.27</v>
      </c>
      <c r="T186" s="205">
        <v>0.27</v>
      </c>
      <c r="U186" s="205">
        <v>0.27</v>
      </c>
      <c r="V186" s="205">
        <v>0.27</v>
      </c>
      <c r="W186" s="205">
        <v>0.27</v>
      </c>
      <c r="X186" s="205">
        <v>0.27</v>
      </c>
      <c r="Y186" s="205">
        <v>0.27</v>
      </c>
      <c r="Z186" s="205">
        <v>0.27</v>
      </c>
      <c r="AA186" s="205">
        <v>0.27</v>
      </c>
      <c r="AB186" s="205">
        <v>0.27</v>
      </c>
      <c r="AC186" s="205">
        <v>0.27</v>
      </c>
      <c r="AD186" s="205">
        <v>0.27</v>
      </c>
      <c r="AE186" s="205">
        <v>0.27</v>
      </c>
      <c r="AF186" s="205">
        <v>0.27</v>
      </c>
      <c r="AG186" s="205">
        <v>0.33</v>
      </c>
      <c r="AH186">
        <v>0.33</v>
      </c>
      <c r="AI186" t="s">
        <v>164</v>
      </c>
      <c r="AJ186" t="s">
        <v>164</v>
      </c>
      <c r="AK186" t="s">
        <v>164</v>
      </c>
    </row>
    <row r="187" spans="1:37" x14ac:dyDescent="0.25">
      <c r="A187" t="s">
        <v>442</v>
      </c>
      <c r="B187" s="203" t="s">
        <v>158</v>
      </c>
      <c r="C187" t="s">
        <v>168</v>
      </c>
      <c r="D187" t="s">
        <v>215</v>
      </c>
      <c r="E187" t="s">
        <v>437</v>
      </c>
      <c r="F187" t="s">
        <v>438</v>
      </c>
      <c r="G187" t="s">
        <v>217</v>
      </c>
      <c r="H187" s="203">
        <v>5</v>
      </c>
      <c r="I187" s="204">
        <v>0.7</v>
      </c>
      <c r="J187" s="205">
        <v>0.28937570628908127</v>
      </c>
      <c r="K187" s="205">
        <v>0.2</v>
      </c>
      <c r="L187" s="205">
        <v>0.27</v>
      </c>
      <c r="M187" s="205">
        <v>0.27</v>
      </c>
      <c r="N187" s="205">
        <v>0.27</v>
      </c>
      <c r="O187" s="205">
        <v>0.27</v>
      </c>
      <c r="P187" s="205">
        <v>0.27</v>
      </c>
      <c r="Q187" s="205">
        <v>0.27</v>
      </c>
      <c r="R187" s="205">
        <v>0.25</v>
      </c>
      <c r="S187" s="205">
        <v>0.25</v>
      </c>
      <c r="T187" s="205">
        <v>0.25</v>
      </c>
      <c r="U187" s="205">
        <v>0.25</v>
      </c>
      <c r="V187" s="205">
        <v>0.25</v>
      </c>
      <c r="W187" s="205">
        <v>0.25</v>
      </c>
      <c r="X187" s="205">
        <v>0.25</v>
      </c>
      <c r="Y187" s="205">
        <v>0.25</v>
      </c>
      <c r="Z187" s="205">
        <v>0.25</v>
      </c>
      <c r="AA187" s="205">
        <v>0.25</v>
      </c>
      <c r="AB187" s="205">
        <v>0.25</v>
      </c>
      <c r="AC187" s="205">
        <v>0.25</v>
      </c>
      <c r="AD187" s="205">
        <v>0.25</v>
      </c>
      <c r="AE187" s="205">
        <v>0.25</v>
      </c>
      <c r="AF187" s="205">
        <v>0.25</v>
      </c>
      <c r="AG187" s="205">
        <v>0.33</v>
      </c>
      <c r="AH187">
        <v>0.33</v>
      </c>
      <c r="AI187" t="s">
        <v>164</v>
      </c>
      <c r="AJ187" t="s">
        <v>164</v>
      </c>
      <c r="AK187" t="s">
        <v>164</v>
      </c>
    </row>
    <row r="188" spans="1:37" x14ac:dyDescent="0.25">
      <c r="A188" t="s">
        <v>443</v>
      </c>
      <c r="B188" s="203" t="s">
        <v>166</v>
      </c>
      <c r="C188" t="s">
        <v>168</v>
      </c>
      <c r="D188" t="s">
        <v>215</v>
      </c>
      <c r="E188" t="s">
        <v>437</v>
      </c>
      <c r="F188" t="s">
        <v>438</v>
      </c>
      <c r="G188" t="s">
        <v>217</v>
      </c>
      <c r="H188" s="203">
        <v>5</v>
      </c>
      <c r="I188" s="204">
        <v>0.7</v>
      </c>
      <c r="J188" s="205">
        <v>0.28937570628908127</v>
      </c>
      <c r="K188" s="205">
        <v>0.2</v>
      </c>
      <c r="L188" s="205">
        <v>0.27</v>
      </c>
      <c r="M188" s="205">
        <v>0.27</v>
      </c>
      <c r="N188" s="205">
        <v>0.27</v>
      </c>
      <c r="O188" s="205">
        <v>0.27</v>
      </c>
      <c r="P188" s="205">
        <v>0.27</v>
      </c>
      <c r="Q188" s="205">
        <v>0.27</v>
      </c>
      <c r="R188" s="205">
        <v>0.25</v>
      </c>
      <c r="S188" s="205">
        <v>0.25</v>
      </c>
      <c r="T188" s="205">
        <v>0.25</v>
      </c>
      <c r="U188" s="205">
        <v>0.25</v>
      </c>
      <c r="V188" s="205">
        <v>0.25</v>
      </c>
      <c r="W188" s="205">
        <v>0.25</v>
      </c>
      <c r="X188" s="205">
        <v>0.25</v>
      </c>
      <c r="Y188" s="205">
        <v>0.25</v>
      </c>
      <c r="Z188" s="205">
        <v>0.25</v>
      </c>
      <c r="AA188" s="205">
        <v>0.25</v>
      </c>
      <c r="AB188" s="205">
        <v>0.25</v>
      </c>
      <c r="AC188" s="205">
        <v>0.25</v>
      </c>
      <c r="AD188" s="205">
        <v>0.25</v>
      </c>
      <c r="AE188" s="205">
        <v>0.25</v>
      </c>
      <c r="AF188" s="205">
        <v>0.25</v>
      </c>
      <c r="AG188" s="205">
        <v>0.33</v>
      </c>
      <c r="AH188">
        <v>0.33</v>
      </c>
      <c r="AI188" t="s">
        <v>164</v>
      </c>
      <c r="AJ188" t="s">
        <v>164</v>
      </c>
      <c r="AK188" t="s">
        <v>164</v>
      </c>
    </row>
    <row r="189" spans="1:37" x14ac:dyDescent="0.25">
      <c r="A189" t="s">
        <v>444</v>
      </c>
      <c r="B189" s="203" t="s">
        <v>158</v>
      </c>
      <c r="C189" t="s">
        <v>227</v>
      </c>
      <c r="D189" t="s">
        <v>273</v>
      </c>
      <c r="E189" t="s">
        <v>445</v>
      </c>
      <c r="F189" t="s">
        <v>445</v>
      </c>
      <c r="G189" t="s">
        <v>276</v>
      </c>
      <c r="H189" s="203">
        <v>12</v>
      </c>
      <c r="I189" s="204">
        <v>0.7</v>
      </c>
      <c r="J189" s="205">
        <v>0.50142385598974282</v>
      </c>
      <c r="K189" s="205">
        <v>0.15</v>
      </c>
      <c r="L189" s="205">
        <v>0.2</v>
      </c>
      <c r="M189" s="205">
        <v>0.2</v>
      </c>
      <c r="N189" s="205">
        <v>0.2</v>
      </c>
      <c r="O189" s="205">
        <v>0.25</v>
      </c>
      <c r="P189" s="205">
        <v>0.25</v>
      </c>
      <c r="Q189" s="205">
        <v>0.25</v>
      </c>
      <c r="R189" s="205">
        <v>0.18</v>
      </c>
      <c r="S189" s="205">
        <v>0.18</v>
      </c>
      <c r="T189" s="205">
        <v>0.18</v>
      </c>
      <c r="U189" s="205">
        <v>0.18</v>
      </c>
      <c r="V189" s="205">
        <v>0.18</v>
      </c>
      <c r="W189" s="205">
        <v>0.18</v>
      </c>
      <c r="X189" s="205">
        <v>0.18</v>
      </c>
      <c r="Y189" s="205">
        <v>0.18</v>
      </c>
      <c r="Z189" s="205">
        <v>0.18</v>
      </c>
      <c r="AA189" s="205">
        <v>0.18</v>
      </c>
      <c r="AB189" s="205" t="s">
        <v>192</v>
      </c>
      <c r="AC189" s="205" t="s">
        <v>192</v>
      </c>
      <c r="AD189" s="205" t="s">
        <v>192</v>
      </c>
      <c r="AE189" s="205" t="s">
        <v>192</v>
      </c>
      <c r="AF189" s="205" t="s">
        <v>192</v>
      </c>
      <c r="AG189" s="205" t="s">
        <v>192</v>
      </c>
      <c r="AH189" t="s">
        <v>192</v>
      </c>
      <c r="AI189" t="s">
        <v>164</v>
      </c>
      <c r="AJ189" t="s">
        <v>164</v>
      </c>
    </row>
    <row r="190" spans="1:37" x14ac:dyDescent="0.25">
      <c r="A190" t="s">
        <v>446</v>
      </c>
      <c r="B190" s="203" t="s">
        <v>166</v>
      </c>
      <c r="C190" t="s">
        <v>227</v>
      </c>
      <c r="D190" t="s">
        <v>273</v>
      </c>
      <c r="E190" t="s">
        <v>445</v>
      </c>
      <c r="F190" t="s">
        <v>445</v>
      </c>
      <c r="G190" t="s">
        <v>276</v>
      </c>
      <c r="H190" s="203">
        <v>12</v>
      </c>
      <c r="I190" s="204">
        <v>0.7</v>
      </c>
      <c r="J190" s="205">
        <v>0.50142385598974282</v>
      </c>
      <c r="K190" s="205">
        <v>0.15</v>
      </c>
      <c r="L190" s="205">
        <v>0.27</v>
      </c>
      <c r="M190" s="205">
        <v>0.27</v>
      </c>
      <c r="N190" s="205">
        <v>0.27</v>
      </c>
      <c r="O190" s="205">
        <v>0.27</v>
      </c>
      <c r="P190" s="205">
        <v>0.27</v>
      </c>
      <c r="Q190" s="205">
        <v>0.27</v>
      </c>
      <c r="R190" s="205">
        <v>0.18</v>
      </c>
      <c r="S190" s="205">
        <v>0.18</v>
      </c>
      <c r="T190" s="205">
        <v>0.18</v>
      </c>
      <c r="U190" s="205">
        <v>0.18</v>
      </c>
      <c r="V190" s="205">
        <v>0.18</v>
      </c>
      <c r="W190" s="205">
        <v>0.18</v>
      </c>
      <c r="X190" s="205">
        <v>0.18</v>
      </c>
      <c r="Y190" s="205">
        <v>0.18</v>
      </c>
      <c r="Z190" s="205">
        <v>0.18</v>
      </c>
      <c r="AA190" s="205">
        <v>0.18</v>
      </c>
      <c r="AB190" s="205" t="s">
        <v>192</v>
      </c>
      <c r="AC190" s="205" t="s">
        <v>192</v>
      </c>
      <c r="AD190" s="205" t="s">
        <v>192</v>
      </c>
      <c r="AE190" s="205" t="s">
        <v>192</v>
      </c>
      <c r="AF190" s="205" t="s">
        <v>192</v>
      </c>
      <c r="AG190" s="205" t="s">
        <v>192</v>
      </c>
      <c r="AH190" t="s">
        <v>192</v>
      </c>
      <c r="AI190" t="s">
        <v>164</v>
      </c>
      <c r="AJ190" t="s">
        <v>164</v>
      </c>
    </row>
    <row r="191" spans="1:37" x14ac:dyDescent="0.25">
      <c r="A191" t="s">
        <v>447</v>
      </c>
      <c r="B191" s="203" t="s">
        <v>158</v>
      </c>
      <c r="C191" t="s">
        <v>159</v>
      </c>
      <c r="D191" t="s">
        <v>273</v>
      </c>
      <c r="E191" t="s">
        <v>445</v>
      </c>
      <c r="F191" t="s">
        <v>445</v>
      </c>
      <c r="G191" t="s">
        <v>276</v>
      </c>
      <c r="H191" s="203">
        <v>12</v>
      </c>
      <c r="I191" s="204">
        <v>0.7</v>
      </c>
      <c r="J191" s="205">
        <v>0.50142385598974282</v>
      </c>
      <c r="K191" s="205">
        <v>0.13</v>
      </c>
      <c r="L191" s="205">
        <v>0.2</v>
      </c>
      <c r="M191" s="205">
        <v>0.2</v>
      </c>
      <c r="N191" s="205">
        <v>0.2</v>
      </c>
      <c r="O191" s="205">
        <v>0.2</v>
      </c>
      <c r="P191" s="205">
        <v>0.2</v>
      </c>
      <c r="Q191" s="205">
        <v>0.2</v>
      </c>
      <c r="R191" s="205">
        <v>0.18</v>
      </c>
      <c r="S191" s="205">
        <v>0.18</v>
      </c>
      <c r="T191" s="205">
        <v>0.18</v>
      </c>
      <c r="U191" s="205">
        <v>0.18</v>
      </c>
      <c r="V191" s="205">
        <v>0.18</v>
      </c>
      <c r="W191" s="205">
        <v>0.18</v>
      </c>
      <c r="X191" s="205">
        <v>0.18</v>
      </c>
      <c r="Y191" s="205">
        <v>0.18</v>
      </c>
      <c r="Z191" s="205">
        <v>0.18</v>
      </c>
      <c r="AA191" s="205">
        <v>0.18</v>
      </c>
      <c r="AB191" s="205" t="s">
        <v>192</v>
      </c>
      <c r="AC191" s="205" t="s">
        <v>192</v>
      </c>
      <c r="AD191" s="205" t="s">
        <v>192</v>
      </c>
      <c r="AE191" s="205" t="s">
        <v>192</v>
      </c>
      <c r="AF191" s="205" t="s">
        <v>192</v>
      </c>
      <c r="AG191" s="205" t="s">
        <v>192</v>
      </c>
      <c r="AH191" t="s">
        <v>192</v>
      </c>
      <c r="AI191" t="s">
        <v>164</v>
      </c>
      <c r="AJ191" t="s">
        <v>164</v>
      </c>
    </row>
    <row r="192" spans="1:37" x14ac:dyDescent="0.25">
      <c r="A192" t="s">
        <v>448</v>
      </c>
      <c r="B192" s="203" t="s">
        <v>166</v>
      </c>
      <c r="C192" t="s">
        <v>159</v>
      </c>
      <c r="D192" t="s">
        <v>273</v>
      </c>
      <c r="E192" t="s">
        <v>445</v>
      </c>
      <c r="F192" t="s">
        <v>445</v>
      </c>
      <c r="G192" t="s">
        <v>276</v>
      </c>
      <c r="H192" s="203">
        <v>12</v>
      </c>
      <c r="I192" s="204">
        <v>0.7</v>
      </c>
      <c r="J192" s="205">
        <v>0.50142385598974282</v>
      </c>
      <c r="K192" s="205">
        <v>0.2</v>
      </c>
      <c r="L192" s="205">
        <v>0.27</v>
      </c>
      <c r="M192" s="205">
        <v>0.27</v>
      </c>
      <c r="N192" s="205">
        <v>0.27</v>
      </c>
      <c r="O192" s="205">
        <v>0.27</v>
      </c>
      <c r="P192" s="205">
        <v>0.27</v>
      </c>
      <c r="Q192" s="205">
        <v>0.27</v>
      </c>
      <c r="R192" s="205">
        <v>0.18</v>
      </c>
      <c r="S192" s="205">
        <v>0.18</v>
      </c>
      <c r="T192" s="205">
        <v>0.18</v>
      </c>
      <c r="U192" s="205">
        <v>0.18</v>
      </c>
      <c r="V192" s="205">
        <v>0.18</v>
      </c>
      <c r="W192" s="205">
        <v>0.18</v>
      </c>
      <c r="X192" s="205">
        <v>0.18</v>
      </c>
      <c r="Y192" s="205">
        <v>0.18</v>
      </c>
      <c r="Z192" s="205">
        <v>0.18</v>
      </c>
      <c r="AA192" s="205">
        <v>0.18</v>
      </c>
      <c r="AB192" s="205" t="s">
        <v>192</v>
      </c>
      <c r="AC192" s="205" t="s">
        <v>192</v>
      </c>
      <c r="AD192" s="205" t="s">
        <v>192</v>
      </c>
      <c r="AE192" s="205" t="s">
        <v>192</v>
      </c>
      <c r="AF192" s="205" t="s">
        <v>192</v>
      </c>
      <c r="AG192" s="205" t="s">
        <v>192</v>
      </c>
      <c r="AH192" t="s">
        <v>192</v>
      </c>
      <c r="AI192" t="s">
        <v>164</v>
      </c>
      <c r="AJ192" t="s">
        <v>164</v>
      </c>
    </row>
    <row r="193" spans="1:37" x14ac:dyDescent="0.25">
      <c r="A193" t="s">
        <v>449</v>
      </c>
      <c r="B193" s="203" t="s">
        <v>158</v>
      </c>
      <c r="C193" t="s">
        <v>168</v>
      </c>
      <c r="D193" t="s">
        <v>273</v>
      </c>
      <c r="E193" t="s">
        <v>445</v>
      </c>
      <c r="F193" t="s">
        <v>445</v>
      </c>
      <c r="G193" t="s">
        <v>276</v>
      </c>
      <c r="H193" s="203">
        <v>12</v>
      </c>
      <c r="I193" s="204">
        <v>0.7</v>
      </c>
      <c r="J193" s="205">
        <v>0.50142385598974282</v>
      </c>
      <c r="K193" s="205">
        <v>0.12</v>
      </c>
      <c r="L193" s="205">
        <v>0.17</v>
      </c>
      <c r="M193" s="205">
        <v>0.17</v>
      </c>
      <c r="N193" s="205">
        <v>0.25</v>
      </c>
      <c r="O193" s="205">
        <v>0.25</v>
      </c>
      <c r="P193" s="205">
        <v>0.25</v>
      </c>
      <c r="Q193" s="205">
        <v>0.25</v>
      </c>
      <c r="R193" s="205">
        <v>0.18</v>
      </c>
      <c r="S193" s="205">
        <v>0.18</v>
      </c>
      <c r="T193" s="205">
        <v>0.18</v>
      </c>
      <c r="U193" s="205">
        <v>0.18</v>
      </c>
      <c r="V193" s="205">
        <v>0.18</v>
      </c>
      <c r="W193" s="205">
        <v>0.18</v>
      </c>
      <c r="X193" s="205">
        <v>0.18</v>
      </c>
      <c r="Y193" s="205">
        <v>0.18</v>
      </c>
      <c r="Z193" s="205">
        <v>0.18</v>
      </c>
      <c r="AA193" s="205">
        <v>0.18</v>
      </c>
      <c r="AB193" s="205" t="s">
        <v>192</v>
      </c>
      <c r="AC193" s="205" t="s">
        <v>192</v>
      </c>
      <c r="AD193" s="205" t="s">
        <v>192</v>
      </c>
      <c r="AE193" s="205" t="s">
        <v>192</v>
      </c>
      <c r="AF193" s="205" t="s">
        <v>192</v>
      </c>
      <c r="AG193" s="205" t="s">
        <v>192</v>
      </c>
      <c r="AH193" t="s">
        <v>192</v>
      </c>
      <c r="AI193" t="s">
        <v>164</v>
      </c>
      <c r="AJ193" t="s">
        <v>164</v>
      </c>
    </row>
    <row r="194" spans="1:37" x14ac:dyDescent="0.25">
      <c r="A194" t="s">
        <v>450</v>
      </c>
      <c r="B194" s="203" t="s">
        <v>166</v>
      </c>
      <c r="C194" t="s">
        <v>168</v>
      </c>
      <c r="D194" t="s">
        <v>273</v>
      </c>
      <c r="E194" t="s">
        <v>445</v>
      </c>
      <c r="F194" t="s">
        <v>445</v>
      </c>
      <c r="G194" t="s">
        <v>276</v>
      </c>
      <c r="H194" s="203">
        <v>12</v>
      </c>
      <c r="I194" s="204">
        <v>0.7</v>
      </c>
      <c r="J194" s="205">
        <v>0.50142385598974282</v>
      </c>
      <c r="K194" s="205">
        <v>0.12</v>
      </c>
      <c r="L194" s="205">
        <v>0.27</v>
      </c>
      <c r="M194" s="205">
        <v>0.27</v>
      </c>
      <c r="N194" s="205">
        <v>0.27</v>
      </c>
      <c r="O194" s="205">
        <v>0.25</v>
      </c>
      <c r="P194" s="205">
        <v>0.25</v>
      </c>
      <c r="Q194" s="205">
        <v>0.25</v>
      </c>
      <c r="R194" s="205">
        <v>0.18</v>
      </c>
      <c r="S194" s="205">
        <v>0.18</v>
      </c>
      <c r="T194" s="205">
        <v>0.18</v>
      </c>
      <c r="U194" s="205">
        <v>0.18</v>
      </c>
      <c r="V194" s="205">
        <v>0.18</v>
      </c>
      <c r="W194" s="205">
        <v>0.18</v>
      </c>
      <c r="X194" s="205">
        <v>0.18</v>
      </c>
      <c r="Y194" s="205">
        <v>0.18</v>
      </c>
      <c r="Z194" s="205">
        <v>0.18</v>
      </c>
      <c r="AA194" s="205">
        <v>0.18</v>
      </c>
      <c r="AB194" s="205" t="s">
        <v>192</v>
      </c>
      <c r="AC194" s="205" t="s">
        <v>192</v>
      </c>
      <c r="AD194" s="205" t="s">
        <v>192</v>
      </c>
      <c r="AE194" s="205" t="s">
        <v>192</v>
      </c>
      <c r="AF194" s="205" t="s">
        <v>192</v>
      </c>
      <c r="AG194" s="205" t="s">
        <v>192</v>
      </c>
      <c r="AH194" t="s">
        <v>192</v>
      </c>
      <c r="AI194" t="s">
        <v>164</v>
      </c>
      <c r="AJ194" t="s">
        <v>164</v>
      </c>
    </row>
    <row r="195" spans="1:37" x14ac:dyDescent="0.25">
      <c r="A195" t="s">
        <v>451</v>
      </c>
      <c r="B195" s="203" t="s">
        <v>158</v>
      </c>
      <c r="C195" t="s">
        <v>227</v>
      </c>
      <c r="D195" t="s">
        <v>228</v>
      </c>
      <c r="E195" t="s">
        <v>452</v>
      </c>
      <c r="F195" t="s">
        <v>453</v>
      </c>
      <c r="G195" t="s">
        <v>231</v>
      </c>
      <c r="H195" s="203">
        <v>5</v>
      </c>
      <c r="I195" s="204">
        <v>0.7</v>
      </c>
      <c r="J195" s="205">
        <v>0.29519112583865559</v>
      </c>
      <c r="K195" s="205">
        <v>0.15</v>
      </c>
      <c r="L195" s="205">
        <v>0.2</v>
      </c>
      <c r="M195" s="205">
        <v>0.2</v>
      </c>
      <c r="N195" s="205">
        <v>0.2</v>
      </c>
      <c r="O195" s="205">
        <v>0.25</v>
      </c>
      <c r="P195" s="205">
        <v>0.25</v>
      </c>
      <c r="Q195" s="205">
        <v>0.25</v>
      </c>
      <c r="R195" s="205">
        <v>0.25</v>
      </c>
      <c r="S195" s="205">
        <v>0.25</v>
      </c>
      <c r="T195" s="205">
        <v>0.25</v>
      </c>
      <c r="U195" s="205">
        <v>0.25</v>
      </c>
      <c r="V195" s="205">
        <v>0.25</v>
      </c>
      <c r="W195" s="205">
        <v>0.25</v>
      </c>
      <c r="X195" s="205">
        <v>0.25</v>
      </c>
      <c r="Y195" s="205">
        <v>0.25</v>
      </c>
      <c r="Z195" s="205">
        <v>0.25</v>
      </c>
      <c r="AA195" s="205">
        <v>0.25</v>
      </c>
      <c r="AB195" s="205">
        <v>0.25</v>
      </c>
      <c r="AC195" s="205">
        <v>0.25</v>
      </c>
      <c r="AD195" s="205">
        <v>0.25</v>
      </c>
      <c r="AE195" s="205">
        <v>0.25</v>
      </c>
      <c r="AF195" s="205">
        <v>0.25</v>
      </c>
      <c r="AG195" s="205">
        <v>0.33</v>
      </c>
      <c r="AH195">
        <v>0.33</v>
      </c>
      <c r="AI195" t="s">
        <v>164</v>
      </c>
      <c r="AJ195" t="s">
        <v>164</v>
      </c>
      <c r="AK195" t="s">
        <v>164</v>
      </c>
    </row>
    <row r="196" spans="1:37" x14ac:dyDescent="0.25">
      <c r="A196" t="s">
        <v>454</v>
      </c>
      <c r="B196" s="203" t="s">
        <v>166</v>
      </c>
      <c r="C196" t="s">
        <v>227</v>
      </c>
      <c r="D196" t="s">
        <v>228</v>
      </c>
      <c r="E196" t="s">
        <v>452</v>
      </c>
      <c r="F196" t="s">
        <v>453</v>
      </c>
      <c r="G196" t="s">
        <v>231</v>
      </c>
      <c r="H196" s="203">
        <v>5</v>
      </c>
      <c r="I196" s="204">
        <v>0.7</v>
      </c>
      <c r="J196" s="205">
        <v>0.29519112583865559</v>
      </c>
      <c r="K196" s="205">
        <v>0.15</v>
      </c>
      <c r="L196" s="205">
        <v>0.27</v>
      </c>
      <c r="M196" s="205">
        <v>0.27</v>
      </c>
      <c r="N196" s="205">
        <v>0.27</v>
      </c>
      <c r="O196" s="205">
        <v>0.27</v>
      </c>
      <c r="P196" s="205">
        <v>0.27</v>
      </c>
      <c r="Q196" s="205">
        <v>0.27</v>
      </c>
      <c r="R196" s="205">
        <v>0.27</v>
      </c>
      <c r="S196" s="205">
        <v>0.27</v>
      </c>
      <c r="T196" s="205">
        <v>0.27</v>
      </c>
      <c r="U196" s="205">
        <v>0.27</v>
      </c>
      <c r="V196" s="205">
        <v>0.27</v>
      </c>
      <c r="W196" s="205">
        <v>0.27</v>
      </c>
      <c r="X196" s="205">
        <v>0.27</v>
      </c>
      <c r="Y196" s="205">
        <v>0.27</v>
      </c>
      <c r="Z196" s="205">
        <v>0.27</v>
      </c>
      <c r="AA196" s="205">
        <v>0.27</v>
      </c>
      <c r="AB196" s="205">
        <v>0.27</v>
      </c>
      <c r="AC196" s="205">
        <v>0.27</v>
      </c>
      <c r="AD196" s="205">
        <v>0.27</v>
      </c>
      <c r="AE196" s="205">
        <v>0.27</v>
      </c>
      <c r="AF196" s="205">
        <v>0.27</v>
      </c>
      <c r="AG196" s="205">
        <v>0.33</v>
      </c>
      <c r="AH196">
        <v>0.33</v>
      </c>
      <c r="AI196" t="s">
        <v>164</v>
      </c>
      <c r="AJ196" t="s">
        <v>164</v>
      </c>
      <c r="AK196" t="s">
        <v>164</v>
      </c>
    </row>
    <row r="197" spans="1:37" x14ac:dyDescent="0.25">
      <c r="A197" t="s">
        <v>455</v>
      </c>
      <c r="B197" s="203" t="s">
        <v>158</v>
      </c>
      <c r="C197" t="s">
        <v>159</v>
      </c>
      <c r="D197" t="s">
        <v>160</v>
      </c>
      <c r="E197" t="s">
        <v>176</v>
      </c>
      <c r="F197" t="s">
        <v>456</v>
      </c>
      <c r="G197" t="s">
        <v>163</v>
      </c>
      <c r="H197" s="203">
        <v>30</v>
      </c>
      <c r="I197" s="204">
        <v>0.7</v>
      </c>
      <c r="J197" s="205">
        <v>0.93701255059446531</v>
      </c>
      <c r="K197" s="205">
        <v>0.13</v>
      </c>
      <c r="L197" s="205">
        <v>0.2</v>
      </c>
      <c r="M197" s="205">
        <v>0.2</v>
      </c>
      <c r="N197" s="205">
        <v>0.2</v>
      </c>
      <c r="O197" s="205">
        <v>0.2</v>
      </c>
      <c r="P197" s="205">
        <v>0.2</v>
      </c>
      <c r="Q197" s="205">
        <v>0.2</v>
      </c>
      <c r="R197" s="205">
        <v>0.35</v>
      </c>
      <c r="S197" s="205">
        <v>0.35</v>
      </c>
      <c r="T197" s="205">
        <v>0.35</v>
      </c>
      <c r="U197" s="205">
        <v>0.35</v>
      </c>
      <c r="V197" s="205">
        <v>0.35</v>
      </c>
      <c r="W197" s="205">
        <v>0.35</v>
      </c>
      <c r="X197" s="205">
        <v>0.35</v>
      </c>
      <c r="Y197" s="205">
        <v>0.35</v>
      </c>
      <c r="Z197" s="205">
        <v>0.35</v>
      </c>
      <c r="AA197" s="205">
        <v>0.35</v>
      </c>
      <c r="AB197" s="205">
        <v>0.35</v>
      </c>
      <c r="AC197" s="205">
        <v>0.35</v>
      </c>
      <c r="AD197" s="205">
        <v>0.4</v>
      </c>
      <c r="AE197" s="205">
        <v>0.4</v>
      </c>
      <c r="AF197" s="205">
        <v>0.4</v>
      </c>
      <c r="AG197" s="205">
        <v>0.38</v>
      </c>
      <c r="AH197">
        <v>0.38</v>
      </c>
      <c r="AI197" t="s">
        <v>164</v>
      </c>
      <c r="AJ197" t="s">
        <v>164</v>
      </c>
      <c r="AK197" t="s">
        <v>164</v>
      </c>
    </row>
    <row r="198" spans="1:37" x14ac:dyDescent="0.25">
      <c r="A198" t="s">
        <v>457</v>
      </c>
      <c r="B198" s="203" t="s">
        <v>166</v>
      </c>
      <c r="C198" t="s">
        <v>159</v>
      </c>
      <c r="D198" t="s">
        <v>160</v>
      </c>
      <c r="E198" t="s">
        <v>176</v>
      </c>
      <c r="F198" t="s">
        <v>456</v>
      </c>
      <c r="G198" t="s">
        <v>163</v>
      </c>
      <c r="H198" s="203">
        <v>30</v>
      </c>
      <c r="I198" s="204">
        <v>0.7</v>
      </c>
      <c r="J198" s="205">
        <v>0.93701255059446531</v>
      </c>
      <c r="K198" s="205">
        <v>0.2</v>
      </c>
      <c r="L198" s="205">
        <v>0.27</v>
      </c>
      <c r="M198" s="205">
        <v>0.27</v>
      </c>
      <c r="N198" s="205">
        <v>0.27</v>
      </c>
      <c r="O198" s="205">
        <v>0.27</v>
      </c>
      <c r="P198" s="205">
        <v>0.27</v>
      </c>
      <c r="Q198" s="205">
        <v>0.27</v>
      </c>
      <c r="R198" s="205">
        <v>0.35</v>
      </c>
      <c r="S198" s="205">
        <v>0.35</v>
      </c>
      <c r="T198" s="205">
        <v>0.35</v>
      </c>
      <c r="U198" s="205">
        <v>0.35</v>
      </c>
      <c r="V198" s="205">
        <v>0.35</v>
      </c>
      <c r="W198" s="205">
        <v>0.35</v>
      </c>
      <c r="X198" s="205">
        <v>0.35</v>
      </c>
      <c r="Y198" s="205">
        <v>0.35</v>
      </c>
      <c r="Z198" s="205">
        <v>0.35</v>
      </c>
      <c r="AA198" s="205">
        <v>0.35</v>
      </c>
      <c r="AB198" s="205">
        <v>0.35</v>
      </c>
      <c r="AC198" s="205">
        <v>0.35</v>
      </c>
      <c r="AD198" s="205">
        <v>0.4</v>
      </c>
      <c r="AE198" s="205">
        <v>0.4</v>
      </c>
      <c r="AF198" s="205">
        <v>0.4</v>
      </c>
      <c r="AG198" s="205">
        <v>0.38</v>
      </c>
      <c r="AH198">
        <v>0.38</v>
      </c>
      <c r="AI198" t="s">
        <v>164</v>
      </c>
      <c r="AJ198" t="s">
        <v>164</v>
      </c>
      <c r="AK198" t="s">
        <v>164</v>
      </c>
    </row>
    <row r="199" spans="1:37" x14ac:dyDescent="0.25">
      <c r="A199" t="s">
        <v>458</v>
      </c>
      <c r="B199" s="203" t="s">
        <v>158</v>
      </c>
      <c r="C199" t="s">
        <v>168</v>
      </c>
      <c r="D199" t="s">
        <v>160</v>
      </c>
      <c r="E199" t="s">
        <v>176</v>
      </c>
      <c r="F199" t="s">
        <v>456</v>
      </c>
      <c r="G199" t="s">
        <v>169</v>
      </c>
      <c r="H199" s="203">
        <v>30</v>
      </c>
      <c r="I199" s="204">
        <v>0.7</v>
      </c>
      <c r="J199" s="205">
        <v>0.90160459736008924</v>
      </c>
      <c r="K199" s="205">
        <v>0.12</v>
      </c>
      <c r="L199" s="205">
        <v>0.17</v>
      </c>
      <c r="M199" s="205">
        <v>0.17</v>
      </c>
      <c r="N199" s="205">
        <v>0.25</v>
      </c>
      <c r="O199" s="205">
        <v>0.25</v>
      </c>
      <c r="P199" s="205">
        <v>0.25</v>
      </c>
      <c r="Q199" s="205">
        <v>0.25</v>
      </c>
      <c r="R199" s="205">
        <v>0.35</v>
      </c>
      <c r="S199" s="205">
        <v>0.35</v>
      </c>
      <c r="T199" s="205">
        <v>0.35</v>
      </c>
      <c r="U199" s="205">
        <v>0.35</v>
      </c>
      <c r="V199" s="205">
        <v>0.35</v>
      </c>
      <c r="W199" s="205">
        <v>0.35</v>
      </c>
      <c r="X199" s="205">
        <v>0.35</v>
      </c>
      <c r="Y199" s="205">
        <v>0.35</v>
      </c>
      <c r="Z199" s="205">
        <v>0.35</v>
      </c>
      <c r="AA199" s="205">
        <v>0.35</v>
      </c>
      <c r="AB199" s="205">
        <v>0.35</v>
      </c>
      <c r="AC199" s="205">
        <v>0.35</v>
      </c>
      <c r="AD199" s="205">
        <v>0.35</v>
      </c>
      <c r="AE199" s="205">
        <v>0.35</v>
      </c>
      <c r="AF199" s="205">
        <v>0.35</v>
      </c>
      <c r="AG199" s="205">
        <v>0.38</v>
      </c>
      <c r="AH199">
        <v>0.38</v>
      </c>
      <c r="AI199" t="s">
        <v>164</v>
      </c>
      <c r="AJ199" t="s">
        <v>164</v>
      </c>
      <c r="AK199" t="s">
        <v>164</v>
      </c>
    </row>
    <row r="200" spans="1:37" x14ac:dyDescent="0.25">
      <c r="A200" t="s">
        <v>459</v>
      </c>
      <c r="B200" s="203" t="s">
        <v>166</v>
      </c>
      <c r="C200" t="s">
        <v>168</v>
      </c>
      <c r="D200" t="s">
        <v>160</v>
      </c>
      <c r="E200" t="s">
        <v>176</v>
      </c>
      <c r="F200" t="s">
        <v>456</v>
      </c>
      <c r="G200" t="s">
        <v>169</v>
      </c>
      <c r="H200" s="203">
        <v>30</v>
      </c>
      <c r="I200" s="204">
        <v>0.7</v>
      </c>
      <c r="J200" s="205">
        <v>0.90160459736008924</v>
      </c>
      <c r="K200" s="205">
        <v>0.12</v>
      </c>
      <c r="L200" s="205">
        <v>0.27</v>
      </c>
      <c r="M200" s="205">
        <v>0.27</v>
      </c>
      <c r="N200" s="205">
        <v>0.27</v>
      </c>
      <c r="O200" s="205">
        <v>0.25</v>
      </c>
      <c r="P200" s="205">
        <v>0.25</v>
      </c>
      <c r="Q200" s="205">
        <v>0.25</v>
      </c>
      <c r="R200" s="205">
        <v>0.35</v>
      </c>
      <c r="S200" s="205">
        <v>0.35</v>
      </c>
      <c r="T200" s="205">
        <v>0.35</v>
      </c>
      <c r="U200" s="205">
        <v>0.35</v>
      </c>
      <c r="V200" s="205">
        <v>0.35</v>
      </c>
      <c r="W200" s="205">
        <v>0.35</v>
      </c>
      <c r="X200" s="205">
        <v>0.35</v>
      </c>
      <c r="Y200" s="205">
        <v>0.35</v>
      </c>
      <c r="Z200" s="205">
        <v>0.35</v>
      </c>
      <c r="AA200" s="205">
        <v>0.35</v>
      </c>
      <c r="AB200" s="205">
        <v>0.35</v>
      </c>
      <c r="AC200" s="205">
        <v>0.35</v>
      </c>
      <c r="AD200" s="205">
        <v>0.35</v>
      </c>
      <c r="AE200" s="205">
        <v>0.35</v>
      </c>
      <c r="AF200" s="205">
        <v>0.35</v>
      </c>
      <c r="AG200" s="205">
        <v>0.38</v>
      </c>
      <c r="AH200">
        <v>0.38</v>
      </c>
      <c r="AI200" t="s">
        <v>164</v>
      </c>
      <c r="AJ200" t="s">
        <v>164</v>
      </c>
      <c r="AK200" t="s">
        <v>164</v>
      </c>
    </row>
    <row r="201" spans="1:37" x14ac:dyDescent="0.25">
      <c r="A201" t="s">
        <v>460</v>
      </c>
      <c r="B201" s="203" t="s">
        <v>166</v>
      </c>
      <c r="C201" t="s">
        <v>172</v>
      </c>
      <c r="D201" t="s">
        <v>160</v>
      </c>
      <c r="E201" t="s">
        <v>183</v>
      </c>
      <c r="F201" t="s">
        <v>461</v>
      </c>
      <c r="G201" t="s">
        <v>185</v>
      </c>
      <c r="H201" s="203">
        <v>15</v>
      </c>
      <c r="I201" s="204">
        <v>0.7</v>
      </c>
      <c r="J201" s="205">
        <v>0.75221234588966868</v>
      </c>
      <c r="K201" s="205" t="s">
        <v>192</v>
      </c>
      <c r="L201" s="205" t="s">
        <v>192</v>
      </c>
      <c r="M201" s="205" t="s">
        <v>192</v>
      </c>
      <c r="N201" s="205" t="s">
        <v>192</v>
      </c>
      <c r="O201" s="205" t="s">
        <v>192</v>
      </c>
      <c r="P201" s="205" t="s">
        <v>192</v>
      </c>
      <c r="Q201" s="205" t="s">
        <v>192</v>
      </c>
      <c r="R201" s="205" t="s">
        <v>192</v>
      </c>
      <c r="S201" s="205" t="s">
        <v>192</v>
      </c>
      <c r="T201" s="205" t="s">
        <v>192</v>
      </c>
      <c r="U201" s="205" t="s">
        <v>192</v>
      </c>
      <c r="V201" s="205" t="s">
        <v>192</v>
      </c>
      <c r="W201" s="205" t="s">
        <v>192</v>
      </c>
      <c r="X201" s="205" t="s">
        <v>192</v>
      </c>
      <c r="Y201" s="205" t="s">
        <v>192</v>
      </c>
      <c r="Z201" s="205" t="s">
        <v>192</v>
      </c>
      <c r="AA201" s="205" t="s">
        <v>192</v>
      </c>
      <c r="AB201" s="205">
        <v>0.27</v>
      </c>
      <c r="AC201" s="205">
        <v>0.27</v>
      </c>
      <c r="AD201" s="205">
        <v>0.27</v>
      </c>
      <c r="AE201" s="205">
        <v>0.27</v>
      </c>
      <c r="AF201" s="205">
        <v>0.27</v>
      </c>
      <c r="AG201" s="205">
        <v>0.33</v>
      </c>
      <c r="AH201">
        <v>0.33</v>
      </c>
      <c r="AI201" t="s">
        <v>164</v>
      </c>
      <c r="AJ201" t="s">
        <v>164</v>
      </c>
      <c r="AK201" t="s">
        <v>164</v>
      </c>
    </row>
    <row r="202" spans="1:37" x14ac:dyDescent="0.25">
      <c r="A202" t="s">
        <v>462</v>
      </c>
      <c r="B202" s="203" t="s">
        <v>158</v>
      </c>
      <c r="C202" t="s">
        <v>159</v>
      </c>
      <c r="D202" t="s">
        <v>160</v>
      </c>
      <c r="E202" t="s">
        <v>176</v>
      </c>
      <c r="F202" t="s">
        <v>461</v>
      </c>
      <c r="G202" t="s">
        <v>163</v>
      </c>
      <c r="H202" s="203">
        <v>15</v>
      </c>
      <c r="I202" s="204">
        <v>0.7</v>
      </c>
      <c r="J202" s="205">
        <v>0.66590945972695026</v>
      </c>
      <c r="K202" s="205">
        <v>0.13</v>
      </c>
      <c r="L202" s="205">
        <v>0.2</v>
      </c>
      <c r="M202" s="205">
        <v>0.2</v>
      </c>
      <c r="N202" s="205">
        <v>0.2</v>
      </c>
      <c r="O202" s="205">
        <v>0.2</v>
      </c>
      <c r="P202" s="205">
        <v>0.2</v>
      </c>
      <c r="Q202" s="205">
        <v>0.2</v>
      </c>
      <c r="R202" s="205">
        <v>0.2</v>
      </c>
      <c r="S202" s="205">
        <v>0.2</v>
      </c>
      <c r="T202" s="205">
        <v>0.2</v>
      </c>
      <c r="U202" s="205">
        <v>0.2</v>
      </c>
      <c r="V202" s="205">
        <v>0.2</v>
      </c>
      <c r="W202" s="205">
        <v>0.2</v>
      </c>
      <c r="X202" s="205">
        <v>0.2</v>
      </c>
      <c r="Y202" s="205">
        <v>0.2</v>
      </c>
      <c r="Z202" s="205">
        <v>0.2</v>
      </c>
      <c r="AA202" s="205">
        <v>0.2</v>
      </c>
      <c r="AB202" s="205">
        <v>0.2</v>
      </c>
      <c r="AC202" s="205">
        <v>0.2</v>
      </c>
      <c r="AD202" s="205">
        <v>0.23</v>
      </c>
      <c r="AE202" s="205">
        <v>0.23</v>
      </c>
      <c r="AF202" s="205">
        <v>0.23</v>
      </c>
      <c r="AG202" s="205">
        <v>0.33</v>
      </c>
      <c r="AH202">
        <v>0.33</v>
      </c>
      <c r="AI202" t="s">
        <v>164</v>
      </c>
      <c r="AJ202" t="s">
        <v>164</v>
      </c>
      <c r="AK202" t="s">
        <v>164</v>
      </c>
    </row>
    <row r="203" spans="1:37" x14ac:dyDescent="0.25">
      <c r="A203" t="s">
        <v>463</v>
      </c>
      <c r="B203" s="203" t="s">
        <v>166</v>
      </c>
      <c r="C203" t="s">
        <v>159</v>
      </c>
      <c r="D203" t="s">
        <v>160</v>
      </c>
      <c r="E203" t="s">
        <v>176</v>
      </c>
      <c r="F203" t="s">
        <v>461</v>
      </c>
      <c r="G203" t="s">
        <v>163</v>
      </c>
      <c r="H203" s="203">
        <v>15</v>
      </c>
      <c r="I203" s="204">
        <v>0.7</v>
      </c>
      <c r="J203" s="205">
        <v>0.66590945972695026</v>
      </c>
      <c r="K203" s="205">
        <v>0.2</v>
      </c>
      <c r="L203" s="205">
        <v>0.27</v>
      </c>
      <c r="M203" s="205">
        <v>0.27</v>
      </c>
      <c r="N203" s="205">
        <v>0.27</v>
      </c>
      <c r="O203" s="205">
        <v>0.27</v>
      </c>
      <c r="P203" s="205">
        <v>0.27</v>
      </c>
      <c r="Q203" s="205">
        <v>0.27</v>
      </c>
      <c r="R203" s="205">
        <v>0.27</v>
      </c>
      <c r="S203" s="205">
        <v>0.27</v>
      </c>
      <c r="T203" s="205">
        <v>0.27</v>
      </c>
      <c r="U203" s="205">
        <v>0.27</v>
      </c>
      <c r="V203" s="205">
        <v>0.27</v>
      </c>
      <c r="W203" s="205">
        <v>0.27</v>
      </c>
      <c r="X203" s="205">
        <v>0.27</v>
      </c>
      <c r="Y203" s="205">
        <v>0.27</v>
      </c>
      <c r="Z203" s="205">
        <v>0.27</v>
      </c>
      <c r="AA203" s="205">
        <v>0.27</v>
      </c>
      <c r="AB203" s="205">
        <v>0.27</v>
      </c>
      <c r="AC203" s="205">
        <v>0.27</v>
      </c>
      <c r="AD203" s="205">
        <v>0.31</v>
      </c>
      <c r="AE203" s="205">
        <v>0.31</v>
      </c>
      <c r="AF203" s="205">
        <v>0.31</v>
      </c>
      <c r="AG203" s="205">
        <v>0.33</v>
      </c>
      <c r="AH203">
        <v>0.33</v>
      </c>
      <c r="AI203" t="s">
        <v>164</v>
      </c>
      <c r="AJ203" t="s">
        <v>164</v>
      </c>
      <c r="AK203" t="s">
        <v>164</v>
      </c>
    </row>
    <row r="204" spans="1:37" x14ac:dyDescent="0.25">
      <c r="A204" t="s">
        <v>464</v>
      </c>
      <c r="B204" s="203" t="s">
        <v>158</v>
      </c>
      <c r="C204" t="s">
        <v>168</v>
      </c>
      <c r="D204" t="s">
        <v>160</v>
      </c>
      <c r="E204" t="s">
        <v>176</v>
      </c>
      <c r="F204" t="s">
        <v>461</v>
      </c>
      <c r="G204" t="s">
        <v>169</v>
      </c>
      <c r="H204" s="203">
        <v>15</v>
      </c>
      <c r="I204" s="204">
        <v>0.7</v>
      </c>
      <c r="J204" s="205">
        <v>0.6269962886457372</v>
      </c>
      <c r="K204" s="205">
        <v>0.12</v>
      </c>
      <c r="L204" s="205">
        <v>0.17</v>
      </c>
      <c r="M204" s="205">
        <v>0.17</v>
      </c>
      <c r="N204" s="205">
        <v>0.25</v>
      </c>
      <c r="O204" s="205">
        <v>0.25</v>
      </c>
      <c r="P204" s="205">
        <v>0.25</v>
      </c>
      <c r="Q204" s="205">
        <v>0.25</v>
      </c>
      <c r="R204" s="205">
        <v>0.25</v>
      </c>
      <c r="S204" s="205">
        <v>0.25</v>
      </c>
      <c r="T204" s="205">
        <v>0.25</v>
      </c>
      <c r="U204" s="205">
        <v>0.25</v>
      </c>
      <c r="V204" s="205">
        <v>0.25</v>
      </c>
      <c r="W204" s="205">
        <v>0.25</v>
      </c>
      <c r="X204" s="205">
        <v>0.25</v>
      </c>
      <c r="Y204" s="205">
        <v>0.25</v>
      </c>
      <c r="Z204" s="205">
        <v>0.25</v>
      </c>
      <c r="AA204" s="205">
        <v>0.25</v>
      </c>
      <c r="AB204" s="205">
        <v>0.25</v>
      </c>
      <c r="AC204" s="205">
        <v>0.25</v>
      </c>
      <c r="AD204" s="205">
        <v>0.25</v>
      </c>
      <c r="AE204" s="205">
        <v>0.25</v>
      </c>
      <c r="AF204" s="205">
        <v>0.25</v>
      </c>
      <c r="AG204" s="205">
        <v>0.33</v>
      </c>
      <c r="AH204">
        <v>0.33</v>
      </c>
      <c r="AI204" t="s">
        <v>164</v>
      </c>
      <c r="AJ204" t="s">
        <v>164</v>
      </c>
      <c r="AK204" t="s">
        <v>164</v>
      </c>
    </row>
    <row r="205" spans="1:37" x14ac:dyDescent="0.25">
      <c r="A205" t="s">
        <v>465</v>
      </c>
      <c r="B205" s="203" t="s">
        <v>166</v>
      </c>
      <c r="C205" t="s">
        <v>168</v>
      </c>
      <c r="D205" t="s">
        <v>160</v>
      </c>
      <c r="E205" t="s">
        <v>176</v>
      </c>
      <c r="F205" t="s">
        <v>461</v>
      </c>
      <c r="G205" t="s">
        <v>169</v>
      </c>
      <c r="H205" s="203">
        <v>15</v>
      </c>
      <c r="I205" s="204">
        <v>0.7</v>
      </c>
      <c r="J205" s="205">
        <v>0.6269962886457372</v>
      </c>
      <c r="K205" s="205">
        <v>0.12</v>
      </c>
      <c r="L205" s="205">
        <v>0.27</v>
      </c>
      <c r="M205" s="205">
        <v>0.27</v>
      </c>
      <c r="N205" s="205">
        <v>0.27</v>
      </c>
      <c r="O205" s="205">
        <v>0.25</v>
      </c>
      <c r="P205" s="205">
        <v>0.25</v>
      </c>
      <c r="Q205" s="205">
        <v>0.25</v>
      </c>
      <c r="R205" s="205">
        <v>0.25</v>
      </c>
      <c r="S205" s="205">
        <v>0.25</v>
      </c>
      <c r="T205" s="205">
        <v>0.25</v>
      </c>
      <c r="U205" s="205">
        <v>0.25</v>
      </c>
      <c r="V205" s="205">
        <v>0.25</v>
      </c>
      <c r="W205" s="205">
        <v>0.25</v>
      </c>
      <c r="X205" s="205">
        <v>0.25</v>
      </c>
      <c r="Y205" s="205">
        <v>0.25</v>
      </c>
      <c r="Z205" s="205">
        <v>0.25</v>
      </c>
      <c r="AA205" s="205">
        <v>0.25</v>
      </c>
      <c r="AB205" s="205">
        <v>0.25</v>
      </c>
      <c r="AC205" s="205">
        <v>0.25</v>
      </c>
      <c r="AD205" s="205">
        <v>0.25</v>
      </c>
      <c r="AE205" s="205">
        <v>0.25</v>
      </c>
      <c r="AF205" s="205">
        <v>0.25</v>
      </c>
      <c r="AG205" s="205">
        <v>0.33</v>
      </c>
      <c r="AH205">
        <v>0.33</v>
      </c>
      <c r="AI205" t="s">
        <v>164</v>
      </c>
      <c r="AJ205" t="s">
        <v>164</v>
      </c>
      <c r="AK205" t="s">
        <v>164</v>
      </c>
    </row>
    <row r="206" spans="1:37" x14ac:dyDescent="0.25">
      <c r="A206" t="s">
        <v>466</v>
      </c>
      <c r="B206" s="203" t="s">
        <v>158</v>
      </c>
      <c r="C206" t="s">
        <v>159</v>
      </c>
      <c r="D206" t="s">
        <v>160</v>
      </c>
      <c r="E206" t="s">
        <v>176</v>
      </c>
      <c r="F206" t="s">
        <v>467</v>
      </c>
      <c r="G206" t="s">
        <v>178</v>
      </c>
      <c r="H206" s="203">
        <v>15</v>
      </c>
      <c r="I206" s="204">
        <v>0.7</v>
      </c>
      <c r="J206" s="205">
        <v>0.59221963589442039</v>
      </c>
      <c r="K206" s="205">
        <v>0.13</v>
      </c>
      <c r="L206" s="205">
        <v>0.2</v>
      </c>
      <c r="M206" s="205">
        <v>0.2</v>
      </c>
      <c r="N206" s="205">
        <v>0.2</v>
      </c>
      <c r="O206" s="205">
        <v>0.2</v>
      </c>
      <c r="P206" s="205">
        <v>0.2</v>
      </c>
      <c r="Q206" s="205">
        <v>0.2</v>
      </c>
      <c r="R206" s="205">
        <v>0.2</v>
      </c>
      <c r="S206" s="205">
        <v>0.2</v>
      </c>
      <c r="T206" s="205">
        <v>0.2</v>
      </c>
      <c r="U206" s="205">
        <v>0.2</v>
      </c>
      <c r="V206" s="205">
        <v>0.2</v>
      </c>
      <c r="W206" s="205">
        <v>0.2</v>
      </c>
      <c r="X206" s="205">
        <v>0.2</v>
      </c>
      <c r="Y206" s="205">
        <v>0.2</v>
      </c>
      <c r="Z206" s="205">
        <v>0.2</v>
      </c>
      <c r="AA206" s="205">
        <v>0.2</v>
      </c>
      <c r="AB206" s="205">
        <v>0.2</v>
      </c>
      <c r="AC206" s="205">
        <v>0.2</v>
      </c>
      <c r="AD206" s="205">
        <v>0.23</v>
      </c>
      <c r="AE206" s="205">
        <v>0.23</v>
      </c>
      <c r="AF206" s="205">
        <v>0.23</v>
      </c>
      <c r="AG206" s="205">
        <v>0.33</v>
      </c>
      <c r="AH206">
        <v>0.33</v>
      </c>
      <c r="AI206" t="s">
        <v>164</v>
      </c>
      <c r="AJ206" t="s">
        <v>164</v>
      </c>
      <c r="AK206" t="s">
        <v>164</v>
      </c>
    </row>
    <row r="207" spans="1:37" x14ac:dyDescent="0.25">
      <c r="A207" t="s">
        <v>468</v>
      </c>
      <c r="B207" s="203" t="s">
        <v>166</v>
      </c>
      <c r="C207" t="s">
        <v>159</v>
      </c>
      <c r="D207" t="s">
        <v>160</v>
      </c>
      <c r="E207" t="s">
        <v>176</v>
      </c>
      <c r="F207" t="s">
        <v>467</v>
      </c>
      <c r="G207" t="s">
        <v>178</v>
      </c>
      <c r="H207" s="203">
        <v>15</v>
      </c>
      <c r="I207" s="204">
        <v>0.7</v>
      </c>
      <c r="J207" s="205">
        <v>0.59221963589442039</v>
      </c>
      <c r="K207" s="205">
        <v>0.2</v>
      </c>
      <c r="L207" s="205">
        <v>0.27</v>
      </c>
      <c r="M207" s="205">
        <v>0.27</v>
      </c>
      <c r="N207" s="205">
        <v>0.27</v>
      </c>
      <c r="O207" s="205">
        <v>0.27</v>
      </c>
      <c r="P207" s="205">
        <v>0.27</v>
      </c>
      <c r="Q207" s="205">
        <v>0.27</v>
      </c>
      <c r="R207" s="205">
        <v>0.27</v>
      </c>
      <c r="S207" s="205">
        <v>0.27</v>
      </c>
      <c r="T207" s="205">
        <v>0.27</v>
      </c>
      <c r="U207" s="205">
        <v>0.27</v>
      </c>
      <c r="V207" s="205">
        <v>0.27</v>
      </c>
      <c r="W207" s="205">
        <v>0.27</v>
      </c>
      <c r="X207" s="205">
        <v>0.27</v>
      </c>
      <c r="Y207" s="205">
        <v>0.27</v>
      </c>
      <c r="Z207" s="205">
        <v>0.27</v>
      </c>
      <c r="AA207" s="205">
        <v>0.27</v>
      </c>
      <c r="AB207" s="205">
        <v>0.27</v>
      </c>
      <c r="AC207" s="205">
        <v>0.27</v>
      </c>
      <c r="AD207" s="205">
        <v>0.31</v>
      </c>
      <c r="AE207" s="205">
        <v>0.31</v>
      </c>
      <c r="AF207" s="205">
        <v>0.31</v>
      </c>
      <c r="AG207" s="205">
        <v>0.33</v>
      </c>
      <c r="AH207">
        <v>0.33</v>
      </c>
      <c r="AI207" t="s">
        <v>164</v>
      </c>
      <c r="AJ207" t="s">
        <v>164</v>
      </c>
      <c r="AK207" t="s">
        <v>164</v>
      </c>
    </row>
    <row r="208" spans="1:37" x14ac:dyDescent="0.25">
      <c r="A208" t="s">
        <v>469</v>
      </c>
      <c r="B208" s="203" t="s">
        <v>158</v>
      </c>
      <c r="C208" t="s">
        <v>168</v>
      </c>
      <c r="D208" t="s">
        <v>160</v>
      </c>
      <c r="E208" t="s">
        <v>176</v>
      </c>
      <c r="F208" t="s">
        <v>467</v>
      </c>
      <c r="G208" t="s">
        <v>169</v>
      </c>
      <c r="H208" s="203">
        <v>15</v>
      </c>
      <c r="I208" s="204">
        <v>0.7</v>
      </c>
      <c r="J208" s="205">
        <v>0.6269962886457372</v>
      </c>
      <c r="K208" s="205">
        <v>0.12</v>
      </c>
      <c r="L208" s="205">
        <v>0.17</v>
      </c>
      <c r="M208" s="205">
        <v>0.17</v>
      </c>
      <c r="N208" s="205">
        <v>0.25</v>
      </c>
      <c r="O208" s="205">
        <v>0.25</v>
      </c>
      <c r="P208" s="205">
        <v>0.25</v>
      </c>
      <c r="Q208" s="205">
        <v>0.25</v>
      </c>
      <c r="R208" s="205">
        <v>0.25</v>
      </c>
      <c r="S208" s="205">
        <v>0.25</v>
      </c>
      <c r="T208" s="205">
        <v>0.25</v>
      </c>
      <c r="U208" s="205">
        <v>0.25</v>
      </c>
      <c r="V208" s="205">
        <v>0.25</v>
      </c>
      <c r="W208" s="205">
        <v>0.25</v>
      </c>
      <c r="X208" s="205">
        <v>0.25</v>
      </c>
      <c r="Y208" s="205">
        <v>0.25</v>
      </c>
      <c r="Z208" s="205">
        <v>0.25</v>
      </c>
      <c r="AA208" s="205">
        <v>0.25</v>
      </c>
      <c r="AB208" s="205">
        <v>0.25</v>
      </c>
      <c r="AC208" s="205">
        <v>0.25</v>
      </c>
      <c r="AD208" s="205">
        <v>0.25</v>
      </c>
      <c r="AE208" s="205">
        <v>0.25</v>
      </c>
      <c r="AF208" s="205">
        <v>0.25</v>
      </c>
      <c r="AG208" s="205">
        <v>0.33</v>
      </c>
      <c r="AH208">
        <v>0.33</v>
      </c>
      <c r="AI208" t="s">
        <v>164</v>
      </c>
      <c r="AJ208" t="s">
        <v>164</v>
      </c>
      <c r="AK208" t="s">
        <v>164</v>
      </c>
    </row>
    <row r="209" spans="1:37" x14ac:dyDescent="0.25">
      <c r="A209" t="s">
        <v>470</v>
      </c>
      <c r="B209" s="203" t="s">
        <v>166</v>
      </c>
      <c r="C209" t="s">
        <v>168</v>
      </c>
      <c r="D209" t="s">
        <v>160</v>
      </c>
      <c r="E209" t="s">
        <v>176</v>
      </c>
      <c r="F209" t="s">
        <v>467</v>
      </c>
      <c r="G209" t="s">
        <v>169</v>
      </c>
      <c r="H209" s="203">
        <v>15</v>
      </c>
      <c r="I209" s="204">
        <v>0.7</v>
      </c>
      <c r="J209" s="205">
        <v>0.6269962886457372</v>
      </c>
      <c r="K209" s="205">
        <v>0.12</v>
      </c>
      <c r="L209" s="205">
        <v>0.27</v>
      </c>
      <c r="M209" s="205">
        <v>0.27</v>
      </c>
      <c r="N209" s="205">
        <v>0.27</v>
      </c>
      <c r="O209" s="205">
        <v>0.25</v>
      </c>
      <c r="P209" s="205">
        <v>0.25</v>
      </c>
      <c r="Q209" s="205">
        <v>0.25</v>
      </c>
      <c r="R209" s="205">
        <v>0.25</v>
      </c>
      <c r="S209" s="205">
        <v>0.25</v>
      </c>
      <c r="T209" s="205">
        <v>0.25</v>
      </c>
      <c r="U209" s="205">
        <v>0.25</v>
      </c>
      <c r="V209" s="205">
        <v>0.25</v>
      </c>
      <c r="W209" s="205">
        <v>0.25</v>
      </c>
      <c r="X209" s="205">
        <v>0.25</v>
      </c>
      <c r="Y209" s="205">
        <v>0.25</v>
      </c>
      <c r="Z209" s="205">
        <v>0.25</v>
      </c>
      <c r="AA209" s="205">
        <v>0.25</v>
      </c>
      <c r="AB209" s="205">
        <v>0.25</v>
      </c>
      <c r="AC209" s="205">
        <v>0.25</v>
      </c>
      <c r="AD209" s="205">
        <v>0.25</v>
      </c>
      <c r="AE209" s="205">
        <v>0.25</v>
      </c>
      <c r="AF209" s="205">
        <v>0.25</v>
      </c>
      <c r="AG209" s="205">
        <v>0.33</v>
      </c>
      <c r="AH209">
        <v>0.33</v>
      </c>
      <c r="AI209" t="s">
        <v>164</v>
      </c>
      <c r="AJ209" t="s">
        <v>164</v>
      </c>
      <c r="AK209" t="s">
        <v>164</v>
      </c>
    </row>
    <row r="210" spans="1:37" x14ac:dyDescent="0.25">
      <c r="A210" t="s">
        <v>471</v>
      </c>
      <c r="B210" s="203" t="s">
        <v>158</v>
      </c>
      <c r="C210" t="s">
        <v>168</v>
      </c>
      <c r="D210" t="s">
        <v>283</v>
      </c>
      <c r="E210" t="s">
        <v>301</v>
      </c>
      <c r="F210" t="s">
        <v>472</v>
      </c>
      <c r="G210" t="s">
        <v>169</v>
      </c>
      <c r="H210" s="203">
        <v>15</v>
      </c>
      <c r="I210" s="204">
        <v>0.7</v>
      </c>
      <c r="J210" s="205">
        <v>0.6269962886457372</v>
      </c>
      <c r="K210" s="205" t="s">
        <v>192</v>
      </c>
      <c r="L210" s="205" t="s">
        <v>192</v>
      </c>
      <c r="M210" s="205" t="s">
        <v>192</v>
      </c>
      <c r="N210" s="205" t="s">
        <v>192</v>
      </c>
      <c r="O210" s="205" t="s">
        <v>192</v>
      </c>
      <c r="P210" s="205" t="s">
        <v>192</v>
      </c>
      <c r="Q210" s="205" t="s">
        <v>192</v>
      </c>
      <c r="R210" s="205" t="s">
        <v>192</v>
      </c>
      <c r="S210" s="205" t="s">
        <v>192</v>
      </c>
      <c r="T210" s="205" t="s">
        <v>192</v>
      </c>
      <c r="U210" s="205" t="s">
        <v>192</v>
      </c>
      <c r="V210" s="205" t="s">
        <v>192</v>
      </c>
      <c r="W210" s="205" t="s">
        <v>192</v>
      </c>
      <c r="X210" s="205" t="s">
        <v>192</v>
      </c>
      <c r="Y210" s="205" t="s">
        <v>192</v>
      </c>
      <c r="Z210" s="205" t="s">
        <v>192</v>
      </c>
      <c r="AA210" s="205" t="s">
        <v>192</v>
      </c>
      <c r="AB210" s="205" t="s">
        <v>192</v>
      </c>
      <c r="AC210" s="205" t="s">
        <v>192</v>
      </c>
      <c r="AD210" s="205" t="s">
        <v>192</v>
      </c>
      <c r="AE210" s="205" t="s">
        <v>192</v>
      </c>
      <c r="AF210" s="205" t="s">
        <v>192</v>
      </c>
      <c r="AG210" s="205">
        <v>0.33</v>
      </c>
      <c r="AH210">
        <v>0.33</v>
      </c>
      <c r="AI210" t="s">
        <v>164</v>
      </c>
      <c r="AJ210" t="s">
        <v>164</v>
      </c>
      <c r="AK210" t="s">
        <v>164</v>
      </c>
    </row>
    <row r="211" spans="1:37" x14ac:dyDescent="0.25">
      <c r="A211" t="s">
        <v>473</v>
      </c>
      <c r="B211" s="203" t="s">
        <v>166</v>
      </c>
      <c r="C211" t="s">
        <v>168</v>
      </c>
      <c r="D211" t="s">
        <v>283</v>
      </c>
      <c r="E211" t="s">
        <v>301</v>
      </c>
      <c r="F211" t="s">
        <v>472</v>
      </c>
      <c r="G211" t="s">
        <v>169</v>
      </c>
      <c r="H211" s="203">
        <v>15</v>
      </c>
      <c r="I211" s="204">
        <v>0.7</v>
      </c>
      <c r="J211" s="205">
        <v>0.6269962886457372</v>
      </c>
      <c r="K211" s="205" t="s">
        <v>192</v>
      </c>
      <c r="L211" s="205" t="s">
        <v>192</v>
      </c>
      <c r="M211" s="205" t="s">
        <v>192</v>
      </c>
      <c r="N211" s="205" t="s">
        <v>192</v>
      </c>
      <c r="O211" s="205" t="s">
        <v>192</v>
      </c>
      <c r="P211" s="205" t="s">
        <v>192</v>
      </c>
      <c r="Q211" s="205" t="s">
        <v>192</v>
      </c>
      <c r="R211" s="205" t="s">
        <v>192</v>
      </c>
      <c r="S211" s="205" t="s">
        <v>192</v>
      </c>
      <c r="T211" s="205" t="s">
        <v>192</v>
      </c>
      <c r="U211" s="205" t="s">
        <v>192</v>
      </c>
      <c r="V211" s="205" t="s">
        <v>192</v>
      </c>
      <c r="W211" s="205" t="s">
        <v>192</v>
      </c>
      <c r="X211" s="205" t="s">
        <v>192</v>
      </c>
      <c r="Y211" s="205" t="s">
        <v>192</v>
      </c>
      <c r="Z211" s="205" t="s">
        <v>192</v>
      </c>
      <c r="AA211" s="205" t="s">
        <v>192</v>
      </c>
      <c r="AB211" s="205" t="s">
        <v>192</v>
      </c>
      <c r="AC211" s="205" t="s">
        <v>192</v>
      </c>
      <c r="AD211" s="205" t="s">
        <v>192</v>
      </c>
      <c r="AE211" s="205" t="s">
        <v>192</v>
      </c>
      <c r="AF211" s="205" t="s">
        <v>192</v>
      </c>
      <c r="AG211" s="205">
        <v>0.33</v>
      </c>
      <c r="AH211">
        <v>0.33</v>
      </c>
      <c r="AI211" t="s">
        <v>164</v>
      </c>
      <c r="AJ211" t="s">
        <v>164</v>
      </c>
      <c r="AK211" t="s">
        <v>164</v>
      </c>
    </row>
    <row r="212" spans="1:37" x14ac:dyDescent="0.25">
      <c r="A212" t="s">
        <v>474</v>
      </c>
      <c r="B212" s="203" t="s">
        <v>158</v>
      </c>
      <c r="C212" t="s">
        <v>168</v>
      </c>
      <c r="D212" t="s">
        <v>283</v>
      </c>
      <c r="E212" t="s">
        <v>301</v>
      </c>
      <c r="F212" t="s">
        <v>475</v>
      </c>
      <c r="G212" t="s">
        <v>169</v>
      </c>
      <c r="H212" s="203">
        <v>15</v>
      </c>
      <c r="I212" s="204">
        <v>0.7</v>
      </c>
      <c r="J212" s="205">
        <v>0.6269962886457372</v>
      </c>
      <c r="K212" s="205" t="s">
        <v>192</v>
      </c>
      <c r="L212" s="205" t="s">
        <v>192</v>
      </c>
      <c r="M212" s="205" t="s">
        <v>192</v>
      </c>
      <c r="N212" s="205" t="s">
        <v>192</v>
      </c>
      <c r="O212" s="205" t="s">
        <v>192</v>
      </c>
      <c r="P212" s="205" t="s">
        <v>192</v>
      </c>
      <c r="Q212" s="205" t="s">
        <v>192</v>
      </c>
      <c r="R212" s="205" t="s">
        <v>192</v>
      </c>
      <c r="S212" s="205" t="s">
        <v>192</v>
      </c>
      <c r="T212" s="205" t="s">
        <v>192</v>
      </c>
      <c r="U212" s="205" t="s">
        <v>192</v>
      </c>
      <c r="V212" s="205" t="s">
        <v>192</v>
      </c>
      <c r="W212" s="205" t="s">
        <v>192</v>
      </c>
      <c r="X212" s="205" t="s">
        <v>192</v>
      </c>
      <c r="Y212" s="205" t="s">
        <v>192</v>
      </c>
      <c r="Z212" s="205" t="s">
        <v>192</v>
      </c>
      <c r="AA212" s="205" t="s">
        <v>192</v>
      </c>
      <c r="AB212" s="205" t="s">
        <v>192</v>
      </c>
      <c r="AC212" s="205" t="s">
        <v>192</v>
      </c>
      <c r="AD212" s="205" t="s">
        <v>192</v>
      </c>
      <c r="AE212" s="205" t="s">
        <v>192</v>
      </c>
      <c r="AF212" s="205" t="s">
        <v>192</v>
      </c>
      <c r="AG212" s="205">
        <v>0.33</v>
      </c>
      <c r="AH212">
        <v>0.33</v>
      </c>
      <c r="AI212" t="s">
        <v>164</v>
      </c>
      <c r="AJ212" t="s">
        <v>164</v>
      </c>
      <c r="AK212" t="s">
        <v>164</v>
      </c>
    </row>
    <row r="213" spans="1:37" x14ac:dyDescent="0.25">
      <c r="A213" t="s">
        <v>476</v>
      </c>
      <c r="B213" s="203" t="s">
        <v>166</v>
      </c>
      <c r="C213" t="s">
        <v>168</v>
      </c>
      <c r="D213" t="s">
        <v>283</v>
      </c>
      <c r="E213" t="s">
        <v>301</v>
      </c>
      <c r="F213" t="s">
        <v>475</v>
      </c>
      <c r="G213" t="s">
        <v>169</v>
      </c>
      <c r="H213" s="203">
        <v>15</v>
      </c>
      <c r="I213" s="204">
        <v>0.7</v>
      </c>
      <c r="J213" s="205">
        <v>0.6269962886457372</v>
      </c>
      <c r="K213" s="205" t="s">
        <v>192</v>
      </c>
      <c r="L213" s="205" t="s">
        <v>192</v>
      </c>
      <c r="M213" s="205" t="s">
        <v>192</v>
      </c>
      <c r="N213" s="205" t="s">
        <v>192</v>
      </c>
      <c r="O213" s="205" t="s">
        <v>192</v>
      </c>
      <c r="P213" s="205" t="s">
        <v>192</v>
      </c>
      <c r="Q213" s="205" t="s">
        <v>192</v>
      </c>
      <c r="R213" s="205" t="s">
        <v>192</v>
      </c>
      <c r="S213" s="205" t="s">
        <v>192</v>
      </c>
      <c r="T213" s="205" t="s">
        <v>192</v>
      </c>
      <c r="U213" s="205" t="s">
        <v>192</v>
      </c>
      <c r="V213" s="205" t="s">
        <v>192</v>
      </c>
      <c r="W213" s="205" t="s">
        <v>192</v>
      </c>
      <c r="X213" s="205" t="s">
        <v>192</v>
      </c>
      <c r="Y213" s="205" t="s">
        <v>192</v>
      </c>
      <c r="Z213" s="205" t="s">
        <v>192</v>
      </c>
      <c r="AA213" s="205" t="s">
        <v>192</v>
      </c>
      <c r="AB213" s="205" t="s">
        <v>192</v>
      </c>
      <c r="AC213" s="205" t="s">
        <v>192</v>
      </c>
      <c r="AD213" s="205" t="s">
        <v>192</v>
      </c>
      <c r="AE213" s="205" t="s">
        <v>192</v>
      </c>
      <c r="AF213" s="205" t="s">
        <v>192</v>
      </c>
      <c r="AG213" s="205">
        <v>0.33</v>
      </c>
      <c r="AH213">
        <v>0.33</v>
      </c>
      <c r="AI213" t="s">
        <v>164</v>
      </c>
      <c r="AJ213" t="s">
        <v>164</v>
      </c>
      <c r="AK213" t="s">
        <v>164</v>
      </c>
    </row>
    <row r="214" spans="1:37" x14ac:dyDescent="0.25">
      <c r="A214" t="s">
        <v>477</v>
      </c>
      <c r="B214" s="203" t="s">
        <v>158</v>
      </c>
      <c r="C214" t="s">
        <v>168</v>
      </c>
      <c r="D214" t="s">
        <v>195</v>
      </c>
      <c r="E214" t="s">
        <v>208</v>
      </c>
      <c r="F214" t="s">
        <v>478</v>
      </c>
      <c r="G214" t="s">
        <v>169</v>
      </c>
      <c r="H214" s="203">
        <v>15</v>
      </c>
      <c r="I214" s="204">
        <v>0.7</v>
      </c>
      <c r="J214" s="205">
        <v>0.6269962886457372</v>
      </c>
      <c r="K214" s="205" t="s">
        <v>192</v>
      </c>
      <c r="L214" s="205" t="s">
        <v>192</v>
      </c>
      <c r="M214" s="205" t="s">
        <v>192</v>
      </c>
      <c r="N214" s="205" t="s">
        <v>192</v>
      </c>
      <c r="O214" s="205" t="s">
        <v>192</v>
      </c>
      <c r="P214" s="205" t="s">
        <v>192</v>
      </c>
      <c r="Q214" s="205" t="s">
        <v>192</v>
      </c>
      <c r="R214" s="205" t="s">
        <v>192</v>
      </c>
      <c r="S214" s="205" t="s">
        <v>192</v>
      </c>
      <c r="T214" s="205" t="s">
        <v>192</v>
      </c>
      <c r="U214" s="205" t="s">
        <v>192</v>
      </c>
      <c r="V214" s="205" t="s">
        <v>192</v>
      </c>
      <c r="W214" s="205" t="s">
        <v>192</v>
      </c>
      <c r="X214" s="205" t="s">
        <v>192</v>
      </c>
      <c r="Y214" s="205" t="s">
        <v>192</v>
      </c>
      <c r="Z214" s="205" t="s">
        <v>192</v>
      </c>
      <c r="AA214" s="205" t="s">
        <v>192</v>
      </c>
      <c r="AB214" s="205" t="s">
        <v>192</v>
      </c>
      <c r="AC214" s="205" t="s">
        <v>192</v>
      </c>
      <c r="AD214" s="205" t="s">
        <v>192</v>
      </c>
      <c r="AE214" s="205" t="s">
        <v>192</v>
      </c>
      <c r="AF214" s="205" t="s">
        <v>192</v>
      </c>
      <c r="AG214" s="205">
        <v>0.33</v>
      </c>
      <c r="AH214">
        <v>0.33</v>
      </c>
      <c r="AI214" t="s">
        <v>164</v>
      </c>
      <c r="AJ214" t="s">
        <v>164</v>
      </c>
      <c r="AK214" t="s">
        <v>164</v>
      </c>
    </row>
    <row r="215" spans="1:37" x14ac:dyDescent="0.25">
      <c r="A215" t="s">
        <v>479</v>
      </c>
      <c r="B215" s="203" t="s">
        <v>166</v>
      </c>
      <c r="C215" t="s">
        <v>168</v>
      </c>
      <c r="D215" t="s">
        <v>195</v>
      </c>
      <c r="E215" t="s">
        <v>208</v>
      </c>
      <c r="F215" t="s">
        <v>478</v>
      </c>
      <c r="G215" t="s">
        <v>169</v>
      </c>
      <c r="H215" s="203">
        <v>15</v>
      </c>
      <c r="I215" s="204">
        <v>0.7</v>
      </c>
      <c r="J215" s="205">
        <v>0.6269962886457372</v>
      </c>
      <c r="K215" s="205" t="s">
        <v>192</v>
      </c>
      <c r="L215" s="205" t="s">
        <v>192</v>
      </c>
      <c r="M215" s="205" t="s">
        <v>192</v>
      </c>
      <c r="N215" s="205" t="s">
        <v>192</v>
      </c>
      <c r="O215" s="205" t="s">
        <v>192</v>
      </c>
      <c r="P215" s="205" t="s">
        <v>192</v>
      </c>
      <c r="Q215" s="205" t="s">
        <v>192</v>
      </c>
      <c r="R215" s="205" t="s">
        <v>192</v>
      </c>
      <c r="S215" s="205" t="s">
        <v>192</v>
      </c>
      <c r="T215" s="205" t="s">
        <v>192</v>
      </c>
      <c r="U215" s="205" t="s">
        <v>192</v>
      </c>
      <c r="V215" s="205" t="s">
        <v>192</v>
      </c>
      <c r="W215" s="205" t="s">
        <v>192</v>
      </c>
      <c r="X215" s="205" t="s">
        <v>192</v>
      </c>
      <c r="Y215" s="205" t="s">
        <v>192</v>
      </c>
      <c r="Z215" s="205" t="s">
        <v>192</v>
      </c>
      <c r="AA215" s="205" t="s">
        <v>192</v>
      </c>
      <c r="AB215" s="205" t="s">
        <v>192</v>
      </c>
      <c r="AC215" s="205" t="s">
        <v>192</v>
      </c>
      <c r="AD215" s="205" t="s">
        <v>192</v>
      </c>
      <c r="AE215" s="205" t="s">
        <v>192</v>
      </c>
      <c r="AF215" s="205" t="s">
        <v>192</v>
      </c>
      <c r="AG215" s="205">
        <v>0.33</v>
      </c>
      <c r="AH215">
        <v>0.33</v>
      </c>
      <c r="AI215" t="s">
        <v>164</v>
      </c>
      <c r="AJ215" t="s">
        <v>164</v>
      </c>
      <c r="AK215" t="s">
        <v>164</v>
      </c>
    </row>
    <row r="216" spans="1:37" x14ac:dyDescent="0.25">
      <c r="A216" t="s">
        <v>480</v>
      </c>
      <c r="B216" s="203" t="s">
        <v>158</v>
      </c>
      <c r="C216" t="s">
        <v>168</v>
      </c>
      <c r="D216" t="s">
        <v>195</v>
      </c>
      <c r="E216" t="s">
        <v>481</v>
      </c>
      <c r="F216" t="s">
        <v>478</v>
      </c>
      <c r="G216" t="s">
        <v>169</v>
      </c>
      <c r="H216" s="203">
        <v>20</v>
      </c>
      <c r="I216" s="204">
        <v>0.7</v>
      </c>
      <c r="J216" s="205">
        <v>0.74901332918833474</v>
      </c>
      <c r="K216" s="205" t="s">
        <v>192</v>
      </c>
      <c r="L216" s="205" t="s">
        <v>192</v>
      </c>
      <c r="M216" s="205" t="s">
        <v>192</v>
      </c>
      <c r="N216" s="205" t="s">
        <v>192</v>
      </c>
      <c r="O216" s="205" t="s">
        <v>192</v>
      </c>
      <c r="P216" s="205" t="s">
        <v>192</v>
      </c>
      <c r="Q216" s="205" t="s">
        <v>192</v>
      </c>
      <c r="R216" s="205" t="s">
        <v>192</v>
      </c>
      <c r="S216" s="205" t="s">
        <v>192</v>
      </c>
      <c r="T216" s="205" t="s">
        <v>192</v>
      </c>
      <c r="U216" s="205" t="s">
        <v>192</v>
      </c>
      <c r="V216" s="205" t="s">
        <v>192</v>
      </c>
      <c r="W216" s="205" t="s">
        <v>192</v>
      </c>
      <c r="X216" s="205" t="s">
        <v>192</v>
      </c>
      <c r="Y216" s="205" t="s">
        <v>192</v>
      </c>
      <c r="Z216" s="205" t="s">
        <v>192</v>
      </c>
      <c r="AA216" s="205" t="s">
        <v>192</v>
      </c>
      <c r="AB216" s="205" t="s">
        <v>192</v>
      </c>
      <c r="AC216" s="205" t="s">
        <v>192</v>
      </c>
      <c r="AD216" s="205" t="s">
        <v>192</v>
      </c>
      <c r="AE216" s="205" t="s">
        <v>192</v>
      </c>
      <c r="AF216" s="205" t="s">
        <v>192</v>
      </c>
      <c r="AG216" s="205">
        <v>0.38</v>
      </c>
      <c r="AH216">
        <v>0.38</v>
      </c>
      <c r="AI216" t="s">
        <v>164</v>
      </c>
      <c r="AJ216" t="s">
        <v>164</v>
      </c>
      <c r="AK216" t="s">
        <v>164</v>
      </c>
    </row>
    <row r="217" spans="1:37" x14ac:dyDescent="0.25">
      <c r="A217" t="s">
        <v>482</v>
      </c>
      <c r="B217" s="203" t="s">
        <v>166</v>
      </c>
      <c r="C217" t="s">
        <v>168</v>
      </c>
      <c r="D217" t="s">
        <v>195</v>
      </c>
      <c r="E217" t="s">
        <v>481</v>
      </c>
      <c r="F217" t="s">
        <v>478</v>
      </c>
      <c r="G217" t="s">
        <v>169</v>
      </c>
      <c r="H217" s="203">
        <v>20</v>
      </c>
      <c r="I217" s="204">
        <v>0.7</v>
      </c>
      <c r="J217" s="205">
        <v>0.74901332918833474</v>
      </c>
      <c r="K217" s="205" t="s">
        <v>192</v>
      </c>
      <c r="L217" s="205" t="s">
        <v>192</v>
      </c>
      <c r="M217" s="205" t="s">
        <v>192</v>
      </c>
      <c r="N217" s="205" t="s">
        <v>192</v>
      </c>
      <c r="O217" s="205" t="s">
        <v>192</v>
      </c>
      <c r="P217" s="205" t="s">
        <v>192</v>
      </c>
      <c r="Q217" s="205" t="s">
        <v>192</v>
      </c>
      <c r="R217" s="205" t="s">
        <v>192</v>
      </c>
      <c r="S217" s="205" t="s">
        <v>192</v>
      </c>
      <c r="T217" s="205" t="s">
        <v>192</v>
      </c>
      <c r="U217" s="205" t="s">
        <v>192</v>
      </c>
      <c r="V217" s="205" t="s">
        <v>192</v>
      </c>
      <c r="W217" s="205" t="s">
        <v>192</v>
      </c>
      <c r="X217" s="205" t="s">
        <v>192</v>
      </c>
      <c r="Y217" s="205" t="s">
        <v>192</v>
      </c>
      <c r="Z217" s="205" t="s">
        <v>192</v>
      </c>
      <c r="AA217" s="205" t="s">
        <v>192</v>
      </c>
      <c r="AB217" s="205" t="s">
        <v>192</v>
      </c>
      <c r="AC217" s="205" t="s">
        <v>192</v>
      </c>
      <c r="AD217" s="205" t="s">
        <v>192</v>
      </c>
      <c r="AE217" s="205" t="s">
        <v>192</v>
      </c>
      <c r="AF217" s="205" t="s">
        <v>192</v>
      </c>
      <c r="AG217" s="205">
        <v>0.38</v>
      </c>
      <c r="AH217">
        <v>0.38</v>
      </c>
      <c r="AI217" t="s">
        <v>164</v>
      </c>
      <c r="AJ217" t="s">
        <v>164</v>
      </c>
      <c r="AK217" t="s">
        <v>164</v>
      </c>
    </row>
    <row r="218" spans="1:37" x14ac:dyDescent="0.25">
      <c r="A218" t="s">
        <v>483</v>
      </c>
      <c r="B218" s="203" t="s">
        <v>158</v>
      </c>
      <c r="C218" t="s">
        <v>168</v>
      </c>
      <c r="D218" t="s">
        <v>215</v>
      </c>
      <c r="E218" t="s">
        <v>216</v>
      </c>
      <c r="F218" t="s">
        <v>484</v>
      </c>
      <c r="G218" t="s">
        <v>217</v>
      </c>
      <c r="H218" s="203">
        <v>15</v>
      </c>
      <c r="I218" s="204">
        <v>0.7</v>
      </c>
      <c r="J218" s="205">
        <v>0.62860243080000411</v>
      </c>
      <c r="K218" s="205" t="s">
        <v>192</v>
      </c>
      <c r="L218" s="205" t="s">
        <v>192</v>
      </c>
      <c r="M218" s="205" t="s">
        <v>192</v>
      </c>
      <c r="N218" s="205" t="s">
        <v>192</v>
      </c>
      <c r="O218" s="205" t="s">
        <v>192</v>
      </c>
      <c r="P218" s="205" t="s">
        <v>192</v>
      </c>
      <c r="Q218" s="205" t="s">
        <v>192</v>
      </c>
      <c r="R218" s="205" t="s">
        <v>192</v>
      </c>
      <c r="S218" s="205" t="s">
        <v>192</v>
      </c>
      <c r="T218" s="205" t="s">
        <v>192</v>
      </c>
      <c r="U218" s="205" t="s">
        <v>192</v>
      </c>
      <c r="V218" s="205" t="s">
        <v>192</v>
      </c>
      <c r="W218" s="205" t="s">
        <v>192</v>
      </c>
      <c r="X218" s="205" t="s">
        <v>192</v>
      </c>
      <c r="Y218" s="205" t="s">
        <v>192</v>
      </c>
      <c r="Z218" s="205" t="s">
        <v>192</v>
      </c>
      <c r="AA218" s="205" t="s">
        <v>192</v>
      </c>
      <c r="AB218" s="205" t="s">
        <v>192</v>
      </c>
      <c r="AC218" s="205" t="s">
        <v>192</v>
      </c>
      <c r="AD218" s="205" t="s">
        <v>192</v>
      </c>
      <c r="AE218" s="205" t="s">
        <v>192</v>
      </c>
      <c r="AF218" s="205" t="s">
        <v>192</v>
      </c>
      <c r="AG218" s="205">
        <v>0.33</v>
      </c>
      <c r="AH218">
        <v>0.33</v>
      </c>
      <c r="AI218" t="s">
        <v>164</v>
      </c>
      <c r="AJ218" t="s">
        <v>164</v>
      </c>
      <c r="AK218" t="s">
        <v>164</v>
      </c>
    </row>
    <row r="219" spans="1:37" x14ac:dyDescent="0.25">
      <c r="A219" t="s">
        <v>485</v>
      </c>
      <c r="B219" s="203" t="s">
        <v>166</v>
      </c>
      <c r="C219" t="s">
        <v>168</v>
      </c>
      <c r="D219" t="s">
        <v>215</v>
      </c>
      <c r="E219" t="s">
        <v>216</v>
      </c>
      <c r="F219" t="s">
        <v>484</v>
      </c>
      <c r="G219" t="s">
        <v>217</v>
      </c>
      <c r="H219" s="203">
        <v>15</v>
      </c>
      <c r="I219" s="204">
        <v>0.7</v>
      </c>
      <c r="J219" s="205">
        <v>0.62860243080000411</v>
      </c>
      <c r="K219" s="205" t="s">
        <v>192</v>
      </c>
      <c r="L219" s="205" t="s">
        <v>192</v>
      </c>
      <c r="M219" s="205" t="s">
        <v>192</v>
      </c>
      <c r="N219" s="205" t="s">
        <v>192</v>
      </c>
      <c r="O219" s="205" t="s">
        <v>192</v>
      </c>
      <c r="P219" s="205" t="s">
        <v>192</v>
      </c>
      <c r="Q219" s="205" t="s">
        <v>192</v>
      </c>
      <c r="R219" s="205" t="s">
        <v>192</v>
      </c>
      <c r="S219" s="205" t="s">
        <v>192</v>
      </c>
      <c r="T219" s="205" t="s">
        <v>192</v>
      </c>
      <c r="U219" s="205" t="s">
        <v>192</v>
      </c>
      <c r="V219" s="205" t="s">
        <v>192</v>
      </c>
      <c r="W219" s="205" t="s">
        <v>192</v>
      </c>
      <c r="X219" s="205" t="s">
        <v>192</v>
      </c>
      <c r="Y219" s="205" t="s">
        <v>192</v>
      </c>
      <c r="Z219" s="205" t="s">
        <v>192</v>
      </c>
      <c r="AA219" s="205" t="s">
        <v>192</v>
      </c>
      <c r="AB219" s="205" t="s">
        <v>192</v>
      </c>
      <c r="AC219" s="205" t="s">
        <v>192</v>
      </c>
      <c r="AD219" s="205" t="s">
        <v>192</v>
      </c>
      <c r="AE219" s="205" t="s">
        <v>192</v>
      </c>
      <c r="AF219" s="205" t="s">
        <v>192</v>
      </c>
      <c r="AG219" s="205">
        <v>0.33</v>
      </c>
      <c r="AH219">
        <v>0.33</v>
      </c>
      <c r="AI219" t="s">
        <v>164</v>
      </c>
      <c r="AJ219" t="s">
        <v>164</v>
      </c>
      <c r="AK219" t="s">
        <v>164</v>
      </c>
    </row>
    <row r="220" spans="1:37" x14ac:dyDescent="0.25">
      <c r="A220" t="s">
        <v>486</v>
      </c>
      <c r="B220" s="203" t="s">
        <v>158</v>
      </c>
      <c r="C220" t="s">
        <v>168</v>
      </c>
      <c r="D220" t="s">
        <v>215</v>
      </c>
      <c r="E220" t="s">
        <v>216</v>
      </c>
      <c r="F220" t="s">
        <v>487</v>
      </c>
      <c r="G220" t="s">
        <v>217</v>
      </c>
      <c r="H220" s="203">
        <v>15</v>
      </c>
      <c r="I220" s="204">
        <v>0.7</v>
      </c>
      <c r="J220" s="205">
        <v>0.62860243080000411</v>
      </c>
      <c r="K220" s="205" t="s">
        <v>192</v>
      </c>
      <c r="L220" s="205" t="s">
        <v>192</v>
      </c>
      <c r="M220" s="205" t="s">
        <v>192</v>
      </c>
      <c r="N220" s="205" t="s">
        <v>192</v>
      </c>
      <c r="O220" s="205" t="s">
        <v>192</v>
      </c>
      <c r="P220" s="205" t="s">
        <v>192</v>
      </c>
      <c r="Q220" s="205" t="s">
        <v>192</v>
      </c>
      <c r="R220" s="205" t="s">
        <v>192</v>
      </c>
      <c r="S220" s="205" t="s">
        <v>192</v>
      </c>
      <c r="T220" s="205" t="s">
        <v>192</v>
      </c>
      <c r="U220" s="205" t="s">
        <v>192</v>
      </c>
      <c r="V220" s="205" t="s">
        <v>192</v>
      </c>
      <c r="W220" s="205" t="s">
        <v>192</v>
      </c>
      <c r="X220" s="205" t="s">
        <v>192</v>
      </c>
      <c r="Y220" s="205" t="s">
        <v>192</v>
      </c>
      <c r="Z220" s="205" t="s">
        <v>192</v>
      </c>
      <c r="AA220" s="205" t="s">
        <v>192</v>
      </c>
      <c r="AB220" s="205" t="s">
        <v>192</v>
      </c>
      <c r="AC220" s="205" t="s">
        <v>192</v>
      </c>
      <c r="AD220" s="205" t="s">
        <v>192</v>
      </c>
      <c r="AE220" s="205" t="s">
        <v>192</v>
      </c>
      <c r="AF220" s="205" t="s">
        <v>192</v>
      </c>
      <c r="AG220" s="205">
        <v>0.33</v>
      </c>
      <c r="AH220">
        <v>0.33</v>
      </c>
      <c r="AI220" t="s">
        <v>164</v>
      </c>
      <c r="AJ220" t="s">
        <v>164</v>
      </c>
      <c r="AK220" t="s">
        <v>164</v>
      </c>
    </row>
    <row r="221" spans="1:37" x14ac:dyDescent="0.25">
      <c r="A221" t="s">
        <v>488</v>
      </c>
      <c r="B221" s="203" t="s">
        <v>166</v>
      </c>
      <c r="C221" t="s">
        <v>168</v>
      </c>
      <c r="D221" t="s">
        <v>215</v>
      </c>
      <c r="E221" t="s">
        <v>216</v>
      </c>
      <c r="F221" t="s">
        <v>487</v>
      </c>
      <c r="G221" t="s">
        <v>217</v>
      </c>
      <c r="H221" s="203">
        <v>15</v>
      </c>
      <c r="I221" s="204">
        <v>0.7</v>
      </c>
      <c r="J221" s="205">
        <v>0.62860243080000411</v>
      </c>
      <c r="K221" s="205" t="s">
        <v>192</v>
      </c>
      <c r="L221" s="205" t="s">
        <v>192</v>
      </c>
      <c r="M221" s="205" t="s">
        <v>192</v>
      </c>
      <c r="N221" s="205" t="s">
        <v>192</v>
      </c>
      <c r="O221" s="205" t="s">
        <v>192</v>
      </c>
      <c r="P221" s="205" t="s">
        <v>192</v>
      </c>
      <c r="Q221" s="205" t="s">
        <v>192</v>
      </c>
      <c r="R221" s="205" t="s">
        <v>192</v>
      </c>
      <c r="S221" s="205" t="s">
        <v>192</v>
      </c>
      <c r="T221" s="205" t="s">
        <v>192</v>
      </c>
      <c r="U221" s="205" t="s">
        <v>192</v>
      </c>
      <c r="V221" s="205" t="s">
        <v>192</v>
      </c>
      <c r="W221" s="205" t="s">
        <v>192</v>
      </c>
      <c r="X221" s="205" t="s">
        <v>192</v>
      </c>
      <c r="Y221" s="205" t="s">
        <v>192</v>
      </c>
      <c r="Z221" s="205" t="s">
        <v>192</v>
      </c>
      <c r="AA221" s="205" t="s">
        <v>192</v>
      </c>
      <c r="AB221" s="205" t="s">
        <v>192</v>
      </c>
      <c r="AC221" s="205" t="s">
        <v>192</v>
      </c>
      <c r="AD221" s="205" t="s">
        <v>192</v>
      </c>
      <c r="AE221" s="205" t="s">
        <v>192</v>
      </c>
      <c r="AF221" s="205" t="s">
        <v>192</v>
      </c>
      <c r="AG221" s="205">
        <v>0.33</v>
      </c>
      <c r="AH221">
        <v>0.33</v>
      </c>
      <c r="AI221" t="s">
        <v>164</v>
      </c>
      <c r="AJ221" t="s">
        <v>164</v>
      </c>
      <c r="AK221" t="s">
        <v>164</v>
      </c>
    </row>
    <row r="222" spans="1:37" x14ac:dyDescent="0.25">
      <c r="A222" t="s">
        <v>489</v>
      </c>
      <c r="B222" s="203" t="s">
        <v>158</v>
      </c>
      <c r="C222" t="s">
        <v>168</v>
      </c>
      <c r="D222" t="s">
        <v>215</v>
      </c>
      <c r="E222" t="s">
        <v>216</v>
      </c>
      <c r="F222" t="s">
        <v>490</v>
      </c>
      <c r="G222" t="s">
        <v>217</v>
      </c>
      <c r="H222" s="203">
        <v>10</v>
      </c>
      <c r="I222" s="204">
        <v>0.7</v>
      </c>
      <c r="J222" s="205">
        <v>0.46016409749751264</v>
      </c>
      <c r="K222" s="205" t="s">
        <v>192</v>
      </c>
      <c r="L222" s="205" t="s">
        <v>192</v>
      </c>
      <c r="M222" s="205" t="s">
        <v>192</v>
      </c>
      <c r="N222" s="205" t="s">
        <v>192</v>
      </c>
      <c r="O222" s="205" t="s">
        <v>192</v>
      </c>
      <c r="P222" s="205" t="s">
        <v>192</v>
      </c>
      <c r="Q222" s="205" t="s">
        <v>192</v>
      </c>
      <c r="R222" s="205" t="s">
        <v>192</v>
      </c>
      <c r="S222" s="205" t="s">
        <v>192</v>
      </c>
      <c r="T222" s="205" t="s">
        <v>192</v>
      </c>
      <c r="U222" s="205" t="s">
        <v>192</v>
      </c>
      <c r="V222" s="205" t="s">
        <v>192</v>
      </c>
      <c r="W222" s="205" t="s">
        <v>192</v>
      </c>
      <c r="X222" s="205" t="s">
        <v>192</v>
      </c>
      <c r="Y222" s="205" t="s">
        <v>192</v>
      </c>
      <c r="Z222" s="205" t="s">
        <v>192</v>
      </c>
      <c r="AA222" s="205" t="s">
        <v>192</v>
      </c>
      <c r="AB222" s="205" t="s">
        <v>192</v>
      </c>
      <c r="AC222" s="205" t="s">
        <v>192</v>
      </c>
      <c r="AD222" s="205" t="s">
        <v>192</v>
      </c>
      <c r="AE222" s="205" t="s">
        <v>192</v>
      </c>
      <c r="AF222" s="205" t="s">
        <v>192</v>
      </c>
      <c r="AG222" s="205">
        <v>0.33</v>
      </c>
      <c r="AH222">
        <v>0.33</v>
      </c>
      <c r="AI222" t="s">
        <v>164</v>
      </c>
      <c r="AJ222" t="s">
        <v>164</v>
      </c>
      <c r="AK222" t="s">
        <v>164</v>
      </c>
    </row>
    <row r="223" spans="1:37" x14ac:dyDescent="0.25">
      <c r="A223" t="s">
        <v>491</v>
      </c>
      <c r="B223" s="203" t="s">
        <v>166</v>
      </c>
      <c r="C223" t="s">
        <v>168</v>
      </c>
      <c r="D223" t="s">
        <v>215</v>
      </c>
      <c r="E223" t="s">
        <v>216</v>
      </c>
      <c r="F223" t="s">
        <v>490</v>
      </c>
      <c r="G223" t="s">
        <v>217</v>
      </c>
      <c r="H223" s="203">
        <v>10</v>
      </c>
      <c r="I223" s="204">
        <v>0.7</v>
      </c>
      <c r="J223" s="205">
        <v>0.46016409749751264</v>
      </c>
      <c r="K223" s="205" t="s">
        <v>192</v>
      </c>
      <c r="L223" s="205" t="s">
        <v>192</v>
      </c>
      <c r="M223" s="205" t="s">
        <v>192</v>
      </c>
      <c r="N223" s="205" t="s">
        <v>192</v>
      </c>
      <c r="O223" s="205" t="s">
        <v>192</v>
      </c>
      <c r="P223" s="205" t="s">
        <v>192</v>
      </c>
      <c r="Q223" s="205" t="s">
        <v>192</v>
      </c>
      <c r="R223" s="205" t="s">
        <v>192</v>
      </c>
      <c r="S223" s="205" t="s">
        <v>192</v>
      </c>
      <c r="T223" s="205" t="s">
        <v>192</v>
      </c>
      <c r="U223" s="205" t="s">
        <v>192</v>
      </c>
      <c r="V223" s="205" t="s">
        <v>192</v>
      </c>
      <c r="W223" s="205" t="s">
        <v>192</v>
      </c>
      <c r="X223" s="205" t="s">
        <v>192</v>
      </c>
      <c r="Y223" s="205" t="s">
        <v>192</v>
      </c>
      <c r="Z223" s="205" t="s">
        <v>192</v>
      </c>
      <c r="AA223" s="205" t="s">
        <v>192</v>
      </c>
      <c r="AB223" s="205" t="s">
        <v>192</v>
      </c>
      <c r="AC223" s="205" t="s">
        <v>192</v>
      </c>
      <c r="AD223" s="205" t="s">
        <v>192</v>
      </c>
      <c r="AE223" s="205" t="s">
        <v>192</v>
      </c>
      <c r="AF223" s="205" t="s">
        <v>192</v>
      </c>
      <c r="AG223" s="205">
        <v>0.33</v>
      </c>
      <c r="AH223">
        <v>0.33</v>
      </c>
      <c r="AI223" t="s">
        <v>164</v>
      </c>
      <c r="AJ223" t="s">
        <v>164</v>
      </c>
      <c r="AK223" t="s">
        <v>164</v>
      </c>
    </row>
    <row r="224" spans="1:37" x14ac:dyDescent="0.25">
      <c r="A224" t="s">
        <v>492</v>
      </c>
      <c r="B224" s="203" t="s">
        <v>158</v>
      </c>
      <c r="C224" t="s">
        <v>168</v>
      </c>
      <c r="D224" t="s">
        <v>195</v>
      </c>
      <c r="E224" t="s">
        <v>208</v>
      </c>
      <c r="F224" t="s">
        <v>493</v>
      </c>
      <c r="G224" t="s">
        <v>169</v>
      </c>
      <c r="H224" s="203">
        <v>15</v>
      </c>
      <c r="I224" s="204">
        <v>0.7</v>
      </c>
      <c r="J224" s="205">
        <v>0.6269962886457372</v>
      </c>
      <c r="K224" s="205" t="s">
        <v>192</v>
      </c>
      <c r="L224" s="205" t="s">
        <v>192</v>
      </c>
      <c r="M224" s="205" t="s">
        <v>192</v>
      </c>
      <c r="N224" s="205" t="s">
        <v>192</v>
      </c>
      <c r="O224" s="205" t="s">
        <v>192</v>
      </c>
      <c r="P224" s="205" t="s">
        <v>192</v>
      </c>
      <c r="Q224" s="205" t="s">
        <v>192</v>
      </c>
      <c r="R224" s="210" t="s">
        <v>192</v>
      </c>
      <c r="S224" s="210" t="s">
        <v>192</v>
      </c>
      <c r="T224" s="210" t="s">
        <v>192</v>
      </c>
      <c r="U224" s="210" t="s">
        <v>192</v>
      </c>
      <c r="V224" s="210" t="s">
        <v>192</v>
      </c>
      <c r="W224" s="210" t="s">
        <v>192</v>
      </c>
      <c r="X224" s="210" t="s">
        <v>192</v>
      </c>
      <c r="Y224" s="210" t="s">
        <v>192</v>
      </c>
      <c r="Z224" s="210" t="s">
        <v>192</v>
      </c>
      <c r="AA224" s="210" t="s">
        <v>192</v>
      </c>
      <c r="AB224" s="210" t="s">
        <v>192</v>
      </c>
      <c r="AC224" s="210" t="s">
        <v>192</v>
      </c>
      <c r="AD224" s="210" t="s">
        <v>192</v>
      </c>
      <c r="AE224" s="211" t="s">
        <v>192</v>
      </c>
      <c r="AF224" s="211" t="s">
        <v>192</v>
      </c>
      <c r="AG224" s="211">
        <v>0.33</v>
      </c>
      <c r="AH224">
        <v>0.33</v>
      </c>
      <c r="AI224" t="s">
        <v>164</v>
      </c>
      <c r="AJ224" t="s">
        <v>164</v>
      </c>
      <c r="AK224" t="s">
        <v>164</v>
      </c>
    </row>
    <row r="225" spans="1:37" x14ac:dyDescent="0.25">
      <c r="A225" t="s">
        <v>494</v>
      </c>
      <c r="B225" s="203" t="s">
        <v>166</v>
      </c>
      <c r="C225" t="s">
        <v>168</v>
      </c>
      <c r="D225" t="s">
        <v>195</v>
      </c>
      <c r="E225" t="s">
        <v>208</v>
      </c>
      <c r="F225" t="s">
        <v>493</v>
      </c>
      <c r="G225" t="s">
        <v>169</v>
      </c>
      <c r="H225" s="203">
        <v>15</v>
      </c>
      <c r="I225" s="204">
        <v>0.7</v>
      </c>
      <c r="J225" s="205">
        <v>0.6269962886457372</v>
      </c>
      <c r="K225" s="205" t="s">
        <v>192</v>
      </c>
      <c r="L225" s="205" t="s">
        <v>192</v>
      </c>
      <c r="M225" s="205" t="s">
        <v>192</v>
      </c>
      <c r="N225" s="205" t="s">
        <v>192</v>
      </c>
      <c r="O225" s="205" t="s">
        <v>192</v>
      </c>
      <c r="P225" s="205" t="s">
        <v>192</v>
      </c>
      <c r="Q225" s="205" t="s">
        <v>192</v>
      </c>
      <c r="R225" s="210" t="s">
        <v>192</v>
      </c>
      <c r="S225" s="210" t="s">
        <v>192</v>
      </c>
      <c r="T225" s="210" t="s">
        <v>192</v>
      </c>
      <c r="U225" s="210" t="s">
        <v>192</v>
      </c>
      <c r="V225" s="210" t="s">
        <v>192</v>
      </c>
      <c r="W225" s="210" t="s">
        <v>192</v>
      </c>
      <c r="X225" s="210" t="s">
        <v>192</v>
      </c>
      <c r="Y225" s="210" t="s">
        <v>192</v>
      </c>
      <c r="Z225" s="210" t="s">
        <v>192</v>
      </c>
      <c r="AA225" s="210" t="s">
        <v>192</v>
      </c>
      <c r="AB225" s="210" t="s">
        <v>192</v>
      </c>
      <c r="AC225" s="210" t="s">
        <v>192</v>
      </c>
      <c r="AD225" s="210" t="s">
        <v>192</v>
      </c>
      <c r="AE225" s="211" t="s">
        <v>192</v>
      </c>
      <c r="AF225" s="211" t="s">
        <v>192</v>
      </c>
      <c r="AG225" s="211">
        <v>0.33</v>
      </c>
      <c r="AH225">
        <v>0.33</v>
      </c>
      <c r="AI225" t="s">
        <v>164</v>
      </c>
      <c r="AJ225" t="s">
        <v>164</v>
      </c>
      <c r="AK225" t="s">
        <v>164</v>
      </c>
    </row>
    <row r="226" spans="1:37" x14ac:dyDescent="0.25">
      <c r="A226" t="s">
        <v>495</v>
      </c>
      <c r="B226" s="203" t="s">
        <v>158</v>
      </c>
      <c r="C226" t="s">
        <v>168</v>
      </c>
      <c r="D226" t="s">
        <v>195</v>
      </c>
      <c r="E226" t="s">
        <v>208</v>
      </c>
      <c r="F226" t="s">
        <v>496</v>
      </c>
      <c r="G226" t="s">
        <v>169</v>
      </c>
      <c r="H226" s="203">
        <v>15</v>
      </c>
      <c r="I226" s="204">
        <v>0.7</v>
      </c>
      <c r="J226" s="205">
        <v>0.6269962886457372</v>
      </c>
      <c r="K226" s="205" t="s">
        <v>192</v>
      </c>
      <c r="L226" s="205" t="s">
        <v>192</v>
      </c>
      <c r="M226" s="205" t="s">
        <v>192</v>
      </c>
      <c r="N226" s="205" t="s">
        <v>192</v>
      </c>
      <c r="O226" s="205" t="s">
        <v>192</v>
      </c>
      <c r="P226" s="205" t="s">
        <v>192</v>
      </c>
      <c r="Q226" s="205" t="s">
        <v>192</v>
      </c>
      <c r="R226" s="205" t="s">
        <v>192</v>
      </c>
      <c r="S226" s="205" t="s">
        <v>192</v>
      </c>
      <c r="T226" s="205" t="s">
        <v>192</v>
      </c>
      <c r="U226" s="205" t="s">
        <v>192</v>
      </c>
      <c r="V226" s="205" t="s">
        <v>192</v>
      </c>
      <c r="W226" s="205" t="s">
        <v>192</v>
      </c>
      <c r="X226" s="205" t="s">
        <v>192</v>
      </c>
      <c r="Y226" s="205" t="s">
        <v>192</v>
      </c>
      <c r="Z226" s="205" t="s">
        <v>192</v>
      </c>
      <c r="AA226" s="205" t="s">
        <v>192</v>
      </c>
      <c r="AB226" s="205" t="s">
        <v>192</v>
      </c>
      <c r="AC226" s="205" t="s">
        <v>192</v>
      </c>
      <c r="AD226" s="205" t="s">
        <v>192</v>
      </c>
      <c r="AE226" s="205" t="s">
        <v>192</v>
      </c>
      <c r="AF226" s="205" t="s">
        <v>192</v>
      </c>
      <c r="AG226" s="205">
        <v>0.33</v>
      </c>
      <c r="AH226">
        <v>0.33</v>
      </c>
      <c r="AI226" t="s">
        <v>164</v>
      </c>
      <c r="AJ226" t="s">
        <v>164</v>
      </c>
      <c r="AK226" t="s">
        <v>164</v>
      </c>
    </row>
    <row r="227" spans="1:37" x14ac:dyDescent="0.25">
      <c r="A227" t="s">
        <v>497</v>
      </c>
      <c r="B227" s="203" t="s">
        <v>166</v>
      </c>
      <c r="C227" t="s">
        <v>168</v>
      </c>
      <c r="D227" t="s">
        <v>195</v>
      </c>
      <c r="E227" t="s">
        <v>208</v>
      </c>
      <c r="F227" t="s">
        <v>496</v>
      </c>
      <c r="G227" t="s">
        <v>169</v>
      </c>
      <c r="H227" s="203">
        <v>15</v>
      </c>
      <c r="I227" s="204">
        <v>0.7</v>
      </c>
      <c r="J227" s="205">
        <v>0.6269962886457372</v>
      </c>
      <c r="K227" s="205" t="s">
        <v>192</v>
      </c>
      <c r="L227" s="205" t="s">
        <v>192</v>
      </c>
      <c r="M227" s="205" t="s">
        <v>192</v>
      </c>
      <c r="N227" s="205" t="s">
        <v>192</v>
      </c>
      <c r="O227" s="205" t="s">
        <v>192</v>
      </c>
      <c r="P227" s="205" t="s">
        <v>192</v>
      </c>
      <c r="Q227" s="205" t="s">
        <v>192</v>
      </c>
      <c r="R227" s="205" t="s">
        <v>192</v>
      </c>
      <c r="S227" s="205" t="s">
        <v>192</v>
      </c>
      <c r="T227" s="205" t="s">
        <v>192</v>
      </c>
      <c r="U227" s="205" t="s">
        <v>192</v>
      </c>
      <c r="V227" s="205" t="s">
        <v>192</v>
      </c>
      <c r="W227" s="205" t="s">
        <v>192</v>
      </c>
      <c r="X227" s="205" t="s">
        <v>192</v>
      </c>
      <c r="Y227" s="205" t="s">
        <v>192</v>
      </c>
      <c r="Z227" s="205" t="s">
        <v>192</v>
      </c>
      <c r="AA227" s="205" t="s">
        <v>192</v>
      </c>
      <c r="AB227" s="205" t="s">
        <v>192</v>
      </c>
      <c r="AC227" s="205" t="s">
        <v>192</v>
      </c>
      <c r="AD227" s="205" t="s">
        <v>192</v>
      </c>
      <c r="AE227" s="205" t="s">
        <v>192</v>
      </c>
      <c r="AF227" s="205" t="s">
        <v>192</v>
      </c>
      <c r="AG227" s="205">
        <v>0.33</v>
      </c>
      <c r="AH227">
        <v>0.33</v>
      </c>
      <c r="AI227" t="s">
        <v>164</v>
      </c>
      <c r="AJ227" t="s">
        <v>164</v>
      </c>
      <c r="AK227" t="s">
        <v>164</v>
      </c>
    </row>
    <row r="228" spans="1:37" x14ac:dyDescent="0.25">
      <c r="A228" t="s">
        <v>498</v>
      </c>
      <c r="B228" s="203" t="s">
        <v>158</v>
      </c>
      <c r="C228" t="s">
        <v>168</v>
      </c>
      <c r="D228" t="s">
        <v>195</v>
      </c>
      <c r="E228" t="s">
        <v>481</v>
      </c>
      <c r="F228" t="s">
        <v>499</v>
      </c>
      <c r="G228" t="s">
        <v>169</v>
      </c>
      <c r="H228" s="203">
        <v>20</v>
      </c>
      <c r="I228" s="204">
        <v>0.7</v>
      </c>
      <c r="J228" s="205">
        <v>0.74901332918833474</v>
      </c>
      <c r="K228" s="205" t="s">
        <v>192</v>
      </c>
      <c r="L228" s="205" t="s">
        <v>192</v>
      </c>
      <c r="M228" s="205" t="s">
        <v>192</v>
      </c>
      <c r="N228" s="205" t="s">
        <v>192</v>
      </c>
      <c r="O228" s="205" t="s">
        <v>192</v>
      </c>
      <c r="P228" s="205" t="s">
        <v>192</v>
      </c>
      <c r="Q228" s="205" t="s">
        <v>192</v>
      </c>
      <c r="R228" s="205" t="s">
        <v>192</v>
      </c>
      <c r="S228" s="205" t="s">
        <v>192</v>
      </c>
      <c r="T228" s="205" t="s">
        <v>192</v>
      </c>
      <c r="U228" s="205" t="s">
        <v>192</v>
      </c>
      <c r="V228" s="205" t="s">
        <v>192</v>
      </c>
      <c r="W228" s="205" t="s">
        <v>192</v>
      </c>
      <c r="X228" s="205" t="s">
        <v>192</v>
      </c>
      <c r="Y228" s="205" t="s">
        <v>192</v>
      </c>
      <c r="Z228" s="205" t="s">
        <v>192</v>
      </c>
      <c r="AA228" s="205" t="s">
        <v>192</v>
      </c>
      <c r="AB228" s="205" t="s">
        <v>192</v>
      </c>
      <c r="AC228" s="205" t="s">
        <v>192</v>
      </c>
      <c r="AD228" s="205" t="s">
        <v>192</v>
      </c>
      <c r="AE228" s="205" t="s">
        <v>192</v>
      </c>
      <c r="AF228" s="205" t="s">
        <v>192</v>
      </c>
      <c r="AG228" s="205">
        <v>0.38</v>
      </c>
      <c r="AH228">
        <v>0.38</v>
      </c>
      <c r="AI228" t="s">
        <v>164</v>
      </c>
      <c r="AJ228" t="s">
        <v>164</v>
      </c>
      <c r="AK228" t="s">
        <v>164</v>
      </c>
    </row>
    <row r="229" spans="1:37" x14ac:dyDescent="0.25">
      <c r="A229" t="s">
        <v>500</v>
      </c>
      <c r="B229" s="203" t="s">
        <v>166</v>
      </c>
      <c r="C229" t="s">
        <v>168</v>
      </c>
      <c r="D229" t="s">
        <v>195</v>
      </c>
      <c r="E229" t="s">
        <v>481</v>
      </c>
      <c r="F229" t="s">
        <v>499</v>
      </c>
      <c r="G229" t="s">
        <v>169</v>
      </c>
      <c r="H229" s="203">
        <v>20</v>
      </c>
      <c r="I229" s="204">
        <v>0.7</v>
      </c>
      <c r="J229" s="205">
        <v>0.74901332918833474</v>
      </c>
      <c r="K229" s="205" t="s">
        <v>192</v>
      </c>
      <c r="L229" s="205" t="s">
        <v>192</v>
      </c>
      <c r="M229" s="205" t="s">
        <v>192</v>
      </c>
      <c r="N229" s="205" t="s">
        <v>192</v>
      </c>
      <c r="O229" s="205" t="s">
        <v>192</v>
      </c>
      <c r="P229" s="205" t="s">
        <v>192</v>
      </c>
      <c r="Q229" s="205" t="s">
        <v>192</v>
      </c>
      <c r="R229" s="205" t="s">
        <v>192</v>
      </c>
      <c r="S229" s="205" t="s">
        <v>192</v>
      </c>
      <c r="T229" s="205" t="s">
        <v>192</v>
      </c>
      <c r="U229" s="205" t="s">
        <v>192</v>
      </c>
      <c r="V229" s="205" t="s">
        <v>192</v>
      </c>
      <c r="W229" s="205" t="s">
        <v>192</v>
      </c>
      <c r="X229" s="205" t="s">
        <v>192</v>
      </c>
      <c r="Y229" s="205" t="s">
        <v>192</v>
      </c>
      <c r="Z229" s="205" t="s">
        <v>192</v>
      </c>
      <c r="AA229" s="205" t="s">
        <v>192</v>
      </c>
      <c r="AB229" s="205" t="s">
        <v>192</v>
      </c>
      <c r="AC229" s="205" t="s">
        <v>192</v>
      </c>
      <c r="AD229" s="205" t="s">
        <v>192</v>
      </c>
      <c r="AE229" s="205" t="s">
        <v>192</v>
      </c>
      <c r="AF229" s="205" t="s">
        <v>192</v>
      </c>
      <c r="AG229" s="205">
        <v>0.38</v>
      </c>
      <c r="AH229">
        <v>0.38</v>
      </c>
      <c r="AI229" t="s">
        <v>164</v>
      </c>
      <c r="AJ229" t="s">
        <v>164</v>
      </c>
      <c r="AK229" t="s">
        <v>164</v>
      </c>
    </row>
    <row r="230" spans="1:37" x14ac:dyDescent="0.25">
      <c r="A230" t="s">
        <v>501</v>
      </c>
      <c r="B230" s="203" t="s">
        <v>158</v>
      </c>
      <c r="C230" t="s">
        <v>168</v>
      </c>
      <c r="D230" t="s">
        <v>195</v>
      </c>
      <c r="E230" t="s">
        <v>208</v>
      </c>
      <c r="F230" t="s">
        <v>502</v>
      </c>
      <c r="G230" t="s">
        <v>169</v>
      </c>
      <c r="H230" s="203">
        <v>15</v>
      </c>
      <c r="I230" s="204">
        <v>0.7</v>
      </c>
      <c r="J230" s="205">
        <v>0.6269962886457372</v>
      </c>
      <c r="K230" s="205" t="s">
        <v>192</v>
      </c>
      <c r="L230" s="205" t="s">
        <v>192</v>
      </c>
      <c r="M230" s="205" t="s">
        <v>192</v>
      </c>
      <c r="N230" s="205" t="s">
        <v>192</v>
      </c>
      <c r="O230" s="205" t="s">
        <v>192</v>
      </c>
      <c r="P230" s="205" t="s">
        <v>192</v>
      </c>
      <c r="Q230" s="205" t="s">
        <v>192</v>
      </c>
      <c r="R230" s="205" t="s">
        <v>192</v>
      </c>
      <c r="S230" s="205" t="s">
        <v>192</v>
      </c>
      <c r="T230" s="205" t="s">
        <v>192</v>
      </c>
      <c r="U230" s="205" t="s">
        <v>192</v>
      </c>
      <c r="V230" s="205" t="s">
        <v>192</v>
      </c>
      <c r="W230" s="205" t="s">
        <v>192</v>
      </c>
      <c r="X230" s="205" t="s">
        <v>192</v>
      </c>
      <c r="Y230" s="205" t="s">
        <v>192</v>
      </c>
      <c r="Z230" s="205" t="s">
        <v>192</v>
      </c>
      <c r="AA230" s="205" t="s">
        <v>192</v>
      </c>
      <c r="AB230" s="205" t="s">
        <v>192</v>
      </c>
      <c r="AC230" s="205" t="s">
        <v>192</v>
      </c>
      <c r="AD230" s="205" t="s">
        <v>192</v>
      </c>
      <c r="AE230" s="205" t="s">
        <v>192</v>
      </c>
      <c r="AF230" s="205" t="s">
        <v>192</v>
      </c>
      <c r="AG230" s="205">
        <v>0.33</v>
      </c>
      <c r="AH230">
        <v>0.33</v>
      </c>
      <c r="AI230" t="s">
        <v>164</v>
      </c>
      <c r="AJ230" t="s">
        <v>164</v>
      </c>
      <c r="AK230" t="s">
        <v>164</v>
      </c>
    </row>
    <row r="231" spans="1:37" x14ac:dyDescent="0.25">
      <c r="A231" t="s">
        <v>503</v>
      </c>
      <c r="B231" s="203" t="s">
        <v>166</v>
      </c>
      <c r="C231" t="s">
        <v>168</v>
      </c>
      <c r="D231" t="s">
        <v>195</v>
      </c>
      <c r="E231" t="s">
        <v>208</v>
      </c>
      <c r="F231" t="s">
        <v>502</v>
      </c>
      <c r="G231" t="s">
        <v>169</v>
      </c>
      <c r="H231" s="203">
        <v>15</v>
      </c>
      <c r="I231" s="204">
        <v>0.7</v>
      </c>
      <c r="J231" s="205">
        <v>0.6269962886457372</v>
      </c>
      <c r="K231" s="205" t="s">
        <v>192</v>
      </c>
      <c r="L231" s="205" t="s">
        <v>192</v>
      </c>
      <c r="M231" s="205" t="s">
        <v>192</v>
      </c>
      <c r="N231" s="205" t="s">
        <v>192</v>
      </c>
      <c r="O231" s="205" t="s">
        <v>192</v>
      </c>
      <c r="P231" s="205" t="s">
        <v>192</v>
      </c>
      <c r="Q231" s="205" t="s">
        <v>192</v>
      </c>
      <c r="R231" s="205" t="s">
        <v>192</v>
      </c>
      <c r="S231" s="205" t="s">
        <v>192</v>
      </c>
      <c r="T231" s="205" t="s">
        <v>192</v>
      </c>
      <c r="U231" s="205" t="s">
        <v>192</v>
      </c>
      <c r="V231" s="205" t="s">
        <v>192</v>
      </c>
      <c r="W231" s="205" t="s">
        <v>192</v>
      </c>
      <c r="X231" s="205" t="s">
        <v>192</v>
      </c>
      <c r="Y231" s="205" t="s">
        <v>192</v>
      </c>
      <c r="Z231" s="205" t="s">
        <v>192</v>
      </c>
      <c r="AA231" s="205" t="s">
        <v>192</v>
      </c>
      <c r="AB231" s="205" t="s">
        <v>192</v>
      </c>
      <c r="AC231" s="205" t="s">
        <v>192</v>
      </c>
      <c r="AD231" s="205" t="s">
        <v>192</v>
      </c>
      <c r="AE231" s="205" t="s">
        <v>192</v>
      </c>
      <c r="AF231" s="205" t="s">
        <v>192</v>
      </c>
      <c r="AG231" s="205">
        <v>0.33</v>
      </c>
      <c r="AH231">
        <v>0.33</v>
      </c>
      <c r="AI231" t="s">
        <v>164</v>
      </c>
      <c r="AJ231" t="s">
        <v>164</v>
      </c>
      <c r="AK231" t="s">
        <v>164</v>
      </c>
    </row>
    <row r="232" spans="1:37" x14ac:dyDescent="0.25">
      <c r="A232" t="s">
        <v>504</v>
      </c>
      <c r="B232" s="203" t="s">
        <v>158</v>
      </c>
      <c r="C232" t="s">
        <v>168</v>
      </c>
      <c r="D232" t="s">
        <v>195</v>
      </c>
      <c r="E232" t="s">
        <v>208</v>
      </c>
      <c r="F232" t="s">
        <v>505</v>
      </c>
      <c r="G232" t="s">
        <v>169</v>
      </c>
      <c r="H232" s="203">
        <v>15</v>
      </c>
      <c r="I232" s="204">
        <v>0.7</v>
      </c>
      <c r="J232" s="205">
        <v>0.6269962886457372</v>
      </c>
      <c r="K232" s="205" t="s">
        <v>192</v>
      </c>
      <c r="L232" s="205" t="s">
        <v>192</v>
      </c>
      <c r="M232" s="205" t="s">
        <v>192</v>
      </c>
      <c r="N232" s="205" t="s">
        <v>192</v>
      </c>
      <c r="O232" s="205" t="s">
        <v>192</v>
      </c>
      <c r="P232" s="205" t="s">
        <v>192</v>
      </c>
      <c r="Q232" s="205" t="s">
        <v>192</v>
      </c>
      <c r="R232" s="205" t="s">
        <v>192</v>
      </c>
      <c r="S232" s="205" t="s">
        <v>192</v>
      </c>
      <c r="T232" s="205" t="s">
        <v>192</v>
      </c>
      <c r="U232" s="205" t="s">
        <v>192</v>
      </c>
      <c r="V232" s="205" t="s">
        <v>192</v>
      </c>
      <c r="W232" s="205" t="s">
        <v>192</v>
      </c>
      <c r="X232" s="205" t="s">
        <v>192</v>
      </c>
      <c r="Y232" s="205" t="s">
        <v>192</v>
      </c>
      <c r="Z232" s="205" t="s">
        <v>192</v>
      </c>
      <c r="AA232" s="205" t="s">
        <v>192</v>
      </c>
      <c r="AB232" s="205" t="s">
        <v>192</v>
      </c>
      <c r="AC232" s="205" t="s">
        <v>192</v>
      </c>
      <c r="AD232" s="205" t="s">
        <v>192</v>
      </c>
      <c r="AE232" s="205" t="s">
        <v>192</v>
      </c>
      <c r="AF232" s="205" t="s">
        <v>192</v>
      </c>
      <c r="AG232" s="205">
        <v>0.33</v>
      </c>
      <c r="AH232">
        <v>0.33</v>
      </c>
      <c r="AI232" t="s">
        <v>164</v>
      </c>
      <c r="AJ232" t="s">
        <v>164</v>
      </c>
      <c r="AK232" t="s">
        <v>164</v>
      </c>
    </row>
    <row r="233" spans="1:37" x14ac:dyDescent="0.25">
      <c r="A233" t="s">
        <v>506</v>
      </c>
      <c r="B233" s="203" t="s">
        <v>166</v>
      </c>
      <c r="C233" t="s">
        <v>168</v>
      </c>
      <c r="D233" t="s">
        <v>195</v>
      </c>
      <c r="E233" t="s">
        <v>208</v>
      </c>
      <c r="F233" t="s">
        <v>505</v>
      </c>
      <c r="G233" t="s">
        <v>169</v>
      </c>
      <c r="H233" s="203">
        <v>15</v>
      </c>
      <c r="I233" s="204">
        <v>0.7</v>
      </c>
      <c r="J233" s="205">
        <v>0.6269962886457372</v>
      </c>
      <c r="K233" s="205" t="s">
        <v>192</v>
      </c>
      <c r="L233" s="205" t="s">
        <v>192</v>
      </c>
      <c r="M233" s="205" t="s">
        <v>192</v>
      </c>
      <c r="N233" s="205" t="s">
        <v>192</v>
      </c>
      <c r="O233" s="205" t="s">
        <v>192</v>
      </c>
      <c r="P233" s="205" t="s">
        <v>192</v>
      </c>
      <c r="Q233" s="205" t="s">
        <v>192</v>
      </c>
      <c r="R233" s="205" t="s">
        <v>192</v>
      </c>
      <c r="S233" s="205" t="s">
        <v>192</v>
      </c>
      <c r="T233" s="205" t="s">
        <v>192</v>
      </c>
      <c r="U233" s="205" t="s">
        <v>192</v>
      </c>
      <c r="V233" s="205" t="s">
        <v>192</v>
      </c>
      <c r="W233" s="205" t="s">
        <v>192</v>
      </c>
      <c r="X233" s="205" t="s">
        <v>192</v>
      </c>
      <c r="Y233" s="205" t="s">
        <v>192</v>
      </c>
      <c r="Z233" s="205" t="s">
        <v>192</v>
      </c>
      <c r="AA233" s="205" t="s">
        <v>192</v>
      </c>
      <c r="AB233" s="205" t="s">
        <v>192</v>
      </c>
      <c r="AC233" s="205" t="s">
        <v>192</v>
      </c>
      <c r="AD233" s="205" t="s">
        <v>192</v>
      </c>
      <c r="AE233" s="205" t="s">
        <v>192</v>
      </c>
      <c r="AF233" s="205" t="s">
        <v>192</v>
      </c>
      <c r="AG233" s="205">
        <v>0.33</v>
      </c>
      <c r="AH233">
        <v>0.33</v>
      </c>
      <c r="AI233" t="s">
        <v>164</v>
      </c>
      <c r="AJ233" t="s">
        <v>164</v>
      </c>
      <c r="AK233" t="s">
        <v>164</v>
      </c>
    </row>
    <row r="234" spans="1:37" x14ac:dyDescent="0.25">
      <c r="A234" t="s">
        <v>507</v>
      </c>
      <c r="B234" s="203" t="s">
        <v>158</v>
      </c>
      <c r="C234" t="s">
        <v>168</v>
      </c>
      <c r="D234" t="s">
        <v>195</v>
      </c>
      <c r="E234" t="s">
        <v>481</v>
      </c>
      <c r="F234" t="s">
        <v>508</v>
      </c>
      <c r="G234" t="s">
        <v>169</v>
      </c>
      <c r="H234" s="203">
        <v>20</v>
      </c>
      <c r="I234" s="204">
        <v>0.7</v>
      </c>
      <c r="J234" s="205">
        <v>0.74901332918833474</v>
      </c>
      <c r="K234" s="205" t="s">
        <v>192</v>
      </c>
      <c r="L234" s="205" t="s">
        <v>192</v>
      </c>
      <c r="M234" s="205" t="s">
        <v>192</v>
      </c>
      <c r="N234" s="205" t="s">
        <v>192</v>
      </c>
      <c r="O234" s="205" t="s">
        <v>192</v>
      </c>
      <c r="P234" s="205" t="s">
        <v>192</v>
      </c>
      <c r="Q234" s="205" t="s">
        <v>192</v>
      </c>
      <c r="R234" s="205" t="s">
        <v>192</v>
      </c>
      <c r="S234" s="205" t="s">
        <v>192</v>
      </c>
      <c r="T234" s="205" t="s">
        <v>192</v>
      </c>
      <c r="U234" s="205" t="s">
        <v>192</v>
      </c>
      <c r="V234" s="205" t="s">
        <v>192</v>
      </c>
      <c r="W234" s="205" t="s">
        <v>192</v>
      </c>
      <c r="X234" s="205" t="s">
        <v>192</v>
      </c>
      <c r="Y234" s="205" t="s">
        <v>192</v>
      </c>
      <c r="Z234" s="205" t="s">
        <v>192</v>
      </c>
      <c r="AA234" s="205" t="s">
        <v>192</v>
      </c>
      <c r="AB234" s="205" t="s">
        <v>192</v>
      </c>
      <c r="AC234" s="205" t="s">
        <v>192</v>
      </c>
      <c r="AD234" s="205" t="s">
        <v>192</v>
      </c>
      <c r="AE234" s="205" t="s">
        <v>192</v>
      </c>
      <c r="AF234" s="205" t="s">
        <v>192</v>
      </c>
      <c r="AG234" s="205">
        <v>0.38</v>
      </c>
      <c r="AH234">
        <v>0.38</v>
      </c>
      <c r="AI234" t="s">
        <v>164</v>
      </c>
      <c r="AJ234" t="s">
        <v>164</v>
      </c>
      <c r="AK234" t="s">
        <v>164</v>
      </c>
    </row>
    <row r="235" spans="1:37" x14ac:dyDescent="0.25">
      <c r="A235" t="s">
        <v>509</v>
      </c>
      <c r="B235" s="203" t="s">
        <v>166</v>
      </c>
      <c r="C235" t="s">
        <v>168</v>
      </c>
      <c r="D235" t="s">
        <v>195</v>
      </c>
      <c r="E235" t="s">
        <v>481</v>
      </c>
      <c r="F235" t="s">
        <v>508</v>
      </c>
      <c r="G235" t="s">
        <v>169</v>
      </c>
      <c r="H235" s="203">
        <v>20</v>
      </c>
      <c r="I235" s="204">
        <v>0.7</v>
      </c>
      <c r="J235" s="205">
        <v>0.74901332918833474</v>
      </c>
      <c r="K235" s="205" t="s">
        <v>192</v>
      </c>
      <c r="L235" s="205" t="s">
        <v>192</v>
      </c>
      <c r="M235" s="205" t="s">
        <v>192</v>
      </c>
      <c r="N235" s="205" t="s">
        <v>192</v>
      </c>
      <c r="O235" s="205" t="s">
        <v>192</v>
      </c>
      <c r="P235" s="205" t="s">
        <v>192</v>
      </c>
      <c r="Q235" s="205" t="s">
        <v>192</v>
      </c>
      <c r="R235" s="205" t="s">
        <v>192</v>
      </c>
      <c r="S235" s="205" t="s">
        <v>192</v>
      </c>
      <c r="T235" s="205" t="s">
        <v>192</v>
      </c>
      <c r="U235" s="205" t="s">
        <v>192</v>
      </c>
      <c r="V235" s="205" t="s">
        <v>192</v>
      </c>
      <c r="W235" s="205" t="s">
        <v>192</v>
      </c>
      <c r="X235" s="205" t="s">
        <v>192</v>
      </c>
      <c r="Y235" s="205" t="s">
        <v>192</v>
      </c>
      <c r="Z235" s="205" t="s">
        <v>192</v>
      </c>
      <c r="AA235" s="205" t="s">
        <v>192</v>
      </c>
      <c r="AB235" s="205" t="s">
        <v>192</v>
      </c>
      <c r="AC235" s="205" t="s">
        <v>192</v>
      </c>
      <c r="AD235" s="205" t="s">
        <v>192</v>
      </c>
      <c r="AE235" s="205" t="s">
        <v>192</v>
      </c>
      <c r="AF235" s="205" t="s">
        <v>192</v>
      </c>
      <c r="AG235" s="205">
        <v>0.38</v>
      </c>
      <c r="AH235">
        <v>0.38</v>
      </c>
      <c r="AI235" t="s">
        <v>164</v>
      </c>
      <c r="AJ235" t="s">
        <v>164</v>
      </c>
      <c r="AK235" t="s">
        <v>164</v>
      </c>
    </row>
    <row r="236" spans="1:37" x14ac:dyDescent="0.25">
      <c r="A236" t="s">
        <v>510</v>
      </c>
      <c r="B236" s="203" t="s">
        <v>158</v>
      </c>
      <c r="C236" t="s">
        <v>168</v>
      </c>
      <c r="D236" t="s">
        <v>195</v>
      </c>
      <c r="E236" t="s">
        <v>481</v>
      </c>
      <c r="F236" t="s">
        <v>511</v>
      </c>
      <c r="G236" t="s">
        <v>169</v>
      </c>
      <c r="H236" s="203">
        <v>20</v>
      </c>
      <c r="I236" s="204">
        <v>0.7</v>
      </c>
      <c r="J236" s="205">
        <v>0.74901332918833474</v>
      </c>
      <c r="K236" s="205" t="s">
        <v>192</v>
      </c>
      <c r="L236" s="205" t="s">
        <v>192</v>
      </c>
      <c r="M236" s="205" t="s">
        <v>192</v>
      </c>
      <c r="N236" s="205" t="s">
        <v>192</v>
      </c>
      <c r="O236" s="205" t="s">
        <v>192</v>
      </c>
      <c r="P236" s="205" t="s">
        <v>192</v>
      </c>
      <c r="Q236" s="205" t="s">
        <v>192</v>
      </c>
      <c r="R236" s="205" t="s">
        <v>192</v>
      </c>
      <c r="S236" s="205" t="s">
        <v>192</v>
      </c>
      <c r="T236" s="205" t="s">
        <v>192</v>
      </c>
      <c r="U236" s="205" t="s">
        <v>192</v>
      </c>
      <c r="V236" s="205" t="s">
        <v>192</v>
      </c>
      <c r="W236" s="205" t="s">
        <v>192</v>
      </c>
      <c r="X236" s="205" t="s">
        <v>192</v>
      </c>
      <c r="Y236" s="205" t="s">
        <v>192</v>
      </c>
      <c r="Z236" s="205" t="s">
        <v>192</v>
      </c>
      <c r="AA236" s="205" t="s">
        <v>192</v>
      </c>
      <c r="AB236" s="205" t="s">
        <v>192</v>
      </c>
      <c r="AC236" s="205" t="s">
        <v>192</v>
      </c>
      <c r="AD236" s="205" t="s">
        <v>192</v>
      </c>
      <c r="AE236" s="205" t="s">
        <v>192</v>
      </c>
      <c r="AF236" s="205" t="s">
        <v>192</v>
      </c>
      <c r="AG236" s="205">
        <v>0.38</v>
      </c>
      <c r="AH236">
        <v>0.38</v>
      </c>
      <c r="AI236" t="s">
        <v>164</v>
      </c>
      <c r="AJ236" t="s">
        <v>164</v>
      </c>
      <c r="AK236" t="s">
        <v>164</v>
      </c>
    </row>
    <row r="237" spans="1:37" x14ac:dyDescent="0.25">
      <c r="A237" t="s">
        <v>512</v>
      </c>
      <c r="B237" s="203" t="s">
        <v>166</v>
      </c>
      <c r="C237" t="s">
        <v>168</v>
      </c>
      <c r="D237" t="s">
        <v>195</v>
      </c>
      <c r="E237" t="s">
        <v>481</v>
      </c>
      <c r="F237" t="s">
        <v>511</v>
      </c>
      <c r="G237" t="s">
        <v>169</v>
      </c>
      <c r="H237" s="203">
        <v>20</v>
      </c>
      <c r="I237" s="204">
        <v>0.7</v>
      </c>
      <c r="J237" s="205">
        <v>0.74901332918833474</v>
      </c>
      <c r="K237" s="205" t="s">
        <v>192</v>
      </c>
      <c r="L237" s="205" t="s">
        <v>192</v>
      </c>
      <c r="M237" s="205" t="s">
        <v>192</v>
      </c>
      <c r="N237" s="205" t="s">
        <v>192</v>
      </c>
      <c r="O237" s="205" t="s">
        <v>192</v>
      </c>
      <c r="P237" s="205" t="s">
        <v>192</v>
      </c>
      <c r="Q237" s="205" t="s">
        <v>192</v>
      </c>
      <c r="R237" s="205" t="s">
        <v>192</v>
      </c>
      <c r="S237" s="205" t="s">
        <v>192</v>
      </c>
      <c r="T237" s="205" t="s">
        <v>192</v>
      </c>
      <c r="U237" s="205" t="s">
        <v>192</v>
      </c>
      <c r="V237" s="205" t="s">
        <v>192</v>
      </c>
      <c r="W237" s="205" t="s">
        <v>192</v>
      </c>
      <c r="X237" s="205" t="s">
        <v>192</v>
      </c>
      <c r="Y237" s="205" t="s">
        <v>192</v>
      </c>
      <c r="Z237" s="205" t="s">
        <v>192</v>
      </c>
      <c r="AA237" s="205" t="s">
        <v>192</v>
      </c>
      <c r="AB237" s="205" t="s">
        <v>192</v>
      </c>
      <c r="AC237" s="205" t="s">
        <v>192</v>
      </c>
      <c r="AD237" s="205" t="s">
        <v>192</v>
      </c>
      <c r="AE237" s="205" t="s">
        <v>192</v>
      </c>
      <c r="AF237" s="205" t="s">
        <v>192</v>
      </c>
      <c r="AG237" s="205">
        <v>0.38</v>
      </c>
      <c r="AH237">
        <v>0.38</v>
      </c>
      <c r="AI237" t="s">
        <v>164</v>
      </c>
      <c r="AJ237" t="s">
        <v>164</v>
      </c>
      <c r="AK237" t="s">
        <v>164</v>
      </c>
    </row>
    <row r="238" spans="1:37" x14ac:dyDescent="0.25">
      <c r="A238" t="s">
        <v>513</v>
      </c>
      <c r="B238" s="203" t="s">
        <v>158</v>
      </c>
      <c r="C238" t="s">
        <v>227</v>
      </c>
      <c r="D238" t="s">
        <v>273</v>
      </c>
      <c r="E238" t="s">
        <v>274</v>
      </c>
      <c r="F238" t="s">
        <v>514</v>
      </c>
      <c r="G238" t="s">
        <v>276</v>
      </c>
      <c r="H238" s="203">
        <v>12</v>
      </c>
      <c r="I238" s="204">
        <v>0.7</v>
      </c>
      <c r="J238" s="205">
        <v>0.50142385598974282</v>
      </c>
      <c r="K238" s="205">
        <v>0.2</v>
      </c>
      <c r="L238" s="205">
        <v>0.27</v>
      </c>
      <c r="M238" s="205">
        <v>0.27</v>
      </c>
      <c r="N238" s="205">
        <v>0.27</v>
      </c>
      <c r="O238" s="205">
        <v>0.27</v>
      </c>
      <c r="P238" s="205">
        <v>0.27</v>
      </c>
      <c r="Q238" s="205">
        <v>0.27</v>
      </c>
      <c r="R238" s="205">
        <v>0.18</v>
      </c>
      <c r="S238" s="205">
        <v>0.18</v>
      </c>
      <c r="T238" s="205">
        <v>0.18</v>
      </c>
      <c r="U238" s="205">
        <v>0.18</v>
      </c>
      <c r="V238" s="205">
        <v>0.18</v>
      </c>
      <c r="W238" s="205">
        <v>0.18</v>
      </c>
      <c r="X238" s="205">
        <v>0.18</v>
      </c>
      <c r="Y238" s="205">
        <v>0.18</v>
      </c>
      <c r="Z238" s="205">
        <v>0.18</v>
      </c>
      <c r="AA238" s="205">
        <v>0.18</v>
      </c>
      <c r="AB238" s="205" t="s">
        <v>192</v>
      </c>
      <c r="AC238" s="205" t="s">
        <v>192</v>
      </c>
      <c r="AD238" s="205" t="s">
        <v>192</v>
      </c>
      <c r="AE238" s="205" t="s">
        <v>192</v>
      </c>
      <c r="AF238" s="205" t="s">
        <v>192</v>
      </c>
      <c r="AG238" s="205" t="s">
        <v>192</v>
      </c>
      <c r="AH238" t="s">
        <v>192</v>
      </c>
      <c r="AI238" t="s">
        <v>164</v>
      </c>
      <c r="AJ238" t="s">
        <v>164</v>
      </c>
    </row>
    <row r="239" spans="1:37" x14ac:dyDescent="0.25">
      <c r="A239" t="s">
        <v>515</v>
      </c>
      <c r="B239" s="203" t="s">
        <v>166</v>
      </c>
      <c r="C239" t="s">
        <v>227</v>
      </c>
      <c r="D239" t="s">
        <v>273</v>
      </c>
      <c r="E239" t="s">
        <v>274</v>
      </c>
      <c r="F239" t="s">
        <v>514</v>
      </c>
      <c r="G239" t="s">
        <v>276</v>
      </c>
      <c r="H239" s="203">
        <v>12</v>
      </c>
      <c r="I239" s="204">
        <v>0.7</v>
      </c>
      <c r="J239" s="205">
        <v>0.50142385598974282</v>
      </c>
      <c r="K239" s="205">
        <v>0.2</v>
      </c>
      <c r="L239" s="205">
        <v>0.27</v>
      </c>
      <c r="M239" s="205">
        <v>0.27</v>
      </c>
      <c r="N239" s="205">
        <v>0.27</v>
      </c>
      <c r="O239" s="205">
        <v>0.27</v>
      </c>
      <c r="P239" s="205">
        <v>0.27</v>
      </c>
      <c r="Q239" s="205">
        <v>0.27</v>
      </c>
      <c r="R239" s="205">
        <v>0.18</v>
      </c>
      <c r="S239" s="205">
        <v>0.18</v>
      </c>
      <c r="T239" s="205">
        <v>0.18</v>
      </c>
      <c r="U239" s="205">
        <v>0.18</v>
      </c>
      <c r="V239" s="205">
        <v>0.18</v>
      </c>
      <c r="W239" s="205">
        <v>0.18</v>
      </c>
      <c r="X239" s="205">
        <v>0.18</v>
      </c>
      <c r="Y239" s="205">
        <v>0.18</v>
      </c>
      <c r="Z239" s="205">
        <v>0.18</v>
      </c>
      <c r="AA239" s="205">
        <v>0.18</v>
      </c>
      <c r="AB239" s="205" t="s">
        <v>192</v>
      </c>
      <c r="AC239" s="205" t="s">
        <v>192</v>
      </c>
      <c r="AD239" s="205" t="s">
        <v>192</v>
      </c>
      <c r="AE239" s="205" t="s">
        <v>192</v>
      </c>
      <c r="AF239" s="205" t="s">
        <v>192</v>
      </c>
      <c r="AG239" s="205" t="s">
        <v>192</v>
      </c>
      <c r="AH239" t="s">
        <v>192</v>
      </c>
      <c r="AI239" t="s">
        <v>164</v>
      </c>
      <c r="AJ239" t="s">
        <v>164</v>
      </c>
    </row>
    <row r="240" spans="1:37" x14ac:dyDescent="0.25">
      <c r="A240" t="s">
        <v>516</v>
      </c>
      <c r="B240" s="203" t="s">
        <v>158</v>
      </c>
      <c r="C240" t="s">
        <v>159</v>
      </c>
      <c r="D240" t="s">
        <v>273</v>
      </c>
      <c r="E240" t="s">
        <v>274</v>
      </c>
      <c r="F240" t="s">
        <v>514</v>
      </c>
      <c r="G240" t="s">
        <v>276</v>
      </c>
      <c r="H240" s="203">
        <v>12</v>
      </c>
      <c r="I240" s="204">
        <v>0.7</v>
      </c>
      <c r="J240" s="205">
        <v>0.50142385598974282</v>
      </c>
      <c r="K240" s="205">
        <v>0.13</v>
      </c>
      <c r="L240" s="205">
        <v>0.2</v>
      </c>
      <c r="M240" s="205">
        <v>0.2</v>
      </c>
      <c r="N240" s="205">
        <v>0.2</v>
      </c>
      <c r="O240" s="205">
        <v>0.2</v>
      </c>
      <c r="P240" s="205">
        <v>0.2</v>
      </c>
      <c r="Q240" s="205">
        <v>0.2</v>
      </c>
      <c r="R240" s="205">
        <v>0.18</v>
      </c>
      <c r="S240" s="205">
        <v>0.18</v>
      </c>
      <c r="T240" s="205">
        <v>0.18</v>
      </c>
      <c r="U240" s="205">
        <v>0.18</v>
      </c>
      <c r="V240" s="205">
        <v>0.18</v>
      </c>
      <c r="W240" s="205">
        <v>0.18</v>
      </c>
      <c r="X240" s="205">
        <v>0.18</v>
      </c>
      <c r="Y240" s="205">
        <v>0.18</v>
      </c>
      <c r="Z240" s="205">
        <v>0.18</v>
      </c>
      <c r="AA240" s="205">
        <v>0.18</v>
      </c>
      <c r="AB240" s="205" t="s">
        <v>192</v>
      </c>
      <c r="AC240" s="205" t="s">
        <v>192</v>
      </c>
      <c r="AD240" s="205" t="s">
        <v>192</v>
      </c>
      <c r="AE240" s="205" t="s">
        <v>192</v>
      </c>
      <c r="AF240" s="205" t="s">
        <v>192</v>
      </c>
      <c r="AG240" s="205" t="s">
        <v>192</v>
      </c>
      <c r="AH240" t="s">
        <v>192</v>
      </c>
      <c r="AI240" t="s">
        <v>164</v>
      </c>
      <c r="AJ240" t="s">
        <v>164</v>
      </c>
    </row>
    <row r="241" spans="1:37" x14ac:dyDescent="0.25">
      <c r="A241" t="s">
        <v>517</v>
      </c>
      <c r="B241" s="203" t="s">
        <v>166</v>
      </c>
      <c r="C241" t="s">
        <v>159</v>
      </c>
      <c r="D241" t="s">
        <v>273</v>
      </c>
      <c r="E241" t="s">
        <v>274</v>
      </c>
      <c r="F241" t="s">
        <v>514</v>
      </c>
      <c r="G241" t="s">
        <v>276</v>
      </c>
      <c r="H241" s="203">
        <v>12</v>
      </c>
      <c r="I241" s="204">
        <v>0.7</v>
      </c>
      <c r="J241" s="205">
        <v>0.50142385598974282</v>
      </c>
      <c r="K241" s="205">
        <v>0.2</v>
      </c>
      <c r="L241" s="205">
        <v>0.27</v>
      </c>
      <c r="M241" s="205">
        <v>0.27</v>
      </c>
      <c r="N241" s="205">
        <v>0.27</v>
      </c>
      <c r="O241" s="205">
        <v>0.27</v>
      </c>
      <c r="P241" s="205">
        <v>0.27</v>
      </c>
      <c r="Q241" s="205">
        <v>0.27</v>
      </c>
      <c r="R241" s="205">
        <v>0.18</v>
      </c>
      <c r="S241" s="205">
        <v>0.18</v>
      </c>
      <c r="T241" s="205">
        <v>0.18</v>
      </c>
      <c r="U241" s="205">
        <v>0.18</v>
      </c>
      <c r="V241" s="205">
        <v>0.18</v>
      </c>
      <c r="W241" s="205">
        <v>0.18</v>
      </c>
      <c r="X241" s="205">
        <v>0.18</v>
      </c>
      <c r="Y241" s="205">
        <v>0.18</v>
      </c>
      <c r="Z241" s="205">
        <v>0.18</v>
      </c>
      <c r="AA241" s="205">
        <v>0.18</v>
      </c>
      <c r="AB241" s="205" t="s">
        <v>192</v>
      </c>
      <c r="AC241" s="205" t="s">
        <v>192</v>
      </c>
      <c r="AD241" s="205" t="s">
        <v>192</v>
      </c>
      <c r="AE241" s="205" t="s">
        <v>192</v>
      </c>
      <c r="AF241" s="205" t="s">
        <v>192</v>
      </c>
      <c r="AG241" s="205" t="s">
        <v>192</v>
      </c>
      <c r="AH241" t="s">
        <v>192</v>
      </c>
      <c r="AI241" t="s">
        <v>164</v>
      </c>
      <c r="AJ241" t="s">
        <v>164</v>
      </c>
    </row>
    <row r="242" spans="1:37" x14ac:dyDescent="0.25">
      <c r="A242" t="s">
        <v>518</v>
      </c>
      <c r="B242" s="203" t="s">
        <v>158</v>
      </c>
      <c r="C242" t="s">
        <v>168</v>
      </c>
      <c r="D242" t="s">
        <v>273</v>
      </c>
      <c r="E242" t="s">
        <v>274</v>
      </c>
      <c r="F242" t="s">
        <v>514</v>
      </c>
      <c r="G242" t="s">
        <v>276</v>
      </c>
      <c r="H242" s="203">
        <v>12</v>
      </c>
      <c r="I242" s="204">
        <v>0.7</v>
      </c>
      <c r="J242" s="205">
        <v>0.50142385598974282</v>
      </c>
      <c r="K242" s="205">
        <v>0.2</v>
      </c>
      <c r="L242" s="205">
        <v>0.27</v>
      </c>
      <c r="M242" s="205">
        <v>0.27</v>
      </c>
      <c r="N242" s="205">
        <v>0.27</v>
      </c>
      <c r="O242" s="205">
        <v>0.27</v>
      </c>
      <c r="P242" s="205">
        <v>0.27</v>
      </c>
      <c r="Q242" s="205">
        <v>0.27</v>
      </c>
      <c r="R242" s="205">
        <v>0.18</v>
      </c>
      <c r="S242" s="205">
        <v>0.18</v>
      </c>
      <c r="T242" s="205">
        <v>0.18</v>
      </c>
      <c r="U242" s="205">
        <v>0.18</v>
      </c>
      <c r="V242" s="205">
        <v>0.18</v>
      </c>
      <c r="W242" s="205">
        <v>0.18</v>
      </c>
      <c r="X242" s="205">
        <v>0.18</v>
      </c>
      <c r="Y242" s="205">
        <v>0.18</v>
      </c>
      <c r="Z242" s="205">
        <v>0.18</v>
      </c>
      <c r="AA242" s="205">
        <v>0.18</v>
      </c>
      <c r="AB242" s="205" t="s">
        <v>192</v>
      </c>
      <c r="AC242" s="205" t="s">
        <v>192</v>
      </c>
      <c r="AD242" s="205" t="s">
        <v>192</v>
      </c>
      <c r="AE242" s="205" t="s">
        <v>192</v>
      </c>
      <c r="AF242" s="205" t="s">
        <v>192</v>
      </c>
      <c r="AG242" s="205" t="s">
        <v>192</v>
      </c>
      <c r="AH242" t="s">
        <v>192</v>
      </c>
      <c r="AI242" t="s">
        <v>164</v>
      </c>
      <c r="AJ242" t="s">
        <v>164</v>
      </c>
    </row>
    <row r="243" spans="1:37" x14ac:dyDescent="0.25">
      <c r="A243" t="s">
        <v>519</v>
      </c>
      <c r="B243" s="203" t="s">
        <v>166</v>
      </c>
      <c r="C243" t="s">
        <v>168</v>
      </c>
      <c r="D243" t="s">
        <v>273</v>
      </c>
      <c r="E243" t="s">
        <v>274</v>
      </c>
      <c r="F243" t="s">
        <v>514</v>
      </c>
      <c r="G243" t="s">
        <v>276</v>
      </c>
      <c r="H243" s="203">
        <v>12</v>
      </c>
      <c r="I243" s="204">
        <v>0.7</v>
      </c>
      <c r="J243" s="205">
        <v>0.50142385598974282</v>
      </c>
      <c r="K243" s="205">
        <v>0.2</v>
      </c>
      <c r="L243" s="205">
        <v>0.27</v>
      </c>
      <c r="M243" s="205">
        <v>0.27</v>
      </c>
      <c r="N243" s="205">
        <v>0.27</v>
      </c>
      <c r="O243" s="205">
        <v>0.27</v>
      </c>
      <c r="P243" s="205">
        <v>0.27</v>
      </c>
      <c r="Q243" s="205">
        <v>0.27</v>
      </c>
      <c r="R243" s="205">
        <v>0.18</v>
      </c>
      <c r="S243" s="205">
        <v>0.18</v>
      </c>
      <c r="T243" s="205">
        <v>0.18</v>
      </c>
      <c r="U243" s="205">
        <v>0.18</v>
      </c>
      <c r="V243" s="205">
        <v>0.18</v>
      </c>
      <c r="W243" s="205">
        <v>0.18</v>
      </c>
      <c r="X243" s="205">
        <v>0.18</v>
      </c>
      <c r="Y243" s="205">
        <v>0.18</v>
      </c>
      <c r="Z243" s="205">
        <v>0.18</v>
      </c>
      <c r="AA243" s="205">
        <v>0.18</v>
      </c>
      <c r="AB243" s="205" t="s">
        <v>192</v>
      </c>
      <c r="AC243" s="205" t="s">
        <v>192</v>
      </c>
      <c r="AD243" s="205" t="s">
        <v>192</v>
      </c>
      <c r="AE243" s="205" t="s">
        <v>192</v>
      </c>
      <c r="AF243" s="205" t="s">
        <v>192</v>
      </c>
      <c r="AG243" s="205" t="s">
        <v>192</v>
      </c>
      <c r="AH243" t="s">
        <v>192</v>
      </c>
      <c r="AI243" t="s">
        <v>164</v>
      </c>
      <c r="AJ243" t="s">
        <v>164</v>
      </c>
    </row>
    <row r="244" spans="1:37" x14ac:dyDescent="0.25">
      <c r="A244" t="s">
        <v>520</v>
      </c>
      <c r="B244" s="203" t="s">
        <v>158</v>
      </c>
      <c r="C244" t="s">
        <v>227</v>
      </c>
      <c r="D244" t="s">
        <v>405</v>
      </c>
      <c r="E244" t="s">
        <v>406</v>
      </c>
      <c r="F244" t="s">
        <v>521</v>
      </c>
      <c r="G244" t="s">
        <v>231</v>
      </c>
      <c r="H244" s="203">
        <v>15</v>
      </c>
      <c r="I244" s="204">
        <v>0.7</v>
      </c>
      <c r="J244" s="205">
        <v>0.63202344278738332</v>
      </c>
      <c r="K244" s="205">
        <v>0.15</v>
      </c>
      <c r="L244" s="205">
        <v>0.2</v>
      </c>
      <c r="M244" s="205">
        <v>0.2</v>
      </c>
      <c r="N244" s="205">
        <v>0.2</v>
      </c>
      <c r="O244" s="205">
        <v>0.25</v>
      </c>
      <c r="P244" s="205">
        <v>0.25</v>
      </c>
      <c r="Q244" s="205">
        <v>0.25</v>
      </c>
      <c r="R244" s="205">
        <v>0.25</v>
      </c>
      <c r="S244" s="205">
        <v>0.25</v>
      </c>
      <c r="T244" s="205">
        <v>0.25</v>
      </c>
      <c r="U244" s="205">
        <v>0.25</v>
      </c>
      <c r="V244" s="205">
        <v>0.25</v>
      </c>
      <c r="W244" s="205">
        <v>0.25</v>
      </c>
      <c r="X244" s="205">
        <v>0.25</v>
      </c>
      <c r="Y244" s="205">
        <v>0.25</v>
      </c>
      <c r="Z244" s="205">
        <v>0.25</v>
      </c>
      <c r="AA244" s="205">
        <v>0.25</v>
      </c>
      <c r="AB244" s="205">
        <v>0.25</v>
      </c>
      <c r="AC244" s="205">
        <v>0.25</v>
      </c>
      <c r="AD244" s="205">
        <v>0.25</v>
      </c>
      <c r="AE244" s="205">
        <v>0.25</v>
      </c>
      <c r="AF244" s="205">
        <v>0.25</v>
      </c>
      <c r="AG244" s="205">
        <v>0.33</v>
      </c>
      <c r="AH244">
        <v>0.33</v>
      </c>
      <c r="AI244" t="s">
        <v>164</v>
      </c>
      <c r="AJ244" t="s">
        <v>164</v>
      </c>
      <c r="AK244" t="s">
        <v>164</v>
      </c>
    </row>
    <row r="245" spans="1:37" x14ac:dyDescent="0.25">
      <c r="A245" t="s">
        <v>522</v>
      </c>
      <c r="B245" s="203" t="s">
        <v>166</v>
      </c>
      <c r="C245" t="s">
        <v>227</v>
      </c>
      <c r="D245" t="s">
        <v>405</v>
      </c>
      <c r="E245" t="s">
        <v>406</v>
      </c>
      <c r="F245" t="s">
        <v>521</v>
      </c>
      <c r="G245" t="s">
        <v>231</v>
      </c>
      <c r="H245" s="203">
        <v>15</v>
      </c>
      <c r="I245" s="204">
        <v>0.7</v>
      </c>
      <c r="J245" s="205">
        <v>0.63202344278738332</v>
      </c>
      <c r="K245" s="205">
        <v>0.15</v>
      </c>
      <c r="L245" s="205">
        <v>0.27</v>
      </c>
      <c r="M245" s="205">
        <v>0.27</v>
      </c>
      <c r="N245" s="205">
        <v>0.27</v>
      </c>
      <c r="O245" s="205">
        <v>0.27</v>
      </c>
      <c r="P245" s="205">
        <v>0.27</v>
      </c>
      <c r="Q245" s="205">
        <v>0.27</v>
      </c>
      <c r="R245" s="205">
        <v>0.27</v>
      </c>
      <c r="S245" s="205">
        <v>0.27</v>
      </c>
      <c r="T245" s="205">
        <v>0.27</v>
      </c>
      <c r="U245" s="205">
        <v>0.27</v>
      </c>
      <c r="V245" s="205">
        <v>0.27</v>
      </c>
      <c r="W245" s="205">
        <v>0.27</v>
      </c>
      <c r="X245" s="205">
        <v>0.27</v>
      </c>
      <c r="Y245" s="205">
        <v>0.27</v>
      </c>
      <c r="Z245" s="205">
        <v>0.27</v>
      </c>
      <c r="AA245" s="205">
        <v>0.27</v>
      </c>
      <c r="AB245" s="205">
        <v>0.27</v>
      </c>
      <c r="AC245" s="205">
        <v>0.27</v>
      </c>
      <c r="AD245" s="205">
        <v>0.27</v>
      </c>
      <c r="AE245" s="205">
        <v>0.27</v>
      </c>
      <c r="AF245" s="205">
        <v>0.27</v>
      </c>
      <c r="AG245" s="205">
        <v>0.33</v>
      </c>
      <c r="AH245">
        <v>0.33</v>
      </c>
      <c r="AI245" t="s">
        <v>164</v>
      </c>
      <c r="AJ245" t="s">
        <v>164</v>
      </c>
      <c r="AK245" t="s">
        <v>164</v>
      </c>
    </row>
    <row r="246" spans="1:37" x14ac:dyDescent="0.25">
      <c r="A246" t="s">
        <v>523</v>
      </c>
      <c r="B246" s="203" t="s">
        <v>158</v>
      </c>
      <c r="C246" t="s">
        <v>159</v>
      </c>
      <c r="D246" t="s">
        <v>405</v>
      </c>
      <c r="E246" t="s">
        <v>406</v>
      </c>
      <c r="F246" t="s">
        <v>521</v>
      </c>
      <c r="G246" t="s">
        <v>178</v>
      </c>
      <c r="H246" s="203">
        <v>15</v>
      </c>
      <c r="I246" s="204">
        <v>0.7</v>
      </c>
      <c r="J246" s="205">
        <v>0.59221963589442039</v>
      </c>
      <c r="K246" s="205">
        <v>0.13</v>
      </c>
      <c r="L246" s="205">
        <v>0.2</v>
      </c>
      <c r="M246" s="205">
        <v>0.2</v>
      </c>
      <c r="N246" s="205">
        <v>0.2</v>
      </c>
      <c r="O246" s="205">
        <v>0.2</v>
      </c>
      <c r="P246" s="205">
        <v>0.2</v>
      </c>
      <c r="Q246" s="205">
        <v>0.2</v>
      </c>
      <c r="R246" s="205">
        <v>0.2</v>
      </c>
      <c r="S246" s="205">
        <v>0.2</v>
      </c>
      <c r="T246" s="205">
        <v>0.2</v>
      </c>
      <c r="U246" s="205">
        <v>0.2</v>
      </c>
      <c r="V246" s="205">
        <v>0.2</v>
      </c>
      <c r="W246" s="205">
        <v>0.2</v>
      </c>
      <c r="X246" s="205">
        <v>0.2</v>
      </c>
      <c r="Y246" s="205">
        <v>0.2</v>
      </c>
      <c r="Z246" s="205">
        <v>0.2</v>
      </c>
      <c r="AA246" s="205">
        <v>0.2</v>
      </c>
      <c r="AB246" s="205">
        <v>0.2</v>
      </c>
      <c r="AC246" s="205">
        <v>0.2</v>
      </c>
      <c r="AD246" s="205">
        <v>0.2</v>
      </c>
      <c r="AE246" s="205">
        <v>0.2</v>
      </c>
      <c r="AF246" s="205">
        <v>0.2</v>
      </c>
      <c r="AG246" s="205">
        <v>0.33</v>
      </c>
      <c r="AH246">
        <v>0.33</v>
      </c>
      <c r="AI246" t="s">
        <v>164</v>
      </c>
      <c r="AJ246" t="s">
        <v>164</v>
      </c>
      <c r="AK246" t="s">
        <v>164</v>
      </c>
    </row>
    <row r="247" spans="1:37" x14ac:dyDescent="0.25">
      <c r="A247" t="s">
        <v>524</v>
      </c>
      <c r="B247" s="203" t="s">
        <v>166</v>
      </c>
      <c r="C247" t="s">
        <v>159</v>
      </c>
      <c r="D247" t="s">
        <v>405</v>
      </c>
      <c r="E247" t="s">
        <v>406</v>
      </c>
      <c r="F247" t="s">
        <v>521</v>
      </c>
      <c r="G247" t="s">
        <v>178</v>
      </c>
      <c r="H247" s="203">
        <v>15</v>
      </c>
      <c r="I247" s="204">
        <v>0.7</v>
      </c>
      <c r="J247" s="205">
        <v>0.59221963589442039</v>
      </c>
      <c r="K247" s="205">
        <v>0.2</v>
      </c>
      <c r="L247" s="205">
        <v>0.27</v>
      </c>
      <c r="M247" s="205">
        <v>0.27</v>
      </c>
      <c r="N247" s="205">
        <v>0.27</v>
      </c>
      <c r="O247" s="205">
        <v>0.27</v>
      </c>
      <c r="P247" s="205">
        <v>0.27</v>
      </c>
      <c r="Q247" s="205">
        <v>0.27</v>
      </c>
      <c r="R247" s="205">
        <v>0.27</v>
      </c>
      <c r="S247" s="205">
        <v>0.27</v>
      </c>
      <c r="T247" s="205">
        <v>0.27</v>
      </c>
      <c r="U247" s="205">
        <v>0.27</v>
      </c>
      <c r="V247" s="205">
        <v>0.27</v>
      </c>
      <c r="W247" s="205">
        <v>0.27</v>
      </c>
      <c r="X247" s="205">
        <v>0.27</v>
      </c>
      <c r="Y247" s="205">
        <v>0.27</v>
      </c>
      <c r="Z247" s="205">
        <v>0.27</v>
      </c>
      <c r="AA247" s="205">
        <v>0.27</v>
      </c>
      <c r="AB247" s="205">
        <v>0.27</v>
      </c>
      <c r="AC247" s="205">
        <v>0.27</v>
      </c>
      <c r="AD247" s="205">
        <v>0.27</v>
      </c>
      <c r="AE247" s="205">
        <v>0.27</v>
      </c>
      <c r="AF247" s="205">
        <v>0.27</v>
      </c>
      <c r="AG247" s="205">
        <v>0.33</v>
      </c>
      <c r="AH247">
        <v>0.33</v>
      </c>
      <c r="AI247" t="s">
        <v>164</v>
      </c>
      <c r="AJ247" t="s">
        <v>164</v>
      </c>
      <c r="AK247" t="s">
        <v>164</v>
      </c>
    </row>
    <row r="248" spans="1:37" x14ac:dyDescent="0.25">
      <c r="A248" t="s">
        <v>525</v>
      </c>
      <c r="B248" s="203" t="s">
        <v>158</v>
      </c>
      <c r="C248" t="s">
        <v>168</v>
      </c>
      <c r="D248" t="s">
        <v>405</v>
      </c>
      <c r="E248" t="s">
        <v>406</v>
      </c>
      <c r="F248" t="s">
        <v>521</v>
      </c>
      <c r="G248" t="s">
        <v>169</v>
      </c>
      <c r="H248" s="203">
        <v>15</v>
      </c>
      <c r="I248" s="204">
        <v>0.7</v>
      </c>
      <c r="J248" s="205">
        <v>0.6269962886457372</v>
      </c>
      <c r="K248" s="205">
        <v>0.2</v>
      </c>
      <c r="L248" s="205">
        <v>0.27</v>
      </c>
      <c r="M248" s="205">
        <v>0.27</v>
      </c>
      <c r="N248" s="205">
        <v>0.27</v>
      </c>
      <c r="O248" s="205">
        <v>0.27</v>
      </c>
      <c r="P248" s="205">
        <v>0.27</v>
      </c>
      <c r="Q248" s="205">
        <v>0.27</v>
      </c>
      <c r="R248" s="205">
        <v>0.25</v>
      </c>
      <c r="S248" s="205">
        <v>0.25</v>
      </c>
      <c r="T248" s="205">
        <v>0.25</v>
      </c>
      <c r="U248" s="205">
        <v>0.25</v>
      </c>
      <c r="V248" s="205">
        <v>0.25</v>
      </c>
      <c r="W248" s="205">
        <v>0.25</v>
      </c>
      <c r="X248" s="205">
        <v>0.25</v>
      </c>
      <c r="Y248" s="205">
        <v>0.25</v>
      </c>
      <c r="Z248" s="205">
        <v>0.25</v>
      </c>
      <c r="AA248" s="205">
        <v>0.25</v>
      </c>
      <c r="AB248" s="205">
        <v>0.25</v>
      </c>
      <c r="AC248" s="205">
        <v>0.25</v>
      </c>
      <c r="AD248" s="205">
        <v>0.25</v>
      </c>
      <c r="AE248" s="205">
        <v>0.25</v>
      </c>
      <c r="AF248" s="205">
        <v>0.25</v>
      </c>
      <c r="AG248" s="205">
        <v>0.33</v>
      </c>
      <c r="AH248">
        <v>0.33</v>
      </c>
      <c r="AI248" t="s">
        <v>164</v>
      </c>
      <c r="AJ248" t="s">
        <v>164</v>
      </c>
      <c r="AK248" t="s">
        <v>164</v>
      </c>
    </row>
    <row r="249" spans="1:37" x14ac:dyDescent="0.25">
      <c r="A249" t="s">
        <v>526</v>
      </c>
      <c r="B249" s="203" t="s">
        <v>166</v>
      </c>
      <c r="C249" t="s">
        <v>168</v>
      </c>
      <c r="D249" t="s">
        <v>405</v>
      </c>
      <c r="E249" t="s">
        <v>406</v>
      </c>
      <c r="F249" t="s">
        <v>521</v>
      </c>
      <c r="G249" t="s">
        <v>169</v>
      </c>
      <c r="H249" s="203">
        <v>15</v>
      </c>
      <c r="I249" s="204">
        <v>0.7</v>
      </c>
      <c r="J249" s="205">
        <v>0.6269962886457372</v>
      </c>
      <c r="K249" s="205">
        <v>0.2</v>
      </c>
      <c r="L249" s="205">
        <v>0.27</v>
      </c>
      <c r="M249" s="205">
        <v>0.27</v>
      </c>
      <c r="N249" s="205">
        <v>0.27</v>
      </c>
      <c r="O249" s="205">
        <v>0.27</v>
      </c>
      <c r="P249" s="205">
        <v>0.27</v>
      </c>
      <c r="Q249" s="205">
        <v>0.27</v>
      </c>
      <c r="R249" s="205">
        <v>0.25</v>
      </c>
      <c r="S249" s="205">
        <v>0.25</v>
      </c>
      <c r="T249" s="205">
        <v>0.25</v>
      </c>
      <c r="U249" s="205">
        <v>0.25</v>
      </c>
      <c r="V249" s="205">
        <v>0.25</v>
      </c>
      <c r="W249" s="205">
        <v>0.25</v>
      </c>
      <c r="X249" s="205">
        <v>0.25</v>
      </c>
      <c r="Y249" s="205">
        <v>0.25</v>
      </c>
      <c r="Z249" s="205">
        <v>0.25</v>
      </c>
      <c r="AA249" s="205">
        <v>0.25</v>
      </c>
      <c r="AB249" s="205">
        <v>0.25</v>
      </c>
      <c r="AC249" s="205">
        <v>0.25</v>
      </c>
      <c r="AD249" s="205">
        <v>0.25</v>
      </c>
      <c r="AE249" s="205">
        <v>0.25</v>
      </c>
      <c r="AF249" s="205">
        <v>0.25</v>
      </c>
      <c r="AG249" s="205">
        <v>0.33</v>
      </c>
      <c r="AH249">
        <v>0.33</v>
      </c>
      <c r="AI249" t="s">
        <v>164</v>
      </c>
      <c r="AJ249" t="s">
        <v>164</v>
      </c>
      <c r="AK249" t="s">
        <v>164</v>
      </c>
    </row>
    <row r="250" spans="1:37" x14ac:dyDescent="0.25">
      <c r="A250" t="s">
        <v>527</v>
      </c>
      <c r="B250" s="203" t="s">
        <v>158</v>
      </c>
      <c r="C250" t="s">
        <v>159</v>
      </c>
      <c r="D250" t="s">
        <v>195</v>
      </c>
      <c r="E250" t="s">
        <v>528</v>
      </c>
      <c r="F250" t="s">
        <v>528</v>
      </c>
      <c r="G250" t="s">
        <v>289</v>
      </c>
      <c r="H250" s="203">
        <v>15</v>
      </c>
      <c r="I250" s="204">
        <v>0.7</v>
      </c>
      <c r="J250" s="205">
        <v>0.58811439006316979</v>
      </c>
      <c r="K250" s="205">
        <v>0.13</v>
      </c>
      <c r="L250" s="205">
        <v>0.2</v>
      </c>
      <c r="M250" s="205">
        <v>0.2</v>
      </c>
      <c r="N250" s="205">
        <v>0.2</v>
      </c>
      <c r="O250" s="205">
        <v>0.2</v>
      </c>
      <c r="P250" s="205">
        <v>0.2</v>
      </c>
      <c r="Q250" s="205">
        <v>0.2</v>
      </c>
      <c r="R250" s="205">
        <v>0.2</v>
      </c>
      <c r="S250" s="205">
        <v>0.2</v>
      </c>
      <c r="T250" s="205">
        <v>0.2</v>
      </c>
      <c r="U250" s="205">
        <v>0.2</v>
      </c>
      <c r="V250" s="205">
        <v>0.2</v>
      </c>
      <c r="W250" s="205">
        <v>0.2</v>
      </c>
      <c r="X250" s="205">
        <v>0.2</v>
      </c>
      <c r="Y250" s="205">
        <v>0.2</v>
      </c>
      <c r="Z250" s="205">
        <v>0.2</v>
      </c>
      <c r="AA250" s="205">
        <v>0.2</v>
      </c>
      <c r="AB250" s="205">
        <v>0.2</v>
      </c>
      <c r="AC250" s="205">
        <v>0.2</v>
      </c>
      <c r="AD250" s="205">
        <v>0.2</v>
      </c>
      <c r="AE250" s="205">
        <v>0.2</v>
      </c>
      <c r="AF250" s="205">
        <v>0.2</v>
      </c>
      <c r="AG250" s="205">
        <v>0.33</v>
      </c>
      <c r="AH250">
        <v>0.33</v>
      </c>
      <c r="AI250" t="s">
        <v>164</v>
      </c>
      <c r="AJ250" t="s">
        <v>164</v>
      </c>
      <c r="AK250" t="s">
        <v>164</v>
      </c>
    </row>
    <row r="251" spans="1:37" x14ac:dyDescent="0.25">
      <c r="A251" t="s">
        <v>529</v>
      </c>
      <c r="B251" s="203" t="s">
        <v>166</v>
      </c>
      <c r="C251" t="s">
        <v>159</v>
      </c>
      <c r="D251" t="s">
        <v>195</v>
      </c>
      <c r="E251" t="s">
        <v>528</v>
      </c>
      <c r="F251" t="s">
        <v>528</v>
      </c>
      <c r="G251" t="s">
        <v>289</v>
      </c>
      <c r="H251" s="203">
        <v>15</v>
      </c>
      <c r="I251" s="204">
        <v>0.7</v>
      </c>
      <c r="J251" s="205">
        <v>0.58811439006316979</v>
      </c>
      <c r="K251" s="205">
        <v>0.2</v>
      </c>
      <c r="L251" s="205">
        <v>0.27</v>
      </c>
      <c r="M251" s="205">
        <v>0.27</v>
      </c>
      <c r="N251" s="205">
        <v>0.27</v>
      </c>
      <c r="O251" s="205">
        <v>0.27</v>
      </c>
      <c r="P251" s="205">
        <v>0.27</v>
      </c>
      <c r="Q251" s="205">
        <v>0.27</v>
      </c>
      <c r="R251" s="205">
        <v>0.27</v>
      </c>
      <c r="S251" s="205">
        <v>0.27</v>
      </c>
      <c r="T251" s="205">
        <v>0.27</v>
      </c>
      <c r="U251" s="205">
        <v>0.27</v>
      </c>
      <c r="V251" s="205">
        <v>0.27</v>
      </c>
      <c r="W251" s="205">
        <v>0.27</v>
      </c>
      <c r="X251" s="205">
        <v>0.27</v>
      </c>
      <c r="Y251" s="205">
        <v>0.27</v>
      </c>
      <c r="Z251" s="205">
        <v>0.27</v>
      </c>
      <c r="AA251" s="205">
        <v>0.27</v>
      </c>
      <c r="AB251" s="205">
        <v>0.27</v>
      </c>
      <c r="AC251" s="205">
        <v>0.27</v>
      </c>
      <c r="AD251" s="205">
        <v>0.27</v>
      </c>
      <c r="AE251" s="205">
        <v>0.27</v>
      </c>
      <c r="AF251" s="205">
        <v>0.27</v>
      </c>
      <c r="AG251" s="205">
        <v>0.33</v>
      </c>
      <c r="AH251">
        <v>0.33</v>
      </c>
      <c r="AI251" t="s">
        <v>164</v>
      </c>
      <c r="AJ251" t="s">
        <v>164</v>
      </c>
      <c r="AK251" t="s">
        <v>164</v>
      </c>
    </row>
    <row r="252" spans="1:37" x14ac:dyDescent="0.25">
      <c r="A252" t="s">
        <v>530</v>
      </c>
      <c r="B252" s="203" t="s">
        <v>158</v>
      </c>
      <c r="C252" t="s">
        <v>227</v>
      </c>
      <c r="D252" t="s">
        <v>405</v>
      </c>
      <c r="E252" t="s">
        <v>406</v>
      </c>
      <c r="F252" t="s">
        <v>531</v>
      </c>
      <c r="G252" t="s">
        <v>231</v>
      </c>
      <c r="H252" s="203">
        <v>10</v>
      </c>
      <c r="I252" s="204">
        <v>0.7</v>
      </c>
      <c r="J252" s="205">
        <v>0.46921264677093277</v>
      </c>
      <c r="K252" s="205">
        <v>0.15</v>
      </c>
      <c r="L252" s="205">
        <v>0.2</v>
      </c>
      <c r="M252" s="205">
        <v>0.2</v>
      </c>
      <c r="N252" s="205">
        <v>0.2</v>
      </c>
      <c r="O252" s="205">
        <v>0.25</v>
      </c>
      <c r="P252" s="205">
        <v>0.25</v>
      </c>
      <c r="Q252" s="205">
        <v>0.25</v>
      </c>
      <c r="R252" s="205">
        <v>0.25</v>
      </c>
      <c r="S252" s="205">
        <v>0.25</v>
      </c>
      <c r="T252" s="205">
        <v>0.25</v>
      </c>
      <c r="U252" s="205">
        <v>0.25</v>
      </c>
      <c r="V252" s="205">
        <v>0.25</v>
      </c>
      <c r="W252" s="205">
        <v>0.25</v>
      </c>
      <c r="X252" s="205">
        <v>0.25</v>
      </c>
      <c r="Y252" s="205">
        <v>0.25</v>
      </c>
      <c r="Z252" s="205">
        <v>0.25</v>
      </c>
      <c r="AA252" s="205">
        <v>0.25</v>
      </c>
      <c r="AB252" s="205">
        <v>0.25</v>
      </c>
      <c r="AC252" s="205">
        <v>0.25</v>
      </c>
      <c r="AD252" s="205">
        <v>0.25</v>
      </c>
      <c r="AE252" s="205">
        <v>0.25</v>
      </c>
      <c r="AF252" s="205">
        <v>0.25</v>
      </c>
      <c r="AG252" s="205">
        <v>0.33</v>
      </c>
      <c r="AH252">
        <v>0.33</v>
      </c>
      <c r="AI252" t="s">
        <v>164</v>
      </c>
      <c r="AJ252" t="s">
        <v>164</v>
      </c>
      <c r="AK252" t="s">
        <v>164</v>
      </c>
    </row>
    <row r="253" spans="1:37" x14ac:dyDescent="0.25">
      <c r="A253" t="s">
        <v>532</v>
      </c>
      <c r="B253" s="203" t="s">
        <v>166</v>
      </c>
      <c r="C253" t="s">
        <v>227</v>
      </c>
      <c r="D253" t="s">
        <v>405</v>
      </c>
      <c r="E253" t="s">
        <v>406</v>
      </c>
      <c r="F253" t="s">
        <v>531</v>
      </c>
      <c r="G253" t="s">
        <v>231</v>
      </c>
      <c r="H253" s="203">
        <v>10</v>
      </c>
      <c r="I253" s="204">
        <v>0.7</v>
      </c>
      <c r="J253" s="205">
        <v>0.46921264677093277</v>
      </c>
      <c r="K253" s="205">
        <v>0.15</v>
      </c>
      <c r="L253" s="205">
        <v>0.27</v>
      </c>
      <c r="M253" s="205">
        <v>0.27</v>
      </c>
      <c r="N253" s="205">
        <v>0.27</v>
      </c>
      <c r="O253" s="205">
        <v>0.27</v>
      </c>
      <c r="P253" s="205">
        <v>0.27</v>
      </c>
      <c r="Q253" s="205">
        <v>0.27</v>
      </c>
      <c r="R253" s="205">
        <v>0.27</v>
      </c>
      <c r="S253" s="205">
        <v>0.27</v>
      </c>
      <c r="T253" s="205">
        <v>0.27</v>
      </c>
      <c r="U253" s="205">
        <v>0.27</v>
      </c>
      <c r="V253" s="205">
        <v>0.27</v>
      </c>
      <c r="W253" s="205">
        <v>0.27</v>
      </c>
      <c r="X253" s="205">
        <v>0.27</v>
      </c>
      <c r="Y253" s="205">
        <v>0.27</v>
      </c>
      <c r="Z253" s="205">
        <v>0.27</v>
      </c>
      <c r="AA253" s="205">
        <v>0.27</v>
      </c>
      <c r="AB253" s="205">
        <v>0.27</v>
      </c>
      <c r="AC253" s="205">
        <v>0.27</v>
      </c>
      <c r="AD253" s="205">
        <v>0.27</v>
      </c>
      <c r="AE253" s="205">
        <v>0.27</v>
      </c>
      <c r="AF253" s="205">
        <v>0.27</v>
      </c>
      <c r="AG253" s="205">
        <v>0.33</v>
      </c>
      <c r="AH253">
        <v>0.33</v>
      </c>
      <c r="AI253" t="s">
        <v>164</v>
      </c>
      <c r="AJ253" t="s">
        <v>164</v>
      </c>
      <c r="AK253" t="s">
        <v>164</v>
      </c>
    </row>
    <row r="254" spans="1:37" x14ac:dyDescent="0.25">
      <c r="A254" t="s">
        <v>533</v>
      </c>
      <c r="B254" s="203" t="s">
        <v>158</v>
      </c>
      <c r="C254" t="s">
        <v>159</v>
      </c>
      <c r="D254" t="s">
        <v>160</v>
      </c>
      <c r="E254" t="s">
        <v>534</v>
      </c>
      <c r="F254" t="s">
        <v>531</v>
      </c>
      <c r="G254" t="s">
        <v>178</v>
      </c>
      <c r="H254" s="203">
        <v>10</v>
      </c>
      <c r="I254" s="204">
        <v>0.7</v>
      </c>
      <c r="J254" s="205">
        <v>0.43297207610283089</v>
      </c>
      <c r="K254" s="205">
        <v>0.13</v>
      </c>
      <c r="L254" s="205">
        <v>0.2</v>
      </c>
      <c r="M254" s="205">
        <v>0.2</v>
      </c>
      <c r="N254" s="205">
        <v>0.2</v>
      </c>
      <c r="O254" s="205">
        <v>0.2</v>
      </c>
      <c r="P254" s="205">
        <v>0.2</v>
      </c>
      <c r="Q254" s="205">
        <v>0.2</v>
      </c>
      <c r="R254" s="205">
        <v>0.2</v>
      </c>
      <c r="S254" s="205">
        <v>0.2</v>
      </c>
      <c r="T254" s="205">
        <v>0.2</v>
      </c>
      <c r="U254" s="205">
        <v>0.2</v>
      </c>
      <c r="V254" s="205">
        <v>0.2</v>
      </c>
      <c r="W254" s="205">
        <v>0.2</v>
      </c>
      <c r="X254" s="205">
        <v>0.2</v>
      </c>
      <c r="Y254" s="205">
        <v>0.2</v>
      </c>
      <c r="Z254" s="205">
        <v>0.2</v>
      </c>
      <c r="AA254" s="205">
        <v>0.2</v>
      </c>
      <c r="AB254" s="205">
        <v>0.2</v>
      </c>
      <c r="AC254" s="205">
        <v>0.2</v>
      </c>
      <c r="AD254" s="205">
        <v>0.23</v>
      </c>
      <c r="AE254" s="205">
        <v>0.23</v>
      </c>
      <c r="AF254" s="205">
        <v>0.23</v>
      </c>
      <c r="AG254" s="205">
        <v>0.33</v>
      </c>
      <c r="AH254">
        <v>0.33</v>
      </c>
      <c r="AI254" t="s">
        <v>164</v>
      </c>
      <c r="AJ254" t="s">
        <v>164</v>
      </c>
      <c r="AK254" t="s">
        <v>164</v>
      </c>
    </row>
    <row r="255" spans="1:37" x14ac:dyDescent="0.25">
      <c r="A255" t="s">
        <v>535</v>
      </c>
      <c r="B255" s="203" t="s">
        <v>166</v>
      </c>
      <c r="C255" t="s">
        <v>159</v>
      </c>
      <c r="D255" t="s">
        <v>160</v>
      </c>
      <c r="E255" t="s">
        <v>534</v>
      </c>
      <c r="F255" t="s">
        <v>531</v>
      </c>
      <c r="G255" t="s">
        <v>178</v>
      </c>
      <c r="H255" s="203">
        <v>10</v>
      </c>
      <c r="I255" s="204">
        <v>0.7</v>
      </c>
      <c r="J255" s="205">
        <v>0.43297207610283089</v>
      </c>
      <c r="K255" s="205">
        <v>0.2</v>
      </c>
      <c r="L255" s="205">
        <v>0.27</v>
      </c>
      <c r="M255" s="205">
        <v>0.27</v>
      </c>
      <c r="N255" s="205">
        <v>0.27</v>
      </c>
      <c r="O255" s="205">
        <v>0.27</v>
      </c>
      <c r="P255" s="205">
        <v>0.27</v>
      </c>
      <c r="Q255" s="205">
        <v>0.27</v>
      </c>
      <c r="R255" s="205">
        <v>0.27</v>
      </c>
      <c r="S255" s="205">
        <v>0.27</v>
      </c>
      <c r="T255" s="205">
        <v>0.27</v>
      </c>
      <c r="U255" s="205">
        <v>0.27</v>
      </c>
      <c r="V255" s="205">
        <v>0.27</v>
      </c>
      <c r="W255" s="205">
        <v>0.27</v>
      </c>
      <c r="X255" s="205">
        <v>0.27</v>
      </c>
      <c r="Y255" s="205">
        <v>0.27</v>
      </c>
      <c r="Z255" s="205">
        <v>0.27</v>
      </c>
      <c r="AA255" s="205">
        <v>0.27</v>
      </c>
      <c r="AB255" s="205">
        <v>0.27</v>
      </c>
      <c r="AC255" s="205">
        <v>0.27</v>
      </c>
      <c r="AD255" s="205">
        <v>0.31</v>
      </c>
      <c r="AE255" s="205">
        <v>0.31</v>
      </c>
      <c r="AF255" s="205">
        <v>0.31</v>
      </c>
      <c r="AG255" s="205">
        <v>0.33</v>
      </c>
      <c r="AH255">
        <v>0.33</v>
      </c>
      <c r="AI255" t="s">
        <v>164</v>
      </c>
      <c r="AJ255" t="s">
        <v>164</v>
      </c>
      <c r="AK255" t="s">
        <v>164</v>
      </c>
    </row>
    <row r="256" spans="1:37" x14ac:dyDescent="0.25">
      <c r="A256" t="s">
        <v>536</v>
      </c>
      <c r="B256" s="203" t="s">
        <v>158</v>
      </c>
      <c r="C256" t="s">
        <v>159</v>
      </c>
      <c r="D256" t="s">
        <v>405</v>
      </c>
      <c r="E256" t="s">
        <v>406</v>
      </c>
      <c r="F256" t="s">
        <v>531</v>
      </c>
      <c r="G256" t="s">
        <v>178</v>
      </c>
      <c r="H256" s="203">
        <v>10</v>
      </c>
      <c r="I256" s="204">
        <v>0.7</v>
      </c>
      <c r="J256" s="205">
        <v>0.43297207610283089</v>
      </c>
      <c r="K256" s="205">
        <v>0.13</v>
      </c>
      <c r="L256" s="205">
        <v>0.2</v>
      </c>
      <c r="M256" s="205">
        <v>0.2</v>
      </c>
      <c r="N256" s="205">
        <v>0.2</v>
      </c>
      <c r="O256" s="205">
        <v>0.2</v>
      </c>
      <c r="P256" s="205">
        <v>0.2</v>
      </c>
      <c r="Q256" s="205">
        <v>0.2</v>
      </c>
      <c r="R256" s="205">
        <v>0.2</v>
      </c>
      <c r="S256" s="205">
        <v>0.2</v>
      </c>
      <c r="T256" s="205">
        <v>0.2</v>
      </c>
      <c r="U256" s="205">
        <v>0.2</v>
      </c>
      <c r="V256" s="205">
        <v>0.2</v>
      </c>
      <c r="W256" s="205">
        <v>0.2</v>
      </c>
      <c r="X256" s="205">
        <v>0.2</v>
      </c>
      <c r="Y256" s="205">
        <v>0.2</v>
      </c>
      <c r="Z256" s="205">
        <v>0.2</v>
      </c>
      <c r="AA256" s="205">
        <v>0.2</v>
      </c>
      <c r="AB256" s="205">
        <v>0.2</v>
      </c>
      <c r="AC256" s="205">
        <v>0.2</v>
      </c>
      <c r="AD256" s="205">
        <v>0.2</v>
      </c>
      <c r="AE256" s="205">
        <v>0.2</v>
      </c>
      <c r="AF256" s="205">
        <v>0.2</v>
      </c>
      <c r="AG256" s="205">
        <v>0.33</v>
      </c>
      <c r="AH256">
        <v>0.33</v>
      </c>
      <c r="AI256" t="s">
        <v>164</v>
      </c>
      <c r="AJ256" t="s">
        <v>164</v>
      </c>
      <c r="AK256" t="s">
        <v>164</v>
      </c>
    </row>
    <row r="257" spans="1:37" x14ac:dyDescent="0.25">
      <c r="A257" t="s">
        <v>537</v>
      </c>
      <c r="B257" s="203" t="s">
        <v>166</v>
      </c>
      <c r="C257" t="s">
        <v>159</v>
      </c>
      <c r="D257" t="s">
        <v>405</v>
      </c>
      <c r="E257" t="s">
        <v>406</v>
      </c>
      <c r="F257" t="s">
        <v>531</v>
      </c>
      <c r="G257" t="s">
        <v>178</v>
      </c>
      <c r="H257" s="203">
        <v>10</v>
      </c>
      <c r="I257" s="204">
        <v>0.7</v>
      </c>
      <c r="J257" s="205">
        <v>0.43297207610283089</v>
      </c>
      <c r="K257" s="205">
        <v>0.2</v>
      </c>
      <c r="L257" s="205">
        <v>0.27</v>
      </c>
      <c r="M257" s="205">
        <v>0.27</v>
      </c>
      <c r="N257" s="205">
        <v>0.27</v>
      </c>
      <c r="O257" s="205">
        <v>0.27</v>
      </c>
      <c r="P257" s="205">
        <v>0.27</v>
      </c>
      <c r="Q257" s="205">
        <v>0.27</v>
      </c>
      <c r="R257" s="205">
        <v>0.27</v>
      </c>
      <c r="S257" s="205">
        <v>0.27</v>
      </c>
      <c r="T257" s="205">
        <v>0.27</v>
      </c>
      <c r="U257" s="205">
        <v>0.27</v>
      </c>
      <c r="V257" s="205">
        <v>0.27</v>
      </c>
      <c r="W257" s="205">
        <v>0.27</v>
      </c>
      <c r="X257" s="205">
        <v>0.27</v>
      </c>
      <c r="Y257" s="205">
        <v>0.27</v>
      </c>
      <c r="Z257" s="205">
        <v>0.27</v>
      </c>
      <c r="AA257" s="205">
        <v>0.27</v>
      </c>
      <c r="AB257" s="205">
        <v>0.27</v>
      </c>
      <c r="AC257" s="205">
        <v>0.27</v>
      </c>
      <c r="AD257" s="205">
        <v>0.27</v>
      </c>
      <c r="AE257" s="205">
        <v>0.27</v>
      </c>
      <c r="AF257" s="205">
        <v>0.27</v>
      </c>
      <c r="AG257" s="205">
        <v>0.33</v>
      </c>
      <c r="AH257">
        <v>0.33</v>
      </c>
      <c r="AI257" t="s">
        <v>164</v>
      </c>
      <c r="AJ257" t="s">
        <v>164</v>
      </c>
      <c r="AK257" t="s">
        <v>164</v>
      </c>
    </row>
    <row r="258" spans="1:37" x14ac:dyDescent="0.25">
      <c r="A258" t="s">
        <v>538</v>
      </c>
      <c r="B258" s="203" t="s">
        <v>158</v>
      </c>
      <c r="C258" t="s">
        <v>159</v>
      </c>
      <c r="D258" t="s">
        <v>202</v>
      </c>
      <c r="E258" t="s">
        <v>203</v>
      </c>
      <c r="F258" t="s">
        <v>531</v>
      </c>
      <c r="G258" t="s">
        <v>220</v>
      </c>
      <c r="H258" s="203">
        <v>1</v>
      </c>
      <c r="I258" s="204">
        <v>0.7</v>
      </c>
      <c r="J258" s="205">
        <v>6.6130955996402951E-2</v>
      </c>
      <c r="K258" s="205" t="s">
        <v>192</v>
      </c>
      <c r="L258" s="205" t="s">
        <v>192</v>
      </c>
      <c r="M258" s="205" t="s">
        <v>192</v>
      </c>
      <c r="N258" s="205" t="s">
        <v>192</v>
      </c>
      <c r="O258" s="205" t="s">
        <v>192</v>
      </c>
      <c r="P258" s="205" t="s">
        <v>192</v>
      </c>
      <c r="Q258" s="205" t="s">
        <v>192</v>
      </c>
      <c r="R258" s="205">
        <v>2.5000000000000001E-2</v>
      </c>
      <c r="S258" s="205">
        <v>2.5000000000000001E-2</v>
      </c>
      <c r="T258" s="205">
        <v>2.5000000000000001E-2</v>
      </c>
      <c r="U258" s="205">
        <v>2.5000000000000001E-2</v>
      </c>
      <c r="V258" s="205">
        <v>2.5000000000000001E-2</v>
      </c>
      <c r="W258" s="205">
        <v>2.5000000000000001E-2</v>
      </c>
      <c r="X258" s="205">
        <v>2.5000000000000001E-2</v>
      </c>
      <c r="Y258" s="205">
        <v>2.5000000000000001E-2</v>
      </c>
      <c r="Z258" s="205">
        <v>2.5000000000000001E-2</v>
      </c>
      <c r="AA258" s="205">
        <v>2.5000000000000001E-2</v>
      </c>
      <c r="AB258" s="205">
        <v>2.5000000000000001E-2</v>
      </c>
      <c r="AC258" s="205">
        <v>2.5000000000000001E-2</v>
      </c>
      <c r="AD258" s="205">
        <v>2.5000000000000001E-2</v>
      </c>
      <c r="AE258" s="205">
        <v>2.5000000000000001E-2</v>
      </c>
      <c r="AF258" s="205">
        <v>2.5000000000000001E-2</v>
      </c>
      <c r="AG258" s="205">
        <v>2.5000000000000001E-2</v>
      </c>
      <c r="AH258">
        <v>2.5000000000000001E-2</v>
      </c>
      <c r="AI258" t="s">
        <v>164</v>
      </c>
      <c r="AJ258" t="s">
        <v>164</v>
      </c>
      <c r="AK258" t="s">
        <v>164</v>
      </c>
    </row>
    <row r="259" spans="1:37" x14ac:dyDescent="0.25">
      <c r="A259" t="s">
        <v>539</v>
      </c>
      <c r="B259" s="203" t="s">
        <v>166</v>
      </c>
      <c r="C259" t="s">
        <v>159</v>
      </c>
      <c r="D259" t="s">
        <v>202</v>
      </c>
      <c r="E259" t="s">
        <v>203</v>
      </c>
      <c r="F259" t="s">
        <v>531</v>
      </c>
      <c r="G259" t="s">
        <v>220</v>
      </c>
      <c r="H259" s="203">
        <v>1</v>
      </c>
      <c r="I259" s="204">
        <v>0.7</v>
      </c>
      <c r="J259" s="205">
        <v>6.6130955996402951E-2</v>
      </c>
      <c r="K259" s="205" t="s">
        <v>192</v>
      </c>
      <c r="L259" s="205" t="s">
        <v>192</v>
      </c>
      <c r="M259" s="205" t="s">
        <v>192</v>
      </c>
      <c r="N259" s="205" t="s">
        <v>192</v>
      </c>
      <c r="O259" s="205" t="s">
        <v>192</v>
      </c>
      <c r="P259" s="205" t="s">
        <v>192</v>
      </c>
      <c r="Q259" s="205" t="s">
        <v>192</v>
      </c>
      <c r="R259" s="205">
        <v>2.5000000000000001E-2</v>
      </c>
      <c r="S259" s="205">
        <v>2.5000000000000001E-2</v>
      </c>
      <c r="T259" s="205">
        <v>2.5000000000000001E-2</v>
      </c>
      <c r="U259" s="205">
        <v>2.5000000000000001E-2</v>
      </c>
      <c r="V259" s="205">
        <v>2.5000000000000001E-2</v>
      </c>
      <c r="W259" s="205">
        <v>2.5000000000000001E-2</v>
      </c>
      <c r="X259" s="205">
        <v>2.5000000000000001E-2</v>
      </c>
      <c r="Y259" s="205">
        <v>2.5000000000000001E-2</v>
      </c>
      <c r="Z259" s="205">
        <v>2.5000000000000001E-2</v>
      </c>
      <c r="AA259" s="205">
        <v>2.5000000000000001E-2</v>
      </c>
      <c r="AB259" s="205">
        <v>2.5000000000000001E-2</v>
      </c>
      <c r="AC259" s="205">
        <v>2.5000000000000001E-2</v>
      </c>
      <c r="AD259" s="205">
        <v>2.5000000000000001E-2</v>
      </c>
      <c r="AE259" s="205">
        <v>2.5000000000000001E-2</v>
      </c>
      <c r="AF259" s="205">
        <v>2.5000000000000001E-2</v>
      </c>
      <c r="AG259" s="205">
        <v>2.5000000000000001E-2</v>
      </c>
      <c r="AH259">
        <v>2.5000000000000001E-2</v>
      </c>
      <c r="AI259" t="s">
        <v>164</v>
      </c>
      <c r="AJ259" t="s">
        <v>164</v>
      </c>
      <c r="AK259" t="s">
        <v>164</v>
      </c>
    </row>
    <row r="260" spans="1:37" x14ac:dyDescent="0.25">
      <c r="A260" t="s">
        <v>540</v>
      </c>
      <c r="B260" s="203" t="s">
        <v>158</v>
      </c>
      <c r="C260" t="s">
        <v>159</v>
      </c>
      <c r="D260" t="s">
        <v>199</v>
      </c>
      <c r="E260" t="s">
        <v>541</v>
      </c>
      <c r="F260" t="s">
        <v>531</v>
      </c>
      <c r="G260" t="s">
        <v>542</v>
      </c>
      <c r="H260" s="203">
        <v>10</v>
      </c>
      <c r="I260" s="204">
        <v>0.7</v>
      </c>
      <c r="J260" s="205">
        <v>0.43222833727285442</v>
      </c>
      <c r="K260" s="205">
        <v>0.13</v>
      </c>
      <c r="L260" s="205">
        <v>0.2</v>
      </c>
      <c r="M260" s="205">
        <v>0.2</v>
      </c>
      <c r="N260" s="205">
        <v>0.2</v>
      </c>
      <c r="O260" s="205">
        <v>0.2</v>
      </c>
      <c r="P260" s="205">
        <v>0.2</v>
      </c>
      <c r="Q260" s="205">
        <v>0.2</v>
      </c>
      <c r="R260" s="205">
        <v>0.2</v>
      </c>
      <c r="S260" s="205">
        <v>0.2</v>
      </c>
      <c r="T260" s="205">
        <v>0.2</v>
      </c>
      <c r="U260" s="205">
        <v>0.2</v>
      </c>
      <c r="V260" s="205">
        <v>0.2</v>
      </c>
      <c r="W260" s="205">
        <v>0.2</v>
      </c>
      <c r="X260" s="205">
        <v>0.2</v>
      </c>
      <c r="Y260" s="205">
        <v>0.2</v>
      </c>
      <c r="Z260" s="205">
        <v>0.2</v>
      </c>
      <c r="AA260" s="205">
        <v>0.2</v>
      </c>
      <c r="AB260" s="205">
        <v>0.2</v>
      </c>
      <c r="AC260" s="205">
        <v>0.2</v>
      </c>
      <c r="AD260" s="205">
        <v>0.2</v>
      </c>
      <c r="AE260" s="205">
        <v>0.2</v>
      </c>
      <c r="AF260" s="205">
        <v>0.2</v>
      </c>
      <c r="AG260" s="205">
        <v>0.33</v>
      </c>
      <c r="AH260">
        <v>0.33</v>
      </c>
      <c r="AI260" t="s">
        <v>164</v>
      </c>
      <c r="AJ260" t="s">
        <v>164</v>
      </c>
      <c r="AK260" t="s">
        <v>164</v>
      </c>
    </row>
    <row r="261" spans="1:37" x14ac:dyDescent="0.25">
      <c r="A261" t="s">
        <v>543</v>
      </c>
      <c r="B261" s="203" t="s">
        <v>166</v>
      </c>
      <c r="C261" t="s">
        <v>159</v>
      </c>
      <c r="D261" t="s">
        <v>199</v>
      </c>
      <c r="E261" t="s">
        <v>541</v>
      </c>
      <c r="F261" t="s">
        <v>531</v>
      </c>
      <c r="G261" t="s">
        <v>542</v>
      </c>
      <c r="H261" s="203">
        <v>10</v>
      </c>
      <c r="I261" s="204">
        <v>0.7</v>
      </c>
      <c r="J261" s="205">
        <v>0.43222833727285442</v>
      </c>
      <c r="K261" s="205">
        <v>0.2</v>
      </c>
      <c r="L261" s="205">
        <v>0.27</v>
      </c>
      <c r="M261" s="205">
        <v>0.27</v>
      </c>
      <c r="N261" s="205">
        <v>0.27</v>
      </c>
      <c r="O261" s="205">
        <v>0.27</v>
      </c>
      <c r="P261" s="205">
        <v>0.27</v>
      </c>
      <c r="Q261" s="205">
        <v>0.27</v>
      </c>
      <c r="R261" s="205">
        <v>0.27</v>
      </c>
      <c r="S261" s="205">
        <v>0.27</v>
      </c>
      <c r="T261" s="205">
        <v>0.27</v>
      </c>
      <c r="U261" s="205">
        <v>0.27</v>
      </c>
      <c r="V261" s="205">
        <v>0.27</v>
      </c>
      <c r="W261" s="205">
        <v>0.27</v>
      </c>
      <c r="X261" s="205">
        <v>0.27</v>
      </c>
      <c r="Y261" s="205">
        <v>0.27</v>
      </c>
      <c r="Z261" s="205">
        <v>0.27</v>
      </c>
      <c r="AA261" s="205">
        <v>0.27</v>
      </c>
      <c r="AB261" s="205">
        <v>0.27</v>
      </c>
      <c r="AC261" s="205">
        <v>0.27</v>
      </c>
      <c r="AD261" s="205">
        <v>0.27</v>
      </c>
      <c r="AE261" s="205">
        <v>0.27</v>
      </c>
      <c r="AF261" s="205">
        <v>0.27</v>
      </c>
      <c r="AG261" s="205">
        <v>0.33</v>
      </c>
      <c r="AH261">
        <v>0.33</v>
      </c>
      <c r="AI261" t="s">
        <v>164</v>
      </c>
      <c r="AJ261" t="s">
        <v>164</v>
      </c>
      <c r="AK261" t="s">
        <v>164</v>
      </c>
    </row>
    <row r="262" spans="1:37" x14ac:dyDescent="0.25">
      <c r="A262" t="s">
        <v>544</v>
      </c>
      <c r="B262" s="203" t="s">
        <v>158</v>
      </c>
      <c r="C262" t="s">
        <v>168</v>
      </c>
      <c r="D262" t="s">
        <v>160</v>
      </c>
      <c r="E262" t="s">
        <v>534</v>
      </c>
      <c r="F262" t="s">
        <v>531</v>
      </c>
      <c r="G262" t="s">
        <v>169</v>
      </c>
      <c r="H262" s="203">
        <v>10</v>
      </c>
      <c r="I262" s="204">
        <v>0.7</v>
      </c>
      <c r="J262" s="205">
        <v>0.45890207746534312</v>
      </c>
      <c r="K262" s="205">
        <v>0.12</v>
      </c>
      <c r="L262" s="205">
        <v>0.17</v>
      </c>
      <c r="M262" s="205">
        <v>0.17</v>
      </c>
      <c r="N262" s="205">
        <v>0.25</v>
      </c>
      <c r="O262" s="205">
        <v>0.25</v>
      </c>
      <c r="P262" s="205">
        <v>0.25</v>
      </c>
      <c r="Q262" s="205">
        <v>0.25</v>
      </c>
      <c r="R262" s="205">
        <v>0.25</v>
      </c>
      <c r="S262" s="205">
        <v>0.25</v>
      </c>
      <c r="T262" s="205">
        <v>0.25</v>
      </c>
      <c r="U262" s="205">
        <v>0.25</v>
      </c>
      <c r="V262" s="205">
        <v>0.25</v>
      </c>
      <c r="W262" s="205">
        <v>0.25</v>
      </c>
      <c r="X262" s="205">
        <v>0.25</v>
      </c>
      <c r="Y262" s="205">
        <v>0.25</v>
      </c>
      <c r="Z262" s="205">
        <v>0.25</v>
      </c>
      <c r="AA262" s="205">
        <v>0.25</v>
      </c>
      <c r="AB262" s="205">
        <v>0.25</v>
      </c>
      <c r="AC262" s="205">
        <v>0.25</v>
      </c>
      <c r="AD262" s="205">
        <v>0.25</v>
      </c>
      <c r="AE262" s="205">
        <v>0.25</v>
      </c>
      <c r="AF262" s="205">
        <v>0.25</v>
      </c>
      <c r="AG262" s="205">
        <v>0.33</v>
      </c>
      <c r="AH262">
        <v>0.33</v>
      </c>
      <c r="AI262" t="s">
        <v>164</v>
      </c>
      <c r="AJ262" t="s">
        <v>164</v>
      </c>
      <c r="AK262" t="s">
        <v>164</v>
      </c>
    </row>
    <row r="263" spans="1:37" x14ac:dyDescent="0.25">
      <c r="A263" t="s">
        <v>545</v>
      </c>
      <c r="B263" s="203" t="s">
        <v>166</v>
      </c>
      <c r="C263" t="s">
        <v>168</v>
      </c>
      <c r="D263" t="s">
        <v>160</v>
      </c>
      <c r="E263" t="s">
        <v>534</v>
      </c>
      <c r="F263" t="s">
        <v>531</v>
      </c>
      <c r="G263" t="s">
        <v>169</v>
      </c>
      <c r="H263" s="203">
        <v>10</v>
      </c>
      <c r="I263" s="204">
        <v>0.7</v>
      </c>
      <c r="J263" s="205">
        <v>0.45890207746534312</v>
      </c>
      <c r="K263" s="205">
        <v>0.12</v>
      </c>
      <c r="L263" s="205">
        <v>0.27</v>
      </c>
      <c r="M263" s="205">
        <v>0.27</v>
      </c>
      <c r="N263" s="205">
        <v>0.27</v>
      </c>
      <c r="O263" s="205">
        <v>0.25</v>
      </c>
      <c r="P263" s="205">
        <v>0.25</v>
      </c>
      <c r="Q263" s="205">
        <v>0.25</v>
      </c>
      <c r="R263" s="205">
        <v>0.25</v>
      </c>
      <c r="S263" s="205">
        <v>0.25</v>
      </c>
      <c r="T263" s="205">
        <v>0.25</v>
      </c>
      <c r="U263" s="205">
        <v>0.25</v>
      </c>
      <c r="V263" s="205">
        <v>0.25</v>
      </c>
      <c r="W263" s="205">
        <v>0.25</v>
      </c>
      <c r="X263" s="205">
        <v>0.25</v>
      </c>
      <c r="Y263" s="205">
        <v>0.25</v>
      </c>
      <c r="Z263" s="205">
        <v>0.25</v>
      </c>
      <c r="AA263" s="205">
        <v>0.25</v>
      </c>
      <c r="AB263" s="205">
        <v>0.25</v>
      </c>
      <c r="AC263" s="205">
        <v>0.25</v>
      </c>
      <c r="AD263" s="205">
        <v>0.25</v>
      </c>
      <c r="AE263" s="205">
        <v>0.25</v>
      </c>
      <c r="AF263" s="205">
        <v>0.25</v>
      </c>
      <c r="AG263" s="205">
        <v>0.33</v>
      </c>
      <c r="AH263">
        <v>0.33</v>
      </c>
      <c r="AI263" t="s">
        <v>164</v>
      </c>
      <c r="AJ263" t="s">
        <v>164</v>
      </c>
      <c r="AK263" t="s">
        <v>164</v>
      </c>
    </row>
    <row r="264" spans="1:37" x14ac:dyDescent="0.25">
      <c r="A264" t="s">
        <v>546</v>
      </c>
      <c r="B264" s="203" t="s">
        <v>158</v>
      </c>
      <c r="C264" t="s">
        <v>168</v>
      </c>
      <c r="D264" t="s">
        <v>405</v>
      </c>
      <c r="E264" t="s">
        <v>406</v>
      </c>
      <c r="F264" t="s">
        <v>531</v>
      </c>
      <c r="G264" t="s">
        <v>169</v>
      </c>
      <c r="H264" s="203">
        <v>10</v>
      </c>
      <c r="I264" s="204">
        <v>0.7</v>
      </c>
      <c r="J264" s="205">
        <v>0.45890207746534312</v>
      </c>
      <c r="K264" s="205">
        <v>0.2</v>
      </c>
      <c r="L264" s="205">
        <v>0.27</v>
      </c>
      <c r="M264" s="205">
        <v>0.27</v>
      </c>
      <c r="N264" s="205">
        <v>0.27</v>
      </c>
      <c r="O264" s="205">
        <v>0.27</v>
      </c>
      <c r="P264" s="205">
        <v>0.27</v>
      </c>
      <c r="Q264" s="205">
        <v>0.27</v>
      </c>
      <c r="R264" s="205">
        <v>0.25</v>
      </c>
      <c r="S264" s="205">
        <v>0.25</v>
      </c>
      <c r="T264" s="205">
        <v>0.25</v>
      </c>
      <c r="U264" s="205">
        <v>0.25</v>
      </c>
      <c r="V264" s="205">
        <v>0.25</v>
      </c>
      <c r="W264" s="205">
        <v>0.25</v>
      </c>
      <c r="X264" s="205">
        <v>0.25</v>
      </c>
      <c r="Y264" s="205">
        <v>0.25</v>
      </c>
      <c r="Z264" s="205">
        <v>0.25</v>
      </c>
      <c r="AA264" s="205">
        <v>0.25</v>
      </c>
      <c r="AB264" s="205">
        <v>0.25</v>
      </c>
      <c r="AC264" s="205">
        <v>0.25</v>
      </c>
      <c r="AD264" s="205">
        <v>0.25</v>
      </c>
      <c r="AE264" s="205">
        <v>0.25</v>
      </c>
      <c r="AF264" s="205">
        <v>0.25</v>
      </c>
      <c r="AG264" s="205">
        <v>0.33</v>
      </c>
      <c r="AH264">
        <v>0.33</v>
      </c>
      <c r="AI264" t="s">
        <v>164</v>
      </c>
      <c r="AJ264" t="s">
        <v>164</v>
      </c>
      <c r="AK264" t="s">
        <v>164</v>
      </c>
    </row>
    <row r="265" spans="1:37" x14ac:dyDescent="0.25">
      <c r="A265" t="s">
        <v>547</v>
      </c>
      <c r="B265" s="203" t="s">
        <v>166</v>
      </c>
      <c r="C265" t="s">
        <v>168</v>
      </c>
      <c r="D265" t="s">
        <v>405</v>
      </c>
      <c r="E265" t="s">
        <v>406</v>
      </c>
      <c r="F265" t="s">
        <v>531</v>
      </c>
      <c r="G265" t="s">
        <v>169</v>
      </c>
      <c r="H265" s="203">
        <v>10</v>
      </c>
      <c r="I265" s="204">
        <v>0.7</v>
      </c>
      <c r="J265" s="205">
        <v>0.45890207746534312</v>
      </c>
      <c r="K265" s="205">
        <v>0.2</v>
      </c>
      <c r="L265" s="205">
        <v>0.27</v>
      </c>
      <c r="M265" s="205">
        <v>0.27</v>
      </c>
      <c r="N265" s="205">
        <v>0.27</v>
      </c>
      <c r="O265" s="205">
        <v>0.27</v>
      </c>
      <c r="P265" s="205">
        <v>0.27</v>
      </c>
      <c r="Q265" s="205">
        <v>0.27</v>
      </c>
      <c r="R265" s="205">
        <v>0.25</v>
      </c>
      <c r="S265" s="205">
        <v>0.25</v>
      </c>
      <c r="T265" s="205">
        <v>0.25</v>
      </c>
      <c r="U265" s="205">
        <v>0.25</v>
      </c>
      <c r="V265" s="205">
        <v>0.25</v>
      </c>
      <c r="W265" s="205">
        <v>0.25</v>
      </c>
      <c r="X265" s="205">
        <v>0.25</v>
      </c>
      <c r="Y265" s="205">
        <v>0.25</v>
      </c>
      <c r="Z265" s="205">
        <v>0.25</v>
      </c>
      <c r="AA265" s="205">
        <v>0.25</v>
      </c>
      <c r="AB265" s="205">
        <v>0.25</v>
      </c>
      <c r="AC265" s="205">
        <v>0.25</v>
      </c>
      <c r="AD265" s="205">
        <v>0.25</v>
      </c>
      <c r="AE265" s="205">
        <v>0.25</v>
      </c>
      <c r="AF265" s="205">
        <v>0.25</v>
      </c>
      <c r="AG265" s="205">
        <v>0.33</v>
      </c>
      <c r="AH265">
        <v>0.33</v>
      </c>
      <c r="AI265" t="s">
        <v>164</v>
      </c>
      <c r="AJ265" t="s">
        <v>164</v>
      </c>
      <c r="AK265" t="s">
        <v>164</v>
      </c>
    </row>
    <row r="266" spans="1:37" x14ac:dyDescent="0.25">
      <c r="A266" t="s">
        <v>548</v>
      </c>
      <c r="B266" s="203" t="s">
        <v>158</v>
      </c>
      <c r="C266" t="s">
        <v>168</v>
      </c>
      <c r="D266" t="s">
        <v>199</v>
      </c>
      <c r="E266" t="s">
        <v>541</v>
      </c>
      <c r="F266" t="s">
        <v>531</v>
      </c>
      <c r="G266" t="s">
        <v>169</v>
      </c>
      <c r="H266" s="203">
        <v>10</v>
      </c>
      <c r="I266" s="204">
        <v>0.7</v>
      </c>
      <c r="J266" s="204">
        <v>0.45890207746534312</v>
      </c>
      <c r="K266" s="205">
        <v>0.2</v>
      </c>
      <c r="L266" s="205">
        <v>0.27</v>
      </c>
      <c r="M266" s="205">
        <v>0.27</v>
      </c>
      <c r="N266" s="205">
        <v>0.27</v>
      </c>
      <c r="O266" s="205">
        <v>0.27</v>
      </c>
      <c r="P266" s="205">
        <v>0.27</v>
      </c>
      <c r="Q266" s="205">
        <v>0.27</v>
      </c>
      <c r="R266" s="205">
        <v>0.25</v>
      </c>
      <c r="S266" s="205">
        <v>0.25</v>
      </c>
      <c r="T266" s="205">
        <v>0.25</v>
      </c>
      <c r="U266" s="205">
        <v>0.25</v>
      </c>
      <c r="V266" s="205">
        <v>0.25</v>
      </c>
      <c r="W266" s="205">
        <v>0.25</v>
      </c>
      <c r="X266" s="205">
        <v>0.25</v>
      </c>
      <c r="Y266" s="205">
        <v>0.25</v>
      </c>
      <c r="Z266" s="205">
        <v>0.25</v>
      </c>
      <c r="AA266" s="205">
        <v>0.25</v>
      </c>
      <c r="AB266" s="205">
        <v>0.25</v>
      </c>
      <c r="AC266" s="205">
        <v>0.25</v>
      </c>
      <c r="AD266" s="205">
        <v>0.25</v>
      </c>
      <c r="AE266" s="205">
        <v>0.25</v>
      </c>
      <c r="AF266" s="205">
        <v>0.25</v>
      </c>
      <c r="AG266" s="205">
        <v>0.33</v>
      </c>
      <c r="AH266">
        <v>0.33</v>
      </c>
      <c r="AI266" t="s">
        <v>164</v>
      </c>
      <c r="AJ266" t="s">
        <v>164</v>
      </c>
      <c r="AK266" t="s">
        <v>164</v>
      </c>
    </row>
    <row r="267" spans="1:37" x14ac:dyDescent="0.25">
      <c r="A267" t="s">
        <v>549</v>
      </c>
      <c r="B267" s="203" t="s">
        <v>166</v>
      </c>
      <c r="C267" t="s">
        <v>168</v>
      </c>
      <c r="D267" t="s">
        <v>199</v>
      </c>
      <c r="E267" t="s">
        <v>541</v>
      </c>
      <c r="F267" t="s">
        <v>531</v>
      </c>
      <c r="G267" t="s">
        <v>169</v>
      </c>
      <c r="H267" s="203">
        <v>10</v>
      </c>
      <c r="I267" s="204">
        <v>0.7</v>
      </c>
      <c r="J267" s="204">
        <v>0.45890207746534312</v>
      </c>
      <c r="K267" s="205">
        <v>0.2</v>
      </c>
      <c r="L267" s="205">
        <v>0.27</v>
      </c>
      <c r="M267" s="205">
        <v>0.27</v>
      </c>
      <c r="N267" s="205">
        <v>0.27</v>
      </c>
      <c r="O267" s="205">
        <v>0.27</v>
      </c>
      <c r="P267" s="205">
        <v>0.27</v>
      </c>
      <c r="Q267" s="205">
        <v>0.27</v>
      </c>
      <c r="R267" s="205">
        <v>0.25</v>
      </c>
      <c r="S267" s="205">
        <v>0.25</v>
      </c>
      <c r="T267" s="205">
        <v>0.25</v>
      </c>
      <c r="U267" s="205">
        <v>0.25</v>
      </c>
      <c r="V267" s="205">
        <v>0.25</v>
      </c>
      <c r="W267" s="205">
        <v>0.25</v>
      </c>
      <c r="X267" s="205">
        <v>0.25</v>
      </c>
      <c r="Y267" s="205">
        <v>0.25</v>
      </c>
      <c r="Z267" s="205">
        <v>0.25</v>
      </c>
      <c r="AA267" s="205">
        <v>0.25</v>
      </c>
      <c r="AB267" s="205">
        <v>0.25</v>
      </c>
      <c r="AC267" s="205">
        <v>0.25</v>
      </c>
      <c r="AD267" s="205">
        <v>0.25</v>
      </c>
      <c r="AE267" s="205">
        <v>0.25</v>
      </c>
      <c r="AF267" s="205">
        <v>0.25</v>
      </c>
      <c r="AG267" s="205">
        <v>0.33</v>
      </c>
      <c r="AH267">
        <v>0.33</v>
      </c>
      <c r="AI267" t="s">
        <v>164</v>
      </c>
      <c r="AJ267" t="s">
        <v>164</v>
      </c>
      <c r="AK267" t="s">
        <v>164</v>
      </c>
    </row>
    <row r="268" spans="1:37" x14ac:dyDescent="0.25">
      <c r="A268" t="s">
        <v>550</v>
      </c>
      <c r="B268" s="203" t="s">
        <v>158</v>
      </c>
      <c r="C268" t="s">
        <v>159</v>
      </c>
      <c r="D268" t="s">
        <v>195</v>
      </c>
      <c r="E268" t="s">
        <v>551</v>
      </c>
      <c r="F268" t="s">
        <v>551</v>
      </c>
      <c r="G268" t="s">
        <v>289</v>
      </c>
      <c r="H268" s="203">
        <v>15</v>
      </c>
      <c r="I268" s="204">
        <v>0.7</v>
      </c>
      <c r="J268" s="204">
        <v>0.58811439006316979</v>
      </c>
      <c r="K268" s="205">
        <v>0.13</v>
      </c>
      <c r="L268" s="205">
        <v>0.2</v>
      </c>
      <c r="M268" s="205">
        <v>0.2</v>
      </c>
      <c r="N268" s="205">
        <v>0.2</v>
      </c>
      <c r="O268" s="205">
        <v>0.2</v>
      </c>
      <c r="P268" s="205">
        <v>0.2</v>
      </c>
      <c r="Q268" s="205">
        <v>0.2</v>
      </c>
      <c r="R268" s="205">
        <v>0.2</v>
      </c>
      <c r="S268" s="205">
        <v>0.2</v>
      </c>
      <c r="T268" s="205">
        <v>0.2</v>
      </c>
      <c r="U268" s="205">
        <v>0.2</v>
      </c>
      <c r="V268" s="205">
        <v>0.2</v>
      </c>
      <c r="W268" s="205">
        <v>0.2</v>
      </c>
      <c r="X268" s="205">
        <v>0.2</v>
      </c>
      <c r="Y268" s="205">
        <v>0.2</v>
      </c>
      <c r="Z268" s="205">
        <v>0.2</v>
      </c>
      <c r="AA268" s="205">
        <v>0.2</v>
      </c>
      <c r="AB268" s="205">
        <v>0.2</v>
      </c>
      <c r="AC268" s="205">
        <v>0.2</v>
      </c>
      <c r="AD268" s="205">
        <v>0.2</v>
      </c>
      <c r="AE268" s="205">
        <v>0.2</v>
      </c>
      <c r="AF268" s="205">
        <v>0.2</v>
      </c>
      <c r="AG268" s="205">
        <v>0.33</v>
      </c>
      <c r="AH268">
        <v>0.33</v>
      </c>
      <c r="AI268" t="s">
        <v>164</v>
      </c>
      <c r="AJ268" t="s">
        <v>164</v>
      </c>
      <c r="AK268" t="s">
        <v>164</v>
      </c>
    </row>
    <row r="269" spans="1:37" x14ac:dyDescent="0.25">
      <c r="A269" t="s">
        <v>552</v>
      </c>
      <c r="B269" s="203" t="s">
        <v>166</v>
      </c>
      <c r="C269" t="s">
        <v>159</v>
      </c>
      <c r="D269" t="s">
        <v>195</v>
      </c>
      <c r="E269" t="s">
        <v>551</v>
      </c>
      <c r="F269" t="s">
        <v>551</v>
      </c>
      <c r="G269" t="s">
        <v>289</v>
      </c>
      <c r="H269" s="203">
        <v>15</v>
      </c>
      <c r="I269" s="204">
        <v>0.7</v>
      </c>
      <c r="J269" s="204">
        <v>0.58811439006316979</v>
      </c>
      <c r="K269" s="205">
        <v>0.2</v>
      </c>
      <c r="L269" s="205">
        <v>0.27</v>
      </c>
      <c r="M269" s="205">
        <v>0.27</v>
      </c>
      <c r="N269" s="205">
        <v>0.27</v>
      </c>
      <c r="O269" s="205">
        <v>0.27</v>
      </c>
      <c r="P269" s="205">
        <v>0.27</v>
      </c>
      <c r="Q269" s="205">
        <v>0.27</v>
      </c>
      <c r="R269" s="205">
        <v>0.27</v>
      </c>
      <c r="S269" s="205">
        <v>0.27</v>
      </c>
      <c r="T269" s="205">
        <v>0.27</v>
      </c>
      <c r="U269" s="205">
        <v>0.27</v>
      </c>
      <c r="V269" s="205">
        <v>0.27</v>
      </c>
      <c r="W269" s="205">
        <v>0.27</v>
      </c>
      <c r="X269" s="205">
        <v>0.27</v>
      </c>
      <c r="Y269" s="205">
        <v>0.27</v>
      </c>
      <c r="Z269" s="205">
        <v>0.27</v>
      </c>
      <c r="AA269" s="205">
        <v>0.27</v>
      </c>
      <c r="AB269" s="205">
        <v>0.27</v>
      </c>
      <c r="AC269" s="205">
        <v>0.27</v>
      </c>
      <c r="AD269" s="205">
        <v>0.27</v>
      </c>
      <c r="AE269" s="205">
        <v>0.27</v>
      </c>
      <c r="AF269" s="205">
        <v>0.27</v>
      </c>
      <c r="AG269" s="205">
        <v>0.33</v>
      </c>
      <c r="AH269">
        <v>0.33</v>
      </c>
      <c r="AI269" t="s">
        <v>164</v>
      </c>
      <c r="AJ269" t="s">
        <v>164</v>
      </c>
      <c r="AK269" t="s">
        <v>164</v>
      </c>
    </row>
    <row r="270" spans="1:37" x14ac:dyDescent="0.25">
      <c r="A270" t="s">
        <v>553</v>
      </c>
      <c r="B270" s="203" t="s">
        <v>158</v>
      </c>
      <c r="C270" t="s">
        <v>227</v>
      </c>
      <c r="D270" t="s">
        <v>215</v>
      </c>
      <c r="E270" t="s">
        <v>208</v>
      </c>
      <c r="F270" t="s">
        <v>554</v>
      </c>
      <c r="G270" t="s">
        <v>217</v>
      </c>
      <c r="H270" s="203">
        <v>10</v>
      </c>
      <c r="I270" s="204">
        <v>0.7</v>
      </c>
      <c r="J270" s="204">
        <v>0.46016409749751264</v>
      </c>
      <c r="K270" s="205">
        <v>0.15</v>
      </c>
      <c r="L270" s="205">
        <v>0.2</v>
      </c>
      <c r="M270" s="205">
        <v>0.2</v>
      </c>
      <c r="N270" s="205">
        <v>0.2</v>
      </c>
      <c r="O270" s="205">
        <v>0.25</v>
      </c>
      <c r="P270" s="205">
        <v>0.25</v>
      </c>
      <c r="Q270" s="205">
        <v>0.25</v>
      </c>
      <c r="R270" s="205">
        <v>0.25</v>
      </c>
      <c r="S270" s="205">
        <v>0.25</v>
      </c>
      <c r="T270" s="205">
        <v>0.25</v>
      </c>
      <c r="U270" s="205">
        <v>0.25</v>
      </c>
      <c r="V270" s="205">
        <v>0.25</v>
      </c>
      <c r="W270" s="205">
        <v>0.25</v>
      </c>
      <c r="X270" s="205">
        <v>0.25</v>
      </c>
      <c r="Y270" s="205">
        <v>0.25</v>
      </c>
      <c r="Z270" s="205">
        <v>0.25</v>
      </c>
      <c r="AA270" s="205">
        <v>0.25</v>
      </c>
      <c r="AB270" s="205">
        <v>0.25</v>
      </c>
      <c r="AC270" s="205">
        <v>0.25</v>
      </c>
      <c r="AD270" s="205">
        <v>0.25</v>
      </c>
      <c r="AE270" s="205">
        <v>0.25</v>
      </c>
      <c r="AF270" s="205">
        <v>0.25</v>
      </c>
      <c r="AG270" s="205">
        <v>0.33</v>
      </c>
      <c r="AH270">
        <v>0.33</v>
      </c>
      <c r="AI270" t="s">
        <v>164</v>
      </c>
      <c r="AJ270" t="s">
        <v>164</v>
      </c>
      <c r="AK270" t="s">
        <v>164</v>
      </c>
    </row>
    <row r="271" spans="1:37" x14ac:dyDescent="0.25">
      <c r="A271" t="s">
        <v>555</v>
      </c>
      <c r="B271" s="203" t="s">
        <v>166</v>
      </c>
      <c r="C271" t="s">
        <v>227</v>
      </c>
      <c r="D271" t="s">
        <v>215</v>
      </c>
      <c r="E271" t="s">
        <v>208</v>
      </c>
      <c r="F271" t="s">
        <v>554</v>
      </c>
      <c r="G271" t="s">
        <v>217</v>
      </c>
      <c r="H271" s="203">
        <v>10</v>
      </c>
      <c r="I271" s="204">
        <v>0.7</v>
      </c>
      <c r="J271" s="204">
        <v>0.46016409749751264</v>
      </c>
      <c r="K271" s="205">
        <v>0.15</v>
      </c>
      <c r="L271" s="205">
        <v>0.27</v>
      </c>
      <c r="M271" s="205">
        <v>0.27</v>
      </c>
      <c r="N271" s="205">
        <v>0.27</v>
      </c>
      <c r="O271" s="205">
        <v>0.27</v>
      </c>
      <c r="P271" s="205">
        <v>0.27</v>
      </c>
      <c r="Q271" s="205">
        <v>0.27</v>
      </c>
      <c r="R271" s="205">
        <v>0.27</v>
      </c>
      <c r="S271" s="205">
        <v>0.27</v>
      </c>
      <c r="T271" s="205">
        <v>0.27</v>
      </c>
      <c r="U271" s="205">
        <v>0.27</v>
      </c>
      <c r="V271" s="205">
        <v>0.27</v>
      </c>
      <c r="W271" s="205">
        <v>0.27</v>
      </c>
      <c r="X271" s="205">
        <v>0.27</v>
      </c>
      <c r="Y271" s="205">
        <v>0.27</v>
      </c>
      <c r="Z271" s="205">
        <v>0.27</v>
      </c>
      <c r="AA271" s="205">
        <v>0.27</v>
      </c>
      <c r="AB271" s="205">
        <v>0.27</v>
      </c>
      <c r="AC271" s="205">
        <v>0.27</v>
      </c>
      <c r="AD271" s="205">
        <v>0.27</v>
      </c>
      <c r="AE271" s="205">
        <v>0.27</v>
      </c>
      <c r="AF271" s="205">
        <v>0.27</v>
      </c>
      <c r="AG271" s="205">
        <v>0.33</v>
      </c>
      <c r="AH271">
        <v>0.33</v>
      </c>
      <c r="AI271" t="s">
        <v>164</v>
      </c>
      <c r="AJ271" t="s">
        <v>164</v>
      </c>
      <c r="AK271" t="s">
        <v>164</v>
      </c>
    </row>
    <row r="272" spans="1:37" x14ac:dyDescent="0.25">
      <c r="A272" t="s">
        <v>556</v>
      </c>
      <c r="B272" s="203" t="s">
        <v>158</v>
      </c>
      <c r="C272" t="s">
        <v>159</v>
      </c>
      <c r="D272" t="s">
        <v>215</v>
      </c>
      <c r="E272" t="s">
        <v>208</v>
      </c>
      <c r="F272" t="s">
        <v>554</v>
      </c>
      <c r="G272" t="s">
        <v>217</v>
      </c>
      <c r="H272" s="203">
        <v>10</v>
      </c>
      <c r="I272" s="204">
        <v>0.7</v>
      </c>
      <c r="J272" s="204">
        <v>0.46016409749751264</v>
      </c>
      <c r="K272" s="205">
        <v>0.13</v>
      </c>
      <c r="L272" s="205">
        <v>0.2</v>
      </c>
      <c r="M272" s="205">
        <v>0.2</v>
      </c>
      <c r="N272" s="205">
        <v>0.2</v>
      </c>
      <c r="O272" s="205">
        <v>0.2</v>
      </c>
      <c r="P272" s="205">
        <v>0.2</v>
      </c>
      <c r="Q272" s="205">
        <v>0.2</v>
      </c>
      <c r="R272" s="205">
        <v>0.2</v>
      </c>
      <c r="S272" s="205">
        <v>0.2</v>
      </c>
      <c r="T272" s="205">
        <v>0.2</v>
      </c>
      <c r="U272" s="205">
        <v>0.2</v>
      </c>
      <c r="V272" s="205">
        <v>0.2</v>
      </c>
      <c r="W272" s="205">
        <v>0.2</v>
      </c>
      <c r="X272" s="205">
        <v>0.2</v>
      </c>
      <c r="Y272" s="205">
        <v>0.2</v>
      </c>
      <c r="Z272" s="205">
        <v>0.2</v>
      </c>
      <c r="AA272" s="205">
        <v>0.2</v>
      </c>
      <c r="AB272" s="205">
        <v>0.2</v>
      </c>
      <c r="AC272" s="205">
        <v>0.2</v>
      </c>
      <c r="AD272" s="205">
        <v>0.2</v>
      </c>
      <c r="AE272" s="205">
        <v>0.2</v>
      </c>
      <c r="AF272" s="205">
        <v>0.2</v>
      </c>
      <c r="AG272" s="205">
        <v>0.33</v>
      </c>
      <c r="AH272">
        <v>0.33</v>
      </c>
      <c r="AI272" t="s">
        <v>164</v>
      </c>
      <c r="AJ272" t="s">
        <v>164</v>
      </c>
      <c r="AK272" t="s">
        <v>164</v>
      </c>
    </row>
    <row r="273" spans="1:37" x14ac:dyDescent="0.25">
      <c r="A273" t="s">
        <v>557</v>
      </c>
      <c r="B273" s="203" t="s">
        <v>166</v>
      </c>
      <c r="C273" t="s">
        <v>159</v>
      </c>
      <c r="D273" t="s">
        <v>215</v>
      </c>
      <c r="E273" t="s">
        <v>208</v>
      </c>
      <c r="F273" t="s">
        <v>554</v>
      </c>
      <c r="G273" t="s">
        <v>217</v>
      </c>
      <c r="H273" s="203">
        <v>10</v>
      </c>
      <c r="I273" s="204">
        <v>0.7</v>
      </c>
      <c r="J273" s="205">
        <v>0.46016409749751264</v>
      </c>
      <c r="K273" s="205">
        <v>0.2</v>
      </c>
      <c r="L273" s="205">
        <v>0.27</v>
      </c>
      <c r="M273" s="205">
        <v>0.27</v>
      </c>
      <c r="N273" s="205">
        <v>0.27</v>
      </c>
      <c r="O273" s="205">
        <v>0.27</v>
      </c>
      <c r="P273" s="205">
        <v>0.27</v>
      </c>
      <c r="Q273" s="205">
        <v>0.27</v>
      </c>
      <c r="R273" s="205">
        <v>0.27</v>
      </c>
      <c r="S273" s="205">
        <v>0.27</v>
      </c>
      <c r="T273" s="205">
        <v>0.27</v>
      </c>
      <c r="U273" s="205">
        <v>0.27</v>
      </c>
      <c r="V273" s="205">
        <v>0.27</v>
      </c>
      <c r="W273" s="205">
        <v>0.27</v>
      </c>
      <c r="X273" s="205">
        <v>0.27</v>
      </c>
      <c r="Y273" s="205">
        <v>0.27</v>
      </c>
      <c r="Z273" s="205">
        <v>0.27</v>
      </c>
      <c r="AA273" s="205">
        <v>0.27</v>
      </c>
      <c r="AB273" s="205">
        <v>0.27</v>
      </c>
      <c r="AC273" s="205">
        <v>0.27</v>
      </c>
      <c r="AD273" s="205">
        <v>0.27</v>
      </c>
      <c r="AE273" s="205">
        <v>0.27</v>
      </c>
      <c r="AF273" s="205">
        <v>0.27</v>
      </c>
      <c r="AG273" s="205">
        <v>0.33</v>
      </c>
      <c r="AH273">
        <v>0.33</v>
      </c>
      <c r="AI273" t="s">
        <v>164</v>
      </c>
      <c r="AJ273" t="s">
        <v>164</v>
      </c>
      <c r="AK273" t="s">
        <v>164</v>
      </c>
    </row>
    <row r="274" spans="1:37" x14ac:dyDescent="0.25">
      <c r="A274" t="s">
        <v>558</v>
      </c>
      <c r="B274" s="203" t="s">
        <v>158</v>
      </c>
      <c r="C274" t="s">
        <v>168</v>
      </c>
      <c r="D274" t="s">
        <v>215</v>
      </c>
      <c r="E274" t="s">
        <v>208</v>
      </c>
      <c r="F274" t="s">
        <v>554</v>
      </c>
      <c r="G274" t="s">
        <v>217</v>
      </c>
      <c r="H274" s="203">
        <v>10</v>
      </c>
      <c r="I274" s="204">
        <v>0.7</v>
      </c>
      <c r="J274" s="205">
        <v>0.46016409749751264</v>
      </c>
      <c r="K274" s="205">
        <v>0.2</v>
      </c>
      <c r="L274" s="205">
        <v>0.27</v>
      </c>
      <c r="M274" s="205">
        <v>0.27</v>
      </c>
      <c r="N274" s="205">
        <v>0.27</v>
      </c>
      <c r="O274" s="205">
        <v>0.27</v>
      </c>
      <c r="P274" s="205">
        <v>0.27</v>
      </c>
      <c r="Q274" s="205">
        <v>0.27</v>
      </c>
      <c r="R274" s="205">
        <v>0.25</v>
      </c>
      <c r="S274" s="205">
        <v>0.25</v>
      </c>
      <c r="T274" s="205">
        <v>0.25</v>
      </c>
      <c r="U274" s="205">
        <v>0.25</v>
      </c>
      <c r="V274" s="205">
        <v>0.25</v>
      </c>
      <c r="W274" s="205">
        <v>0.25</v>
      </c>
      <c r="X274" s="205">
        <v>0.25</v>
      </c>
      <c r="Y274" s="205">
        <v>0.25</v>
      </c>
      <c r="Z274" s="205">
        <v>0.25</v>
      </c>
      <c r="AA274" s="205">
        <v>0.25</v>
      </c>
      <c r="AB274" s="205">
        <v>0.25</v>
      </c>
      <c r="AC274" s="205">
        <v>0.25</v>
      </c>
      <c r="AD274" s="205">
        <v>0.25</v>
      </c>
      <c r="AE274" s="205">
        <v>0.25</v>
      </c>
      <c r="AF274" s="205">
        <v>0.25</v>
      </c>
      <c r="AG274" s="205">
        <v>0.33</v>
      </c>
      <c r="AH274" t="s">
        <v>192</v>
      </c>
      <c r="AI274" t="s">
        <v>164</v>
      </c>
      <c r="AJ274" t="s">
        <v>164</v>
      </c>
      <c r="AK274" t="s">
        <v>164</v>
      </c>
    </row>
    <row r="275" spans="1:37" x14ac:dyDescent="0.25">
      <c r="A275" t="s">
        <v>559</v>
      </c>
      <c r="B275" s="203" t="s">
        <v>166</v>
      </c>
      <c r="C275" t="s">
        <v>168</v>
      </c>
      <c r="D275" t="s">
        <v>215</v>
      </c>
      <c r="E275" t="s">
        <v>208</v>
      </c>
      <c r="F275" t="s">
        <v>554</v>
      </c>
      <c r="G275" t="s">
        <v>217</v>
      </c>
      <c r="H275" s="203">
        <v>10</v>
      </c>
      <c r="I275" s="204">
        <v>0.7</v>
      </c>
      <c r="J275" s="205">
        <v>0.46016409749751264</v>
      </c>
      <c r="K275" s="205">
        <v>0.2</v>
      </c>
      <c r="L275" s="205">
        <v>0.27</v>
      </c>
      <c r="M275" s="205">
        <v>0.27</v>
      </c>
      <c r="N275" s="205">
        <v>0.27</v>
      </c>
      <c r="O275" s="205">
        <v>0.27</v>
      </c>
      <c r="P275" s="205">
        <v>0.27</v>
      </c>
      <c r="Q275" s="205">
        <v>0.27</v>
      </c>
      <c r="R275" s="205">
        <v>0.25</v>
      </c>
      <c r="S275" s="205">
        <v>0.25</v>
      </c>
      <c r="T275" s="205">
        <v>0.25</v>
      </c>
      <c r="U275" s="205">
        <v>0.25</v>
      </c>
      <c r="V275" s="205">
        <v>0.25</v>
      </c>
      <c r="W275" s="205">
        <v>0.25</v>
      </c>
      <c r="X275" s="205">
        <v>0.25</v>
      </c>
      <c r="Y275" s="205">
        <v>0.25</v>
      </c>
      <c r="Z275" s="205">
        <v>0.25</v>
      </c>
      <c r="AA275" s="205">
        <v>0.25</v>
      </c>
      <c r="AB275" s="205">
        <v>0.25</v>
      </c>
      <c r="AC275" s="205">
        <v>0.25</v>
      </c>
      <c r="AD275" s="205">
        <v>0.25</v>
      </c>
      <c r="AE275" s="205">
        <v>0.25</v>
      </c>
      <c r="AF275" s="205">
        <v>0.25</v>
      </c>
      <c r="AG275" s="205">
        <v>0.33</v>
      </c>
      <c r="AH275" t="s">
        <v>192</v>
      </c>
      <c r="AI275" t="s">
        <v>164</v>
      </c>
      <c r="AJ275" t="s">
        <v>164</v>
      </c>
      <c r="AK275" t="s">
        <v>164</v>
      </c>
    </row>
    <row r="276" spans="1:37" x14ac:dyDescent="0.25">
      <c r="A276" t="s">
        <v>560</v>
      </c>
      <c r="B276" s="203" t="s">
        <v>158</v>
      </c>
      <c r="C276" t="s">
        <v>227</v>
      </c>
      <c r="D276" t="s">
        <v>215</v>
      </c>
      <c r="E276" t="s">
        <v>208</v>
      </c>
      <c r="F276" t="s">
        <v>561</v>
      </c>
      <c r="G276" t="s">
        <v>217</v>
      </c>
      <c r="H276" s="203">
        <v>10</v>
      </c>
      <c r="I276" s="204">
        <v>0.7</v>
      </c>
      <c r="J276" s="205">
        <v>0.46016409749751264</v>
      </c>
      <c r="K276" s="206">
        <v>0.15</v>
      </c>
      <c r="L276" s="206">
        <v>0.2</v>
      </c>
      <c r="M276" s="206">
        <v>0.2</v>
      </c>
      <c r="N276" s="206">
        <v>0.2</v>
      </c>
      <c r="O276" s="206">
        <v>0.25</v>
      </c>
      <c r="P276" s="206">
        <v>0.25</v>
      </c>
      <c r="Q276" s="206">
        <v>0.25</v>
      </c>
      <c r="R276" s="206">
        <v>0.25</v>
      </c>
      <c r="S276" s="206">
        <v>0.25</v>
      </c>
      <c r="T276" s="206">
        <v>0.25</v>
      </c>
      <c r="U276" s="206">
        <v>0.25</v>
      </c>
      <c r="V276" s="206">
        <v>0.25</v>
      </c>
      <c r="W276" s="206">
        <v>0.25</v>
      </c>
      <c r="X276" s="206">
        <v>0.25</v>
      </c>
      <c r="Y276" s="206">
        <v>0.25</v>
      </c>
      <c r="Z276" s="206">
        <v>0.25</v>
      </c>
      <c r="AA276" s="206">
        <v>0.25</v>
      </c>
      <c r="AB276" s="206">
        <v>0.25</v>
      </c>
      <c r="AC276" s="205">
        <v>0.25</v>
      </c>
      <c r="AD276" s="205">
        <v>0.25</v>
      </c>
      <c r="AE276" s="205">
        <v>0.25</v>
      </c>
      <c r="AF276" s="205">
        <v>0.25</v>
      </c>
      <c r="AG276" s="205">
        <v>0.33</v>
      </c>
      <c r="AH276">
        <v>0.33</v>
      </c>
      <c r="AI276" t="s">
        <v>164</v>
      </c>
      <c r="AJ276" t="s">
        <v>164</v>
      </c>
      <c r="AK276" t="s">
        <v>164</v>
      </c>
    </row>
    <row r="277" spans="1:37" x14ac:dyDescent="0.25">
      <c r="A277" t="s">
        <v>562</v>
      </c>
      <c r="B277" s="203" t="s">
        <v>166</v>
      </c>
      <c r="C277" t="s">
        <v>227</v>
      </c>
      <c r="D277" t="s">
        <v>215</v>
      </c>
      <c r="E277" t="s">
        <v>208</v>
      </c>
      <c r="F277" t="s">
        <v>561</v>
      </c>
      <c r="G277" t="s">
        <v>217</v>
      </c>
      <c r="H277" s="203">
        <v>10</v>
      </c>
      <c r="I277" s="204">
        <v>0.7</v>
      </c>
      <c r="J277" s="205">
        <v>0.46016409749751264</v>
      </c>
      <c r="K277" s="206">
        <v>0.15</v>
      </c>
      <c r="L277" s="206">
        <v>0.27</v>
      </c>
      <c r="M277" s="206">
        <v>0.27</v>
      </c>
      <c r="N277" s="206">
        <v>0.27</v>
      </c>
      <c r="O277" s="206">
        <v>0.27</v>
      </c>
      <c r="P277" s="206">
        <v>0.27</v>
      </c>
      <c r="Q277" s="206">
        <v>0.27</v>
      </c>
      <c r="R277" s="206">
        <v>0.27</v>
      </c>
      <c r="S277" s="206">
        <v>0.27</v>
      </c>
      <c r="T277" s="206">
        <v>0.27</v>
      </c>
      <c r="U277" s="206">
        <v>0.27</v>
      </c>
      <c r="V277" s="206">
        <v>0.27</v>
      </c>
      <c r="W277" s="206">
        <v>0.27</v>
      </c>
      <c r="X277" s="206">
        <v>0.27</v>
      </c>
      <c r="Y277" s="206">
        <v>0.27</v>
      </c>
      <c r="Z277" s="206">
        <v>0.27</v>
      </c>
      <c r="AA277" s="206">
        <v>0.27</v>
      </c>
      <c r="AB277" s="206">
        <v>0.27</v>
      </c>
      <c r="AC277" s="205">
        <v>0.27</v>
      </c>
      <c r="AD277" s="205">
        <v>0.27</v>
      </c>
      <c r="AE277" s="205">
        <v>0.27</v>
      </c>
      <c r="AF277" s="205">
        <v>0.27</v>
      </c>
      <c r="AG277" s="205">
        <v>0.33</v>
      </c>
      <c r="AH277">
        <v>0.33</v>
      </c>
      <c r="AI277" t="s">
        <v>164</v>
      </c>
      <c r="AJ277" t="s">
        <v>164</v>
      </c>
      <c r="AK277" t="s">
        <v>164</v>
      </c>
    </row>
    <row r="278" spans="1:37" x14ac:dyDescent="0.25">
      <c r="A278" t="s">
        <v>563</v>
      </c>
      <c r="B278" s="203" t="s">
        <v>158</v>
      </c>
      <c r="C278" t="s">
        <v>159</v>
      </c>
      <c r="D278" t="s">
        <v>215</v>
      </c>
      <c r="E278" t="s">
        <v>208</v>
      </c>
      <c r="F278" t="s">
        <v>561</v>
      </c>
      <c r="G278" t="s">
        <v>217</v>
      </c>
      <c r="H278" s="203">
        <v>10</v>
      </c>
      <c r="I278" s="204">
        <v>0.7</v>
      </c>
      <c r="J278" s="205">
        <v>0.46016409749751264</v>
      </c>
      <c r="K278" s="205">
        <v>0.13</v>
      </c>
      <c r="L278" s="205">
        <v>0.2</v>
      </c>
      <c r="M278" s="205">
        <v>0.2</v>
      </c>
      <c r="N278" s="205">
        <v>0.2</v>
      </c>
      <c r="O278" s="205">
        <v>0.2</v>
      </c>
      <c r="P278" s="205">
        <v>0.2</v>
      </c>
      <c r="Q278" s="205">
        <v>0.2</v>
      </c>
      <c r="R278" s="205">
        <v>0.2</v>
      </c>
      <c r="S278" s="205">
        <v>0.2</v>
      </c>
      <c r="T278" s="205">
        <v>0.2</v>
      </c>
      <c r="U278" s="205">
        <v>0.2</v>
      </c>
      <c r="V278" s="205">
        <v>0.2</v>
      </c>
      <c r="W278" s="205">
        <v>0.2</v>
      </c>
      <c r="X278" s="205">
        <v>0.2</v>
      </c>
      <c r="Y278" s="205">
        <v>0.2</v>
      </c>
      <c r="Z278" s="205">
        <v>0.2</v>
      </c>
      <c r="AA278" s="205">
        <v>0.2</v>
      </c>
      <c r="AB278" s="205">
        <v>0.2</v>
      </c>
      <c r="AC278" s="205">
        <v>0.2</v>
      </c>
      <c r="AD278" s="205">
        <v>0.2</v>
      </c>
      <c r="AE278" s="205">
        <v>0.2</v>
      </c>
      <c r="AF278" s="205">
        <v>0.2</v>
      </c>
      <c r="AG278" s="205">
        <v>0.33</v>
      </c>
      <c r="AH278">
        <v>0.33</v>
      </c>
      <c r="AI278" t="s">
        <v>164</v>
      </c>
      <c r="AJ278" t="s">
        <v>164</v>
      </c>
      <c r="AK278" t="s">
        <v>164</v>
      </c>
    </row>
    <row r="279" spans="1:37" x14ac:dyDescent="0.25">
      <c r="A279" t="s">
        <v>564</v>
      </c>
      <c r="B279" s="203" t="s">
        <v>166</v>
      </c>
      <c r="C279" t="s">
        <v>159</v>
      </c>
      <c r="D279" t="s">
        <v>215</v>
      </c>
      <c r="E279" t="s">
        <v>208</v>
      </c>
      <c r="F279" t="s">
        <v>561</v>
      </c>
      <c r="G279" t="s">
        <v>217</v>
      </c>
      <c r="H279" s="203">
        <v>10</v>
      </c>
      <c r="I279" s="204">
        <v>0.7</v>
      </c>
      <c r="J279" s="205">
        <v>0.46016409749751264</v>
      </c>
      <c r="K279" s="205">
        <v>0.2</v>
      </c>
      <c r="L279" s="205">
        <v>0.27</v>
      </c>
      <c r="M279" s="205">
        <v>0.27</v>
      </c>
      <c r="N279" s="205">
        <v>0.27</v>
      </c>
      <c r="O279" s="205">
        <v>0.27</v>
      </c>
      <c r="P279" s="205">
        <v>0.27</v>
      </c>
      <c r="Q279" s="205">
        <v>0.27</v>
      </c>
      <c r="R279" s="205">
        <v>0.27</v>
      </c>
      <c r="S279" s="205">
        <v>0.27</v>
      </c>
      <c r="T279" s="205">
        <v>0.27</v>
      </c>
      <c r="U279" s="205">
        <v>0.27</v>
      </c>
      <c r="V279" s="205">
        <v>0.27</v>
      </c>
      <c r="W279" s="205">
        <v>0.27</v>
      </c>
      <c r="X279" s="205">
        <v>0.27</v>
      </c>
      <c r="Y279" s="205">
        <v>0.27</v>
      </c>
      <c r="Z279" s="205">
        <v>0.27</v>
      </c>
      <c r="AA279" s="205">
        <v>0.27</v>
      </c>
      <c r="AB279" s="205">
        <v>0.27</v>
      </c>
      <c r="AC279" s="205">
        <v>0.27</v>
      </c>
      <c r="AD279" s="205">
        <v>0.27</v>
      </c>
      <c r="AE279" s="205">
        <v>0.27</v>
      </c>
      <c r="AF279" s="205">
        <v>0.27</v>
      </c>
      <c r="AG279" s="205">
        <v>0.33</v>
      </c>
      <c r="AH279">
        <v>0.33</v>
      </c>
      <c r="AI279" t="s">
        <v>164</v>
      </c>
      <c r="AJ279" t="s">
        <v>164</v>
      </c>
      <c r="AK279" t="s">
        <v>164</v>
      </c>
    </row>
    <row r="280" spans="1:37" x14ac:dyDescent="0.25">
      <c r="A280" t="s">
        <v>565</v>
      </c>
      <c r="B280" s="203" t="s">
        <v>158</v>
      </c>
      <c r="C280" t="s">
        <v>168</v>
      </c>
      <c r="D280" t="s">
        <v>215</v>
      </c>
      <c r="E280" t="s">
        <v>208</v>
      </c>
      <c r="F280" t="s">
        <v>561</v>
      </c>
      <c r="G280" t="s">
        <v>217</v>
      </c>
      <c r="H280" s="203">
        <v>10</v>
      </c>
      <c r="I280" s="204">
        <v>0.7</v>
      </c>
      <c r="J280" s="205">
        <v>0.46016409749751264</v>
      </c>
      <c r="K280" s="205">
        <v>0.2</v>
      </c>
      <c r="L280" s="205">
        <v>0.27</v>
      </c>
      <c r="M280" s="205">
        <v>0.27</v>
      </c>
      <c r="N280" s="205">
        <v>0.27</v>
      </c>
      <c r="O280" s="205">
        <v>0.27</v>
      </c>
      <c r="P280" s="205">
        <v>0.27</v>
      </c>
      <c r="Q280" s="205">
        <v>0.27</v>
      </c>
      <c r="R280" s="205">
        <v>0.25</v>
      </c>
      <c r="S280" s="205">
        <v>0.25</v>
      </c>
      <c r="T280" s="205">
        <v>0.25</v>
      </c>
      <c r="U280" s="205">
        <v>0.25</v>
      </c>
      <c r="V280" s="205">
        <v>0.25</v>
      </c>
      <c r="W280" s="205">
        <v>0.25</v>
      </c>
      <c r="X280" s="205">
        <v>0.25</v>
      </c>
      <c r="Y280" s="205">
        <v>0.25</v>
      </c>
      <c r="Z280" s="205">
        <v>0.25</v>
      </c>
      <c r="AA280" s="205">
        <v>0.25</v>
      </c>
      <c r="AB280" s="205">
        <v>0.25</v>
      </c>
      <c r="AC280" s="205">
        <v>0.25</v>
      </c>
      <c r="AD280" s="205">
        <v>0.25</v>
      </c>
      <c r="AE280" s="205">
        <v>0.25</v>
      </c>
      <c r="AF280" s="205">
        <v>0.25</v>
      </c>
      <c r="AG280" s="205">
        <v>0.33</v>
      </c>
      <c r="AH280">
        <v>0.33</v>
      </c>
      <c r="AI280" t="s">
        <v>164</v>
      </c>
      <c r="AJ280" t="s">
        <v>164</v>
      </c>
      <c r="AK280" t="s">
        <v>164</v>
      </c>
    </row>
    <row r="281" spans="1:37" x14ac:dyDescent="0.25">
      <c r="A281" t="s">
        <v>566</v>
      </c>
      <c r="B281" s="203" t="s">
        <v>166</v>
      </c>
      <c r="C281" t="s">
        <v>168</v>
      </c>
      <c r="D281" t="s">
        <v>215</v>
      </c>
      <c r="E281" t="s">
        <v>208</v>
      </c>
      <c r="F281" t="s">
        <v>561</v>
      </c>
      <c r="G281" t="s">
        <v>217</v>
      </c>
      <c r="H281" s="203">
        <v>10</v>
      </c>
      <c r="I281" s="204">
        <v>0.7</v>
      </c>
      <c r="J281" s="205">
        <v>0.46016409749751264</v>
      </c>
      <c r="K281" s="205">
        <v>0.2</v>
      </c>
      <c r="L281" s="205">
        <v>0.27</v>
      </c>
      <c r="M281" s="205">
        <v>0.27</v>
      </c>
      <c r="N281" s="205">
        <v>0.27</v>
      </c>
      <c r="O281" s="205">
        <v>0.27</v>
      </c>
      <c r="P281" s="205">
        <v>0.27</v>
      </c>
      <c r="Q281" s="205">
        <v>0.27</v>
      </c>
      <c r="R281" s="205">
        <v>0.25</v>
      </c>
      <c r="S281" s="205">
        <v>0.25</v>
      </c>
      <c r="T281" s="205">
        <v>0.25</v>
      </c>
      <c r="U281" s="205">
        <v>0.25</v>
      </c>
      <c r="V281" s="205">
        <v>0.25</v>
      </c>
      <c r="W281" s="205">
        <v>0.25</v>
      </c>
      <c r="X281" s="205">
        <v>0.25</v>
      </c>
      <c r="Y281" s="205">
        <v>0.25</v>
      </c>
      <c r="Z281" s="205">
        <v>0.25</v>
      </c>
      <c r="AA281" s="205">
        <v>0.25</v>
      </c>
      <c r="AB281" s="205">
        <v>0.25</v>
      </c>
      <c r="AC281" s="205">
        <v>0.25</v>
      </c>
      <c r="AD281" s="205">
        <v>0.25</v>
      </c>
      <c r="AE281" s="205">
        <v>0.25</v>
      </c>
      <c r="AF281" s="205">
        <v>0.25</v>
      </c>
      <c r="AG281" s="205">
        <v>0.33</v>
      </c>
      <c r="AH281">
        <v>0.33</v>
      </c>
      <c r="AI281" t="s">
        <v>164</v>
      </c>
      <c r="AJ281" t="s">
        <v>164</v>
      </c>
      <c r="AK281" t="s">
        <v>164</v>
      </c>
    </row>
    <row r="282" spans="1:37" x14ac:dyDescent="0.25">
      <c r="A282" t="s">
        <v>567</v>
      </c>
      <c r="B282" s="203" t="s">
        <v>158</v>
      </c>
      <c r="C282" t="s">
        <v>227</v>
      </c>
      <c r="D282" t="s">
        <v>273</v>
      </c>
      <c r="E282" t="s">
        <v>274</v>
      </c>
      <c r="F282" t="s">
        <v>568</v>
      </c>
      <c r="G282" t="s">
        <v>276</v>
      </c>
      <c r="H282" s="203"/>
      <c r="I282" s="204"/>
      <c r="J282" s="205"/>
      <c r="K282" s="205"/>
      <c r="L282" s="205"/>
      <c r="M282" s="205"/>
      <c r="N282" s="205"/>
      <c r="O282" s="205"/>
      <c r="P282" s="205"/>
      <c r="Q282" s="205"/>
      <c r="R282" s="205"/>
      <c r="S282" s="205"/>
      <c r="T282" s="205"/>
      <c r="U282" s="205"/>
      <c r="V282" s="205"/>
      <c r="W282" s="205"/>
      <c r="X282" s="205"/>
      <c r="Y282" s="205"/>
      <c r="Z282" s="205"/>
      <c r="AA282" s="205"/>
      <c r="AB282" s="205"/>
      <c r="AC282" s="205"/>
      <c r="AD282" s="205"/>
      <c r="AE282" s="205"/>
      <c r="AF282" s="205"/>
      <c r="AG282" s="205"/>
    </row>
    <row r="283" spans="1:37" x14ac:dyDescent="0.25">
      <c r="A283" t="s">
        <v>569</v>
      </c>
      <c r="B283" s="203" t="s">
        <v>166</v>
      </c>
      <c r="C283" t="s">
        <v>227</v>
      </c>
      <c r="D283" t="s">
        <v>273</v>
      </c>
      <c r="E283" t="s">
        <v>274</v>
      </c>
      <c r="F283" t="s">
        <v>568</v>
      </c>
      <c r="G283" t="s">
        <v>276</v>
      </c>
      <c r="H283" s="203"/>
      <c r="I283" s="204"/>
      <c r="J283" s="205"/>
      <c r="K283" s="205"/>
      <c r="L283" s="205"/>
      <c r="M283" s="205"/>
      <c r="N283" s="205"/>
      <c r="O283" s="205"/>
      <c r="P283" s="205"/>
      <c r="Q283" s="205"/>
      <c r="R283" s="205"/>
      <c r="S283" s="205"/>
      <c r="T283" s="205"/>
      <c r="U283" s="205"/>
      <c r="V283" s="205"/>
      <c r="W283" s="205"/>
      <c r="X283" s="205"/>
      <c r="Y283" s="205"/>
      <c r="Z283" s="205"/>
      <c r="AA283" s="205"/>
      <c r="AB283" s="205"/>
      <c r="AC283" s="205"/>
      <c r="AD283" s="205"/>
      <c r="AE283" s="205"/>
      <c r="AF283" s="205"/>
      <c r="AG283" s="205"/>
    </row>
    <row r="284" spans="1:37" x14ac:dyDescent="0.25">
      <c r="A284" t="s">
        <v>570</v>
      </c>
      <c r="B284" s="203" t="s">
        <v>158</v>
      </c>
      <c r="C284" t="s">
        <v>159</v>
      </c>
      <c r="D284" t="s">
        <v>273</v>
      </c>
      <c r="E284" t="s">
        <v>274</v>
      </c>
      <c r="F284" t="s">
        <v>568</v>
      </c>
      <c r="G284" t="s">
        <v>276</v>
      </c>
      <c r="H284" s="203"/>
      <c r="I284" s="204"/>
      <c r="J284" s="205"/>
      <c r="K284" s="205"/>
      <c r="L284" s="205"/>
      <c r="M284" s="205"/>
      <c r="N284" s="205"/>
      <c r="O284" s="205"/>
      <c r="P284" s="205"/>
      <c r="Q284" s="205"/>
      <c r="R284" s="205"/>
      <c r="S284" s="205"/>
      <c r="T284" s="205"/>
      <c r="U284" s="205"/>
      <c r="V284" s="205"/>
      <c r="W284" s="205"/>
      <c r="X284" s="205"/>
      <c r="Y284" s="205"/>
      <c r="Z284" s="205"/>
      <c r="AA284" s="205"/>
      <c r="AB284" s="205"/>
      <c r="AC284" s="205"/>
      <c r="AD284" s="205"/>
      <c r="AE284" s="205"/>
      <c r="AF284" s="205"/>
      <c r="AG284" s="205"/>
    </row>
    <row r="285" spans="1:37" x14ac:dyDescent="0.25">
      <c r="A285" t="s">
        <v>571</v>
      </c>
      <c r="B285" s="203" t="s">
        <v>166</v>
      </c>
      <c r="C285" t="s">
        <v>159</v>
      </c>
      <c r="D285" t="s">
        <v>273</v>
      </c>
      <c r="E285" t="s">
        <v>274</v>
      </c>
      <c r="F285" t="s">
        <v>568</v>
      </c>
      <c r="G285" t="s">
        <v>276</v>
      </c>
      <c r="H285" s="203"/>
      <c r="I285" s="204"/>
      <c r="J285" s="205"/>
      <c r="K285" s="205"/>
      <c r="L285" s="205"/>
      <c r="M285" s="205"/>
      <c r="N285" s="205"/>
      <c r="O285" s="205"/>
      <c r="P285" s="205"/>
      <c r="Q285" s="205"/>
      <c r="R285" s="205"/>
      <c r="S285" s="205"/>
      <c r="T285" s="205"/>
      <c r="U285" s="205"/>
      <c r="V285" s="205"/>
      <c r="W285" s="205"/>
      <c r="X285" s="205"/>
      <c r="Y285" s="205"/>
      <c r="Z285" s="205"/>
      <c r="AA285" s="205"/>
      <c r="AB285" s="205"/>
      <c r="AC285" s="205"/>
      <c r="AD285" s="205"/>
      <c r="AE285" s="205"/>
      <c r="AF285" s="205"/>
      <c r="AG285" s="205"/>
    </row>
    <row r="286" spans="1:37" x14ac:dyDescent="0.25">
      <c r="A286" t="s">
        <v>572</v>
      </c>
      <c r="B286" s="203" t="s">
        <v>158</v>
      </c>
      <c r="C286" t="s">
        <v>168</v>
      </c>
      <c r="D286" t="s">
        <v>273</v>
      </c>
      <c r="E286" t="s">
        <v>274</v>
      </c>
      <c r="F286" t="s">
        <v>568</v>
      </c>
      <c r="G286" t="s">
        <v>276</v>
      </c>
      <c r="H286" s="203"/>
      <c r="I286" s="204"/>
      <c r="J286" s="205"/>
      <c r="K286" s="205"/>
      <c r="L286" s="205"/>
      <c r="M286" s="205"/>
      <c r="N286" s="205"/>
      <c r="O286" s="205"/>
      <c r="P286" s="205"/>
      <c r="Q286" s="205"/>
      <c r="R286" s="205"/>
      <c r="S286" s="205"/>
      <c r="T286" s="205"/>
      <c r="U286" s="205"/>
      <c r="V286" s="205"/>
      <c r="W286" s="205"/>
      <c r="X286" s="205"/>
      <c r="Y286" s="205"/>
      <c r="Z286" s="205"/>
      <c r="AA286" s="205"/>
      <c r="AB286" s="205"/>
      <c r="AC286" s="205"/>
      <c r="AD286" s="205"/>
      <c r="AE286" s="205"/>
      <c r="AF286" s="205"/>
      <c r="AG286" s="205"/>
    </row>
    <row r="287" spans="1:37" x14ac:dyDescent="0.25">
      <c r="A287" t="s">
        <v>573</v>
      </c>
      <c r="B287" s="203" t="s">
        <v>166</v>
      </c>
      <c r="C287" t="s">
        <v>168</v>
      </c>
      <c r="D287" t="s">
        <v>273</v>
      </c>
      <c r="E287" t="s">
        <v>274</v>
      </c>
      <c r="F287" t="s">
        <v>568</v>
      </c>
      <c r="G287" t="s">
        <v>276</v>
      </c>
      <c r="H287" s="203"/>
      <c r="I287" s="204"/>
      <c r="J287" s="205"/>
      <c r="K287" s="205"/>
      <c r="L287" s="205"/>
      <c r="M287" s="205"/>
      <c r="N287" s="205"/>
      <c r="O287" s="205"/>
      <c r="P287" s="205"/>
      <c r="Q287" s="205"/>
      <c r="R287" s="205"/>
      <c r="S287" s="205"/>
      <c r="T287" s="205"/>
      <c r="U287" s="205"/>
      <c r="V287" s="205"/>
      <c r="W287" s="205"/>
      <c r="X287" s="205"/>
      <c r="Y287" s="205"/>
      <c r="Z287" s="205"/>
      <c r="AA287" s="205"/>
      <c r="AB287" s="205"/>
      <c r="AC287" s="205"/>
      <c r="AD287" s="205"/>
      <c r="AE287" s="205"/>
      <c r="AF287" s="205"/>
      <c r="AG287" s="205"/>
    </row>
    <row r="288" spans="1:37" x14ac:dyDescent="0.25">
      <c r="A288" t="s">
        <v>574</v>
      </c>
      <c r="B288" s="203" t="s">
        <v>158</v>
      </c>
      <c r="C288" t="s">
        <v>168</v>
      </c>
      <c r="D288" t="s">
        <v>195</v>
      </c>
      <c r="E288" t="s">
        <v>575</v>
      </c>
      <c r="F288" t="s">
        <v>576</v>
      </c>
      <c r="G288" t="s">
        <v>169</v>
      </c>
      <c r="H288" s="203">
        <v>15</v>
      </c>
      <c r="I288" s="204">
        <v>0.7</v>
      </c>
      <c r="J288" s="205">
        <v>0.6269962886457372</v>
      </c>
      <c r="K288" s="205">
        <v>0.2</v>
      </c>
      <c r="L288" s="205">
        <v>0.27</v>
      </c>
      <c r="M288" s="205">
        <v>0.27</v>
      </c>
      <c r="N288" s="205">
        <v>0.27</v>
      </c>
      <c r="O288" s="205">
        <v>0.27</v>
      </c>
      <c r="P288" s="205">
        <v>0.27</v>
      </c>
      <c r="Q288" s="205">
        <v>0.27</v>
      </c>
      <c r="R288" s="205">
        <v>0.25</v>
      </c>
      <c r="S288" s="205">
        <v>0.25</v>
      </c>
      <c r="T288" s="205">
        <v>0.25</v>
      </c>
      <c r="U288" s="205">
        <v>0.25</v>
      </c>
      <c r="V288" s="205">
        <v>0.25</v>
      </c>
      <c r="W288" s="205">
        <v>0.25</v>
      </c>
      <c r="X288" s="205">
        <v>0.25</v>
      </c>
      <c r="Y288" s="205">
        <v>0.25</v>
      </c>
      <c r="Z288" s="205">
        <v>0.25</v>
      </c>
      <c r="AA288" s="205">
        <v>0.25</v>
      </c>
      <c r="AB288" s="205">
        <v>0.25</v>
      </c>
      <c r="AC288" s="205">
        <v>0.25</v>
      </c>
      <c r="AD288" s="205">
        <v>0.25</v>
      </c>
      <c r="AE288" s="205">
        <v>0.25</v>
      </c>
      <c r="AF288" s="205">
        <v>0.25</v>
      </c>
      <c r="AG288" s="205">
        <v>0.33</v>
      </c>
      <c r="AH288">
        <v>0.33</v>
      </c>
      <c r="AI288" t="s">
        <v>164</v>
      </c>
      <c r="AJ288" t="s">
        <v>164</v>
      </c>
    </row>
    <row r="289" spans="1:37" x14ac:dyDescent="0.25">
      <c r="A289" t="s">
        <v>577</v>
      </c>
      <c r="B289" s="203" t="s">
        <v>166</v>
      </c>
      <c r="C289" t="s">
        <v>168</v>
      </c>
      <c r="D289" t="s">
        <v>195</v>
      </c>
      <c r="E289" t="s">
        <v>575</v>
      </c>
      <c r="F289" t="s">
        <v>576</v>
      </c>
      <c r="G289" t="s">
        <v>169</v>
      </c>
      <c r="H289" s="203">
        <v>15</v>
      </c>
      <c r="I289" s="204">
        <v>0.7</v>
      </c>
      <c r="J289" s="205">
        <v>0.6269962886457372</v>
      </c>
      <c r="K289" s="205">
        <v>0.2</v>
      </c>
      <c r="L289" s="205">
        <v>0.27</v>
      </c>
      <c r="M289" s="205">
        <v>0.27</v>
      </c>
      <c r="N289" s="205">
        <v>0.27</v>
      </c>
      <c r="O289" s="205">
        <v>0.27</v>
      </c>
      <c r="P289" s="205">
        <v>0.27</v>
      </c>
      <c r="Q289" s="205">
        <v>0.27</v>
      </c>
      <c r="R289" s="205">
        <v>0.25</v>
      </c>
      <c r="S289" s="205">
        <v>0.25</v>
      </c>
      <c r="T289" s="205">
        <v>0.25</v>
      </c>
      <c r="U289" s="205">
        <v>0.25</v>
      </c>
      <c r="V289" s="205">
        <v>0.25</v>
      </c>
      <c r="W289" s="205">
        <v>0.25</v>
      </c>
      <c r="X289" s="205">
        <v>0.25</v>
      </c>
      <c r="Y289" s="205">
        <v>0.25</v>
      </c>
      <c r="Z289" s="205">
        <v>0.25</v>
      </c>
      <c r="AA289" s="205">
        <v>0.25</v>
      </c>
      <c r="AB289" s="205">
        <v>0.25</v>
      </c>
      <c r="AC289" s="205">
        <v>0.25</v>
      </c>
      <c r="AD289" s="205">
        <v>0.25</v>
      </c>
      <c r="AE289" s="205">
        <v>0.25</v>
      </c>
      <c r="AF289" s="205">
        <v>0.25</v>
      </c>
      <c r="AG289" s="205">
        <v>0.33</v>
      </c>
      <c r="AH289">
        <v>0.33</v>
      </c>
      <c r="AI289" t="s">
        <v>164</v>
      </c>
      <c r="AJ289" t="s">
        <v>164</v>
      </c>
      <c r="AK289" t="s">
        <v>164</v>
      </c>
    </row>
    <row r="290" spans="1:37" x14ac:dyDescent="0.25">
      <c r="A290" t="s">
        <v>578</v>
      </c>
      <c r="B290" s="203" t="s">
        <v>158</v>
      </c>
      <c r="C290" t="s">
        <v>227</v>
      </c>
      <c r="D290" t="s">
        <v>195</v>
      </c>
      <c r="E290" t="s">
        <v>208</v>
      </c>
      <c r="F290" t="s">
        <v>579</v>
      </c>
      <c r="G290" t="s">
        <v>231</v>
      </c>
      <c r="H290" s="203">
        <v>10</v>
      </c>
      <c r="I290" s="204">
        <v>0.7</v>
      </c>
      <c r="J290" s="205">
        <v>0.46921264677093277</v>
      </c>
      <c r="K290" s="205">
        <v>0.15</v>
      </c>
      <c r="L290" s="205">
        <v>0.2</v>
      </c>
      <c r="M290" s="205">
        <v>0.2</v>
      </c>
      <c r="N290" s="205">
        <v>0.2</v>
      </c>
      <c r="O290" s="205">
        <v>0.25</v>
      </c>
      <c r="P290" s="205">
        <v>0.25</v>
      </c>
      <c r="Q290" s="205">
        <v>0.25</v>
      </c>
      <c r="R290" s="205">
        <v>0.25</v>
      </c>
      <c r="S290" s="205">
        <v>0.25</v>
      </c>
      <c r="T290" s="205">
        <v>0.25</v>
      </c>
      <c r="U290" s="205">
        <v>0.25</v>
      </c>
      <c r="V290" s="205">
        <v>0.25</v>
      </c>
      <c r="W290" s="205">
        <v>0.25</v>
      </c>
      <c r="X290" s="205">
        <v>0.25</v>
      </c>
      <c r="Y290" s="205">
        <v>0.25</v>
      </c>
      <c r="Z290" s="205">
        <v>0.25</v>
      </c>
      <c r="AA290" s="205">
        <v>0.25</v>
      </c>
      <c r="AB290" s="205">
        <v>0.25</v>
      </c>
      <c r="AC290" s="205">
        <v>0.25</v>
      </c>
      <c r="AD290" s="205">
        <v>0.25</v>
      </c>
      <c r="AE290" s="205">
        <v>0.25</v>
      </c>
      <c r="AF290" s="205">
        <v>0.25</v>
      </c>
      <c r="AG290" s="205">
        <v>0.33</v>
      </c>
      <c r="AH290">
        <v>0.33</v>
      </c>
      <c r="AI290" t="s">
        <v>164</v>
      </c>
      <c r="AJ290" t="s">
        <v>164</v>
      </c>
      <c r="AK290" t="s">
        <v>164</v>
      </c>
    </row>
    <row r="291" spans="1:37" x14ac:dyDescent="0.25">
      <c r="A291" t="s">
        <v>580</v>
      </c>
      <c r="B291" s="203" t="s">
        <v>166</v>
      </c>
      <c r="C291" t="s">
        <v>227</v>
      </c>
      <c r="D291" t="s">
        <v>195</v>
      </c>
      <c r="E291" t="s">
        <v>208</v>
      </c>
      <c r="F291" t="s">
        <v>579</v>
      </c>
      <c r="G291" t="s">
        <v>231</v>
      </c>
      <c r="H291" s="203">
        <v>10</v>
      </c>
      <c r="I291" s="204">
        <v>0.7</v>
      </c>
      <c r="J291" s="205">
        <v>0.46921264677093277</v>
      </c>
      <c r="K291" s="205">
        <v>0.15</v>
      </c>
      <c r="L291" s="205">
        <v>0.27</v>
      </c>
      <c r="M291" s="205">
        <v>0.27</v>
      </c>
      <c r="N291" s="205">
        <v>0.27</v>
      </c>
      <c r="O291" s="205">
        <v>0.27</v>
      </c>
      <c r="P291" s="205">
        <v>0.27</v>
      </c>
      <c r="Q291" s="205">
        <v>0.27</v>
      </c>
      <c r="R291" s="205">
        <v>0.27</v>
      </c>
      <c r="S291" s="205">
        <v>0.27</v>
      </c>
      <c r="T291" s="205">
        <v>0.27</v>
      </c>
      <c r="U291" s="205">
        <v>0.27</v>
      </c>
      <c r="V291" s="205">
        <v>0.27</v>
      </c>
      <c r="W291" s="205">
        <v>0.27</v>
      </c>
      <c r="X291" s="205">
        <v>0.27</v>
      </c>
      <c r="Y291" s="205">
        <v>0.27</v>
      </c>
      <c r="Z291" s="205">
        <v>0.27</v>
      </c>
      <c r="AA291" s="205">
        <v>0.27</v>
      </c>
      <c r="AB291" s="205">
        <v>0.27</v>
      </c>
      <c r="AC291" s="205">
        <v>0.27</v>
      </c>
      <c r="AD291" s="205">
        <v>0.27</v>
      </c>
      <c r="AE291" s="205">
        <v>0.27</v>
      </c>
      <c r="AF291" s="205">
        <v>0.27</v>
      </c>
      <c r="AG291" s="205">
        <v>0.33</v>
      </c>
      <c r="AH291">
        <v>0.33</v>
      </c>
      <c r="AI291" t="s">
        <v>164</v>
      </c>
      <c r="AJ291" t="s">
        <v>164</v>
      </c>
      <c r="AK291" t="s">
        <v>164</v>
      </c>
    </row>
    <row r="292" spans="1:37" x14ac:dyDescent="0.25">
      <c r="A292" t="s">
        <v>581</v>
      </c>
      <c r="B292" s="203" t="s">
        <v>158</v>
      </c>
      <c r="C292" t="s">
        <v>159</v>
      </c>
      <c r="D292" t="s">
        <v>160</v>
      </c>
      <c r="E292" t="s">
        <v>176</v>
      </c>
      <c r="F292" t="s">
        <v>579</v>
      </c>
      <c r="G292" t="s">
        <v>163</v>
      </c>
      <c r="H292" s="203">
        <v>15</v>
      </c>
      <c r="I292" s="204">
        <v>0.7</v>
      </c>
      <c r="J292" s="205">
        <v>0.66590945972695026</v>
      </c>
      <c r="K292" s="205">
        <v>0.13</v>
      </c>
      <c r="L292" s="205">
        <v>0.2</v>
      </c>
      <c r="M292" s="205">
        <v>0.2</v>
      </c>
      <c r="N292" s="205">
        <v>0.2</v>
      </c>
      <c r="O292" s="205">
        <v>0.2</v>
      </c>
      <c r="P292" s="205">
        <v>0.2</v>
      </c>
      <c r="Q292" s="205">
        <v>0.2</v>
      </c>
      <c r="R292" s="205">
        <v>0.2</v>
      </c>
      <c r="S292" s="205">
        <v>0.2</v>
      </c>
      <c r="T292" s="205">
        <v>0.2</v>
      </c>
      <c r="U292" s="205">
        <v>0.2</v>
      </c>
      <c r="V292" s="205">
        <v>0.2</v>
      </c>
      <c r="W292" s="205">
        <v>0.2</v>
      </c>
      <c r="X292" s="205">
        <v>0.2</v>
      </c>
      <c r="Y292" s="205">
        <v>0.2</v>
      </c>
      <c r="Z292" s="205">
        <v>0.2</v>
      </c>
      <c r="AA292" s="205">
        <v>0.2</v>
      </c>
      <c r="AB292" s="205">
        <v>0.2</v>
      </c>
      <c r="AC292" s="205">
        <v>0.2</v>
      </c>
      <c r="AD292" s="205">
        <v>0.23</v>
      </c>
      <c r="AE292" s="205">
        <v>0.23</v>
      </c>
      <c r="AF292" s="205">
        <v>0.23</v>
      </c>
      <c r="AG292" s="205">
        <v>0.33</v>
      </c>
      <c r="AH292">
        <v>0.33</v>
      </c>
      <c r="AI292" t="s">
        <v>164</v>
      </c>
      <c r="AJ292" t="s">
        <v>164</v>
      </c>
      <c r="AK292" t="s">
        <v>164</v>
      </c>
    </row>
    <row r="293" spans="1:37" x14ac:dyDescent="0.25">
      <c r="A293" t="s">
        <v>582</v>
      </c>
      <c r="B293" s="203" t="s">
        <v>166</v>
      </c>
      <c r="C293" t="s">
        <v>159</v>
      </c>
      <c r="D293" t="s">
        <v>160</v>
      </c>
      <c r="E293" t="s">
        <v>176</v>
      </c>
      <c r="F293" t="s">
        <v>579</v>
      </c>
      <c r="G293" t="s">
        <v>163</v>
      </c>
      <c r="H293" s="203">
        <v>15</v>
      </c>
      <c r="I293" s="204">
        <v>0.7</v>
      </c>
      <c r="J293" s="205">
        <v>0.66590945972695026</v>
      </c>
      <c r="K293" s="205">
        <v>0.13</v>
      </c>
      <c r="L293" s="205">
        <v>0.27</v>
      </c>
      <c r="M293" s="205">
        <v>0.27</v>
      </c>
      <c r="N293" s="205">
        <v>0.27</v>
      </c>
      <c r="O293" s="205">
        <v>0.27</v>
      </c>
      <c r="P293" s="205">
        <v>0.27</v>
      </c>
      <c r="Q293" s="205">
        <v>0.27</v>
      </c>
      <c r="R293" s="205">
        <v>0.27</v>
      </c>
      <c r="S293" s="205">
        <v>0.27</v>
      </c>
      <c r="T293" s="205">
        <v>0.27</v>
      </c>
      <c r="U293" s="205">
        <v>0.27</v>
      </c>
      <c r="V293" s="205">
        <v>0.27</v>
      </c>
      <c r="W293" s="205">
        <v>0.27</v>
      </c>
      <c r="X293" s="205">
        <v>0.27</v>
      </c>
      <c r="Y293" s="205">
        <v>0.27</v>
      </c>
      <c r="Z293" s="205">
        <v>0.27</v>
      </c>
      <c r="AA293" s="205">
        <v>0.27</v>
      </c>
      <c r="AB293" s="205">
        <v>0.27</v>
      </c>
      <c r="AC293" s="205">
        <v>0.27</v>
      </c>
      <c r="AD293" s="205">
        <v>0.31</v>
      </c>
      <c r="AE293" s="205">
        <v>0.31</v>
      </c>
      <c r="AF293" s="205">
        <v>0.31</v>
      </c>
      <c r="AG293" s="205">
        <v>0.33</v>
      </c>
      <c r="AH293">
        <v>0.33</v>
      </c>
      <c r="AI293" t="s">
        <v>164</v>
      </c>
      <c r="AJ293" t="s">
        <v>164</v>
      </c>
      <c r="AK293" t="s">
        <v>164</v>
      </c>
    </row>
    <row r="294" spans="1:37" x14ac:dyDescent="0.25">
      <c r="A294" t="s">
        <v>583</v>
      </c>
      <c r="B294" s="203" t="s">
        <v>158</v>
      </c>
      <c r="C294" t="s">
        <v>159</v>
      </c>
      <c r="D294" t="s">
        <v>195</v>
      </c>
      <c r="E294" t="s">
        <v>208</v>
      </c>
      <c r="F294" t="s">
        <v>579</v>
      </c>
      <c r="G294" t="s">
        <v>178</v>
      </c>
      <c r="H294" s="203">
        <v>10</v>
      </c>
      <c r="I294" s="204">
        <v>0.7</v>
      </c>
      <c r="J294" s="205">
        <v>0.43297207610283089</v>
      </c>
      <c r="K294" s="205">
        <v>0.13</v>
      </c>
      <c r="L294" s="205">
        <v>0.2</v>
      </c>
      <c r="M294" s="205">
        <v>0.2</v>
      </c>
      <c r="N294" s="205">
        <v>0.2</v>
      </c>
      <c r="O294" s="205">
        <v>0.2</v>
      </c>
      <c r="P294" s="205">
        <v>0.2</v>
      </c>
      <c r="Q294" s="205">
        <v>0.2</v>
      </c>
      <c r="R294" s="205">
        <v>0.2</v>
      </c>
      <c r="S294" s="205">
        <v>0.2</v>
      </c>
      <c r="T294" s="205">
        <v>0.2</v>
      </c>
      <c r="U294" s="205">
        <v>0.2</v>
      </c>
      <c r="V294" s="205">
        <v>0.2</v>
      </c>
      <c r="W294" s="205">
        <v>0.2</v>
      </c>
      <c r="X294" s="205">
        <v>0.2</v>
      </c>
      <c r="Y294" s="205">
        <v>0.2</v>
      </c>
      <c r="Z294" s="205">
        <v>0.2</v>
      </c>
      <c r="AA294" s="205">
        <v>0.2</v>
      </c>
      <c r="AB294" s="205">
        <v>0.2</v>
      </c>
      <c r="AC294" s="205">
        <v>0.2</v>
      </c>
      <c r="AD294" s="205">
        <v>0.2</v>
      </c>
      <c r="AE294" s="205">
        <v>0.2</v>
      </c>
      <c r="AF294" s="205">
        <v>0.2</v>
      </c>
      <c r="AG294" s="205">
        <v>0.33</v>
      </c>
      <c r="AH294">
        <v>0.33</v>
      </c>
      <c r="AI294" t="s">
        <v>164</v>
      </c>
      <c r="AJ294" t="s">
        <v>164</v>
      </c>
      <c r="AK294" t="s">
        <v>164</v>
      </c>
    </row>
    <row r="295" spans="1:37" x14ac:dyDescent="0.25">
      <c r="A295" t="s">
        <v>584</v>
      </c>
      <c r="B295" s="203" t="s">
        <v>166</v>
      </c>
      <c r="C295" t="s">
        <v>159</v>
      </c>
      <c r="D295" t="s">
        <v>195</v>
      </c>
      <c r="E295" t="s">
        <v>208</v>
      </c>
      <c r="F295" t="s">
        <v>579</v>
      </c>
      <c r="G295" t="s">
        <v>178</v>
      </c>
      <c r="H295" s="203">
        <v>10</v>
      </c>
      <c r="I295" s="204">
        <v>0.7</v>
      </c>
      <c r="J295" s="205">
        <v>0.43297207610283089</v>
      </c>
      <c r="K295" s="205">
        <v>0.2</v>
      </c>
      <c r="L295" s="205">
        <v>0.27</v>
      </c>
      <c r="M295" s="205">
        <v>0.27</v>
      </c>
      <c r="N295" s="205">
        <v>0.27</v>
      </c>
      <c r="O295" s="205">
        <v>0.27</v>
      </c>
      <c r="P295" s="205">
        <v>0.27</v>
      </c>
      <c r="Q295" s="205">
        <v>0.27</v>
      </c>
      <c r="R295" s="205">
        <v>0.27</v>
      </c>
      <c r="S295" s="205">
        <v>0.27</v>
      </c>
      <c r="T295" s="205">
        <v>0.27</v>
      </c>
      <c r="U295" s="205">
        <v>0.27</v>
      </c>
      <c r="V295" s="205">
        <v>0.27</v>
      </c>
      <c r="W295" s="205">
        <v>0.27</v>
      </c>
      <c r="X295" s="205">
        <v>0.27</v>
      </c>
      <c r="Y295" s="205">
        <v>0.27</v>
      </c>
      <c r="Z295" s="205">
        <v>0.27</v>
      </c>
      <c r="AA295" s="205">
        <v>0.27</v>
      </c>
      <c r="AB295" s="205">
        <v>0.27</v>
      </c>
      <c r="AC295" s="205">
        <v>0.27</v>
      </c>
      <c r="AD295" s="205">
        <v>0.27</v>
      </c>
      <c r="AE295" s="205">
        <v>0.27</v>
      </c>
      <c r="AF295" s="205">
        <v>0.27</v>
      </c>
      <c r="AG295" s="205">
        <v>0.33</v>
      </c>
      <c r="AH295">
        <v>0.33</v>
      </c>
      <c r="AI295" t="s">
        <v>164</v>
      </c>
      <c r="AJ295" t="s">
        <v>164</v>
      </c>
      <c r="AK295" t="s">
        <v>164</v>
      </c>
    </row>
    <row r="296" spans="1:37" x14ac:dyDescent="0.25">
      <c r="A296" t="s">
        <v>585</v>
      </c>
      <c r="B296" s="203" t="s">
        <v>158</v>
      </c>
      <c r="C296" t="s">
        <v>168</v>
      </c>
      <c r="D296" t="s">
        <v>195</v>
      </c>
      <c r="E296" t="s">
        <v>208</v>
      </c>
      <c r="F296" t="s">
        <v>579</v>
      </c>
      <c r="G296" t="s">
        <v>169</v>
      </c>
      <c r="H296" s="203">
        <v>10</v>
      </c>
      <c r="I296" s="204">
        <v>0.7</v>
      </c>
      <c r="J296" s="205">
        <v>0.45890207746534312</v>
      </c>
      <c r="K296" s="205">
        <v>0.2</v>
      </c>
      <c r="L296" s="205">
        <v>0.27</v>
      </c>
      <c r="M296" s="205">
        <v>0.27</v>
      </c>
      <c r="N296" s="205">
        <v>0.27</v>
      </c>
      <c r="O296" s="205">
        <v>0.27</v>
      </c>
      <c r="P296" s="205">
        <v>0.27</v>
      </c>
      <c r="Q296" s="205">
        <v>0.27</v>
      </c>
      <c r="R296" s="205">
        <v>0.25</v>
      </c>
      <c r="S296" s="205">
        <v>0.25</v>
      </c>
      <c r="T296" s="205">
        <v>0.25</v>
      </c>
      <c r="U296" s="205">
        <v>0.25</v>
      </c>
      <c r="V296" s="205">
        <v>0.25</v>
      </c>
      <c r="W296" s="205">
        <v>0.25</v>
      </c>
      <c r="X296" s="205">
        <v>0.25</v>
      </c>
      <c r="Y296" s="205">
        <v>0.25</v>
      </c>
      <c r="Z296" s="205">
        <v>0.25</v>
      </c>
      <c r="AA296" s="205">
        <v>0.25</v>
      </c>
      <c r="AB296" s="205">
        <v>0.25</v>
      </c>
      <c r="AC296" s="205">
        <v>0.25</v>
      </c>
      <c r="AD296" s="205">
        <v>0.25</v>
      </c>
      <c r="AE296" s="205">
        <v>0.25</v>
      </c>
      <c r="AF296" s="205">
        <v>0.25</v>
      </c>
      <c r="AG296" s="205">
        <v>0.33</v>
      </c>
      <c r="AH296">
        <v>0.33</v>
      </c>
      <c r="AI296" t="s">
        <v>164</v>
      </c>
      <c r="AJ296" t="s">
        <v>164</v>
      </c>
      <c r="AK296" t="s">
        <v>164</v>
      </c>
    </row>
    <row r="297" spans="1:37" x14ac:dyDescent="0.25">
      <c r="A297" t="s">
        <v>586</v>
      </c>
      <c r="B297" s="203" t="s">
        <v>166</v>
      </c>
      <c r="C297" t="s">
        <v>168</v>
      </c>
      <c r="D297" t="s">
        <v>195</v>
      </c>
      <c r="E297" t="s">
        <v>208</v>
      </c>
      <c r="F297" t="s">
        <v>579</v>
      </c>
      <c r="G297" t="s">
        <v>169</v>
      </c>
      <c r="H297" s="203">
        <v>10</v>
      </c>
      <c r="I297" s="204">
        <v>0.7</v>
      </c>
      <c r="J297" s="205">
        <v>0.45890207746534312</v>
      </c>
      <c r="K297" s="205">
        <v>0.2</v>
      </c>
      <c r="L297" s="205">
        <v>0.27</v>
      </c>
      <c r="M297" s="205">
        <v>0.27</v>
      </c>
      <c r="N297" s="205">
        <v>0.27</v>
      </c>
      <c r="O297" s="205">
        <v>0.27</v>
      </c>
      <c r="P297" s="205">
        <v>0.27</v>
      </c>
      <c r="Q297" s="205">
        <v>0.27</v>
      </c>
      <c r="R297" s="205">
        <v>0.25</v>
      </c>
      <c r="S297" s="205">
        <v>0.25</v>
      </c>
      <c r="T297" s="205">
        <v>0.25</v>
      </c>
      <c r="U297" s="205">
        <v>0.25</v>
      </c>
      <c r="V297" s="205">
        <v>0.25</v>
      </c>
      <c r="W297" s="205">
        <v>0.25</v>
      </c>
      <c r="X297" s="205">
        <v>0.25</v>
      </c>
      <c r="Y297" s="205">
        <v>0.25</v>
      </c>
      <c r="Z297" s="205">
        <v>0.25</v>
      </c>
      <c r="AA297" s="205">
        <v>0.25</v>
      </c>
      <c r="AB297" s="205">
        <v>0.25</v>
      </c>
      <c r="AC297" s="205">
        <v>0.25</v>
      </c>
      <c r="AD297" s="205">
        <v>0.25</v>
      </c>
      <c r="AE297" s="205">
        <v>0.25</v>
      </c>
      <c r="AF297" s="205">
        <v>0.25</v>
      </c>
      <c r="AG297" s="205">
        <v>0.33</v>
      </c>
      <c r="AH297">
        <v>0.33</v>
      </c>
      <c r="AI297" t="s">
        <v>164</v>
      </c>
      <c r="AJ297" t="s">
        <v>164</v>
      </c>
      <c r="AK297" t="s">
        <v>164</v>
      </c>
    </row>
    <row r="298" spans="1:37" x14ac:dyDescent="0.25">
      <c r="A298" t="s">
        <v>587</v>
      </c>
      <c r="B298" s="203" t="s">
        <v>158</v>
      </c>
      <c r="C298" t="s">
        <v>168</v>
      </c>
      <c r="D298" t="s">
        <v>215</v>
      </c>
      <c r="E298" t="s">
        <v>216</v>
      </c>
      <c r="F298" t="s">
        <v>588</v>
      </c>
      <c r="G298" t="s">
        <v>217</v>
      </c>
      <c r="H298" s="203">
        <v>15</v>
      </c>
      <c r="I298" s="204">
        <v>0.7</v>
      </c>
      <c r="J298" s="205">
        <v>0.62860243080000411</v>
      </c>
      <c r="K298" s="205">
        <v>0.2</v>
      </c>
      <c r="L298" s="205">
        <v>0.27</v>
      </c>
      <c r="M298" s="205">
        <v>0.27</v>
      </c>
      <c r="N298" s="205">
        <v>0.27</v>
      </c>
      <c r="O298" s="205">
        <v>0.27</v>
      </c>
      <c r="P298" s="205">
        <v>0.27</v>
      </c>
      <c r="Q298" s="205">
        <v>0.27</v>
      </c>
      <c r="R298" s="205">
        <v>0.25</v>
      </c>
      <c r="S298" s="205">
        <v>0.25</v>
      </c>
      <c r="T298" s="205">
        <v>0.25</v>
      </c>
      <c r="U298" s="205">
        <v>0.25</v>
      </c>
      <c r="V298" s="205">
        <v>0.25</v>
      </c>
      <c r="W298" s="205">
        <v>0.25</v>
      </c>
      <c r="X298" s="205">
        <v>0.25</v>
      </c>
      <c r="Y298" s="205">
        <v>0.25</v>
      </c>
      <c r="Z298" s="205">
        <v>0.25</v>
      </c>
      <c r="AA298" s="205">
        <v>0.25</v>
      </c>
      <c r="AB298" s="205">
        <v>0.25</v>
      </c>
      <c r="AC298" s="205">
        <v>0.25</v>
      </c>
      <c r="AD298" s="205">
        <v>0.25</v>
      </c>
      <c r="AE298" s="205">
        <v>0.25</v>
      </c>
      <c r="AF298" s="205">
        <v>0.25</v>
      </c>
      <c r="AG298" s="205">
        <v>0.33</v>
      </c>
      <c r="AH298">
        <v>0.33</v>
      </c>
      <c r="AI298" t="s">
        <v>164</v>
      </c>
      <c r="AJ298" t="s">
        <v>164</v>
      </c>
      <c r="AK298" t="s">
        <v>164</v>
      </c>
    </row>
    <row r="299" spans="1:37" x14ac:dyDescent="0.25">
      <c r="A299" t="s">
        <v>589</v>
      </c>
      <c r="B299" s="203" t="s">
        <v>166</v>
      </c>
      <c r="C299" t="s">
        <v>168</v>
      </c>
      <c r="D299" t="s">
        <v>215</v>
      </c>
      <c r="E299" t="s">
        <v>216</v>
      </c>
      <c r="F299" t="s">
        <v>588</v>
      </c>
      <c r="G299" t="s">
        <v>217</v>
      </c>
      <c r="H299" s="203">
        <v>15</v>
      </c>
      <c r="I299" s="204">
        <v>0.7</v>
      </c>
      <c r="J299" s="205">
        <v>0.62860243080000411</v>
      </c>
      <c r="K299" s="205">
        <v>0.2</v>
      </c>
      <c r="L299" s="205">
        <v>0.27</v>
      </c>
      <c r="M299" s="205">
        <v>0.27</v>
      </c>
      <c r="N299" s="205">
        <v>0.27</v>
      </c>
      <c r="O299" s="205">
        <v>0.27</v>
      </c>
      <c r="P299" s="205">
        <v>0.27</v>
      </c>
      <c r="Q299" s="205">
        <v>0.27</v>
      </c>
      <c r="R299" s="205">
        <v>0.25</v>
      </c>
      <c r="S299" s="205">
        <v>0.25</v>
      </c>
      <c r="T299" s="205">
        <v>0.25</v>
      </c>
      <c r="U299" s="205">
        <v>0.25</v>
      </c>
      <c r="V299" s="205">
        <v>0.25</v>
      </c>
      <c r="W299" s="205">
        <v>0.25</v>
      </c>
      <c r="X299" s="205">
        <v>0.25</v>
      </c>
      <c r="Y299" s="205">
        <v>0.25</v>
      </c>
      <c r="Z299" s="205">
        <v>0.25</v>
      </c>
      <c r="AA299" s="205">
        <v>0.25</v>
      </c>
      <c r="AB299" s="205">
        <v>0.25</v>
      </c>
      <c r="AC299" s="205">
        <v>0.25</v>
      </c>
      <c r="AD299" s="205">
        <v>0.25</v>
      </c>
      <c r="AE299" s="205">
        <v>0.25</v>
      </c>
      <c r="AF299" s="205">
        <v>0.25</v>
      </c>
      <c r="AG299" s="205">
        <v>0.33</v>
      </c>
      <c r="AH299">
        <v>0.33</v>
      </c>
      <c r="AI299" t="s">
        <v>164</v>
      </c>
      <c r="AJ299" t="s">
        <v>164</v>
      </c>
      <c r="AK299" t="s">
        <v>164</v>
      </c>
    </row>
    <row r="300" spans="1:37" x14ac:dyDescent="0.25">
      <c r="A300" t="s">
        <v>590</v>
      </c>
      <c r="B300" s="203" t="s">
        <v>158</v>
      </c>
      <c r="C300" t="s">
        <v>159</v>
      </c>
      <c r="D300" t="s">
        <v>372</v>
      </c>
      <c r="E300" t="s">
        <v>591</v>
      </c>
      <c r="F300" t="s">
        <v>592</v>
      </c>
      <c r="G300" t="s">
        <v>220</v>
      </c>
      <c r="H300" s="203">
        <v>30</v>
      </c>
      <c r="I300" s="204">
        <v>0.7</v>
      </c>
      <c r="J300" s="205">
        <v>0.86395585604317371</v>
      </c>
      <c r="K300" s="205" t="s">
        <v>192</v>
      </c>
      <c r="L300" s="205" t="s">
        <v>192</v>
      </c>
      <c r="M300" s="205" t="s">
        <v>192</v>
      </c>
      <c r="N300" s="205" t="s">
        <v>192</v>
      </c>
      <c r="O300" s="205" t="s">
        <v>192</v>
      </c>
      <c r="P300" s="205" t="s">
        <v>192</v>
      </c>
      <c r="Q300" s="205" t="s">
        <v>192</v>
      </c>
      <c r="R300" s="205" t="s">
        <v>192</v>
      </c>
      <c r="S300" s="205" t="s">
        <v>192</v>
      </c>
      <c r="T300" s="205" t="s">
        <v>192</v>
      </c>
      <c r="U300" s="205" t="s">
        <v>192</v>
      </c>
      <c r="V300" s="205" t="s">
        <v>192</v>
      </c>
      <c r="W300" s="205" t="s">
        <v>192</v>
      </c>
      <c r="X300" s="205" t="s">
        <v>192</v>
      </c>
      <c r="Y300" s="205" t="s">
        <v>192</v>
      </c>
      <c r="Z300" s="205" t="s">
        <v>192</v>
      </c>
      <c r="AA300" s="205" t="s">
        <v>192</v>
      </c>
      <c r="AB300" s="205" t="s">
        <v>192</v>
      </c>
      <c r="AC300" s="205" t="s">
        <v>192</v>
      </c>
      <c r="AD300" s="205">
        <v>0.35</v>
      </c>
      <c r="AE300" s="205">
        <v>0.35</v>
      </c>
      <c r="AF300" s="205">
        <v>0.35</v>
      </c>
      <c r="AG300" s="205">
        <v>0.38</v>
      </c>
      <c r="AH300">
        <v>0.38</v>
      </c>
      <c r="AI300" t="s">
        <v>164</v>
      </c>
      <c r="AJ300" t="s">
        <v>164</v>
      </c>
      <c r="AK300" t="s">
        <v>164</v>
      </c>
    </row>
    <row r="301" spans="1:37" x14ac:dyDescent="0.25">
      <c r="A301" t="s">
        <v>593</v>
      </c>
      <c r="B301" s="203" t="s">
        <v>166</v>
      </c>
      <c r="C301" t="s">
        <v>159</v>
      </c>
      <c r="D301" t="s">
        <v>372</v>
      </c>
      <c r="E301" t="s">
        <v>591</v>
      </c>
      <c r="F301" t="s">
        <v>592</v>
      </c>
      <c r="G301" t="s">
        <v>220</v>
      </c>
      <c r="H301" s="203">
        <v>30</v>
      </c>
      <c r="I301" s="204">
        <v>0.7</v>
      </c>
      <c r="J301" s="205">
        <v>0.86395585604317371</v>
      </c>
      <c r="K301" s="205" t="s">
        <v>192</v>
      </c>
      <c r="L301" s="205" t="s">
        <v>192</v>
      </c>
      <c r="M301" s="205" t="s">
        <v>192</v>
      </c>
      <c r="N301" s="205" t="s">
        <v>192</v>
      </c>
      <c r="O301" s="205" t="s">
        <v>192</v>
      </c>
      <c r="P301" s="205" t="s">
        <v>192</v>
      </c>
      <c r="Q301" s="205" t="s">
        <v>192</v>
      </c>
      <c r="R301" s="205" t="s">
        <v>192</v>
      </c>
      <c r="S301" s="205" t="s">
        <v>192</v>
      </c>
      <c r="T301" s="205" t="s">
        <v>192</v>
      </c>
      <c r="U301" s="205" t="s">
        <v>192</v>
      </c>
      <c r="V301" s="205" t="s">
        <v>192</v>
      </c>
      <c r="W301" s="205" t="s">
        <v>192</v>
      </c>
      <c r="X301" s="205" t="s">
        <v>192</v>
      </c>
      <c r="Y301" s="205" t="s">
        <v>192</v>
      </c>
      <c r="Z301" s="205" t="s">
        <v>192</v>
      </c>
      <c r="AA301" s="205" t="s">
        <v>192</v>
      </c>
      <c r="AB301" s="205" t="s">
        <v>192</v>
      </c>
      <c r="AC301" s="205" t="s">
        <v>192</v>
      </c>
      <c r="AD301" s="205">
        <v>0.35</v>
      </c>
      <c r="AE301" s="205">
        <v>0.35</v>
      </c>
      <c r="AF301" s="205">
        <v>0.35</v>
      </c>
      <c r="AG301" s="205">
        <v>0.38</v>
      </c>
      <c r="AH301">
        <v>0.38</v>
      </c>
      <c r="AI301" t="s">
        <v>164</v>
      </c>
      <c r="AJ301" t="s">
        <v>164</v>
      </c>
      <c r="AK301" t="s">
        <v>164</v>
      </c>
    </row>
    <row r="302" spans="1:37" x14ac:dyDescent="0.25">
      <c r="A302" t="s">
        <v>594</v>
      </c>
      <c r="B302" s="203" t="s">
        <v>158</v>
      </c>
      <c r="C302" t="s">
        <v>168</v>
      </c>
      <c r="D302" t="s">
        <v>372</v>
      </c>
      <c r="E302" t="s">
        <v>591</v>
      </c>
      <c r="F302" t="s">
        <v>592</v>
      </c>
      <c r="G302" t="s">
        <v>169</v>
      </c>
      <c r="H302" s="203">
        <v>30</v>
      </c>
      <c r="I302" s="204">
        <v>0.7</v>
      </c>
      <c r="J302" s="205">
        <v>0.90160459736008924</v>
      </c>
      <c r="K302" s="205">
        <v>0.12</v>
      </c>
      <c r="L302" s="205">
        <v>0.17</v>
      </c>
      <c r="M302" s="205">
        <v>0.17</v>
      </c>
      <c r="N302" s="205">
        <v>0.25</v>
      </c>
      <c r="O302" s="205">
        <v>0.25</v>
      </c>
      <c r="P302" s="205">
        <v>0.25</v>
      </c>
      <c r="Q302" s="205">
        <v>0.25</v>
      </c>
      <c r="R302" s="205">
        <v>0.35</v>
      </c>
      <c r="S302" s="205">
        <v>0.35</v>
      </c>
      <c r="T302" s="205">
        <v>0.35</v>
      </c>
      <c r="U302" s="205">
        <v>0.35</v>
      </c>
      <c r="V302" s="205">
        <v>0.35</v>
      </c>
      <c r="W302" s="205">
        <v>0.35</v>
      </c>
      <c r="X302" s="205">
        <v>0.35</v>
      </c>
      <c r="Y302" s="205">
        <v>0.35</v>
      </c>
      <c r="Z302" s="205">
        <v>0.35</v>
      </c>
      <c r="AA302" s="205">
        <v>0.35</v>
      </c>
      <c r="AB302" s="205">
        <v>0.35</v>
      </c>
      <c r="AC302" s="205">
        <v>0.35</v>
      </c>
      <c r="AD302" s="205">
        <v>0.35</v>
      </c>
      <c r="AE302" s="205">
        <v>0.35</v>
      </c>
      <c r="AF302" s="205">
        <v>0.35</v>
      </c>
      <c r="AG302" s="205">
        <v>0.38</v>
      </c>
      <c r="AH302">
        <v>0.38</v>
      </c>
      <c r="AI302" t="s">
        <v>164</v>
      </c>
      <c r="AJ302" t="s">
        <v>164</v>
      </c>
      <c r="AK302" t="s">
        <v>164</v>
      </c>
    </row>
    <row r="303" spans="1:37" x14ac:dyDescent="0.25">
      <c r="A303" t="s">
        <v>595</v>
      </c>
      <c r="B303" s="203" t="s">
        <v>166</v>
      </c>
      <c r="C303" t="s">
        <v>168</v>
      </c>
      <c r="D303" t="s">
        <v>372</v>
      </c>
      <c r="E303" t="s">
        <v>591</v>
      </c>
      <c r="F303" t="s">
        <v>592</v>
      </c>
      <c r="G303" t="s">
        <v>169</v>
      </c>
      <c r="H303" s="203">
        <v>30</v>
      </c>
      <c r="I303" s="204">
        <v>0.7</v>
      </c>
      <c r="J303" s="205">
        <v>0.90160459736008924</v>
      </c>
      <c r="K303" s="205">
        <v>0.12</v>
      </c>
      <c r="L303" s="205">
        <v>0.27</v>
      </c>
      <c r="M303" s="205">
        <v>0.27</v>
      </c>
      <c r="N303" s="205">
        <v>0.27</v>
      </c>
      <c r="O303" s="205">
        <v>0.25</v>
      </c>
      <c r="P303" s="205">
        <v>0.25</v>
      </c>
      <c r="Q303" s="205">
        <v>0.25</v>
      </c>
      <c r="R303" s="205">
        <v>0.35</v>
      </c>
      <c r="S303" s="205">
        <v>0.35</v>
      </c>
      <c r="T303" s="205">
        <v>0.35</v>
      </c>
      <c r="U303" s="205">
        <v>0.35</v>
      </c>
      <c r="V303" s="205">
        <v>0.35</v>
      </c>
      <c r="W303" s="205">
        <v>0.35</v>
      </c>
      <c r="X303" s="205">
        <v>0.35</v>
      </c>
      <c r="Y303" s="205">
        <v>0.35</v>
      </c>
      <c r="Z303" s="205">
        <v>0.35</v>
      </c>
      <c r="AA303" s="205">
        <v>0.35</v>
      </c>
      <c r="AB303" s="205">
        <v>0.35</v>
      </c>
      <c r="AC303" s="205">
        <v>0.35</v>
      </c>
      <c r="AD303" s="205">
        <v>0.35</v>
      </c>
      <c r="AE303" s="205">
        <v>0.35</v>
      </c>
      <c r="AF303" s="205">
        <v>0.35</v>
      </c>
      <c r="AG303" s="205">
        <v>0.38</v>
      </c>
      <c r="AH303">
        <v>0.38</v>
      </c>
      <c r="AI303" t="s">
        <v>164</v>
      </c>
      <c r="AJ303" t="s">
        <v>164</v>
      </c>
      <c r="AK303" t="s">
        <v>164</v>
      </c>
    </row>
    <row r="304" spans="1:37" x14ac:dyDescent="0.25">
      <c r="A304" t="s">
        <v>596</v>
      </c>
      <c r="B304" s="203" t="s">
        <v>158</v>
      </c>
      <c r="C304" t="s">
        <v>379</v>
      </c>
      <c r="D304" t="s">
        <v>428</v>
      </c>
      <c r="E304" t="s">
        <v>592</v>
      </c>
      <c r="F304" t="s">
        <v>592</v>
      </c>
      <c r="G304" t="s">
        <v>597</v>
      </c>
      <c r="H304" s="203">
        <v>30</v>
      </c>
      <c r="I304" s="204">
        <v>0.7</v>
      </c>
      <c r="J304" s="205">
        <v>0.89631172236074164</v>
      </c>
      <c r="K304" s="205">
        <v>0.2</v>
      </c>
      <c r="L304" s="205">
        <v>0.27</v>
      </c>
      <c r="M304" s="205">
        <v>0.27</v>
      </c>
      <c r="N304" s="205">
        <v>0.27</v>
      </c>
      <c r="O304" s="205">
        <v>0.27</v>
      </c>
      <c r="P304" s="205">
        <v>0.27</v>
      </c>
      <c r="Q304" s="205">
        <v>0.27</v>
      </c>
      <c r="R304" s="205">
        <v>0.35</v>
      </c>
      <c r="S304" s="205">
        <v>0.35</v>
      </c>
      <c r="T304" s="205">
        <v>0.35</v>
      </c>
      <c r="U304" s="205">
        <v>0.35</v>
      </c>
      <c r="V304" s="205">
        <v>0.35</v>
      </c>
      <c r="W304" s="205">
        <v>0.35</v>
      </c>
      <c r="X304" s="205">
        <v>0.35</v>
      </c>
      <c r="Y304" s="205">
        <v>0.35</v>
      </c>
      <c r="Z304" s="205">
        <v>0.35</v>
      </c>
      <c r="AA304" s="205">
        <v>0.35</v>
      </c>
      <c r="AB304" s="205">
        <v>0.35</v>
      </c>
      <c r="AC304" s="205">
        <v>0.35</v>
      </c>
      <c r="AD304" s="205">
        <v>0.35</v>
      </c>
      <c r="AE304" s="205">
        <v>0.35</v>
      </c>
      <c r="AF304" s="205">
        <v>0.35</v>
      </c>
      <c r="AG304" s="205">
        <v>0.38</v>
      </c>
      <c r="AH304">
        <v>0.38</v>
      </c>
      <c r="AI304" t="s">
        <v>164</v>
      </c>
      <c r="AJ304" t="s">
        <v>164</v>
      </c>
      <c r="AK304" t="s">
        <v>164</v>
      </c>
    </row>
    <row r="305" spans="1:37" x14ac:dyDescent="0.25">
      <c r="A305" t="s">
        <v>598</v>
      </c>
      <c r="B305" s="203" t="s">
        <v>166</v>
      </c>
      <c r="C305" t="s">
        <v>379</v>
      </c>
      <c r="D305" t="s">
        <v>428</v>
      </c>
      <c r="E305" t="s">
        <v>592</v>
      </c>
      <c r="F305" t="s">
        <v>592</v>
      </c>
      <c r="G305" t="s">
        <v>597</v>
      </c>
      <c r="H305" s="203">
        <v>30</v>
      </c>
      <c r="I305" s="204">
        <v>0.7</v>
      </c>
      <c r="J305" s="205">
        <v>0.89631172236074164</v>
      </c>
      <c r="K305" s="205">
        <v>0.2</v>
      </c>
      <c r="L305" s="205">
        <v>0.27</v>
      </c>
      <c r="M305" s="205">
        <v>0.27</v>
      </c>
      <c r="N305" s="205">
        <v>0.27</v>
      </c>
      <c r="O305" s="205">
        <v>0.27</v>
      </c>
      <c r="P305" s="205">
        <v>0.27</v>
      </c>
      <c r="Q305" s="205">
        <v>0.27</v>
      </c>
      <c r="R305" s="205">
        <v>0.35</v>
      </c>
      <c r="S305" s="205">
        <v>0.25</v>
      </c>
      <c r="T305" s="205">
        <v>0.25</v>
      </c>
      <c r="U305" s="205">
        <v>0.25</v>
      </c>
      <c r="V305" s="205">
        <v>0.25</v>
      </c>
      <c r="W305" s="205">
        <v>0.25</v>
      </c>
      <c r="X305" s="205">
        <v>0.25</v>
      </c>
      <c r="Y305" s="205">
        <v>0.25</v>
      </c>
      <c r="Z305" s="205">
        <v>0.25</v>
      </c>
      <c r="AA305" s="205">
        <v>0.25</v>
      </c>
      <c r="AB305" s="205">
        <v>0.25</v>
      </c>
      <c r="AC305" s="205">
        <v>0.25</v>
      </c>
      <c r="AD305" s="205">
        <v>0.25</v>
      </c>
      <c r="AE305" s="205">
        <v>0.35</v>
      </c>
      <c r="AF305" s="205">
        <v>0.35</v>
      </c>
      <c r="AG305" s="205">
        <v>0.38</v>
      </c>
      <c r="AH305">
        <v>0.38</v>
      </c>
      <c r="AI305" t="s">
        <v>164</v>
      </c>
      <c r="AJ305" t="s">
        <v>164</v>
      </c>
      <c r="AK305" t="s">
        <v>164</v>
      </c>
    </row>
    <row r="306" spans="1:37" x14ac:dyDescent="0.25">
      <c r="A306" t="s">
        <v>599</v>
      </c>
      <c r="B306" s="203" t="s">
        <v>158</v>
      </c>
      <c r="C306" t="s">
        <v>379</v>
      </c>
      <c r="D306" t="s">
        <v>380</v>
      </c>
      <c r="E306" t="s">
        <v>600</v>
      </c>
      <c r="F306" t="s">
        <v>600</v>
      </c>
      <c r="G306" t="s">
        <v>381</v>
      </c>
      <c r="H306" s="203">
        <v>30</v>
      </c>
      <c r="I306" s="204">
        <v>0.7</v>
      </c>
      <c r="J306" s="205">
        <v>0.90956294487487643</v>
      </c>
      <c r="K306" s="205">
        <v>0.2</v>
      </c>
      <c r="L306" s="205">
        <v>0.27</v>
      </c>
      <c r="M306" s="205">
        <v>0.27</v>
      </c>
      <c r="N306" s="205">
        <v>0.27</v>
      </c>
      <c r="O306" s="205">
        <v>0.27</v>
      </c>
      <c r="P306" s="205">
        <v>0.27</v>
      </c>
      <c r="Q306" s="205">
        <v>0.27</v>
      </c>
      <c r="R306" s="205">
        <v>0.35</v>
      </c>
      <c r="S306" s="205">
        <v>0.35</v>
      </c>
      <c r="T306" s="205">
        <v>0.35</v>
      </c>
      <c r="U306" s="205">
        <v>0.35</v>
      </c>
      <c r="V306" s="205">
        <v>0.35</v>
      </c>
      <c r="W306" s="205">
        <v>0.35</v>
      </c>
      <c r="X306" s="205">
        <v>0.35</v>
      </c>
      <c r="Y306" s="205">
        <v>0.35</v>
      </c>
      <c r="Z306" s="205">
        <v>0.35</v>
      </c>
      <c r="AA306" s="205">
        <v>0.35</v>
      </c>
      <c r="AB306" s="205">
        <v>0.35</v>
      </c>
      <c r="AC306" s="205">
        <v>0.35</v>
      </c>
      <c r="AD306" s="205">
        <v>0.35</v>
      </c>
      <c r="AE306" s="205">
        <v>0.35</v>
      </c>
      <c r="AF306" s="205">
        <v>0.35</v>
      </c>
      <c r="AG306" s="205">
        <v>0.38</v>
      </c>
      <c r="AH306">
        <v>0.38</v>
      </c>
      <c r="AI306" t="s">
        <v>164</v>
      </c>
      <c r="AJ306" t="s">
        <v>164</v>
      </c>
      <c r="AK306" t="s">
        <v>164</v>
      </c>
    </row>
    <row r="307" spans="1:37" x14ac:dyDescent="0.25">
      <c r="A307" t="s">
        <v>601</v>
      </c>
      <c r="B307" s="203" t="s">
        <v>166</v>
      </c>
      <c r="C307" t="s">
        <v>379</v>
      </c>
      <c r="D307" t="s">
        <v>380</v>
      </c>
      <c r="E307" t="s">
        <v>600</v>
      </c>
      <c r="F307" t="s">
        <v>600</v>
      </c>
      <c r="G307" t="s">
        <v>381</v>
      </c>
      <c r="H307" s="203">
        <v>30</v>
      </c>
      <c r="I307" s="204">
        <v>0.7</v>
      </c>
      <c r="J307" s="205">
        <v>0.90956294487487643</v>
      </c>
      <c r="K307" s="205">
        <v>0.2</v>
      </c>
      <c r="L307" s="205">
        <v>0.27</v>
      </c>
      <c r="M307" s="205">
        <v>0.27</v>
      </c>
      <c r="N307" s="205">
        <v>0.27</v>
      </c>
      <c r="O307" s="205">
        <v>0.27</v>
      </c>
      <c r="P307" s="205">
        <v>0.27</v>
      </c>
      <c r="Q307" s="205">
        <v>0.27</v>
      </c>
      <c r="R307" s="205">
        <v>0.35</v>
      </c>
      <c r="S307" s="205">
        <v>0.25</v>
      </c>
      <c r="T307" s="205">
        <v>0.25</v>
      </c>
      <c r="U307" s="205">
        <v>0.25</v>
      </c>
      <c r="V307" s="205">
        <v>0.25</v>
      </c>
      <c r="W307" s="205">
        <v>0.25</v>
      </c>
      <c r="X307" s="205">
        <v>0.25</v>
      </c>
      <c r="Y307" s="205">
        <v>0.25</v>
      </c>
      <c r="Z307" s="205">
        <v>0.25</v>
      </c>
      <c r="AA307" s="205">
        <v>0.25</v>
      </c>
      <c r="AB307" s="205">
        <v>0.25</v>
      </c>
      <c r="AC307" s="205">
        <v>0.25</v>
      </c>
      <c r="AD307" s="205">
        <v>0.25</v>
      </c>
      <c r="AE307" s="205">
        <v>0.35</v>
      </c>
      <c r="AF307" s="205">
        <v>0.35</v>
      </c>
      <c r="AG307" s="205">
        <v>0.38</v>
      </c>
      <c r="AH307">
        <v>0.38</v>
      </c>
      <c r="AI307" t="s">
        <v>164</v>
      </c>
      <c r="AJ307" t="s">
        <v>164</v>
      </c>
      <c r="AK307" t="s">
        <v>164</v>
      </c>
    </row>
    <row r="308" spans="1:37" x14ac:dyDescent="0.25">
      <c r="A308" t="s">
        <v>602</v>
      </c>
      <c r="B308" s="203" t="s">
        <v>158</v>
      </c>
      <c r="C308" t="s">
        <v>379</v>
      </c>
      <c r="D308" t="s">
        <v>380</v>
      </c>
      <c r="E308" t="s">
        <v>600</v>
      </c>
      <c r="F308" t="s">
        <v>600</v>
      </c>
      <c r="G308" t="s">
        <v>381</v>
      </c>
      <c r="H308" s="203">
        <v>30</v>
      </c>
      <c r="I308" s="204">
        <v>0.7</v>
      </c>
      <c r="J308" s="205">
        <v>0.90956294487487643</v>
      </c>
      <c r="K308" s="205">
        <v>0.2</v>
      </c>
      <c r="L308" s="205">
        <v>0.27</v>
      </c>
      <c r="M308" s="205">
        <v>0.27</v>
      </c>
      <c r="N308" s="205">
        <v>0.27</v>
      </c>
      <c r="O308" s="205">
        <v>0.27</v>
      </c>
      <c r="P308" s="205">
        <v>0.27</v>
      </c>
      <c r="Q308" s="205">
        <v>0.27</v>
      </c>
      <c r="R308" s="205">
        <v>0.35</v>
      </c>
      <c r="S308" s="205">
        <v>0.35</v>
      </c>
      <c r="T308" s="205">
        <v>0.35</v>
      </c>
      <c r="U308" s="205">
        <v>0.35</v>
      </c>
      <c r="V308" s="205">
        <v>0.35</v>
      </c>
      <c r="W308" s="205">
        <v>0.35</v>
      </c>
      <c r="X308" s="205">
        <v>0.35</v>
      </c>
      <c r="Y308" s="205">
        <v>0.35</v>
      </c>
      <c r="Z308" s="205">
        <v>0.35</v>
      </c>
      <c r="AA308" s="205">
        <v>0.35</v>
      </c>
      <c r="AB308" s="205">
        <v>0.35</v>
      </c>
      <c r="AC308" s="205">
        <v>0.35</v>
      </c>
      <c r="AD308" s="205">
        <v>0.35</v>
      </c>
      <c r="AE308" s="205">
        <v>0.35</v>
      </c>
      <c r="AF308" s="205">
        <v>0.35</v>
      </c>
      <c r="AG308" s="205">
        <v>0.38</v>
      </c>
      <c r="AH308">
        <v>0.38</v>
      </c>
      <c r="AI308" t="s">
        <v>164</v>
      </c>
      <c r="AJ308" t="s">
        <v>164</v>
      </c>
      <c r="AK308" t="s">
        <v>164</v>
      </c>
    </row>
    <row r="309" spans="1:37" x14ac:dyDescent="0.25">
      <c r="A309" t="s">
        <v>603</v>
      </c>
      <c r="B309" s="203" t="s">
        <v>166</v>
      </c>
      <c r="C309" t="s">
        <v>379</v>
      </c>
      <c r="D309" t="s">
        <v>380</v>
      </c>
      <c r="E309" t="s">
        <v>600</v>
      </c>
      <c r="F309" t="s">
        <v>600</v>
      </c>
      <c r="G309" t="s">
        <v>381</v>
      </c>
      <c r="H309" s="203">
        <v>30</v>
      </c>
      <c r="I309" s="204">
        <v>0.7</v>
      </c>
      <c r="J309" s="205">
        <v>0.90956294487487643</v>
      </c>
      <c r="K309" s="205">
        <v>0.2</v>
      </c>
      <c r="L309" s="205">
        <v>0.27</v>
      </c>
      <c r="M309" s="205">
        <v>0.27</v>
      </c>
      <c r="N309" s="205">
        <v>0.27</v>
      </c>
      <c r="O309" s="205">
        <v>0.27</v>
      </c>
      <c r="P309" s="205">
        <v>0.27</v>
      </c>
      <c r="Q309" s="205">
        <v>0.27</v>
      </c>
      <c r="R309" s="205">
        <v>0.35</v>
      </c>
      <c r="S309" s="205">
        <v>0.25</v>
      </c>
      <c r="T309" s="205">
        <v>0.25</v>
      </c>
      <c r="U309" s="205">
        <v>0.25</v>
      </c>
      <c r="V309" s="205">
        <v>0.25</v>
      </c>
      <c r="W309" s="205">
        <v>0.25</v>
      </c>
      <c r="X309" s="205">
        <v>0.25</v>
      </c>
      <c r="Y309" s="205">
        <v>0.25</v>
      </c>
      <c r="Z309" s="205">
        <v>0.25</v>
      </c>
      <c r="AA309" s="205">
        <v>0.25</v>
      </c>
      <c r="AB309" s="205">
        <v>0.25</v>
      </c>
      <c r="AC309" s="205">
        <v>0.25</v>
      </c>
      <c r="AD309" s="205">
        <v>0.25</v>
      </c>
      <c r="AE309" s="205">
        <v>0.35</v>
      </c>
      <c r="AF309" s="205">
        <v>0.35</v>
      </c>
      <c r="AG309" s="205">
        <v>0.38</v>
      </c>
      <c r="AH309">
        <v>0.38</v>
      </c>
      <c r="AI309" t="s">
        <v>164</v>
      </c>
      <c r="AJ309" t="s">
        <v>164</v>
      </c>
      <c r="AK309" t="s">
        <v>164</v>
      </c>
    </row>
    <row r="310" spans="1:37" x14ac:dyDescent="0.25">
      <c r="A310" t="s">
        <v>604</v>
      </c>
      <c r="B310" s="203" t="s">
        <v>158</v>
      </c>
      <c r="C310" t="s">
        <v>379</v>
      </c>
      <c r="D310" t="s">
        <v>380</v>
      </c>
      <c r="E310" t="s">
        <v>600</v>
      </c>
      <c r="F310" t="s">
        <v>600</v>
      </c>
      <c r="G310" t="s">
        <v>381</v>
      </c>
      <c r="H310" s="203">
        <v>30</v>
      </c>
      <c r="I310" s="204">
        <v>0.7</v>
      </c>
      <c r="J310" s="205">
        <v>0.90956294487487643</v>
      </c>
      <c r="K310" s="205">
        <v>0.2</v>
      </c>
      <c r="L310" s="205">
        <v>0.27</v>
      </c>
      <c r="M310" s="205">
        <v>0.27</v>
      </c>
      <c r="N310" s="205">
        <v>0.27</v>
      </c>
      <c r="O310" s="205">
        <v>0.27</v>
      </c>
      <c r="P310" s="205">
        <v>0.27</v>
      </c>
      <c r="Q310" s="205">
        <v>0.27</v>
      </c>
      <c r="R310" s="205">
        <v>0.35</v>
      </c>
      <c r="S310" s="205">
        <v>0.35</v>
      </c>
      <c r="T310" s="205">
        <v>0.35</v>
      </c>
      <c r="U310" s="205">
        <v>0.35</v>
      </c>
      <c r="V310" s="205">
        <v>0.35</v>
      </c>
      <c r="W310" s="205">
        <v>0.35</v>
      </c>
      <c r="X310" s="205">
        <v>0.35</v>
      </c>
      <c r="Y310" s="205">
        <v>0.35</v>
      </c>
      <c r="Z310" s="205">
        <v>0.35</v>
      </c>
      <c r="AA310" s="205">
        <v>0.35</v>
      </c>
      <c r="AB310" s="205">
        <v>0.35</v>
      </c>
      <c r="AC310" s="205">
        <v>0.35</v>
      </c>
      <c r="AD310" s="205">
        <v>0.35</v>
      </c>
      <c r="AE310" s="205">
        <v>0.35</v>
      </c>
      <c r="AF310" s="205">
        <v>0.35</v>
      </c>
      <c r="AG310" s="205">
        <v>0.38</v>
      </c>
      <c r="AH310">
        <v>0.38</v>
      </c>
      <c r="AI310" t="s">
        <v>164</v>
      </c>
      <c r="AJ310" t="s">
        <v>164</v>
      </c>
      <c r="AK310" t="s">
        <v>164</v>
      </c>
    </row>
    <row r="311" spans="1:37" x14ac:dyDescent="0.25">
      <c r="A311" t="s">
        <v>605</v>
      </c>
      <c r="B311" s="203" t="s">
        <v>166</v>
      </c>
      <c r="C311" t="s">
        <v>379</v>
      </c>
      <c r="D311" t="s">
        <v>380</v>
      </c>
      <c r="E311" t="s">
        <v>600</v>
      </c>
      <c r="F311" t="s">
        <v>600</v>
      </c>
      <c r="G311" t="s">
        <v>381</v>
      </c>
      <c r="H311" s="203">
        <v>30</v>
      </c>
      <c r="I311" s="204">
        <v>0.7</v>
      </c>
      <c r="J311" s="205">
        <v>0.90956294487487643</v>
      </c>
      <c r="K311" s="205">
        <v>0.2</v>
      </c>
      <c r="L311" s="205">
        <v>0.27</v>
      </c>
      <c r="M311" s="205">
        <v>0.27</v>
      </c>
      <c r="N311" s="205">
        <v>0.27</v>
      </c>
      <c r="O311" s="205">
        <v>0.27</v>
      </c>
      <c r="P311" s="205">
        <v>0.27</v>
      </c>
      <c r="Q311" s="205">
        <v>0.27</v>
      </c>
      <c r="R311" s="205">
        <v>0.35</v>
      </c>
      <c r="S311" s="205">
        <v>0.25</v>
      </c>
      <c r="T311" s="205">
        <v>0.25</v>
      </c>
      <c r="U311" s="205">
        <v>0.25</v>
      </c>
      <c r="V311" s="205">
        <v>0.25</v>
      </c>
      <c r="W311" s="205">
        <v>0.25</v>
      </c>
      <c r="X311" s="205">
        <v>0.25</v>
      </c>
      <c r="Y311" s="205">
        <v>0.25</v>
      </c>
      <c r="Z311" s="205">
        <v>0.25</v>
      </c>
      <c r="AA311" s="205">
        <v>0.25</v>
      </c>
      <c r="AB311" s="205">
        <v>0.25</v>
      </c>
      <c r="AC311" s="205">
        <v>0.25</v>
      </c>
      <c r="AD311" s="205">
        <v>0.25</v>
      </c>
      <c r="AE311" s="205">
        <v>0.35</v>
      </c>
      <c r="AF311" s="205">
        <v>0.35</v>
      </c>
      <c r="AG311" s="205">
        <v>0.38</v>
      </c>
      <c r="AH311">
        <v>0.38</v>
      </c>
      <c r="AI311" t="s">
        <v>164</v>
      </c>
      <c r="AJ311" t="s">
        <v>164</v>
      </c>
      <c r="AK311" t="s">
        <v>164</v>
      </c>
    </row>
    <row r="312" spans="1:37" x14ac:dyDescent="0.25">
      <c r="A312" t="s">
        <v>606</v>
      </c>
      <c r="B312" s="203" t="s">
        <v>158</v>
      </c>
      <c r="C312" t="s">
        <v>227</v>
      </c>
      <c r="D312" t="s">
        <v>228</v>
      </c>
      <c r="E312" t="s">
        <v>452</v>
      </c>
      <c r="F312" t="s">
        <v>607</v>
      </c>
      <c r="G312" t="s">
        <v>231</v>
      </c>
      <c r="H312" s="203">
        <v>5</v>
      </c>
      <c r="I312" s="204">
        <v>0.7</v>
      </c>
      <c r="J312" s="205">
        <v>0.29519112583865559</v>
      </c>
      <c r="K312" s="205">
        <v>0.15</v>
      </c>
      <c r="L312" s="205">
        <v>0.2</v>
      </c>
      <c r="M312" s="205">
        <v>0.2</v>
      </c>
      <c r="N312" s="205">
        <v>0.2</v>
      </c>
      <c r="O312" s="205">
        <v>0.25</v>
      </c>
      <c r="P312" s="205">
        <v>0.25</v>
      </c>
      <c r="Q312" s="205">
        <v>0.25</v>
      </c>
      <c r="R312" s="205">
        <v>0.25</v>
      </c>
      <c r="S312" s="205">
        <v>0.25</v>
      </c>
      <c r="T312" s="205">
        <v>0.25</v>
      </c>
      <c r="U312" s="205">
        <v>0.25</v>
      </c>
      <c r="V312" s="205">
        <v>0.25</v>
      </c>
      <c r="W312" s="205">
        <v>0.25</v>
      </c>
      <c r="X312" s="205">
        <v>0.25</v>
      </c>
      <c r="Y312" s="205">
        <v>0.25</v>
      </c>
      <c r="Z312" s="205">
        <v>0.25</v>
      </c>
      <c r="AA312" s="205">
        <v>0.25</v>
      </c>
      <c r="AB312" s="205">
        <v>0.25</v>
      </c>
      <c r="AC312" s="205">
        <v>0.25</v>
      </c>
      <c r="AD312" s="205">
        <v>0.25</v>
      </c>
      <c r="AE312" s="205">
        <v>0.25</v>
      </c>
      <c r="AF312" s="205">
        <v>0.25</v>
      </c>
      <c r="AG312" s="205">
        <v>0.33</v>
      </c>
      <c r="AH312">
        <v>0.33</v>
      </c>
      <c r="AI312" t="s">
        <v>164</v>
      </c>
      <c r="AJ312" t="s">
        <v>164</v>
      </c>
      <c r="AK312" t="s">
        <v>164</v>
      </c>
    </row>
    <row r="313" spans="1:37" x14ac:dyDescent="0.25">
      <c r="A313" t="s">
        <v>608</v>
      </c>
      <c r="B313" s="203" t="s">
        <v>166</v>
      </c>
      <c r="C313" t="s">
        <v>227</v>
      </c>
      <c r="D313" t="s">
        <v>228</v>
      </c>
      <c r="E313" t="s">
        <v>452</v>
      </c>
      <c r="F313" t="s">
        <v>607</v>
      </c>
      <c r="G313" t="s">
        <v>231</v>
      </c>
      <c r="H313" s="203">
        <v>5</v>
      </c>
      <c r="I313" s="204">
        <v>0.7</v>
      </c>
      <c r="J313" s="205">
        <v>0.29519112583865559</v>
      </c>
      <c r="K313" s="205">
        <v>0.15</v>
      </c>
      <c r="L313" s="205">
        <v>0.27</v>
      </c>
      <c r="M313" s="205">
        <v>0.27</v>
      </c>
      <c r="N313" s="205">
        <v>0.27</v>
      </c>
      <c r="O313" s="205">
        <v>0.27</v>
      </c>
      <c r="P313" s="205">
        <v>0.27</v>
      </c>
      <c r="Q313" s="205">
        <v>0.27</v>
      </c>
      <c r="R313" s="205">
        <v>0.27</v>
      </c>
      <c r="S313" s="205">
        <v>0.27</v>
      </c>
      <c r="T313" s="205">
        <v>0.27</v>
      </c>
      <c r="U313" s="205">
        <v>0.27</v>
      </c>
      <c r="V313" s="205">
        <v>0.27</v>
      </c>
      <c r="W313" s="205">
        <v>0.27</v>
      </c>
      <c r="X313" s="205">
        <v>0.27</v>
      </c>
      <c r="Y313" s="205">
        <v>0.27</v>
      </c>
      <c r="Z313" s="205">
        <v>0.27</v>
      </c>
      <c r="AA313" s="205">
        <v>0.27</v>
      </c>
      <c r="AB313" s="205">
        <v>0.27</v>
      </c>
      <c r="AC313" s="205">
        <v>0.27</v>
      </c>
      <c r="AD313" s="205">
        <v>0.27</v>
      </c>
      <c r="AE313" s="205">
        <v>0.27</v>
      </c>
      <c r="AF313" s="205">
        <v>0.27</v>
      </c>
      <c r="AG313" s="205">
        <v>0.33</v>
      </c>
      <c r="AH313">
        <v>0.33</v>
      </c>
      <c r="AI313" t="s">
        <v>164</v>
      </c>
      <c r="AJ313" t="s">
        <v>164</v>
      </c>
      <c r="AK313" t="s">
        <v>164</v>
      </c>
    </row>
    <row r="314" spans="1:37" x14ac:dyDescent="0.25">
      <c r="A314" t="s">
        <v>609</v>
      </c>
      <c r="B314" s="203" t="s">
        <v>158</v>
      </c>
      <c r="C314" t="s">
        <v>227</v>
      </c>
      <c r="D314" t="s">
        <v>273</v>
      </c>
      <c r="E314" t="s">
        <v>274</v>
      </c>
      <c r="F314" t="s">
        <v>610</v>
      </c>
      <c r="G314" t="s">
        <v>276</v>
      </c>
      <c r="H314" s="203">
        <v>12</v>
      </c>
      <c r="I314" s="204">
        <v>0.7</v>
      </c>
      <c r="J314" s="205">
        <v>0.50142385598974282</v>
      </c>
      <c r="K314" s="205" t="s">
        <v>192</v>
      </c>
      <c r="L314" s="205" t="s">
        <v>192</v>
      </c>
      <c r="M314" s="205" t="s">
        <v>192</v>
      </c>
      <c r="N314" s="205" t="s">
        <v>192</v>
      </c>
      <c r="O314" s="205" t="s">
        <v>192</v>
      </c>
      <c r="P314" s="205" t="s">
        <v>192</v>
      </c>
      <c r="Q314" s="205" t="s">
        <v>192</v>
      </c>
      <c r="R314" s="205" t="s">
        <v>192</v>
      </c>
      <c r="S314" s="205" t="s">
        <v>192</v>
      </c>
      <c r="T314" s="205" t="s">
        <v>192</v>
      </c>
      <c r="U314" s="205" t="s">
        <v>192</v>
      </c>
      <c r="V314" s="205" t="s">
        <v>192</v>
      </c>
      <c r="W314" s="205" t="s">
        <v>192</v>
      </c>
      <c r="X314" s="205" t="s">
        <v>192</v>
      </c>
      <c r="Y314" s="205" t="s">
        <v>192</v>
      </c>
      <c r="Z314" s="205" t="s">
        <v>192</v>
      </c>
      <c r="AA314" s="205" t="s">
        <v>192</v>
      </c>
      <c r="AB314" s="205">
        <v>0.18</v>
      </c>
      <c r="AC314" s="205">
        <v>0.18</v>
      </c>
      <c r="AD314" s="205">
        <v>0.13</v>
      </c>
      <c r="AE314" s="205">
        <v>0.13</v>
      </c>
      <c r="AF314" s="205">
        <v>0.13</v>
      </c>
      <c r="AG314" s="205">
        <v>0.13</v>
      </c>
      <c r="AH314">
        <v>0.25</v>
      </c>
      <c r="AI314" t="s">
        <v>164</v>
      </c>
      <c r="AJ314" t="s">
        <v>164</v>
      </c>
      <c r="AK314" t="s">
        <v>164</v>
      </c>
    </row>
    <row r="315" spans="1:37" x14ac:dyDescent="0.25">
      <c r="A315" t="s">
        <v>611</v>
      </c>
      <c r="B315" s="203" t="s">
        <v>166</v>
      </c>
      <c r="C315" t="s">
        <v>227</v>
      </c>
      <c r="D315" t="s">
        <v>273</v>
      </c>
      <c r="E315" t="s">
        <v>274</v>
      </c>
      <c r="F315" t="s">
        <v>610</v>
      </c>
      <c r="G315" t="s">
        <v>276</v>
      </c>
      <c r="H315" s="203">
        <v>12</v>
      </c>
      <c r="I315" s="204">
        <v>0.7</v>
      </c>
      <c r="J315" s="205">
        <v>0.50142385598974282</v>
      </c>
      <c r="K315" s="205" t="s">
        <v>192</v>
      </c>
      <c r="L315" s="205" t="s">
        <v>192</v>
      </c>
      <c r="M315" s="205" t="s">
        <v>192</v>
      </c>
      <c r="N315" s="205" t="s">
        <v>192</v>
      </c>
      <c r="O315" s="205" t="s">
        <v>192</v>
      </c>
      <c r="P315" s="205" t="s">
        <v>192</v>
      </c>
      <c r="Q315" s="205" t="s">
        <v>192</v>
      </c>
      <c r="R315" s="205" t="s">
        <v>192</v>
      </c>
      <c r="S315" s="205" t="s">
        <v>192</v>
      </c>
      <c r="T315" s="205" t="s">
        <v>192</v>
      </c>
      <c r="U315" s="205" t="s">
        <v>192</v>
      </c>
      <c r="V315" s="205" t="s">
        <v>192</v>
      </c>
      <c r="W315" s="205" t="s">
        <v>192</v>
      </c>
      <c r="X315" s="205" t="s">
        <v>192</v>
      </c>
      <c r="Y315" s="205" t="s">
        <v>192</v>
      </c>
      <c r="Z315" s="205" t="s">
        <v>192</v>
      </c>
      <c r="AA315" s="205" t="s">
        <v>192</v>
      </c>
      <c r="AB315" s="205">
        <v>0.18</v>
      </c>
      <c r="AC315" s="205">
        <v>0.18</v>
      </c>
      <c r="AD315" s="205">
        <v>0.13</v>
      </c>
      <c r="AE315" s="205">
        <v>0.13</v>
      </c>
      <c r="AF315" s="205">
        <v>0.13</v>
      </c>
      <c r="AG315" s="205">
        <v>0.13</v>
      </c>
      <c r="AH315">
        <v>0.25</v>
      </c>
      <c r="AI315" t="s">
        <v>164</v>
      </c>
      <c r="AJ315" t="s">
        <v>164</v>
      </c>
      <c r="AK315" t="s">
        <v>164</v>
      </c>
    </row>
    <row r="316" spans="1:37" x14ac:dyDescent="0.25">
      <c r="A316" t="s">
        <v>612</v>
      </c>
      <c r="B316" s="203" t="s">
        <v>158</v>
      </c>
      <c r="C316" t="s">
        <v>159</v>
      </c>
      <c r="D316" t="s">
        <v>273</v>
      </c>
      <c r="E316" t="s">
        <v>274</v>
      </c>
      <c r="F316" t="s">
        <v>610</v>
      </c>
      <c r="G316" t="s">
        <v>276</v>
      </c>
      <c r="H316" s="203">
        <v>12</v>
      </c>
      <c r="I316" s="204">
        <v>0.7</v>
      </c>
      <c r="J316" s="205">
        <v>0.50142385598974282</v>
      </c>
      <c r="K316" s="205" t="s">
        <v>192</v>
      </c>
      <c r="L316" s="205" t="s">
        <v>192</v>
      </c>
      <c r="M316" s="205" t="s">
        <v>192</v>
      </c>
      <c r="N316" s="205" t="s">
        <v>192</v>
      </c>
      <c r="O316" s="205" t="s">
        <v>192</v>
      </c>
      <c r="P316" s="205" t="s">
        <v>192</v>
      </c>
      <c r="Q316" s="205" t="s">
        <v>192</v>
      </c>
      <c r="R316" s="205" t="s">
        <v>192</v>
      </c>
      <c r="S316" s="205" t="s">
        <v>192</v>
      </c>
      <c r="T316" s="205" t="s">
        <v>192</v>
      </c>
      <c r="U316" s="205" t="s">
        <v>192</v>
      </c>
      <c r="V316" s="205" t="s">
        <v>192</v>
      </c>
      <c r="W316" s="205" t="s">
        <v>192</v>
      </c>
      <c r="X316" s="205" t="s">
        <v>192</v>
      </c>
      <c r="Y316" s="205" t="s">
        <v>192</v>
      </c>
      <c r="Z316" s="205" t="s">
        <v>192</v>
      </c>
      <c r="AA316" s="205" t="s">
        <v>192</v>
      </c>
      <c r="AB316" s="205">
        <v>0.18</v>
      </c>
      <c r="AC316" s="205">
        <v>0.18</v>
      </c>
      <c r="AD316" s="205">
        <v>0.13</v>
      </c>
      <c r="AE316" s="205">
        <v>0.13</v>
      </c>
      <c r="AF316" s="205">
        <v>0.13</v>
      </c>
      <c r="AG316" s="205">
        <v>0.13</v>
      </c>
      <c r="AH316">
        <v>0.25</v>
      </c>
      <c r="AI316" t="s">
        <v>164</v>
      </c>
      <c r="AJ316" t="s">
        <v>164</v>
      </c>
      <c r="AK316" t="s">
        <v>164</v>
      </c>
    </row>
    <row r="317" spans="1:37" x14ac:dyDescent="0.25">
      <c r="A317" t="s">
        <v>613</v>
      </c>
      <c r="B317" s="203" t="s">
        <v>166</v>
      </c>
      <c r="C317" t="s">
        <v>159</v>
      </c>
      <c r="D317" t="s">
        <v>273</v>
      </c>
      <c r="E317" t="s">
        <v>274</v>
      </c>
      <c r="F317" t="s">
        <v>610</v>
      </c>
      <c r="G317" t="s">
        <v>276</v>
      </c>
      <c r="H317" s="203">
        <v>12</v>
      </c>
      <c r="I317" s="204">
        <v>0.7</v>
      </c>
      <c r="J317" s="205">
        <v>0.50142385598974282</v>
      </c>
      <c r="K317" s="205" t="s">
        <v>192</v>
      </c>
      <c r="L317" s="205" t="s">
        <v>192</v>
      </c>
      <c r="M317" s="205" t="s">
        <v>192</v>
      </c>
      <c r="N317" s="205" t="s">
        <v>192</v>
      </c>
      <c r="O317" s="205" t="s">
        <v>192</v>
      </c>
      <c r="P317" s="205" t="s">
        <v>192</v>
      </c>
      <c r="Q317" s="205" t="s">
        <v>192</v>
      </c>
      <c r="R317" s="205" t="s">
        <v>192</v>
      </c>
      <c r="S317" s="205" t="s">
        <v>192</v>
      </c>
      <c r="T317" s="205" t="s">
        <v>192</v>
      </c>
      <c r="U317" s="205" t="s">
        <v>192</v>
      </c>
      <c r="V317" s="205" t="s">
        <v>192</v>
      </c>
      <c r="W317" s="205" t="s">
        <v>192</v>
      </c>
      <c r="X317" s="205" t="s">
        <v>192</v>
      </c>
      <c r="Y317" s="205" t="s">
        <v>192</v>
      </c>
      <c r="Z317" s="205" t="s">
        <v>192</v>
      </c>
      <c r="AA317" s="205" t="s">
        <v>192</v>
      </c>
      <c r="AB317" s="205">
        <v>0.18</v>
      </c>
      <c r="AC317" s="205">
        <v>0.18</v>
      </c>
      <c r="AD317" s="205">
        <v>0.13</v>
      </c>
      <c r="AE317" s="205">
        <v>0.13</v>
      </c>
      <c r="AF317" s="205">
        <v>0.13</v>
      </c>
      <c r="AG317" s="205">
        <v>0.13</v>
      </c>
      <c r="AH317">
        <v>0.25</v>
      </c>
      <c r="AI317" t="s">
        <v>164</v>
      </c>
      <c r="AJ317" t="s">
        <v>164</v>
      </c>
      <c r="AK317" t="s">
        <v>164</v>
      </c>
    </row>
    <row r="318" spans="1:37" x14ac:dyDescent="0.25">
      <c r="A318" t="s">
        <v>614</v>
      </c>
      <c r="B318" s="203" t="s">
        <v>158</v>
      </c>
      <c r="C318" t="s">
        <v>168</v>
      </c>
      <c r="D318" t="s">
        <v>273</v>
      </c>
      <c r="E318" t="s">
        <v>274</v>
      </c>
      <c r="F318" t="s">
        <v>610</v>
      </c>
      <c r="G318" t="s">
        <v>276</v>
      </c>
      <c r="H318" s="203">
        <v>12</v>
      </c>
      <c r="I318" s="204">
        <v>0.7</v>
      </c>
      <c r="J318" s="205">
        <v>0.50142385598974282</v>
      </c>
      <c r="K318" s="205" t="s">
        <v>192</v>
      </c>
      <c r="L318" s="205" t="s">
        <v>192</v>
      </c>
      <c r="M318" s="205" t="s">
        <v>192</v>
      </c>
      <c r="N318" s="205" t="s">
        <v>192</v>
      </c>
      <c r="O318" s="205" t="s">
        <v>192</v>
      </c>
      <c r="P318" s="205" t="s">
        <v>192</v>
      </c>
      <c r="Q318" s="205" t="s">
        <v>192</v>
      </c>
      <c r="R318" s="205" t="s">
        <v>192</v>
      </c>
      <c r="S318" s="205" t="s">
        <v>192</v>
      </c>
      <c r="T318" s="205" t="s">
        <v>192</v>
      </c>
      <c r="U318" s="205" t="s">
        <v>192</v>
      </c>
      <c r="V318" s="205" t="s">
        <v>192</v>
      </c>
      <c r="W318" s="205" t="s">
        <v>192</v>
      </c>
      <c r="X318" s="205" t="s">
        <v>192</v>
      </c>
      <c r="Y318" s="205" t="s">
        <v>192</v>
      </c>
      <c r="Z318" s="205" t="s">
        <v>192</v>
      </c>
      <c r="AA318" s="205" t="s">
        <v>192</v>
      </c>
      <c r="AB318" s="205">
        <v>0.18</v>
      </c>
      <c r="AC318" s="205">
        <v>0.18</v>
      </c>
      <c r="AD318" s="205">
        <v>0.13</v>
      </c>
      <c r="AE318" s="205">
        <v>0.13</v>
      </c>
      <c r="AF318" s="205">
        <v>0.13</v>
      </c>
      <c r="AG318" s="205">
        <v>0.13</v>
      </c>
      <c r="AH318">
        <v>0.25</v>
      </c>
      <c r="AI318" t="s">
        <v>164</v>
      </c>
      <c r="AJ318" t="s">
        <v>164</v>
      </c>
      <c r="AK318" t="s">
        <v>164</v>
      </c>
    </row>
    <row r="319" spans="1:37" x14ac:dyDescent="0.25">
      <c r="A319" t="s">
        <v>615</v>
      </c>
      <c r="B319" s="203" t="s">
        <v>166</v>
      </c>
      <c r="C319" t="s">
        <v>168</v>
      </c>
      <c r="D319" t="s">
        <v>273</v>
      </c>
      <c r="E319" t="s">
        <v>274</v>
      </c>
      <c r="F319" t="s">
        <v>610</v>
      </c>
      <c r="G319" t="s">
        <v>276</v>
      </c>
      <c r="H319" s="203">
        <v>12</v>
      </c>
      <c r="I319" s="204">
        <v>0.7</v>
      </c>
      <c r="J319" s="205">
        <v>0.50142385598974282</v>
      </c>
      <c r="K319" s="205" t="s">
        <v>192</v>
      </c>
      <c r="L319" s="205" t="s">
        <v>192</v>
      </c>
      <c r="M319" s="205" t="s">
        <v>192</v>
      </c>
      <c r="N319" s="205" t="s">
        <v>192</v>
      </c>
      <c r="O319" s="205" t="s">
        <v>192</v>
      </c>
      <c r="P319" s="205" t="s">
        <v>192</v>
      </c>
      <c r="Q319" s="205" t="s">
        <v>192</v>
      </c>
      <c r="R319" s="205" t="s">
        <v>192</v>
      </c>
      <c r="S319" s="205" t="s">
        <v>192</v>
      </c>
      <c r="T319" s="205" t="s">
        <v>192</v>
      </c>
      <c r="U319" s="205" t="s">
        <v>192</v>
      </c>
      <c r="V319" s="205" t="s">
        <v>192</v>
      </c>
      <c r="W319" s="205" t="s">
        <v>192</v>
      </c>
      <c r="X319" s="205" t="s">
        <v>192</v>
      </c>
      <c r="Y319" s="205" t="s">
        <v>192</v>
      </c>
      <c r="Z319" s="205" t="s">
        <v>192</v>
      </c>
      <c r="AA319" s="205" t="s">
        <v>192</v>
      </c>
      <c r="AB319" s="205">
        <v>0.18</v>
      </c>
      <c r="AC319" s="205">
        <v>0.18</v>
      </c>
      <c r="AD319" s="205">
        <v>0.13</v>
      </c>
      <c r="AE319" s="205">
        <v>0.13</v>
      </c>
      <c r="AF319" s="205">
        <v>0.13</v>
      </c>
      <c r="AG319" s="205">
        <v>0.13</v>
      </c>
      <c r="AH319">
        <v>0.25</v>
      </c>
      <c r="AI319" t="s">
        <v>164</v>
      </c>
      <c r="AJ319" t="s">
        <v>164</v>
      </c>
      <c r="AK319" t="s">
        <v>164</v>
      </c>
    </row>
    <row r="320" spans="1:37" x14ac:dyDescent="0.25">
      <c r="A320" t="s">
        <v>616</v>
      </c>
      <c r="B320" s="203" t="s">
        <v>158</v>
      </c>
      <c r="C320" t="s">
        <v>168</v>
      </c>
      <c r="D320" t="s">
        <v>160</v>
      </c>
      <c r="E320" t="s">
        <v>176</v>
      </c>
      <c r="F320" t="s">
        <v>617</v>
      </c>
      <c r="G320" t="s">
        <v>169</v>
      </c>
      <c r="H320" s="203">
        <v>15</v>
      </c>
      <c r="I320" s="204">
        <v>0.7</v>
      </c>
      <c r="J320" s="205">
        <v>0.6269962886457372</v>
      </c>
      <c r="K320" s="205" t="s">
        <v>192</v>
      </c>
      <c r="L320" s="205" t="s">
        <v>192</v>
      </c>
      <c r="M320" s="205" t="s">
        <v>192</v>
      </c>
      <c r="N320" s="205" t="s">
        <v>192</v>
      </c>
      <c r="O320" s="205" t="s">
        <v>192</v>
      </c>
      <c r="P320" s="205" t="s">
        <v>192</v>
      </c>
      <c r="Q320" s="205" t="s">
        <v>192</v>
      </c>
      <c r="R320" s="205" t="s">
        <v>192</v>
      </c>
      <c r="S320" s="205" t="s">
        <v>192</v>
      </c>
      <c r="T320" s="205" t="s">
        <v>192</v>
      </c>
      <c r="U320" s="205" t="s">
        <v>192</v>
      </c>
      <c r="V320" s="205" t="s">
        <v>192</v>
      </c>
      <c r="W320" s="205" t="s">
        <v>192</v>
      </c>
      <c r="X320" s="205" t="s">
        <v>192</v>
      </c>
      <c r="Y320" s="205" t="s">
        <v>192</v>
      </c>
      <c r="Z320" s="205" t="s">
        <v>192</v>
      </c>
      <c r="AA320" s="205" t="s">
        <v>192</v>
      </c>
      <c r="AB320" s="205" t="s">
        <v>192</v>
      </c>
      <c r="AC320" s="205" t="s">
        <v>192</v>
      </c>
      <c r="AD320" s="205" t="s">
        <v>192</v>
      </c>
      <c r="AE320" s="205" t="s">
        <v>192</v>
      </c>
      <c r="AF320" s="205" t="s">
        <v>192</v>
      </c>
      <c r="AG320" s="205">
        <v>0.33</v>
      </c>
      <c r="AH320">
        <v>0.33</v>
      </c>
      <c r="AI320" t="s">
        <v>164</v>
      </c>
      <c r="AJ320" t="s">
        <v>164</v>
      </c>
      <c r="AK320" t="s">
        <v>164</v>
      </c>
    </row>
    <row r="321" spans="1:37" x14ac:dyDescent="0.25">
      <c r="A321" t="s">
        <v>618</v>
      </c>
      <c r="B321" s="203" t="s">
        <v>166</v>
      </c>
      <c r="C321" t="s">
        <v>168</v>
      </c>
      <c r="D321" t="s">
        <v>160</v>
      </c>
      <c r="E321" t="s">
        <v>176</v>
      </c>
      <c r="F321" t="s">
        <v>617</v>
      </c>
      <c r="G321" t="s">
        <v>169</v>
      </c>
      <c r="H321" s="203">
        <v>15</v>
      </c>
      <c r="I321" s="204">
        <v>0.7</v>
      </c>
      <c r="J321" s="205">
        <v>0.6269962886457372</v>
      </c>
      <c r="K321" s="205" t="s">
        <v>192</v>
      </c>
      <c r="L321" s="205" t="s">
        <v>192</v>
      </c>
      <c r="M321" s="205" t="s">
        <v>192</v>
      </c>
      <c r="N321" s="205" t="s">
        <v>192</v>
      </c>
      <c r="O321" s="205" t="s">
        <v>192</v>
      </c>
      <c r="P321" s="205" t="s">
        <v>192</v>
      </c>
      <c r="Q321" s="205" t="s">
        <v>192</v>
      </c>
      <c r="R321" s="205" t="s">
        <v>192</v>
      </c>
      <c r="S321" s="205" t="s">
        <v>192</v>
      </c>
      <c r="T321" s="205" t="s">
        <v>192</v>
      </c>
      <c r="U321" s="205" t="s">
        <v>192</v>
      </c>
      <c r="V321" s="205" t="s">
        <v>192</v>
      </c>
      <c r="W321" s="205" t="s">
        <v>192</v>
      </c>
      <c r="X321" s="205" t="s">
        <v>192</v>
      </c>
      <c r="Y321" s="205" t="s">
        <v>192</v>
      </c>
      <c r="Z321" s="205" t="s">
        <v>192</v>
      </c>
      <c r="AA321" s="205" t="s">
        <v>192</v>
      </c>
      <c r="AB321" s="205" t="s">
        <v>192</v>
      </c>
      <c r="AC321" s="205" t="s">
        <v>192</v>
      </c>
      <c r="AD321" s="205" t="s">
        <v>192</v>
      </c>
      <c r="AE321" s="205" t="s">
        <v>192</v>
      </c>
      <c r="AF321" s="205" t="s">
        <v>192</v>
      </c>
      <c r="AG321" s="205">
        <v>0.33</v>
      </c>
      <c r="AH321">
        <v>0.33</v>
      </c>
      <c r="AI321" t="s">
        <v>164</v>
      </c>
      <c r="AJ321" t="s">
        <v>164</v>
      </c>
      <c r="AK321" t="s">
        <v>164</v>
      </c>
    </row>
    <row r="322" spans="1:37" x14ac:dyDescent="0.25">
      <c r="A322" t="s">
        <v>619</v>
      </c>
      <c r="B322" s="203" t="s">
        <v>158</v>
      </c>
      <c r="C322" t="s">
        <v>227</v>
      </c>
      <c r="D322" t="s">
        <v>228</v>
      </c>
      <c r="E322" t="s">
        <v>620</v>
      </c>
      <c r="F322" t="s">
        <v>621</v>
      </c>
      <c r="G322" t="s">
        <v>231</v>
      </c>
      <c r="H322" s="203">
        <v>30</v>
      </c>
      <c r="I322" s="204">
        <v>0.7</v>
      </c>
      <c r="J322" s="205">
        <v>0.95086955393013761</v>
      </c>
      <c r="K322" s="205">
        <v>0.15</v>
      </c>
      <c r="L322" s="205">
        <v>0.2</v>
      </c>
      <c r="M322" s="205">
        <v>0.2</v>
      </c>
      <c r="N322" s="205">
        <v>0.2</v>
      </c>
      <c r="O322" s="205">
        <v>0.25</v>
      </c>
      <c r="P322" s="205">
        <v>0.25</v>
      </c>
      <c r="Q322" s="205">
        <v>0.35</v>
      </c>
      <c r="R322" s="205">
        <v>0.35</v>
      </c>
      <c r="S322" s="205">
        <v>0.35</v>
      </c>
      <c r="T322" s="205">
        <v>0.35</v>
      </c>
      <c r="U322" s="205">
        <v>0.35</v>
      </c>
      <c r="V322" s="205">
        <v>0.35</v>
      </c>
      <c r="W322" s="205">
        <v>0.35</v>
      </c>
      <c r="X322" s="205">
        <v>0.35</v>
      </c>
      <c r="Y322" s="205">
        <v>0.35</v>
      </c>
      <c r="Z322" s="205">
        <v>0.35</v>
      </c>
      <c r="AA322" s="205">
        <v>0.35</v>
      </c>
      <c r="AB322" s="205">
        <v>0.35</v>
      </c>
      <c r="AC322" s="205">
        <v>0.35</v>
      </c>
      <c r="AD322" s="205">
        <v>0.35</v>
      </c>
      <c r="AE322" s="205">
        <v>0.35</v>
      </c>
      <c r="AF322" s="205">
        <v>0.35</v>
      </c>
      <c r="AG322" s="205">
        <v>0.38</v>
      </c>
      <c r="AH322">
        <v>0.38</v>
      </c>
      <c r="AI322" t="s">
        <v>164</v>
      </c>
      <c r="AJ322" t="s">
        <v>164</v>
      </c>
      <c r="AK322" t="s">
        <v>164</v>
      </c>
    </row>
    <row r="323" spans="1:37" x14ac:dyDescent="0.25">
      <c r="A323" t="s">
        <v>622</v>
      </c>
      <c r="B323" s="203" t="s">
        <v>166</v>
      </c>
      <c r="C323" t="s">
        <v>227</v>
      </c>
      <c r="D323" t="s">
        <v>228</v>
      </c>
      <c r="E323" t="s">
        <v>620</v>
      </c>
      <c r="F323" t="s">
        <v>621</v>
      </c>
      <c r="G323" t="s">
        <v>231</v>
      </c>
      <c r="H323" s="203">
        <v>30</v>
      </c>
      <c r="I323" s="204">
        <v>0.7</v>
      </c>
      <c r="J323" s="205">
        <v>0.95086955393013761</v>
      </c>
      <c r="K323" s="205">
        <v>0.15</v>
      </c>
      <c r="L323" s="205">
        <v>0.27</v>
      </c>
      <c r="M323" s="205">
        <v>0.27</v>
      </c>
      <c r="N323" s="205">
        <v>0.27</v>
      </c>
      <c r="O323" s="205">
        <v>0.27</v>
      </c>
      <c r="P323" s="205">
        <v>0.27</v>
      </c>
      <c r="Q323" s="205">
        <v>0.35</v>
      </c>
      <c r="R323" s="205">
        <v>0.35</v>
      </c>
      <c r="S323" s="205">
        <v>0.35</v>
      </c>
      <c r="T323" s="205">
        <v>0.35</v>
      </c>
      <c r="U323" s="205">
        <v>0.35</v>
      </c>
      <c r="V323" s="205">
        <v>0.35</v>
      </c>
      <c r="W323" s="205">
        <v>0.35</v>
      </c>
      <c r="X323" s="205">
        <v>0.35</v>
      </c>
      <c r="Y323" s="205">
        <v>0.35</v>
      </c>
      <c r="Z323" s="205">
        <v>0.35</v>
      </c>
      <c r="AA323" s="205">
        <v>0.35</v>
      </c>
      <c r="AB323" s="205">
        <v>0.35</v>
      </c>
      <c r="AC323" s="205">
        <v>0.35</v>
      </c>
      <c r="AD323" s="205">
        <v>0.35</v>
      </c>
      <c r="AE323" s="205">
        <v>0.35</v>
      </c>
      <c r="AF323" s="205">
        <v>0.35</v>
      </c>
      <c r="AG323" s="205">
        <v>0.38</v>
      </c>
      <c r="AH323">
        <v>0.38</v>
      </c>
      <c r="AI323" t="s">
        <v>164</v>
      </c>
      <c r="AJ323" t="s">
        <v>164</v>
      </c>
      <c r="AK323" t="s">
        <v>164</v>
      </c>
    </row>
    <row r="324" spans="1:37" x14ac:dyDescent="0.25">
      <c r="A324" t="s">
        <v>623</v>
      </c>
      <c r="B324" s="203" t="s">
        <v>158</v>
      </c>
      <c r="C324" t="s">
        <v>172</v>
      </c>
      <c r="D324" t="s">
        <v>160</v>
      </c>
      <c r="E324" t="s">
        <v>183</v>
      </c>
      <c r="F324" t="s">
        <v>624</v>
      </c>
      <c r="G324" t="s">
        <v>185</v>
      </c>
      <c r="H324" s="203">
        <v>20</v>
      </c>
      <c r="I324" s="204">
        <v>0.7</v>
      </c>
      <c r="J324" s="205">
        <v>0.90105368807260355</v>
      </c>
      <c r="K324" s="205">
        <v>0.2</v>
      </c>
      <c r="L324" s="205">
        <v>0.27</v>
      </c>
      <c r="M324" s="205">
        <v>0.27</v>
      </c>
      <c r="N324" s="205">
        <v>0.27</v>
      </c>
      <c r="O324" s="205">
        <v>0.27</v>
      </c>
      <c r="P324" s="205">
        <v>0.27</v>
      </c>
      <c r="Q324" s="205">
        <v>0.27</v>
      </c>
      <c r="R324" s="205">
        <v>0.35</v>
      </c>
      <c r="S324" s="205">
        <v>0.35</v>
      </c>
      <c r="T324" s="205">
        <v>0.35</v>
      </c>
      <c r="U324" s="205">
        <v>0.35</v>
      </c>
      <c r="V324" s="205">
        <v>0.35</v>
      </c>
      <c r="W324" s="205">
        <v>0.35</v>
      </c>
      <c r="X324" s="205">
        <v>0.35</v>
      </c>
      <c r="Y324" s="205">
        <v>0.35</v>
      </c>
      <c r="Z324" s="205">
        <v>0.35</v>
      </c>
      <c r="AA324" s="205">
        <v>0.35</v>
      </c>
      <c r="AB324" s="205">
        <v>0.35</v>
      </c>
      <c r="AC324" s="205">
        <v>0.35</v>
      </c>
      <c r="AD324" s="205">
        <v>0.35</v>
      </c>
      <c r="AE324" s="205">
        <v>0.35</v>
      </c>
      <c r="AF324" s="205">
        <v>0.35</v>
      </c>
      <c r="AG324" s="205">
        <v>0.38</v>
      </c>
      <c r="AH324">
        <v>0.38</v>
      </c>
      <c r="AI324" t="s">
        <v>164</v>
      </c>
      <c r="AJ324" t="s">
        <v>164</v>
      </c>
      <c r="AK324" t="s">
        <v>164</v>
      </c>
    </row>
    <row r="325" spans="1:37" x14ac:dyDescent="0.25">
      <c r="A325" t="s">
        <v>625</v>
      </c>
      <c r="B325" s="203" t="s">
        <v>166</v>
      </c>
      <c r="C325" t="s">
        <v>172</v>
      </c>
      <c r="D325" t="s">
        <v>160</v>
      </c>
      <c r="E325" t="s">
        <v>183</v>
      </c>
      <c r="F325" t="s">
        <v>624</v>
      </c>
      <c r="G325" t="s">
        <v>185</v>
      </c>
      <c r="H325" s="203">
        <v>20</v>
      </c>
      <c r="I325" s="204">
        <v>0.7</v>
      </c>
      <c r="J325" s="205">
        <v>0.90105368807260355</v>
      </c>
      <c r="K325" s="205">
        <v>0.2</v>
      </c>
      <c r="L325" s="205">
        <v>0.27</v>
      </c>
      <c r="M325" s="205">
        <v>0.27</v>
      </c>
      <c r="N325" s="205">
        <v>0.27</v>
      </c>
      <c r="O325" s="205">
        <v>0.27</v>
      </c>
      <c r="P325" s="205">
        <v>0.27</v>
      </c>
      <c r="Q325" s="205">
        <v>0.27</v>
      </c>
      <c r="R325" s="205">
        <v>0.35</v>
      </c>
      <c r="S325" s="205">
        <v>0.35</v>
      </c>
      <c r="T325" s="205">
        <v>0.35</v>
      </c>
      <c r="U325" s="205">
        <v>0.35</v>
      </c>
      <c r="V325" s="205">
        <v>0.35</v>
      </c>
      <c r="W325" s="205">
        <v>0.35</v>
      </c>
      <c r="X325" s="205">
        <v>0.35</v>
      </c>
      <c r="Y325" s="205">
        <v>0.35</v>
      </c>
      <c r="Z325" s="205">
        <v>0.35</v>
      </c>
      <c r="AA325" s="205">
        <v>0.35</v>
      </c>
      <c r="AB325" s="205">
        <v>0.35</v>
      </c>
      <c r="AC325" s="205">
        <v>0.35</v>
      </c>
      <c r="AD325" s="205">
        <v>0.35</v>
      </c>
      <c r="AE325" s="205">
        <v>0.35</v>
      </c>
      <c r="AF325" s="205">
        <v>0.35</v>
      </c>
      <c r="AG325" s="205">
        <v>0.38</v>
      </c>
      <c r="AH325">
        <v>0.38</v>
      </c>
      <c r="AI325" t="s">
        <v>164</v>
      </c>
      <c r="AJ325" t="s">
        <v>164</v>
      </c>
      <c r="AK325" t="s">
        <v>164</v>
      </c>
    </row>
    <row r="326" spans="1:37" x14ac:dyDescent="0.25">
      <c r="A326" t="s">
        <v>626</v>
      </c>
      <c r="B326" s="203" t="s">
        <v>158</v>
      </c>
      <c r="C326" t="s">
        <v>172</v>
      </c>
      <c r="D326" t="s">
        <v>160</v>
      </c>
      <c r="E326" t="s">
        <v>183</v>
      </c>
      <c r="F326" t="s">
        <v>627</v>
      </c>
      <c r="G326" t="s">
        <v>185</v>
      </c>
      <c r="H326" s="203">
        <v>20</v>
      </c>
      <c r="I326" s="204">
        <v>0.7</v>
      </c>
      <c r="J326" s="205">
        <v>0.90105368807260355</v>
      </c>
      <c r="K326" s="205">
        <v>0.2</v>
      </c>
      <c r="L326" s="205">
        <v>0.27</v>
      </c>
      <c r="M326" s="205">
        <v>0.27</v>
      </c>
      <c r="N326" s="205">
        <v>0.27</v>
      </c>
      <c r="O326" s="205">
        <v>0.27</v>
      </c>
      <c r="P326" s="205">
        <v>0.27</v>
      </c>
      <c r="Q326" s="205">
        <v>0.27</v>
      </c>
      <c r="R326" s="205">
        <v>0.35</v>
      </c>
      <c r="S326" s="205">
        <v>0.35</v>
      </c>
      <c r="T326" s="205">
        <v>0.35</v>
      </c>
      <c r="U326" s="205">
        <v>0.35</v>
      </c>
      <c r="V326" s="205">
        <v>0.35</v>
      </c>
      <c r="W326" s="205">
        <v>0.35</v>
      </c>
      <c r="X326" s="205">
        <v>0.35</v>
      </c>
      <c r="Y326" s="205">
        <v>0.35</v>
      </c>
      <c r="Z326" s="205">
        <v>0.35</v>
      </c>
      <c r="AA326" s="205">
        <v>0.35</v>
      </c>
      <c r="AB326" s="205">
        <v>0.35</v>
      </c>
      <c r="AC326" s="205">
        <v>0.35</v>
      </c>
      <c r="AD326" s="205">
        <v>0.35</v>
      </c>
      <c r="AE326" s="205">
        <v>0.35</v>
      </c>
      <c r="AF326" s="205">
        <v>0.35</v>
      </c>
      <c r="AG326" s="205">
        <v>0.38</v>
      </c>
      <c r="AH326">
        <v>0.38</v>
      </c>
      <c r="AI326" t="s">
        <v>164</v>
      </c>
      <c r="AJ326" t="s">
        <v>164</v>
      </c>
      <c r="AK326" t="s">
        <v>164</v>
      </c>
    </row>
    <row r="327" spans="1:37" x14ac:dyDescent="0.25">
      <c r="A327" t="s">
        <v>628</v>
      </c>
      <c r="B327" s="203" t="s">
        <v>166</v>
      </c>
      <c r="C327" t="s">
        <v>172</v>
      </c>
      <c r="D327" t="s">
        <v>160</v>
      </c>
      <c r="E327" t="s">
        <v>183</v>
      </c>
      <c r="F327" t="s">
        <v>627</v>
      </c>
      <c r="G327" t="s">
        <v>185</v>
      </c>
      <c r="H327" s="203">
        <v>20</v>
      </c>
      <c r="I327" s="204">
        <v>0.7</v>
      </c>
      <c r="J327" s="205">
        <v>0.90105368807260355</v>
      </c>
      <c r="K327" s="205">
        <v>0.2</v>
      </c>
      <c r="L327" s="205">
        <v>0.27</v>
      </c>
      <c r="M327" s="205">
        <v>0.27</v>
      </c>
      <c r="N327" s="205">
        <v>0.27</v>
      </c>
      <c r="O327" s="205">
        <v>0.27</v>
      </c>
      <c r="P327" s="205">
        <v>0.27</v>
      </c>
      <c r="Q327" s="205">
        <v>0.27</v>
      </c>
      <c r="R327" s="205">
        <v>0.35</v>
      </c>
      <c r="S327" s="205">
        <v>0.35</v>
      </c>
      <c r="T327" s="205">
        <v>0.35</v>
      </c>
      <c r="U327" s="205">
        <v>0.35</v>
      </c>
      <c r="V327" s="205">
        <v>0.35</v>
      </c>
      <c r="W327" s="205">
        <v>0.35</v>
      </c>
      <c r="X327" s="205">
        <v>0.35</v>
      </c>
      <c r="Y327" s="205">
        <v>0.35</v>
      </c>
      <c r="Z327" s="205">
        <v>0.35</v>
      </c>
      <c r="AA327" s="205">
        <v>0.35</v>
      </c>
      <c r="AB327" s="205">
        <v>0.35</v>
      </c>
      <c r="AC327" s="205">
        <v>0.35</v>
      </c>
      <c r="AD327" s="205">
        <v>0.35</v>
      </c>
      <c r="AE327" s="205">
        <v>0.35</v>
      </c>
      <c r="AF327" s="205">
        <v>0.35</v>
      </c>
      <c r="AG327" s="205">
        <v>0.38</v>
      </c>
      <c r="AH327">
        <v>0.38</v>
      </c>
      <c r="AI327" t="s">
        <v>164</v>
      </c>
      <c r="AJ327" t="s">
        <v>164</v>
      </c>
      <c r="AK327" t="s">
        <v>164</v>
      </c>
    </row>
    <row r="328" spans="1:37" x14ac:dyDescent="0.25">
      <c r="A328" t="s">
        <v>629</v>
      </c>
      <c r="B328" s="203" t="s">
        <v>158</v>
      </c>
      <c r="C328" t="s">
        <v>172</v>
      </c>
      <c r="D328" t="s">
        <v>160</v>
      </c>
      <c r="E328" t="s">
        <v>183</v>
      </c>
      <c r="F328" t="s">
        <v>630</v>
      </c>
      <c r="G328" t="s">
        <v>185</v>
      </c>
      <c r="H328" s="203">
        <v>20</v>
      </c>
      <c r="I328" s="204">
        <v>0.7</v>
      </c>
      <c r="J328" s="205">
        <v>0.90105368807260355</v>
      </c>
      <c r="K328" s="205">
        <v>0.2</v>
      </c>
      <c r="L328" s="205">
        <v>0.27</v>
      </c>
      <c r="M328" s="205">
        <v>0.27</v>
      </c>
      <c r="N328" s="205">
        <v>0.27</v>
      </c>
      <c r="O328" s="205">
        <v>0.27</v>
      </c>
      <c r="P328" s="205">
        <v>0.27</v>
      </c>
      <c r="Q328" s="205">
        <v>0.27</v>
      </c>
      <c r="R328" s="205">
        <v>0.35</v>
      </c>
      <c r="S328" s="205">
        <v>0.35</v>
      </c>
      <c r="T328" s="205">
        <v>0.35</v>
      </c>
      <c r="U328" s="205">
        <v>0.35</v>
      </c>
      <c r="V328" s="205">
        <v>0.35</v>
      </c>
      <c r="W328" s="205">
        <v>0.35</v>
      </c>
      <c r="X328" s="205">
        <v>0.35</v>
      </c>
      <c r="Y328" s="205">
        <v>0.35</v>
      </c>
      <c r="Z328" s="205">
        <v>0.35</v>
      </c>
      <c r="AA328" s="205">
        <v>0.35</v>
      </c>
      <c r="AB328" s="205">
        <v>0.35</v>
      </c>
      <c r="AC328" s="205">
        <v>0.35</v>
      </c>
      <c r="AD328" s="205">
        <v>0.35</v>
      </c>
      <c r="AE328" s="205">
        <v>0.35</v>
      </c>
      <c r="AF328" s="205">
        <v>0.35</v>
      </c>
      <c r="AG328" s="205">
        <v>0.38</v>
      </c>
      <c r="AH328">
        <v>0.38</v>
      </c>
      <c r="AI328" t="s">
        <v>164</v>
      </c>
      <c r="AJ328" t="s">
        <v>164</v>
      </c>
      <c r="AK328" t="s">
        <v>164</v>
      </c>
    </row>
    <row r="329" spans="1:37" x14ac:dyDescent="0.25">
      <c r="A329" t="s">
        <v>631</v>
      </c>
      <c r="B329" s="203" t="s">
        <v>166</v>
      </c>
      <c r="C329" t="s">
        <v>172</v>
      </c>
      <c r="D329" t="s">
        <v>160</v>
      </c>
      <c r="E329" t="s">
        <v>183</v>
      </c>
      <c r="F329" t="s">
        <v>630</v>
      </c>
      <c r="G329" t="s">
        <v>185</v>
      </c>
      <c r="H329" s="203">
        <v>20</v>
      </c>
      <c r="I329" s="204">
        <v>0.7</v>
      </c>
      <c r="J329" s="205">
        <v>0.90105368807260355</v>
      </c>
      <c r="K329" s="205">
        <v>0.2</v>
      </c>
      <c r="L329" s="205">
        <v>0.27</v>
      </c>
      <c r="M329" s="205">
        <v>0.27</v>
      </c>
      <c r="N329" s="205">
        <v>0.27</v>
      </c>
      <c r="O329" s="205">
        <v>0.27</v>
      </c>
      <c r="P329" s="205">
        <v>0.27</v>
      </c>
      <c r="Q329" s="205">
        <v>0.27</v>
      </c>
      <c r="R329" s="205">
        <v>0.35</v>
      </c>
      <c r="S329" s="205">
        <v>0.35</v>
      </c>
      <c r="T329" s="205">
        <v>0.35</v>
      </c>
      <c r="U329" s="205">
        <v>0.35</v>
      </c>
      <c r="V329" s="205">
        <v>0.35</v>
      </c>
      <c r="W329" s="205">
        <v>0.35</v>
      </c>
      <c r="X329" s="205">
        <v>0.35</v>
      </c>
      <c r="Y329" s="205">
        <v>0.35</v>
      </c>
      <c r="Z329" s="205">
        <v>0.35</v>
      </c>
      <c r="AA329" s="205">
        <v>0.35</v>
      </c>
      <c r="AB329" s="205">
        <v>0.35</v>
      </c>
      <c r="AC329" s="205">
        <v>0.35</v>
      </c>
      <c r="AD329" s="205">
        <v>0.35</v>
      </c>
      <c r="AE329" s="205">
        <v>0.35</v>
      </c>
      <c r="AF329" s="205">
        <v>0.35</v>
      </c>
      <c r="AG329" s="205">
        <v>0.38</v>
      </c>
      <c r="AH329">
        <v>0.38</v>
      </c>
      <c r="AI329" t="s">
        <v>164</v>
      </c>
      <c r="AJ329" t="s">
        <v>164</v>
      </c>
      <c r="AK329" t="s">
        <v>164</v>
      </c>
    </row>
    <row r="330" spans="1:37" x14ac:dyDescent="0.25">
      <c r="A330" t="s">
        <v>632</v>
      </c>
      <c r="B330" s="203" t="s">
        <v>158</v>
      </c>
      <c r="C330" t="s">
        <v>172</v>
      </c>
      <c r="D330" t="s">
        <v>199</v>
      </c>
      <c r="E330" t="s">
        <v>633</v>
      </c>
      <c r="F330" t="s">
        <v>634</v>
      </c>
      <c r="G330" t="s">
        <v>635</v>
      </c>
      <c r="H330" s="203">
        <v>13</v>
      </c>
      <c r="I330" s="204">
        <v>0.7</v>
      </c>
      <c r="J330" s="205">
        <v>0.59395875214710403</v>
      </c>
      <c r="K330" s="205" t="s">
        <v>192</v>
      </c>
      <c r="L330" s="205" t="s">
        <v>192</v>
      </c>
      <c r="M330" s="205" t="s">
        <v>192</v>
      </c>
      <c r="N330" s="205" t="s">
        <v>192</v>
      </c>
      <c r="O330" s="205" t="s">
        <v>192</v>
      </c>
      <c r="P330" s="205" t="s">
        <v>192</v>
      </c>
      <c r="Q330" s="205" t="s">
        <v>192</v>
      </c>
      <c r="R330" s="205" t="s">
        <v>192</v>
      </c>
      <c r="S330" s="205" t="s">
        <v>192</v>
      </c>
      <c r="T330" s="205" t="s">
        <v>192</v>
      </c>
      <c r="U330" s="205" t="s">
        <v>192</v>
      </c>
      <c r="V330" s="205" t="s">
        <v>192</v>
      </c>
      <c r="W330" s="205" t="s">
        <v>192</v>
      </c>
      <c r="X330" s="205" t="s">
        <v>192</v>
      </c>
      <c r="Y330" s="205" t="s">
        <v>192</v>
      </c>
      <c r="Z330" s="205" t="s">
        <v>192</v>
      </c>
      <c r="AA330" s="205" t="s">
        <v>192</v>
      </c>
      <c r="AB330" s="205">
        <v>0.2</v>
      </c>
      <c r="AC330" s="205">
        <v>0.2</v>
      </c>
      <c r="AD330" s="205">
        <v>0.2</v>
      </c>
      <c r="AE330" s="205">
        <v>0.2</v>
      </c>
      <c r="AF330" s="205">
        <v>0.2</v>
      </c>
      <c r="AG330" s="205">
        <v>0.33</v>
      </c>
      <c r="AH330">
        <v>0.33</v>
      </c>
      <c r="AI330" t="s">
        <v>164</v>
      </c>
      <c r="AJ330" t="s">
        <v>164</v>
      </c>
      <c r="AK330" t="s">
        <v>164</v>
      </c>
    </row>
    <row r="331" spans="1:37" x14ac:dyDescent="0.25">
      <c r="A331" t="s">
        <v>636</v>
      </c>
      <c r="B331" s="203" t="s">
        <v>166</v>
      </c>
      <c r="C331" t="s">
        <v>172</v>
      </c>
      <c r="D331" t="s">
        <v>199</v>
      </c>
      <c r="E331" t="s">
        <v>633</v>
      </c>
      <c r="F331" t="s">
        <v>634</v>
      </c>
      <c r="G331" t="s">
        <v>635</v>
      </c>
      <c r="H331" s="203">
        <v>13</v>
      </c>
      <c r="I331" s="204">
        <v>0.7</v>
      </c>
      <c r="J331" s="205">
        <v>0.59395875214710403</v>
      </c>
      <c r="K331" s="206" t="s">
        <v>192</v>
      </c>
      <c r="L331" s="206" t="s">
        <v>192</v>
      </c>
      <c r="M331" s="206" t="s">
        <v>192</v>
      </c>
      <c r="N331" s="206" t="s">
        <v>192</v>
      </c>
      <c r="O331" s="206" t="s">
        <v>192</v>
      </c>
      <c r="P331" s="206" t="s">
        <v>192</v>
      </c>
      <c r="Q331" s="206" t="s">
        <v>192</v>
      </c>
      <c r="R331" s="205" t="s">
        <v>192</v>
      </c>
      <c r="S331" s="205" t="s">
        <v>192</v>
      </c>
      <c r="T331" s="205" t="s">
        <v>192</v>
      </c>
      <c r="U331" s="205" t="s">
        <v>192</v>
      </c>
      <c r="V331" s="205" t="s">
        <v>192</v>
      </c>
      <c r="W331" s="205" t="s">
        <v>192</v>
      </c>
      <c r="X331" s="205" t="s">
        <v>192</v>
      </c>
      <c r="Y331" s="205" t="s">
        <v>192</v>
      </c>
      <c r="Z331" s="205" t="s">
        <v>192</v>
      </c>
      <c r="AA331" s="205" t="s">
        <v>192</v>
      </c>
      <c r="AB331" s="205">
        <v>0.27</v>
      </c>
      <c r="AC331" s="205">
        <v>0.27</v>
      </c>
      <c r="AD331" s="205">
        <v>0.27</v>
      </c>
      <c r="AE331" s="205">
        <v>0.27</v>
      </c>
      <c r="AF331" s="205">
        <v>0.27</v>
      </c>
      <c r="AG331" s="205">
        <v>0.33</v>
      </c>
      <c r="AH331">
        <v>0.33</v>
      </c>
      <c r="AI331" t="s">
        <v>164</v>
      </c>
      <c r="AJ331" t="s">
        <v>164</v>
      </c>
      <c r="AK331" t="s">
        <v>164</v>
      </c>
    </row>
    <row r="332" spans="1:37" x14ac:dyDescent="0.25">
      <c r="A332" t="s">
        <v>637</v>
      </c>
      <c r="B332" s="203" t="s">
        <v>158</v>
      </c>
      <c r="C332" t="s">
        <v>227</v>
      </c>
      <c r="D332" t="s">
        <v>283</v>
      </c>
      <c r="E332" t="s">
        <v>196</v>
      </c>
      <c r="F332" t="s">
        <v>638</v>
      </c>
      <c r="G332" t="s">
        <v>286</v>
      </c>
      <c r="H332" s="203">
        <v>10</v>
      </c>
      <c r="I332" s="204">
        <v>0.7</v>
      </c>
      <c r="J332" s="205">
        <v>0.46104000170839254</v>
      </c>
      <c r="K332" s="205">
        <v>0.15</v>
      </c>
      <c r="L332" s="205">
        <v>0.2</v>
      </c>
      <c r="M332" s="205">
        <v>0.2</v>
      </c>
      <c r="N332" s="205">
        <v>0.2</v>
      </c>
      <c r="O332" s="205">
        <v>0.25</v>
      </c>
      <c r="P332" s="205">
        <v>0.25</v>
      </c>
      <c r="Q332" s="205">
        <v>0.25</v>
      </c>
      <c r="R332" s="205">
        <v>0.25</v>
      </c>
      <c r="S332" s="205">
        <v>0.25</v>
      </c>
      <c r="T332" s="205">
        <v>0.25</v>
      </c>
      <c r="U332" s="205">
        <v>0.25</v>
      </c>
      <c r="V332" s="205">
        <v>0.25</v>
      </c>
      <c r="W332" s="205">
        <v>0.25</v>
      </c>
      <c r="X332" s="205">
        <v>0.25</v>
      </c>
      <c r="Y332" s="205">
        <v>0.25</v>
      </c>
      <c r="Z332" s="205">
        <v>0.25</v>
      </c>
      <c r="AA332" s="205">
        <v>0.25</v>
      </c>
      <c r="AB332" s="205">
        <v>0.25</v>
      </c>
      <c r="AC332" s="205">
        <v>0.25</v>
      </c>
      <c r="AD332" s="205">
        <v>0.25</v>
      </c>
      <c r="AE332" s="205">
        <v>0.25</v>
      </c>
      <c r="AF332" s="205">
        <v>0.25</v>
      </c>
      <c r="AG332" s="205">
        <v>0.33</v>
      </c>
      <c r="AH332">
        <v>0.33</v>
      </c>
      <c r="AI332" t="s">
        <v>164</v>
      </c>
      <c r="AJ332" t="s">
        <v>164</v>
      </c>
      <c r="AK332" t="s">
        <v>164</v>
      </c>
    </row>
    <row r="333" spans="1:37" x14ac:dyDescent="0.25">
      <c r="A333" t="s">
        <v>639</v>
      </c>
      <c r="B333" s="203" t="s">
        <v>166</v>
      </c>
      <c r="C333" t="s">
        <v>227</v>
      </c>
      <c r="D333" t="s">
        <v>283</v>
      </c>
      <c r="E333" t="s">
        <v>196</v>
      </c>
      <c r="F333" t="s">
        <v>638</v>
      </c>
      <c r="G333" t="s">
        <v>286</v>
      </c>
      <c r="H333" s="203">
        <v>10</v>
      </c>
      <c r="I333" s="204">
        <v>0.7</v>
      </c>
      <c r="J333" s="205">
        <v>0.46104000170839254</v>
      </c>
      <c r="K333" s="205">
        <v>0.15</v>
      </c>
      <c r="L333" s="205">
        <v>0.27</v>
      </c>
      <c r="M333" s="205">
        <v>0.27</v>
      </c>
      <c r="N333" s="205">
        <v>0.27</v>
      </c>
      <c r="O333" s="205">
        <v>0.27</v>
      </c>
      <c r="P333" s="205">
        <v>0.27</v>
      </c>
      <c r="Q333" s="205">
        <v>0.27</v>
      </c>
      <c r="R333" s="205">
        <v>0.27</v>
      </c>
      <c r="S333" s="205">
        <v>0.27</v>
      </c>
      <c r="T333" s="205">
        <v>0.27</v>
      </c>
      <c r="U333" s="205">
        <v>0.27</v>
      </c>
      <c r="V333" s="205">
        <v>0.27</v>
      </c>
      <c r="W333" s="205">
        <v>0.27</v>
      </c>
      <c r="X333" s="205">
        <v>0.27</v>
      </c>
      <c r="Y333" s="205">
        <v>0.27</v>
      </c>
      <c r="Z333" s="205">
        <v>0.27</v>
      </c>
      <c r="AA333" s="205">
        <v>0.27</v>
      </c>
      <c r="AB333" s="205">
        <v>0.27</v>
      </c>
      <c r="AC333" s="205">
        <v>0.27</v>
      </c>
      <c r="AD333" s="205">
        <v>0.27</v>
      </c>
      <c r="AE333" s="205">
        <v>0.27</v>
      </c>
      <c r="AF333" s="205">
        <v>0.27</v>
      </c>
      <c r="AG333" s="205">
        <v>0.33</v>
      </c>
      <c r="AH333">
        <v>0.33</v>
      </c>
      <c r="AI333" t="s">
        <v>164</v>
      </c>
      <c r="AJ333" t="s">
        <v>164</v>
      </c>
      <c r="AK333" t="s">
        <v>164</v>
      </c>
    </row>
    <row r="334" spans="1:37" x14ac:dyDescent="0.25">
      <c r="A334" t="s">
        <v>640</v>
      </c>
      <c r="B334" s="203" t="s">
        <v>158</v>
      </c>
      <c r="C334" t="s">
        <v>227</v>
      </c>
      <c r="D334" t="s">
        <v>215</v>
      </c>
      <c r="E334" t="s">
        <v>641</v>
      </c>
      <c r="F334" t="s">
        <v>638</v>
      </c>
      <c r="G334" t="s">
        <v>408</v>
      </c>
      <c r="H334" s="203">
        <v>10</v>
      </c>
      <c r="I334" s="204">
        <v>0.7</v>
      </c>
      <c r="J334" s="205">
        <v>0.58511872373689922</v>
      </c>
      <c r="K334" s="205">
        <v>0.15</v>
      </c>
      <c r="L334" s="205">
        <v>0.2</v>
      </c>
      <c r="M334" s="205">
        <v>0.2</v>
      </c>
      <c r="N334" s="205">
        <v>0.2</v>
      </c>
      <c r="O334" s="205">
        <v>0.25</v>
      </c>
      <c r="P334" s="205">
        <v>0.25</v>
      </c>
      <c r="Q334" s="205">
        <v>0.25</v>
      </c>
      <c r="R334" s="205">
        <v>0.25</v>
      </c>
      <c r="S334" s="205">
        <v>0.25</v>
      </c>
      <c r="T334" s="205">
        <v>0.25</v>
      </c>
      <c r="U334" s="205">
        <v>0.25</v>
      </c>
      <c r="V334" s="205">
        <v>0.25</v>
      </c>
      <c r="W334" s="205">
        <v>0.25</v>
      </c>
      <c r="X334" s="205">
        <v>0.25</v>
      </c>
      <c r="Y334" s="205">
        <v>0.25</v>
      </c>
      <c r="Z334" s="205">
        <v>0.25</v>
      </c>
      <c r="AA334" s="205">
        <v>0.25</v>
      </c>
      <c r="AB334" s="205">
        <v>0.25</v>
      </c>
      <c r="AC334" s="205">
        <v>0.25</v>
      </c>
      <c r="AD334" s="205">
        <v>0.25</v>
      </c>
      <c r="AE334" s="205">
        <v>0.25</v>
      </c>
      <c r="AF334" s="205">
        <v>0.25</v>
      </c>
      <c r="AG334" s="205">
        <v>0.33</v>
      </c>
      <c r="AH334">
        <v>0.33</v>
      </c>
      <c r="AI334" t="s">
        <v>164</v>
      </c>
      <c r="AJ334" t="s">
        <v>164</v>
      </c>
      <c r="AK334" t="s">
        <v>164</v>
      </c>
    </row>
    <row r="335" spans="1:37" x14ac:dyDescent="0.25">
      <c r="A335" t="s">
        <v>642</v>
      </c>
      <c r="B335" s="203" t="s">
        <v>166</v>
      </c>
      <c r="C335" t="s">
        <v>227</v>
      </c>
      <c r="D335" t="s">
        <v>215</v>
      </c>
      <c r="E335" t="s">
        <v>641</v>
      </c>
      <c r="F335" t="s">
        <v>638</v>
      </c>
      <c r="G335" t="s">
        <v>408</v>
      </c>
      <c r="H335" s="203">
        <v>10</v>
      </c>
      <c r="I335" s="204">
        <v>0.7</v>
      </c>
      <c r="J335" s="205">
        <v>0.58511872373689922</v>
      </c>
      <c r="K335" s="205">
        <v>0.15</v>
      </c>
      <c r="L335" s="205">
        <v>0.27</v>
      </c>
      <c r="M335" s="205">
        <v>0.27</v>
      </c>
      <c r="N335" s="205">
        <v>0.27</v>
      </c>
      <c r="O335" s="205">
        <v>0.27</v>
      </c>
      <c r="P335" s="205">
        <v>0.27</v>
      </c>
      <c r="Q335" s="205">
        <v>0.27</v>
      </c>
      <c r="R335" s="205">
        <v>0.27</v>
      </c>
      <c r="S335" s="205">
        <v>0.27</v>
      </c>
      <c r="T335" s="205">
        <v>0.27</v>
      </c>
      <c r="U335" s="205">
        <v>0.27</v>
      </c>
      <c r="V335" s="205">
        <v>0.27</v>
      </c>
      <c r="W335" s="205">
        <v>0.27</v>
      </c>
      <c r="X335" s="205">
        <v>0.27</v>
      </c>
      <c r="Y335" s="205">
        <v>0.27</v>
      </c>
      <c r="Z335" s="205">
        <v>0.27</v>
      </c>
      <c r="AA335" s="205">
        <v>0.27</v>
      </c>
      <c r="AB335" s="205">
        <v>0.27</v>
      </c>
      <c r="AC335" s="205">
        <v>0.27</v>
      </c>
      <c r="AD335" s="205">
        <v>0.27</v>
      </c>
      <c r="AE335" s="205">
        <v>0.27</v>
      </c>
      <c r="AF335" s="205">
        <v>0.27</v>
      </c>
      <c r="AG335" s="205">
        <v>0.33</v>
      </c>
      <c r="AH335">
        <v>0.33</v>
      </c>
      <c r="AI335" t="s">
        <v>164</v>
      </c>
      <c r="AJ335" t="s">
        <v>164</v>
      </c>
      <c r="AK335" t="s">
        <v>164</v>
      </c>
    </row>
    <row r="336" spans="1:37" x14ac:dyDescent="0.25">
      <c r="A336" t="s">
        <v>643</v>
      </c>
      <c r="B336" s="203" t="s">
        <v>158</v>
      </c>
      <c r="C336" t="s">
        <v>227</v>
      </c>
      <c r="D336" t="s">
        <v>215</v>
      </c>
      <c r="E336" t="s">
        <v>196</v>
      </c>
      <c r="F336" t="s">
        <v>638</v>
      </c>
      <c r="G336" t="s">
        <v>408</v>
      </c>
      <c r="H336" s="203">
        <v>15</v>
      </c>
      <c r="I336" s="204">
        <v>0.7</v>
      </c>
      <c r="J336" s="205">
        <v>0.80033296338194115</v>
      </c>
      <c r="K336" s="205">
        <v>0.15</v>
      </c>
      <c r="L336" s="205">
        <v>0.2</v>
      </c>
      <c r="M336" s="205">
        <v>0.2</v>
      </c>
      <c r="N336" s="205">
        <v>0.2</v>
      </c>
      <c r="O336" s="205">
        <v>0.25</v>
      </c>
      <c r="P336" s="205">
        <v>0.25</v>
      </c>
      <c r="Q336" s="205">
        <v>0.25</v>
      </c>
      <c r="R336" s="205">
        <v>0.25</v>
      </c>
      <c r="S336" s="205">
        <v>0.25</v>
      </c>
      <c r="T336" s="205">
        <v>0.25</v>
      </c>
      <c r="U336" s="205">
        <v>0.25</v>
      </c>
      <c r="V336" s="205">
        <v>0.25</v>
      </c>
      <c r="W336" s="205">
        <v>0.25</v>
      </c>
      <c r="X336" s="205">
        <v>0.25</v>
      </c>
      <c r="Y336" s="205">
        <v>0.25</v>
      </c>
      <c r="Z336" s="205">
        <v>0.25</v>
      </c>
      <c r="AA336" s="205">
        <v>0.25</v>
      </c>
      <c r="AB336" s="206">
        <v>0.25</v>
      </c>
      <c r="AC336" s="206">
        <v>0.25</v>
      </c>
      <c r="AD336" s="206">
        <v>0.25</v>
      </c>
      <c r="AE336" s="206">
        <v>0.25</v>
      </c>
      <c r="AF336" s="206">
        <v>0.25</v>
      </c>
      <c r="AG336" s="206">
        <v>0.33</v>
      </c>
      <c r="AH336">
        <v>0.33</v>
      </c>
      <c r="AI336" t="s">
        <v>164</v>
      </c>
      <c r="AJ336" t="s">
        <v>164</v>
      </c>
      <c r="AK336" t="s">
        <v>164</v>
      </c>
    </row>
    <row r="337" spans="1:37" x14ac:dyDescent="0.25">
      <c r="A337" t="s">
        <v>644</v>
      </c>
      <c r="B337" s="203" t="s">
        <v>166</v>
      </c>
      <c r="C337" t="s">
        <v>227</v>
      </c>
      <c r="D337" t="s">
        <v>215</v>
      </c>
      <c r="E337" t="s">
        <v>196</v>
      </c>
      <c r="F337" t="s">
        <v>638</v>
      </c>
      <c r="G337" t="s">
        <v>408</v>
      </c>
      <c r="H337" s="203">
        <v>15</v>
      </c>
      <c r="I337" s="204">
        <v>0.7</v>
      </c>
      <c r="J337" s="205">
        <v>0.80033296338194115</v>
      </c>
      <c r="K337" s="205">
        <v>0.15</v>
      </c>
      <c r="L337" s="205">
        <v>0.27</v>
      </c>
      <c r="M337" s="205">
        <v>0.27</v>
      </c>
      <c r="N337" s="205">
        <v>0.27</v>
      </c>
      <c r="O337" s="205">
        <v>0.27</v>
      </c>
      <c r="P337" s="205">
        <v>0.27</v>
      </c>
      <c r="Q337" s="205">
        <v>0.27</v>
      </c>
      <c r="R337" s="205">
        <v>0.27</v>
      </c>
      <c r="S337" s="205">
        <v>0.27</v>
      </c>
      <c r="T337" s="205">
        <v>0.27</v>
      </c>
      <c r="U337" s="205">
        <v>0.27</v>
      </c>
      <c r="V337" s="205">
        <v>0.27</v>
      </c>
      <c r="W337" s="205">
        <v>0.27</v>
      </c>
      <c r="X337" s="205">
        <v>0.27</v>
      </c>
      <c r="Y337" s="205">
        <v>0.27</v>
      </c>
      <c r="Z337" s="205">
        <v>0.27</v>
      </c>
      <c r="AA337" s="205">
        <v>0.27</v>
      </c>
      <c r="AB337" s="206">
        <v>0.27</v>
      </c>
      <c r="AC337" s="206">
        <v>0.27</v>
      </c>
      <c r="AD337" s="206">
        <v>0.27</v>
      </c>
      <c r="AE337" s="206">
        <v>0.27</v>
      </c>
      <c r="AF337" s="206">
        <v>0.27</v>
      </c>
      <c r="AG337" s="206">
        <v>0.33</v>
      </c>
      <c r="AH337">
        <v>0.33</v>
      </c>
      <c r="AI337" t="s">
        <v>164</v>
      </c>
      <c r="AJ337" t="s">
        <v>164</v>
      </c>
      <c r="AK337" t="s">
        <v>164</v>
      </c>
    </row>
    <row r="338" spans="1:37" x14ac:dyDescent="0.25">
      <c r="A338" t="s">
        <v>645</v>
      </c>
      <c r="B338" s="203" t="s">
        <v>158</v>
      </c>
      <c r="C338" t="s">
        <v>227</v>
      </c>
      <c r="D338" t="s">
        <v>199</v>
      </c>
      <c r="E338" t="s">
        <v>196</v>
      </c>
      <c r="F338" t="s">
        <v>638</v>
      </c>
      <c r="G338" s="207" t="s">
        <v>408</v>
      </c>
      <c r="H338" s="203">
        <v>10</v>
      </c>
      <c r="I338" s="204">
        <v>0.7</v>
      </c>
      <c r="J338" s="205">
        <v>0.58511872373689922</v>
      </c>
      <c r="K338" s="209">
        <v>0.15</v>
      </c>
      <c r="L338" s="209">
        <v>0.2</v>
      </c>
      <c r="M338" s="209">
        <v>0.2</v>
      </c>
      <c r="N338" s="209">
        <v>0.2</v>
      </c>
      <c r="O338" s="209">
        <v>0.25</v>
      </c>
      <c r="P338" s="209">
        <v>0.25</v>
      </c>
      <c r="Q338" s="209">
        <v>0.25</v>
      </c>
      <c r="R338" s="205">
        <v>0.25</v>
      </c>
      <c r="S338" s="205">
        <v>0.25</v>
      </c>
      <c r="T338" s="205">
        <v>0.25</v>
      </c>
      <c r="U338" s="205">
        <v>0.25</v>
      </c>
      <c r="V338" s="205">
        <v>0.25</v>
      </c>
      <c r="W338" s="205">
        <v>0.25</v>
      </c>
      <c r="X338" s="205">
        <v>0.25</v>
      </c>
      <c r="Y338" s="205">
        <v>0.25</v>
      </c>
      <c r="Z338" s="205">
        <v>0.25</v>
      </c>
      <c r="AA338" s="205">
        <v>0.25</v>
      </c>
      <c r="AB338" s="206">
        <v>0.25</v>
      </c>
      <c r="AC338" s="206">
        <v>0.25</v>
      </c>
      <c r="AD338" s="206">
        <v>0.25</v>
      </c>
      <c r="AE338" s="206">
        <v>0.25</v>
      </c>
      <c r="AF338" s="206">
        <v>0.25</v>
      </c>
      <c r="AG338" s="206">
        <v>0.33</v>
      </c>
      <c r="AH338">
        <v>0.33</v>
      </c>
      <c r="AI338" t="s">
        <v>164</v>
      </c>
      <c r="AJ338" t="s">
        <v>164</v>
      </c>
      <c r="AK338" t="s">
        <v>164</v>
      </c>
    </row>
    <row r="339" spans="1:37" x14ac:dyDescent="0.25">
      <c r="A339" t="s">
        <v>646</v>
      </c>
      <c r="B339" s="203" t="s">
        <v>166</v>
      </c>
      <c r="C339" t="s">
        <v>227</v>
      </c>
      <c r="D339" t="s">
        <v>199</v>
      </c>
      <c r="E339" t="s">
        <v>196</v>
      </c>
      <c r="F339" t="s">
        <v>638</v>
      </c>
      <c r="G339" s="207" t="s">
        <v>408</v>
      </c>
      <c r="H339" s="203">
        <v>10</v>
      </c>
      <c r="I339" s="204">
        <v>0.7</v>
      </c>
      <c r="J339" s="205">
        <v>0.58511872373689922</v>
      </c>
      <c r="K339" s="209">
        <v>0.15</v>
      </c>
      <c r="L339" s="209">
        <v>0.27</v>
      </c>
      <c r="M339" s="209">
        <v>0.27</v>
      </c>
      <c r="N339" s="209">
        <v>0.27</v>
      </c>
      <c r="O339" s="209">
        <v>0.27</v>
      </c>
      <c r="P339" s="209">
        <v>0.27</v>
      </c>
      <c r="Q339" s="209">
        <v>0.27</v>
      </c>
      <c r="R339" s="205">
        <v>0.27</v>
      </c>
      <c r="S339" s="205">
        <v>0.27</v>
      </c>
      <c r="T339" s="205">
        <v>0.27</v>
      </c>
      <c r="U339" s="205">
        <v>0.27</v>
      </c>
      <c r="V339" s="205">
        <v>0.27</v>
      </c>
      <c r="W339" s="205">
        <v>0.27</v>
      </c>
      <c r="X339" s="205">
        <v>0.27</v>
      </c>
      <c r="Y339" s="205">
        <v>0.27</v>
      </c>
      <c r="Z339" s="205">
        <v>0.27</v>
      </c>
      <c r="AA339" s="205">
        <v>0.27</v>
      </c>
      <c r="AB339" s="206">
        <v>0.27</v>
      </c>
      <c r="AC339" s="206">
        <v>0.27</v>
      </c>
      <c r="AD339" s="206">
        <v>0.27</v>
      </c>
      <c r="AE339" s="206">
        <v>0.27</v>
      </c>
      <c r="AF339" s="206">
        <v>0.27</v>
      </c>
      <c r="AG339" s="206">
        <v>0.33</v>
      </c>
      <c r="AH339">
        <v>0.33</v>
      </c>
      <c r="AI339" t="s">
        <v>164</v>
      </c>
      <c r="AJ339" t="s">
        <v>164</v>
      </c>
      <c r="AK339" t="s">
        <v>164</v>
      </c>
    </row>
    <row r="340" spans="1:37" x14ac:dyDescent="0.25">
      <c r="A340" t="s">
        <v>647</v>
      </c>
      <c r="B340" s="203" t="s">
        <v>158</v>
      </c>
      <c r="C340" t="s">
        <v>159</v>
      </c>
      <c r="D340" t="s">
        <v>283</v>
      </c>
      <c r="E340" t="s">
        <v>196</v>
      </c>
      <c r="F340" t="s">
        <v>638</v>
      </c>
      <c r="G340" s="207" t="s">
        <v>289</v>
      </c>
      <c r="H340" s="203">
        <v>10</v>
      </c>
      <c r="I340" s="204">
        <v>0.7</v>
      </c>
      <c r="J340" s="205">
        <v>0.42958807047498165</v>
      </c>
      <c r="K340" s="209">
        <v>0.13</v>
      </c>
      <c r="L340" s="209">
        <v>0.2</v>
      </c>
      <c r="M340" s="209">
        <v>0.2</v>
      </c>
      <c r="N340" s="209">
        <v>0.2</v>
      </c>
      <c r="O340" s="209">
        <v>0.2</v>
      </c>
      <c r="P340" s="209">
        <v>0.2</v>
      </c>
      <c r="Q340" s="209">
        <v>0.2</v>
      </c>
      <c r="R340" s="205">
        <v>0.2</v>
      </c>
      <c r="S340" s="205">
        <v>0.2</v>
      </c>
      <c r="T340" s="205">
        <v>0.2</v>
      </c>
      <c r="U340" s="205">
        <v>0.2</v>
      </c>
      <c r="V340" s="205">
        <v>0.2</v>
      </c>
      <c r="W340" s="205">
        <v>0.2</v>
      </c>
      <c r="X340" s="205">
        <v>0.2</v>
      </c>
      <c r="Y340" s="205">
        <v>0.2</v>
      </c>
      <c r="Z340" s="205">
        <v>0.2</v>
      </c>
      <c r="AA340" s="205">
        <v>0.2</v>
      </c>
      <c r="AB340" s="206">
        <v>0.2</v>
      </c>
      <c r="AC340" s="206">
        <v>0.2</v>
      </c>
      <c r="AD340" s="206">
        <v>0.2</v>
      </c>
      <c r="AE340" s="206">
        <v>0.2</v>
      </c>
      <c r="AF340" s="206">
        <v>0.2</v>
      </c>
      <c r="AG340" s="206">
        <v>0.33</v>
      </c>
      <c r="AH340">
        <v>0.33</v>
      </c>
      <c r="AI340" t="s">
        <v>164</v>
      </c>
      <c r="AJ340" t="s">
        <v>164</v>
      </c>
      <c r="AK340" t="s">
        <v>164</v>
      </c>
    </row>
    <row r="341" spans="1:37" x14ac:dyDescent="0.25">
      <c r="A341" t="s">
        <v>648</v>
      </c>
      <c r="B341" s="203" t="s">
        <v>166</v>
      </c>
      <c r="C341" t="s">
        <v>159</v>
      </c>
      <c r="D341" t="s">
        <v>283</v>
      </c>
      <c r="E341" t="s">
        <v>196</v>
      </c>
      <c r="F341" t="s">
        <v>638</v>
      </c>
      <c r="G341" s="207" t="s">
        <v>289</v>
      </c>
      <c r="H341" s="203">
        <v>10</v>
      </c>
      <c r="I341" s="204">
        <v>0.7</v>
      </c>
      <c r="J341" s="205">
        <v>0.42958807047498165</v>
      </c>
      <c r="K341" s="209">
        <v>0.2</v>
      </c>
      <c r="L341" s="209">
        <v>0.27</v>
      </c>
      <c r="M341" s="209">
        <v>0.27</v>
      </c>
      <c r="N341" s="209">
        <v>0.27</v>
      </c>
      <c r="O341" s="209">
        <v>0.27</v>
      </c>
      <c r="P341" s="209">
        <v>0.27</v>
      </c>
      <c r="Q341" s="209">
        <v>0.27</v>
      </c>
      <c r="R341" s="205">
        <v>0.27</v>
      </c>
      <c r="S341" s="205">
        <v>0.27</v>
      </c>
      <c r="T341" s="205">
        <v>0.27</v>
      </c>
      <c r="U341" s="205">
        <v>0.27</v>
      </c>
      <c r="V341" s="205">
        <v>0.27</v>
      </c>
      <c r="W341" s="205">
        <v>0.27</v>
      </c>
      <c r="X341" s="205">
        <v>0.27</v>
      </c>
      <c r="Y341" s="205">
        <v>0.27</v>
      </c>
      <c r="Z341" s="205">
        <v>0.27</v>
      </c>
      <c r="AA341" s="205">
        <v>0.27</v>
      </c>
      <c r="AB341" s="206">
        <v>0.27</v>
      </c>
      <c r="AC341" s="206">
        <v>0.27</v>
      </c>
      <c r="AD341" s="206">
        <v>0.27</v>
      </c>
      <c r="AE341" s="206">
        <v>0.27</v>
      </c>
      <c r="AF341" s="206">
        <v>0.27</v>
      </c>
      <c r="AG341" s="206">
        <v>0.33</v>
      </c>
      <c r="AH341">
        <v>0.33</v>
      </c>
      <c r="AI341" t="s">
        <v>164</v>
      </c>
      <c r="AJ341" t="s">
        <v>164</v>
      </c>
      <c r="AK341" t="s">
        <v>164</v>
      </c>
    </row>
    <row r="342" spans="1:37" x14ac:dyDescent="0.25">
      <c r="A342" t="s">
        <v>649</v>
      </c>
      <c r="B342" s="203" t="s">
        <v>158</v>
      </c>
      <c r="C342" t="s">
        <v>159</v>
      </c>
      <c r="D342" t="s">
        <v>160</v>
      </c>
      <c r="E342" t="s">
        <v>196</v>
      </c>
      <c r="F342" t="s">
        <v>638</v>
      </c>
      <c r="G342" s="207" t="s">
        <v>163</v>
      </c>
      <c r="H342" s="203">
        <v>10</v>
      </c>
      <c r="I342" s="204">
        <v>0.7</v>
      </c>
      <c r="J342" s="205">
        <v>0.47390995453157769</v>
      </c>
      <c r="K342" s="209">
        <v>0.13</v>
      </c>
      <c r="L342" s="209">
        <v>0.2</v>
      </c>
      <c r="M342" s="209">
        <v>0.2</v>
      </c>
      <c r="N342" s="209">
        <v>0.2</v>
      </c>
      <c r="O342" s="209">
        <v>0.2</v>
      </c>
      <c r="P342" s="209">
        <v>0.2</v>
      </c>
      <c r="Q342" s="209">
        <v>0.2</v>
      </c>
      <c r="R342" s="205">
        <v>0.2</v>
      </c>
      <c r="S342" s="205">
        <v>0.2</v>
      </c>
      <c r="T342" s="205">
        <v>0.2</v>
      </c>
      <c r="U342" s="205">
        <v>0.2</v>
      </c>
      <c r="V342" s="205">
        <v>0.2</v>
      </c>
      <c r="W342" s="205">
        <v>0.2</v>
      </c>
      <c r="X342" s="205">
        <v>0.2</v>
      </c>
      <c r="Y342" s="205">
        <v>0.2</v>
      </c>
      <c r="Z342" s="205">
        <v>0.2</v>
      </c>
      <c r="AA342" s="205">
        <v>0.2</v>
      </c>
      <c r="AB342" s="206">
        <v>0.2</v>
      </c>
      <c r="AC342" s="206">
        <v>0.2</v>
      </c>
      <c r="AD342" s="206">
        <v>0.23</v>
      </c>
      <c r="AE342" s="206">
        <v>0.23</v>
      </c>
      <c r="AF342" s="206">
        <v>0.23</v>
      </c>
      <c r="AG342" s="206">
        <v>0.33</v>
      </c>
      <c r="AH342">
        <v>0.33</v>
      </c>
      <c r="AI342" t="s">
        <v>164</v>
      </c>
      <c r="AJ342" t="s">
        <v>164</v>
      </c>
      <c r="AK342" t="s">
        <v>164</v>
      </c>
    </row>
    <row r="343" spans="1:37" x14ac:dyDescent="0.25">
      <c r="A343" t="s">
        <v>650</v>
      </c>
      <c r="B343" s="203" t="s">
        <v>166</v>
      </c>
      <c r="C343" t="s">
        <v>159</v>
      </c>
      <c r="D343" t="s">
        <v>160</v>
      </c>
      <c r="E343" t="s">
        <v>196</v>
      </c>
      <c r="F343" t="s">
        <v>638</v>
      </c>
      <c r="G343" s="207" t="s">
        <v>163</v>
      </c>
      <c r="H343" s="203">
        <v>10</v>
      </c>
      <c r="I343" s="204">
        <v>0.7</v>
      </c>
      <c r="J343" s="205">
        <v>0.47390995453157769</v>
      </c>
      <c r="K343" s="209">
        <v>0.2</v>
      </c>
      <c r="L343" s="209">
        <v>0.27</v>
      </c>
      <c r="M343" s="209">
        <v>0.27</v>
      </c>
      <c r="N343" s="209">
        <v>0.27</v>
      </c>
      <c r="O343" s="209">
        <v>0.27</v>
      </c>
      <c r="P343" s="209">
        <v>0.27</v>
      </c>
      <c r="Q343" s="209">
        <v>0.27</v>
      </c>
      <c r="R343" s="205">
        <v>0.27</v>
      </c>
      <c r="S343" s="205">
        <v>0.27</v>
      </c>
      <c r="T343" s="205">
        <v>0.27</v>
      </c>
      <c r="U343" s="205">
        <v>0.27</v>
      </c>
      <c r="V343" s="205">
        <v>0.27</v>
      </c>
      <c r="W343" s="205">
        <v>0.27</v>
      </c>
      <c r="X343" s="205">
        <v>0.27</v>
      </c>
      <c r="Y343" s="205">
        <v>0.27</v>
      </c>
      <c r="Z343" s="205">
        <v>0.27</v>
      </c>
      <c r="AA343" s="205">
        <v>0.27</v>
      </c>
      <c r="AB343" s="206">
        <v>0.27</v>
      </c>
      <c r="AC343" s="206">
        <v>0.27</v>
      </c>
      <c r="AD343" s="206">
        <v>0.31</v>
      </c>
      <c r="AE343" s="206">
        <v>0.31</v>
      </c>
      <c r="AF343" s="206">
        <v>0.31</v>
      </c>
      <c r="AG343" s="206">
        <v>0.33</v>
      </c>
      <c r="AH343">
        <v>0.33</v>
      </c>
      <c r="AI343" t="s">
        <v>164</v>
      </c>
      <c r="AJ343" t="s">
        <v>164</v>
      </c>
      <c r="AK343" t="s">
        <v>164</v>
      </c>
    </row>
    <row r="344" spans="1:37" x14ac:dyDescent="0.25">
      <c r="A344" t="s">
        <v>651</v>
      </c>
      <c r="B344" s="203" t="s">
        <v>158</v>
      </c>
      <c r="C344" t="s">
        <v>159</v>
      </c>
      <c r="D344" t="s">
        <v>195</v>
      </c>
      <c r="E344" t="s">
        <v>196</v>
      </c>
      <c r="F344" t="s">
        <v>638</v>
      </c>
      <c r="G344" s="207" t="s">
        <v>163</v>
      </c>
      <c r="H344" s="203">
        <v>10</v>
      </c>
      <c r="I344" s="204">
        <v>0.7</v>
      </c>
      <c r="J344" s="205">
        <v>0.47390995453157769</v>
      </c>
      <c r="K344" s="209">
        <v>0.13</v>
      </c>
      <c r="L344" s="209">
        <v>0.2</v>
      </c>
      <c r="M344" s="209">
        <v>0.2</v>
      </c>
      <c r="N344" s="209">
        <v>0.2</v>
      </c>
      <c r="O344" s="209">
        <v>0.2</v>
      </c>
      <c r="P344" s="209">
        <v>0.2</v>
      </c>
      <c r="Q344" s="209">
        <v>0.2</v>
      </c>
      <c r="R344" s="205">
        <v>0.2</v>
      </c>
      <c r="S344" s="205">
        <v>0.2</v>
      </c>
      <c r="T344" s="205">
        <v>0.2</v>
      </c>
      <c r="U344" s="205">
        <v>0.2</v>
      </c>
      <c r="V344" s="205">
        <v>0.2</v>
      </c>
      <c r="W344" s="205">
        <v>0.2</v>
      </c>
      <c r="X344" s="205">
        <v>0.2</v>
      </c>
      <c r="Y344" s="205">
        <v>0.2</v>
      </c>
      <c r="Z344" s="205">
        <v>0.2</v>
      </c>
      <c r="AA344" s="205">
        <v>0.2</v>
      </c>
      <c r="AB344" s="206">
        <v>0.2</v>
      </c>
      <c r="AC344" s="206">
        <v>0.2</v>
      </c>
      <c r="AD344" s="206">
        <v>0.2</v>
      </c>
      <c r="AE344" s="206">
        <v>0.2</v>
      </c>
      <c r="AF344" s="206">
        <v>0.2</v>
      </c>
      <c r="AG344" s="206">
        <v>0.33</v>
      </c>
      <c r="AH344">
        <v>0.33</v>
      </c>
      <c r="AI344" t="s">
        <v>164</v>
      </c>
      <c r="AJ344" t="s">
        <v>164</v>
      </c>
      <c r="AK344" t="s">
        <v>164</v>
      </c>
    </row>
    <row r="345" spans="1:37" x14ac:dyDescent="0.25">
      <c r="A345" t="s">
        <v>652</v>
      </c>
      <c r="B345" s="203" t="s">
        <v>166</v>
      </c>
      <c r="C345" t="s">
        <v>159</v>
      </c>
      <c r="D345" t="s">
        <v>195</v>
      </c>
      <c r="E345" t="s">
        <v>196</v>
      </c>
      <c r="F345" t="s">
        <v>638</v>
      </c>
      <c r="G345" s="207" t="s">
        <v>163</v>
      </c>
      <c r="H345" s="203">
        <v>10</v>
      </c>
      <c r="I345" s="204">
        <v>0.7</v>
      </c>
      <c r="J345" s="205">
        <v>0.47390995453157769</v>
      </c>
      <c r="K345" s="209">
        <v>0.2</v>
      </c>
      <c r="L345" s="209">
        <v>0.27</v>
      </c>
      <c r="M345" s="209">
        <v>0.27</v>
      </c>
      <c r="N345" s="209">
        <v>0.27</v>
      </c>
      <c r="O345" s="209">
        <v>0.27</v>
      </c>
      <c r="P345" s="209">
        <v>0.27</v>
      </c>
      <c r="Q345" s="209">
        <v>0.27</v>
      </c>
      <c r="R345" s="205">
        <v>0.27</v>
      </c>
      <c r="S345" s="205">
        <v>0.27</v>
      </c>
      <c r="T345" s="205">
        <v>0.27</v>
      </c>
      <c r="U345" s="205">
        <v>0.27</v>
      </c>
      <c r="V345" s="205">
        <v>0.27</v>
      </c>
      <c r="W345" s="205">
        <v>0.27</v>
      </c>
      <c r="X345" s="205">
        <v>0.27</v>
      </c>
      <c r="Y345" s="205">
        <v>0.27</v>
      </c>
      <c r="Z345" s="205">
        <v>0.27</v>
      </c>
      <c r="AA345" s="205">
        <v>0.27</v>
      </c>
      <c r="AB345" s="206">
        <v>0.27</v>
      </c>
      <c r="AC345" s="206">
        <v>0.27</v>
      </c>
      <c r="AD345" s="206">
        <v>0.27</v>
      </c>
      <c r="AE345" s="206">
        <v>0.27</v>
      </c>
      <c r="AF345" s="206">
        <v>0.27</v>
      </c>
      <c r="AG345" s="206">
        <v>0.33</v>
      </c>
      <c r="AH345">
        <v>0.33</v>
      </c>
      <c r="AI345" t="s">
        <v>164</v>
      </c>
      <c r="AJ345" t="s">
        <v>164</v>
      </c>
      <c r="AK345" t="s">
        <v>164</v>
      </c>
    </row>
    <row r="346" spans="1:37" x14ac:dyDescent="0.25">
      <c r="A346" t="s">
        <v>653</v>
      </c>
      <c r="B346" s="203" t="s">
        <v>158</v>
      </c>
      <c r="C346" t="s">
        <v>159</v>
      </c>
      <c r="D346" t="s">
        <v>215</v>
      </c>
      <c r="E346" t="s">
        <v>196</v>
      </c>
      <c r="F346" t="s">
        <v>638</v>
      </c>
      <c r="G346" t="s">
        <v>163</v>
      </c>
      <c r="H346" s="203">
        <v>15</v>
      </c>
      <c r="I346" s="204">
        <v>0.7</v>
      </c>
      <c r="J346" s="205">
        <v>0.66590945972695026</v>
      </c>
      <c r="K346" s="205">
        <v>0.13</v>
      </c>
      <c r="L346" s="205">
        <v>0.2</v>
      </c>
      <c r="M346" s="205">
        <v>0.2</v>
      </c>
      <c r="N346" s="205">
        <v>0.2</v>
      </c>
      <c r="O346" s="205">
        <v>0.2</v>
      </c>
      <c r="P346" s="205">
        <v>0.2</v>
      </c>
      <c r="Q346" s="205">
        <v>0.2</v>
      </c>
      <c r="R346" s="205">
        <v>0.2</v>
      </c>
      <c r="S346" s="205">
        <v>0.2</v>
      </c>
      <c r="T346" s="205">
        <v>0.2</v>
      </c>
      <c r="U346" s="205">
        <v>0.2</v>
      </c>
      <c r="V346" s="205">
        <v>0.2</v>
      </c>
      <c r="W346" s="205">
        <v>0.2</v>
      </c>
      <c r="X346" s="205">
        <v>0.2</v>
      </c>
      <c r="Y346" s="205">
        <v>0.2</v>
      </c>
      <c r="Z346" s="205">
        <v>0.2</v>
      </c>
      <c r="AA346" s="205">
        <v>0.2</v>
      </c>
      <c r="AB346" s="206">
        <v>0.2</v>
      </c>
      <c r="AC346" s="206">
        <v>0.2</v>
      </c>
      <c r="AD346" s="206">
        <v>0.2</v>
      </c>
      <c r="AE346" s="206">
        <v>0.2</v>
      </c>
      <c r="AF346" s="206">
        <v>0.2</v>
      </c>
      <c r="AG346" s="206">
        <v>0.33</v>
      </c>
      <c r="AH346">
        <v>0.33</v>
      </c>
      <c r="AI346" t="s">
        <v>164</v>
      </c>
      <c r="AJ346" t="s">
        <v>164</v>
      </c>
      <c r="AK346" t="s">
        <v>164</v>
      </c>
    </row>
    <row r="347" spans="1:37" x14ac:dyDescent="0.25">
      <c r="A347" t="s">
        <v>654</v>
      </c>
      <c r="B347" s="203" t="s">
        <v>166</v>
      </c>
      <c r="C347" t="s">
        <v>159</v>
      </c>
      <c r="D347" t="s">
        <v>215</v>
      </c>
      <c r="E347" t="s">
        <v>196</v>
      </c>
      <c r="F347" t="s">
        <v>638</v>
      </c>
      <c r="G347" t="s">
        <v>163</v>
      </c>
      <c r="H347" s="203">
        <v>15</v>
      </c>
      <c r="I347" s="204">
        <v>0.7</v>
      </c>
      <c r="J347" s="205">
        <v>0.66590945972695026</v>
      </c>
      <c r="K347" s="205">
        <v>0.2</v>
      </c>
      <c r="L347" s="205">
        <v>0.27</v>
      </c>
      <c r="M347" s="205">
        <v>0.27</v>
      </c>
      <c r="N347" s="205">
        <v>0.27</v>
      </c>
      <c r="O347" s="205">
        <v>0.27</v>
      </c>
      <c r="P347" s="205">
        <v>0.27</v>
      </c>
      <c r="Q347" s="205">
        <v>0.27</v>
      </c>
      <c r="R347" s="205">
        <v>0.27</v>
      </c>
      <c r="S347" s="205">
        <v>0.27</v>
      </c>
      <c r="T347" s="205">
        <v>0.27</v>
      </c>
      <c r="U347" s="205">
        <v>0.27</v>
      </c>
      <c r="V347" s="205">
        <v>0.27</v>
      </c>
      <c r="W347" s="205">
        <v>0.27</v>
      </c>
      <c r="X347" s="205">
        <v>0.27</v>
      </c>
      <c r="Y347" s="205">
        <v>0.27</v>
      </c>
      <c r="Z347" s="205">
        <v>0.27</v>
      </c>
      <c r="AA347" s="205">
        <v>0.27</v>
      </c>
      <c r="AB347" s="206">
        <v>0.27</v>
      </c>
      <c r="AC347" s="206">
        <v>0.27</v>
      </c>
      <c r="AD347" s="206">
        <v>0.27</v>
      </c>
      <c r="AE347" s="206">
        <v>0.27</v>
      </c>
      <c r="AF347" s="206">
        <v>0.27</v>
      </c>
      <c r="AG347" s="206">
        <v>0.33</v>
      </c>
      <c r="AH347">
        <v>0.33</v>
      </c>
      <c r="AI347" t="s">
        <v>164</v>
      </c>
      <c r="AJ347" t="s">
        <v>164</v>
      </c>
      <c r="AK347" t="s">
        <v>164</v>
      </c>
    </row>
    <row r="348" spans="1:37" x14ac:dyDescent="0.25">
      <c r="A348" t="s">
        <v>655</v>
      </c>
      <c r="B348" s="203" t="s">
        <v>158</v>
      </c>
      <c r="C348" t="s">
        <v>159</v>
      </c>
      <c r="D348" t="s">
        <v>199</v>
      </c>
      <c r="E348" t="s">
        <v>196</v>
      </c>
      <c r="F348" t="s">
        <v>638</v>
      </c>
      <c r="G348" t="s">
        <v>542</v>
      </c>
      <c r="H348" s="203">
        <v>10</v>
      </c>
      <c r="I348" s="204">
        <v>0.7</v>
      </c>
      <c r="J348" s="205">
        <v>0.43222833727285442</v>
      </c>
      <c r="K348" s="205">
        <v>0.2</v>
      </c>
      <c r="L348" s="205">
        <v>0.27</v>
      </c>
      <c r="M348" s="205">
        <v>0.27</v>
      </c>
      <c r="N348" s="205">
        <v>0.27</v>
      </c>
      <c r="O348" s="205">
        <v>0.27</v>
      </c>
      <c r="P348" s="205">
        <v>0.27</v>
      </c>
      <c r="Q348" s="205">
        <v>0.27</v>
      </c>
      <c r="R348" s="205">
        <v>0.27</v>
      </c>
      <c r="S348" s="205">
        <v>0.27</v>
      </c>
      <c r="T348" s="205">
        <v>0.27</v>
      </c>
      <c r="U348" s="205">
        <v>0.27</v>
      </c>
      <c r="V348" s="205">
        <v>0.27</v>
      </c>
      <c r="W348" s="205">
        <v>0.27</v>
      </c>
      <c r="X348" s="205">
        <v>0.27</v>
      </c>
      <c r="Y348" s="205">
        <v>0.27</v>
      </c>
      <c r="Z348" s="205">
        <v>0.27</v>
      </c>
      <c r="AA348" s="205">
        <v>0.27</v>
      </c>
      <c r="AB348" s="206">
        <v>0.27</v>
      </c>
      <c r="AC348" s="206">
        <v>0.27</v>
      </c>
      <c r="AD348" s="206">
        <v>0.27</v>
      </c>
      <c r="AE348" s="206">
        <v>0.2</v>
      </c>
      <c r="AF348" s="206">
        <v>0.2</v>
      </c>
      <c r="AG348" s="206">
        <v>0.33</v>
      </c>
      <c r="AH348">
        <v>0.33</v>
      </c>
      <c r="AI348" t="s">
        <v>164</v>
      </c>
      <c r="AJ348" t="s">
        <v>164</v>
      </c>
      <c r="AK348" t="s">
        <v>164</v>
      </c>
    </row>
    <row r="349" spans="1:37" x14ac:dyDescent="0.25">
      <c r="A349" t="s">
        <v>656</v>
      </c>
      <c r="B349" s="203" t="s">
        <v>166</v>
      </c>
      <c r="C349" t="s">
        <v>159</v>
      </c>
      <c r="D349" t="s">
        <v>199</v>
      </c>
      <c r="E349" t="s">
        <v>196</v>
      </c>
      <c r="F349" t="s">
        <v>638</v>
      </c>
      <c r="G349" t="s">
        <v>542</v>
      </c>
      <c r="H349" s="203">
        <v>10</v>
      </c>
      <c r="I349" s="204">
        <v>0.7</v>
      </c>
      <c r="J349" s="205">
        <v>0.43222833727285442</v>
      </c>
      <c r="K349" s="205">
        <v>0.13</v>
      </c>
      <c r="L349" s="205">
        <v>0.2</v>
      </c>
      <c r="M349" s="205">
        <v>0.2</v>
      </c>
      <c r="N349" s="205">
        <v>0.2</v>
      </c>
      <c r="O349" s="205">
        <v>0.2</v>
      </c>
      <c r="P349" s="205">
        <v>0.2</v>
      </c>
      <c r="Q349" s="205">
        <v>0.2</v>
      </c>
      <c r="R349" s="205">
        <v>0.2</v>
      </c>
      <c r="S349" s="205">
        <v>0.2</v>
      </c>
      <c r="T349" s="205">
        <v>0.2</v>
      </c>
      <c r="U349" s="205">
        <v>0.2</v>
      </c>
      <c r="V349" s="205">
        <v>0.2</v>
      </c>
      <c r="W349" s="205">
        <v>0.2</v>
      </c>
      <c r="X349" s="205">
        <v>0.2</v>
      </c>
      <c r="Y349" s="205">
        <v>0.2</v>
      </c>
      <c r="Z349" s="205">
        <v>0.2</v>
      </c>
      <c r="AA349" s="205">
        <v>0.2</v>
      </c>
      <c r="AB349" s="206">
        <v>0.2</v>
      </c>
      <c r="AC349" s="206">
        <v>0.2</v>
      </c>
      <c r="AD349" s="206">
        <v>0.2</v>
      </c>
      <c r="AE349" s="206">
        <v>0.27</v>
      </c>
      <c r="AF349" s="206">
        <v>0.27</v>
      </c>
      <c r="AG349" s="206">
        <v>0.33</v>
      </c>
      <c r="AH349">
        <v>0.33</v>
      </c>
      <c r="AI349" t="s">
        <v>164</v>
      </c>
      <c r="AJ349" t="s">
        <v>164</v>
      </c>
      <c r="AK349" t="s">
        <v>164</v>
      </c>
    </row>
    <row r="350" spans="1:37" x14ac:dyDescent="0.25">
      <c r="A350" t="s">
        <v>657</v>
      </c>
      <c r="B350" s="203" t="s">
        <v>158</v>
      </c>
      <c r="C350" t="s">
        <v>168</v>
      </c>
      <c r="D350" t="s">
        <v>283</v>
      </c>
      <c r="E350" t="s">
        <v>196</v>
      </c>
      <c r="F350" t="s">
        <v>638</v>
      </c>
      <c r="G350" t="s">
        <v>169</v>
      </c>
      <c r="H350" s="203">
        <v>10</v>
      </c>
      <c r="I350" s="204">
        <v>0.7</v>
      </c>
      <c r="J350" s="205">
        <v>0.45890207746534312</v>
      </c>
      <c r="K350" s="205">
        <v>0.12</v>
      </c>
      <c r="L350" s="205">
        <v>0.17</v>
      </c>
      <c r="M350" s="205">
        <v>0.17</v>
      </c>
      <c r="N350" s="205">
        <v>0.25</v>
      </c>
      <c r="O350" s="205">
        <v>0.25</v>
      </c>
      <c r="P350" s="205">
        <v>0.25</v>
      </c>
      <c r="Q350" s="205">
        <v>0.25</v>
      </c>
      <c r="R350" s="205">
        <v>0.25</v>
      </c>
      <c r="S350" s="205">
        <v>0.25</v>
      </c>
      <c r="T350" s="205">
        <v>0.25</v>
      </c>
      <c r="U350" s="205">
        <v>0.25</v>
      </c>
      <c r="V350" s="205">
        <v>0.25</v>
      </c>
      <c r="W350" s="205">
        <v>0.25</v>
      </c>
      <c r="X350" s="205">
        <v>0.25</v>
      </c>
      <c r="Y350" s="205">
        <v>0.25</v>
      </c>
      <c r="Z350" s="205">
        <v>0.25</v>
      </c>
      <c r="AA350" s="205">
        <v>0.25</v>
      </c>
      <c r="AB350" s="206">
        <v>0.25</v>
      </c>
      <c r="AC350" s="206">
        <v>0.25</v>
      </c>
      <c r="AD350" s="206">
        <v>0.25</v>
      </c>
      <c r="AE350" s="206">
        <v>0.25</v>
      </c>
      <c r="AF350" s="206">
        <v>0.25</v>
      </c>
      <c r="AG350" s="206">
        <v>0.33</v>
      </c>
      <c r="AH350">
        <v>0.33</v>
      </c>
      <c r="AI350" t="s">
        <v>164</v>
      </c>
      <c r="AJ350" t="s">
        <v>164</v>
      </c>
      <c r="AK350" t="s">
        <v>164</v>
      </c>
    </row>
    <row r="351" spans="1:37" x14ac:dyDescent="0.25">
      <c r="A351" t="s">
        <v>658</v>
      </c>
      <c r="B351" s="203" t="s">
        <v>166</v>
      </c>
      <c r="C351" t="s">
        <v>168</v>
      </c>
      <c r="D351" t="s">
        <v>283</v>
      </c>
      <c r="E351" t="s">
        <v>196</v>
      </c>
      <c r="F351" t="s">
        <v>638</v>
      </c>
      <c r="G351" t="s">
        <v>169</v>
      </c>
      <c r="H351" s="203">
        <v>10</v>
      </c>
      <c r="I351" s="204">
        <v>0.7</v>
      </c>
      <c r="J351" s="205">
        <v>0.45890207746534312</v>
      </c>
      <c r="K351" s="205">
        <v>0.12</v>
      </c>
      <c r="L351" s="205">
        <v>0.27</v>
      </c>
      <c r="M351" s="205">
        <v>0.27</v>
      </c>
      <c r="N351" s="205">
        <v>0.27</v>
      </c>
      <c r="O351" s="205">
        <v>0.25</v>
      </c>
      <c r="P351" s="205">
        <v>0.25</v>
      </c>
      <c r="Q351" s="205">
        <v>0.25</v>
      </c>
      <c r="R351" s="205">
        <v>0.25</v>
      </c>
      <c r="S351" s="205">
        <v>0.25</v>
      </c>
      <c r="T351" s="205">
        <v>0.25</v>
      </c>
      <c r="U351" s="205">
        <v>0.25</v>
      </c>
      <c r="V351" s="205">
        <v>0.25</v>
      </c>
      <c r="W351" s="205">
        <v>0.25</v>
      </c>
      <c r="X351" s="205">
        <v>0.25</v>
      </c>
      <c r="Y351" s="205">
        <v>0.25</v>
      </c>
      <c r="Z351" s="205">
        <v>0.25</v>
      </c>
      <c r="AA351" s="205">
        <v>0.25</v>
      </c>
      <c r="AB351" s="206">
        <v>0.25</v>
      </c>
      <c r="AC351" s="206">
        <v>0.25</v>
      </c>
      <c r="AD351" s="206">
        <v>0.25</v>
      </c>
      <c r="AE351" s="206">
        <v>0.25</v>
      </c>
      <c r="AF351" s="206">
        <v>0.25</v>
      </c>
      <c r="AG351" s="206">
        <v>0.33</v>
      </c>
      <c r="AH351">
        <v>0.33</v>
      </c>
      <c r="AI351" t="s">
        <v>164</v>
      </c>
      <c r="AJ351" t="s">
        <v>164</v>
      </c>
      <c r="AK351" t="s">
        <v>164</v>
      </c>
    </row>
    <row r="352" spans="1:37" x14ac:dyDescent="0.25">
      <c r="A352" t="s">
        <v>659</v>
      </c>
      <c r="B352" s="203" t="s">
        <v>158</v>
      </c>
      <c r="C352" t="s">
        <v>168</v>
      </c>
      <c r="D352" t="s">
        <v>160</v>
      </c>
      <c r="E352" t="s">
        <v>196</v>
      </c>
      <c r="F352" t="s">
        <v>638</v>
      </c>
      <c r="G352" t="s">
        <v>169</v>
      </c>
      <c r="H352" s="203">
        <v>10</v>
      </c>
      <c r="I352" s="204">
        <v>0.7</v>
      </c>
      <c r="J352" s="205">
        <v>0.45890207746534312</v>
      </c>
      <c r="K352" s="205">
        <v>0.12</v>
      </c>
      <c r="L352" s="205">
        <v>0.17</v>
      </c>
      <c r="M352" s="205">
        <v>0.17</v>
      </c>
      <c r="N352" s="205">
        <v>0.25</v>
      </c>
      <c r="O352" s="205">
        <v>0.25</v>
      </c>
      <c r="P352" s="205">
        <v>0.25</v>
      </c>
      <c r="Q352" s="205">
        <v>0.25</v>
      </c>
      <c r="R352" s="205">
        <v>0.25</v>
      </c>
      <c r="S352" s="205">
        <v>0.25</v>
      </c>
      <c r="T352" s="205">
        <v>0.25</v>
      </c>
      <c r="U352" s="205">
        <v>0.25</v>
      </c>
      <c r="V352" s="205">
        <v>0.25</v>
      </c>
      <c r="W352" s="205">
        <v>0.25</v>
      </c>
      <c r="X352" s="205">
        <v>0.25</v>
      </c>
      <c r="Y352" s="205">
        <v>0.25</v>
      </c>
      <c r="Z352" s="205">
        <v>0.25</v>
      </c>
      <c r="AA352" s="205">
        <v>0.25</v>
      </c>
      <c r="AB352" s="206">
        <v>0.25</v>
      </c>
      <c r="AC352" s="206">
        <v>0.25</v>
      </c>
      <c r="AD352" s="206">
        <v>0.25</v>
      </c>
      <c r="AE352" s="206">
        <v>0.25</v>
      </c>
      <c r="AF352" s="206">
        <v>0.25</v>
      </c>
      <c r="AG352" s="206">
        <v>0.33</v>
      </c>
      <c r="AH352">
        <v>0.33</v>
      </c>
      <c r="AI352" t="s">
        <v>164</v>
      </c>
      <c r="AJ352" t="s">
        <v>164</v>
      </c>
      <c r="AK352" t="s">
        <v>164</v>
      </c>
    </row>
    <row r="353" spans="1:37" x14ac:dyDescent="0.25">
      <c r="A353" t="s">
        <v>660</v>
      </c>
      <c r="B353" s="203" t="s">
        <v>166</v>
      </c>
      <c r="C353" t="s">
        <v>168</v>
      </c>
      <c r="D353" t="s">
        <v>160</v>
      </c>
      <c r="E353" t="s">
        <v>196</v>
      </c>
      <c r="F353" t="s">
        <v>638</v>
      </c>
      <c r="G353" t="s">
        <v>169</v>
      </c>
      <c r="H353" s="203">
        <v>10</v>
      </c>
      <c r="I353" s="204">
        <v>0.7</v>
      </c>
      <c r="J353" s="205">
        <v>0.45890207746534312</v>
      </c>
      <c r="K353" s="205">
        <v>0.12</v>
      </c>
      <c r="L353" s="205">
        <v>0.27</v>
      </c>
      <c r="M353" s="205">
        <v>0.27</v>
      </c>
      <c r="N353" s="205">
        <v>0.27</v>
      </c>
      <c r="O353" s="205">
        <v>0.25</v>
      </c>
      <c r="P353" s="205">
        <v>0.25</v>
      </c>
      <c r="Q353" s="205">
        <v>0.25</v>
      </c>
      <c r="R353" s="205">
        <v>0.25</v>
      </c>
      <c r="S353" s="205">
        <v>0.25</v>
      </c>
      <c r="T353" s="205">
        <v>0.25</v>
      </c>
      <c r="U353" s="205">
        <v>0.25</v>
      </c>
      <c r="V353" s="205">
        <v>0.25</v>
      </c>
      <c r="W353" s="205">
        <v>0.25</v>
      </c>
      <c r="X353" s="205">
        <v>0.25</v>
      </c>
      <c r="Y353" s="205">
        <v>0.25</v>
      </c>
      <c r="Z353" s="205">
        <v>0.25</v>
      </c>
      <c r="AA353" s="205">
        <v>0.25</v>
      </c>
      <c r="AB353" s="206">
        <v>0.25</v>
      </c>
      <c r="AC353" s="206">
        <v>0.25</v>
      </c>
      <c r="AD353" s="206">
        <v>0.25</v>
      </c>
      <c r="AE353" s="206">
        <v>0.25</v>
      </c>
      <c r="AF353" s="206">
        <v>0.25</v>
      </c>
      <c r="AG353" s="206">
        <v>0.33</v>
      </c>
      <c r="AH353">
        <v>0.33</v>
      </c>
      <c r="AI353" t="s">
        <v>164</v>
      </c>
      <c r="AJ353" t="s">
        <v>164</v>
      </c>
      <c r="AK353" t="s">
        <v>164</v>
      </c>
    </row>
    <row r="354" spans="1:37" x14ac:dyDescent="0.25">
      <c r="A354" t="s">
        <v>661</v>
      </c>
      <c r="B354" s="203" t="s">
        <v>158</v>
      </c>
      <c r="C354" t="s">
        <v>168</v>
      </c>
      <c r="D354" t="s">
        <v>195</v>
      </c>
      <c r="E354" t="s">
        <v>196</v>
      </c>
      <c r="F354" t="s">
        <v>638</v>
      </c>
      <c r="G354" t="s">
        <v>169</v>
      </c>
      <c r="H354" s="203">
        <v>10</v>
      </c>
      <c r="I354" s="204">
        <v>0.7</v>
      </c>
      <c r="J354" s="205">
        <v>0.45890207746534312</v>
      </c>
      <c r="K354" s="205">
        <v>0.2</v>
      </c>
      <c r="L354" s="205">
        <v>0.27</v>
      </c>
      <c r="M354" s="205">
        <v>0.27</v>
      </c>
      <c r="N354" s="205">
        <v>0.27</v>
      </c>
      <c r="O354" s="205">
        <v>0.27</v>
      </c>
      <c r="P354" s="205">
        <v>0.27</v>
      </c>
      <c r="Q354" s="205">
        <v>0.27</v>
      </c>
      <c r="R354" s="205">
        <v>0.25</v>
      </c>
      <c r="S354" s="205">
        <v>0.25</v>
      </c>
      <c r="T354" s="205">
        <v>0.25</v>
      </c>
      <c r="U354" s="205">
        <v>0.25</v>
      </c>
      <c r="V354" s="205">
        <v>0.25</v>
      </c>
      <c r="W354" s="205">
        <v>0.25</v>
      </c>
      <c r="X354" s="205">
        <v>0.25</v>
      </c>
      <c r="Y354" s="205">
        <v>0.25</v>
      </c>
      <c r="Z354" s="205">
        <v>0.25</v>
      </c>
      <c r="AA354" s="205">
        <v>0.25</v>
      </c>
      <c r="AB354" s="206">
        <v>0.25</v>
      </c>
      <c r="AC354" s="206">
        <v>0.25</v>
      </c>
      <c r="AD354" s="206">
        <v>0.25</v>
      </c>
      <c r="AE354" s="206">
        <v>0.25</v>
      </c>
      <c r="AF354" s="206">
        <v>0.25</v>
      </c>
      <c r="AG354" s="206">
        <v>0.33</v>
      </c>
      <c r="AH354">
        <v>0.33</v>
      </c>
      <c r="AI354" t="s">
        <v>164</v>
      </c>
      <c r="AJ354" t="s">
        <v>164</v>
      </c>
      <c r="AK354" t="s">
        <v>164</v>
      </c>
    </row>
    <row r="355" spans="1:37" x14ac:dyDescent="0.25">
      <c r="A355" t="s">
        <v>662</v>
      </c>
      <c r="B355" s="203" t="s">
        <v>166</v>
      </c>
      <c r="C355" t="s">
        <v>168</v>
      </c>
      <c r="D355" t="s">
        <v>195</v>
      </c>
      <c r="E355" t="s">
        <v>196</v>
      </c>
      <c r="F355" t="s">
        <v>638</v>
      </c>
      <c r="G355" t="s">
        <v>169</v>
      </c>
      <c r="H355" s="203">
        <v>10</v>
      </c>
      <c r="I355" s="204">
        <v>0.7</v>
      </c>
      <c r="J355" s="205">
        <v>0.45890207746534312</v>
      </c>
      <c r="K355" s="205">
        <v>0.2</v>
      </c>
      <c r="L355" s="205">
        <v>0.27</v>
      </c>
      <c r="M355" s="205">
        <v>0.27</v>
      </c>
      <c r="N355" s="205">
        <v>0.27</v>
      </c>
      <c r="O355" s="205">
        <v>0.27</v>
      </c>
      <c r="P355" s="205">
        <v>0.27</v>
      </c>
      <c r="Q355" s="205">
        <v>0.27</v>
      </c>
      <c r="R355" s="205">
        <v>0.25</v>
      </c>
      <c r="S355" s="205">
        <v>0.25</v>
      </c>
      <c r="T355" s="205">
        <v>0.25</v>
      </c>
      <c r="U355" s="205">
        <v>0.25</v>
      </c>
      <c r="V355" s="205">
        <v>0.25</v>
      </c>
      <c r="W355" s="205">
        <v>0.25</v>
      </c>
      <c r="X355" s="205">
        <v>0.25</v>
      </c>
      <c r="Y355" s="205">
        <v>0.25</v>
      </c>
      <c r="Z355" s="205">
        <v>0.25</v>
      </c>
      <c r="AA355" s="205">
        <v>0.25</v>
      </c>
      <c r="AB355" s="206">
        <v>0.25</v>
      </c>
      <c r="AC355" s="206">
        <v>0.25</v>
      </c>
      <c r="AD355" s="206">
        <v>0.25</v>
      </c>
      <c r="AE355" s="206">
        <v>0.25</v>
      </c>
      <c r="AF355" s="206">
        <v>0.25</v>
      </c>
      <c r="AG355" s="206">
        <v>0.33</v>
      </c>
      <c r="AH355">
        <v>0.33</v>
      </c>
      <c r="AI355" t="s">
        <v>164</v>
      </c>
      <c r="AJ355" t="s">
        <v>164</v>
      </c>
      <c r="AK355" t="s">
        <v>164</v>
      </c>
    </row>
    <row r="356" spans="1:37" x14ac:dyDescent="0.25">
      <c r="A356" t="s">
        <v>663</v>
      </c>
      <c r="B356" s="203" t="s">
        <v>158</v>
      </c>
      <c r="C356" t="s">
        <v>168</v>
      </c>
      <c r="D356" t="s">
        <v>215</v>
      </c>
      <c r="E356" t="s">
        <v>196</v>
      </c>
      <c r="F356" t="s">
        <v>638</v>
      </c>
      <c r="G356" t="s">
        <v>217</v>
      </c>
      <c r="H356" s="203">
        <v>15</v>
      </c>
      <c r="I356" s="204">
        <v>0.7</v>
      </c>
      <c r="J356" s="205">
        <v>0.62860243080000411</v>
      </c>
      <c r="K356" s="205">
        <v>0.2</v>
      </c>
      <c r="L356" s="205">
        <v>0.27</v>
      </c>
      <c r="M356" s="205">
        <v>0.27</v>
      </c>
      <c r="N356" s="205">
        <v>0.27</v>
      </c>
      <c r="O356" s="205">
        <v>0.27</v>
      </c>
      <c r="P356" s="205">
        <v>0.27</v>
      </c>
      <c r="Q356" s="205">
        <v>0.27</v>
      </c>
      <c r="R356" s="205">
        <v>0.25</v>
      </c>
      <c r="S356" s="205">
        <v>0.25</v>
      </c>
      <c r="T356" s="205">
        <v>0.25</v>
      </c>
      <c r="U356" s="205">
        <v>0.25</v>
      </c>
      <c r="V356" s="205">
        <v>0.25</v>
      </c>
      <c r="W356" s="205">
        <v>0.25</v>
      </c>
      <c r="X356" s="205">
        <v>0.25</v>
      </c>
      <c r="Y356" s="205">
        <v>0.25</v>
      </c>
      <c r="Z356" s="205">
        <v>0.25</v>
      </c>
      <c r="AA356" s="205">
        <v>0.25</v>
      </c>
      <c r="AB356" s="206">
        <v>0.25</v>
      </c>
      <c r="AC356" s="206">
        <v>0.25</v>
      </c>
      <c r="AD356" s="206">
        <v>0.25</v>
      </c>
      <c r="AE356" s="206">
        <v>0.25</v>
      </c>
      <c r="AF356" s="206">
        <v>0.25</v>
      </c>
      <c r="AG356" s="206">
        <v>0.33</v>
      </c>
      <c r="AH356">
        <v>0.33</v>
      </c>
      <c r="AI356" t="s">
        <v>164</v>
      </c>
      <c r="AJ356" t="s">
        <v>164</v>
      </c>
      <c r="AK356" t="s">
        <v>164</v>
      </c>
    </row>
    <row r="357" spans="1:37" x14ac:dyDescent="0.25">
      <c r="A357" t="s">
        <v>664</v>
      </c>
      <c r="B357" s="203" t="s">
        <v>166</v>
      </c>
      <c r="C357" t="s">
        <v>168</v>
      </c>
      <c r="D357" t="s">
        <v>215</v>
      </c>
      <c r="E357" t="s">
        <v>196</v>
      </c>
      <c r="F357" t="s">
        <v>638</v>
      </c>
      <c r="G357" t="s">
        <v>217</v>
      </c>
      <c r="H357" s="203">
        <v>15</v>
      </c>
      <c r="I357" s="204">
        <v>0.7</v>
      </c>
      <c r="J357" s="205">
        <v>0.62860243080000411</v>
      </c>
      <c r="K357" s="205">
        <v>0.2</v>
      </c>
      <c r="L357" s="205">
        <v>0.27</v>
      </c>
      <c r="M357" s="205">
        <v>0.27</v>
      </c>
      <c r="N357" s="205">
        <v>0.27</v>
      </c>
      <c r="O357" s="205">
        <v>0.27</v>
      </c>
      <c r="P357" s="205">
        <v>0.27</v>
      </c>
      <c r="Q357" s="205">
        <v>0.27</v>
      </c>
      <c r="R357" s="205">
        <v>0.25</v>
      </c>
      <c r="S357" s="205">
        <v>0.25</v>
      </c>
      <c r="T357" s="205">
        <v>0.25</v>
      </c>
      <c r="U357" s="205">
        <v>0.25</v>
      </c>
      <c r="V357" s="205">
        <v>0.25</v>
      </c>
      <c r="W357" s="205">
        <v>0.25</v>
      </c>
      <c r="X357" s="205">
        <v>0.25</v>
      </c>
      <c r="Y357" s="205">
        <v>0.25</v>
      </c>
      <c r="Z357" s="205">
        <v>0.25</v>
      </c>
      <c r="AA357" s="205">
        <v>0.25</v>
      </c>
      <c r="AB357" s="206">
        <v>0.25</v>
      </c>
      <c r="AC357" s="206">
        <v>0.25</v>
      </c>
      <c r="AD357" s="206">
        <v>0.25</v>
      </c>
      <c r="AE357" s="206">
        <v>0.25</v>
      </c>
      <c r="AF357" s="206">
        <v>0.25</v>
      </c>
      <c r="AG357" s="206">
        <v>0.33</v>
      </c>
      <c r="AH357">
        <v>0.33</v>
      </c>
      <c r="AI357" t="s">
        <v>164</v>
      </c>
      <c r="AJ357" t="s">
        <v>164</v>
      </c>
      <c r="AK357" t="s">
        <v>164</v>
      </c>
    </row>
    <row r="358" spans="1:37" x14ac:dyDescent="0.25">
      <c r="A358" t="s">
        <v>665</v>
      </c>
      <c r="B358" s="203" t="s">
        <v>158</v>
      </c>
      <c r="C358" t="s">
        <v>168</v>
      </c>
      <c r="D358" t="s">
        <v>199</v>
      </c>
      <c r="E358" t="s">
        <v>196</v>
      </c>
      <c r="F358" t="s">
        <v>638</v>
      </c>
      <c r="G358" t="s">
        <v>169</v>
      </c>
      <c r="H358" s="203">
        <v>10</v>
      </c>
      <c r="I358" s="204">
        <v>0.7</v>
      </c>
      <c r="J358" s="205">
        <v>0.45890207746534312</v>
      </c>
      <c r="K358" s="205">
        <v>0.2</v>
      </c>
      <c r="L358" s="205">
        <v>0.27</v>
      </c>
      <c r="M358" s="205">
        <v>0.27</v>
      </c>
      <c r="N358" s="205">
        <v>0.27</v>
      </c>
      <c r="O358" s="205">
        <v>0.27</v>
      </c>
      <c r="P358" s="205">
        <v>0.27</v>
      </c>
      <c r="Q358" s="205">
        <v>0.27</v>
      </c>
      <c r="R358" s="205">
        <v>0.25</v>
      </c>
      <c r="S358" s="205">
        <v>0.25</v>
      </c>
      <c r="T358" s="205">
        <v>0.25</v>
      </c>
      <c r="U358" s="205">
        <v>0.25</v>
      </c>
      <c r="V358" s="205">
        <v>0.25</v>
      </c>
      <c r="W358" s="205">
        <v>0.25</v>
      </c>
      <c r="X358" s="205">
        <v>0.25</v>
      </c>
      <c r="Y358" s="205">
        <v>0.25</v>
      </c>
      <c r="Z358" s="205">
        <v>0.25</v>
      </c>
      <c r="AA358" s="205">
        <v>0.25</v>
      </c>
      <c r="AB358" s="206">
        <v>0.25</v>
      </c>
      <c r="AC358" s="206">
        <v>0.25</v>
      </c>
      <c r="AD358" s="206">
        <v>0.25</v>
      </c>
      <c r="AE358" s="206">
        <v>0.25</v>
      </c>
      <c r="AF358" s="206">
        <v>0.25</v>
      </c>
      <c r="AG358" s="206">
        <v>0.33</v>
      </c>
      <c r="AH358">
        <v>0.33</v>
      </c>
      <c r="AI358" t="s">
        <v>164</v>
      </c>
      <c r="AJ358" t="s">
        <v>164</v>
      </c>
      <c r="AK358" t="s">
        <v>164</v>
      </c>
    </row>
    <row r="359" spans="1:37" x14ac:dyDescent="0.25">
      <c r="A359" t="s">
        <v>666</v>
      </c>
      <c r="B359" s="203" t="s">
        <v>166</v>
      </c>
      <c r="C359" t="s">
        <v>168</v>
      </c>
      <c r="D359" t="s">
        <v>199</v>
      </c>
      <c r="E359" t="s">
        <v>196</v>
      </c>
      <c r="F359" t="s">
        <v>638</v>
      </c>
      <c r="G359" t="s">
        <v>169</v>
      </c>
      <c r="H359" s="203">
        <v>10</v>
      </c>
      <c r="I359" s="204">
        <v>0.7</v>
      </c>
      <c r="J359" s="205">
        <v>0.45890207746534312</v>
      </c>
      <c r="K359" s="205">
        <v>0.2</v>
      </c>
      <c r="L359" s="205">
        <v>0.27</v>
      </c>
      <c r="M359" s="205">
        <v>0.27</v>
      </c>
      <c r="N359" s="205">
        <v>0.27</v>
      </c>
      <c r="O359" s="205">
        <v>0.27</v>
      </c>
      <c r="P359" s="205">
        <v>0.27</v>
      </c>
      <c r="Q359" s="205">
        <v>0.27</v>
      </c>
      <c r="R359" s="205">
        <v>0.25</v>
      </c>
      <c r="S359" s="205">
        <v>0.25</v>
      </c>
      <c r="T359" s="205">
        <v>0.25</v>
      </c>
      <c r="U359" s="205">
        <v>0.25</v>
      </c>
      <c r="V359" s="205">
        <v>0.25</v>
      </c>
      <c r="W359" s="205">
        <v>0.25</v>
      </c>
      <c r="X359" s="205">
        <v>0.25</v>
      </c>
      <c r="Y359" s="205">
        <v>0.25</v>
      </c>
      <c r="Z359" s="205">
        <v>0.25</v>
      </c>
      <c r="AA359" s="205">
        <v>0.25</v>
      </c>
      <c r="AB359" s="206">
        <v>0.25</v>
      </c>
      <c r="AC359" s="206">
        <v>0.25</v>
      </c>
      <c r="AD359" s="206">
        <v>0.25</v>
      </c>
      <c r="AE359" s="206">
        <v>0.25</v>
      </c>
      <c r="AF359" s="206">
        <v>0.25</v>
      </c>
      <c r="AG359" s="206">
        <v>0.33</v>
      </c>
      <c r="AH359">
        <v>0.33</v>
      </c>
      <c r="AI359" t="s">
        <v>164</v>
      </c>
      <c r="AJ359" t="s">
        <v>164</v>
      </c>
      <c r="AK359" t="s">
        <v>164</v>
      </c>
    </row>
    <row r="360" spans="1:37" x14ac:dyDescent="0.25">
      <c r="A360" t="s">
        <v>667</v>
      </c>
      <c r="B360" s="203" t="s">
        <v>158</v>
      </c>
      <c r="C360" t="s">
        <v>172</v>
      </c>
      <c r="D360" t="s">
        <v>160</v>
      </c>
      <c r="E360" t="s">
        <v>196</v>
      </c>
      <c r="F360" t="s">
        <v>638</v>
      </c>
      <c r="G360" t="s">
        <v>173</v>
      </c>
      <c r="H360" s="203">
        <v>10</v>
      </c>
      <c r="I360" s="204">
        <v>0.7</v>
      </c>
      <c r="J360" s="205">
        <v>0.52473389219693189</v>
      </c>
      <c r="K360" s="208">
        <v>0.2</v>
      </c>
      <c r="L360" s="208">
        <v>0.27</v>
      </c>
      <c r="M360" s="208">
        <v>0.27</v>
      </c>
      <c r="N360" s="208">
        <v>0.27</v>
      </c>
      <c r="O360" s="208">
        <v>0.27</v>
      </c>
      <c r="P360" s="208">
        <v>0.27</v>
      </c>
      <c r="Q360" s="208">
        <v>0.27</v>
      </c>
      <c r="R360" s="208">
        <v>0.2</v>
      </c>
      <c r="S360" s="208">
        <v>0.2</v>
      </c>
      <c r="T360" s="208">
        <v>0.2</v>
      </c>
      <c r="U360" s="208">
        <v>0.2</v>
      </c>
      <c r="V360" s="208">
        <v>0.2</v>
      </c>
      <c r="W360" s="208">
        <v>0.2</v>
      </c>
      <c r="X360" s="208">
        <v>0.2</v>
      </c>
      <c r="Y360" s="208">
        <v>0.2</v>
      </c>
      <c r="Z360" s="208">
        <v>0.2</v>
      </c>
      <c r="AA360" s="208">
        <v>0.2</v>
      </c>
      <c r="AB360" s="206">
        <v>0.2</v>
      </c>
      <c r="AC360" s="206">
        <v>0.2</v>
      </c>
      <c r="AD360" s="206">
        <v>0.2</v>
      </c>
      <c r="AE360" s="206">
        <v>0.2</v>
      </c>
      <c r="AF360" s="206">
        <v>0.2</v>
      </c>
      <c r="AG360" s="206">
        <v>0.33</v>
      </c>
      <c r="AH360">
        <v>0.33</v>
      </c>
      <c r="AI360" t="s">
        <v>164</v>
      </c>
      <c r="AJ360" t="s">
        <v>164</v>
      </c>
      <c r="AK360" t="s">
        <v>164</v>
      </c>
    </row>
    <row r="361" spans="1:37" x14ac:dyDescent="0.25">
      <c r="A361" t="s">
        <v>668</v>
      </c>
      <c r="B361" s="203" t="s">
        <v>166</v>
      </c>
      <c r="C361" t="s">
        <v>172</v>
      </c>
      <c r="D361" t="s">
        <v>160</v>
      </c>
      <c r="E361" t="s">
        <v>196</v>
      </c>
      <c r="F361" t="s">
        <v>638</v>
      </c>
      <c r="G361" t="s">
        <v>173</v>
      </c>
      <c r="H361" s="203">
        <v>10</v>
      </c>
      <c r="I361" s="204">
        <v>0.7</v>
      </c>
      <c r="J361" s="205">
        <v>0.52473389219693189</v>
      </c>
      <c r="K361" s="208">
        <v>0.2</v>
      </c>
      <c r="L361" s="208">
        <v>0.27</v>
      </c>
      <c r="M361" s="208">
        <v>0.27</v>
      </c>
      <c r="N361" s="208">
        <v>0.27</v>
      </c>
      <c r="O361" s="208">
        <v>0.27</v>
      </c>
      <c r="P361" s="208">
        <v>0.27</v>
      </c>
      <c r="Q361" s="208">
        <v>0.27</v>
      </c>
      <c r="R361" s="208">
        <v>0.27</v>
      </c>
      <c r="S361" s="208">
        <v>0.27</v>
      </c>
      <c r="T361" s="208">
        <v>0.27</v>
      </c>
      <c r="U361" s="208">
        <v>0.27</v>
      </c>
      <c r="V361" s="208">
        <v>0.27</v>
      </c>
      <c r="W361" s="208">
        <v>0.27</v>
      </c>
      <c r="X361" s="208">
        <v>0.27</v>
      </c>
      <c r="Y361" s="208">
        <v>0.27</v>
      </c>
      <c r="Z361" s="208">
        <v>0.27</v>
      </c>
      <c r="AA361" s="208">
        <v>0.27</v>
      </c>
      <c r="AB361" s="206">
        <v>0.27</v>
      </c>
      <c r="AC361" s="206">
        <v>0.27</v>
      </c>
      <c r="AD361" s="206">
        <v>0.27</v>
      </c>
      <c r="AE361" s="206">
        <v>0.27</v>
      </c>
      <c r="AF361" s="206">
        <v>0.27</v>
      </c>
      <c r="AG361" s="206">
        <v>0.33</v>
      </c>
      <c r="AH361">
        <v>0.33</v>
      </c>
      <c r="AI361" t="s">
        <v>164</v>
      </c>
      <c r="AJ361" t="s">
        <v>164</v>
      </c>
      <c r="AK361" t="s">
        <v>164</v>
      </c>
    </row>
    <row r="362" spans="1:37" x14ac:dyDescent="0.25">
      <c r="A362" t="s">
        <v>669</v>
      </c>
      <c r="B362" s="203" t="s">
        <v>158</v>
      </c>
      <c r="C362" t="s">
        <v>159</v>
      </c>
      <c r="D362" t="s">
        <v>160</v>
      </c>
      <c r="E362" t="s">
        <v>196</v>
      </c>
      <c r="F362" t="s">
        <v>670</v>
      </c>
      <c r="G362" t="s">
        <v>178</v>
      </c>
      <c r="H362" s="203">
        <v>10</v>
      </c>
      <c r="I362" s="204">
        <v>0.7</v>
      </c>
      <c r="J362" s="205">
        <v>0.43297207610283089</v>
      </c>
      <c r="K362" s="208">
        <v>0.13</v>
      </c>
      <c r="L362" s="208">
        <v>0.2</v>
      </c>
      <c r="M362" s="208">
        <v>0.2</v>
      </c>
      <c r="N362" s="208">
        <v>0.2</v>
      </c>
      <c r="O362" s="208">
        <v>0.2</v>
      </c>
      <c r="P362" s="208">
        <v>0.2</v>
      </c>
      <c r="Q362" s="208">
        <v>0.2</v>
      </c>
      <c r="R362" s="208">
        <v>0.2</v>
      </c>
      <c r="S362" s="208">
        <v>0.2</v>
      </c>
      <c r="T362" s="208">
        <v>0.2</v>
      </c>
      <c r="U362" s="208">
        <v>0.2</v>
      </c>
      <c r="V362" s="208">
        <v>0.2</v>
      </c>
      <c r="W362" s="208">
        <v>0.2</v>
      </c>
      <c r="X362" s="208">
        <v>0.2</v>
      </c>
      <c r="Y362" s="208">
        <v>0.2</v>
      </c>
      <c r="Z362" s="208">
        <v>0.2</v>
      </c>
      <c r="AA362" s="208">
        <v>0.2</v>
      </c>
      <c r="AB362" s="206">
        <v>0.2</v>
      </c>
      <c r="AC362" s="206">
        <v>0.2</v>
      </c>
      <c r="AD362" s="206">
        <v>0.23</v>
      </c>
      <c r="AE362" s="206">
        <v>0.23</v>
      </c>
      <c r="AF362" s="206">
        <v>0.23</v>
      </c>
      <c r="AG362" s="206">
        <v>0.33</v>
      </c>
      <c r="AH362">
        <v>0.33</v>
      </c>
      <c r="AI362" t="s">
        <v>164</v>
      </c>
      <c r="AJ362" t="s">
        <v>164</v>
      </c>
      <c r="AK362" t="s">
        <v>164</v>
      </c>
    </row>
    <row r="363" spans="1:37" x14ac:dyDescent="0.25">
      <c r="A363" t="s">
        <v>671</v>
      </c>
      <c r="B363" s="203" t="s">
        <v>166</v>
      </c>
      <c r="C363" t="s">
        <v>159</v>
      </c>
      <c r="D363" t="s">
        <v>160</v>
      </c>
      <c r="E363" t="s">
        <v>196</v>
      </c>
      <c r="F363" t="s">
        <v>670</v>
      </c>
      <c r="G363" t="s">
        <v>178</v>
      </c>
      <c r="H363" s="203">
        <v>10</v>
      </c>
      <c r="I363" s="204">
        <v>0.7</v>
      </c>
      <c r="J363" s="205">
        <v>0.43297207610283089</v>
      </c>
      <c r="K363" s="208">
        <v>0.2</v>
      </c>
      <c r="L363" s="208">
        <v>0.27</v>
      </c>
      <c r="M363" s="208">
        <v>0.27</v>
      </c>
      <c r="N363" s="208">
        <v>0.27</v>
      </c>
      <c r="O363" s="208">
        <v>0.27</v>
      </c>
      <c r="P363" s="208">
        <v>0.27</v>
      </c>
      <c r="Q363" s="208">
        <v>0.27</v>
      </c>
      <c r="R363" s="208">
        <v>0.27</v>
      </c>
      <c r="S363" s="208">
        <v>0.27</v>
      </c>
      <c r="T363" s="208">
        <v>0.27</v>
      </c>
      <c r="U363" s="208">
        <v>0.27</v>
      </c>
      <c r="V363" s="208">
        <v>0.27</v>
      </c>
      <c r="W363" s="208">
        <v>0.27</v>
      </c>
      <c r="X363" s="208">
        <v>0.27</v>
      </c>
      <c r="Y363" s="208">
        <v>0.27</v>
      </c>
      <c r="Z363" s="208">
        <v>0.27</v>
      </c>
      <c r="AA363" s="208">
        <v>0.27</v>
      </c>
      <c r="AB363" s="206">
        <v>0.27</v>
      </c>
      <c r="AC363" s="206">
        <v>0.27</v>
      </c>
      <c r="AD363" s="206">
        <v>0.31</v>
      </c>
      <c r="AE363" s="206">
        <v>0.31</v>
      </c>
      <c r="AF363" s="206">
        <v>0.31</v>
      </c>
      <c r="AG363" s="206">
        <v>0.33</v>
      </c>
      <c r="AH363">
        <v>0.33</v>
      </c>
      <c r="AI363" t="s">
        <v>164</v>
      </c>
      <c r="AJ363" t="s">
        <v>164</v>
      </c>
      <c r="AK363" t="s">
        <v>164</v>
      </c>
    </row>
    <row r="364" spans="1:37" x14ac:dyDescent="0.25">
      <c r="A364" t="s">
        <v>672</v>
      </c>
      <c r="B364" s="203" t="s">
        <v>158</v>
      </c>
      <c r="C364" t="s">
        <v>168</v>
      </c>
      <c r="D364" t="s">
        <v>160</v>
      </c>
      <c r="E364" t="s">
        <v>196</v>
      </c>
      <c r="F364" t="s">
        <v>670</v>
      </c>
      <c r="G364" t="s">
        <v>169</v>
      </c>
      <c r="H364" s="203">
        <v>10</v>
      </c>
      <c r="I364" s="204">
        <v>0.7</v>
      </c>
      <c r="J364" s="205">
        <v>0.45890207746534312</v>
      </c>
      <c r="K364" s="208">
        <v>0.12</v>
      </c>
      <c r="L364" s="208">
        <v>0.17</v>
      </c>
      <c r="M364" s="208">
        <v>0.17</v>
      </c>
      <c r="N364" s="208">
        <v>0.25</v>
      </c>
      <c r="O364" s="208">
        <v>0.25</v>
      </c>
      <c r="P364" s="208">
        <v>0.25</v>
      </c>
      <c r="Q364" s="208">
        <v>0.25</v>
      </c>
      <c r="R364" s="208">
        <v>0.25</v>
      </c>
      <c r="S364" s="208">
        <v>0.25</v>
      </c>
      <c r="T364" s="208">
        <v>0.25</v>
      </c>
      <c r="U364" s="208">
        <v>0.25</v>
      </c>
      <c r="V364" s="208">
        <v>0.25</v>
      </c>
      <c r="W364" s="208">
        <v>0.25</v>
      </c>
      <c r="X364" s="208">
        <v>0.25</v>
      </c>
      <c r="Y364" s="208">
        <v>0.25</v>
      </c>
      <c r="Z364" s="208">
        <v>0.25</v>
      </c>
      <c r="AA364" s="208">
        <v>0.25</v>
      </c>
      <c r="AB364" s="206">
        <v>0.25</v>
      </c>
      <c r="AC364" s="206">
        <v>0.25</v>
      </c>
      <c r="AD364" s="206">
        <v>0.25</v>
      </c>
      <c r="AE364" s="206">
        <v>0.25</v>
      </c>
      <c r="AF364" s="206">
        <v>0.25</v>
      </c>
      <c r="AG364" s="206">
        <v>0.33</v>
      </c>
      <c r="AH364">
        <v>0.33</v>
      </c>
      <c r="AI364" t="s">
        <v>164</v>
      </c>
      <c r="AJ364" t="s">
        <v>164</v>
      </c>
      <c r="AK364" t="s">
        <v>164</v>
      </c>
    </row>
    <row r="365" spans="1:37" x14ac:dyDescent="0.25">
      <c r="A365" t="s">
        <v>673</v>
      </c>
      <c r="B365" s="203" t="s">
        <v>166</v>
      </c>
      <c r="C365" t="s">
        <v>168</v>
      </c>
      <c r="D365" t="s">
        <v>160</v>
      </c>
      <c r="E365" t="s">
        <v>196</v>
      </c>
      <c r="F365" t="s">
        <v>670</v>
      </c>
      <c r="G365" s="207" t="s">
        <v>169</v>
      </c>
      <c r="H365" s="203">
        <v>10</v>
      </c>
      <c r="I365" s="204">
        <v>0.7</v>
      </c>
      <c r="J365" s="205">
        <v>0.45890207746534312</v>
      </c>
      <c r="K365" s="209">
        <v>0.12</v>
      </c>
      <c r="L365" s="209">
        <v>0.27</v>
      </c>
      <c r="M365" s="209">
        <v>0.27</v>
      </c>
      <c r="N365" s="209">
        <v>0.27</v>
      </c>
      <c r="O365" s="209">
        <v>0.25</v>
      </c>
      <c r="P365" s="209">
        <v>0.25</v>
      </c>
      <c r="Q365" s="209">
        <v>0.25</v>
      </c>
      <c r="R365" s="207">
        <v>0.25</v>
      </c>
      <c r="S365" s="205">
        <v>0.25</v>
      </c>
      <c r="T365" s="205">
        <v>0.25</v>
      </c>
      <c r="U365" s="205">
        <v>0.25</v>
      </c>
      <c r="V365" s="205">
        <v>0.25</v>
      </c>
      <c r="W365" s="205">
        <v>0.25</v>
      </c>
      <c r="X365" s="205">
        <v>0.25</v>
      </c>
      <c r="Y365" s="205">
        <v>0.25</v>
      </c>
      <c r="Z365" s="205">
        <v>0.25</v>
      </c>
      <c r="AA365" s="205">
        <v>0.25</v>
      </c>
      <c r="AB365" s="206">
        <v>0.25</v>
      </c>
      <c r="AC365" s="206">
        <v>0.25</v>
      </c>
      <c r="AD365" s="206">
        <v>0.25</v>
      </c>
      <c r="AE365" s="206">
        <v>0.25</v>
      </c>
      <c r="AF365" s="206">
        <v>0.25</v>
      </c>
      <c r="AG365" s="206">
        <v>0.33</v>
      </c>
      <c r="AH365">
        <v>0.33</v>
      </c>
      <c r="AI365" t="s">
        <v>164</v>
      </c>
      <c r="AJ365" t="s">
        <v>164</v>
      </c>
      <c r="AK365" t="s">
        <v>164</v>
      </c>
    </row>
    <row r="366" spans="1:37" x14ac:dyDescent="0.25">
      <c r="A366" t="s">
        <v>674</v>
      </c>
      <c r="B366" s="203" t="s">
        <v>158</v>
      </c>
      <c r="C366" t="s">
        <v>159</v>
      </c>
      <c r="D366" t="s">
        <v>160</v>
      </c>
      <c r="E366" t="s">
        <v>534</v>
      </c>
      <c r="F366" t="s">
        <v>675</v>
      </c>
      <c r="G366" s="207" t="s">
        <v>178</v>
      </c>
      <c r="H366" s="203">
        <v>5</v>
      </c>
      <c r="I366" s="204">
        <v>0.7</v>
      </c>
      <c r="J366" s="205">
        <v>0.27433063943431352</v>
      </c>
      <c r="K366" s="209">
        <v>0.13</v>
      </c>
      <c r="L366" s="209">
        <v>0.2</v>
      </c>
      <c r="M366" s="209">
        <v>0.2</v>
      </c>
      <c r="N366" s="209">
        <v>0.2</v>
      </c>
      <c r="O366" s="209">
        <v>0.2</v>
      </c>
      <c r="P366" s="209">
        <v>0.2</v>
      </c>
      <c r="Q366" s="209">
        <v>0.2</v>
      </c>
      <c r="R366" s="207">
        <v>0.2</v>
      </c>
      <c r="S366" s="205">
        <v>0.2</v>
      </c>
      <c r="T366" s="205">
        <v>0.2</v>
      </c>
      <c r="U366" s="205">
        <v>0.2</v>
      </c>
      <c r="V366" s="205">
        <v>0.2</v>
      </c>
      <c r="W366" s="205">
        <v>0.2</v>
      </c>
      <c r="X366" s="205">
        <v>0.2</v>
      </c>
      <c r="Y366" s="205">
        <v>0.2</v>
      </c>
      <c r="Z366" s="205">
        <v>0.2</v>
      </c>
      <c r="AA366" s="205">
        <v>0.2</v>
      </c>
      <c r="AB366" s="206">
        <v>0.2</v>
      </c>
      <c r="AC366" s="206">
        <v>0.2</v>
      </c>
      <c r="AD366" s="206">
        <v>0.23</v>
      </c>
      <c r="AE366" s="206">
        <v>0.23</v>
      </c>
      <c r="AF366" s="206">
        <v>0.23</v>
      </c>
      <c r="AG366" s="206">
        <v>0.33</v>
      </c>
      <c r="AH366">
        <v>0.33</v>
      </c>
      <c r="AI366" t="s">
        <v>164</v>
      </c>
      <c r="AJ366" t="s">
        <v>164</v>
      </c>
      <c r="AK366" t="s">
        <v>164</v>
      </c>
    </row>
    <row r="367" spans="1:37" x14ac:dyDescent="0.25">
      <c r="A367" t="s">
        <v>676</v>
      </c>
      <c r="B367" s="203" t="s">
        <v>166</v>
      </c>
      <c r="C367" t="s">
        <v>159</v>
      </c>
      <c r="D367" t="s">
        <v>160</v>
      </c>
      <c r="E367" t="s">
        <v>534</v>
      </c>
      <c r="F367" t="s">
        <v>675</v>
      </c>
      <c r="G367" s="207" t="s">
        <v>178</v>
      </c>
      <c r="H367" s="203">
        <v>5</v>
      </c>
      <c r="I367" s="204">
        <v>0.7</v>
      </c>
      <c r="J367" s="205">
        <v>0.27433063943431352</v>
      </c>
      <c r="K367" s="209">
        <v>0.2</v>
      </c>
      <c r="L367" s="209">
        <v>0.27</v>
      </c>
      <c r="M367" s="209">
        <v>0.27</v>
      </c>
      <c r="N367" s="209">
        <v>0.27</v>
      </c>
      <c r="O367" s="209">
        <v>0.27</v>
      </c>
      <c r="P367" s="209">
        <v>0.27</v>
      </c>
      <c r="Q367" s="209">
        <v>0.27</v>
      </c>
      <c r="R367" s="207">
        <v>0.27</v>
      </c>
      <c r="S367" s="205">
        <v>0.27</v>
      </c>
      <c r="T367" s="205">
        <v>0.27</v>
      </c>
      <c r="U367" s="205">
        <v>0.27</v>
      </c>
      <c r="V367" s="205">
        <v>0.27</v>
      </c>
      <c r="W367" s="205">
        <v>0.27</v>
      </c>
      <c r="X367" s="205">
        <v>0.27</v>
      </c>
      <c r="Y367" s="205">
        <v>0.27</v>
      </c>
      <c r="Z367" s="205">
        <v>0.27</v>
      </c>
      <c r="AA367" s="205">
        <v>0.27</v>
      </c>
      <c r="AB367" s="206">
        <v>0.27</v>
      </c>
      <c r="AC367" s="206">
        <v>0.27</v>
      </c>
      <c r="AD367" s="206">
        <v>0.31</v>
      </c>
      <c r="AE367" s="206">
        <v>0.31</v>
      </c>
      <c r="AF367" s="206">
        <v>0.31</v>
      </c>
      <c r="AG367" s="206">
        <v>0.33</v>
      </c>
      <c r="AH367">
        <v>0.33</v>
      </c>
      <c r="AI367" t="s">
        <v>164</v>
      </c>
      <c r="AJ367" t="s">
        <v>164</v>
      </c>
      <c r="AK367" t="s">
        <v>164</v>
      </c>
    </row>
    <row r="368" spans="1:37" x14ac:dyDescent="0.25">
      <c r="A368" t="s">
        <v>677</v>
      </c>
      <c r="B368" s="203" t="s">
        <v>158</v>
      </c>
      <c r="C368" t="s">
        <v>168</v>
      </c>
      <c r="D368" t="s">
        <v>160</v>
      </c>
      <c r="E368" t="s">
        <v>534</v>
      </c>
      <c r="F368" t="s">
        <v>675</v>
      </c>
      <c r="G368" s="207" t="s">
        <v>169</v>
      </c>
      <c r="H368" s="203">
        <v>5</v>
      </c>
      <c r="I368" s="204">
        <v>0.7</v>
      </c>
      <c r="J368" s="205">
        <v>0.28870339599271405</v>
      </c>
      <c r="K368" s="209">
        <v>0.12</v>
      </c>
      <c r="L368" s="209">
        <v>0.17</v>
      </c>
      <c r="M368" s="209">
        <v>0.17</v>
      </c>
      <c r="N368" s="209">
        <v>0.25</v>
      </c>
      <c r="O368" s="209">
        <v>0.25</v>
      </c>
      <c r="P368" s="209">
        <v>0.25</v>
      </c>
      <c r="Q368" s="209">
        <v>0.25</v>
      </c>
      <c r="R368" s="207">
        <v>0.25</v>
      </c>
      <c r="S368" s="205">
        <v>0.25</v>
      </c>
      <c r="T368" s="205">
        <v>0.25</v>
      </c>
      <c r="U368" s="205">
        <v>0.25</v>
      </c>
      <c r="V368" s="205">
        <v>0.25</v>
      </c>
      <c r="W368" s="205">
        <v>0.25</v>
      </c>
      <c r="X368" s="205">
        <v>0.25</v>
      </c>
      <c r="Y368" s="205">
        <v>0.25</v>
      </c>
      <c r="Z368" s="205">
        <v>0.25</v>
      </c>
      <c r="AA368" s="205">
        <v>0.25</v>
      </c>
      <c r="AB368" s="206">
        <v>0.25</v>
      </c>
      <c r="AC368" s="206">
        <v>0.25</v>
      </c>
      <c r="AD368" s="206">
        <v>0.25</v>
      </c>
      <c r="AE368" s="206">
        <v>0.25</v>
      </c>
      <c r="AF368" s="206">
        <v>0.25</v>
      </c>
      <c r="AG368" s="206">
        <v>0.33</v>
      </c>
      <c r="AH368">
        <v>0.33</v>
      </c>
      <c r="AI368" t="s">
        <v>164</v>
      </c>
      <c r="AJ368" t="s">
        <v>164</v>
      </c>
      <c r="AK368" t="s">
        <v>164</v>
      </c>
    </row>
    <row r="369" spans="1:37" x14ac:dyDescent="0.25">
      <c r="A369" t="s">
        <v>678</v>
      </c>
      <c r="B369" s="203" t="s">
        <v>166</v>
      </c>
      <c r="C369" t="s">
        <v>168</v>
      </c>
      <c r="D369" t="s">
        <v>160</v>
      </c>
      <c r="E369" t="s">
        <v>534</v>
      </c>
      <c r="F369" t="s">
        <v>675</v>
      </c>
      <c r="G369" s="207" t="s">
        <v>169</v>
      </c>
      <c r="H369" s="203">
        <v>5</v>
      </c>
      <c r="I369" s="204">
        <v>0.7</v>
      </c>
      <c r="J369" s="205">
        <v>0.28870339599271405</v>
      </c>
      <c r="K369" s="209">
        <v>0.12</v>
      </c>
      <c r="L369" s="209">
        <v>0.27</v>
      </c>
      <c r="M369" s="209">
        <v>0.27</v>
      </c>
      <c r="N369" s="209">
        <v>0.27</v>
      </c>
      <c r="O369" s="209">
        <v>0.25</v>
      </c>
      <c r="P369" s="209">
        <v>0.25</v>
      </c>
      <c r="Q369" s="209">
        <v>0.25</v>
      </c>
      <c r="R369" s="207">
        <v>0.25</v>
      </c>
      <c r="S369" s="205">
        <v>0.25</v>
      </c>
      <c r="T369" s="205">
        <v>0.25</v>
      </c>
      <c r="U369" s="205">
        <v>0.25</v>
      </c>
      <c r="V369" s="205">
        <v>0.25</v>
      </c>
      <c r="W369" s="205">
        <v>0.25</v>
      </c>
      <c r="X369" s="205">
        <v>0.25</v>
      </c>
      <c r="Y369" s="205">
        <v>0.25</v>
      </c>
      <c r="Z369" s="205">
        <v>0.25</v>
      </c>
      <c r="AA369" s="205">
        <v>0.25</v>
      </c>
      <c r="AB369" s="206">
        <v>0.25</v>
      </c>
      <c r="AC369" s="206">
        <v>0.25</v>
      </c>
      <c r="AD369" s="206">
        <v>0.25</v>
      </c>
      <c r="AE369" s="206">
        <v>0.25</v>
      </c>
      <c r="AF369" s="206">
        <v>0.25</v>
      </c>
      <c r="AG369" s="206">
        <v>0.33</v>
      </c>
      <c r="AH369">
        <v>0.33</v>
      </c>
      <c r="AI369" t="s">
        <v>164</v>
      </c>
      <c r="AJ369" t="s">
        <v>164</v>
      </c>
      <c r="AK369" t="s">
        <v>164</v>
      </c>
    </row>
    <row r="370" spans="1:37" x14ac:dyDescent="0.25">
      <c r="A370" t="s">
        <v>679</v>
      </c>
      <c r="B370" s="203" t="s">
        <v>158</v>
      </c>
      <c r="C370" t="s">
        <v>159</v>
      </c>
      <c r="D370" t="s">
        <v>160</v>
      </c>
      <c r="E370" t="s">
        <v>534</v>
      </c>
      <c r="F370" t="s">
        <v>680</v>
      </c>
      <c r="G370" s="207" t="s">
        <v>178</v>
      </c>
      <c r="H370" s="203">
        <v>5</v>
      </c>
      <c r="I370" s="204">
        <v>0.7</v>
      </c>
      <c r="J370" s="205">
        <v>0.27433063943431352</v>
      </c>
      <c r="K370" s="209">
        <v>0.13</v>
      </c>
      <c r="L370" s="209">
        <v>0.2</v>
      </c>
      <c r="M370" s="209">
        <v>0.2</v>
      </c>
      <c r="N370" s="209">
        <v>0.2</v>
      </c>
      <c r="O370" s="209">
        <v>0.2</v>
      </c>
      <c r="P370" s="209">
        <v>0.2</v>
      </c>
      <c r="Q370" s="209">
        <v>0.2</v>
      </c>
      <c r="R370" s="207">
        <v>0.2</v>
      </c>
      <c r="S370" s="205">
        <v>0.2</v>
      </c>
      <c r="T370" s="205">
        <v>0.2</v>
      </c>
      <c r="U370" s="205">
        <v>0.2</v>
      </c>
      <c r="V370" s="205">
        <v>0.2</v>
      </c>
      <c r="W370" s="205">
        <v>0.2</v>
      </c>
      <c r="X370" s="205">
        <v>0.2</v>
      </c>
      <c r="Y370" s="205">
        <v>0.2</v>
      </c>
      <c r="Z370" s="205">
        <v>0.2</v>
      </c>
      <c r="AA370" s="205">
        <v>0.2</v>
      </c>
      <c r="AB370" s="217">
        <v>0.2</v>
      </c>
      <c r="AC370" s="206">
        <v>0.2</v>
      </c>
      <c r="AD370" s="206">
        <v>0.23</v>
      </c>
      <c r="AE370" s="206">
        <v>0.23</v>
      </c>
      <c r="AF370" s="206">
        <v>0.23</v>
      </c>
      <c r="AG370" s="206">
        <v>0.33</v>
      </c>
      <c r="AH370">
        <v>0.33</v>
      </c>
      <c r="AI370" t="s">
        <v>164</v>
      </c>
      <c r="AJ370" t="s">
        <v>164</v>
      </c>
      <c r="AK370" t="s">
        <v>164</v>
      </c>
    </row>
    <row r="371" spans="1:37" x14ac:dyDescent="0.25">
      <c r="A371" t="s">
        <v>681</v>
      </c>
      <c r="B371" s="203" t="s">
        <v>166</v>
      </c>
      <c r="C371" t="s">
        <v>159</v>
      </c>
      <c r="D371" t="s">
        <v>160</v>
      </c>
      <c r="E371" t="s">
        <v>534</v>
      </c>
      <c r="F371" t="s">
        <v>680</v>
      </c>
      <c r="G371" s="207" t="s">
        <v>178</v>
      </c>
      <c r="H371" s="203">
        <v>5</v>
      </c>
      <c r="I371" s="204">
        <v>0.7</v>
      </c>
      <c r="J371" s="205">
        <v>0.27433063943431352</v>
      </c>
      <c r="K371" s="209">
        <v>0.2</v>
      </c>
      <c r="L371" s="209">
        <v>0.27</v>
      </c>
      <c r="M371" s="209">
        <v>0.27</v>
      </c>
      <c r="N371" s="209">
        <v>0.27</v>
      </c>
      <c r="O371" s="209">
        <v>0.27</v>
      </c>
      <c r="P371" s="209">
        <v>0.27</v>
      </c>
      <c r="Q371" s="209">
        <v>0.27</v>
      </c>
      <c r="R371" s="207">
        <v>0.27</v>
      </c>
      <c r="S371" s="205">
        <v>0.27</v>
      </c>
      <c r="T371" s="205">
        <v>0.27</v>
      </c>
      <c r="U371" s="205">
        <v>0.27</v>
      </c>
      <c r="V371" s="205">
        <v>0.27</v>
      </c>
      <c r="W371" s="205">
        <v>0.27</v>
      </c>
      <c r="X371" s="205">
        <v>0.27</v>
      </c>
      <c r="Y371" s="205">
        <v>0.27</v>
      </c>
      <c r="Z371" s="205">
        <v>0.27</v>
      </c>
      <c r="AA371" s="205">
        <v>0.27</v>
      </c>
      <c r="AB371" s="206">
        <v>0.27</v>
      </c>
      <c r="AC371" s="206">
        <v>0.27</v>
      </c>
      <c r="AD371" s="206">
        <v>0.31</v>
      </c>
      <c r="AE371" s="206">
        <v>0.31</v>
      </c>
      <c r="AF371" s="206">
        <v>0.31</v>
      </c>
      <c r="AG371" s="206">
        <v>0.33</v>
      </c>
      <c r="AH371">
        <v>0.33</v>
      </c>
      <c r="AI371" t="s">
        <v>164</v>
      </c>
      <c r="AJ371" t="s">
        <v>164</v>
      </c>
      <c r="AK371" t="s">
        <v>164</v>
      </c>
    </row>
    <row r="372" spans="1:37" x14ac:dyDescent="0.25">
      <c r="A372" t="s">
        <v>682</v>
      </c>
      <c r="B372" s="203" t="s">
        <v>158</v>
      </c>
      <c r="C372" t="s">
        <v>168</v>
      </c>
      <c r="D372" t="s">
        <v>160</v>
      </c>
      <c r="E372" t="s">
        <v>534</v>
      </c>
      <c r="F372" t="s">
        <v>680</v>
      </c>
      <c r="G372" s="207" t="s">
        <v>169</v>
      </c>
      <c r="H372" s="203">
        <v>5</v>
      </c>
      <c r="I372" s="204">
        <v>0.7</v>
      </c>
      <c r="J372" s="205">
        <v>0.28870339599271405</v>
      </c>
      <c r="K372" s="209">
        <v>0.12</v>
      </c>
      <c r="L372" s="209">
        <v>0.17</v>
      </c>
      <c r="M372" s="209">
        <v>0.17</v>
      </c>
      <c r="N372" s="209">
        <v>0.25</v>
      </c>
      <c r="O372" s="209">
        <v>0.25</v>
      </c>
      <c r="P372" s="209">
        <v>0.25</v>
      </c>
      <c r="Q372" s="209">
        <v>0.25</v>
      </c>
      <c r="R372" s="207">
        <v>0.25</v>
      </c>
      <c r="S372" s="205">
        <v>0.25</v>
      </c>
      <c r="T372" s="205">
        <v>0.25</v>
      </c>
      <c r="U372" s="205">
        <v>0.25</v>
      </c>
      <c r="V372" s="205">
        <v>0.25</v>
      </c>
      <c r="W372" s="205">
        <v>0.25</v>
      </c>
      <c r="X372" s="205">
        <v>0.25</v>
      </c>
      <c r="Y372" s="205">
        <v>0.25</v>
      </c>
      <c r="Z372" s="205">
        <v>0.25</v>
      </c>
      <c r="AA372" s="205">
        <v>0.25</v>
      </c>
      <c r="AB372" s="206">
        <v>0.25</v>
      </c>
      <c r="AC372" s="206">
        <v>0.25</v>
      </c>
      <c r="AD372" s="206">
        <v>0.25</v>
      </c>
      <c r="AE372" s="206">
        <v>0.25</v>
      </c>
      <c r="AF372" s="206">
        <v>0.25</v>
      </c>
      <c r="AG372" s="206">
        <v>0.33</v>
      </c>
      <c r="AH372">
        <v>0.33</v>
      </c>
      <c r="AI372" t="s">
        <v>164</v>
      </c>
      <c r="AJ372" t="s">
        <v>164</v>
      </c>
      <c r="AK372" t="s">
        <v>164</v>
      </c>
    </row>
    <row r="373" spans="1:37" x14ac:dyDescent="0.25">
      <c r="A373" t="s">
        <v>683</v>
      </c>
      <c r="B373" s="203" t="s">
        <v>166</v>
      </c>
      <c r="C373" t="s">
        <v>168</v>
      </c>
      <c r="D373" t="s">
        <v>160</v>
      </c>
      <c r="E373" t="s">
        <v>534</v>
      </c>
      <c r="F373" t="s">
        <v>680</v>
      </c>
      <c r="G373" t="s">
        <v>169</v>
      </c>
      <c r="H373" s="203">
        <v>5</v>
      </c>
      <c r="I373" s="204">
        <v>0.7</v>
      </c>
      <c r="J373" s="205">
        <v>0.28870339599271405</v>
      </c>
      <c r="K373" s="205">
        <v>0.12</v>
      </c>
      <c r="L373" s="205">
        <v>0.27</v>
      </c>
      <c r="M373" s="205">
        <v>0.27</v>
      </c>
      <c r="N373" s="205">
        <v>0.27</v>
      </c>
      <c r="O373" s="205">
        <v>0.25</v>
      </c>
      <c r="P373" s="205">
        <v>0.25</v>
      </c>
      <c r="Q373" s="205">
        <v>0.25</v>
      </c>
      <c r="R373" s="205">
        <v>0.25</v>
      </c>
      <c r="S373" s="205">
        <v>0.25</v>
      </c>
      <c r="T373" s="205">
        <v>0.25</v>
      </c>
      <c r="U373" s="205">
        <v>0.25</v>
      </c>
      <c r="V373" s="205">
        <v>0.25</v>
      </c>
      <c r="W373" s="205">
        <v>0.25</v>
      </c>
      <c r="X373" s="205">
        <v>0.25</v>
      </c>
      <c r="Y373" s="205">
        <v>0.25</v>
      </c>
      <c r="Z373" s="205">
        <v>0.25</v>
      </c>
      <c r="AA373" s="205">
        <v>0.25</v>
      </c>
      <c r="AB373" s="206">
        <v>0.25</v>
      </c>
      <c r="AC373" s="206">
        <v>0.25</v>
      </c>
      <c r="AD373" s="206">
        <v>0.25</v>
      </c>
      <c r="AE373" s="206">
        <v>0.25</v>
      </c>
      <c r="AF373" s="206">
        <v>0.25</v>
      </c>
      <c r="AG373" s="206">
        <v>0.33</v>
      </c>
      <c r="AH373">
        <v>0.33</v>
      </c>
      <c r="AI373" t="s">
        <v>164</v>
      </c>
      <c r="AJ373" t="s">
        <v>164</v>
      </c>
      <c r="AK373" t="s">
        <v>164</v>
      </c>
    </row>
    <row r="374" spans="1:37" x14ac:dyDescent="0.25">
      <c r="A374" t="s">
        <v>684</v>
      </c>
      <c r="B374" s="203" t="s">
        <v>158</v>
      </c>
      <c r="C374" t="s">
        <v>227</v>
      </c>
      <c r="D374" t="s">
        <v>228</v>
      </c>
      <c r="E374" t="s">
        <v>452</v>
      </c>
      <c r="F374" t="s">
        <v>685</v>
      </c>
      <c r="G374" t="s">
        <v>231</v>
      </c>
      <c r="H374" s="203">
        <v>5</v>
      </c>
      <c r="I374" s="204">
        <v>0.7</v>
      </c>
      <c r="J374" s="205">
        <v>0.29519112583865559</v>
      </c>
      <c r="K374" s="205">
        <v>0.15</v>
      </c>
      <c r="L374" s="205">
        <v>0.2</v>
      </c>
      <c r="M374" s="205">
        <v>0.2</v>
      </c>
      <c r="N374" s="205">
        <v>0.2</v>
      </c>
      <c r="O374" s="205">
        <v>0.25</v>
      </c>
      <c r="P374" s="205">
        <v>0.25</v>
      </c>
      <c r="Q374" s="205">
        <v>0.25</v>
      </c>
      <c r="R374" s="205">
        <v>0.25</v>
      </c>
      <c r="S374" s="205">
        <v>0.25</v>
      </c>
      <c r="T374" s="205">
        <v>0.25</v>
      </c>
      <c r="U374" s="205">
        <v>0.25</v>
      </c>
      <c r="V374" s="205">
        <v>0.25</v>
      </c>
      <c r="W374" s="205">
        <v>0.25</v>
      </c>
      <c r="X374" s="205">
        <v>0.25</v>
      </c>
      <c r="Y374" s="205">
        <v>0.25</v>
      </c>
      <c r="Z374" s="205">
        <v>0.25</v>
      </c>
      <c r="AA374" s="205">
        <v>0.25</v>
      </c>
      <c r="AB374" s="206">
        <v>0.25</v>
      </c>
      <c r="AC374" s="206">
        <v>0.25</v>
      </c>
      <c r="AD374" s="206">
        <v>0.25</v>
      </c>
      <c r="AE374" s="206">
        <v>0.25</v>
      </c>
      <c r="AF374" s="206">
        <v>0.25</v>
      </c>
      <c r="AG374" s="206">
        <v>0.33</v>
      </c>
      <c r="AH374">
        <v>0.33</v>
      </c>
      <c r="AI374" t="s">
        <v>164</v>
      </c>
      <c r="AJ374" t="s">
        <v>164</v>
      </c>
      <c r="AK374" t="s">
        <v>164</v>
      </c>
    </row>
    <row r="375" spans="1:37" x14ac:dyDescent="0.25">
      <c r="A375" t="s">
        <v>686</v>
      </c>
      <c r="B375" s="203" t="s">
        <v>166</v>
      </c>
      <c r="C375" t="s">
        <v>227</v>
      </c>
      <c r="D375" t="s">
        <v>228</v>
      </c>
      <c r="E375" t="s">
        <v>452</v>
      </c>
      <c r="F375" t="s">
        <v>685</v>
      </c>
      <c r="G375" t="s">
        <v>231</v>
      </c>
      <c r="H375" s="203">
        <v>5</v>
      </c>
      <c r="I375" s="204">
        <v>0.7</v>
      </c>
      <c r="J375" s="205">
        <v>0.29519112583865559</v>
      </c>
      <c r="K375" s="205">
        <v>0.15</v>
      </c>
      <c r="L375" s="205">
        <v>0.27</v>
      </c>
      <c r="M375" s="205">
        <v>0.27</v>
      </c>
      <c r="N375" s="205">
        <v>0.27</v>
      </c>
      <c r="O375" s="205">
        <v>0.27</v>
      </c>
      <c r="P375" s="205">
        <v>0.27</v>
      </c>
      <c r="Q375" s="205">
        <v>0.27</v>
      </c>
      <c r="R375" s="205">
        <v>0.27</v>
      </c>
      <c r="S375" s="205">
        <v>0.27</v>
      </c>
      <c r="T375" s="205">
        <v>0.27</v>
      </c>
      <c r="U375" s="205">
        <v>0.27</v>
      </c>
      <c r="V375" s="205">
        <v>0.27</v>
      </c>
      <c r="W375" s="205">
        <v>0.27</v>
      </c>
      <c r="X375" s="205">
        <v>0.27</v>
      </c>
      <c r="Y375" s="205">
        <v>0.27</v>
      </c>
      <c r="Z375" s="205">
        <v>0.27</v>
      </c>
      <c r="AA375" s="205">
        <v>0.27</v>
      </c>
      <c r="AB375" s="206">
        <v>0.27</v>
      </c>
      <c r="AC375" s="206">
        <v>0.27</v>
      </c>
      <c r="AD375" s="206">
        <v>0.27</v>
      </c>
      <c r="AE375" s="206">
        <v>0.27</v>
      </c>
      <c r="AF375" s="206">
        <v>0.27</v>
      </c>
      <c r="AG375" s="206">
        <v>0.33</v>
      </c>
      <c r="AH375">
        <v>0.33</v>
      </c>
      <c r="AI375" t="s">
        <v>164</v>
      </c>
      <c r="AJ375" t="s">
        <v>164</v>
      </c>
      <c r="AK375" t="s">
        <v>164</v>
      </c>
    </row>
    <row r="376" spans="1:37" x14ac:dyDescent="0.25">
      <c r="A376" t="s">
        <v>687</v>
      </c>
      <c r="B376" s="203" t="s">
        <v>158</v>
      </c>
      <c r="C376" t="s">
        <v>227</v>
      </c>
      <c r="D376" t="s">
        <v>273</v>
      </c>
      <c r="E376" t="s">
        <v>274</v>
      </c>
      <c r="F376" t="s">
        <v>688</v>
      </c>
      <c r="G376" t="s">
        <v>276</v>
      </c>
      <c r="H376" s="203">
        <v>12</v>
      </c>
      <c r="I376" s="204">
        <v>0.7</v>
      </c>
      <c r="J376" s="205">
        <v>0.50142385598974282</v>
      </c>
      <c r="K376" s="205">
        <v>0.2</v>
      </c>
      <c r="L376" s="205">
        <v>0.27</v>
      </c>
      <c r="M376" s="205">
        <v>0.27</v>
      </c>
      <c r="N376" s="205">
        <v>0.27</v>
      </c>
      <c r="O376" s="205">
        <v>0.27</v>
      </c>
      <c r="P376" s="205">
        <v>0.27</v>
      </c>
      <c r="Q376" s="205">
        <v>0.27</v>
      </c>
      <c r="R376" s="205">
        <v>0.18</v>
      </c>
      <c r="S376" s="205">
        <v>0.18</v>
      </c>
      <c r="T376" s="205">
        <v>0.18</v>
      </c>
      <c r="U376" s="205">
        <v>0.18</v>
      </c>
      <c r="V376" s="205">
        <v>0.18</v>
      </c>
      <c r="W376" s="205">
        <v>0.18</v>
      </c>
      <c r="X376" s="205">
        <v>0.18</v>
      </c>
      <c r="Y376" s="205">
        <v>0.18</v>
      </c>
      <c r="Z376" s="205">
        <v>0.18</v>
      </c>
      <c r="AA376" s="205">
        <v>0.18</v>
      </c>
      <c r="AB376" s="206" t="s">
        <v>192</v>
      </c>
      <c r="AC376" s="206" t="s">
        <v>192</v>
      </c>
      <c r="AD376" s="206" t="s">
        <v>192</v>
      </c>
      <c r="AE376" s="206" t="s">
        <v>192</v>
      </c>
      <c r="AF376" s="206" t="s">
        <v>192</v>
      </c>
      <c r="AG376" s="206" t="s">
        <v>192</v>
      </c>
      <c r="AH376" t="s">
        <v>192</v>
      </c>
      <c r="AI376" t="s">
        <v>164</v>
      </c>
      <c r="AJ376" t="s">
        <v>164</v>
      </c>
    </row>
    <row r="377" spans="1:37" x14ac:dyDescent="0.25">
      <c r="A377" t="s">
        <v>689</v>
      </c>
      <c r="B377" s="203" t="s">
        <v>166</v>
      </c>
      <c r="C377" t="s">
        <v>227</v>
      </c>
      <c r="D377" t="s">
        <v>273</v>
      </c>
      <c r="E377" t="s">
        <v>274</v>
      </c>
      <c r="F377" t="s">
        <v>688</v>
      </c>
      <c r="G377" t="s">
        <v>276</v>
      </c>
      <c r="H377" s="203">
        <v>12</v>
      </c>
      <c r="I377" s="204">
        <v>0.7</v>
      </c>
      <c r="J377" s="205">
        <v>0.50142385598974282</v>
      </c>
      <c r="K377" s="205">
        <v>0.2</v>
      </c>
      <c r="L377" s="205">
        <v>0.27</v>
      </c>
      <c r="M377" s="205">
        <v>0.27</v>
      </c>
      <c r="N377" s="205">
        <v>0.27</v>
      </c>
      <c r="O377" s="205">
        <v>0.27</v>
      </c>
      <c r="P377" s="205">
        <v>0.27</v>
      </c>
      <c r="Q377" s="205">
        <v>0.27</v>
      </c>
      <c r="R377" s="205">
        <v>0.18</v>
      </c>
      <c r="S377" s="205">
        <v>0.18</v>
      </c>
      <c r="T377" s="205">
        <v>0.18</v>
      </c>
      <c r="U377" s="205">
        <v>0.18</v>
      </c>
      <c r="V377" s="205">
        <v>0.18</v>
      </c>
      <c r="W377" s="205">
        <v>0.18</v>
      </c>
      <c r="X377" s="205">
        <v>0.18</v>
      </c>
      <c r="Y377" s="205">
        <v>0.18</v>
      </c>
      <c r="Z377" s="205">
        <v>0.18</v>
      </c>
      <c r="AA377" s="205">
        <v>0.18</v>
      </c>
      <c r="AB377" s="206" t="s">
        <v>192</v>
      </c>
      <c r="AC377" s="206" t="s">
        <v>192</v>
      </c>
      <c r="AD377" s="206" t="s">
        <v>192</v>
      </c>
      <c r="AE377" s="206" t="s">
        <v>192</v>
      </c>
      <c r="AF377" s="206" t="s">
        <v>192</v>
      </c>
      <c r="AG377" s="206" t="s">
        <v>192</v>
      </c>
      <c r="AH377" t="s">
        <v>192</v>
      </c>
      <c r="AI377" t="s">
        <v>164</v>
      </c>
      <c r="AJ377" t="s">
        <v>164</v>
      </c>
    </row>
    <row r="378" spans="1:37" x14ac:dyDescent="0.25">
      <c r="A378" t="s">
        <v>690</v>
      </c>
      <c r="B378" s="203" t="s">
        <v>158</v>
      </c>
      <c r="C378" t="s">
        <v>159</v>
      </c>
      <c r="D378" t="s">
        <v>273</v>
      </c>
      <c r="E378" t="s">
        <v>274</v>
      </c>
      <c r="F378" t="s">
        <v>688</v>
      </c>
      <c r="G378" t="s">
        <v>276</v>
      </c>
      <c r="H378" s="203">
        <v>12</v>
      </c>
      <c r="I378" s="204">
        <v>0.7</v>
      </c>
      <c r="J378" s="205">
        <v>0.50142385598974282</v>
      </c>
      <c r="K378" s="205">
        <v>0.13</v>
      </c>
      <c r="L378" s="205">
        <v>0.2</v>
      </c>
      <c r="M378" s="205">
        <v>0.2</v>
      </c>
      <c r="N378" s="205">
        <v>0.2</v>
      </c>
      <c r="O378" s="205">
        <v>0.2</v>
      </c>
      <c r="P378" s="205">
        <v>0.2</v>
      </c>
      <c r="Q378" s="205">
        <v>0.2</v>
      </c>
      <c r="R378" s="205">
        <v>0.18</v>
      </c>
      <c r="S378" s="205">
        <v>0.18</v>
      </c>
      <c r="T378" s="205">
        <v>0.18</v>
      </c>
      <c r="U378" s="205">
        <v>0.18</v>
      </c>
      <c r="V378" s="205">
        <v>0.18</v>
      </c>
      <c r="W378" s="205">
        <v>0.18</v>
      </c>
      <c r="X378" s="205">
        <v>0.18</v>
      </c>
      <c r="Y378" s="205">
        <v>0.18</v>
      </c>
      <c r="Z378" s="205">
        <v>0.18</v>
      </c>
      <c r="AA378" s="205">
        <v>0.18</v>
      </c>
      <c r="AB378" s="206" t="s">
        <v>192</v>
      </c>
      <c r="AC378" s="206" t="s">
        <v>192</v>
      </c>
      <c r="AD378" s="206" t="s">
        <v>192</v>
      </c>
      <c r="AE378" s="206" t="s">
        <v>192</v>
      </c>
      <c r="AF378" s="206" t="s">
        <v>192</v>
      </c>
      <c r="AG378" s="206" t="s">
        <v>192</v>
      </c>
      <c r="AH378" t="s">
        <v>192</v>
      </c>
      <c r="AI378" t="s">
        <v>164</v>
      </c>
      <c r="AJ378" t="s">
        <v>164</v>
      </c>
    </row>
    <row r="379" spans="1:37" x14ac:dyDescent="0.25">
      <c r="A379" t="s">
        <v>691</v>
      </c>
      <c r="B379" s="203" t="s">
        <v>166</v>
      </c>
      <c r="C379" t="s">
        <v>159</v>
      </c>
      <c r="D379" t="s">
        <v>273</v>
      </c>
      <c r="E379" t="s">
        <v>274</v>
      </c>
      <c r="F379" t="s">
        <v>688</v>
      </c>
      <c r="G379" t="s">
        <v>276</v>
      </c>
      <c r="H379" s="203">
        <v>12</v>
      </c>
      <c r="I379" s="204">
        <v>0.7</v>
      </c>
      <c r="J379" s="205">
        <v>0.50142385598974282</v>
      </c>
      <c r="K379" s="205">
        <v>0.2</v>
      </c>
      <c r="L379" s="205">
        <v>0.27</v>
      </c>
      <c r="M379" s="205">
        <v>0.27</v>
      </c>
      <c r="N379" s="205">
        <v>0.27</v>
      </c>
      <c r="O379" s="205">
        <v>0.27</v>
      </c>
      <c r="P379" s="205">
        <v>0.27</v>
      </c>
      <c r="Q379" s="205">
        <v>0.27</v>
      </c>
      <c r="R379" s="205">
        <v>0.18</v>
      </c>
      <c r="S379" s="205">
        <v>0.18</v>
      </c>
      <c r="T379" s="205">
        <v>0.18</v>
      </c>
      <c r="U379" s="205">
        <v>0.18</v>
      </c>
      <c r="V379" s="205">
        <v>0.18</v>
      </c>
      <c r="W379" s="205">
        <v>0.18</v>
      </c>
      <c r="X379" s="205">
        <v>0.18</v>
      </c>
      <c r="Y379" s="205">
        <v>0.18</v>
      </c>
      <c r="Z379" s="205">
        <v>0.18</v>
      </c>
      <c r="AA379" s="205">
        <v>0.18</v>
      </c>
      <c r="AB379" s="206" t="s">
        <v>192</v>
      </c>
      <c r="AC379" s="206" t="s">
        <v>192</v>
      </c>
      <c r="AD379" s="206" t="s">
        <v>192</v>
      </c>
      <c r="AE379" s="206" t="s">
        <v>192</v>
      </c>
      <c r="AF379" s="206" t="s">
        <v>192</v>
      </c>
      <c r="AG379" s="206" t="s">
        <v>192</v>
      </c>
      <c r="AH379" t="s">
        <v>192</v>
      </c>
      <c r="AI379" t="s">
        <v>164</v>
      </c>
      <c r="AJ379" t="s">
        <v>164</v>
      </c>
    </row>
    <row r="380" spans="1:37" x14ac:dyDescent="0.25">
      <c r="A380" t="s">
        <v>692</v>
      </c>
      <c r="B380" s="203" t="s">
        <v>158</v>
      </c>
      <c r="C380" t="s">
        <v>168</v>
      </c>
      <c r="D380" t="s">
        <v>273</v>
      </c>
      <c r="E380" t="s">
        <v>274</v>
      </c>
      <c r="F380" t="s">
        <v>688</v>
      </c>
      <c r="G380" t="s">
        <v>276</v>
      </c>
      <c r="H380" s="203">
        <v>12</v>
      </c>
      <c r="I380" s="204">
        <v>0.7</v>
      </c>
      <c r="J380" s="205">
        <v>0.50142385598974282</v>
      </c>
      <c r="K380" s="205">
        <v>0.2</v>
      </c>
      <c r="L380" s="205">
        <v>0.27</v>
      </c>
      <c r="M380" s="205">
        <v>0.27</v>
      </c>
      <c r="N380" s="205">
        <v>0.27</v>
      </c>
      <c r="O380" s="205">
        <v>0.27</v>
      </c>
      <c r="P380" s="205">
        <v>0.27</v>
      </c>
      <c r="Q380" s="205">
        <v>0.27</v>
      </c>
      <c r="R380" s="205">
        <v>0.18</v>
      </c>
      <c r="S380" s="205">
        <v>0.18</v>
      </c>
      <c r="T380" s="205">
        <v>0.18</v>
      </c>
      <c r="U380" s="205">
        <v>0.18</v>
      </c>
      <c r="V380" s="205">
        <v>0.18</v>
      </c>
      <c r="W380" s="205">
        <v>0.18</v>
      </c>
      <c r="X380" s="205">
        <v>0.18</v>
      </c>
      <c r="Y380" s="205">
        <v>0.18</v>
      </c>
      <c r="Z380" s="205">
        <v>0.18</v>
      </c>
      <c r="AA380" s="205">
        <v>0.18</v>
      </c>
      <c r="AB380" s="206" t="s">
        <v>192</v>
      </c>
      <c r="AC380" s="206" t="s">
        <v>192</v>
      </c>
      <c r="AD380" s="206" t="s">
        <v>192</v>
      </c>
      <c r="AE380" s="206" t="s">
        <v>192</v>
      </c>
      <c r="AF380" s="206" t="s">
        <v>192</v>
      </c>
      <c r="AG380" s="206" t="s">
        <v>192</v>
      </c>
      <c r="AH380" t="s">
        <v>192</v>
      </c>
      <c r="AI380" t="s">
        <v>164</v>
      </c>
      <c r="AJ380" t="s">
        <v>164</v>
      </c>
    </row>
    <row r="381" spans="1:37" x14ac:dyDescent="0.25">
      <c r="A381" t="s">
        <v>693</v>
      </c>
      <c r="B381" s="203" t="s">
        <v>166</v>
      </c>
      <c r="C381" t="s">
        <v>168</v>
      </c>
      <c r="D381" t="s">
        <v>273</v>
      </c>
      <c r="E381" t="s">
        <v>274</v>
      </c>
      <c r="F381" t="s">
        <v>688</v>
      </c>
      <c r="G381" t="s">
        <v>276</v>
      </c>
      <c r="H381" s="203">
        <v>12</v>
      </c>
      <c r="I381" s="204">
        <v>0.7</v>
      </c>
      <c r="J381" s="205">
        <v>0.50142385598974282</v>
      </c>
      <c r="K381" s="205">
        <v>0.2</v>
      </c>
      <c r="L381" s="205">
        <v>0.27</v>
      </c>
      <c r="M381" s="205">
        <v>0.27</v>
      </c>
      <c r="N381" s="205">
        <v>0.27</v>
      </c>
      <c r="O381" s="205">
        <v>0.27</v>
      </c>
      <c r="P381" s="205">
        <v>0.27</v>
      </c>
      <c r="Q381" s="205">
        <v>0.27</v>
      </c>
      <c r="R381" s="205">
        <v>0.18</v>
      </c>
      <c r="S381" s="205">
        <v>0.18</v>
      </c>
      <c r="T381" s="205">
        <v>0.18</v>
      </c>
      <c r="U381" s="205">
        <v>0.18</v>
      </c>
      <c r="V381" s="205">
        <v>0.18</v>
      </c>
      <c r="W381" s="205">
        <v>0.18</v>
      </c>
      <c r="X381" s="205">
        <v>0.18</v>
      </c>
      <c r="Y381" s="205">
        <v>0.18</v>
      </c>
      <c r="Z381" s="205">
        <v>0.18</v>
      </c>
      <c r="AA381" s="205">
        <v>0.18</v>
      </c>
      <c r="AB381" s="206" t="s">
        <v>192</v>
      </c>
      <c r="AC381" s="206" t="s">
        <v>192</v>
      </c>
      <c r="AD381" s="206" t="s">
        <v>192</v>
      </c>
      <c r="AE381" s="206" t="s">
        <v>192</v>
      </c>
      <c r="AF381" s="206" t="s">
        <v>192</v>
      </c>
      <c r="AG381" s="206" t="s">
        <v>192</v>
      </c>
      <c r="AH381" t="s">
        <v>192</v>
      </c>
      <c r="AI381" t="s">
        <v>164</v>
      </c>
      <c r="AJ381" t="s">
        <v>164</v>
      </c>
    </row>
    <row r="382" spans="1:37" x14ac:dyDescent="0.25">
      <c r="A382" t="s">
        <v>694</v>
      </c>
      <c r="B382" s="203" t="s">
        <v>158</v>
      </c>
      <c r="C382" t="s">
        <v>172</v>
      </c>
      <c r="D382" t="s">
        <v>160</v>
      </c>
      <c r="E382" t="s">
        <v>161</v>
      </c>
      <c r="F382" t="s">
        <v>695</v>
      </c>
      <c r="G382" t="s">
        <v>173</v>
      </c>
      <c r="H382" s="203">
        <v>45</v>
      </c>
      <c r="I382" s="204">
        <v>0.7</v>
      </c>
      <c r="J382" s="205">
        <v>1.1938264117478663</v>
      </c>
      <c r="K382" s="205">
        <v>0.2</v>
      </c>
      <c r="L382" s="205">
        <v>0.27</v>
      </c>
      <c r="M382" s="205">
        <v>0.27</v>
      </c>
      <c r="N382" s="205">
        <v>0.27</v>
      </c>
      <c r="O382" s="205">
        <v>0.27</v>
      </c>
      <c r="P382" s="205">
        <v>0.27</v>
      </c>
      <c r="Q382" s="205">
        <v>0.27</v>
      </c>
      <c r="R382" s="205">
        <v>0.35</v>
      </c>
      <c r="S382" s="205">
        <v>0.35</v>
      </c>
      <c r="T382" s="205">
        <v>0.35</v>
      </c>
      <c r="U382" s="205">
        <v>0.35</v>
      </c>
      <c r="V382" s="205">
        <v>0.35</v>
      </c>
      <c r="W382" s="205">
        <v>0.35</v>
      </c>
      <c r="X382" s="205">
        <v>0.35</v>
      </c>
      <c r="Y382" s="205">
        <v>0.35</v>
      </c>
      <c r="Z382" s="205">
        <v>0.35</v>
      </c>
      <c r="AA382" s="205">
        <v>0.35</v>
      </c>
      <c r="AB382" s="206">
        <v>0.35</v>
      </c>
      <c r="AC382" s="206">
        <v>0.35</v>
      </c>
      <c r="AD382" s="206">
        <v>0.35</v>
      </c>
      <c r="AE382" s="206">
        <v>0.35</v>
      </c>
      <c r="AF382" s="206">
        <v>0.35</v>
      </c>
      <c r="AG382" s="206">
        <v>0.35</v>
      </c>
      <c r="AH382">
        <v>0.35</v>
      </c>
      <c r="AI382" t="s">
        <v>164</v>
      </c>
      <c r="AJ382" t="s">
        <v>164</v>
      </c>
      <c r="AK382" t="s">
        <v>164</v>
      </c>
    </row>
    <row r="383" spans="1:37" x14ac:dyDescent="0.25">
      <c r="A383" t="s">
        <v>696</v>
      </c>
      <c r="B383" s="203" t="s">
        <v>166</v>
      </c>
      <c r="C383" t="s">
        <v>172</v>
      </c>
      <c r="D383" t="s">
        <v>160</v>
      </c>
      <c r="E383" t="s">
        <v>161</v>
      </c>
      <c r="F383" t="s">
        <v>695</v>
      </c>
      <c r="G383" t="s">
        <v>173</v>
      </c>
      <c r="H383" s="203">
        <v>45</v>
      </c>
      <c r="I383" s="204">
        <v>0.7</v>
      </c>
      <c r="J383" s="205">
        <v>1.1938264117478663</v>
      </c>
      <c r="K383" s="205">
        <v>0.2</v>
      </c>
      <c r="L383" s="205">
        <v>0.27</v>
      </c>
      <c r="M383" s="205">
        <v>0.27</v>
      </c>
      <c r="N383" s="205">
        <v>0.27</v>
      </c>
      <c r="O383" s="205">
        <v>0.27</v>
      </c>
      <c r="P383" s="205">
        <v>0.27</v>
      </c>
      <c r="Q383" s="205">
        <v>0.27</v>
      </c>
      <c r="R383" s="205">
        <v>0.35</v>
      </c>
      <c r="S383" s="205">
        <v>0.35</v>
      </c>
      <c r="T383" s="205">
        <v>0.35</v>
      </c>
      <c r="U383" s="205">
        <v>0.35</v>
      </c>
      <c r="V383" s="205">
        <v>0.35</v>
      </c>
      <c r="W383" s="205">
        <v>0.35</v>
      </c>
      <c r="X383" s="205">
        <v>0.35</v>
      </c>
      <c r="Y383" s="205">
        <v>0.35</v>
      </c>
      <c r="Z383" s="205">
        <v>0.45</v>
      </c>
      <c r="AA383" s="205">
        <v>0.45</v>
      </c>
      <c r="AB383" s="206">
        <v>0.45</v>
      </c>
      <c r="AC383" s="206">
        <v>0.45</v>
      </c>
      <c r="AD383" s="206">
        <v>0.45</v>
      </c>
      <c r="AE383" s="206">
        <v>0.45</v>
      </c>
      <c r="AF383" s="206">
        <v>0.45</v>
      </c>
      <c r="AG383" s="206">
        <v>0.45</v>
      </c>
      <c r="AH383">
        <v>0.45</v>
      </c>
      <c r="AI383" t="s">
        <v>164</v>
      </c>
      <c r="AJ383" t="s">
        <v>164</v>
      </c>
      <c r="AK383" t="s">
        <v>164</v>
      </c>
    </row>
    <row r="384" spans="1:37" x14ac:dyDescent="0.25">
      <c r="A384" t="s">
        <v>697</v>
      </c>
      <c r="B384" s="203" t="s">
        <v>158</v>
      </c>
      <c r="C384" t="s">
        <v>227</v>
      </c>
      <c r="D384" t="s">
        <v>215</v>
      </c>
      <c r="E384" t="s">
        <v>216</v>
      </c>
      <c r="F384" t="s">
        <v>698</v>
      </c>
      <c r="G384" t="s">
        <v>217</v>
      </c>
      <c r="H384" s="203">
        <v>15</v>
      </c>
      <c r="I384" s="204">
        <v>0.7</v>
      </c>
      <c r="J384" s="205">
        <v>0.62860243080000411</v>
      </c>
      <c r="K384" s="205">
        <v>0.15</v>
      </c>
      <c r="L384" s="205">
        <v>0.2</v>
      </c>
      <c r="M384" s="205">
        <v>0.2</v>
      </c>
      <c r="N384" s="205">
        <v>0.2</v>
      </c>
      <c r="O384" s="205">
        <v>0.25</v>
      </c>
      <c r="P384" s="205">
        <v>0.25</v>
      </c>
      <c r="Q384" s="205">
        <v>0.25</v>
      </c>
      <c r="R384" s="205">
        <v>0.25</v>
      </c>
      <c r="S384" s="205">
        <v>0.25</v>
      </c>
      <c r="T384" s="205">
        <v>0.25</v>
      </c>
      <c r="U384" s="205">
        <v>0.25</v>
      </c>
      <c r="V384" s="205">
        <v>0.25</v>
      </c>
      <c r="W384" s="205">
        <v>0.25</v>
      </c>
      <c r="X384" s="205">
        <v>0.25</v>
      </c>
      <c r="Y384" s="205">
        <v>0.25</v>
      </c>
      <c r="Z384" s="205">
        <v>0.25</v>
      </c>
      <c r="AA384" s="205">
        <v>0.25</v>
      </c>
      <c r="AB384" s="206">
        <v>0.25</v>
      </c>
      <c r="AC384" s="206">
        <v>0.25</v>
      </c>
      <c r="AD384" s="206">
        <v>0.25</v>
      </c>
      <c r="AE384" s="206">
        <v>0.25</v>
      </c>
      <c r="AF384" s="206">
        <v>0.25</v>
      </c>
      <c r="AG384" s="206">
        <v>0.33</v>
      </c>
      <c r="AH384">
        <v>0.33</v>
      </c>
      <c r="AI384" t="s">
        <v>164</v>
      </c>
      <c r="AJ384" t="s">
        <v>164</v>
      </c>
      <c r="AK384" t="s">
        <v>164</v>
      </c>
    </row>
    <row r="385" spans="1:37" x14ac:dyDescent="0.25">
      <c r="A385" t="s">
        <v>699</v>
      </c>
      <c r="B385" s="203" t="s">
        <v>166</v>
      </c>
      <c r="C385" t="s">
        <v>227</v>
      </c>
      <c r="D385" t="s">
        <v>215</v>
      </c>
      <c r="E385" t="s">
        <v>216</v>
      </c>
      <c r="F385" t="s">
        <v>698</v>
      </c>
      <c r="G385" t="s">
        <v>217</v>
      </c>
      <c r="H385" s="203">
        <v>15</v>
      </c>
      <c r="I385" s="204">
        <v>0.7</v>
      </c>
      <c r="J385" s="205">
        <v>0.62860243080000411</v>
      </c>
      <c r="K385" s="205">
        <v>0.15</v>
      </c>
      <c r="L385" s="205">
        <v>0.27</v>
      </c>
      <c r="M385" s="205">
        <v>0.27</v>
      </c>
      <c r="N385" s="205">
        <v>0.27</v>
      </c>
      <c r="O385" s="205">
        <v>0.27</v>
      </c>
      <c r="P385" s="205">
        <v>0.27</v>
      </c>
      <c r="Q385" s="205">
        <v>0.27</v>
      </c>
      <c r="R385" s="205">
        <v>0.27</v>
      </c>
      <c r="S385" s="205">
        <v>0.27</v>
      </c>
      <c r="T385" s="205">
        <v>0.27</v>
      </c>
      <c r="U385" s="205">
        <v>0.27</v>
      </c>
      <c r="V385" s="205">
        <v>0.27</v>
      </c>
      <c r="W385" s="205">
        <v>0.27</v>
      </c>
      <c r="X385" s="205">
        <v>0.27</v>
      </c>
      <c r="Y385" s="205">
        <v>0.27</v>
      </c>
      <c r="Z385" s="205">
        <v>0.27</v>
      </c>
      <c r="AA385" s="205">
        <v>0.27</v>
      </c>
      <c r="AB385" s="206">
        <v>0.27</v>
      </c>
      <c r="AC385" s="206">
        <v>0.27</v>
      </c>
      <c r="AD385" s="206">
        <v>0.27</v>
      </c>
      <c r="AE385" s="206">
        <v>0.27</v>
      </c>
      <c r="AF385" s="206">
        <v>0.27</v>
      </c>
      <c r="AG385" s="206">
        <v>0.33</v>
      </c>
      <c r="AH385">
        <v>0.33</v>
      </c>
      <c r="AI385" t="s">
        <v>164</v>
      </c>
      <c r="AJ385" t="s">
        <v>164</v>
      </c>
      <c r="AK385" t="s">
        <v>164</v>
      </c>
    </row>
    <row r="386" spans="1:37" x14ac:dyDescent="0.25">
      <c r="A386" t="s">
        <v>700</v>
      </c>
      <c r="B386" s="203" t="s">
        <v>158</v>
      </c>
      <c r="C386" t="s">
        <v>227</v>
      </c>
      <c r="D386" t="s">
        <v>199</v>
      </c>
      <c r="E386" t="s">
        <v>701</v>
      </c>
      <c r="F386" t="s">
        <v>698</v>
      </c>
      <c r="G386" t="s">
        <v>408</v>
      </c>
      <c r="H386" s="203">
        <v>15</v>
      </c>
      <c r="I386" s="204">
        <v>0.7</v>
      </c>
      <c r="J386" s="205">
        <v>0.80033296338194115</v>
      </c>
      <c r="K386" s="205">
        <v>0.15</v>
      </c>
      <c r="L386" s="205">
        <v>0.2</v>
      </c>
      <c r="M386" s="205">
        <v>0.2</v>
      </c>
      <c r="N386" s="205">
        <v>0.2</v>
      </c>
      <c r="O386" s="205">
        <v>0.25</v>
      </c>
      <c r="P386" s="205">
        <v>0.25</v>
      </c>
      <c r="Q386" s="205">
        <v>0.25</v>
      </c>
      <c r="R386" s="205">
        <v>0.25</v>
      </c>
      <c r="S386" s="205">
        <v>0.25</v>
      </c>
      <c r="T386" s="205">
        <v>0.25</v>
      </c>
      <c r="U386" s="205">
        <v>0.25</v>
      </c>
      <c r="V386" s="205">
        <v>0.25</v>
      </c>
      <c r="W386" s="205">
        <v>0.25</v>
      </c>
      <c r="X386" s="205">
        <v>0.25</v>
      </c>
      <c r="Y386" s="205">
        <v>0.25</v>
      </c>
      <c r="Z386" s="205">
        <v>0.25</v>
      </c>
      <c r="AA386" s="205">
        <v>0.25</v>
      </c>
      <c r="AB386" s="206">
        <v>0.25</v>
      </c>
      <c r="AC386" s="206">
        <v>0.25</v>
      </c>
      <c r="AD386" s="206">
        <v>0.25</v>
      </c>
      <c r="AE386" s="206">
        <v>0.25</v>
      </c>
      <c r="AF386" s="206">
        <v>0.25</v>
      </c>
      <c r="AG386" s="206">
        <v>0.33</v>
      </c>
      <c r="AH386">
        <v>0.33</v>
      </c>
      <c r="AI386" t="s">
        <v>164</v>
      </c>
      <c r="AJ386" t="s">
        <v>164</v>
      </c>
      <c r="AK386" t="s">
        <v>164</v>
      </c>
    </row>
    <row r="387" spans="1:37" x14ac:dyDescent="0.25">
      <c r="A387" t="s">
        <v>702</v>
      </c>
      <c r="B387" s="203" t="s">
        <v>166</v>
      </c>
      <c r="C387" t="s">
        <v>227</v>
      </c>
      <c r="D387" t="s">
        <v>199</v>
      </c>
      <c r="E387" t="s">
        <v>701</v>
      </c>
      <c r="F387" t="s">
        <v>698</v>
      </c>
      <c r="G387" t="s">
        <v>408</v>
      </c>
      <c r="H387" s="203">
        <v>15</v>
      </c>
      <c r="I387" s="204">
        <v>0.7</v>
      </c>
      <c r="J387" s="205">
        <v>0.80033296338194115</v>
      </c>
      <c r="K387" s="205">
        <v>0.15</v>
      </c>
      <c r="L387" s="205">
        <v>0.27</v>
      </c>
      <c r="M387" s="205">
        <v>0.27</v>
      </c>
      <c r="N387" s="205">
        <v>0.27</v>
      </c>
      <c r="O387" s="205">
        <v>0.27</v>
      </c>
      <c r="P387" s="205">
        <v>0.27</v>
      </c>
      <c r="Q387" s="205">
        <v>0.27</v>
      </c>
      <c r="R387" s="205">
        <v>0.27</v>
      </c>
      <c r="S387" s="205">
        <v>0.27</v>
      </c>
      <c r="T387" s="205">
        <v>0.27</v>
      </c>
      <c r="U387" s="205">
        <v>0.27</v>
      </c>
      <c r="V387" s="205">
        <v>0.27</v>
      </c>
      <c r="W387" s="205">
        <v>0.27</v>
      </c>
      <c r="X387" s="205">
        <v>0.27</v>
      </c>
      <c r="Y387" s="205">
        <v>0.27</v>
      </c>
      <c r="Z387" s="205">
        <v>0.27</v>
      </c>
      <c r="AA387" s="205">
        <v>0.27</v>
      </c>
      <c r="AB387" s="206">
        <v>0.27</v>
      </c>
      <c r="AC387" s="206">
        <v>0.27</v>
      </c>
      <c r="AD387" s="206">
        <v>0.27</v>
      </c>
      <c r="AE387" s="206">
        <v>0.27</v>
      </c>
      <c r="AF387" s="206">
        <v>0.27</v>
      </c>
      <c r="AG387" s="206">
        <v>0.33</v>
      </c>
      <c r="AH387">
        <v>0.33</v>
      </c>
      <c r="AI387" t="s">
        <v>164</v>
      </c>
      <c r="AJ387" t="s">
        <v>164</v>
      </c>
      <c r="AK387" t="s">
        <v>164</v>
      </c>
    </row>
    <row r="388" spans="1:37" x14ac:dyDescent="0.25">
      <c r="A388" t="s">
        <v>703</v>
      </c>
      <c r="B388" s="203" t="s">
        <v>158</v>
      </c>
      <c r="C388" t="s">
        <v>159</v>
      </c>
      <c r="D388" t="s">
        <v>160</v>
      </c>
      <c r="E388" t="s">
        <v>161</v>
      </c>
      <c r="F388" t="s">
        <v>698</v>
      </c>
      <c r="G388" t="s">
        <v>163</v>
      </c>
      <c r="H388" s="203">
        <v>30</v>
      </c>
      <c r="I388" s="204">
        <v>0.7</v>
      </c>
      <c r="J388" s="205">
        <v>0.93701255059446531</v>
      </c>
      <c r="K388" s="208">
        <v>0.13</v>
      </c>
      <c r="L388" s="208">
        <v>0.2</v>
      </c>
      <c r="M388" s="208">
        <v>0.2</v>
      </c>
      <c r="N388" s="208">
        <v>0.2</v>
      </c>
      <c r="O388" s="208">
        <v>0.2</v>
      </c>
      <c r="P388" s="208">
        <v>0.2</v>
      </c>
      <c r="Q388" s="208">
        <v>0.2</v>
      </c>
      <c r="R388" s="208">
        <v>0.35</v>
      </c>
      <c r="S388" s="208">
        <v>0.35</v>
      </c>
      <c r="T388" s="208">
        <v>0.35</v>
      </c>
      <c r="U388" s="208">
        <v>0.35</v>
      </c>
      <c r="V388" s="208">
        <v>0.35</v>
      </c>
      <c r="W388" s="208">
        <v>0.35</v>
      </c>
      <c r="X388" s="208">
        <v>0.35</v>
      </c>
      <c r="Y388" s="208">
        <v>0.35</v>
      </c>
      <c r="Z388" s="208">
        <v>0.35</v>
      </c>
      <c r="AA388" s="208">
        <v>0.35</v>
      </c>
      <c r="AB388" s="206">
        <v>0.35</v>
      </c>
      <c r="AC388" s="206">
        <v>0.35</v>
      </c>
      <c r="AD388" s="206">
        <v>0.4</v>
      </c>
      <c r="AE388" s="206">
        <v>0.4</v>
      </c>
      <c r="AF388" s="206">
        <v>0.4</v>
      </c>
      <c r="AG388" s="206">
        <v>0.38</v>
      </c>
      <c r="AH388">
        <v>0.38</v>
      </c>
      <c r="AI388" t="s">
        <v>164</v>
      </c>
      <c r="AJ388" t="s">
        <v>164</v>
      </c>
      <c r="AK388" t="s">
        <v>164</v>
      </c>
    </row>
    <row r="389" spans="1:37" x14ac:dyDescent="0.25">
      <c r="A389" t="s">
        <v>704</v>
      </c>
      <c r="B389" s="203" t="s">
        <v>166</v>
      </c>
      <c r="C389" t="s">
        <v>159</v>
      </c>
      <c r="D389" t="s">
        <v>160</v>
      </c>
      <c r="E389" t="s">
        <v>161</v>
      </c>
      <c r="F389" t="s">
        <v>698</v>
      </c>
      <c r="G389" t="s">
        <v>163</v>
      </c>
      <c r="H389" s="203">
        <v>30</v>
      </c>
      <c r="I389" s="204">
        <v>0.7</v>
      </c>
      <c r="J389" s="205">
        <v>0.93701255059446531</v>
      </c>
      <c r="K389" s="208">
        <v>0.2</v>
      </c>
      <c r="L389" s="208">
        <v>0.27</v>
      </c>
      <c r="M389" s="208">
        <v>0.27</v>
      </c>
      <c r="N389" s="208">
        <v>0.27</v>
      </c>
      <c r="O389" s="208">
        <v>0.27</v>
      </c>
      <c r="P389" s="208">
        <v>0.27</v>
      </c>
      <c r="Q389" s="208">
        <v>0.27</v>
      </c>
      <c r="R389" s="208">
        <v>0.35</v>
      </c>
      <c r="S389" s="208">
        <v>0.35</v>
      </c>
      <c r="T389" s="208">
        <v>0.35</v>
      </c>
      <c r="U389" s="208">
        <v>0.35</v>
      </c>
      <c r="V389" s="208">
        <v>0.35</v>
      </c>
      <c r="W389" s="208">
        <v>0.35</v>
      </c>
      <c r="X389" s="208">
        <v>0.35</v>
      </c>
      <c r="Y389" s="208">
        <v>0.35</v>
      </c>
      <c r="Z389" s="208">
        <v>0.35</v>
      </c>
      <c r="AA389" s="208">
        <v>0.35</v>
      </c>
      <c r="AB389" s="206">
        <v>0.35</v>
      </c>
      <c r="AC389" s="206">
        <v>0.35</v>
      </c>
      <c r="AD389" s="206">
        <v>0.4</v>
      </c>
      <c r="AE389" s="206">
        <v>0.4</v>
      </c>
      <c r="AF389" s="206">
        <v>0.4</v>
      </c>
      <c r="AG389" s="206">
        <v>0.38</v>
      </c>
      <c r="AH389">
        <v>0.38</v>
      </c>
      <c r="AI389" t="s">
        <v>164</v>
      </c>
      <c r="AJ389" t="s">
        <v>164</v>
      </c>
      <c r="AK389" t="s">
        <v>164</v>
      </c>
    </row>
    <row r="390" spans="1:37" x14ac:dyDescent="0.25">
      <c r="A390" t="s">
        <v>705</v>
      </c>
      <c r="B390" s="203" t="s">
        <v>158</v>
      </c>
      <c r="C390" t="s">
        <v>159</v>
      </c>
      <c r="D390" t="s">
        <v>215</v>
      </c>
      <c r="E390" t="s">
        <v>216</v>
      </c>
      <c r="F390" t="s">
        <v>698</v>
      </c>
      <c r="G390" t="s">
        <v>217</v>
      </c>
      <c r="H390" s="203">
        <v>15</v>
      </c>
      <c r="I390" s="204">
        <v>0.7</v>
      </c>
      <c r="J390" s="205">
        <v>0.62860243080000411</v>
      </c>
      <c r="K390" s="208">
        <v>0.13</v>
      </c>
      <c r="L390" s="208">
        <v>0.2</v>
      </c>
      <c r="M390" s="208">
        <v>0.2</v>
      </c>
      <c r="N390" s="208">
        <v>0.2</v>
      </c>
      <c r="O390" s="208">
        <v>0.2</v>
      </c>
      <c r="P390" s="208">
        <v>0.2</v>
      </c>
      <c r="Q390" s="208">
        <v>0.2</v>
      </c>
      <c r="R390" s="208">
        <v>0.2</v>
      </c>
      <c r="S390" s="208">
        <v>0.2</v>
      </c>
      <c r="T390" s="208">
        <v>0.2</v>
      </c>
      <c r="U390" s="208">
        <v>0.2</v>
      </c>
      <c r="V390" s="208">
        <v>0.2</v>
      </c>
      <c r="W390" s="208">
        <v>0.2</v>
      </c>
      <c r="X390" s="208">
        <v>0.2</v>
      </c>
      <c r="Y390" s="208">
        <v>0.2</v>
      </c>
      <c r="Z390" s="208">
        <v>0.2</v>
      </c>
      <c r="AA390" s="208">
        <v>0.2</v>
      </c>
      <c r="AB390" s="206">
        <v>0.2</v>
      </c>
      <c r="AC390" s="206">
        <v>0.2</v>
      </c>
      <c r="AD390" s="206">
        <v>0.2</v>
      </c>
      <c r="AE390" s="206">
        <v>0.2</v>
      </c>
      <c r="AF390" s="206">
        <v>0.2</v>
      </c>
      <c r="AG390" s="206">
        <v>0.33</v>
      </c>
      <c r="AH390">
        <v>0.33</v>
      </c>
      <c r="AI390" t="s">
        <v>164</v>
      </c>
      <c r="AJ390" t="s">
        <v>164</v>
      </c>
      <c r="AK390" t="s">
        <v>164</v>
      </c>
    </row>
    <row r="391" spans="1:37" x14ac:dyDescent="0.25">
      <c r="A391" t="s">
        <v>706</v>
      </c>
      <c r="B391" s="203" t="s">
        <v>166</v>
      </c>
      <c r="C391" t="s">
        <v>159</v>
      </c>
      <c r="D391" t="s">
        <v>215</v>
      </c>
      <c r="E391" t="s">
        <v>216</v>
      </c>
      <c r="F391" t="s">
        <v>698</v>
      </c>
      <c r="G391" t="s">
        <v>217</v>
      </c>
      <c r="H391" s="203">
        <v>15</v>
      </c>
      <c r="I391" s="204">
        <v>0.7</v>
      </c>
      <c r="J391" s="205">
        <v>0.62860243080000411</v>
      </c>
      <c r="K391" s="208">
        <v>0.2</v>
      </c>
      <c r="L391" s="208">
        <v>0.27</v>
      </c>
      <c r="M391" s="208">
        <v>0.27</v>
      </c>
      <c r="N391" s="208">
        <v>0.27</v>
      </c>
      <c r="O391" s="208">
        <v>0.27</v>
      </c>
      <c r="P391" s="208">
        <v>0.27</v>
      </c>
      <c r="Q391" s="208">
        <v>0.27</v>
      </c>
      <c r="R391" s="208">
        <v>0.27</v>
      </c>
      <c r="S391" s="208">
        <v>0.27</v>
      </c>
      <c r="T391" s="208">
        <v>0.27</v>
      </c>
      <c r="U391" s="208">
        <v>0.27</v>
      </c>
      <c r="V391" s="208">
        <v>0.27</v>
      </c>
      <c r="W391" s="208">
        <v>0.27</v>
      </c>
      <c r="X391" s="208">
        <v>0.27</v>
      </c>
      <c r="Y391" s="208">
        <v>0.27</v>
      </c>
      <c r="Z391" s="208">
        <v>0.27</v>
      </c>
      <c r="AA391" s="208">
        <v>0.27</v>
      </c>
      <c r="AB391" s="206">
        <v>0.27</v>
      </c>
      <c r="AC391" s="206">
        <v>0.27</v>
      </c>
      <c r="AD391" s="206">
        <v>0.27</v>
      </c>
      <c r="AE391" s="206">
        <v>0.27</v>
      </c>
      <c r="AF391" s="206">
        <v>0.27</v>
      </c>
      <c r="AG391" s="206">
        <v>0.33</v>
      </c>
      <c r="AH391">
        <v>0.33</v>
      </c>
      <c r="AI391" t="s">
        <v>164</v>
      </c>
      <c r="AJ391" t="s">
        <v>164</v>
      </c>
      <c r="AK391" t="s">
        <v>164</v>
      </c>
    </row>
    <row r="392" spans="1:37" x14ac:dyDescent="0.25">
      <c r="A392" t="s">
        <v>707</v>
      </c>
      <c r="B392" s="203" t="s">
        <v>158</v>
      </c>
      <c r="C392" t="s">
        <v>159</v>
      </c>
      <c r="D392" t="s">
        <v>199</v>
      </c>
      <c r="E392" t="s">
        <v>701</v>
      </c>
      <c r="F392" t="s">
        <v>698</v>
      </c>
      <c r="G392" t="s">
        <v>542</v>
      </c>
      <c r="H392" s="203">
        <v>15</v>
      </c>
      <c r="I392" s="204">
        <v>0.7</v>
      </c>
      <c r="J392" s="205">
        <v>0.59160845755869029</v>
      </c>
      <c r="K392" s="208">
        <v>0.13</v>
      </c>
      <c r="L392" s="208">
        <v>0.2</v>
      </c>
      <c r="M392" s="208">
        <v>0.2</v>
      </c>
      <c r="N392" s="208">
        <v>0.2</v>
      </c>
      <c r="O392" s="208">
        <v>0.2</v>
      </c>
      <c r="P392" s="208">
        <v>0.2</v>
      </c>
      <c r="Q392" s="208">
        <v>0.2</v>
      </c>
      <c r="R392" s="208">
        <v>0.2</v>
      </c>
      <c r="S392" s="208">
        <v>0.2</v>
      </c>
      <c r="T392" s="208">
        <v>0.2</v>
      </c>
      <c r="U392" s="208">
        <v>0.2</v>
      </c>
      <c r="V392" s="208">
        <v>0.2</v>
      </c>
      <c r="W392" s="208">
        <v>0.2</v>
      </c>
      <c r="X392" s="208">
        <v>0.2</v>
      </c>
      <c r="Y392" s="208">
        <v>0.2</v>
      </c>
      <c r="Z392" s="208">
        <v>0.2</v>
      </c>
      <c r="AA392" s="208">
        <v>0.2</v>
      </c>
      <c r="AB392" s="206">
        <v>0.2</v>
      </c>
      <c r="AC392" s="206">
        <v>0.2</v>
      </c>
      <c r="AD392" s="206">
        <v>0.2</v>
      </c>
      <c r="AE392" s="206">
        <v>0.2</v>
      </c>
      <c r="AF392" s="206">
        <v>0.2</v>
      </c>
      <c r="AG392" s="206">
        <v>0.33</v>
      </c>
      <c r="AH392">
        <v>0.33</v>
      </c>
      <c r="AI392" t="s">
        <v>164</v>
      </c>
      <c r="AJ392" t="s">
        <v>164</v>
      </c>
      <c r="AK392" t="s">
        <v>164</v>
      </c>
    </row>
    <row r="393" spans="1:37" x14ac:dyDescent="0.25">
      <c r="A393" t="s">
        <v>708</v>
      </c>
      <c r="B393" s="203" t="s">
        <v>166</v>
      </c>
      <c r="C393" t="s">
        <v>159</v>
      </c>
      <c r="D393" t="s">
        <v>199</v>
      </c>
      <c r="E393" t="s">
        <v>701</v>
      </c>
      <c r="F393" t="s">
        <v>698</v>
      </c>
      <c r="G393" t="s">
        <v>542</v>
      </c>
      <c r="H393" s="203">
        <v>15</v>
      </c>
      <c r="I393" s="204">
        <v>0.7</v>
      </c>
      <c r="J393" s="205">
        <v>0.59160845755869029</v>
      </c>
      <c r="K393" s="205">
        <v>0.2</v>
      </c>
      <c r="L393" s="205">
        <v>0.27</v>
      </c>
      <c r="M393" s="205">
        <v>0.27</v>
      </c>
      <c r="N393" s="205">
        <v>0.27</v>
      </c>
      <c r="O393" s="205">
        <v>0.27</v>
      </c>
      <c r="P393" s="205">
        <v>0.27</v>
      </c>
      <c r="Q393" s="205">
        <v>0.27</v>
      </c>
      <c r="R393" s="205">
        <v>0.27</v>
      </c>
      <c r="S393" s="205">
        <v>0.27</v>
      </c>
      <c r="T393" s="205">
        <v>0.27</v>
      </c>
      <c r="U393" s="205">
        <v>0.27</v>
      </c>
      <c r="V393" s="205">
        <v>0.27</v>
      </c>
      <c r="W393" s="205">
        <v>0.27</v>
      </c>
      <c r="X393" s="205">
        <v>0.27</v>
      </c>
      <c r="Y393" s="205">
        <v>0.27</v>
      </c>
      <c r="Z393" s="205">
        <v>0.27</v>
      </c>
      <c r="AA393" s="205">
        <v>0.27</v>
      </c>
      <c r="AB393" s="206">
        <v>0.27</v>
      </c>
      <c r="AC393" s="206">
        <v>0.27</v>
      </c>
      <c r="AD393" s="206">
        <v>0.27</v>
      </c>
      <c r="AE393" s="206">
        <v>0.27</v>
      </c>
      <c r="AF393" s="206">
        <v>0.27</v>
      </c>
      <c r="AG393" s="206">
        <v>0.33</v>
      </c>
      <c r="AH393">
        <v>0.33</v>
      </c>
      <c r="AI393" t="s">
        <v>164</v>
      </c>
      <c r="AJ393" t="s">
        <v>164</v>
      </c>
      <c r="AK393" t="s">
        <v>164</v>
      </c>
    </row>
    <row r="394" spans="1:37" x14ac:dyDescent="0.25">
      <c r="A394" t="s">
        <v>709</v>
      </c>
      <c r="B394" s="203" t="s">
        <v>158</v>
      </c>
      <c r="C394" t="s">
        <v>168</v>
      </c>
      <c r="D394" t="s">
        <v>160</v>
      </c>
      <c r="E394" t="s">
        <v>161</v>
      </c>
      <c r="F394" t="s">
        <v>698</v>
      </c>
      <c r="G394" t="s">
        <v>169</v>
      </c>
      <c r="H394" s="203">
        <v>15</v>
      </c>
      <c r="I394" s="204">
        <v>0.7</v>
      </c>
      <c r="J394" s="205">
        <v>0.6269962886457372</v>
      </c>
      <c r="K394" s="205">
        <v>0.12</v>
      </c>
      <c r="L394" s="205">
        <v>0.17</v>
      </c>
      <c r="M394" s="205">
        <v>0.17</v>
      </c>
      <c r="N394" s="205">
        <v>0.25</v>
      </c>
      <c r="O394" s="205">
        <v>0.25</v>
      </c>
      <c r="P394" s="205">
        <v>0.25</v>
      </c>
      <c r="Q394" s="205">
        <v>0.25</v>
      </c>
      <c r="R394" s="205">
        <v>0.25</v>
      </c>
      <c r="S394" s="205">
        <v>0.25</v>
      </c>
      <c r="T394" s="205">
        <v>0.25</v>
      </c>
      <c r="U394" s="205">
        <v>0.25</v>
      </c>
      <c r="V394" s="205">
        <v>0.25</v>
      </c>
      <c r="W394" s="205">
        <v>0.25</v>
      </c>
      <c r="X394" s="205">
        <v>0.25</v>
      </c>
      <c r="Y394" s="205">
        <v>0.25</v>
      </c>
      <c r="Z394" s="205">
        <v>0.25</v>
      </c>
      <c r="AA394" s="205">
        <v>0.25</v>
      </c>
      <c r="AB394" s="206">
        <v>0.25</v>
      </c>
      <c r="AC394" s="206">
        <v>0.25</v>
      </c>
      <c r="AD394" s="206">
        <v>0.25</v>
      </c>
      <c r="AE394" s="206">
        <v>0.25</v>
      </c>
      <c r="AF394" s="206">
        <v>0.25</v>
      </c>
      <c r="AG394" s="206">
        <v>0.33</v>
      </c>
      <c r="AH394">
        <v>0.33</v>
      </c>
      <c r="AI394" t="s">
        <v>164</v>
      </c>
      <c r="AJ394" t="s">
        <v>164</v>
      </c>
      <c r="AK394" t="s">
        <v>164</v>
      </c>
    </row>
    <row r="395" spans="1:37" x14ac:dyDescent="0.25">
      <c r="A395" t="s">
        <v>710</v>
      </c>
      <c r="B395" s="203" t="s">
        <v>166</v>
      </c>
      <c r="C395" t="s">
        <v>168</v>
      </c>
      <c r="D395" t="s">
        <v>160</v>
      </c>
      <c r="E395" t="s">
        <v>161</v>
      </c>
      <c r="F395" t="s">
        <v>698</v>
      </c>
      <c r="G395" t="s">
        <v>169</v>
      </c>
      <c r="H395" s="203">
        <v>15</v>
      </c>
      <c r="I395" s="204">
        <v>0.7</v>
      </c>
      <c r="J395" s="205">
        <v>0.6269962886457372</v>
      </c>
      <c r="K395" s="205">
        <v>0.12</v>
      </c>
      <c r="L395" s="205">
        <v>0.27</v>
      </c>
      <c r="M395" s="205">
        <v>0.27</v>
      </c>
      <c r="N395" s="205">
        <v>0.27</v>
      </c>
      <c r="O395" s="205">
        <v>0.25</v>
      </c>
      <c r="P395" s="205">
        <v>0.25</v>
      </c>
      <c r="Q395" s="205">
        <v>0.25</v>
      </c>
      <c r="R395" s="205">
        <v>0.25</v>
      </c>
      <c r="S395" s="205">
        <v>0.25</v>
      </c>
      <c r="T395" s="205">
        <v>0.25</v>
      </c>
      <c r="U395" s="205">
        <v>0.25</v>
      </c>
      <c r="V395" s="205">
        <v>0.25</v>
      </c>
      <c r="W395" s="205">
        <v>0.25</v>
      </c>
      <c r="X395" s="205">
        <v>0.25</v>
      </c>
      <c r="Y395" s="205">
        <v>0.25</v>
      </c>
      <c r="Z395" s="205">
        <v>0.25</v>
      </c>
      <c r="AA395" s="205">
        <v>0.25</v>
      </c>
      <c r="AB395" s="206">
        <v>0.25</v>
      </c>
      <c r="AC395" s="206">
        <v>0.25</v>
      </c>
      <c r="AD395" s="206">
        <v>0.25</v>
      </c>
      <c r="AE395" s="206">
        <v>0.25</v>
      </c>
      <c r="AF395" s="206">
        <v>0.25</v>
      </c>
      <c r="AG395" s="206">
        <v>0.33</v>
      </c>
      <c r="AH395">
        <v>0.33</v>
      </c>
      <c r="AI395" t="s">
        <v>164</v>
      </c>
      <c r="AJ395" t="s">
        <v>164</v>
      </c>
      <c r="AK395" t="s">
        <v>164</v>
      </c>
    </row>
    <row r="396" spans="1:37" x14ac:dyDescent="0.25">
      <c r="A396" t="s">
        <v>711</v>
      </c>
      <c r="B396" s="203" t="s">
        <v>158</v>
      </c>
      <c r="C396" t="s">
        <v>168</v>
      </c>
      <c r="D396" t="s">
        <v>215</v>
      </c>
      <c r="E396" t="s">
        <v>216</v>
      </c>
      <c r="F396" t="s">
        <v>698</v>
      </c>
      <c r="G396" t="s">
        <v>217</v>
      </c>
      <c r="H396" s="203">
        <v>15</v>
      </c>
      <c r="I396" s="204">
        <v>0.7</v>
      </c>
      <c r="J396" s="205">
        <v>0.62860243080000411</v>
      </c>
      <c r="K396" s="205">
        <v>0.2</v>
      </c>
      <c r="L396" s="205">
        <v>0.27</v>
      </c>
      <c r="M396" s="205">
        <v>0.27</v>
      </c>
      <c r="N396" s="205">
        <v>0.27</v>
      </c>
      <c r="O396" s="205">
        <v>0.27</v>
      </c>
      <c r="P396" s="205">
        <v>0.27</v>
      </c>
      <c r="Q396" s="205">
        <v>0.27</v>
      </c>
      <c r="R396" s="205">
        <v>0.25</v>
      </c>
      <c r="S396" s="205">
        <v>0.25</v>
      </c>
      <c r="T396" s="205">
        <v>0.25</v>
      </c>
      <c r="U396" s="205">
        <v>0.25</v>
      </c>
      <c r="V396" s="205">
        <v>0.25</v>
      </c>
      <c r="W396" s="205">
        <v>0.25</v>
      </c>
      <c r="X396" s="205">
        <v>0.25</v>
      </c>
      <c r="Y396" s="205">
        <v>0.25</v>
      </c>
      <c r="Z396" s="205">
        <v>0.25</v>
      </c>
      <c r="AA396" s="205">
        <v>0.25</v>
      </c>
      <c r="AB396" s="206">
        <v>0.25</v>
      </c>
      <c r="AC396" s="206">
        <v>0.25</v>
      </c>
      <c r="AD396" s="206">
        <v>0.25</v>
      </c>
      <c r="AE396" s="206">
        <v>0.25</v>
      </c>
      <c r="AF396" s="206">
        <v>0.25</v>
      </c>
      <c r="AG396" s="206">
        <v>0.33</v>
      </c>
      <c r="AH396">
        <v>0.33</v>
      </c>
      <c r="AI396" t="s">
        <v>164</v>
      </c>
      <c r="AJ396" t="s">
        <v>164</v>
      </c>
      <c r="AK396" t="s">
        <v>164</v>
      </c>
    </row>
    <row r="397" spans="1:37" x14ac:dyDescent="0.25">
      <c r="A397" t="s">
        <v>712</v>
      </c>
      <c r="B397" s="203" t="s">
        <v>166</v>
      </c>
      <c r="C397" t="s">
        <v>168</v>
      </c>
      <c r="D397" t="s">
        <v>215</v>
      </c>
      <c r="E397" t="s">
        <v>216</v>
      </c>
      <c r="F397" t="s">
        <v>698</v>
      </c>
      <c r="G397" t="s">
        <v>217</v>
      </c>
      <c r="H397" s="203">
        <v>15</v>
      </c>
      <c r="I397" s="204">
        <v>0.7</v>
      </c>
      <c r="J397" s="205">
        <v>0.62860243080000411</v>
      </c>
      <c r="K397" s="205">
        <v>0.2</v>
      </c>
      <c r="L397" s="205">
        <v>0.27</v>
      </c>
      <c r="M397" s="205">
        <v>0.27</v>
      </c>
      <c r="N397" s="205">
        <v>0.27</v>
      </c>
      <c r="O397" s="205">
        <v>0.27</v>
      </c>
      <c r="P397" s="205">
        <v>0.27</v>
      </c>
      <c r="Q397" s="205">
        <v>0.27</v>
      </c>
      <c r="R397" s="205">
        <v>0.25</v>
      </c>
      <c r="S397" s="205">
        <v>0.25</v>
      </c>
      <c r="T397" s="205">
        <v>0.25</v>
      </c>
      <c r="U397" s="205">
        <v>0.25</v>
      </c>
      <c r="V397" s="205">
        <v>0.25</v>
      </c>
      <c r="W397" s="205">
        <v>0.25</v>
      </c>
      <c r="X397" s="205">
        <v>0.25</v>
      </c>
      <c r="Y397" s="205">
        <v>0.25</v>
      </c>
      <c r="Z397" s="205">
        <v>0.25</v>
      </c>
      <c r="AA397" s="205">
        <v>0.25</v>
      </c>
      <c r="AB397" s="206">
        <v>0.25</v>
      </c>
      <c r="AC397" s="206">
        <v>0.25</v>
      </c>
      <c r="AD397" s="206">
        <v>0.25</v>
      </c>
      <c r="AE397" s="206">
        <v>0.25</v>
      </c>
      <c r="AF397" s="206">
        <v>0.25</v>
      </c>
      <c r="AG397" s="206">
        <v>0.33</v>
      </c>
      <c r="AH397">
        <v>0.33</v>
      </c>
      <c r="AI397" t="s">
        <v>164</v>
      </c>
      <c r="AJ397" t="s">
        <v>164</v>
      </c>
      <c r="AK397" t="s">
        <v>164</v>
      </c>
    </row>
    <row r="398" spans="1:37" x14ac:dyDescent="0.25">
      <c r="A398" t="s">
        <v>713</v>
      </c>
      <c r="B398" s="203" t="s">
        <v>158</v>
      </c>
      <c r="C398" t="s">
        <v>168</v>
      </c>
      <c r="D398" t="s">
        <v>199</v>
      </c>
      <c r="E398" t="s">
        <v>701</v>
      </c>
      <c r="F398" t="s">
        <v>698</v>
      </c>
      <c r="G398" t="s">
        <v>169</v>
      </c>
      <c r="H398" s="203">
        <v>15</v>
      </c>
      <c r="I398" s="204">
        <v>0.7</v>
      </c>
      <c r="J398" s="205">
        <v>0.6269962886457372</v>
      </c>
      <c r="K398" s="205">
        <v>0.2</v>
      </c>
      <c r="L398" s="205">
        <v>0.27</v>
      </c>
      <c r="M398" s="205">
        <v>0.27</v>
      </c>
      <c r="N398" s="205">
        <v>0.27</v>
      </c>
      <c r="O398" s="205">
        <v>0.27</v>
      </c>
      <c r="P398" s="205">
        <v>0.27</v>
      </c>
      <c r="Q398" s="205">
        <v>0.27</v>
      </c>
      <c r="R398" s="205">
        <v>0.25</v>
      </c>
      <c r="S398" s="205">
        <v>0.25</v>
      </c>
      <c r="T398" s="205">
        <v>0.25</v>
      </c>
      <c r="U398" s="205">
        <v>0.25</v>
      </c>
      <c r="V398" s="205">
        <v>0.25</v>
      </c>
      <c r="W398" s="205">
        <v>0.25</v>
      </c>
      <c r="X398" s="205">
        <v>0.25</v>
      </c>
      <c r="Y398" s="205">
        <v>0.25</v>
      </c>
      <c r="Z398" s="205">
        <v>0.25</v>
      </c>
      <c r="AA398" s="205">
        <v>0.25</v>
      </c>
      <c r="AB398" s="206">
        <v>0.25</v>
      </c>
      <c r="AC398" s="206">
        <v>0.25</v>
      </c>
      <c r="AD398" s="206">
        <v>0.25</v>
      </c>
      <c r="AE398" s="206">
        <v>0.25</v>
      </c>
      <c r="AF398" s="206">
        <v>0.25</v>
      </c>
      <c r="AG398" s="206">
        <v>0.33</v>
      </c>
      <c r="AH398" t="s">
        <v>192</v>
      </c>
      <c r="AI398" t="s">
        <v>164</v>
      </c>
      <c r="AJ398" t="s">
        <v>164</v>
      </c>
      <c r="AK398" t="s">
        <v>164</v>
      </c>
    </row>
    <row r="399" spans="1:37" x14ac:dyDescent="0.25">
      <c r="A399" t="s">
        <v>714</v>
      </c>
      <c r="B399" s="203" t="s">
        <v>166</v>
      </c>
      <c r="C399" t="s">
        <v>168</v>
      </c>
      <c r="D399" t="s">
        <v>199</v>
      </c>
      <c r="E399" t="s">
        <v>701</v>
      </c>
      <c r="F399" t="s">
        <v>698</v>
      </c>
      <c r="G399" t="s">
        <v>169</v>
      </c>
      <c r="H399" s="203">
        <v>15</v>
      </c>
      <c r="I399" s="204">
        <v>0.7</v>
      </c>
      <c r="J399" s="205">
        <v>0.6269962886457372</v>
      </c>
      <c r="K399" s="205">
        <v>0.2</v>
      </c>
      <c r="L399" s="205">
        <v>0.27</v>
      </c>
      <c r="M399" s="205">
        <v>0.27</v>
      </c>
      <c r="N399" s="205">
        <v>0.27</v>
      </c>
      <c r="O399" s="205">
        <v>0.27</v>
      </c>
      <c r="P399" s="205">
        <v>0.27</v>
      </c>
      <c r="Q399" s="205">
        <v>0.27</v>
      </c>
      <c r="R399" s="205">
        <v>0.25</v>
      </c>
      <c r="S399" s="205">
        <v>0.25</v>
      </c>
      <c r="T399" s="205">
        <v>0.25</v>
      </c>
      <c r="U399" s="205">
        <v>0.25</v>
      </c>
      <c r="V399" s="205">
        <v>0.25</v>
      </c>
      <c r="W399" s="205">
        <v>0.25</v>
      </c>
      <c r="X399" s="205">
        <v>0.25</v>
      </c>
      <c r="Y399" s="205">
        <v>0.25</v>
      </c>
      <c r="Z399" s="205">
        <v>0.25</v>
      </c>
      <c r="AA399" s="205">
        <v>0.25</v>
      </c>
      <c r="AB399" s="206">
        <v>0.25</v>
      </c>
      <c r="AC399" s="206">
        <v>0.25</v>
      </c>
      <c r="AD399" s="206">
        <v>0.25</v>
      </c>
      <c r="AE399" s="206">
        <v>0.25</v>
      </c>
      <c r="AF399" s="206">
        <v>0.25</v>
      </c>
      <c r="AG399" s="206">
        <v>0.33</v>
      </c>
      <c r="AH399" t="s">
        <v>192</v>
      </c>
      <c r="AI399" t="s">
        <v>164</v>
      </c>
      <c r="AJ399" t="s">
        <v>164</v>
      </c>
      <c r="AK399" t="s">
        <v>164</v>
      </c>
    </row>
    <row r="400" spans="1:37" x14ac:dyDescent="0.25">
      <c r="A400" t="s">
        <v>715</v>
      </c>
      <c r="B400" s="203" t="s">
        <v>158</v>
      </c>
      <c r="C400" t="s">
        <v>379</v>
      </c>
      <c r="D400" t="s">
        <v>428</v>
      </c>
      <c r="E400" t="s">
        <v>716</v>
      </c>
      <c r="F400" t="s">
        <v>716</v>
      </c>
      <c r="G400" t="s">
        <v>597</v>
      </c>
      <c r="H400" s="203">
        <v>30</v>
      </c>
      <c r="I400" s="204">
        <v>0.7</v>
      </c>
      <c r="J400" s="205">
        <v>0.89631172236074164</v>
      </c>
      <c r="K400" s="205">
        <v>0.2</v>
      </c>
      <c r="L400" s="205">
        <v>0.27</v>
      </c>
      <c r="M400" s="205">
        <v>0.27</v>
      </c>
      <c r="N400" s="205">
        <v>0.27</v>
      </c>
      <c r="O400" s="205">
        <v>0.27</v>
      </c>
      <c r="P400" s="205">
        <v>0.27</v>
      </c>
      <c r="Q400" s="205">
        <v>0.27</v>
      </c>
      <c r="R400" s="205">
        <v>0.35</v>
      </c>
      <c r="S400" s="205">
        <v>0.35</v>
      </c>
      <c r="T400" s="205">
        <v>0.35</v>
      </c>
      <c r="U400" s="205">
        <v>0.35</v>
      </c>
      <c r="V400" s="205">
        <v>0.35</v>
      </c>
      <c r="W400" s="205">
        <v>0.35</v>
      </c>
      <c r="X400" s="205">
        <v>0.35</v>
      </c>
      <c r="Y400" s="205">
        <v>0.35</v>
      </c>
      <c r="Z400" s="205">
        <v>0.35</v>
      </c>
      <c r="AA400" s="205">
        <v>0.35</v>
      </c>
      <c r="AB400" s="206">
        <v>0.35</v>
      </c>
      <c r="AC400" s="206">
        <v>0.35</v>
      </c>
      <c r="AD400" s="206">
        <v>0.35</v>
      </c>
      <c r="AE400" s="206">
        <v>0.35</v>
      </c>
      <c r="AF400" s="206">
        <v>0.35</v>
      </c>
      <c r="AG400" s="206">
        <v>0.38</v>
      </c>
      <c r="AH400">
        <v>0.38</v>
      </c>
      <c r="AI400" t="s">
        <v>164</v>
      </c>
      <c r="AJ400" t="s">
        <v>164</v>
      </c>
      <c r="AK400" t="s">
        <v>164</v>
      </c>
    </row>
    <row r="401" spans="1:37" x14ac:dyDescent="0.25">
      <c r="A401" t="s">
        <v>717</v>
      </c>
      <c r="B401" s="203" t="s">
        <v>166</v>
      </c>
      <c r="C401" t="s">
        <v>379</v>
      </c>
      <c r="D401" t="s">
        <v>428</v>
      </c>
      <c r="E401" t="s">
        <v>716</v>
      </c>
      <c r="F401" t="s">
        <v>716</v>
      </c>
      <c r="G401" t="s">
        <v>597</v>
      </c>
      <c r="H401" s="203">
        <v>30</v>
      </c>
      <c r="I401" s="204">
        <v>0.7</v>
      </c>
      <c r="J401" s="205">
        <v>0.89631172236074164</v>
      </c>
      <c r="K401" s="205">
        <v>0.2</v>
      </c>
      <c r="L401" s="205">
        <v>0.27</v>
      </c>
      <c r="M401" s="205">
        <v>0.27</v>
      </c>
      <c r="N401" s="205">
        <v>0.27</v>
      </c>
      <c r="O401" s="205">
        <v>0.27</v>
      </c>
      <c r="P401" s="205">
        <v>0.27</v>
      </c>
      <c r="Q401" s="205">
        <v>0.27</v>
      </c>
      <c r="R401" s="205">
        <v>0.35</v>
      </c>
      <c r="S401" s="205">
        <v>0.25</v>
      </c>
      <c r="T401" s="205">
        <v>0.25</v>
      </c>
      <c r="U401" s="205">
        <v>0.25</v>
      </c>
      <c r="V401" s="205">
        <v>0.25</v>
      </c>
      <c r="W401" s="205">
        <v>0.25</v>
      </c>
      <c r="X401" s="205">
        <v>0.25</v>
      </c>
      <c r="Y401" s="205">
        <v>0.25</v>
      </c>
      <c r="Z401" s="205">
        <v>0.25</v>
      </c>
      <c r="AA401" s="205">
        <v>0.25</v>
      </c>
      <c r="AB401" s="206">
        <v>0.25</v>
      </c>
      <c r="AC401" s="206">
        <v>0.25</v>
      </c>
      <c r="AD401" s="206">
        <v>0.25</v>
      </c>
      <c r="AE401" s="206">
        <v>0.35</v>
      </c>
      <c r="AF401" s="206">
        <v>0.35</v>
      </c>
      <c r="AG401" s="206">
        <v>0.38</v>
      </c>
      <c r="AH401">
        <v>0.38</v>
      </c>
      <c r="AI401" t="s">
        <v>164</v>
      </c>
      <c r="AJ401" t="s">
        <v>164</v>
      </c>
      <c r="AK401" t="s">
        <v>164</v>
      </c>
    </row>
    <row r="402" spans="1:37" x14ac:dyDescent="0.25">
      <c r="A402" t="s">
        <v>718</v>
      </c>
      <c r="B402" s="203" t="s">
        <v>158</v>
      </c>
      <c r="C402" t="s">
        <v>168</v>
      </c>
      <c r="D402" t="s">
        <v>160</v>
      </c>
      <c r="E402" t="s">
        <v>196</v>
      </c>
      <c r="F402" t="s">
        <v>719</v>
      </c>
      <c r="G402" t="s">
        <v>169</v>
      </c>
      <c r="H402" s="203">
        <v>15</v>
      </c>
      <c r="I402" s="204">
        <v>0.7</v>
      </c>
      <c r="J402" s="205">
        <v>0.6269962886457372</v>
      </c>
      <c r="K402" s="205" t="s">
        <v>192</v>
      </c>
      <c r="L402" s="205" t="s">
        <v>192</v>
      </c>
      <c r="M402" s="205" t="s">
        <v>192</v>
      </c>
      <c r="N402" s="205" t="s">
        <v>192</v>
      </c>
      <c r="O402" s="205" t="s">
        <v>192</v>
      </c>
      <c r="P402" s="205" t="s">
        <v>192</v>
      </c>
      <c r="Q402" s="205" t="s">
        <v>192</v>
      </c>
      <c r="R402" s="205" t="s">
        <v>192</v>
      </c>
      <c r="S402" s="205" t="s">
        <v>192</v>
      </c>
      <c r="T402" s="205" t="s">
        <v>192</v>
      </c>
      <c r="U402" s="205" t="s">
        <v>192</v>
      </c>
      <c r="V402" s="205" t="s">
        <v>192</v>
      </c>
      <c r="W402" s="205" t="s">
        <v>192</v>
      </c>
      <c r="X402" s="205" t="s">
        <v>192</v>
      </c>
      <c r="Y402" s="205" t="s">
        <v>192</v>
      </c>
      <c r="Z402" s="205" t="s">
        <v>192</v>
      </c>
      <c r="AA402" s="205" t="s">
        <v>192</v>
      </c>
      <c r="AB402" s="206" t="s">
        <v>192</v>
      </c>
      <c r="AC402" s="206" t="s">
        <v>192</v>
      </c>
      <c r="AD402" s="206" t="s">
        <v>192</v>
      </c>
      <c r="AE402" s="206" t="s">
        <v>192</v>
      </c>
      <c r="AF402" s="206" t="s">
        <v>192</v>
      </c>
      <c r="AG402" s="206" t="s">
        <v>192</v>
      </c>
      <c r="AH402">
        <v>0.33</v>
      </c>
      <c r="AI402" t="s">
        <v>164</v>
      </c>
      <c r="AJ402" t="s">
        <v>164</v>
      </c>
      <c r="AK402" t="s">
        <v>164</v>
      </c>
    </row>
    <row r="403" spans="1:37" x14ac:dyDescent="0.25">
      <c r="A403" t="s">
        <v>720</v>
      </c>
      <c r="B403" s="203" t="s">
        <v>166</v>
      </c>
      <c r="C403" t="s">
        <v>168</v>
      </c>
      <c r="D403" t="s">
        <v>160</v>
      </c>
      <c r="E403" t="s">
        <v>196</v>
      </c>
      <c r="F403" t="s">
        <v>719</v>
      </c>
      <c r="G403" t="s">
        <v>169</v>
      </c>
      <c r="H403" s="203">
        <v>15</v>
      </c>
      <c r="I403" s="204">
        <v>0.7</v>
      </c>
      <c r="J403" s="205">
        <v>0.6269962886457372</v>
      </c>
      <c r="K403" s="205" t="s">
        <v>192</v>
      </c>
      <c r="L403" s="205" t="s">
        <v>192</v>
      </c>
      <c r="M403" s="205" t="s">
        <v>192</v>
      </c>
      <c r="N403" s="205" t="s">
        <v>192</v>
      </c>
      <c r="O403" s="205" t="s">
        <v>192</v>
      </c>
      <c r="P403" s="205" t="s">
        <v>192</v>
      </c>
      <c r="Q403" s="205" t="s">
        <v>192</v>
      </c>
      <c r="R403" s="205" t="s">
        <v>192</v>
      </c>
      <c r="S403" s="205" t="s">
        <v>192</v>
      </c>
      <c r="T403" s="205" t="s">
        <v>192</v>
      </c>
      <c r="U403" s="205" t="s">
        <v>192</v>
      </c>
      <c r="V403" s="205" t="s">
        <v>192</v>
      </c>
      <c r="W403" s="205" t="s">
        <v>192</v>
      </c>
      <c r="X403" s="205" t="s">
        <v>192</v>
      </c>
      <c r="Y403" s="205" t="s">
        <v>192</v>
      </c>
      <c r="Z403" s="205" t="s">
        <v>192</v>
      </c>
      <c r="AA403" s="205" t="s">
        <v>192</v>
      </c>
      <c r="AB403" s="206" t="s">
        <v>192</v>
      </c>
      <c r="AC403" s="206" t="s">
        <v>192</v>
      </c>
      <c r="AD403" s="206" t="s">
        <v>192</v>
      </c>
      <c r="AE403" s="206" t="s">
        <v>192</v>
      </c>
      <c r="AF403" s="206" t="s">
        <v>192</v>
      </c>
      <c r="AG403" s="206" t="s">
        <v>192</v>
      </c>
      <c r="AH403">
        <v>0.33</v>
      </c>
      <c r="AI403" t="s">
        <v>164</v>
      </c>
      <c r="AJ403" t="s">
        <v>164</v>
      </c>
      <c r="AK403" t="s">
        <v>164</v>
      </c>
    </row>
    <row r="404" spans="1:37" x14ac:dyDescent="0.25">
      <c r="A404" t="s">
        <v>721</v>
      </c>
      <c r="B404" s="203" t="s">
        <v>158</v>
      </c>
      <c r="C404" t="s">
        <v>168</v>
      </c>
      <c r="D404" t="s">
        <v>195</v>
      </c>
      <c r="E404" t="s">
        <v>196</v>
      </c>
      <c r="F404" t="s">
        <v>719</v>
      </c>
      <c r="G404" t="s">
        <v>169</v>
      </c>
      <c r="H404" s="203">
        <v>15</v>
      </c>
      <c r="I404" s="204">
        <v>0.7</v>
      </c>
      <c r="J404" s="205">
        <v>0.6269962886457372</v>
      </c>
      <c r="K404" s="205" t="s">
        <v>192</v>
      </c>
      <c r="L404" s="205" t="s">
        <v>192</v>
      </c>
      <c r="M404" s="205" t="s">
        <v>192</v>
      </c>
      <c r="N404" s="205" t="s">
        <v>192</v>
      </c>
      <c r="O404" s="205" t="s">
        <v>192</v>
      </c>
      <c r="P404" s="205" t="s">
        <v>192</v>
      </c>
      <c r="Q404" s="205" t="s">
        <v>192</v>
      </c>
      <c r="R404" s="205" t="s">
        <v>192</v>
      </c>
      <c r="S404" s="205" t="s">
        <v>192</v>
      </c>
      <c r="T404" s="205" t="s">
        <v>192</v>
      </c>
      <c r="U404" s="205" t="s">
        <v>192</v>
      </c>
      <c r="V404" s="205" t="s">
        <v>192</v>
      </c>
      <c r="W404" s="205" t="s">
        <v>192</v>
      </c>
      <c r="X404" s="205" t="s">
        <v>192</v>
      </c>
      <c r="Y404" s="205" t="s">
        <v>192</v>
      </c>
      <c r="Z404" s="205" t="s">
        <v>192</v>
      </c>
      <c r="AA404" s="205" t="s">
        <v>192</v>
      </c>
      <c r="AB404" s="206" t="s">
        <v>192</v>
      </c>
      <c r="AC404" s="206" t="s">
        <v>192</v>
      </c>
      <c r="AD404" s="206" t="s">
        <v>192</v>
      </c>
      <c r="AE404" s="206" t="s">
        <v>192</v>
      </c>
      <c r="AF404" s="206" t="s">
        <v>192</v>
      </c>
      <c r="AG404" s="206" t="s">
        <v>192</v>
      </c>
      <c r="AH404">
        <v>0.33</v>
      </c>
      <c r="AI404" t="s">
        <v>164</v>
      </c>
      <c r="AJ404" t="s">
        <v>164</v>
      </c>
      <c r="AK404" t="s">
        <v>164</v>
      </c>
    </row>
    <row r="405" spans="1:37" x14ac:dyDescent="0.25">
      <c r="A405" t="s">
        <v>722</v>
      </c>
      <c r="B405" s="203" t="s">
        <v>166</v>
      </c>
      <c r="C405" t="s">
        <v>168</v>
      </c>
      <c r="D405" t="s">
        <v>195</v>
      </c>
      <c r="E405" t="s">
        <v>196</v>
      </c>
      <c r="F405" t="s">
        <v>719</v>
      </c>
      <c r="G405" t="s">
        <v>169</v>
      </c>
      <c r="H405" s="203">
        <v>15</v>
      </c>
      <c r="I405" s="204">
        <v>0.7</v>
      </c>
      <c r="J405" s="205">
        <v>0.6269962886457372</v>
      </c>
      <c r="K405" s="205" t="s">
        <v>192</v>
      </c>
      <c r="L405" s="205" t="s">
        <v>192</v>
      </c>
      <c r="M405" s="205" t="s">
        <v>192</v>
      </c>
      <c r="N405" s="205" t="s">
        <v>192</v>
      </c>
      <c r="O405" s="205" t="s">
        <v>192</v>
      </c>
      <c r="P405" s="205" t="s">
        <v>192</v>
      </c>
      <c r="Q405" s="205" t="s">
        <v>192</v>
      </c>
      <c r="R405" s="205" t="s">
        <v>192</v>
      </c>
      <c r="S405" s="205" t="s">
        <v>192</v>
      </c>
      <c r="T405" s="205" t="s">
        <v>192</v>
      </c>
      <c r="U405" s="205" t="s">
        <v>192</v>
      </c>
      <c r="V405" s="205" t="s">
        <v>192</v>
      </c>
      <c r="W405" s="205" t="s">
        <v>192</v>
      </c>
      <c r="X405" s="205" t="s">
        <v>192</v>
      </c>
      <c r="Y405" s="205" t="s">
        <v>192</v>
      </c>
      <c r="Z405" s="205" t="s">
        <v>192</v>
      </c>
      <c r="AA405" s="205" t="s">
        <v>192</v>
      </c>
      <c r="AB405" s="206" t="s">
        <v>192</v>
      </c>
      <c r="AC405" s="206" t="s">
        <v>192</v>
      </c>
      <c r="AD405" s="206" t="s">
        <v>192</v>
      </c>
      <c r="AE405" s="206" t="s">
        <v>192</v>
      </c>
      <c r="AF405" s="206" t="s">
        <v>192</v>
      </c>
      <c r="AG405" s="206" t="s">
        <v>192</v>
      </c>
      <c r="AH405">
        <v>0.33</v>
      </c>
      <c r="AI405" t="s">
        <v>164</v>
      </c>
      <c r="AJ405" t="s">
        <v>164</v>
      </c>
      <c r="AK405" t="s">
        <v>164</v>
      </c>
    </row>
    <row r="406" spans="1:37" x14ac:dyDescent="0.25">
      <c r="A406" t="s">
        <v>723</v>
      </c>
      <c r="B406" s="203" t="s">
        <v>158</v>
      </c>
      <c r="C406" t="s">
        <v>168</v>
      </c>
      <c r="D406" t="s">
        <v>199</v>
      </c>
      <c r="E406" t="s">
        <v>196</v>
      </c>
      <c r="F406" t="s">
        <v>719</v>
      </c>
      <c r="G406" t="s">
        <v>169</v>
      </c>
      <c r="H406" s="203">
        <v>15</v>
      </c>
      <c r="I406" s="204">
        <v>0.7</v>
      </c>
      <c r="J406" s="205">
        <v>0.6269962886457372</v>
      </c>
      <c r="K406" s="205" t="s">
        <v>192</v>
      </c>
      <c r="L406" s="205" t="s">
        <v>192</v>
      </c>
      <c r="M406" s="205" t="s">
        <v>192</v>
      </c>
      <c r="N406" s="205" t="s">
        <v>192</v>
      </c>
      <c r="O406" s="205" t="s">
        <v>192</v>
      </c>
      <c r="P406" s="205" t="s">
        <v>192</v>
      </c>
      <c r="Q406" s="205" t="s">
        <v>192</v>
      </c>
      <c r="R406" s="205" t="s">
        <v>192</v>
      </c>
      <c r="S406" s="205" t="s">
        <v>192</v>
      </c>
      <c r="T406" s="205" t="s">
        <v>192</v>
      </c>
      <c r="U406" s="205" t="s">
        <v>192</v>
      </c>
      <c r="V406" s="205" t="s">
        <v>192</v>
      </c>
      <c r="W406" s="205" t="s">
        <v>192</v>
      </c>
      <c r="X406" s="205" t="s">
        <v>192</v>
      </c>
      <c r="Y406" s="205" t="s">
        <v>192</v>
      </c>
      <c r="Z406" s="205" t="s">
        <v>192</v>
      </c>
      <c r="AA406" s="205" t="s">
        <v>192</v>
      </c>
      <c r="AB406" s="206" t="s">
        <v>192</v>
      </c>
      <c r="AC406" s="206" t="s">
        <v>192</v>
      </c>
      <c r="AD406" s="206" t="s">
        <v>192</v>
      </c>
      <c r="AE406" s="206" t="s">
        <v>192</v>
      </c>
      <c r="AF406" s="206" t="s">
        <v>192</v>
      </c>
      <c r="AG406" s="206" t="s">
        <v>192</v>
      </c>
      <c r="AH406">
        <v>0.33</v>
      </c>
      <c r="AI406" t="s">
        <v>164</v>
      </c>
      <c r="AJ406" t="s">
        <v>164</v>
      </c>
      <c r="AK406" t="s">
        <v>164</v>
      </c>
    </row>
    <row r="407" spans="1:37" x14ac:dyDescent="0.25">
      <c r="A407" t="s">
        <v>724</v>
      </c>
      <c r="B407" s="203" t="s">
        <v>166</v>
      </c>
      <c r="C407" t="s">
        <v>168</v>
      </c>
      <c r="D407" t="s">
        <v>199</v>
      </c>
      <c r="E407" t="s">
        <v>196</v>
      </c>
      <c r="F407" t="s">
        <v>719</v>
      </c>
      <c r="G407" t="s">
        <v>169</v>
      </c>
      <c r="H407" s="203">
        <v>15</v>
      </c>
      <c r="I407" s="204">
        <v>0.7</v>
      </c>
      <c r="J407" s="205">
        <v>0.6269962886457372</v>
      </c>
      <c r="K407" s="205" t="s">
        <v>192</v>
      </c>
      <c r="L407" s="205" t="s">
        <v>192</v>
      </c>
      <c r="M407" s="205" t="s">
        <v>192</v>
      </c>
      <c r="N407" s="205" t="s">
        <v>192</v>
      </c>
      <c r="O407" s="205" t="s">
        <v>192</v>
      </c>
      <c r="P407" s="205" t="s">
        <v>192</v>
      </c>
      <c r="Q407" s="205" t="s">
        <v>192</v>
      </c>
      <c r="R407" s="205" t="s">
        <v>192</v>
      </c>
      <c r="S407" s="205" t="s">
        <v>192</v>
      </c>
      <c r="T407" s="205" t="s">
        <v>192</v>
      </c>
      <c r="U407" s="205" t="s">
        <v>192</v>
      </c>
      <c r="V407" s="205" t="s">
        <v>192</v>
      </c>
      <c r="W407" s="205" t="s">
        <v>192</v>
      </c>
      <c r="X407" s="205" t="s">
        <v>192</v>
      </c>
      <c r="Y407" s="205" t="s">
        <v>192</v>
      </c>
      <c r="Z407" s="205" t="s">
        <v>192</v>
      </c>
      <c r="AA407" s="205" t="s">
        <v>192</v>
      </c>
      <c r="AB407" s="206" t="s">
        <v>192</v>
      </c>
      <c r="AC407" s="206" t="s">
        <v>192</v>
      </c>
      <c r="AD407" s="206" t="s">
        <v>192</v>
      </c>
      <c r="AE407" s="206" t="s">
        <v>192</v>
      </c>
      <c r="AF407" s="206" t="s">
        <v>192</v>
      </c>
      <c r="AG407" s="206" t="s">
        <v>192</v>
      </c>
      <c r="AH407">
        <v>0.33</v>
      </c>
      <c r="AI407" t="s">
        <v>164</v>
      </c>
      <c r="AJ407" t="s">
        <v>164</v>
      </c>
      <c r="AK407" t="s">
        <v>164</v>
      </c>
    </row>
    <row r="408" spans="1:37" x14ac:dyDescent="0.25">
      <c r="A408" t="s">
        <v>725</v>
      </c>
      <c r="B408" s="203" t="s">
        <v>158</v>
      </c>
      <c r="C408" t="s">
        <v>227</v>
      </c>
      <c r="D408" t="s">
        <v>283</v>
      </c>
      <c r="E408" t="s">
        <v>301</v>
      </c>
      <c r="F408" t="s">
        <v>726</v>
      </c>
      <c r="G408" t="s">
        <v>286</v>
      </c>
      <c r="H408" s="203">
        <v>10</v>
      </c>
      <c r="I408" s="204">
        <v>0.7</v>
      </c>
      <c r="J408" s="205">
        <v>0.46104000170839254</v>
      </c>
      <c r="K408" s="205">
        <v>0.15</v>
      </c>
      <c r="L408" s="205">
        <v>0.2</v>
      </c>
      <c r="M408" s="205">
        <v>0.2</v>
      </c>
      <c r="N408" s="205">
        <v>0.2</v>
      </c>
      <c r="O408" s="205">
        <v>0.25</v>
      </c>
      <c r="P408" s="205">
        <v>0.25</v>
      </c>
      <c r="Q408" s="205">
        <v>0.25</v>
      </c>
      <c r="R408" s="205">
        <v>0.25</v>
      </c>
      <c r="S408" s="205">
        <v>0.25</v>
      </c>
      <c r="T408" s="205">
        <v>0.25</v>
      </c>
      <c r="U408" s="205">
        <v>0.25</v>
      </c>
      <c r="V408" s="205">
        <v>0.25</v>
      </c>
      <c r="W408" s="205">
        <v>0.25</v>
      </c>
      <c r="X408" s="205">
        <v>0.25</v>
      </c>
      <c r="Y408" s="205">
        <v>0.25</v>
      </c>
      <c r="Z408" s="205">
        <v>0.25</v>
      </c>
      <c r="AA408" s="205">
        <v>0.25</v>
      </c>
      <c r="AB408" s="206">
        <v>0.25</v>
      </c>
      <c r="AC408" s="206">
        <v>0.25</v>
      </c>
      <c r="AD408" s="206">
        <v>0.25</v>
      </c>
      <c r="AE408" s="206">
        <v>0.25</v>
      </c>
      <c r="AF408" s="206">
        <v>0.25</v>
      </c>
      <c r="AG408" s="206">
        <v>0.33</v>
      </c>
      <c r="AH408">
        <v>0.33</v>
      </c>
      <c r="AI408" t="s">
        <v>164</v>
      </c>
      <c r="AJ408" t="s">
        <v>164</v>
      </c>
      <c r="AK408" t="s">
        <v>164</v>
      </c>
    </row>
    <row r="409" spans="1:37" x14ac:dyDescent="0.25">
      <c r="A409" t="s">
        <v>727</v>
      </c>
      <c r="B409" s="203" t="s">
        <v>166</v>
      </c>
      <c r="C409" t="s">
        <v>227</v>
      </c>
      <c r="D409" t="s">
        <v>283</v>
      </c>
      <c r="E409" t="s">
        <v>301</v>
      </c>
      <c r="F409" t="s">
        <v>726</v>
      </c>
      <c r="G409" t="s">
        <v>286</v>
      </c>
      <c r="H409" s="203">
        <v>10</v>
      </c>
      <c r="I409" s="204">
        <v>0.7</v>
      </c>
      <c r="J409" s="205">
        <v>0.46104000170839254</v>
      </c>
      <c r="K409" s="205">
        <v>0.15</v>
      </c>
      <c r="L409" s="205">
        <v>0.27</v>
      </c>
      <c r="M409" s="205">
        <v>0.27</v>
      </c>
      <c r="N409" s="205">
        <v>0.27</v>
      </c>
      <c r="O409" s="205">
        <v>0.27</v>
      </c>
      <c r="P409" s="205">
        <v>0.27</v>
      </c>
      <c r="Q409" s="205">
        <v>0.27</v>
      </c>
      <c r="R409" s="205">
        <v>0.27</v>
      </c>
      <c r="S409" s="205">
        <v>0.27</v>
      </c>
      <c r="T409" s="205">
        <v>0.27</v>
      </c>
      <c r="U409" s="205">
        <v>0.27</v>
      </c>
      <c r="V409" s="205">
        <v>0.27</v>
      </c>
      <c r="W409" s="205">
        <v>0.27</v>
      </c>
      <c r="X409" s="205">
        <v>0.27</v>
      </c>
      <c r="Y409" s="205">
        <v>0.27</v>
      </c>
      <c r="Z409" s="205">
        <v>0.27</v>
      </c>
      <c r="AA409" s="205">
        <v>0.27</v>
      </c>
      <c r="AB409" s="206">
        <v>0.27</v>
      </c>
      <c r="AC409" s="206">
        <v>0.27</v>
      </c>
      <c r="AD409" s="206">
        <v>0.27</v>
      </c>
      <c r="AE409" s="206">
        <v>0.27</v>
      </c>
      <c r="AF409" s="206">
        <v>0.27</v>
      </c>
      <c r="AG409" s="206">
        <v>0.33</v>
      </c>
      <c r="AH409">
        <v>0.33</v>
      </c>
      <c r="AI409" t="s">
        <v>164</v>
      </c>
      <c r="AJ409" t="s">
        <v>164</v>
      </c>
      <c r="AK409" t="s">
        <v>164</v>
      </c>
    </row>
    <row r="410" spans="1:37" x14ac:dyDescent="0.25">
      <c r="A410" t="s">
        <v>728</v>
      </c>
      <c r="B410" s="203" t="s">
        <v>158</v>
      </c>
      <c r="C410" t="s">
        <v>159</v>
      </c>
      <c r="D410" t="s">
        <v>283</v>
      </c>
      <c r="E410" t="s">
        <v>301</v>
      </c>
      <c r="F410" t="s">
        <v>726</v>
      </c>
      <c r="G410" t="s">
        <v>289</v>
      </c>
      <c r="H410" s="203">
        <v>10</v>
      </c>
      <c r="I410" s="204">
        <v>0.7</v>
      </c>
      <c r="J410" s="205">
        <v>0.42958807047498165</v>
      </c>
      <c r="K410" s="205">
        <v>0.13</v>
      </c>
      <c r="L410" s="205">
        <v>0.2</v>
      </c>
      <c r="M410" s="205">
        <v>0.2</v>
      </c>
      <c r="N410" s="205">
        <v>0.2</v>
      </c>
      <c r="O410" s="205">
        <v>0.2</v>
      </c>
      <c r="P410" s="205">
        <v>0.2</v>
      </c>
      <c r="Q410" s="205">
        <v>0.2</v>
      </c>
      <c r="R410" s="205">
        <v>0.2</v>
      </c>
      <c r="S410" s="205">
        <v>0.2</v>
      </c>
      <c r="T410" s="205">
        <v>0.2</v>
      </c>
      <c r="U410" s="205">
        <v>0.2</v>
      </c>
      <c r="V410" s="205">
        <v>0.2</v>
      </c>
      <c r="W410" s="205">
        <v>0.2</v>
      </c>
      <c r="X410" s="205">
        <v>0.2</v>
      </c>
      <c r="Y410" s="205">
        <v>0.2</v>
      </c>
      <c r="Z410" s="205">
        <v>0.2</v>
      </c>
      <c r="AA410" s="205">
        <v>0.2</v>
      </c>
      <c r="AB410" s="206">
        <v>0.2</v>
      </c>
      <c r="AC410" s="206">
        <v>0.2</v>
      </c>
      <c r="AD410" s="206">
        <v>0.2</v>
      </c>
      <c r="AE410" s="206">
        <v>0.2</v>
      </c>
      <c r="AF410" s="206">
        <v>0.2</v>
      </c>
      <c r="AG410" s="206">
        <v>0.33</v>
      </c>
      <c r="AH410">
        <v>0.33</v>
      </c>
      <c r="AI410" t="s">
        <v>164</v>
      </c>
      <c r="AJ410" t="s">
        <v>164</v>
      </c>
      <c r="AK410" t="s">
        <v>164</v>
      </c>
    </row>
    <row r="411" spans="1:37" x14ac:dyDescent="0.25">
      <c r="A411" t="s">
        <v>729</v>
      </c>
      <c r="B411" s="203" t="s">
        <v>166</v>
      </c>
      <c r="C411" t="s">
        <v>159</v>
      </c>
      <c r="D411" t="s">
        <v>283</v>
      </c>
      <c r="E411" t="s">
        <v>301</v>
      </c>
      <c r="F411" t="s">
        <v>726</v>
      </c>
      <c r="G411" t="s">
        <v>289</v>
      </c>
      <c r="H411" s="203">
        <v>10</v>
      </c>
      <c r="I411" s="204">
        <v>0.7</v>
      </c>
      <c r="J411" s="205">
        <v>0.42958807047498165</v>
      </c>
      <c r="K411" s="205">
        <v>0.2</v>
      </c>
      <c r="L411" s="205">
        <v>0.27</v>
      </c>
      <c r="M411" s="205">
        <v>0.27</v>
      </c>
      <c r="N411" s="205">
        <v>0.27</v>
      </c>
      <c r="O411" s="205">
        <v>0.27</v>
      </c>
      <c r="P411" s="205">
        <v>0.27</v>
      </c>
      <c r="Q411" s="205">
        <v>0.27</v>
      </c>
      <c r="R411" s="205">
        <v>0.27</v>
      </c>
      <c r="S411" s="205">
        <v>0.27</v>
      </c>
      <c r="T411" s="205">
        <v>0.27</v>
      </c>
      <c r="U411" s="205">
        <v>0.27</v>
      </c>
      <c r="V411" s="205">
        <v>0.27</v>
      </c>
      <c r="W411" s="205">
        <v>0.27</v>
      </c>
      <c r="X411" s="205">
        <v>0.27</v>
      </c>
      <c r="Y411" s="205">
        <v>0.27</v>
      </c>
      <c r="Z411" s="205">
        <v>0.27</v>
      </c>
      <c r="AA411" s="205">
        <v>0.27</v>
      </c>
      <c r="AB411" s="206">
        <v>0.27</v>
      </c>
      <c r="AC411" s="206">
        <v>0.27</v>
      </c>
      <c r="AD411" s="206">
        <v>0.27</v>
      </c>
      <c r="AE411" s="206">
        <v>0.27</v>
      </c>
      <c r="AF411" s="206">
        <v>0.27</v>
      </c>
      <c r="AG411" s="206">
        <v>0.33</v>
      </c>
      <c r="AH411">
        <v>0.33</v>
      </c>
      <c r="AI411" t="s">
        <v>164</v>
      </c>
      <c r="AJ411" t="s">
        <v>164</v>
      </c>
      <c r="AK411" t="s">
        <v>164</v>
      </c>
    </row>
    <row r="412" spans="1:37" x14ac:dyDescent="0.25">
      <c r="A412" t="s">
        <v>730</v>
      </c>
      <c r="B412" s="203" t="s">
        <v>158</v>
      </c>
      <c r="C412" t="s">
        <v>168</v>
      </c>
      <c r="D412" t="s">
        <v>283</v>
      </c>
      <c r="E412" t="s">
        <v>301</v>
      </c>
      <c r="F412" t="s">
        <v>726</v>
      </c>
      <c r="G412" t="s">
        <v>169</v>
      </c>
      <c r="H412" s="203">
        <v>10</v>
      </c>
      <c r="I412" s="204">
        <v>0.7</v>
      </c>
      <c r="J412" s="205">
        <v>0.45890207746534312</v>
      </c>
      <c r="K412" s="205">
        <v>0.12</v>
      </c>
      <c r="L412" s="205">
        <v>0.17</v>
      </c>
      <c r="M412" s="205">
        <v>0.17</v>
      </c>
      <c r="N412" s="205">
        <v>0.25</v>
      </c>
      <c r="O412" s="205">
        <v>0.25</v>
      </c>
      <c r="P412" s="205">
        <v>0.25</v>
      </c>
      <c r="Q412" s="205">
        <v>0.25</v>
      </c>
      <c r="R412" s="205">
        <v>0.25</v>
      </c>
      <c r="S412" s="205">
        <v>0.25</v>
      </c>
      <c r="T412" s="205">
        <v>0.25</v>
      </c>
      <c r="U412" s="205">
        <v>0.25</v>
      </c>
      <c r="V412" s="205">
        <v>0.25</v>
      </c>
      <c r="W412" s="205">
        <v>0.25</v>
      </c>
      <c r="X412" s="205">
        <v>0.25</v>
      </c>
      <c r="Y412" s="205">
        <v>0.25</v>
      </c>
      <c r="Z412" s="205">
        <v>0.25</v>
      </c>
      <c r="AA412" s="205">
        <v>0.25</v>
      </c>
      <c r="AB412" s="206">
        <v>0.25</v>
      </c>
      <c r="AC412" s="206">
        <v>0.25</v>
      </c>
      <c r="AD412" s="206">
        <v>0.25</v>
      </c>
      <c r="AE412" s="206">
        <v>0.25</v>
      </c>
      <c r="AF412" s="206">
        <v>0.25</v>
      </c>
      <c r="AG412" s="206">
        <v>0.33</v>
      </c>
      <c r="AH412">
        <v>0.33</v>
      </c>
      <c r="AI412" t="s">
        <v>164</v>
      </c>
      <c r="AJ412" t="s">
        <v>164</v>
      </c>
      <c r="AK412" t="s">
        <v>164</v>
      </c>
    </row>
    <row r="413" spans="1:37" x14ac:dyDescent="0.25">
      <c r="A413" t="s">
        <v>731</v>
      </c>
      <c r="B413" s="203" t="s">
        <v>166</v>
      </c>
      <c r="C413" t="s">
        <v>168</v>
      </c>
      <c r="D413" t="s">
        <v>283</v>
      </c>
      <c r="E413" t="s">
        <v>301</v>
      </c>
      <c r="F413" t="s">
        <v>726</v>
      </c>
      <c r="G413" t="s">
        <v>169</v>
      </c>
      <c r="H413" s="203">
        <v>10</v>
      </c>
      <c r="I413" s="204">
        <v>0.7</v>
      </c>
      <c r="J413" s="205">
        <v>0.45890207746534312</v>
      </c>
      <c r="K413" s="205">
        <v>0.12</v>
      </c>
      <c r="L413" s="205">
        <v>0.27</v>
      </c>
      <c r="M413" s="205">
        <v>0.27</v>
      </c>
      <c r="N413" s="205">
        <v>0.27</v>
      </c>
      <c r="O413" s="205">
        <v>0.25</v>
      </c>
      <c r="P413" s="205">
        <v>0.25</v>
      </c>
      <c r="Q413" s="205">
        <v>0.25</v>
      </c>
      <c r="R413" s="205">
        <v>0.25</v>
      </c>
      <c r="S413" s="205">
        <v>0.25</v>
      </c>
      <c r="T413" s="205">
        <v>0.25</v>
      </c>
      <c r="U413" s="205">
        <v>0.25</v>
      </c>
      <c r="V413" s="205">
        <v>0.25</v>
      </c>
      <c r="W413" s="205">
        <v>0.25</v>
      </c>
      <c r="X413" s="205">
        <v>0.25</v>
      </c>
      <c r="Y413" s="205">
        <v>0.25</v>
      </c>
      <c r="Z413" s="205">
        <v>0.25</v>
      </c>
      <c r="AA413" s="205">
        <v>0.25</v>
      </c>
      <c r="AB413" s="206">
        <v>0.25</v>
      </c>
      <c r="AC413" s="206">
        <v>0.25</v>
      </c>
      <c r="AD413" s="206">
        <v>0.25</v>
      </c>
      <c r="AE413" s="206">
        <v>0.25</v>
      </c>
      <c r="AF413" s="206">
        <v>0.25</v>
      </c>
      <c r="AG413" s="206">
        <v>0.33</v>
      </c>
      <c r="AH413">
        <v>0.33</v>
      </c>
      <c r="AI413" t="s">
        <v>164</v>
      </c>
      <c r="AJ413" t="s">
        <v>164</v>
      </c>
      <c r="AK413" t="s">
        <v>164</v>
      </c>
    </row>
    <row r="414" spans="1:37" x14ac:dyDescent="0.25">
      <c r="A414" t="s">
        <v>732</v>
      </c>
      <c r="B414" s="203" t="s">
        <v>158</v>
      </c>
      <c r="C414" t="s">
        <v>227</v>
      </c>
      <c r="D414" t="s">
        <v>160</v>
      </c>
      <c r="E414" t="s">
        <v>176</v>
      </c>
      <c r="F414" t="s">
        <v>733</v>
      </c>
      <c r="G414" t="s">
        <v>178</v>
      </c>
      <c r="H414" s="203">
        <v>10</v>
      </c>
      <c r="I414" s="204">
        <v>0.7</v>
      </c>
      <c r="J414" s="205">
        <v>0.43297207610283089</v>
      </c>
      <c r="K414" s="205">
        <v>0.15</v>
      </c>
      <c r="L414" s="205">
        <v>0.2</v>
      </c>
      <c r="M414" s="205">
        <v>0.2</v>
      </c>
      <c r="N414" s="205">
        <v>0.2</v>
      </c>
      <c r="O414" s="205">
        <v>0.25</v>
      </c>
      <c r="P414" s="205">
        <v>0.25</v>
      </c>
      <c r="Q414" s="205">
        <v>0.25</v>
      </c>
      <c r="R414" s="205">
        <v>0.25</v>
      </c>
      <c r="S414" s="205">
        <v>0.25</v>
      </c>
      <c r="T414" s="205">
        <v>0.25</v>
      </c>
      <c r="U414" s="205">
        <v>0.25</v>
      </c>
      <c r="V414" s="205">
        <v>0.25</v>
      </c>
      <c r="W414" s="205">
        <v>0.25</v>
      </c>
      <c r="X414" s="205">
        <v>0.25</v>
      </c>
      <c r="Y414" s="205">
        <v>0.25</v>
      </c>
      <c r="Z414" s="205">
        <v>0.25</v>
      </c>
      <c r="AA414" s="205">
        <v>0.25</v>
      </c>
      <c r="AB414" s="206">
        <v>0.25</v>
      </c>
      <c r="AC414" s="206">
        <v>0.25</v>
      </c>
      <c r="AD414" s="206">
        <v>0.25</v>
      </c>
      <c r="AE414" s="206">
        <v>0.25</v>
      </c>
      <c r="AF414" s="206">
        <v>0.25</v>
      </c>
      <c r="AG414" s="206">
        <v>0.33</v>
      </c>
      <c r="AH414">
        <v>0.33</v>
      </c>
      <c r="AI414" t="s">
        <v>164</v>
      </c>
      <c r="AJ414" t="s">
        <v>164</v>
      </c>
      <c r="AK414" t="s">
        <v>164</v>
      </c>
    </row>
    <row r="415" spans="1:37" x14ac:dyDescent="0.25">
      <c r="A415" t="s">
        <v>734</v>
      </c>
      <c r="B415" s="203" t="s">
        <v>166</v>
      </c>
      <c r="C415" t="s">
        <v>227</v>
      </c>
      <c r="D415" t="s">
        <v>160</v>
      </c>
      <c r="E415" t="s">
        <v>176</v>
      </c>
      <c r="F415" t="s">
        <v>733</v>
      </c>
      <c r="G415" t="s">
        <v>178</v>
      </c>
      <c r="H415" s="203">
        <v>10</v>
      </c>
      <c r="I415" s="204">
        <v>0.7</v>
      </c>
      <c r="J415" s="205">
        <v>0.43297207610283089</v>
      </c>
      <c r="K415" s="205">
        <v>0.15</v>
      </c>
      <c r="L415" s="205">
        <v>0.27</v>
      </c>
      <c r="M415" s="205">
        <v>0.27</v>
      </c>
      <c r="N415" s="205">
        <v>0.27</v>
      </c>
      <c r="O415" s="205">
        <v>0.27</v>
      </c>
      <c r="P415" s="205">
        <v>0.27</v>
      </c>
      <c r="Q415" s="205">
        <v>0.27</v>
      </c>
      <c r="R415" s="205">
        <v>0.27</v>
      </c>
      <c r="S415" s="205">
        <v>0.27</v>
      </c>
      <c r="T415" s="205">
        <v>0.27</v>
      </c>
      <c r="U415" s="205">
        <v>0.27</v>
      </c>
      <c r="V415" s="205">
        <v>0.27</v>
      </c>
      <c r="W415" s="205">
        <v>0.27</v>
      </c>
      <c r="X415" s="205">
        <v>0.27</v>
      </c>
      <c r="Y415" s="205">
        <v>0.27</v>
      </c>
      <c r="Z415" s="205">
        <v>0.27</v>
      </c>
      <c r="AA415" s="205">
        <v>0.27</v>
      </c>
      <c r="AB415" s="206">
        <v>0.27</v>
      </c>
      <c r="AC415" s="206">
        <v>0.27</v>
      </c>
      <c r="AD415" s="206">
        <v>0.27</v>
      </c>
      <c r="AE415" s="206">
        <v>0.27</v>
      </c>
      <c r="AF415" s="206">
        <v>0.27</v>
      </c>
      <c r="AG415" s="206">
        <v>0.33</v>
      </c>
      <c r="AH415">
        <v>0.33</v>
      </c>
      <c r="AI415" t="s">
        <v>164</v>
      </c>
      <c r="AJ415" t="s">
        <v>164</v>
      </c>
      <c r="AK415" t="s">
        <v>164</v>
      </c>
    </row>
    <row r="416" spans="1:37" x14ac:dyDescent="0.25">
      <c r="A416" t="s">
        <v>99</v>
      </c>
      <c r="B416" s="203" t="s">
        <v>158</v>
      </c>
      <c r="C416" t="s">
        <v>159</v>
      </c>
      <c r="D416" t="s">
        <v>160</v>
      </c>
      <c r="E416" t="s">
        <v>176</v>
      </c>
      <c r="F416" t="s">
        <v>733</v>
      </c>
      <c r="G416" t="s">
        <v>178</v>
      </c>
      <c r="H416" s="203">
        <v>10</v>
      </c>
      <c r="I416" s="204">
        <v>0.7</v>
      </c>
      <c r="J416" s="205">
        <v>0.43297207610283089</v>
      </c>
      <c r="K416" s="205">
        <v>0.13</v>
      </c>
      <c r="L416" s="205">
        <v>0.2</v>
      </c>
      <c r="M416" s="205">
        <v>0.2</v>
      </c>
      <c r="N416" s="205">
        <v>0.2</v>
      </c>
      <c r="O416" s="205">
        <v>0.2</v>
      </c>
      <c r="P416" s="205">
        <v>0.2</v>
      </c>
      <c r="Q416" s="205">
        <v>0.2</v>
      </c>
      <c r="R416" s="205">
        <v>0.2</v>
      </c>
      <c r="S416" s="205">
        <v>0.2</v>
      </c>
      <c r="T416" s="205">
        <v>0.2</v>
      </c>
      <c r="U416" s="205">
        <v>0.2</v>
      </c>
      <c r="V416" s="205">
        <v>0.2</v>
      </c>
      <c r="W416" s="205">
        <v>0.2</v>
      </c>
      <c r="X416" s="205">
        <v>0.2</v>
      </c>
      <c r="Y416" s="205">
        <v>0.2</v>
      </c>
      <c r="Z416" s="205">
        <v>0.2</v>
      </c>
      <c r="AA416" s="205">
        <v>0.2</v>
      </c>
      <c r="AB416" s="206">
        <v>0.2</v>
      </c>
      <c r="AC416" s="206">
        <v>0.2</v>
      </c>
      <c r="AD416" s="206">
        <v>0.23</v>
      </c>
      <c r="AE416" s="206">
        <v>0.23</v>
      </c>
      <c r="AF416" s="206">
        <v>0.23</v>
      </c>
      <c r="AG416" s="206">
        <v>0.33</v>
      </c>
      <c r="AH416">
        <v>0.33</v>
      </c>
      <c r="AI416" t="s">
        <v>164</v>
      </c>
      <c r="AJ416" t="s">
        <v>164</v>
      </c>
      <c r="AK416" t="s">
        <v>164</v>
      </c>
    </row>
    <row r="417" spans="1:37" x14ac:dyDescent="0.25">
      <c r="A417" t="s">
        <v>735</v>
      </c>
      <c r="B417" s="203" t="s">
        <v>166</v>
      </c>
      <c r="C417" t="s">
        <v>159</v>
      </c>
      <c r="D417" t="s">
        <v>160</v>
      </c>
      <c r="E417" t="s">
        <v>176</v>
      </c>
      <c r="F417" t="s">
        <v>733</v>
      </c>
      <c r="G417" t="s">
        <v>178</v>
      </c>
      <c r="H417" s="203">
        <v>10</v>
      </c>
      <c r="I417" s="204">
        <v>0.7</v>
      </c>
      <c r="J417" s="205">
        <v>0.43297207610283089</v>
      </c>
      <c r="K417" s="205">
        <v>0.2</v>
      </c>
      <c r="L417" s="205">
        <v>0.27</v>
      </c>
      <c r="M417" s="205">
        <v>0.27</v>
      </c>
      <c r="N417" s="205">
        <v>0.27</v>
      </c>
      <c r="O417" s="205">
        <v>0.27</v>
      </c>
      <c r="P417" s="205">
        <v>0.27</v>
      </c>
      <c r="Q417" s="205">
        <v>0.27</v>
      </c>
      <c r="R417" s="205">
        <v>0.27</v>
      </c>
      <c r="S417" s="205">
        <v>0.27</v>
      </c>
      <c r="T417" s="205">
        <v>0.27</v>
      </c>
      <c r="U417" s="205">
        <v>0.27</v>
      </c>
      <c r="V417" s="205">
        <v>0.27</v>
      </c>
      <c r="W417" s="205">
        <v>0.27</v>
      </c>
      <c r="X417" s="205">
        <v>0.27</v>
      </c>
      <c r="Y417" s="205">
        <v>0.27</v>
      </c>
      <c r="Z417" s="205">
        <v>0.27</v>
      </c>
      <c r="AA417" s="205">
        <v>0.27</v>
      </c>
      <c r="AB417" s="206">
        <v>0.27</v>
      </c>
      <c r="AC417" s="206">
        <v>0.27</v>
      </c>
      <c r="AD417" s="206">
        <v>0.31</v>
      </c>
      <c r="AE417" s="206">
        <v>0.31</v>
      </c>
      <c r="AF417" s="206">
        <v>0.31</v>
      </c>
      <c r="AG417" s="206">
        <v>0.33</v>
      </c>
      <c r="AH417">
        <v>0.33</v>
      </c>
      <c r="AI417" t="s">
        <v>164</v>
      </c>
      <c r="AJ417" t="s">
        <v>164</v>
      </c>
      <c r="AK417" t="s">
        <v>164</v>
      </c>
    </row>
    <row r="418" spans="1:37" x14ac:dyDescent="0.25">
      <c r="A418" t="s">
        <v>736</v>
      </c>
      <c r="B418" s="203" t="s">
        <v>158</v>
      </c>
      <c r="C418" t="s">
        <v>168</v>
      </c>
      <c r="D418" t="s">
        <v>160</v>
      </c>
      <c r="E418" t="s">
        <v>176</v>
      </c>
      <c r="F418" t="s">
        <v>733</v>
      </c>
      <c r="G418" t="s">
        <v>169</v>
      </c>
      <c r="H418" s="203">
        <v>10</v>
      </c>
      <c r="I418" s="204">
        <v>0.7</v>
      </c>
      <c r="J418" s="205">
        <v>0.45890207746534312</v>
      </c>
      <c r="K418" s="205">
        <v>0.12</v>
      </c>
      <c r="L418" s="205">
        <v>0.17</v>
      </c>
      <c r="M418" s="205">
        <v>0.17</v>
      </c>
      <c r="N418" s="205">
        <v>0.25</v>
      </c>
      <c r="O418" s="205">
        <v>0.25</v>
      </c>
      <c r="P418" s="205">
        <v>0.25</v>
      </c>
      <c r="Q418" s="205">
        <v>0.25</v>
      </c>
      <c r="R418" s="205">
        <v>0.25</v>
      </c>
      <c r="S418" s="205">
        <v>0.25</v>
      </c>
      <c r="T418" s="205">
        <v>0.25</v>
      </c>
      <c r="U418" s="205">
        <v>0.25</v>
      </c>
      <c r="V418" s="205">
        <v>0.25</v>
      </c>
      <c r="W418" s="205">
        <v>0.25</v>
      </c>
      <c r="X418" s="205">
        <v>0.25</v>
      </c>
      <c r="Y418" s="205">
        <v>0.25</v>
      </c>
      <c r="Z418" s="205">
        <v>0.25</v>
      </c>
      <c r="AA418" s="205">
        <v>0.25</v>
      </c>
      <c r="AB418" s="206">
        <v>0.25</v>
      </c>
      <c r="AC418" s="206">
        <v>0.25</v>
      </c>
      <c r="AD418" s="206">
        <v>0.25</v>
      </c>
      <c r="AE418" s="206">
        <v>0.25</v>
      </c>
      <c r="AF418" s="206">
        <v>0.25</v>
      </c>
      <c r="AG418" s="206">
        <v>0.33</v>
      </c>
      <c r="AH418">
        <v>0.33</v>
      </c>
      <c r="AI418" t="s">
        <v>164</v>
      </c>
      <c r="AJ418" t="s">
        <v>164</v>
      </c>
      <c r="AK418" t="s">
        <v>164</v>
      </c>
    </row>
    <row r="419" spans="1:37" x14ac:dyDescent="0.25">
      <c r="A419" t="s">
        <v>737</v>
      </c>
      <c r="B419" s="203" t="s">
        <v>166</v>
      </c>
      <c r="C419" t="s">
        <v>168</v>
      </c>
      <c r="D419" t="s">
        <v>160</v>
      </c>
      <c r="E419" t="s">
        <v>176</v>
      </c>
      <c r="F419" t="s">
        <v>733</v>
      </c>
      <c r="G419" t="s">
        <v>169</v>
      </c>
      <c r="H419" s="203">
        <v>10</v>
      </c>
      <c r="I419" s="204">
        <v>0.7</v>
      </c>
      <c r="J419" s="205">
        <v>0.45890207746534312</v>
      </c>
      <c r="K419" s="205">
        <v>0.12</v>
      </c>
      <c r="L419" s="205">
        <v>0.27</v>
      </c>
      <c r="M419" s="205">
        <v>0.27</v>
      </c>
      <c r="N419" s="205">
        <v>0.27</v>
      </c>
      <c r="O419" s="205">
        <v>0.25</v>
      </c>
      <c r="P419" s="205">
        <v>0.25</v>
      </c>
      <c r="Q419" s="205">
        <v>0.25</v>
      </c>
      <c r="R419" s="205">
        <v>0.25</v>
      </c>
      <c r="S419" s="205">
        <v>0.25</v>
      </c>
      <c r="T419" s="205">
        <v>0.25</v>
      </c>
      <c r="U419" s="205">
        <v>0.25</v>
      </c>
      <c r="V419" s="205">
        <v>0.25</v>
      </c>
      <c r="W419" s="205">
        <v>0.25</v>
      </c>
      <c r="X419" s="205">
        <v>0.25</v>
      </c>
      <c r="Y419" s="205">
        <v>0.25</v>
      </c>
      <c r="Z419" s="205">
        <v>0.25</v>
      </c>
      <c r="AA419" s="205">
        <v>0.25</v>
      </c>
      <c r="AB419" s="206">
        <v>0.25</v>
      </c>
      <c r="AC419" s="206">
        <v>0.25</v>
      </c>
      <c r="AD419" s="206">
        <v>0.25</v>
      </c>
      <c r="AE419" s="206">
        <v>0.25</v>
      </c>
      <c r="AF419" s="206">
        <v>0.25</v>
      </c>
      <c r="AG419" s="206">
        <v>0.33</v>
      </c>
      <c r="AH419">
        <v>0.33</v>
      </c>
      <c r="AI419" t="s">
        <v>164</v>
      </c>
      <c r="AJ419" t="s">
        <v>164</v>
      </c>
      <c r="AK419" t="s">
        <v>164</v>
      </c>
    </row>
    <row r="420" spans="1:37" x14ac:dyDescent="0.25">
      <c r="A420" t="s">
        <v>738</v>
      </c>
      <c r="B420" s="203" t="s">
        <v>158</v>
      </c>
      <c r="C420" t="s">
        <v>172</v>
      </c>
      <c r="D420" t="s">
        <v>160</v>
      </c>
      <c r="E420" t="s">
        <v>183</v>
      </c>
      <c r="F420" t="s">
        <v>733</v>
      </c>
      <c r="G420" t="s">
        <v>185</v>
      </c>
      <c r="H420" s="203">
        <v>20</v>
      </c>
      <c r="I420" s="204">
        <v>0.7</v>
      </c>
      <c r="J420" s="205">
        <v>0.90105368807260355</v>
      </c>
      <c r="K420" s="205">
        <v>0.2</v>
      </c>
      <c r="L420" s="205">
        <v>0.27</v>
      </c>
      <c r="M420" s="205">
        <v>0.27</v>
      </c>
      <c r="N420" s="205">
        <v>0.27</v>
      </c>
      <c r="O420" s="205">
        <v>0.27</v>
      </c>
      <c r="P420" s="205">
        <v>0.27</v>
      </c>
      <c r="Q420" s="205">
        <v>0.27</v>
      </c>
      <c r="R420" s="205">
        <v>0.35</v>
      </c>
      <c r="S420" s="205">
        <v>0.35</v>
      </c>
      <c r="T420" s="205">
        <v>0.35</v>
      </c>
      <c r="U420" s="205">
        <v>0.35</v>
      </c>
      <c r="V420" s="205">
        <v>0.35</v>
      </c>
      <c r="W420" s="205">
        <v>0.35</v>
      </c>
      <c r="X420" s="205">
        <v>0.35</v>
      </c>
      <c r="Y420" s="205">
        <v>0.35</v>
      </c>
      <c r="Z420" s="205">
        <v>0.35</v>
      </c>
      <c r="AA420" s="205">
        <v>0.35</v>
      </c>
      <c r="AB420" s="206">
        <v>0.35</v>
      </c>
      <c r="AC420" s="206">
        <v>0.35</v>
      </c>
      <c r="AD420" s="206">
        <v>0.35</v>
      </c>
      <c r="AE420" s="206">
        <v>0.35</v>
      </c>
      <c r="AF420" s="206">
        <v>0.35</v>
      </c>
      <c r="AG420" s="206">
        <v>0.38</v>
      </c>
      <c r="AH420">
        <v>0.38</v>
      </c>
      <c r="AI420" t="s">
        <v>164</v>
      </c>
      <c r="AJ420" t="s">
        <v>164</v>
      </c>
      <c r="AK420" t="s">
        <v>164</v>
      </c>
    </row>
    <row r="421" spans="1:37" x14ac:dyDescent="0.25">
      <c r="A421" t="s">
        <v>739</v>
      </c>
      <c r="B421" s="203" t="s">
        <v>166</v>
      </c>
      <c r="C421" t="s">
        <v>172</v>
      </c>
      <c r="D421" t="s">
        <v>160</v>
      </c>
      <c r="E421" t="s">
        <v>183</v>
      </c>
      <c r="F421" t="s">
        <v>733</v>
      </c>
      <c r="G421" t="s">
        <v>185</v>
      </c>
      <c r="H421" s="203">
        <v>20</v>
      </c>
      <c r="I421" s="204">
        <v>0.7</v>
      </c>
      <c r="J421" s="205">
        <v>0.90105368807260355</v>
      </c>
      <c r="K421" s="205">
        <v>0.2</v>
      </c>
      <c r="L421" s="205">
        <v>0.27</v>
      </c>
      <c r="M421" s="205">
        <v>0.27</v>
      </c>
      <c r="N421" s="205">
        <v>0.27</v>
      </c>
      <c r="O421" s="205">
        <v>0.27</v>
      </c>
      <c r="P421" s="205">
        <v>0.27</v>
      </c>
      <c r="Q421" s="205">
        <v>0.27</v>
      </c>
      <c r="R421" s="205">
        <v>0.35</v>
      </c>
      <c r="S421" s="205">
        <v>0.35</v>
      </c>
      <c r="T421" s="205">
        <v>0.35</v>
      </c>
      <c r="U421" s="205">
        <v>0.35</v>
      </c>
      <c r="V421" s="205">
        <v>0.35</v>
      </c>
      <c r="W421" s="205">
        <v>0.35</v>
      </c>
      <c r="X421" s="205">
        <v>0.35</v>
      </c>
      <c r="Y421" s="205">
        <v>0.35</v>
      </c>
      <c r="Z421" s="205">
        <v>0.35</v>
      </c>
      <c r="AA421" s="205">
        <v>0.35</v>
      </c>
      <c r="AB421" s="206">
        <v>0.35</v>
      </c>
      <c r="AC421" s="206">
        <v>0.35</v>
      </c>
      <c r="AD421" s="206">
        <v>0.35</v>
      </c>
      <c r="AE421" s="206">
        <v>0.35</v>
      </c>
      <c r="AF421" s="206">
        <v>0.35</v>
      </c>
      <c r="AG421" s="206">
        <v>0.38</v>
      </c>
      <c r="AH421">
        <v>0.38</v>
      </c>
      <c r="AI421" t="s">
        <v>164</v>
      </c>
      <c r="AJ421" t="s">
        <v>164</v>
      </c>
      <c r="AK421" t="s">
        <v>164</v>
      </c>
    </row>
    <row r="422" spans="1:37" x14ac:dyDescent="0.25">
      <c r="A422" t="s">
        <v>740</v>
      </c>
      <c r="B422" s="203" t="s">
        <v>158</v>
      </c>
      <c r="C422" t="s">
        <v>227</v>
      </c>
      <c r="D422" t="s">
        <v>228</v>
      </c>
      <c r="E422" t="s">
        <v>620</v>
      </c>
      <c r="F422" t="s">
        <v>741</v>
      </c>
      <c r="G422" t="s">
        <v>231</v>
      </c>
      <c r="H422" s="203">
        <v>10</v>
      </c>
      <c r="I422" s="204">
        <v>0.7</v>
      </c>
      <c r="J422" s="205">
        <v>0.46921264677093277</v>
      </c>
      <c r="K422" s="205">
        <v>0.15</v>
      </c>
      <c r="L422" s="205">
        <v>0.2</v>
      </c>
      <c r="M422" s="205">
        <v>0.2</v>
      </c>
      <c r="N422" s="205">
        <v>0.2</v>
      </c>
      <c r="O422" s="205">
        <v>0.25</v>
      </c>
      <c r="P422" s="205">
        <v>0.25</v>
      </c>
      <c r="Q422" s="205">
        <v>0.25</v>
      </c>
      <c r="R422" s="205">
        <v>0.25</v>
      </c>
      <c r="S422" s="205">
        <v>0.25</v>
      </c>
      <c r="T422" s="205">
        <v>0.25</v>
      </c>
      <c r="U422" s="205">
        <v>0.25</v>
      </c>
      <c r="V422" s="205">
        <v>0.25</v>
      </c>
      <c r="W422" s="205">
        <v>0.25</v>
      </c>
      <c r="X422" s="205">
        <v>0.25</v>
      </c>
      <c r="Y422" s="205">
        <v>0.25</v>
      </c>
      <c r="Z422" s="205">
        <v>0.25</v>
      </c>
      <c r="AA422" s="205">
        <v>0.25</v>
      </c>
      <c r="AB422" s="206">
        <v>0.25</v>
      </c>
      <c r="AC422" s="206">
        <v>0.25</v>
      </c>
      <c r="AD422" s="206">
        <v>0.25</v>
      </c>
      <c r="AE422" s="206">
        <v>0.25</v>
      </c>
      <c r="AF422" s="206">
        <v>0.25</v>
      </c>
      <c r="AG422" s="206">
        <v>0.33</v>
      </c>
      <c r="AH422">
        <v>0.33</v>
      </c>
      <c r="AI422" t="s">
        <v>164</v>
      </c>
      <c r="AJ422" t="s">
        <v>164</v>
      </c>
      <c r="AK422" t="s">
        <v>164</v>
      </c>
    </row>
    <row r="423" spans="1:37" x14ac:dyDescent="0.25">
      <c r="A423" t="s">
        <v>742</v>
      </c>
      <c r="B423" s="203" t="s">
        <v>166</v>
      </c>
      <c r="C423" t="s">
        <v>227</v>
      </c>
      <c r="D423" t="s">
        <v>228</v>
      </c>
      <c r="E423" t="s">
        <v>620</v>
      </c>
      <c r="F423" t="s">
        <v>741</v>
      </c>
      <c r="G423" t="s">
        <v>231</v>
      </c>
      <c r="H423" s="203">
        <v>10</v>
      </c>
      <c r="I423" s="204">
        <v>0.7</v>
      </c>
      <c r="J423" s="205">
        <v>0.46921264677093277</v>
      </c>
      <c r="K423" s="205">
        <v>0.15</v>
      </c>
      <c r="L423" s="205">
        <v>0.27</v>
      </c>
      <c r="M423" s="205">
        <v>0.27</v>
      </c>
      <c r="N423" s="205">
        <v>0.27</v>
      </c>
      <c r="O423" s="205">
        <v>0.27</v>
      </c>
      <c r="P423" s="205">
        <v>0.27</v>
      </c>
      <c r="Q423" s="205">
        <v>0.27</v>
      </c>
      <c r="R423" s="205">
        <v>0.27</v>
      </c>
      <c r="S423" s="205">
        <v>0.27</v>
      </c>
      <c r="T423" s="205">
        <v>0.27</v>
      </c>
      <c r="U423" s="205">
        <v>0.27</v>
      </c>
      <c r="V423" s="205">
        <v>0.27</v>
      </c>
      <c r="W423" s="205">
        <v>0.27</v>
      </c>
      <c r="X423" s="205">
        <v>0.27</v>
      </c>
      <c r="Y423" s="205">
        <v>0.27</v>
      </c>
      <c r="Z423" s="205">
        <v>0.27</v>
      </c>
      <c r="AA423" s="205">
        <v>0.27</v>
      </c>
      <c r="AB423" s="206">
        <v>0.27</v>
      </c>
      <c r="AC423" s="206">
        <v>0.27</v>
      </c>
      <c r="AD423" s="206">
        <v>0.27</v>
      </c>
      <c r="AE423" s="206">
        <v>0.27</v>
      </c>
      <c r="AF423" s="206">
        <v>0.27</v>
      </c>
      <c r="AG423" s="206">
        <v>0.33</v>
      </c>
      <c r="AH423">
        <v>0.33</v>
      </c>
      <c r="AI423" t="s">
        <v>164</v>
      </c>
      <c r="AJ423" t="s">
        <v>164</v>
      </c>
      <c r="AK423" t="s">
        <v>164</v>
      </c>
    </row>
    <row r="424" spans="1:37" x14ac:dyDescent="0.25">
      <c r="A424" t="s">
        <v>743</v>
      </c>
      <c r="B424" s="203" t="s">
        <v>158</v>
      </c>
      <c r="C424" t="s">
        <v>227</v>
      </c>
      <c r="D424" t="s">
        <v>195</v>
      </c>
      <c r="E424" t="s">
        <v>575</v>
      </c>
      <c r="F424" t="s">
        <v>744</v>
      </c>
      <c r="G424" t="s">
        <v>231</v>
      </c>
      <c r="H424" s="203">
        <v>15</v>
      </c>
      <c r="I424" s="204">
        <v>0.7</v>
      </c>
      <c r="J424" s="205">
        <v>0.63202344278738332</v>
      </c>
      <c r="K424" s="205">
        <v>0.15</v>
      </c>
      <c r="L424" s="205">
        <v>0.2</v>
      </c>
      <c r="M424" s="205">
        <v>0.2</v>
      </c>
      <c r="N424" s="205">
        <v>0.2</v>
      </c>
      <c r="O424" s="205">
        <v>0.25</v>
      </c>
      <c r="P424" s="205">
        <v>0.25</v>
      </c>
      <c r="Q424" s="205">
        <v>0.25</v>
      </c>
      <c r="R424" s="205">
        <v>0.25</v>
      </c>
      <c r="S424" s="205">
        <v>0.25</v>
      </c>
      <c r="T424" s="205">
        <v>0.25</v>
      </c>
      <c r="U424" s="205">
        <v>0.25</v>
      </c>
      <c r="V424" s="205">
        <v>0.25</v>
      </c>
      <c r="W424" s="205">
        <v>0.25</v>
      </c>
      <c r="X424" s="205">
        <v>0.25</v>
      </c>
      <c r="Y424" s="205">
        <v>0.25</v>
      </c>
      <c r="Z424" s="205">
        <v>0.25</v>
      </c>
      <c r="AA424" s="205">
        <v>0.25</v>
      </c>
      <c r="AB424" s="206">
        <v>0.25</v>
      </c>
      <c r="AC424" s="206">
        <v>0.25</v>
      </c>
      <c r="AD424" s="206">
        <v>0.25</v>
      </c>
      <c r="AE424" s="206">
        <v>0.25</v>
      </c>
      <c r="AF424" s="206">
        <v>0.25</v>
      </c>
      <c r="AG424" s="206">
        <v>0.33</v>
      </c>
      <c r="AH424">
        <v>0.33</v>
      </c>
      <c r="AI424" t="s">
        <v>164</v>
      </c>
      <c r="AJ424" t="s">
        <v>164</v>
      </c>
      <c r="AK424" t="s">
        <v>164</v>
      </c>
    </row>
    <row r="425" spans="1:37" x14ac:dyDescent="0.25">
      <c r="A425" t="s">
        <v>745</v>
      </c>
      <c r="B425" s="203" t="s">
        <v>166</v>
      </c>
      <c r="C425" t="s">
        <v>227</v>
      </c>
      <c r="D425" t="s">
        <v>195</v>
      </c>
      <c r="E425" t="s">
        <v>575</v>
      </c>
      <c r="F425" t="s">
        <v>744</v>
      </c>
      <c r="G425" t="s">
        <v>231</v>
      </c>
      <c r="H425" s="203">
        <v>15</v>
      </c>
      <c r="I425" s="204">
        <v>0.7</v>
      </c>
      <c r="J425" s="205">
        <v>0.63202344278738332</v>
      </c>
      <c r="K425" s="205">
        <v>0.15</v>
      </c>
      <c r="L425" s="205">
        <v>0.27</v>
      </c>
      <c r="M425" s="205">
        <v>0.27</v>
      </c>
      <c r="N425" s="205">
        <v>0.27</v>
      </c>
      <c r="O425" s="205">
        <v>0.27</v>
      </c>
      <c r="P425" s="205">
        <v>0.27</v>
      </c>
      <c r="Q425" s="205">
        <v>0.27</v>
      </c>
      <c r="R425" s="205">
        <v>0.27</v>
      </c>
      <c r="S425" s="205">
        <v>0.27</v>
      </c>
      <c r="T425" s="205">
        <v>0.27</v>
      </c>
      <c r="U425" s="205">
        <v>0.27</v>
      </c>
      <c r="V425" s="205">
        <v>0.27</v>
      </c>
      <c r="W425" s="205">
        <v>0.27</v>
      </c>
      <c r="X425" s="205">
        <v>0.27</v>
      </c>
      <c r="Y425" s="205">
        <v>0.27</v>
      </c>
      <c r="Z425" s="205">
        <v>0.27</v>
      </c>
      <c r="AA425" s="205">
        <v>0.27</v>
      </c>
      <c r="AB425" s="206">
        <v>0.27</v>
      </c>
      <c r="AC425" s="206">
        <v>0.27</v>
      </c>
      <c r="AD425" s="206">
        <v>0.27</v>
      </c>
      <c r="AE425" s="206">
        <v>0.27</v>
      </c>
      <c r="AF425" s="206">
        <v>0.27</v>
      </c>
      <c r="AG425" s="206">
        <v>0.33</v>
      </c>
      <c r="AH425">
        <v>0.33</v>
      </c>
      <c r="AI425" t="s">
        <v>164</v>
      </c>
      <c r="AJ425" t="s">
        <v>164</v>
      </c>
      <c r="AK425" t="s">
        <v>164</v>
      </c>
    </row>
    <row r="426" spans="1:37" x14ac:dyDescent="0.25">
      <c r="A426" t="s">
        <v>746</v>
      </c>
      <c r="B426" s="203" t="s">
        <v>158</v>
      </c>
      <c r="C426" t="s">
        <v>159</v>
      </c>
      <c r="D426" t="s">
        <v>195</v>
      </c>
      <c r="E426" t="s">
        <v>575</v>
      </c>
      <c r="F426" t="s">
        <v>744</v>
      </c>
      <c r="G426" t="s">
        <v>747</v>
      </c>
      <c r="H426" s="203">
        <v>15</v>
      </c>
      <c r="I426" s="204">
        <v>0.7</v>
      </c>
      <c r="J426" s="205">
        <v>0.59641964953452464</v>
      </c>
      <c r="K426" s="205">
        <v>0.13</v>
      </c>
      <c r="L426" s="205">
        <v>0.2</v>
      </c>
      <c r="M426" s="205">
        <v>0.2</v>
      </c>
      <c r="N426" s="205">
        <v>0.2</v>
      </c>
      <c r="O426" s="205">
        <v>0.2</v>
      </c>
      <c r="P426" s="205">
        <v>0.2</v>
      </c>
      <c r="Q426" s="205">
        <v>0.2</v>
      </c>
      <c r="R426" s="205">
        <v>0.2</v>
      </c>
      <c r="S426" s="205">
        <v>0.2</v>
      </c>
      <c r="T426" s="205">
        <v>0.2</v>
      </c>
      <c r="U426" s="205">
        <v>0.2</v>
      </c>
      <c r="V426" s="205">
        <v>0.2</v>
      </c>
      <c r="W426" s="205">
        <v>0.2</v>
      </c>
      <c r="X426" s="205">
        <v>0.2</v>
      </c>
      <c r="Y426" s="205">
        <v>0.2</v>
      </c>
      <c r="Z426" s="205">
        <v>0.2</v>
      </c>
      <c r="AA426" s="205">
        <v>0.2</v>
      </c>
      <c r="AB426" s="206">
        <v>0.2</v>
      </c>
      <c r="AC426" s="206">
        <v>0.2</v>
      </c>
      <c r="AD426" s="206">
        <v>0.2</v>
      </c>
      <c r="AE426" s="206">
        <v>0.2</v>
      </c>
      <c r="AF426" s="206">
        <v>0.2</v>
      </c>
      <c r="AG426" s="206">
        <v>0.33</v>
      </c>
      <c r="AH426">
        <v>0.33</v>
      </c>
      <c r="AI426" t="s">
        <v>164</v>
      </c>
      <c r="AJ426" t="s">
        <v>164</v>
      </c>
      <c r="AK426" t="s">
        <v>164</v>
      </c>
    </row>
    <row r="427" spans="1:37" x14ac:dyDescent="0.25">
      <c r="A427" t="s">
        <v>748</v>
      </c>
      <c r="B427" s="203" t="s">
        <v>166</v>
      </c>
      <c r="C427" t="s">
        <v>159</v>
      </c>
      <c r="D427" t="s">
        <v>195</v>
      </c>
      <c r="E427" t="s">
        <v>575</v>
      </c>
      <c r="F427" t="s">
        <v>744</v>
      </c>
      <c r="G427" t="s">
        <v>747</v>
      </c>
      <c r="H427" s="203">
        <v>15</v>
      </c>
      <c r="I427" s="204">
        <v>0.7</v>
      </c>
      <c r="J427" s="205">
        <v>0.59641964953452464</v>
      </c>
      <c r="K427" s="205">
        <v>0.2</v>
      </c>
      <c r="L427" s="205">
        <v>0.27</v>
      </c>
      <c r="M427" s="205">
        <v>0.27</v>
      </c>
      <c r="N427" s="205">
        <v>0.27</v>
      </c>
      <c r="O427" s="205">
        <v>0.27</v>
      </c>
      <c r="P427" s="205">
        <v>0.27</v>
      </c>
      <c r="Q427" s="205">
        <v>0.27</v>
      </c>
      <c r="R427" s="205">
        <v>0.27</v>
      </c>
      <c r="S427" s="205">
        <v>0.27</v>
      </c>
      <c r="T427" s="205">
        <v>0.27</v>
      </c>
      <c r="U427" s="205">
        <v>0.27</v>
      </c>
      <c r="V427" s="205">
        <v>0.27</v>
      </c>
      <c r="W427" s="205">
        <v>0.27</v>
      </c>
      <c r="X427" s="205">
        <v>0.27</v>
      </c>
      <c r="Y427" s="205">
        <v>0.27</v>
      </c>
      <c r="Z427" s="205">
        <v>0.27</v>
      </c>
      <c r="AA427" s="205">
        <v>0.27</v>
      </c>
      <c r="AB427" s="206">
        <v>0.27</v>
      </c>
      <c r="AC427" s="206">
        <v>0.27</v>
      </c>
      <c r="AD427" s="206">
        <v>0.27</v>
      </c>
      <c r="AE427" s="206">
        <v>0.27</v>
      </c>
      <c r="AF427" s="206">
        <v>0.27</v>
      </c>
      <c r="AG427" s="206">
        <v>0.33</v>
      </c>
      <c r="AH427">
        <v>0.33</v>
      </c>
      <c r="AI427" t="s">
        <v>164</v>
      </c>
      <c r="AJ427" t="s">
        <v>164</v>
      </c>
      <c r="AK427" t="s">
        <v>164</v>
      </c>
    </row>
    <row r="428" spans="1:37" x14ac:dyDescent="0.25">
      <c r="A428" t="s">
        <v>749</v>
      </c>
      <c r="B428" s="203" t="s">
        <v>158</v>
      </c>
      <c r="C428" t="s">
        <v>168</v>
      </c>
      <c r="D428" t="s">
        <v>195</v>
      </c>
      <c r="E428" t="s">
        <v>575</v>
      </c>
      <c r="F428" t="s">
        <v>744</v>
      </c>
      <c r="G428" t="s">
        <v>169</v>
      </c>
      <c r="H428" s="203">
        <v>15</v>
      </c>
      <c r="I428" s="204">
        <v>0.7</v>
      </c>
      <c r="J428" s="205">
        <v>0.6269962886457372</v>
      </c>
      <c r="K428" s="205">
        <v>0.2</v>
      </c>
      <c r="L428" s="205">
        <v>0.27</v>
      </c>
      <c r="M428" s="205">
        <v>0.27</v>
      </c>
      <c r="N428" s="205">
        <v>0.27</v>
      </c>
      <c r="O428" s="205">
        <v>0.27</v>
      </c>
      <c r="P428" s="205">
        <v>0.27</v>
      </c>
      <c r="Q428" s="205">
        <v>0.27</v>
      </c>
      <c r="R428" s="205">
        <v>0.25</v>
      </c>
      <c r="S428" s="205">
        <v>0.25</v>
      </c>
      <c r="T428" s="205">
        <v>0.25</v>
      </c>
      <c r="U428" s="205">
        <v>0.25</v>
      </c>
      <c r="V428" s="205">
        <v>0.25</v>
      </c>
      <c r="W428" s="205">
        <v>0.25</v>
      </c>
      <c r="X428" s="205">
        <v>0.25</v>
      </c>
      <c r="Y428" s="205">
        <v>0.25</v>
      </c>
      <c r="Z428" s="205">
        <v>0.25</v>
      </c>
      <c r="AA428" s="205">
        <v>0.25</v>
      </c>
      <c r="AB428" s="206">
        <v>0.25</v>
      </c>
      <c r="AC428" s="206">
        <v>0.25</v>
      </c>
      <c r="AD428" s="206">
        <v>0.25</v>
      </c>
      <c r="AE428" s="206">
        <v>0.25</v>
      </c>
      <c r="AF428" s="206">
        <v>0.25</v>
      </c>
      <c r="AG428" s="206">
        <v>0.33</v>
      </c>
      <c r="AH428">
        <v>0.33</v>
      </c>
      <c r="AI428" t="s">
        <v>164</v>
      </c>
      <c r="AJ428" t="s">
        <v>164</v>
      </c>
    </row>
    <row r="429" spans="1:37" x14ac:dyDescent="0.25">
      <c r="A429" t="s">
        <v>750</v>
      </c>
      <c r="B429" s="203" t="s">
        <v>166</v>
      </c>
      <c r="C429" t="s">
        <v>168</v>
      </c>
      <c r="D429" t="s">
        <v>195</v>
      </c>
      <c r="E429" t="s">
        <v>575</v>
      </c>
      <c r="F429" t="s">
        <v>744</v>
      </c>
      <c r="G429" t="s">
        <v>169</v>
      </c>
      <c r="H429" s="203">
        <v>15</v>
      </c>
      <c r="I429" s="204">
        <v>0.7</v>
      </c>
      <c r="J429" s="205">
        <v>0.6269962886457372</v>
      </c>
      <c r="K429" s="205">
        <v>0.2</v>
      </c>
      <c r="L429" s="205">
        <v>0.27</v>
      </c>
      <c r="M429" s="205">
        <v>0.27</v>
      </c>
      <c r="N429" s="205">
        <v>0.27</v>
      </c>
      <c r="O429" s="205">
        <v>0.27</v>
      </c>
      <c r="P429" s="205">
        <v>0.27</v>
      </c>
      <c r="Q429" s="205">
        <v>0.27</v>
      </c>
      <c r="R429" s="205">
        <v>0.25</v>
      </c>
      <c r="S429" s="205">
        <v>0.25</v>
      </c>
      <c r="T429" s="205">
        <v>0.25</v>
      </c>
      <c r="U429" s="205">
        <v>0.25</v>
      </c>
      <c r="V429" s="205">
        <v>0.25</v>
      </c>
      <c r="W429" s="205">
        <v>0.25</v>
      </c>
      <c r="X429" s="205">
        <v>0.25</v>
      </c>
      <c r="Y429" s="205">
        <v>0.25</v>
      </c>
      <c r="Z429" s="205">
        <v>0.25</v>
      </c>
      <c r="AA429" s="205">
        <v>0.25</v>
      </c>
      <c r="AB429" s="206">
        <v>0.25</v>
      </c>
      <c r="AC429" s="206">
        <v>0.25</v>
      </c>
      <c r="AD429" s="206">
        <v>0.25</v>
      </c>
      <c r="AE429" s="206">
        <v>0.25</v>
      </c>
      <c r="AF429" s="206">
        <v>0.25</v>
      </c>
      <c r="AG429" s="206">
        <v>0.33</v>
      </c>
      <c r="AH429">
        <v>0.33</v>
      </c>
      <c r="AI429" t="s">
        <v>164</v>
      </c>
      <c r="AJ429" t="s">
        <v>164</v>
      </c>
      <c r="AK429" t="s">
        <v>164</v>
      </c>
    </row>
    <row r="430" spans="1:37" x14ac:dyDescent="0.25">
      <c r="A430" t="s">
        <v>751</v>
      </c>
      <c r="B430" s="203" t="s">
        <v>158</v>
      </c>
      <c r="C430" t="s">
        <v>159</v>
      </c>
      <c r="D430" t="s">
        <v>215</v>
      </c>
      <c r="E430" t="s">
        <v>216</v>
      </c>
      <c r="F430" t="s">
        <v>752</v>
      </c>
      <c r="G430" t="s">
        <v>217</v>
      </c>
      <c r="H430" s="203">
        <v>10</v>
      </c>
      <c r="I430" s="204">
        <v>0.7</v>
      </c>
      <c r="J430" s="205">
        <v>0.46016409749751264</v>
      </c>
      <c r="K430" s="205">
        <v>0.13</v>
      </c>
      <c r="L430" s="205">
        <v>0.2</v>
      </c>
      <c r="M430" s="205">
        <v>0.2</v>
      </c>
      <c r="N430" s="205">
        <v>0.2</v>
      </c>
      <c r="O430" s="205">
        <v>0.2</v>
      </c>
      <c r="P430" s="205">
        <v>0.2</v>
      </c>
      <c r="Q430" s="205">
        <v>0.2</v>
      </c>
      <c r="R430" s="205">
        <v>0.2</v>
      </c>
      <c r="S430" s="205">
        <v>0.2</v>
      </c>
      <c r="T430" s="205">
        <v>0.2</v>
      </c>
      <c r="U430" s="205">
        <v>0.2</v>
      </c>
      <c r="V430" s="205">
        <v>0.2</v>
      </c>
      <c r="W430" s="205">
        <v>0.2</v>
      </c>
      <c r="X430" s="205">
        <v>0.2</v>
      </c>
      <c r="Y430" s="205">
        <v>0.2</v>
      </c>
      <c r="Z430" s="205">
        <v>0.2</v>
      </c>
      <c r="AA430" s="205">
        <v>0.2</v>
      </c>
      <c r="AB430" s="206">
        <v>0.2</v>
      </c>
      <c r="AC430" s="206">
        <v>0.2</v>
      </c>
      <c r="AD430" s="206">
        <v>0.2</v>
      </c>
      <c r="AE430" s="206">
        <v>0.2</v>
      </c>
      <c r="AF430" s="206">
        <v>0.2</v>
      </c>
      <c r="AG430" s="206">
        <v>0.33</v>
      </c>
      <c r="AH430">
        <v>0.33</v>
      </c>
      <c r="AI430" t="s">
        <v>164</v>
      </c>
      <c r="AJ430" t="s">
        <v>164</v>
      </c>
      <c r="AK430" t="s">
        <v>164</v>
      </c>
    </row>
    <row r="431" spans="1:37" x14ac:dyDescent="0.25">
      <c r="A431" t="s">
        <v>753</v>
      </c>
      <c r="B431" s="203" t="s">
        <v>166</v>
      </c>
      <c r="C431" t="s">
        <v>159</v>
      </c>
      <c r="D431" t="s">
        <v>215</v>
      </c>
      <c r="E431" t="s">
        <v>216</v>
      </c>
      <c r="F431" t="s">
        <v>752</v>
      </c>
      <c r="G431" t="s">
        <v>217</v>
      </c>
      <c r="H431" s="203">
        <v>10</v>
      </c>
      <c r="I431" s="204">
        <v>0.7</v>
      </c>
      <c r="J431" s="205">
        <v>0.46016409749751264</v>
      </c>
      <c r="K431" s="205">
        <v>0.2</v>
      </c>
      <c r="L431" s="205">
        <v>0.27</v>
      </c>
      <c r="M431" s="205">
        <v>0.27</v>
      </c>
      <c r="N431" s="205">
        <v>0.27</v>
      </c>
      <c r="O431" s="205">
        <v>0.27</v>
      </c>
      <c r="P431" s="205">
        <v>0.27</v>
      </c>
      <c r="Q431" s="205">
        <v>0.27</v>
      </c>
      <c r="R431" s="205">
        <v>0.27</v>
      </c>
      <c r="S431" s="205">
        <v>0.27</v>
      </c>
      <c r="T431" s="205">
        <v>0.27</v>
      </c>
      <c r="U431" s="205">
        <v>0.27</v>
      </c>
      <c r="V431" s="205">
        <v>0.27</v>
      </c>
      <c r="W431" s="205">
        <v>0.27</v>
      </c>
      <c r="X431" s="205">
        <v>0.27</v>
      </c>
      <c r="Y431" s="205">
        <v>0.27</v>
      </c>
      <c r="Z431" s="205">
        <v>0.27</v>
      </c>
      <c r="AA431" s="205">
        <v>0.27</v>
      </c>
      <c r="AB431" s="206">
        <v>0.27</v>
      </c>
      <c r="AC431" s="206">
        <v>0.27</v>
      </c>
      <c r="AD431" s="206">
        <v>0.27</v>
      </c>
      <c r="AE431" s="206">
        <v>0.27</v>
      </c>
      <c r="AF431" s="206">
        <v>0.27</v>
      </c>
      <c r="AG431" s="206">
        <v>0.33</v>
      </c>
      <c r="AH431">
        <v>0.33</v>
      </c>
      <c r="AI431" t="s">
        <v>164</v>
      </c>
      <c r="AJ431" t="s">
        <v>164</v>
      </c>
      <c r="AK431" t="s">
        <v>164</v>
      </c>
    </row>
    <row r="432" spans="1:37" x14ac:dyDescent="0.25">
      <c r="A432" t="s">
        <v>754</v>
      </c>
      <c r="B432" s="203" t="s">
        <v>158</v>
      </c>
      <c r="C432" t="s">
        <v>227</v>
      </c>
      <c r="D432" t="s">
        <v>215</v>
      </c>
      <c r="E432" t="s">
        <v>216</v>
      </c>
      <c r="F432" t="s">
        <v>755</v>
      </c>
      <c r="G432" t="s">
        <v>217</v>
      </c>
      <c r="H432" s="203">
        <v>10</v>
      </c>
      <c r="I432" s="204">
        <v>0.7</v>
      </c>
      <c r="J432" s="205">
        <v>0.46016409749751264</v>
      </c>
      <c r="K432" s="205">
        <v>0.15</v>
      </c>
      <c r="L432" s="205">
        <v>0.2</v>
      </c>
      <c r="M432" s="205">
        <v>0.2</v>
      </c>
      <c r="N432" s="205">
        <v>0.2</v>
      </c>
      <c r="O432" s="205">
        <v>0.25</v>
      </c>
      <c r="P432" s="205">
        <v>0.25</v>
      </c>
      <c r="Q432" s="205">
        <v>0.25</v>
      </c>
      <c r="R432" s="205">
        <v>0.25</v>
      </c>
      <c r="S432" s="205">
        <v>0.25</v>
      </c>
      <c r="T432" s="205">
        <v>0.25</v>
      </c>
      <c r="U432" s="205">
        <v>0.25</v>
      </c>
      <c r="V432" s="205">
        <v>0.25</v>
      </c>
      <c r="W432" s="205">
        <v>0.25</v>
      </c>
      <c r="X432" s="205">
        <v>0.25</v>
      </c>
      <c r="Y432" s="205">
        <v>0.25</v>
      </c>
      <c r="Z432" s="205">
        <v>0.25</v>
      </c>
      <c r="AA432" s="205">
        <v>0.25</v>
      </c>
      <c r="AB432" s="206">
        <v>0.25</v>
      </c>
      <c r="AC432" s="206">
        <v>0.25</v>
      </c>
      <c r="AD432" s="206">
        <v>0.25</v>
      </c>
      <c r="AE432" s="206">
        <v>0.25</v>
      </c>
      <c r="AF432" s="206">
        <v>0.25</v>
      </c>
      <c r="AG432" s="206">
        <v>0.33</v>
      </c>
      <c r="AH432">
        <v>0.33</v>
      </c>
      <c r="AI432" t="s">
        <v>164</v>
      </c>
      <c r="AJ432" t="s">
        <v>164</v>
      </c>
      <c r="AK432" t="s">
        <v>164</v>
      </c>
    </row>
    <row r="433" spans="1:37" x14ac:dyDescent="0.25">
      <c r="A433" t="s">
        <v>756</v>
      </c>
      <c r="B433" s="203" t="s">
        <v>166</v>
      </c>
      <c r="C433" t="s">
        <v>227</v>
      </c>
      <c r="D433" t="s">
        <v>215</v>
      </c>
      <c r="E433" t="s">
        <v>216</v>
      </c>
      <c r="F433" t="s">
        <v>755</v>
      </c>
      <c r="G433" t="s">
        <v>217</v>
      </c>
      <c r="H433" s="203">
        <v>10</v>
      </c>
      <c r="I433" s="204">
        <v>0.7</v>
      </c>
      <c r="J433" s="205">
        <v>0.46016409749751264</v>
      </c>
      <c r="K433" s="205">
        <v>0.15</v>
      </c>
      <c r="L433" s="205">
        <v>0.27</v>
      </c>
      <c r="M433" s="205">
        <v>0.27</v>
      </c>
      <c r="N433" s="205">
        <v>0.27</v>
      </c>
      <c r="O433" s="205">
        <v>0.27</v>
      </c>
      <c r="P433" s="205">
        <v>0.27</v>
      </c>
      <c r="Q433" s="205">
        <v>0.27</v>
      </c>
      <c r="R433" s="205">
        <v>0.27</v>
      </c>
      <c r="S433" s="205">
        <v>0.27</v>
      </c>
      <c r="T433" s="205">
        <v>0.27</v>
      </c>
      <c r="U433" s="205">
        <v>0.27</v>
      </c>
      <c r="V433" s="205">
        <v>0.27</v>
      </c>
      <c r="W433" s="205">
        <v>0.27</v>
      </c>
      <c r="X433" s="205">
        <v>0.27</v>
      </c>
      <c r="Y433" s="205">
        <v>0.27</v>
      </c>
      <c r="Z433" s="205">
        <v>0.27</v>
      </c>
      <c r="AA433" s="205">
        <v>0.27</v>
      </c>
      <c r="AB433" s="206">
        <v>0.27</v>
      </c>
      <c r="AC433" s="206">
        <v>0.27</v>
      </c>
      <c r="AD433" s="206">
        <v>0.27</v>
      </c>
      <c r="AE433" s="206">
        <v>0.27</v>
      </c>
      <c r="AF433" s="206">
        <v>0.27</v>
      </c>
      <c r="AG433" s="206">
        <v>0.33</v>
      </c>
      <c r="AH433">
        <v>0.33</v>
      </c>
      <c r="AI433" t="s">
        <v>164</v>
      </c>
      <c r="AJ433" t="s">
        <v>164</v>
      </c>
      <c r="AK433" t="s">
        <v>164</v>
      </c>
    </row>
    <row r="434" spans="1:37" x14ac:dyDescent="0.25">
      <c r="A434" t="s">
        <v>757</v>
      </c>
      <c r="B434" s="203" t="s">
        <v>158</v>
      </c>
      <c r="C434" t="s">
        <v>168</v>
      </c>
      <c r="D434" t="s">
        <v>215</v>
      </c>
      <c r="E434" t="s">
        <v>216</v>
      </c>
      <c r="F434" t="s">
        <v>755</v>
      </c>
      <c r="G434" t="s">
        <v>217</v>
      </c>
      <c r="H434" s="203">
        <v>10</v>
      </c>
      <c r="I434" s="204">
        <v>0.7</v>
      </c>
      <c r="J434" s="205">
        <v>0.46016409749751264</v>
      </c>
      <c r="K434" s="205">
        <v>0.2</v>
      </c>
      <c r="L434" s="205">
        <v>0.27</v>
      </c>
      <c r="M434" s="205">
        <v>0.27</v>
      </c>
      <c r="N434" s="205">
        <v>0.27</v>
      </c>
      <c r="O434" s="205">
        <v>0.27</v>
      </c>
      <c r="P434" s="205">
        <v>0.27</v>
      </c>
      <c r="Q434" s="205">
        <v>0.27</v>
      </c>
      <c r="R434" s="205">
        <v>0.25</v>
      </c>
      <c r="S434" s="205">
        <v>0.25</v>
      </c>
      <c r="T434" s="205">
        <v>0.25</v>
      </c>
      <c r="U434" s="205">
        <v>0.25</v>
      </c>
      <c r="V434" s="205">
        <v>0.25</v>
      </c>
      <c r="W434" s="205">
        <v>0.25</v>
      </c>
      <c r="X434" s="205">
        <v>0.25</v>
      </c>
      <c r="Y434" s="205">
        <v>0.25</v>
      </c>
      <c r="Z434" s="205">
        <v>0.25</v>
      </c>
      <c r="AA434" s="205">
        <v>0.25</v>
      </c>
      <c r="AB434" s="206">
        <v>0.25</v>
      </c>
      <c r="AC434" s="206">
        <v>0.25</v>
      </c>
      <c r="AD434" s="206">
        <v>0.25</v>
      </c>
      <c r="AE434" s="206">
        <v>0.25</v>
      </c>
      <c r="AF434" s="206">
        <v>0.25</v>
      </c>
      <c r="AG434" s="206">
        <v>0.33</v>
      </c>
      <c r="AH434">
        <v>0.33</v>
      </c>
      <c r="AI434" t="s">
        <v>164</v>
      </c>
      <c r="AJ434" t="s">
        <v>164</v>
      </c>
      <c r="AK434" t="s">
        <v>164</v>
      </c>
    </row>
    <row r="435" spans="1:37" x14ac:dyDescent="0.25">
      <c r="A435" t="s">
        <v>758</v>
      </c>
      <c r="B435" s="203" t="s">
        <v>166</v>
      </c>
      <c r="C435" t="s">
        <v>168</v>
      </c>
      <c r="D435" t="s">
        <v>215</v>
      </c>
      <c r="E435" t="s">
        <v>216</v>
      </c>
      <c r="F435" t="s">
        <v>755</v>
      </c>
      <c r="G435" t="s">
        <v>217</v>
      </c>
      <c r="H435" s="203">
        <v>10</v>
      </c>
      <c r="I435" s="204">
        <v>0.7</v>
      </c>
      <c r="J435" s="205">
        <v>0.46016409749751264</v>
      </c>
      <c r="K435" s="205">
        <v>0.2</v>
      </c>
      <c r="L435" s="205">
        <v>0.27</v>
      </c>
      <c r="M435" s="205">
        <v>0.27</v>
      </c>
      <c r="N435" s="205">
        <v>0.27</v>
      </c>
      <c r="O435" s="205">
        <v>0.27</v>
      </c>
      <c r="P435" s="205">
        <v>0.27</v>
      </c>
      <c r="Q435" s="205">
        <v>0.27</v>
      </c>
      <c r="R435" s="205">
        <v>0.25</v>
      </c>
      <c r="S435" s="205">
        <v>0.25</v>
      </c>
      <c r="T435" s="205">
        <v>0.25</v>
      </c>
      <c r="U435" s="205">
        <v>0.25</v>
      </c>
      <c r="V435" s="205">
        <v>0.25</v>
      </c>
      <c r="W435" s="205">
        <v>0.25</v>
      </c>
      <c r="X435" s="205">
        <v>0.25</v>
      </c>
      <c r="Y435" s="205">
        <v>0.25</v>
      </c>
      <c r="Z435" s="205">
        <v>0.25</v>
      </c>
      <c r="AA435" s="205">
        <v>0.25</v>
      </c>
      <c r="AB435" s="206">
        <v>0.25</v>
      </c>
      <c r="AC435" s="206">
        <v>0.25</v>
      </c>
      <c r="AD435" s="206">
        <v>0.25</v>
      </c>
      <c r="AE435" s="206">
        <v>0.25</v>
      </c>
      <c r="AF435" s="206">
        <v>0.25</v>
      </c>
      <c r="AG435" s="206">
        <v>0.33</v>
      </c>
      <c r="AH435">
        <v>0.33</v>
      </c>
      <c r="AI435" t="s">
        <v>164</v>
      </c>
      <c r="AJ435" t="s">
        <v>164</v>
      </c>
      <c r="AK435" t="s">
        <v>164</v>
      </c>
    </row>
    <row r="436" spans="1:37" x14ac:dyDescent="0.25">
      <c r="A436" t="s">
        <v>759</v>
      </c>
      <c r="B436" s="203" t="s">
        <v>158</v>
      </c>
      <c r="C436" t="s">
        <v>168</v>
      </c>
      <c r="D436" t="s">
        <v>195</v>
      </c>
      <c r="E436" t="s">
        <v>481</v>
      </c>
      <c r="F436" t="s">
        <v>760</v>
      </c>
      <c r="G436" t="s">
        <v>169</v>
      </c>
      <c r="H436" s="203">
        <v>15</v>
      </c>
      <c r="I436" s="204">
        <v>0.7</v>
      </c>
      <c r="J436" s="205">
        <v>0.6269962886457372</v>
      </c>
      <c r="K436" s="205">
        <v>0.2</v>
      </c>
      <c r="L436" s="205">
        <v>0.27</v>
      </c>
      <c r="M436" s="205">
        <v>0.27</v>
      </c>
      <c r="N436" s="205">
        <v>0.27</v>
      </c>
      <c r="O436" s="205">
        <v>0.27</v>
      </c>
      <c r="P436" s="205">
        <v>0.27</v>
      </c>
      <c r="Q436" s="205">
        <v>0.27</v>
      </c>
      <c r="R436" s="205">
        <v>0.25</v>
      </c>
      <c r="S436" s="205">
        <v>0.25</v>
      </c>
      <c r="T436" s="205">
        <v>0.25</v>
      </c>
      <c r="U436" s="205">
        <v>0.25</v>
      </c>
      <c r="V436" s="205">
        <v>0.25</v>
      </c>
      <c r="W436" s="205">
        <v>0.25</v>
      </c>
      <c r="X436" s="205">
        <v>0.25</v>
      </c>
      <c r="Y436" s="205">
        <v>0.25</v>
      </c>
      <c r="Z436" s="205">
        <v>0.25</v>
      </c>
      <c r="AA436" s="205">
        <v>0.25</v>
      </c>
      <c r="AB436" s="206">
        <v>0.25</v>
      </c>
      <c r="AC436" s="206">
        <v>0.25</v>
      </c>
      <c r="AD436" s="206">
        <v>0.25</v>
      </c>
      <c r="AE436" s="206">
        <v>0.25</v>
      </c>
      <c r="AF436" s="206">
        <v>0.25</v>
      </c>
      <c r="AG436" s="206">
        <v>0.33</v>
      </c>
      <c r="AH436">
        <v>0.33</v>
      </c>
      <c r="AI436" t="s">
        <v>164</v>
      </c>
      <c r="AJ436" t="s">
        <v>164</v>
      </c>
      <c r="AK436" t="s">
        <v>164</v>
      </c>
    </row>
    <row r="437" spans="1:37" x14ac:dyDescent="0.25">
      <c r="A437" t="s">
        <v>761</v>
      </c>
      <c r="B437" s="203" t="s">
        <v>166</v>
      </c>
      <c r="C437" t="s">
        <v>168</v>
      </c>
      <c r="D437" t="s">
        <v>195</v>
      </c>
      <c r="E437" t="s">
        <v>481</v>
      </c>
      <c r="F437" t="s">
        <v>760</v>
      </c>
      <c r="G437" t="s">
        <v>169</v>
      </c>
      <c r="H437" s="203">
        <v>15</v>
      </c>
      <c r="I437" s="204">
        <v>0.7</v>
      </c>
      <c r="J437" s="205">
        <v>0.6269962886457372</v>
      </c>
      <c r="K437" s="205">
        <v>0.2</v>
      </c>
      <c r="L437" s="205">
        <v>0.27</v>
      </c>
      <c r="M437" s="205">
        <v>0.27</v>
      </c>
      <c r="N437" s="205">
        <v>0.27</v>
      </c>
      <c r="O437" s="205">
        <v>0.27</v>
      </c>
      <c r="P437" s="205">
        <v>0.27</v>
      </c>
      <c r="Q437" s="205">
        <v>0.27</v>
      </c>
      <c r="R437" s="205">
        <v>0.25</v>
      </c>
      <c r="S437" s="205">
        <v>0.25</v>
      </c>
      <c r="T437" s="205">
        <v>0.25</v>
      </c>
      <c r="U437" s="205">
        <v>0.25</v>
      </c>
      <c r="V437" s="205">
        <v>0.25</v>
      </c>
      <c r="W437" s="205">
        <v>0.25</v>
      </c>
      <c r="X437" s="205">
        <v>0.25</v>
      </c>
      <c r="Y437" s="205">
        <v>0.25</v>
      </c>
      <c r="Z437" s="205">
        <v>0.25</v>
      </c>
      <c r="AA437" s="205">
        <v>0.25</v>
      </c>
      <c r="AB437" s="206">
        <v>0.25</v>
      </c>
      <c r="AC437" s="206">
        <v>0.25</v>
      </c>
      <c r="AD437" s="206">
        <v>0.25</v>
      </c>
      <c r="AE437" s="206">
        <v>0.25</v>
      </c>
      <c r="AF437" s="206">
        <v>0.25</v>
      </c>
      <c r="AG437" s="206">
        <v>0.33</v>
      </c>
      <c r="AH437">
        <v>0.33</v>
      </c>
      <c r="AI437" t="s">
        <v>164</v>
      </c>
      <c r="AJ437" t="s">
        <v>164</v>
      </c>
      <c r="AK437" t="s">
        <v>164</v>
      </c>
    </row>
    <row r="438" spans="1:37" x14ac:dyDescent="0.25">
      <c r="A438" t="s">
        <v>762</v>
      </c>
      <c r="B438" s="203" t="s">
        <v>158</v>
      </c>
      <c r="C438" t="s">
        <v>227</v>
      </c>
      <c r="D438" t="s">
        <v>202</v>
      </c>
      <c r="E438" t="s">
        <v>203</v>
      </c>
      <c r="F438" t="s">
        <v>763</v>
      </c>
      <c r="G438" t="s">
        <v>408</v>
      </c>
      <c r="H438" s="203">
        <v>10</v>
      </c>
      <c r="I438" s="204">
        <v>0.7</v>
      </c>
      <c r="J438" s="205">
        <v>0.58511872373689922</v>
      </c>
      <c r="K438" s="205">
        <v>0.15</v>
      </c>
      <c r="L438" s="205">
        <v>0.2</v>
      </c>
      <c r="M438" s="205">
        <v>0.2</v>
      </c>
      <c r="N438" s="205">
        <v>0.2</v>
      </c>
      <c r="O438" s="205">
        <v>0.25</v>
      </c>
      <c r="P438" s="205">
        <v>0.25</v>
      </c>
      <c r="Q438" s="205">
        <v>0.25</v>
      </c>
      <c r="R438" s="205">
        <v>0.25</v>
      </c>
      <c r="S438" s="205">
        <v>0.25</v>
      </c>
      <c r="T438" s="205">
        <v>0.25</v>
      </c>
      <c r="U438" s="205">
        <v>0.25</v>
      </c>
      <c r="V438" s="205">
        <v>0.25</v>
      </c>
      <c r="W438" s="205">
        <v>0.25</v>
      </c>
      <c r="X438" s="205">
        <v>0.25</v>
      </c>
      <c r="Y438" s="205">
        <v>0.25</v>
      </c>
      <c r="Z438" s="205">
        <v>0.25</v>
      </c>
      <c r="AA438" s="205">
        <v>0.25</v>
      </c>
      <c r="AB438" s="206">
        <v>0.25</v>
      </c>
      <c r="AC438" s="206">
        <v>0.25</v>
      </c>
      <c r="AD438" s="206">
        <v>0.25</v>
      </c>
      <c r="AE438" s="206">
        <v>0.25</v>
      </c>
      <c r="AF438" s="206">
        <v>0.25</v>
      </c>
      <c r="AG438" s="206">
        <v>0.33</v>
      </c>
      <c r="AH438">
        <v>0.33</v>
      </c>
      <c r="AI438" t="s">
        <v>164</v>
      </c>
      <c r="AJ438" t="s">
        <v>164</v>
      </c>
      <c r="AK438" t="s">
        <v>164</v>
      </c>
    </row>
    <row r="439" spans="1:37" x14ac:dyDescent="0.25">
      <c r="A439" t="s">
        <v>764</v>
      </c>
      <c r="B439" s="203" t="s">
        <v>166</v>
      </c>
      <c r="C439" t="s">
        <v>227</v>
      </c>
      <c r="D439" t="s">
        <v>202</v>
      </c>
      <c r="E439" t="s">
        <v>203</v>
      </c>
      <c r="F439" t="s">
        <v>763</v>
      </c>
      <c r="G439" t="s">
        <v>408</v>
      </c>
      <c r="H439" s="203">
        <v>10</v>
      </c>
      <c r="I439" s="204">
        <v>0.7</v>
      </c>
      <c r="J439" s="205">
        <v>0.58511872373689922</v>
      </c>
      <c r="K439" s="205">
        <v>0.15</v>
      </c>
      <c r="L439" s="205">
        <v>0.27</v>
      </c>
      <c r="M439" s="205">
        <v>0.27</v>
      </c>
      <c r="N439" s="205">
        <v>0.27</v>
      </c>
      <c r="O439" s="205">
        <v>0.27</v>
      </c>
      <c r="P439" s="205">
        <v>0.27</v>
      </c>
      <c r="Q439" s="205">
        <v>0.27</v>
      </c>
      <c r="R439" s="205">
        <v>0.27</v>
      </c>
      <c r="S439" s="205">
        <v>0.27</v>
      </c>
      <c r="T439" s="205">
        <v>0.27</v>
      </c>
      <c r="U439" s="205">
        <v>0.27</v>
      </c>
      <c r="V439" s="205">
        <v>0.27</v>
      </c>
      <c r="W439" s="205">
        <v>0.27</v>
      </c>
      <c r="X439" s="205">
        <v>0.27</v>
      </c>
      <c r="Y439" s="205">
        <v>0.27</v>
      </c>
      <c r="Z439" s="205">
        <v>0.27</v>
      </c>
      <c r="AA439" s="205">
        <v>0.27</v>
      </c>
      <c r="AB439" s="206">
        <v>0.27</v>
      </c>
      <c r="AC439" s="206">
        <v>0.27</v>
      </c>
      <c r="AD439" s="206">
        <v>0.27</v>
      </c>
      <c r="AE439" s="206">
        <v>0.27</v>
      </c>
      <c r="AF439" s="206">
        <v>0.27</v>
      </c>
      <c r="AG439" s="206">
        <v>0.35</v>
      </c>
      <c r="AH439">
        <v>0.35</v>
      </c>
      <c r="AI439" t="s">
        <v>164</v>
      </c>
      <c r="AJ439" t="s">
        <v>164</v>
      </c>
      <c r="AK439" t="s">
        <v>164</v>
      </c>
    </row>
    <row r="440" spans="1:37" x14ac:dyDescent="0.25">
      <c r="A440" t="s">
        <v>765</v>
      </c>
      <c r="B440" s="203" t="s">
        <v>158</v>
      </c>
      <c r="C440" t="s">
        <v>159</v>
      </c>
      <c r="D440" t="s">
        <v>202</v>
      </c>
      <c r="E440" t="s">
        <v>203</v>
      </c>
      <c r="F440" t="s">
        <v>763</v>
      </c>
      <c r="G440" t="s">
        <v>220</v>
      </c>
      <c r="H440" s="203">
        <v>10</v>
      </c>
      <c r="I440" s="204">
        <v>0.7</v>
      </c>
      <c r="J440" s="205">
        <v>0.43992960018212518</v>
      </c>
      <c r="K440" s="205">
        <v>0.13</v>
      </c>
      <c r="L440" s="205">
        <v>0.2</v>
      </c>
      <c r="M440" s="205">
        <v>0.2</v>
      </c>
      <c r="N440" s="205">
        <v>0.2</v>
      </c>
      <c r="O440" s="205">
        <v>0.2</v>
      </c>
      <c r="P440" s="205">
        <v>0.2</v>
      </c>
      <c r="Q440" s="205">
        <v>0.2</v>
      </c>
      <c r="R440" s="205">
        <v>0.2</v>
      </c>
      <c r="S440" s="205">
        <v>0.2</v>
      </c>
      <c r="T440" s="205">
        <v>0.2</v>
      </c>
      <c r="U440" s="205">
        <v>0.2</v>
      </c>
      <c r="V440" s="205">
        <v>0.2</v>
      </c>
      <c r="W440" s="205">
        <v>0.2</v>
      </c>
      <c r="X440" s="205">
        <v>0.2</v>
      </c>
      <c r="Y440" s="205">
        <v>0.2</v>
      </c>
      <c r="Z440" s="205">
        <v>0.2</v>
      </c>
      <c r="AA440" s="205">
        <v>0.2</v>
      </c>
      <c r="AB440" s="206">
        <v>0.2</v>
      </c>
      <c r="AC440" s="206">
        <v>0.2</v>
      </c>
      <c r="AD440" s="206">
        <v>0.2</v>
      </c>
      <c r="AE440" s="206">
        <v>0.2</v>
      </c>
      <c r="AF440" s="206">
        <v>0.2</v>
      </c>
      <c r="AG440" s="206">
        <v>0.33</v>
      </c>
      <c r="AH440">
        <v>0.33</v>
      </c>
      <c r="AI440" t="s">
        <v>164</v>
      </c>
      <c r="AJ440" t="s">
        <v>164</v>
      </c>
      <c r="AK440" t="s">
        <v>164</v>
      </c>
    </row>
    <row r="441" spans="1:37" x14ac:dyDescent="0.25">
      <c r="A441" t="s">
        <v>766</v>
      </c>
      <c r="B441" s="203" t="s">
        <v>166</v>
      </c>
      <c r="C441" t="s">
        <v>159</v>
      </c>
      <c r="D441" t="s">
        <v>202</v>
      </c>
      <c r="E441" t="s">
        <v>203</v>
      </c>
      <c r="F441" t="s">
        <v>763</v>
      </c>
      <c r="G441" t="s">
        <v>220</v>
      </c>
      <c r="H441" s="203">
        <v>10</v>
      </c>
      <c r="I441" s="204">
        <v>0.7</v>
      </c>
      <c r="J441" s="205">
        <v>0.43992960018212518</v>
      </c>
      <c r="K441" s="205">
        <v>0.2</v>
      </c>
      <c r="L441" s="205">
        <v>0.27</v>
      </c>
      <c r="M441" s="205">
        <v>0.27</v>
      </c>
      <c r="N441" s="205">
        <v>0.27</v>
      </c>
      <c r="O441" s="205">
        <v>0.27</v>
      </c>
      <c r="P441" s="205">
        <v>0.27</v>
      </c>
      <c r="Q441" s="205">
        <v>0.27</v>
      </c>
      <c r="R441" s="205">
        <v>0.27</v>
      </c>
      <c r="S441" s="205">
        <v>0.27</v>
      </c>
      <c r="T441" s="205">
        <v>0.27</v>
      </c>
      <c r="U441" s="205">
        <v>0.27</v>
      </c>
      <c r="V441" s="205">
        <v>0.27</v>
      </c>
      <c r="W441" s="205">
        <v>0.27</v>
      </c>
      <c r="X441" s="205">
        <v>0.27</v>
      </c>
      <c r="Y441" s="205">
        <v>0.27</v>
      </c>
      <c r="Z441" s="205">
        <v>0.27</v>
      </c>
      <c r="AA441" s="205">
        <v>0.27</v>
      </c>
      <c r="AB441" s="206">
        <v>0.27</v>
      </c>
      <c r="AC441" s="206">
        <v>0.27</v>
      </c>
      <c r="AD441" s="206">
        <v>0.27</v>
      </c>
      <c r="AE441" s="206">
        <v>0.27</v>
      </c>
      <c r="AF441" s="206">
        <v>0.27</v>
      </c>
      <c r="AG441" s="206">
        <v>0.35</v>
      </c>
      <c r="AH441">
        <v>0.35</v>
      </c>
      <c r="AI441" t="s">
        <v>164</v>
      </c>
      <c r="AJ441" t="s">
        <v>164</v>
      </c>
      <c r="AK441" t="s">
        <v>164</v>
      </c>
    </row>
    <row r="442" spans="1:37" x14ac:dyDescent="0.25">
      <c r="A442" t="s">
        <v>767</v>
      </c>
      <c r="B442" s="203" t="s">
        <v>158</v>
      </c>
      <c r="C442" t="s">
        <v>168</v>
      </c>
      <c r="D442" t="s">
        <v>202</v>
      </c>
      <c r="E442" t="s">
        <v>203</v>
      </c>
      <c r="F442" t="s">
        <v>763</v>
      </c>
      <c r="G442" t="s">
        <v>169</v>
      </c>
      <c r="H442" s="203">
        <v>10</v>
      </c>
      <c r="I442" s="204">
        <v>0.7</v>
      </c>
      <c r="J442" s="205">
        <v>0.45890207746534312</v>
      </c>
      <c r="K442" s="205">
        <v>0.2</v>
      </c>
      <c r="L442" s="205">
        <v>0.27</v>
      </c>
      <c r="M442" s="205">
        <v>0.27</v>
      </c>
      <c r="N442" s="205">
        <v>0.27</v>
      </c>
      <c r="O442" s="205">
        <v>0.27</v>
      </c>
      <c r="P442" s="205">
        <v>0.27</v>
      </c>
      <c r="Q442" s="205">
        <v>0.27</v>
      </c>
      <c r="R442" s="205">
        <v>0.25</v>
      </c>
      <c r="S442" s="205">
        <v>0.25</v>
      </c>
      <c r="T442" s="205">
        <v>0.25</v>
      </c>
      <c r="U442" s="205">
        <v>0.25</v>
      </c>
      <c r="V442" s="205">
        <v>0.25</v>
      </c>
      <c r="W442" s="205">
        <v>0.25</v>
      </c>
      <c r="X442" s="205">
        <v>0.25</v>
      </c>
      <c r="Y442" s="205">
        <v>0.25</v>
      </c>
      <c r="Z442" s="205">
        <v>0.25</v>
      </c>
      <c r="AA442" s="205">
        <v>0.25</v>
      </c>
      <c r="AB442" s="206">
        <v>0.25</v>
      </c>
      <c r="AC442" s="206">
        <v>0.25</v>
      </c>
      <c r="AD442" s="206">
        <v>0.25</v>
      </c>
      <c r="AE442" s="206">
        <v>0.25</v>
      </c>
      <c r="AF442" s="206">
        <v>0.25</v>
      </c>
      <c r="AG442" s="206">
        <v>0.33</v>
      </c>
      <c r="AH442">
        <v>0.33</v>
      </c>
      <c r="AI442" t="s">
        <v>164</v>
      </c>
      <c r="AJ442" t="s">
        <v>164</v>
      </c>
      <c r="AK442" t="s">
        <v>164</v>
      </c>
    </row>
    <row r="443" spans="1:37" x14ac:dyDescent="0.25">
      <c r="A443" t="s">
        <v>768</v>
      </c>
      <c r="B443" s="203" t="s">
        <v>166</v>
      </c>
      <c r="C443" t="s">
        <v>168</v>
      </c>
      <c r="D443" t="s">
        <v>202</v>
      </c>
      <c r="E443" t="s">
        <v>203</v>
      </c>
      <c r="F443" t="s">
        <v>763</v>
      </c>
      <c r="G443" t="s">
        <v>169</v>
      </c>
      <c r="H443" s="203">
        <v>10</v>
      </c>
      <c r="I443" s="204">
        <v>0.7</v>
      </c>
      <c r="J443" s="205">
        <v>0.45890207746534312</v>
      </c>
      <c r="K443" s="205">
        <v>0.2</v>
      </c>
      <c r="L443" s="205">
        <v>0.27</v>
      </c>
      <c r="M443" s="205">
        <v>0.27</v>
      </c>
      <c r="N443" s="205">
        <v>0.27</v>
      </c>
      <c r="O443" s="205">
        <v>0.27</v>
      </c>
      <c r="P443" s="205">
        <v>0.27</v>
      </c>
      <c r="Q443" s="205">
        <v>0.27</v>
      </c>
      <c r="R443" s="205">
        <v>0.25</v>
      </c>
      <c r="S443" s="205">
        <v>0.25</v>
      </c>
      <c r="T443" s="205">
        <v>0.25</v>
      </c>
      <c r="U443" s="205">
        <v>0.25</v>
      </c>
      <c r="V443" s="205">
        <v>0.25</v>
      </c>
      <c r="W443" s="205">
        <v>0.25</v>
      </c>
      <c r="X443" s="205">
        <v>0.25</v>
      </c>
      <c r="Y443" s="205">
        <v>0.25</v>
      </c>
      <c r="Z443" s="205">
        <v>0.25</v>
      </c>
      <c r="AA443" s="205">
        <v>0.25</v>
      </c>
      <c r="AB443" s="206">
        <v>0.25</v>
      </c>
      <c r="AC443" s="206">
        <v>0.25</v>
      </c>
      <c r="AD443" s="206">
        <v>0.25</v>
      </c>
      <c r="AE443" s="206">
        <v>0.25</v>
      </c>
      <c r="AF443" s="206">
        <v>0.25</v>
      </c>
      <c r="AG443" s="206">
        <v>0.35</v>
      </c>
      <c r="AH443">
        <v>0.35</v>
      </c>
      <c r="AI443" t="s">
        <v>164</v>
      </c>
      <c r="AJ443" t="s">
        <v>164</v>
      </c>
      <c r="AK443" t="s">
        <v>164</v>
      </c>
    </row>
    <row r="444" spans="1:37" x14ac:dyDescent="0.25">
      <c r="A444" t="s">
        <v>769</v>
      </c>
      <c r="B444" s="203" t="s">
        <v>158</v>
      </c>
      <c r="C444" t="s">
        <v>227</v>
      </c>
      <c r="D444" t="s">
        <v>228</v>
      </c>
      <c r="E444" t="s">
        <v>250</v>
      </c>
      <c r="F444" t="s">
        <v>770</v>
      </c>
      <c r="G444" t="s">
        <v>231</v>
      </c>
      <c r="H444" s="203">
        <v>5</v>
      </c>
      <c r="I444" s="204">
        <v>0.7</v>
      </c>
      <c r="J444" s="205">
        <v>0.29519112583865559</v>
      </c>
      <c r="K444" s="205">
        <v>0.15</v>
      </c>
      <c r="L444" s="205">
        <v>0.2</v>
      </c>
      <c r="M444" s="205">
        <v>0.2</v>
      </c>
      <c r="N444" s="205">
        <v>0.2</v>
      </c>
      <c r="O444" s="205">
        <v>0.25</v>
      </c>
      <c r="P444" s="205">
        <v>0.25</v>
      </c>
      <c r="Q444" s="205">
        <v>0.25</v>
      </c>
      <c r="R444" s="205">
        <v>0.25</v>
      </c>
      <c r="S444" s="205">
        <v>0.25</v>
      </c>
      <c r="T444" s="205">
        <v>0.25</v>
      </c>
      <c r="U444" s="205">
        <v>0.25</v>
      </c>
      <c r="V444" s="205">
        <v>0.25</v>
      </c>
      <c r="W444" s="205">
        <v>0.25</v>
      </c>
      <c r="X444" s="205">
        <v>0.25</v>
      </c>
      <c r="Y444" s="205">
        <v>0.25</v>
      </c>
      <c r="Z444" s="205">
        <v>0.25</v>
      </c>
      <c r="AA444" s="205">
        <v>0.25</v>
      </c>
      <c r="AB444" s="206">
        <v>0.25</v>
      </c>
      <c r="AC444" s="206">
        <v>0.25</v>
      </c>
      <c r="AD444" s="206">
        <v>0.25</v>
      </c>
      <c r="AE444" s="206">
        <v>0.25</v>
      </c>
      <c r="AF444" s="206">
        <v>0.25</v>
      </c>
      <c r="AG444" s="206">
        <v>0.33</v>
      </c>
      <c r="AH444">
        <v>0.33</v>
      </c>
      <c r="AI444" t="s">
        <v>164</v>
      </c>
      <c r="AJ444" t="s">
        <v>164</v>
      </c>
      <c r="AK444" t="s">
        <v>164</v>
      </c>
    </row>
    <row r="445" spans="1:37" x14ac:dyDescent="0.25">
      <c r="A445" t="s">
        <v>771</v>
      </c>
      <c r="B445" s="203" t="s">
        <v>166</v>
      </c>
      <c r="C445" t="s">
        <v>227</v>
      </c>
      <c r="D445" t="s">
        <v>228</v>
      </c>
      <c r="E445" t="s">
        <v>250</v>
      </c>
      <c r="F445" t="s">
        <v>770</v>
      </c>
      <c r="G445" t="s">
        <v>231</v>
      </c>
      <c r="H445" s="203">
        <v>5</v>
      </c>
      <c r="I445" s="204">
        <v>0.7</v>
      </c>
      <c r="J445" s="205">
        <v>0.29519112583865559</v>
      </c>
      <c r="K445" s="205">
        <v>0.15</v>
      </c>
      <c r="L445" s="205">
        <v>0.27</v>
      </c>
      <c r="M445" s="205">
        <v>0.27</v>
      </c>
      <c r="N445" s="205">
        <v>0.27</v>
      </c>
      <c r="O445" s="205">
        <v>0.27</v>
      </c>
      <c r="P445" s="205">
        <v>0.27</v>
      </c>
      <c r="Q445" s="205">
        <v>0.27</v>
      </c>
      <c r="R445" s="205">
        <v>0.27</v>
      </c>
      <c r="S445" s="205">
        <v>0.27</v>
      </c>
      <c r="T445" s="205">
        <v>0.27</v>
      </c>
      <c r="U445" s="205">
        <v>0.27</v>
      </c>
      <c r="V445" s="205">
        <v>0.27</v>
      </c>
      <c r="W445" s="205">
        <v>0.27</v>
      </c>
      <c r="X445" s="205">
        <v>0.27</v>
      </c>
      <c r="Y445" s="205">
        <v>0.27</v>
      </c>
      <c r="Z445" s="205">
        <v>0.27</v>
      </c>
      <c r="AA445" s="205">
        <v>0.27</v>
      </c>
      <c r="AB445" s="206">
        <v>0.27</v>
      </c>
      <c r="AC445" s="206">
        <v>0.27</v>
      </c>
      <c r="AD445" s="206">
        <v>0.27</v>
      </c>
      <c r="AE445" s="206">
        <v>0.27</v>
      </c>
      <c r="AF445" s="206">
        <v>0.27</v>
      </c>
      <c r="AG445" s="206">
        <v>0.33</v>
      </c>
      <c r="AH445">
        <v>0.33</v>
      </c>
      <c r="AI445" t="s">
        <v>164</v>
      </c>
      <c r="AJ445" t="s">
        <v>164</v>
      </c>
      <c r="AK445" t="s">
        <v>164</v>
      </c>
    </row>
    <row r="446" spans="1:37" x14ac:dyDescent="0.25">
      <c r="A446" t="s">
        <v>772</v>
      </c>
      <c r="B446" s="203" t="s">
        <v>158</v>
      </c>
      <c r="C446" t="s">
        <v>227</v>
      </c>
      <c r="D446" t="s">
        <v>228</v>
      </c>
      <c r="E446" t="s">
        <v>250</v>
      </c>
      <c r="F446" t="s">
        <v>773</v>
      </c>
      <c r="G446" t="s">
        <v>231</v>
      </c>
      <c r="H446" s="203">
        <v>5</v>
      </c>
      <c r="I446" s="204">
        <v>0.7</v>
      </c>
      <c r="J446" s="205">
        <v>0.29519112583865559</v>
      </c>
      <c r="K446" s="205">
        <v>0.15</v>
      </c>
      <c r="L446" s="205">
        <v>0.2</v>
      </c>
      <c r="M446" s="205">
        <v>0.2</v>
      </c>
      <c r="N446" s="205">
        <v>0.2</v>
      </c>
      <c r="O446" s="205">
        <v>0.25</v>
      </c>
      <c r="P446" s="205">
        <v>0.25</v>
      </c>
      <c r="Q446" s="205">
        <v>0.25</v>
      </c>
      <c r="R446" s="205">
        <v>0.25</v>
      </c>
      <c r="S446" s="205">
        <v>0.25</v>
      </c>
      <c r="T446" s="205">
        <v>0.25</v>
      </c>
      <c r="U446" s="205">
        <v>0.25</v>
      </c>
      <c r="V446" s="205">
        <v>0.25</v>
      </c>
      <c r="W446" s="205">
        <v>0.25</v>
      </c>
      <c r="X446" s="205">
        <v>0.25</v>
      </c>
      <c r="Y446" s="205">
        <v>0.25</v>
      </c>
      <c r="Z446" s="205">
        <v>0.25</v>
      </c>
      <c r="AA446" s="205">
        <v>0.25</v>
      </c>
      <c r="AB446" s="206">
        <v>0.25</v>
      </c>
      <c r="AC446" s="206">
        <v>0.25</v>
      </c>
      <c r="AD446" s="206">
        <v>0.25</v>
      </c>
      <c r="AE446" s="206">
        <v>0.25</v>
      </c>
      <c r="AF446" s="206">
        <v>0.25</v>
      </c>
      <c r="AG446" s="206">
        <v>0.33</v>
      </c>
      <c r="AH446">
        <v>0.33</v>
      </c>
      <c r="AI446" t="s">
        <v>164</v>
      </c>
      <c r="AJ446" t="s">
        <v>164</v>
      </c>
      <c r="AK446" t="s">
        <v>164</v>
      </c>
    </row>
    <row r="447" spans="1:37" x14ac:dyDescent="0.25">
      <c r="A447" t="s">
        <v>774</v>
      </c>
      <c r="B447" s="203" t="s">
        <v>166</v>
      </c>
      <c r="C447" t="s">
        <v>227</v>
      </c>
      <c r="D447" t="s">
        <v>228</v>
      </c>
      <c r="E447" t="s">
        <v>250</v>
      </c>
      <c r="F447" t="s">
        <v>773</v>
      </c>
      <c r="G447" t="s">
        <v>231</v>
      </c>
      <c r="H447" s="203">
        <v>5</v>
      </c>
      <c r="I447" s="204">
        <v>0.7</v>
      </c>
      <c r="J447" s="205">
        <v>0.29519112583865559</v>
      </c>
      <c r="K447" s="205">
        <v>0.15</v>
      </c>
      <c r="L447" s="205">
        <v>0.27</v>
      </c>
      <c r="M447" s="205">
        <v>0.27</v>
      </c>
      <c r="N447" s="205">
        <v>0.27</v>
      </c>
      <c r="O447" s="205">
        <v>0.27</v>
      </c>
      <c r="P447" s="205">
        <v>0.27</v>
      </c>
      <c r="Q447" s="205">
        <v>0.27</v>
      </c>
      <c r="R447" s="205">
        <v>0.27</v>
      </c>
      <c r="S447" s="205">
        <v>0.27</v>
      </c>
      <c r="T447" s="205">
        <v>0.27</v>
      </c>
      <c r="U447" s="205">
        <v>0.27</v>
      </c>
      <c r="V447" s="205">
        <v>0.27</v>
      </c>
      <c r="W447" s="205">
        <v>0.27</v>
      </c>
      <c r="X447" s="205">
        <v>0.27</v>
      </c>
      <c r="Y447" s="205">
        <v>0.27</v>
      </c>
      <c r="Z447" s="205">
        <v>0.27</v>
      </c>
      <c r="AA447" s="205">
        <v>0.27</v>
      </c>
      <c r="AB447" s="206">
        <v>0.27</v>
      </c>
      <c r="AC447" s="206">
        <v>0.27</v>
      </c>
      <c r="AD447" s="206">
        <v>0.27</v>
      </c>
      <c r="AE447" s="206">
        <v>0.27</v>
      </c>
      <c r="AF447" s="206">
        <v>0.27</v>
      </c>
      <c r="AG447" s="206">
        <v>0.33</v>
      </c>
      <c r="AH447">
        <v>0.33</v>
      </c>
      <c r="AI447" t="s">
        <v>164</v>
      </c>
      <c r="AJ447" t="s">
        <v>164</v>
      </c>
      <c r="AK447" t="s">
        <v>164</v>
      </c>
    </row>
    <row r="448" spans="1:37" x14ac:dyDescent="0.25">
      <c r="A448" t="s">
        <v>775</v>
      </c>
      <c r="B448" s="203" t="s">
        <v>158</v>
      </c>
      <c r="C448" t="s">
        <v>227</v>
      </c>
      <c r="D448" t="s">
        <v>228</v>
      </c>
      <c r="E448" t="s">
        <v>250</v>
      </c>
      <c r="F448" t="s">
        <v>250</v>
      </c>
      <c r="G448" t="s">
        <v>231</v>
      </c>
      <c r="H448" s="203">
        <v>5</v>
      </c>
      <c r="I448" s="204">
        <v>0.7</v>
      </c>
      <c r="J448" s="205">
        <v>0.29519112583865559</v>
      </c>
      <c r="K448" s="205">
        <v>0.15</v>
      </c>
      <c r="L448" s="205">
        <v>0.2</v>
      </c>
      <c r="M448" s="205">
        <v>0.2</v>
      </c>
      <c r="N448" s="205">
        <v>0.2</v>
      </c>
      <c r="O448" s="205">
        <v>0.25</v>
      </c>
      <c r="P448" s="205">
        <v>0.25</v>
      </c>
      <c r="Q448" s="205">
        <v>0.25</v>
      </c>
      <c r="R448" s="205">
        <v>0.25</v>
      </c>
      <c r="S448" s="205">
        <v>0.25</v>
      </c>
      <c r="T448" s="205">
        <v>0.25</v>
      </c>
      <c r="U448" s="205">
        <v>0.25</v>
      </c>
      <c r="V448" s="205">
        <v>0.25</v>
      </c>
      <c r="W448" s="205">
        <v>0.25</v>
      </c>
      <c r="X448" s="205">
        <v>0.25</v>
      </c>
      <c r="Y448" s="205">
        <v>0.25</v>
      </c>
      <c r="Z448" s="205">
        <v>0.25</v>
      </c>
      <c r="AA448" s="205">
        <v>0.25</v>
      </c>
      <c r="AB448" s="206">
        <v>0.25</v>
      </c>
      <c r="AC448" s="206">
        <v>0.25</v>
      </c>
      <c r="AD448" s="206">
        <v>0.25</v>
      </c>
      <c r="AE448" s="206">
        <v>0.25</v>
      </c>
      <c r="AF448" s="206">
        <v>0.25</v>
      </c>
      <c r="AG448" s="206">
        <v>0.33</v>
      </c>
      <c r="AH448">
        <v>0.33</v>
      </c>
      <c r="AI448" t="s">
        <v>164</v>
      </c>
      <c r="AJ448" t="s">
        <v>164</v>
      </c>
      <c r="AK448" t="s">
        <v>164</v>
      </c>
    </row>
    <row r="449" spans="1:37" x14ac:dyDescent="0.25">
      <c r="A449" t="s">
        <v>776</v>
      </c>
      <c r="B449" s="203" t="s">
        <v>166</v>
      </c>
      <c r="C449" t="s">
        <v>227</v>
      </c>
      <c r="D449" t="s">
        <v>228</v>
      </c>
      <c r="E449" t="s">
        <v>250</v>
      </c>
      <c r="F449" t="s">
        <v>250</v>
      </c>
      <c r="G449" t="s">
        <v>231</v>
      </c>
      <c r="H449" s="203">
        <v>5</v>
      </c>
      <c r="I449" s="204">
        <v>0.7</v>
      </c>
      <c r="J449" s="205">
        <v>0.29519112583865559</v>
      </c>
      <c r="K449" s="205">
        <v>0.15</v>
      </c>
      <c r="L449" s="205">
        <v>0.27</v>
      </c>
      <c r="M449" s="205">
        <v>0.27</v>
      </c>
      <c r="N449" s="205">
        <v>0.27</v>
      </c>
      <c r="O449" s="205">
        <v>0.27</v>
      </c>
      <c r="P449" s="205">
        <v>0.27</v>
      </c>
      <c r="Q449" s="205">
        <v>0.27</v>
      </c>
      <c r="R449" s="205">
        <v>0.27</v>
      </c>
      <c r="S449" s="205">
        <v>0.27</v>
      </c>
      <c r="T449" s="205">
        <v>0.27</v>
      </c>
      <c r="U449" s="205">
        <v>0.27</v>
      </c>
      <c r="V449" s="205">
        <v>0.27</v>
      </c>
      <c r="W449" s="205">
        <v>0.27</v>
      </c>
      <c r="X449" s="205">
        <v>0.27</v>
      </c>
      <c r="Y449" s="205">
        <v>0.27</v>
      </c>
      <c r="Z449" s="205">
        <v>0.27</v>
      </c>
      <c r="AA449" s="205">
        <v>0.27</v>
      </c>
      <c r="AB449" s="206">
        <v>0.27</v>
      </c>
      <c r="AC449" s="206">
        <v>0.27</v>
      </c>
      <c r="AD449" s="206">
        <v>0.27</v>
      </c>
      <c r="AE449" s="206">
        <v>0.27</v>
      </c>
      <c r="AF449" s="206">
        <v>0.27</v>
      </c>
      <c r="AG449" s="206">
        <v>0.33</v>
      </c>
      <c r="AH449">
        <v>0.33</v>
      </c>
      <c r="AI449" t="s">
        <v>164</v>
      </c>
      <c r="AJ449" t="s">
        <v>164</v>
      </c>
      <c r="AK449" t="s">
        <v>164</v>
      </c>
    </row>
    <row r="450" spans="1:37" x14ac:dyDescent="0.25">
      <c r="A450" t="s">
        <v>777</v>
      </c>
      <c r="B450" s="203" t="s">
        <v>158</v>
      </c>
      <c r="C450" t="s">
        <v>227</v>
      </c>
      <c r="D450" t="s">
        <v>273</v>
      </c>
      <c r="E450" t="s">
        <v>274</v>
      </c>
      <c r="F450" t="s">
        <v>778</v>
      </c>
      <c r="G450" t="s">
        <v>276</v>
      </c>
      <c r="H450" s="203">
        <v>12</v>
      </c>
      <c r="I450" s="204">
        <v>0.7</v>
      </c>
      <c r="J450" s="205"/>
      <c r="K450" s="205" t="s">
        <v>192</v>
      </c>
      <c r="L450" s="205" t="s">
        <v>192</v>
      </c>
      <c r="M450" s="205" t="s">
        <v>192</v>
      </c>
      <c r="N450" s="205" t="s">
        <v>192</v>
      </c>
      <c r="O450" s="205" t="s">
        <v>192</v>
      </c>
      <c r="P450" s="205" t="s">
        <v>192</v>
      </c>
      <c r="Q450" s="205" t="s">
        <v>192</v>
      </c>
      <c r="R450" s="205">
        <v>0.18</v>
      </c>
      <c r="S450" s="205">
        <v>0.18</v>
      </c>
      <c r="T450" s="205">
        <v>0.18</v>
      </c>
      <c r="U450" s="205">
        <v>0.18</v>
      </c>
      <c r="V450" s="205">
        <v>0.18</v>
      </c>
      <c r="W450" s="205">
        <v>0.18</v>
      </c>
      <c r="X450" s="205">
        <v>0.18</v>
      </c>
      <c r="Y450" s="205">
        <v>0.18</v>
      </c>
      <c r="Z450" s="205">
        <v>0.18</v>
      </c>
      <c r="AA450" s="205">
        <v>0.18</v>
      </c>
      <c r="AB450" s="206" t="s">
        <v>192</v>
      </c>
      <c r="AC450" s="206" t="s">
        <v>192</v>
      </c>
      <c r="AD450" s="206" t="s">
        <v>192</v>
      </c>
      <c r="AE450" s="206" t="s">
        <v>192</v>
      </c>
      <c r="AF450" s="206" t="s">
        <v>192</v>
      </c>
      <c r="AG450" s="206" t="s">
        <v>192</v>
      </c>
      <c r="AH450" t="s">
        <v>192</v>
      </c>
      <c r="AJ450" t="s">
        <v>164</v>
      </c>
    </row>
    <row r="451" spans="1:37" x14ac:dyDescent="0.25">
      <c r="A451" t="s">
        <v>779</v>
      </c>
      <c r="B451" s="203" t="s">
        <v>166</v>
      </c>
      <c r="C451" t="s">
        <v>227</v>
      </c>
      <c r="D451" t="s">
        <v>273</v>
      </c>
      <c r="E451" t="s">
        <v>274</v>
      </c>
      <c r="F451" t="s">
        <v>778</v>
      </c>
      <c r="G451" t="s">
        <v>276</v>
      </c>
      <c r="H451" s="203">
        <v>12</v>
      </c>
      <c r="I451" s="204">
        <v>0.7</v>
      </c>
      <c r="J451" s="205"/>
      <c r="K451" s="205" t="s">
        <v>192</v>
      </c>
      <c r="L451" s="205" t="s">
        <v>192</v>
      </c>
      <c r="M451" s="205" t="s">
        <v>192</v>
      </c>
      <c r="N451" s="205" t="s">
        <v>192</v>
      </c>
      <c r="O451" s="205" t="s">
        <v>192</v>
      </c>
      <c r="P451" s="205" t="s">
        <v>192</v>
      </c>
      <c r="Q451" s="205" t="s">
        <v>192</v>
      </c>
      <c r="R451" s="205">
        <v>0.18</v>
      </c>
      <c r="S451" s="205">
        <v>0.18</v>
      </c>
      <c r="T451" s="205">
        <v>0.18</v>
      </c>
      <c r="U451" s="205">
        <v>0.18</v>
      </c>
      <c r="V451" s="205">
        <v>0.18</v>
      </c>
      <c r="W451" s="205">
        <v>0.18</v>
      </c>
      <c r="X451" s="205">
        <v>0.18</v>
      </c>
      <c r="Y451" s="205">
        <v>0.18</v>
      </c>
      <c r="Z451" s="205">
        <v>0.18</v>
      </c>
      <c r="AA451" s="205">
        <v>0.18</v>
      </c>
      <c r="AB451" s="206" t="s">
        <v>192</v>
      </c>
      <c r="AC451" s="206" t="s">
        <v>192</v>
      </c>
      <c r="AD451" s="206" t="s">
        <v>192</v>
      </c>
      <c r="AE451" s="206" t="s">
        <v>192</v>
      </c>
      <c r="AF451" s="206" t="s">
        <v>192</v>
      </c>
      <c r="AG451" s="206" t="s">
        <v>192</v>
      </c>
      <c r="AH451" t="s">
        <v>192</v>
      </c>
      <c r="AJ451" t="s">
        <v>164</v>
      </c>
    </row>
    <row r="452" spans="1:37" x14ac:dyDescent="0.25">
      <c r="A452" t="s">
        <v>780</v>
      </c>
      <c r="B452" s="203" t="s">
        <v>158</v>
      </c>
      <c r="C452" t="s">
        <v>159</v>
      </c>
      <c r="D452" t="s">
        <v>273</v>
      </c>
      <c r="E452" t="s">
        <v>274</v>
      </c>
      <c r="F452" t="s">
        <v>778</v>
      </c>
      <c r="G452" t="s">
        <v>276</v>
      </c>
      <c r="H452" s="203">
        <v>12</v>
      </c>
      <c r="I452" s="204">
        <v>0.7</v>
      </c>
      <c r="J452" s="205">
        <v>0.50142385598974282</v>
      </c>
      <c r="K452" s="205" t="s">
        <v>192</v>
      </c>
      <c r="L452" s="205" t="s">
        <v>192</v>
      </c>
      <c r="M452" s="205" t="s">
        <v>192</v>
      </c>
      <c r="N452" s="205" t="s">
        <v>192</v>
      </c>
      <c r="O452" s="205" t="s">
        <v>192</v>
      </c>
      <c r="P452" s="205" t="s">
        <v>192</v>
      </c>
      <c r="Q452" s="205" t="s">
        <v>192</v>
      </c>
      <c r="R452" s="205">
        <v>0.18</v>
      </c>
      <c r="S452" s="205">
        <v>0.18</v>
      </c>
      <c r="T452" s="205">
        <v>0.18</v>
      </c>
      <c r="U452" s="205">
        <v>0.18</v>
      </c>
      <c r="V452" s="205">
        <v>0.18</v>
      </c>
      <c r="W452" s="205">
        <v>0.18</v>
      </c>
      <c r="X452" s="205">
        <v>0.18</v>
      </c>
      <c r="Y452" s="205">
        <v>0.18</v>
      </c>
      <c r="Z452" s="205">
        <v>0.18</v>
      </c>
      <c r="AA452" s="205">
        <v>0.18</v>
      </c>
      <c r="AB452" s="206" t="s">
        <v>192</v>
      </c>
      <c r="AC452" s="206" t="s">
        <v>192</v>
      </c>
      <c r="AD452" s="206" t="s">
        <v>192</v>
      </c>
      <c r="AE452" s="206" t="s">
        <v>192</v>
      </c>
      <c r="AF452" s="206" t="s">
        <v>192</v>
      </c>
      <c r="AG452" s="206" t="s">
        <v>192</v>
      </c>
      <c r="AH452" t="s">
        <v>192</v>
      </c>
      <c r="AJ452" t="s">
        <v>164</v>
      </c>
    </row>
    <row r="453" spans="1:37" x14ac:dyDescent="0.25">
      <c r="A453" t="s">
        <v>781</v>
      </c>
      <c r="B453" s="203" t="s">
        <v>166</v>
      </c>
      <c r="C453" t="s">
        <v>159</v>
      </c>
      <c r="D453" t="s">
        <v>273</v>
      </c>
      <c r="E453" t="s">
        <v>274</v>
      </c>
      <c r="F453" t="s">
        <v>778</v>
      </c>
      <c r="G453" t="s">
        <v>276</v>
      </c>
      <c r="H453" s="203">
        <v>12</v>
      </c>
      <c r="I453" s="204">
        <v>0.7</v>
      </c>
      <c r="J453" s="205">
        <v>0.50142385598974282</v>
      </c>
      <c r="K453" s="205" t="s">
        <v>192</v>
      </c>
      <c r="L453" s="205" t="s">
        <v>192</v>
      </c>
      <c r="M453" s="205" t="s">
        <v>192</v>
      </c>
      <c r="N453" s="205" t="s">
        <v>192</v>
      </c>
      <c r="O453" s="205" t="s">
        <v>192</v>
      </c>
      <c r="P453" s="205" t="s">
        <v>192</v>
      </c>
      <c r="Q453" s="205" t="s">
        <v>192</v>
      </c>
      <c r="R453" s="205">
        <v>0.18</v>
      </c>
      <c r="S453" s="205">
        <v>0.18</v>
      </c>
      <c r="T453" s="205">
        <v>0.18</v>
      </c>
      <c r="U453" s="205">
        <v>0.18</v>
      </c>
      <c r="V453" s="205">
        <v>0.18</v>
      </c>
      <c r="W453" s="205">
        <v>0.18</v>
      </c>
      <c r="X453" s="205">
        <v>0.18</v>
      </c>
      <c r="Y453" s="205">
        <v>0.18</v>
      </c>
      <c r="Z453" s="205">
        <v>0.18</v>
      </c>
      <c r="AA453" s="205">
        <v>0.18</v>
      </c>
      <c r="AB453" s="206" t="s">
        <v>192</v>
      </c>
      <c r="AC453" s="206" t="s">
        <v>192</v>
      </c>
      <c r="AD453" s="206" t="s">
        <v>192</v>
      </c>
      <c r="AE453" s="206" t="s">
        <v>192</v>
      </c>
      <c r="AF453" s="206" t="s">
        <v>192</v>
      </c>
      <c r="AG453" s="206" t="s">
        <v>192</v>
      </c>
      <c r="AH453" t="s">
        <v>192</v>
      </c>
      <c r="AJ453" t="s">
        <v>164</v>
      </c>
    </row>
    <row r="454" spans="1:37" x14ac:dyDescent="0.25">
      <c r="A454" t="s">
        <v>782</v>
      </c>
      <c r="B454" s="203" t="s">
        <v>158</v>
      </c>
      <c r="C454" t="s">
        <v>168</v>
      </c>
      <c r="D454" t="s">
        <v>273</v>
      </c>
      <c r="E454" t="s">
        <v>274</v>
      </c>
      <c r="F454" t="s">
        <v>778</v>
      </c>
      <c r="G454" t="s">
        <v>276</v>
      </c>
      <c r="H454" s="203">
        <v>12</v>
      </c>
      <c r="I454" s="204">
        <v>0.7</v>
      </c>
      <c r="J454" s="205">
        <v>0.50142385598974282</v>
      </c>
      <c r="K454" s="205" t="s">
        <v>192</v>
      </c>
      <c r="L454" s="205" t="s">
        <v>192</v>
      </c>
      <c r="M454" s="205" t="s">
        <v>192</v>
      </c>
      <c r="N454" s="205" t="s">
        <v>192</v>
      </c>
      <c r="O454" s="205" t="s">
        <v>192</v>
      </c>
      <c r="P454" s="205" t="s">
        <v>192</v>
      </c>
      <c r="Q454" s="205" t="s">
        <v>192</v>
      </c>
      <c r="R454" s="205">
        <v>0.18</v>
      </c>
      <c r="S454" s="205">
        <v>0.18</v>
      </c>
      <c r="T454" s="205">
        <v>0.18</v>
      </c>
      <c r="U454" s="205">
        <v>0.18</v>
      </c>
      <c r="V454" s="205">
        <v>0.18</v>
      </c>
      <c r="W454" s="205">
        <v>0.18</v>
      </c>
      <c r="X454" s="205">
        <v>0.18</v>
      </c>
      <c r="Y454" s="205">
        <v>0.18</v>
      </c>
      <c r="Z454" s="205">
        <v>0.18</v>
      </c>
      <c r="AA454" s="205">
        <v>0.18</v>
      </c>
      <c r="AB454" s="206" t="s">
        <v>192</v>
      </c>
      <c r="AC454" s="206" t="s">
        <v>192</v>
      </c>
      <c r="AD454" s="206" t="s">
        <v>192</v>
      </c>
      <c r="AE454" s="206" t="s">
        <v>192</v>
      </c>
      <c r="AF454" s="206" t="s">
        <v>192</v>
      </c>
      <c r="AG454" s="206" t="s">
        <v>192</v>
      </c>
      <c r="AH454" t="s">
        <v>192</v>
      </c>
      <c r="AJ454" t="s">
        <v>164</v>
      </c>
    </row>
    <row r="455" spans="1:37" x14ac:dyDescent="0.25">
      <c r="A455" t="s">
        <v>783</v>
      </c>
      <c r="B455" s="203" t="s">
        <v>158</v>
      </c>
      <c r="C455" t="s">
        <v>227</v>
      </c>
      <c r="D455" t="s">
        <v>273</v>
      </c>
      <c r="E455" t="s">
        <v>274</v>
      </c>
      <c r="F455" t="s">
        <v>784</v>
      </c>
      <c r="G455" t="s">
        <v>276</v>
      </c>
      <c r="H455" s="203">
        <v>12</v>
      </c>
      <c r="I455" s="204">
        <v>0.7</v>
      </c>
      <c r="J455" s="205"/>
      <c r="K455" s="205" t="s">
        <v>192</v>
      </c>
      <c r="L455" s="205" t="s">
        <v>192</v>
      </c>
      <c r="M455" s="205" t="s">
        <v>192</v>
      </c>
      <c r="N455" s="205" t="s">
        <v>192</v>
      </c>
      <c r="O455" s="205" t="s">
        <v>192</v>
      </c>
      <c r="P455" s="205" t="s">
        <v>192</v>
      </c>
      <c r="Q455" s="205" t="s">
        <v>192</v>
      </c>
      <c r="R455" s="205">
        <v>0.18</v>
      </c>
      <c r="S455" s="205">
        <v>0.18</v>
      </c>
      <c r="T455" s="205">
        <v>0.18</v>
      </c>
      <c r="U455" s="205">
        <v>0.18</v>
      </c>
      <c r="V455" s="205">
        <v>0.18</v>
      </c>
      <c r="W455" s="205">
        <v>0.18</v>
      </c>
      <c r="X455" s="205">
        <v>0.18</v>
      </c>
      <c r="Y455" s="205">
        <v>0.18</v>
      </c>
      <c r="Z455" s="205">
        <v>0.18</v>
      </c>
      <c r="AA455" s="205">
        <v>0.18</v>
      </c>
      <c r="AB455" s="206" t="s">
        <v>192</v>
      </c>
      <c r="AC455" s="206" t="s">
        <v>192</v>
      </c>
      <c r="AD455" s="206" t="s">
        <v>192</v>
      </c>
      <c r="AE455" s="206" t="s">
        <v>192</v>
      </c>
      <c r="AF455" s="206" t="s">
        <v>192</v>
      </c>
      <c r="AG455" s="206" t="s">
        <v>192</v>
      </c>
      <c r="AH455" t="s">
        <v>192</v>
      </c>
      <c r="AJ455" t="s">
        <v>164</v>
      </c>
    </row>
    <row r="456" spans="1:37" x14ac:dyDescent="0.25">
      <c r="A456" t="s">
        <v>785</v>
      </c>
      <c r="B456" s="203" t="s">
        <v>166</v>
      </c>
      <c r="C456" t="s">
        <v>227</v>
      </c>
      <c r="D456" t="s">
        <v>273</v>
      </c>
      <c r="E456" t="s">
        <v>274</v>
      </c>
      <c r="F456" t="s">
        <v>784</v>
      </c>
      <c r="G456" t="s">
        <v>276</v>
      </c>
      <c r="H456" s="203">
        <v>12</v>
      </c>
      <c r="I456" s="204">
        <v>0.7</v>
      </c>
      <c r="J456" s="205"/>
      <c r="K456" s="205" t="s">
        <v>192</v>
      </c>
      <c r="L456" s="205" t="s">
        <v>192</v>
      </c>
      <c r="M456" s="205" t="s">
        <v>192</v>
      </c>
      <c r="N456" s="205" t="s">
        <v>192</v>
      </c>
      <c r="O456" s="205" t="s">
        <v>192</v>
      </c>
      <c r="P456" s="205" t="s">
        <v>192</v>
      </c>
      <c r="Q456" s="205" t="s">
        <v>192</v>
      </c>
      <c r="R456" s="205">
        <v>0.18</v>
      </c>
      <c r="S456" s="205">
        <v>0.18</v>
      </c>
      <c r="T456" s="205">
        <v>0.18</v>
      </c>
      <c r="U456" s="205">
        <v>0.18</v>
      </c>
      <c r="V456" s="205">
        <v>0.18</v>
      </c>
      <c r="W456" s="205">
        <v>0.18</v>
      </c>
      <c r="X456" s="205">
        <v>0.18</v>
      </c>
      <c r="Y456" s="205">
        <v>0.18</v>
      </c>
      <c r="Z456" s="205">
        <v>0.18</v>
      </c>
      <c r="AA456" s="205">
        <v>0.18</v>
      </c>
      <c r="AB456" s="206" t="s">
        <v>192</v>
      </c>
      <c r="AC456" s="206" t="s">
        <v>192</v>
      </c>
      <c r="AD456" s="206" t="s">
        <v>192</v>
      </c>
      <c r="AE456" s="206" t="s">
        <v>192</v>
      </c>
      <c r="AF456" s="206" t="s">
        <v>192</v>
      </c>
      <c r="AG456" s="206" t="s">
        <v>192</v>
      </c>
      <c r="AH456" t="s">
        <v>192</v>
      </c>
      <c r="AJ456" t="s">
        <v>164</v>
      </c>
    </row>
    <row r="457" spans="1:37" x14ac:dyDescent="0.25">
      <c r="A457" t="s">
        <v>786</v>
      </c>
      <c r="B457" s="203" t="s">
        <v>158</v>
      </c>
      <c r="C457" t="s">
        <v>159</v>
      </c>
      <c r="D457" t="s">
        <v>273</v>
      </c>
      <c r="E457" t="s">
        <v>274</v>
      </c>
      <c r="F457" t="s">
        <v>784</v>
      </c>
      <c r="G457" t="s">
        <v>276</v>
      </c>
      <c r="H457" s="203">
        <v>12</v>
      </c>
      <c r="I457" s="204">
        <v>0.7</v>
      </c>
      <c r="J457" s="205">
        <v>0.50142385598974282</v>
      </c>
      <c r="K457" s="205" t="s">
        <v>192</v>
      </c>
      <c r="L457" s="205" t="s">
        <v>192</v>
      </c>
      <c r="M457" s="205" t="s">
        <v>192</v>
      </c>
      <c r="N457" s="205" t="s">
        <v>192</v>
      </c>
      <c r="O457" s="205" t="s">
        <v>192</v>
      </c>
      <c r="P457" s="205" t="s">
        <v>192</v>
      </c>
      <c r="Q457" s="205" t="s">
        <v>192</v>
      </c>
      <c r="R457" s="205">
        <v>0.18</v>
      </c>
      <c r="S457" s="205">
        <v>0.18</v>
      </c>
      <c r="T457" s="205">
        <v>0.18</v>
      </c>
      <c r="U457" s="205">
        <v>0.18</v>
      </c>
      <c r="V457" s="205">
        <v>0.18</v>
      </c>
      <c r="W457" s="205">
        <v>0.18</v>
      </c>
      <c r="X457" s="205">
        <v>0.18</v>
      </c>
      <c r="Y457" s="205">
        <v>0.18</v>
      </c>
      <c r="Z457" s="205">
        <v>0.18</v>
      </c>
      <c r="AA457" s="205">
        <v>0.18</v>
      </c>
      <c r="AB457" s="206" t="s">
        <v>192</v>
      </c>
      <c r="AC457" s="206" t="s">
        <v>192</v>
      </c>
      <c r="AD457" s="206" t="s">
        <v>192</v>
      </c>
      <c r="AE457" s="206" t="s">
        <v>192</v>
      </c>
      <c r="AF457" s="206" t="s">
        <v>192</v>
      </c>
      <c r="AG457" s="206" t="s">
        <v>192</v>
      </c>
      <c r="AH457" t="s">
        <v>192</v>
      </c>
      <c r="AJ457" t="s">
        <v>164</v>
      </c>
    </row>
    <row r="458" spans="1:37" x14ac:dyDescent="0.25">
      <c r="A458" t="s">
        <v>787</v>
      </c>
      <c r="B458" s="203" t="s">
        <v>166</v>
      </c>
      <c r="C458" t="s">
        <v>159</v>
      </c>
      <c r="D458" t="s">
        <v>273</v>
      </c>
      <c r="E458" t="s">
        <v>274</v>
      </c>
      <c r="F458" t="s">
        <v>784</v>
      </c>
      <c r="G458" t="s">
        <v>276</v>
      </c>
      <c r="H458" s="203">
        <v>12</v>
      </c>
      <c r="I458" s="204">
        <v>0.7</v>
      </c>
      <c r="J458" s="205">
        <v>0.50142385598974282</v>
      </c>
      <c r="K458" s="205" t="s">
        <v>192</v>
      </c>
      <c r="L458" s="205" t="s">
        <v>192</v>
      </c>
      <c r="M458" s="205" t="s">
        <v>192</v>
      </c>
      <c r="N458" s="205" t="s">
        <v>192</v>
      </c>
      <c r="O458" s="205" t="s">
        <v>192</v>
      </c>
      <c r="P458" s="205" t="s">
        <v>192</v>
      </c>
      <c r="Q458" s="205" t="s">
        <v>192</v>
      </c>
      <c r="R458" s="205">
        <v>0.18</v>
      </c>
      <c r="S458" s="205">
        <v>0.18</v>
      </c>
      <c r="T458" s="205">
        <v>0.18</v>
      </c>
      <c r="U458" s="205">
        <v>0.18</v>
      </c>
      <c r="V458" s="205">
        <v>0.18</v>
      </c>
      <c r="W458" s="205">
        <v>0.18</v>
      </c>
      <c r="X458" s="205">
        <v>0.18</v>
      </c>
      <c r="Y458" s="205">
        <v>0.18</v>
      </c>
      <c r="Z458" s="205">
        <v>0.18</v>
      </c>
      <c r="AA458" s="205">
        <v>0.18</v>
      </c>
      <c r="AB458" s="206" t="s">
        <v>192</v>
      </c>
      <c r="AC458" s="206" t="s">
        <v>192</v>
      </c>
      <c r="AD458" s="206" t="s">
        <v>192</v>
      </c>
      <c r="AE458" s="206" t="s">
        <v>192</v>
      </c>
      <c r="AF458" s="206" t="s">
        <v>192</v>
      </c>
      <c r="AG458" s="206" t="s">
        <v>192</v>
      </c>
      <c r="AH458" t="s">
        <v>192</v>
      </c>
      <c r="AJ458" t="s">
        <v>164</v>
      </c>
    </row>
    <row r="459" spans="1:37" x14ac:dyDescent="0.25">
      <c r="A459" t="s">
        <v>788</v>
      </c>
      <c r="B459" s="203" t="s">
        <v>158</v>
      </c>
      <c r="C459" t="s">
        <v>168</v>
      </c>
      <c r="D459" t="s">
        <v>273</v>
      </c>
      <c r="E459" t="s">
        <v>274</v>
      </c>
      <c r="F459" t="s">
        <v>784</v>
      </c>
      <c r="G459" t="s">
        <v>276</v>
      </c>
      <c r="H459" s="203">
        <v>12</v>
      </c>
      <c r="I459" s="204">
        <v>0.7</v>
      </c>
      <c r="J459" s="205">
        <v>0.50142385598974282</v>
      </c>
      <c r="K459" s="205" t="s">
        <v>192</v>
      </c>
      <c r="L459" s="205" t="s">
        <v>192</v>
      </c>
      <c r="M459" s="205" t="s">
        <v>192</v>
      </c>
      <c r="N459" s="205" t="s">
        <v>192</v>
      </c>
      <c r="O459" s="205" t="s">
        <v>192</v>
      </c>
      <c r="P459" s="205" t="s">
        <v>192</v>
      </c>
      <c r="Q459" s="205" t="s">
        <v>192</v>
      </c>
      <c r="R459" s="205">
        <v>0.18</v>
      </c>
      <c r="S459" s="205">
        <v>0.18</v>
      </c>
      <c r="T459" s="205">
        <v>0.18</v>
      </c>
      <c r="U459" s="205">
        <v>0.18</v>
      </c>
      <c r="V459" s="205">
        <v>0.18</v>
      </c>
      <c r="W459" s="205">
        <v>0.18</v>
      </c>
      <c r="X459" s="205">
        <v>0.18</v>
      </c>
      <c r="Y459" s="205">
        <v>0.18</v>
      </c>
      <c r="Z459" s="205">
        <v>0.18</v>
      </c>
      <c r="AA459" s="205">
        <v>0.18</v>
      </c>
      <c r="AB459" s="206" t="s">
        <v>192</v>
      </c>
      <c r="AC459" s="206" t="s">
        <v>192</v>
      </c>
      <c r="AD459" s="206" t="s">
        <v>192</v>
      </c>
      <c r="AE459" s="206" t="s">
        <v>192</v>
      </c>
      <c r="AF459" s="206" t="s">
        <v>192</v>
      </c>
      <c r="AG459" s="206" t="s">
        <v>192</v>
      </c>
      <c r="AH459" t="s">
        <v>192</v>
      </c>
      <c r="AJ459" t="s">
        <v>164</v>
      </c>
    </row>
    <row r="460" spans="1:37" x14ac:dyDescent="0.25">
      <c r="A460" t="s">
        <v>789</v>
      </c>
      <c r="B460" s="203" t="s">
        <v>166</v>
      </c>
      <c r="C460" t="s">
        <v>168</v>
      </c>
      <c r="D460" t="s">
        <v>273</v>
      </c>
      <c r="E460" t="s">
        <v>274</v>
      </c>
      <c r="F460" t="s">
        <v>784</v>
      </c>
      <c r="G460" t="s">
        <v>276</v>
      </c>
      <c r="H460" s="203">
        <v>12</v>
      </c>
      <c r="I460" s="204">
        <v>0.7</v>
      </c>
      <c r="J460" s="205">
        <v>0.50142385598974282</v>
      </c>
      <c r="K460" s="205" t="s">
        <v>192</v>
      </c>
      <c r="L460" s="205" t="s">
        <v>192</v>
      </c>
      <c r="M460" s="205" t="s">
        <v>192</v>
      </c>
      <c r="N460" s="205" t="s">
        <v>192</v>
      </c>
      <c r="O460" s="205" t="s">
        <v>192</v>
      </c>
      <c r="P460" s="205" t="s">
        <v>192</v>
      </c>
      <c r="Q460" s="205" t="s">
        <v>192</v>
      </c>
      <c r="R460" s="205">
        <v>0.18</v>
      </c>
      <c r="S460" s="205">
        <v>0.18</v>
      </c>
      <c r="T460" s="205">
        <v>0.18</v>
      </c>
      <c r="U460" s="205">
        <v>0.18</v>
      </c>
      <c r="V460" s="205">
        <v>0.18</v>
      </c>
      <c r="W460" s="205">
        <v>0.18</v>
      </c>
      <c r="X460" s="205">
        <v>0.18</v>
      </c>
      <c r="Y460" s="205">
        <v>0.18</v>
      </c>
      <c r="Z460" s="205">
        <v>0.18</v>
      </c>
      <c r="AA460" s="205">
        <v>0.18</v>
      </c>
      <c r="AB460" s="206" t="s">
        <v>192</v>
      </c>
      <c r="AC460" s="206" t="s">
        <v>192</v>
      </c>
      <c r="AD460" s="206" t="s">
        <v>192</v>
      </c>
      <c r="AE460" s="206" t="s">
        <v>192</v>
      </c>
      <c r="AF460" s="206" t="s">
        <v>192</v>
      </c>
      <c r="AG460" s="206" t="s">
        <v>192</v>
      </c>
      <c r="AH460" t="s">
        <v>192</v>
      </c>
      <c r="AJ460" t="s">
        <v>164</v>
      </c>
    </row>
    <row r="461" spans="1:37" x14ac:dyDescent="0.25">
      <c r="A461" t="s">
        <v>790</v>
      </c>
      <c r="B461" s="203" t="s">
        <v>158</v>
      </c>
      <c r="C461" t="s">
        <v>227</v>
      </c>
      <c r="D461" t="s">
        <v>273</v>
      </c>
      <c r="E461" t="s">
        <v>274</v>
      </c>
      <c r="F461" t="s">
        <v>791</v>
      </c>
      <c r="G461" t="s">
        <v>276</v>
      </c>
      <c r="H461" s="203">
        <v>12</v>
      </c>
      <c r="I461" s="204">
        <v>0.7</v>
      </c>
      <c r="J461" s="205"/>
      <c r="K461" s="205" t="s">
        <v>192</v>
      </c>
      <c r="L461" s="205" t="s">
        <v>192</v>
      </c>
      <c r="M461" s="205" t="s">
        <v>192</v>
      </c>
      <c r="N461" s="205" t="s">
        <v>192</v>
      </c>
      <c r="O461" s="205" t="s">
        <v>192</v>
      </c>
      <c r="P461" s="205" t="s">
        <v>192</v>
      </c>
      <c r="Q461" s="205" t="s">
        <v>192</v>
      </c>
      <c r="R461" s="205">
        <v>0.18</v>
      </c>
      <c r="S461" s="205">
        <v>0.18</v>
      </c>
      <c r="T461" s="205">
        <v>0.18</v>
      </c>
      <c r="U461" s="205">
        <v>0.18</v>
      </c>
      <c r="V461" s="205">
        <v>0.18</v>
      </c>
      <c r="W461" s="205">
        <v>0.18</v>
      </c>
      <c r="X461" s="205">
        <v>0.18</v>
      </c>
      <c r="Y461" s="205">
        <v>0.18</v>
      </c>
      <c r="Z461" s="205">
        <v>0.18</v>
      </c>
      <c r="AA461" s="205">
        <v>0.18</v>
      </c>
      <c r="AB461" s="206" t="s">
        <v>192</v>
      </c>
      <c r="AC461" s="206" t="s">
        <v>192</v>
      </c>
      <c r="AD461" s="206" t="s">
        <v>192</v>
      </c>
      <c r="AE461" s="206" t="s">
        <v>192</v>
      </c>
      <c r="AF461" s="206" t="s">
        <v>192</v>
      </c>
      <c r="AG461" s="206" t="s">
        <v>192</v>
      </c>
      <c r="AH461" t="s">
        <v>192</v>
      </c>
      <c r="AJ461" t="s">
        <v>164</v>
      </c>
    </row>
    <row r="462" spans="1:37" x14ac:dyDescent="0.25">
      <c r="A462" t="s">
        <v>792</v>
      </c>
      <c r="B462" s="203" t="s">
        <v>166</v>
      </c>
      <c r="C462" t="s">
        <v>227</v>
      </c>
      <c r="D462" t="s">
        <v>273</v>
      </c>
      <c r="E462" t="s">
        <v>274</v>
      </c>
      <c r="F462" t="s">
        <v>791</v>
      </c>
      <c r="G462" t="s">
        <v>276</v>
      </c>
      <c r="H462" s="203">
        <v>12</v>
      </c>
      <c r="I462" s="204">
        <v>0.7</v>
      </c>
      <c r="J462" s="205"/>
      <c r="K462" s="205" t="s">
        <v>192</v>
      </c>
      <c r="L462" s="205" t="s">
        <v>192</v>
      </c>
      <c r="M462" s="205" t="s">
        <v>192</v>
      </c>
      <c r="N462" s="205" t="s">
        <v>192</v>
      </c>
      <c r="O462" s="205" t="s">
        <v>192</v>
      </c>
      <c r="P462" s="205" t="s">
        <v>192</v>
      </c>
      <c r="Q462" s="205" t="s">
        <v>192</v>
      </c>
      <c r="R462" s="205">
        <v>0.18</v>
      </c>
      <c r="S462" s="205">
        <v>0.18</v>
      </c>
      <c r="T462" s="205">
        <v>0.18</v>
      </c>
      <c r="U462" s="205">
        <v>0.18</v>
      </c>
      <c r="V462" s="205">
        <v>0.18</v>
      </c>
      <c r="W462" s="205">
        <v>0.18</v>
      </c>
      <c r="X462" s="205">
        <v>0.18</v>
      </c>
      <c r="Y462" s="205">
        <v>0.18</v>
      </c>
      <c r="Z462" s="205">
        <v>0.18</v>
      </c>
      <c r="AA462" s="205">
        <v>0.18</v>
      </c>
      <c r="AB462" s="206" t="s">
        <v>192</v>
      </c>
      <c r="AC462" s="206" t="s">
        <v>192</v>
      </c>
      <c r="AD462" s="206" t="s">
        <v>192</v>
      </c>
      <c r="AE462" s="206" t="s">
        <v>192</v>
      </c>
      <c r="AF462" s="206" t="s">
        <v>192</v>
      </c>
      <c r="AG462" s="206" t="s">
        <v>192</v>
      </c>
      <c r="AH462" t="s">
        <v>192</v>
      </c>
      <c r="AJ462" t="s">
        <v>164</v>
      </c>
    </row>
    <row r="463" spans="1:37" x14ac:dyDescent="0.25">
      <c r="A463" t="s">
        <v>793</v>
      </c>
      <c r="B463" s="203" t="s">
        <v>158</v>
      </c>
      <c r="C463" t="s">
        <v>159</v>
      </c>
      <c r="D463" t="s">
        <v>273</v>
      </c>
      <c r="E463" t="s">
        <v>274</v>
      </c>
      <c r="F463" t="s">
        <v>791</v>
      </c>
      <c r="G463" t="s">
        <v>276</v>
      </c>
      <c r="H463" s="203">
        <v>12</v>
      </c>
      <c r="I463" s="204">
        <v>0.7</v>
      </c>
      <c r="J463" s="205">
        <v>0.50142385598974282</v>
      </c>
      <c r="K463" s="205" t="s">
        <v>192</v>
      </c>
      <c r="L463" s="205" t="s">
        <v>192</v>
      </c>
      <c r="M463" s="205" t="s">
        <v>192</v>
      </c>
      <c r="N463" s="205" t="s">
        <v>192</v>
      </c>
      <c r="O463" s="205" t="s">
        <v>192</v>
      </c>
      <c r="P463" s="205" t="s">
        <v>192</v>
      </c>
      <c r="Q463" s="205" t="s">
        <v>192</v>
      </c>
      <c r="R463" s="205">
        <v>0.18</v>
      </c>
      <c r="S463" s="205">
        <v>0.18</v>
      </c>
      <c r="T463" s="205">
        <v>0.18</v>
      </c>
      <c r="U463" s="205">
        <v>0.18</v>
      </c>
      <c r="V463" s="205">
        <v>0.18</v>
      </c>
      <c r="W463" s="205">
        <v>0.18</v>
      </c>
      <c r="X463" s="205">
        <v>0.18</v>
      </c>
      <c r="Y463" s="205">
        <v>0.18</v>
      </c>
      <c r="Z463" s="205">
        <v>0.18</v>
      </c>
      <c r="AA463" s="205">
        <v>0.18</v>
      </c>
      <c r="AB463" s="206" t="s">
        <v>192</v>
      </c>
      <c r="AC463" s="206" t="s">
        <v>192</v>
      </c>
      <c r="AD463" s="206" t="s">
        <v>192</v>
      </c>
      <c r="AE463" s="206" t="s">
        <v>192</v>
      </c>
      <c r="AF463" s="206" t="s">
        <v>192</v>
      </c>
      <c r="AG463" s="206" t="s">
        <v>192</v>
      </c>
      <c r="AH463" t="s">
        <v>192</v>
      </c>
      <c r="AJ463" t="s">
        <v>164</v>
      </c>
    </row>
    <row r="464" spans="1:37" x14ac:dyDescent="0.25">
      <c r="A464" t="s">
        <v>794</v>
      </c>
      <c r="B464" s="203" t="s">
        <v>166</v>
      </c>
      <c r="C464" t="s">
        <v>159</v>
      </c>
      <c r="D464" t="s">
        <v>273</v>
      </c>
      <c r="E464" t="s">
        <v>274</v>
      </c>
      <c r="F464" t="s">
        <v>791</v>
      </c>
      <c r="G464" t="s">
        <v>276</v>
      </c>
      <c r="H464" s="203">
        <v>12</v>
      </c>
      <c r="I464" s="204">
        <v>0.7</v>
      </c>
      <c r="J464" s="205">
        <v>0.50142385598974282</v>
      </c>
      <c r="K464" s="205" t="s">
        <v>192</v>
      </c>
      <c r="L464" s="205" t="s">
        <v>192</v>
      </c>
      <c r="M464" s="205" t="s">
        <v>192</v>
      </c>
      <c r="N464" s="205" t="s">
        <v>192</v>
      </c>
      <c r="O464" s="205" t="s">
        <v>192</v>
      </c>
      <c r="P464" s="205" t="s">
        <v>192</v>
      </c>
      <c r="Q464" s="205" t="s">
        <v>192</v>
      </c>
      <c r="R464" s="205">
        <v>0.18</v>
      </c>
      <c r="S464" s="205">
        <v>0.18</v>
      </c>
      <c r="T464" s="205">
        <v>0.18</v>
      </c>
      <c r="U464" s="205">
        <v>0.18</v>
      </c>
      <c r="V464" s="205">
        <v>0.18</v>
      </c>
      <c r="W464" s="205">
        <v>0.18</v>
      </c>
      <c r="X464" s="205">
        <v>0.18</v>
      </c>
      <c r="Y464" s="205">
        <v>0.18</v>
      </c>
      <c r="Z464" s="205">
        <v>0.18</v>
      </c>
      <c r="AA464" s="205">
        <v>0.18</v>
      </c>
      <c r="AB464" s="206" t="s">
        <v>192</v>
      </c>
      <c r="AC464" s="206" t="s">
        <v>192</v>
      </c>
      <c r="AD464" s="206" t="s">
        <v>192</v>
      </c>
      <c r="AE464" s="206" t="s">
        <v>192</v>
      </c>
      <c r="AF464" s="206" t="s">
        <v>192</v>
      </c>
      <c r="AG464" s="206" t="s">
        <v>192</v>
      </c>
      <c r="AH464" t="s">
        <v>192</v>
      </c>
      <c r="AJ464" t="s">
        <v>164</v>
      </c>
    </row>
    <row r="465" spans="1:36" x14ac:dyDescent="0.25">
      <c r="A465" t="s">
        <v>795</v>
      </c>
      <c r="B465" s="203" t="s">
        <v>158</v>
      </c>
      <c r="C465" t="s">
        <v>168</v>
      </c>
      <c r="D465" t="s">
        <v>273</v>
      </c>
      <c r="E465" t="s">
        <v>274</v>
      </c>
      <c r="F465" t="s">
        <v>791</v>
      </c>
      <c r="G465" t="s">
        <v>276</v>
      </c>
      <c r="H465" s="203">
        <v>12</v>
      </c>
      <c r="I465" s="204">
        <v>0.7</v>
      </c>
      <c r="J465" s="205">
        <v>0.50142385598974282</v>
      </c>
      <c r="K465" s="205" t="s">
        <v>192</v>
      </c>
      <c r="L465" s="205" t="s">
        <v>192</v>
      </c>
      <c r="M465" s="205" t="s">
        <v>192</v>
      </c>
      <c r="N465" s="205" t="s">
        <v>192</v>
      </c>
      <c r="O465" s="205" t="s">
        <v>192</v>
      </c>
      <c r="P465" s="205" t="s">
        <v>192</v>
      </c>
      <c r="Q465" s="205" t="s">
        <v>192</v>
      </c>
      <c r="R465" s="205">
        <v>0.18</v>
      </c>
      <c r="S465" s="205">
        <v>0.18</v>
      </c>
      <c r="T465" s="205">
        <v>0.18</v>
      </c>
      <c r="U465" s="205">
        <v>0.18</v>
      </c>
      <c r="V465" s="205">
        <v>0.18</v>
      </c>
      <c r="W465" s="205">
        <v>0.18</v>
      </c>
      <c r="X465" s="205">
        <v>0.18</v>
      </c>
      <c r="Y465" s="205">
        <v>0.18</v>
      </c>
      <c r="Z465" s="205">
        <v>0.18</v>
      </c>
      <c r="AA465" s="205">
        <v>0.18</v>
      </c>
      <c r="AB465" s="206" t="s">
        <v>192</v>
      </c>
      <c r="AC465" s="206" t="s">
        <v>192</v>
      </c>
      <c r="AD465" s="206" t="s">
        <v>192</v>
      </c>
      <c r="AE465" s="206" t="s">
        <v>192</v>
      </c>
      <c r="AF465" s="206" t="s">
        <v>192</v>
      </c>
      <c r="AG465" s="206" t="s">
        <v>192</v>
      </c>
      <c r="AH465" t="s">
        <v>192</v>
      </c>
      <c r="AJ465" t="s">
        <v>164</v>
      </c>
    </row>
    <row r="466" spans="1:36" x14ac:dyDescent="0.25">
      <c r="A466" t="s">
        <v>796</v>
      </c>
      <c r="B466" s="203" t="s">
        <v>166</v>
      </c>
      <c r="C466" t="s">
        <v>168</v>
      </c>
      <c r="D466" t="s">
        <v>273</v>
      </c>
      <c r="E466" t="s">
        <v>274</v>
      </c>
      <c r="F466" t="s">
        <v>791</v>
      </c>
      <c r="G466" t="s">
        <v>276</v>
      </c>
      <c r="H466" s="203">
        <v>12</v>
      </c>
      <c r="I466" s="204">
        <v>0.7</v>
      </c>
      <c r="J466" s="205">
        <v>0.50142385598974282</v>
      </c>
      <c r="K466" s="205" t="s">
        <v>192</v>
      </c>
      <c r="L466" s="205" t="s">
        <v>192</v>
      </c>
      <c r="M466" s="205" t="s">
        <v>192</v>
      </c>
      <c r="N466" s="205" t="s">
        <v>192</v>
      </c>
      <c r="O466" s="205" t="s">
        <v>192</v>
      </c>
      <c r="P466" s="205" t="s">
        <v>192</v>
      </c>
      <c r="Q466" s="205" t="s">
        <v>192</v>
      </c>
      <c r="R466" s="205">
        <v>0.18</v>
      </c>
      <c r="S466" s="205">
        <v>0.18</v>
      </c>
      <c r="T466" s="205">
        <v>0.18</v>
      </c>
      <c r="U466" s="205">
        <v>0.18</v>
      </c>
      <c r="V466" s="205">
        <v>0.18</v>
      </c>
      <c r="W466" s="205">
        <v>0.18</v>
      </c>
      <c r="X466" s="205">
        <v>0.18</v>
      </c>
      <c r="Y466" s="205">
        <v>0.18</v>
      </c>
      <c r="Z466" s="205">
        <v>0.18</v>
      </c>
      <c r="AA466" s="205">
        <v>0.18</v>
      </c>
      <c r="AB466" s="206" t="s">
        <v>192</v>
      </c>
      <c r="AC466" s="206" t="s">
        <v>192</v>
      </c>
      <c r="AD466" s="206" t="s">
        <v>192</v>
      </c>
      <c r="AE466" s="206" t="s">
        <v>192</v>
      </c>
      <c r="AF466" s="206" t="s">
        <v>192</v>
      </c>
      <c r="AG466" s="206" t="s">
        <v>192</v>
      </c>
      <c r="AH466" t="s">
        <v>192</v>
      </c>
      <c r="AJ466" t="s">
        <v>164</v>
      </c>
    </row>
    <row r="467" spans="1:36" x14ac:dyDescent="0.25">
      <c r="A467" t="s">
        <v>797</v>
      </c>
      <c r="B467" s="203" t="s">
        <v>158</v>
      </c>
      <c r="C467" t="s">
        <v>227</v>
      </c>
      <c r="D467" t="s">
        <v>273</v>
      </c>
      <c r="E467" t="s">
        <v>274</v>
      </c>
      <c r="F467" t="s">
        <v>798</v>
      </c>
      <c r="G467" t="s">
        <v>276</v>
      </c>
      <c r="H467" s="203">
        <v>12</v>
      </c>
      <c r="I467" s="204">
        <v>0.7</v>
      </c>
      <c r="J467" s="205"/>
      <c r="K467" s="205" t="s">
        <v>192</v>
      </c>
      <c r="L467" s="205" t="s">
        <v>192</v>
      </c>
      <c r="M467" s="205" t="s">
        <v>192</v>
      </c>
      <c r="N467" s="205" t="s">
        <v>192</v>
      </c>
      <c r="O467" s="205" t="s">
        <v>192</v>
      </c>
      <c r="P467" s="205" t="s">
        <v>192</v>
      </c>
      <c r="Q467" s="205" t="s">
        <v>192</v>
      </c>
      <c r="R467" s="205">
        <v>0.18</v>
      </c>
      <c r="S467" s="205">
        <v>0.18</v>
      </c>
      <c r="T467" s="205">
        <v>0.18</v>
      </c>
      <c r="U467" s="205">
        <v>0.18</v>
      </c>
      <c r="V467" s="205">
        <v>0.18</v>
      </c>
      <c r="W467" s="205">
        <v>0.18</v>
      </c>
      <c r="X467" s="205">
        <v>0.18</v>
      </c>
      <c r="Y467" s="205">
        <v>0.18</v>
      </c>
      <c r="Z467" s="205">
        <v>0.18</v>
      </c>
      <c r="AA467" s="205">
        <v>0.18</v>
      </c>
      <c r="AB467" s="206" t="s">
        <v>192</v>
      </c>
      <c r="AC467" s="206" t="s">
        <v>192</v>
      </c>
      <c r="AD467" s="206" t="s">
        <v>192</v>
      </c>
      <c r="AE467" s="206" t="s">
        <v>192</v>
      </c>
      <c r="AF467" s="206" t="s">
        <v>192</v>
      </c>
      <c r="AG467" s="206" t="s">
        <v>192</v>
      </c>
      <c r="AH467" t="s">
        <v>192</v>
      </c>
      <c r="AJ467" t="s">
        <v>164</v>
      </c>
    </row>
    <row r="468" spans="1:36" x14ac:dyDescent="0.25">
      <c r="A468" t="s">
        <v>799</v>
      </c>
      <c r="B468" s="203" t="s">
        <v>166</v>
      </c>
      <c r="C468" t="s">
        <v>227</v>
      </c>
      <c r="D468" t="s">
        <v>273</v>
      </c>
      <c r="E468" t="s">
        <v>274</v>
      </c>
      <c r="F468" t="s">
        <v>798</v>
      </c>
      <c r="G468" t="s">
        <v>276</v>
      </c>
      <c r="H468" s="203">
        <v>12</v>
      </c>
      <c r="I468" s="204">
        <v>0.7</v>
      </c>
      <c r="J468" s="205"/>
      <c r="K468" s="205" t="s">
        <v>192</v>
      </c>
      <c r="L468" s="205" t="s">
        <v>192</v>
      </c>
      <c r="M468" s="205" t="s">
        <v>192</v>
      </c>
      <c r="N468" s="205" t="s">
        <v>192</v>
      </c>
      <c r="O468" s="205" t="s">
        <v>192</v>
      </c>
      <c r="P468" s="205" t="s">
        <v>192</v>
      </c>
      <c r="Q468" s="205" t="s">
        <v>192</v>
      </c>
      <c r="R468" s="205">
        <v>0.18</v>
      </c>
      <c r="S468" s="205">
        <v>0.18</v>
      </c>
      <c r="T468" s="205">
        <v>0.18</v>
      </c>
      <c r="U468" s="205">
        <v>0.18</v>
      </c>
      <c r="V468" s="205">
        <v>0.18</v>
      </c>
      <c r="W468" s="205">
        <v>0.18</v>
      </c>
      <c r="X468" s="205">
        <v>0.18</v>
      </c>
      <c r="Y468" s="205">
        <v>0.18</v>
      </c>
      <c r="Z468" s="205">
        <v>0.18</v>
      </c>
      <c r="AA468" s="205">
        <v>0.18</v>
      </c>
      <c r="AB468" s="206" t="s">
        <v>192</v>
      </c>
      <c r="AC468" s="206" t="s">
        <v>192</v>
      </c>
      <c r="AD468" s="206" t="s">
        <v>192</v>
      </c>
      <c r="AE468" s="206" t="s">
        <v>192</v>
      </c>
      <c r="AF468" s="206" t="s">
        <v>192</v>
      </c>
      <c r="AG468" s="206" t="s">
        <v>192</v>
      </c>
      <c r="AH468" t="s">
        <v>192</v>
      </c>
      <c r="AJ468" t="s">
        <v>164</v>
      </c>
    </row>
    <row r="469" spans="1:36" x14ac:dyDescent="0.25">
      <c r="A469" t="s">
        <v>800</v>
      </c>
      <c r="B469" s="203" t="s">
        <v>158</v>
      </c>
      <c r="C469" t="s">
        <v>159</v>
      </c>
      <c r="D469" t="s">
        <v>273</v>
      </c>
      <c r="E469" t="s">
        <v>274</v>
      </c>
      <c r="F469" t="s">
        <v>798</v>
      </c>
      <c r="G469" t="s">
        <v>276</v>
      </c>
      <c r="H469" s="203">
        <v>12</v>
      </c>
      <c r="I469" s="204">
        <v>0.7</v>
      </c>
      <c r="J469" s="205">
        <v>0.50142385598974282</v>
      </c>
      <c r="K469" s="205" t="s">
        <v>192</v>
      </c>
      <c r="L469" s="205" t="s">
        <v>192</v>
      </c>
      <c r="M469" s="205" t="s">
        <v>192</v>
      </c>
      <c r="N469" s="205" t="s">
        <v>192</v>
      </c>
      <c r="O469" s="205" t="s">
        <v>192</v>
      </c>
      <c r="P469" s="205" t="s">
        <v>192</v>
      </c>
      <c r="Q469" s="205" t="s">
        <v>192</v>
      </c>
      <c r="R469" s="205">
        <v>0.18</v>
      </c>
      <c r="S469" s="205">
        <v>0.18</v>
      </c>
      <c r="T469" s="205">
        <v>0.18</v>
      </c>
      <c r="U469" s="205">
        <v>0.18</v>
      </c>
      <c r="V469" s="205">
        <v>0.18</v>
      </c>
      <c r="W469" s="205">
        <v>0.18</v>
      </c>
      <c r="X469" s="205">
        <v>0.18</v>
      </c>
      <c r="Y469" s="205">
        <v>0.18</v>
      </c>
      <c r="Z469" s="205">
        <v>0.18</v>
      </c>
      <c r="AA469" s="205">
        <v>0.18</v>
      </c>
      <c r="AB469" s="206" t="s">
        <v>192</v>
      </c>
      <c r="AC469" s="206" t="s">
        <v>192</v>
      </c>
      <c r="AD469" s="206" t="s">
        <v>192</v>
      </c>
      <c r="AE469" s="206" t="s">
        <v>192</v>
      </c>
      <c r="AF469" s="206" t="s">
        <v>192</v>
      </c>
      <c r="AG469" s="206" t="s">
        <v>192</v>
      </c>
      <c r="AH469" t="s">
        <v>192</v>
      </c>
      <c r="AJ469" t="s">
        <v>164</v>
      </c>
    </row>
    <row r="470" spans="1:36" x14ac:dyDescent="0.25">
      <c r="A470" t="s">
        <v>801</v>
      </c>
      <c r="B470" s="203" t="s">
        <v>166</v>
      </c>
      <c r="C470" t="s">
        <v>159</v>
      </c>
      <c r="D470" t="s">
        <v>273</v>
      </c>
      <c r="E470" t="s">
        <v>274</v>
      </c>
      <c r="F470" t="s">
        <v>798</v>
      </c>
      <c r="G470" t="s">
        <v>276</v>
      </c>
      <c r="H470" s="203">
        <v>12</v>
      </c>
      <c r="I470" s="204">
        <v>0.7</v>
      </c>
      <c r="J470" s="205">
        <v>0.50142385598974282</v>
      </c>
      <c r="K470" s="205" t="s">
        <v>192</v>
      </c>
      <c r="L470" s="205" t="s">
        <v>192</v>
      </c>
      <c r="M470" s="205" t="s">
        <v>192</v>
      </c>
      <c r="N470" s="205" t="s">
        <v>192</v>
      </c>
      <c r="O470" s="205" t="s">
        <v>192</v>
      </c>
      <c r="P470" s="205" t="s">
        <v>192</v>
      </c>
      <c r="Q470" s="205" t="s">
        <v>192</v>
      </c>
      <c r="R470" s="205">
        <v>0.18</v>
      </c>
      <c r="S470" s="205">
        <v>0.18</v>
      </c>
      <c r="T470" s="205">
        <v>0.18</v>
      </c>
      <c r="U470" s="205">
        <v>0.18</v>
      </c>
      <c r="V470" s="205">
        <v>0.18</v>
      </c>
      <c r="W470" s="205">
        <v>0.18</v>
      </c>
      <c r="X470" s="205">
        <v>0.18</v>
      </c>
      <c r="Y470" s="205">
        <v>0.18</v>
      </c>
      <c r="Z470" s="205">
        <v>0.18</v>
      </c>
      <c r="AA470" s="205">
        <v>0.18</v>
      </c>
      <c r="AB470" s="206" t="s">
        <v>192</v>
      </c>
      <c r="AC470" s="206" t="s">
        <v>192</v>
      </c>
      <c r="AD470" s="206" t="s">
        <v>192</v>
      </c>
      <c r="AE470" s="206" t="s">
        <v>192</v>
      </c>
      <c r="AF470" s="206" t="s">
        <v>192</v>
      </c>
      <c r="AG470" s="206" t="s">
        <v>192</v>
      </c>
      <c r="AH470" t="s">
        <v>192</v>
      </c>
      <c r="AJ470" t="s">
        <v>164</v>
      </c>
    </row>
    <row r="471" spans="1:36" x14ac:dyDescent="0.25">
      <c r="A471" t="s">
        <v>802</v>
      </c>
      <c r="B471" s="203" t="s">
        <v>158</v>
      </c>
      <c r="C471" t="s">
        <v>168</v>
      </c>
      <c r="D471" t="s">
        <v>273</v>
      </c>
      <c r="E471" t="s">
        <v>274</v>
      </c>
      <c r="F471" t="s">
        <v>798</v>
      </c>
      <c r="G471" t="s">
        <v>276</v>
      </c>
      <c r="H471" s="203">
        <v>12</v>
      </c>
      <c r="I471" s="204">
        <v>0.7</v>
      </c>
      <c r="J471" s="205">
        <v>0.50142385598974282</v>
      </c>
      <c r="K471" s="205" t="s">
        <v>192</v>
      </c>
      <c r="L471" s="205" t="s">
        <v>192</v>
      </c>
      <c r="M471" s="205" t="s">
        <v>192</v>
      </c>
      <c r="N471" s="205" t="s">
        <v>192</v>
      </c>
      <c r="O471" s="205" t="s">
        <v>192</v>
      </c>
      <c r="P471" s="205" t="s">
        <v>192</v>
      </c>
      <c r="Q471" s="205" t="s">
        <v>192</v>
      </c>
      <c r="R471" s="205">
        <v>0.18</v>
      </c>
      <c r="S471" s="205">
        <v>0.18</v>
      </c>
      <c r="T471" s="205">
        <v>0.18</v>
      </c>
      <c r="U471" s="205">
        <v>0.18</v>
      </c>
      <c r="V471" s="205">
        <v>0.18</v>
      </c>
      <c r="W471" s="205">
        <v>0.18</v>
      </c>
      <c r="X471" s="205">
        <v>0.18</v>
      </c>
      <c r="Y471" s="205">
        <v>0.18</v>
      </c>
      <c r="Z471" s="205">
        <v>0.18</v>
      </c>
      <c r="AA471" s="205">
        <v>0.18</v>
      </c>
      <c r="AB471" s="206" t="s">
        <v>192</v>
      </c>
      <c r="AC471" s="206" t="s">
        <v>192</v>
      </c>
      <c r="AD471" s="206" t="s">
        <v>192</v>
      </c>
      <c r="AE471" s="206" t="s">
        <v>192</v>
      </c>
      <c r="AF471" s="206" t="s">
        <v>192</v>
      </c>
      <c r="AG471" s="206" t="s">
        <v>192</v>
      </c>
      <c r="AH471" t="s">
        <v>192</v>
      </c>
      <c r="AJ471" t="s">
        <v>164</v>
      </c>
    </row>
    <row r="472" spans="1:36" x14ac:dyDescent="0.25">
      <c r="A472" t="s">
        <v>803</v>
      </c>
      <c r="B472" s="203" t="s">
        <v>166</v>
      </c>
      <c r="C472" t="s">
        <v>168</v>
      </c>
      <c r="D472" t="s">
        <v>273</v>
      </c>
      <c r="E472" t="s">
        <v>274</v>
      </c>
      <c r="F472" t="s">
        <v>798</v>
      </c>
      <c r="G472" t="s">
        <v>276</v>
      </c>
      <c r="H472" s="203">
        <v>12</v>
      </c>
      <c r="I472" s="204">
        <v>0.7</v>
      </c>
      <c r="J472" s="205">
        <v>0.50142385598974282</v>
      </c>
      <c r="K472" s="205" t="s">
        <v>192</v>
      </c>
      <c r="L472" s="205" t="s">
        <v>192</v>
      </c>
      <c r="M472" s="205" t="s">
        <v>192</v>
      </c>
      <c r="N472" s="205" t="s">
        <v>192</v>
      </c>
      <c r="O472" s="205" t="s">
        <v>192</v>
      </c>
      <c r="P472" s="205" t="s">
        <v>192</v>
      </c>
      <c r="Q472" s="205" t="s">
        <v>192</v>
      </c>
      <c r="R472" s="205">
        <v>0.18</v>
      </c>
      <c r="S472" s="205">
        <v>0.18</v>
      </c>
      <c r="T472" s="205">
        <v>0.18</v>
      </c>
      <c r="U472" s="205">
        <v>0.18</v>
      </c>
      <c r="V472" s="205">
        <v>0.18</v>
      </c>
      <c r="W472" s="205">
        <v>0.18</v>
      </c>
      <c r="X472" s="205">
        <v>0.18</v>
      </c>
      <c r="Y472" s="205">
        <v>0.18</v>
      </c>
      <c r="Z472" s="205">
        <v>0.18</v>
      </c>
      <c r="AA472" s="205">
        <v>0.18</v>
      </c>
      <c r="AB472" s="206" t="s">
        <v>192</v>
      </c>
      <c r="AC472" s="206" t="s">
        <v>192</v>
      </c>
      <c r="AD472" s="206" t="s">
        <v>192</v>
      </c>
      <c r="AE472" s="206" t="s">
        <v>192</v>
      </c>
      <c r="AF472" s="206" t="s">
        <v>192</v>
      </c>
      <c r="AG472" s="206" t="s">
        <v>192</v>
      </c>
      <c r="AH472" t="s">
        <v>192</v>
      </c>
      <c r="AJ472" t="s">
        <v>164</v>
      </c>
    </row>
    <row r="473" spans="1:36" x14ac:dyDescent="0.25">
      <c r="A473" t="s">
        <v>804</v>
      </c>
      <c r="B473" s="203" t="s">
        <v>158</v>
      </c>
      <c r="C473" t="s">
        <v>227</v>
      </c>
      <c r="D473" t="s">
        <v>273</v>
      </c>
      <c r="E473" t="s">
        <v>274</v>
      </c>
      <c r="F473" t="s">
        <v>274</v>
      </c>
      <c r="G473" t="s">
        <v>276</v>
      </c>
      <c r="H473" s="203">
        <v>12</v>
      </c>
      <c r="I473" s="204">
        <v>0.7</v>
      </c>
      <c r="J473" s="205"/>
      <c r="K473" s="205" t="s">
        <v>192</v>
      </c>
      <c r="L473" s="205" t="s">
        <v>192</v>
      </c>
      <c r="M473" s="205" t="s">
        <v>192</v>
      </c>
      <c r="N473" s="205" t="s">
        <v>192</v>
      </c>
      <c r="O473" s="205" t="s">
        <v>192</v>
      </c>
      <c r="P473" s="205" t="s">
        <v>192</v>
      </c>
      <c r="Q473" s="205" t="s">
        <v>192</v>
      </c>
      <c r="R473" s="205">
        <v>0.18</v>
      </c>
      <c r="S473" s="205">
        <v>0.18</v>
      </c>
      <c r="T473" s="205">
        <v>0.18</v>
      </c>
      <c r="U473" s="205">
        <v>0.18</v>
      </c>
      <c r="V473" s="205">
        <v>0.18</v>
      </c>
      <c r="W473" s="205">
        <v>0.18</v>
      </c>
      <c r="X473" s="205">
        <v>0.18</v>
      </c>
      <c r="Y473" s="205">
        <v>0.18</v>
      </c>
      <c r="Z473" s="205">
        <v>0.18</v>
      </c>
      <c r="AA473" s="205">
        <v>0.18</v>
      </c>
      <c r="AB473" s="206" t="s">
        <v>192</v>
      </c>
      <c r="AC473" s="206" t="s">
        <v>192</v>
      </c>
      <c r="AD473" s="206" t="s">
        <v>192</v>
      </c>
      <c r="AE473" s="206" t="s">
        <v>192</v>
      </c>
      <c r="AF473" s="206" t="s">
        <v>192</v>
      </c>
      <c r="AG473" s="206" t="s">
        <v>192</v>
      </c>
      <c r="AH473" t="s">
        <v>192</v>
      </c>
      <c r="AJ473" t="s">
        <v>164</v>
      </c>
    </row>
    <row r="474" spans="1:36" x14ac:dyDescent="0.25">
      <c r="A474" t="s">
        <v>805</v>
      </c>
      <c r="B474" s="203" t="s">
        <v>166</v>
      </c>
      <c r="C474" t="s">
        <v>227</v>
      </c>
      <c r="D474" t="s">
        <v>273</v>
      </c>
      <c r="E474" t="s">
        <v>274</v>
      </c>
      <c r="F474" t="s">
        <v>274</v>
      </c>
      <c r="G474" t="s">
        <v>276</v>
      </c>
      <c r="H474" s="203">
        <v>12</v>
      </c>
      <c r="I474" s="204">
        <v>0.7</v>
      </c>
      <c r="J474" s="205"/>
      <c r="K474" s="205" t="s">
        <v>192</v>
      </c>
      <c r="L474" s="205" t="s">
        <v>192</v>
      </c>
      <c r="M474" s="205" t="s">
        <v>192</v>
      </c>
      <c r="N474" s="205" t="s">
        <v>192</v>
      </c>
      <c r="O474" s="205" t="s">
        <v>192</v>
      </c>
      <c r="P474" s="205" t="s">
        <v>192</v>
      </c>
      <c r="Q474" s="205" t="s">
        <v>192</v>
      </c>
      <c r="R474" s="205">
        <v>0.18</v>
      </c>
      <c r="S474" s="205">
        <v>0.18</v>
      </c>
      <c r="T474" s="205">
        <v>0.18</v>
      </c>
      <c r="U474" s="205">
        <v>0.18</v>
      </c>
      <c r="V474" s="205">
        <v>0.18</v>
      </c>
      <c r="W474" s="205">
        <v>0.18</v>
      </c>
      <c r="X474" s="205">
        <v>0.18</v>
      </c>
      <c r="Y474" s="205">
        <v>0.18</v>
      </c>
      <c r="Z474" s="205">
        <v>0.18</v>
      </c>
      <c r="AA474" s="205">
        <v>0.18</v>
      </c>
      <c r="AB474" s="206" t="s">
        <v>192</v>
      </c>
      <c r="AC474" s="206" t="s">
        <v>192</v>
      </c>
      <c r="AD474" s="206" t="s">
        <v>192</v>
      </c>
      <c r="AE474" s="206" t="s">
        <v>192</v>
      </c>
      <c r="AF474" s="206" t="s">
        <v>192</v>
      </c>
      <c r="AG474" s="206" t="s">
        <v>192</v>
      </c>
      <c r="AH474" t="s">
        <v>192</v>
      </c>
      <c r="AJ474" t="s">
        <v>164</v>
      </c>
    </row>
    <row r="475" spans="1:36" x14ac:dyDescent="0.25">
      <c r="A475" t="s">
        <v>806</v>
      </c>
      <c r="B475" s="203" t="s">
        <v>158</v>
      </c>
      <c r="C475" t="s">
        <v>159</v>
      </c>
      <c r="D475" t="s">
        <v>273</v>
      </c>
      <c r="E475" t="s">
        <v>274</v>
      </c>
      <c r="F475" t="s">
        <v>274</v>
      </c>
      <c r="G475" t="s">
        <v>276</v>
      </c>
      <c r="H475" s="203">
        <v>12</v>
      </c>
      <c r="I475" s="204">
        <v>0.7</v>
      </c>
      <c r="J475" s="205">
        <v>0.50142385598974282</v>
      </c>
      <c r="K475" s="205" t="s">
        <v>192</v>
      </c>
      <c r="L475" s="205" t="s">
        <v>192</v>
      </c>
      <c r="M475" s="205" t="s">
        <v>192</v>
      </c>
      <c r="N475" s="205" t="s">
        <v>192</v>
      </c>
      <c r="O475" s="205" t="s">
        <v>192</v>
      </c>
      <c r="P475" s="205" t="s">
        <v>192</v>
      </c>
      <c r="Q475" s="205" t="s">
        <v>192</v>
      </c>
      <c r="R475" s="205">
        <v>0.18</v>
      </c>
      <c r="S475" s="205">
        <v>0.18</v>
      </c>
      <c r="T475" s="205">
        <v>0.18</v>
      </c>
      <c r="U475" s="205">
        <v>0.18</v>
      </c>
      <c r="V475" s="205">
        <v>0.18</v>
      </c>
      <c r="W475" s="205">
        <v>0.18</v>
      </c>
      <c r="X475" s="205">
        <v>0.18</v>
      </c>
      <c r="Y475" s="205">
        <v>0.18</v>
      </c>
      <c r="Z475" s="205">
        <v>0.18</v>
      </c>
      <c r="AA475" s="205">
        <v>0.18</v>
      </c>
      <c r="AB475" s="206" t="s">
        <v>192</v>
      </c>
      <c r="AC475" s="206" t="s">
        <v>192</v>
      </c>
      <c r="AD475" s="206" t="s">
        <v>192</v>
      </c>
      <c r="AE475" s="206" t="s">
        <v>192</v>
      </c>
      <c r="AF475" s="206" t="s">
        <v>192</v>
      </c>
      <c r="AG475" s="206" t="s">
        <v>192</v>
      </c>
      <c r="AH475" t="s">
        <v>192</v>
      </c>
      <c r="AJ475" t="s">
        <v>164</v>
      </c>
    </row>
    <row r="476" spans="1:36" x14ac:dyDescent="0.25">
      <c r="A476" t="s">
        <v>807</v>
      </c>
      <c r="B476" s="203" t="s">
        <v>166</v>
      </c>
      <c r="C476" t="s">
        <v>159</v>
      </c>
      <c r="D476" t="s">
        <v>273</v>
      </c>
      <c r="E476" t="s">
        <v>274</v>
      </c>
      <c r="F476" t="s">
        <v>274</v>
      </c>
      <c r="G476" t="s">
        <v>276</v>
      </c>
      <c r="H476" s="203">
        <v>12</v>
      </c>
      <c r="I476" s="204">
        <v>0.7</v>
      </c>
      <c r="J476" s="205">
        <v>0.50142385598974282</v>
      </c>
      <c r="K476" s="205" t="s">
        <v>192</v>
      </c>
      <c r="L476" s="205" t="s">
        <v>192</v>
      </c>
      <c r="M476" s="205" t="s">
        <v>192</v>
      </c>
      <c r="N476" s="205" t="s">
        <v>192</v>
      </c>
      <c r="O476" s="205" t="s">
        <v>192</v>
      </c>
      <c r="P476" s="205" t="s">
        <v>192</v>
      </c>
      <c r="Q476" s="205" t="s">
        <v>192</v>
      </c>
      <c r="R476" s="205">
        <v>0.18</v>
      </c>
      <c r="S476" s="205">
        <v>0.18</v>
      </c>
      <c r="T476" s="205">
        <v>0.18</v>
      </c>
      <c r="U476" s="205">
        <v>0.18</v>
      </c>
      <c r="V476" s="205">
        <v>0.18</v>
      </c>
      <c r="W476" s="205">
        <v>0.18</v>
      </c>
      <c r="X476" s="205">
        <v>0.18</v>
      </c>
      <c r="Y476" s="205">
        <v>0.18</v>
      </c>
      <c r="Z476" s="205">
        <v>0.18</v>
      </c>
      <c r="AA476" s="205">
        <v>0.18</v>
      </c>
      <c r="AB476" s="206" t="s">
        <v>192</v>
      </c>
      <c r="AC476" s="206" t="s">
        <v>192</v>
      </c>
      <c r="AD476" s="206" t="s">
        <v>192</v>
      </c>
      <c r="AE476" s="206" t="s">
        <v>192</v>
      </c>
      <c r="AF476" s="206" t="s">
        <v>192</v>
      </c>
      <c r="AG476" s="206" t="s">
        <v>192</v>
      </c>
      <c r="AH476" t="s">
        <v>192</v>
      </c>
      <c r="AJ476" t="s">
        <v>164</v>
      </c>
    </row>
    <row r="477" spans="1:36" x14ac:dyDescent="0.25">
      <c r="A477" t="s">
        <v>808</v>
      </c>
      <c r="B477" s="203" t="s">
        <v>158</v>
      </c>
      <c r="C477" t="s">
        <v>168</v>
      </c>
      <c r="D477" t="s">
        <v>273</v>
      </c>
      <c r="E477" t="s">
        <v>274</v>
      </c>
      <c r="F477" t="s">
        <v>274</v>
      </c>
      <c r="G477" t="s">
        <v>276</v>
      </c>
      <c r="H477" s="203">
        <v>12</v>
      </c>
      <c r="I477" s="204">
        <v>0.7</v>
      </c>
      <c r="J477" s="205">
        <v>0.50142385598974282</v>
      </c>
      <c r="K477" s="205" t="s">
        <v>192</v>
      </c>
      <c r="L477" s="205" t="s">
        <v>192</v>
      </c>
      <c r="M477" s="205" t="s">
        <v>192</v>
      </c>
      <c r="N477" s="205" t="s">
        <v>192</v>
      </c>
      <c r="O477" s="205" t="s">
        <v>192</v>
      </c>
      <c r="P477" s="205" t="s">
        <v>192</v>
      </c>
      <c r="Q477" s="205" t="s">
        <v>192</v>
      </c>
      <c r="R477" s="205">
        <v>0.18</v>
      </c>
      <c r="S477" s="205">
        <v>0.18</v>
      </c>
      <c r="T477" s="205">
        <v>0.18</v>
      </c>
      <c r="U477" s="205">
        <v>0.18</v>
      </c>
      <c r="V477" s="205">
        <v>0.18</v>
      </c>
      <c r="W477" s="205">
        <v>0.18</v>
      </c>
      <c r="X477" s="205">
        <v>0.18</v>
      </c>
      <c r="Y477" s="205">
        <v>0.18</v>
      </c>
      <c r="Z477" s="205">
        <v>0.18</v>
      </c>
      <c r="AA477" s="205">
        <v>0.18</v>
      </c>
      <c r="AB477" s="206" t="s">
        <v>192</v>
      </c>
      <c r="AC477" s="206" t="s">
        <v>192</v>
      </c>
      <c r="AD477" s="206" t="s">
        <v>192</v>
      </c>
      <c r="AE477" s="206" t="s">
        <v>192</v>
      </c>
      <c r="AF477" s="206" t="s">
        <v>192</v>
      </c>
      <c r="AG477" s="206" t="s">
        <v>192</v>
      </c>
      <c r="AH477" t="s">
        <v>192</v>
      </c>
      <c r="AJ477" t="s">
        <v>164</v>
      </c>
    </row>
    <row r="478" spans="1:36" x14ac:dyDescent="0.25">
      <c r="A478" t="s">
        <v>809</v>
      </c>
      <c r="B478" s="203" t="s">
        <v>166</v>
      </c>
      <c r="C478" t="s">
        <v>168</v>
      </c>
      <c r="D478" t="s">
        <v>273</v>
      </c>
      <c r="E478" t="s">
        <v>274</v>
      </c>
      <c r="F478" t="s">
        <v>274</v>
      </c>
      <c r="G478" t="s">
        <v>276</v>
      </c>
      <c r="H478" s="203">
        <v>12</v>
      </c>
      <c r="I478" s="204">
        <v>0.7</v>
      </c>
      <c r="J478" s="205">
        <v>0.50142385598974282</v>
      </c>
      <c r="K478" s="205" t="s">
        <v>192</v>
      </c>
      <c r="L478" s="205" t="s">
        <v>192</v>
      </c>
      <c r="M478" s="205" t="s">
        <v>192</v>
      </c>
      <c r="N478" s="205" t="s">
        <v>192</v>
      </c>
      <c r="O478" s="205" t="s">
        <v>192</v>
      </c>
      <c r="P478" s="205" t="s">
        <v>192</v>
      </c>
      <c r="Q478" s="205" t="s">
        <v>192</v>
      </c>
      <c r="R478" s="205">
        <v>0.18</v>
      </c>
      <c r="S478" s="205">
        <v>0.18</v>
      </c>
      <c r="T478" s="205">
        <v>0.18</v>
      </c>
      <c r="U478" s="205">
        <v>0.18</v>
      </c>
      <c r="V478" s="205">
        <v>0.18</v>
      </c>
      <c r="W478" s="205">
        <v>0.18</v>
      </c>
      <c r="X478" s="205">
        <v>0.18</v>
      </c>
      <c r="Y478" s="205">
        <v>0.18</v>
      </c>
      <c r="Z478" s="205">
        <v>0.18</v>
      </c>
      <c r="AA478" s="205">
        <v>0.18</v>
      </c>
      <c r="AB478" s="206" t="s">
        <v>192</v>
      </c>
      <c r="AC478" s="206" t="s">
        <v>192</v>
      </c>
      <c r="AD478" s="206" t="s">
        <v>192</v>
      </c>
      <c r="AE478" s="206" t="s">
        <v>192</v>
      </c>
      <c r="AF478" s="206" t="s">
        <v>192</v>
      </c>
      <c r="AG478" s="206" t="s">
        <v>192</v>
      </c>
      <c r="AH478" t="s">
        <v>192</v>
      </c>
      <c r="AJ478" t="s">
        <v>164</v>
      </c>
    </row>
    <row r="479" spans="1:36" x14ac:dyDescent="0.25">
      <c r="A479" t="s">
        <v>810</v>
      </c>
      <c r="B479" s="203" t="s">
        <v>158</v>
      </c>
      <c r="C479" t="s">
        <v>227</v>
      </c>
      <c r="D479" t="s">
        <v>273</v>
      </c>
      <c r="E479" t="s">
        <v>274</v>
      </c>
      <c r="F479" t="s">
        <v>811</v>
      </c>
      <c r="G479" t="s">
        <v>276</v>
      </c>
      <c r="H479" s="203">
        <v>12</v>
      </c>
      <c r="I479" s="204">
        <v>0.7</v>
      </c>
      <c r="J479" s="205"/>
      <c r="K479" s="205" t="s">
        <v>192</v>
      </c>
      <c r="L479" s="205" t="s">
        <v>192</v>
      </c>
      <c r="M479" s="205" t="s">
        <v>192</v>
      </c>
      <c r="N479" s="205" t="s">
        <v>192</v>
      </c>
      <c r="O479" s="205" t="s">
        <v>192</v>
      </c>
      <c r="P479" s="205" t="s">
        <v>192</v>
      </c>
      <c r="Q479" s="205" t="s">
        <v>192</v>
      </c>
      <c r="R479" s="205">
        <v>0.18</v>
      </c>
      <c r="S479" s="205">
        <v>0.18</v>
      </c>
      <c r="T479" s="205">
        <v>0.18</v>
      </c>
      <c r="U479" s="205">
        <v>0.18</v>
      </c>
      <c r="V479" s="205">
        <v>0.18</v>
      </c>
      <c r="W479" s="205">
        <v>0.18</v>
      </c>
      <c r="X479" s="205">
        <v>0.18</v>
      </c>
      <c r="Y479" s="205">
        <v>0.18</v>
      </c>
      <c r="Z479" s="205">
        <v>0.18</v>
      </c>
      <c r="AA479" s="205">
        <v>0.18</v>
      </c>
      <c r="AB479" s="206" t="s">
        <v>192</v>
      </c>
      <c r="AC479" s="206" t="s">
        <v>192</v>
      </c>
      <c r="AD479" s="206" t="s">
        <v>192</v>
      </c>
      <c r="AE479" s="206" t="s">
        <v>192</v>
      </c>
      <c r="AF479" s="206" t="s">
        <v>192</v>
      </c>
      <c r="AG479" s="206" t="s">
        <v>192</v>
      </c>
      <c r="AH479" t="s">
        <v>192</v>
      </c>
      <c r="AJ479" t="s">
        <v>164</v>
      </c>
    </row>
    <row r="480" spans="1:36" x14ac:dyDescent="0.25">
      <c r="A480" t="s">
        <v>812</v>
      </c>
      <c r="B480" s="203" t="s">
        <v>166</v>
      </c>
      <c r="C480" t="s">
        <v>227</v>
      </c>
      <c r="D480" t="s">
        <v>273</v>
      </c>
      <c r="E480" t="s">
        <v>274</v>
      </c>
      <c r="F480" t="s">
        <v>811</v>
      </c>
      <c r="G480" t="s">
        <v>276</v>
      </c>
      <c r="H480" s="203">
        <v>12</v>
      </c>
      <c r="I480" s="204">
        <v>0.7</v>
      </c>
      <c r="J480" s="205"/>
      <c r="K480" s="205" t="s">
        <v>192</v>
      </c>
      <c r="L480" s="205" t="s">
        <v>192</v>
      </c>
      <c r="M480" s="205" t="s">
        <v>192</v>
      </c>
      <c r="N480" s="205" t="s">
        <v>192</v>
      </c>
      <c r="O480" s="205" t="s">
        <v>192</v>
      </c>
      <c r="P480" s="205" t="s">
        <v>192</v>
      </c>
      <c r="Q480" s="205" t="s">
        <v>192</v>
      </c>
      <c r="R480" s="210">
        <v>0.18</v>
      </c>
      <c r="S480" s="210">
        <v>0.18</v>
      </c>
      <c r="T480" s="210">
        <v>0.18</v>
      </c>
      <c r="U480" s="210">
        <v>0.18</v>
      </c>
      <c r="V480" s="210">
        <v>0.18</v>
      </c>
      <c r="W480" s="210">
        <v>0.18</v>
      </c>
      <c r="X480" s="210">
        <v>0.18</v>
      </c>
      <c r="Y480" s="210">
        <v>0.18</v>
      </c>
      <c r="Z480" s="210">
        <v>0.18</v>
      </c>
      <c r="AA480" s="210">
        <v>0.18</v>
      </c>
      <c r="AB480" s="206" t="s">
        <v>192</v>
      </c>
      <c r="AC480" s="206" t="s">
        <v>192</v>
      </c>
      <c r="AD480" s="206" t="s">
        <v>192</v>
      </c>
      <c r="AE480" s="206" t="s">
        <v>192</v>
      </c>
      <c r="AF480" s="206" t="s">
        <v>192</v>
      </c>
      <c r="AG480" s="206" t="s">
        <v>192</v>
      </c>
      <c r="AH480" t="s">
        <v>192</v>
      </c>
      <c r="AJ480" t="s">
        <v>164</v>
      </c>
    </row>
    <row r="481" spans="1:36" x14ac:dyDescent="0.25">
      <c r="A481" t="s">
        <v>813</v>
      </c>
      <c r="B481" s="203" t="s">
        <v>158</v>
      </c>
      <c r="C481" t="s">
        <v>159</v>
      </c>
      <c r="D481" t="s">
        <v>273</v>
      </c>
      <c r="E481" t="s">
        <v>274</v>
      </c>
      <c r="F481" t="s">
        <v>811</v>
      </c>
      <c r="G481" t="s">
        <v>276</v>
      </c>
      <c r="H481" s="203">
        <v>12</v>
      </c>
      <c r="I481" s="204">
        <v>0.7</v>
      </c>
      <c r="J481" s="205">
        <v>0.50142385598974282</v>
      </c>
      <c r="K481" s="208" t="s">
        <v>192</v>
      </c>
      <c r="L481" s="208" t="s">
        <v>192</v>
      </c>
      <c r="M481" s="208" t="s">
        <v>192</v>
      </c>
      <c r="N481" s="208" t="s">
        <v>192</v>
      </c>
      <c r="O481" s="208" t="s">
        <v>192</v>
      </c>
      <c r="P481" s="208" t="s">
        <v>192</v>
      </c>
      <c r="Q481" s="208" t="s">
        <v>192</v>
      </c>
      <c r="R481" s="208">
        <v>0.18</v>
      </c>
      <c r="S481" s="208">
        <v>0.18</v>
      </c>
      <c r="T481" s="208">
        <v>0.18</v>
      </c>
      <c r="U481" s="208">
        <v>0.18</v>
      </c>
      <c r="V481" s="208">
        <v>0.18</v>
      </c>
      <c r="W481" s="208">
        <v>0.18</v>
      </c>
      <c r="X481" s="208">
        <v>0.18</v>
      </c>
      <c r="Y481" s="208">
        <v>0.18</v>
      </c>
      <c r="Z481" s="208">
        <v>0.18</v>
      </c>
      <c r="AA481" s="208">
        <v>0.18</v>
      </c>
      <c r="AB481" s="206" t="s">
        <v>192</v>
      </c>
      <c r="AC481" s="206" t="s">
        <v>192</v>
      </c>
      <c r="AD481" s="206" t="s">
        <v>192</v>
      </c>
      <c r="AE481" s="206" t="s">
        <v>192</v>
      </c>
      <c r="AF481" s="206" t="s">
        <v>192</v>
      </c>
      <c r="AG481" s="206" t="s">
        <v>192</v>
      </c>
      <c r="AH481" t="s">
        <v>192</v>
      </c>
      <c r="AJ481" t="s">
        <v>164</v>
      </c>
    </row>
    <row r="482" spans="1:36" x14ac:dyDescent="0.25">
      <c r="A482" t="s">
        <v>814</v>
      </c>
      <c r="B482" s="203" t="s">
        <v>166</v>
      </c>
      <c r="C482" t="s">
        <v>159</v>
      </c>
      <c r="D482" t="s">
        <v>273</v>
      </c>
      <c r="E482" t="s">
        <v>274</v>
      </c>
      <c r="F482" t="s">
        <v>811</v>
      </c>
      <c r="G482" t="s">
        <v>276</v>
      </c>
      <c r="H482" s="203">
        <v>12</v>
      </c>
      <c r="I482" s="204">
        <v>0.7</v>
      </c>
      <c r="J482" s="205">
        <v>0.50142385598974282</v>
      </c>
      <c r="K482" s="205" t="s">
        <v>192</v>
      </c>
      <c r="L482" s="205" t="s">
        <v>192</v>
      </c>
      <c r="M482" s="205" t="s">
        <v>192</v>
      </c>
      <c r="N482" s="205" t="s">
        <v>192</v>
      </c>
      <c r="O482" s="205" t="s">
        <v>192</v>
      </c>
      <c r="P482" s="205" t="s">
        <v>192</v>
      </c>
      <c r="Q482" s="205" t="s">
        <v>192</v>
      </c>
      <c r="R482" s="205">
        <v>0.18</v>
      </c>
      <c r="S482" s="205">
        <v>0.18</v>
      </c>
      <c r="T482" s="205">
        <v>0.18</v>
      </c>
      <c r="U482" s="205">
        <v>0.18</v>
      </c>
      <c r="V482" s="205">
        <v>0.18</v>
      </c>
      <c r="W482" s="205">
        <v>0.18</v>
      </c>
      <c r="X482" s="205">
        <v>0.18</v>
      </c>
      <c r="Y482" s="205">
        <v>0.18</v>
      </c>
      <c r="Z482" s="205">
        <v>0.18</v>
      </c>
      <c r="AA482" s="205">
        <v>0.18</v>
      </c>
      <c r="AB482" s="206" t="s">
        <v>192</v>
      </c>
      <c r="AC482" s="206" t="s">
        <v>192</v>
      </c>
      <c r="AD482" s="206" t="s">
        <v>192</v>
      </c>
      <c r="AE482" s="206" t="s">
        <v>192</v>
      </c>
      <c r="AF482" s="206" t="s">
        <v>192</v>
      </c>
      <c r="AG482" s="206" t="s">
        <v>192</v>
      </c>
      <c r="AH482" t="s">
        <v>192</v>
      </c>
      <c r="AJ482" t="s">
        <v>164</v>
      </c>
    </row>
    <row r="483" spans="1:36" x14ac:dyDescent="0.25">
      <c r="A483" t="s">
        <v>815</v>
      </c>
      <c r="B483" s="203" t="s">
        <v>158</v>
      </c>
      <c r="C483" t="s">
        <v>168</v>
      </c>
      <c r="D483" t="s">
        <v>273</v>
      </c>
      <c r="E483" t="s">
        <v>274</v>
      </c>
      <c r="F483" t="s">
        <v>811</v>
      </c>
      <c r="G483" t="s">
        <v>276</v>
      </c>
      <c r="H483" s="203">
        <v>12</v>
      </c>
      <c r="I483" s="204">
        <v>0.7</v>
      </c>
      <c r="J483" s="205">
        <v>0.50142385598974282</v>
      </c>
      <c r="K483" s="205" t="s">
        <v>192</v>
      </c>
      <c r="L483" s="205" t="s">
        <v>192</v>
      </c>
      <c r="M483" s="205" t="s">
        <v>192</v>
      </c>
      <c r="N483" s="205" t="s">
        <v>192</v>
      </c>
      <c r="O483" s="205" t="s">
        <v>192</v>
      </c>
      <c r="P483" s="205" t="s">
        <v>192</v>
      </c>
      <c r="Q483" s="205" t="s">
        <v>192</v>
      </c>
      <c r="R483" s="210">
        <v>0.18</v>
      </c>
      <c r="S483" s="210">
        <v>0.18</v>
      </c>
      <c r="T483" s="210">
        <v>0.18</v>
      </c>
      <c r="U483" s="210">
        <v>0.18</v>
      </c>
      <c r="V483" s="210">
        <v>0.18</v>
      </c>
      <c r="W483" s="210">
        <v>0.18</v>
      </c>
      <c r="X483" s="210">
        <v>0.18</v>
      </c>
      <c r="Y483" s="210">
        <v>0.18</v>
      </c>
      <c r="Z483" s="210">
        <v>0.18</v>
      </c>
      <c r="AA483" s="210">
        <v>0.18</v>
      </c>
      <c r="AB483" s="206" t="s">
        <v>192</v>
      </c>
      <c r="AC483" s="206" t="s">
        <v>192</v>
      </c>
      <c r="AD483" s="206" t="s">
        <v>192</v>
      </c>
      <c r="AE483" s="206" t="s">
        <v>192</v>
      </c>
      <c r="AF483" s="206" t="s">
        <v>192</v>
      </c>
      <c r="AG483" s="206" t="s">
        <v>192</v>
      </c>
      <c r="AH483" t="s">
        <v>192</v>
      </c>
      <c r="AJ483" t="s">
        <v>164</v>
      </c>
    </row>
    <row r="484" spans="1:36" x14ac:dyDescent="0.25">
      <c r="A484" t="s">
        <v>816</v>
      </c>
      <c r="B484" s="203" t="s">
        <v>166</v>
      </c>
      <c r="C484" t="s">
        <v>168</v>
      </c>
      <c r="D484" t="s">
        <v>273</v>
      </c>
      <c r="E484" t="s">
        <v>274</v>
      </c>
      <c r="F484" t="s">
        <v>811</v>
      </c>
      <c r="G484" t="s">
        <v>276</v>
      </c>
      <c r="H484" s="203">
        <v>12</v>
      </c>
      <c r="I484" s="204">
        <v>0.7</v>
      </c>
      <c r="J484" s="205">
        <v>0.50142385598974282</v>
      </c>
      <c r="K484" s="205" t="s">
        <v>192</v>
      </c>
      <c r="L484" s="205" t="s">
        <v>192</v>
      </c>
      <c r="M484" s="205" t="s">
        <v>192</v>
      </c>
      <c r="N484" s="205" t="s">
        <v>192</v>
      </c>
      <c r="O484" s="205" t="s">
        <v>192</v>
      </c>
      <c r="P484" s="205" t="s">
        <v>192</v>
      </c>
      <c r="Q484" s="205" t="s">
        <v>192</v>
      </c>
      <c r="R484" s="205">
        <v>0.18</v>
      </c>
      <c r="S484" s="205">
        <v>0.18</v>
      </c>
      <c r="T484" s="205">
        <v>0.18</v>
      </c>
      <c r="U484" s="205">
        <v>0.18</v>
      </c>
      <c r="V484" s="205">
        <v>0.18</v>
      </c>
      <c r="W484" s="205">
        <v>0.18</v>
      </c>
      <c r="X484" s="205">
        <v>0.18</v>
      </c>
      <c r="Y484" s="205">
        <v>0.18</v>
      </c>
      <c r="Z484" s="205">
        <v>0.18</v>
      </c>
      <c r="AA484" s="205">
        <v>0.18</v>
      </c>
      <c r="AB484" s="206" t="s">
        <v>192</v>
      </c>
      <c r="AC484" s="206" t="s">
        <v>192</v>
      </c>
      <c r="AD484" s="206" t="s">
        <v>192</v>
      </c>
      <c r="AE484" s="206" t="s">
        <v>192</v>
      </c>
      <c r="AF484" s="206" t="s">
        <v>192</v>
      </c>
      <c r="AG484" s="206" t="s">
        <v>192</v>
      </c>
      <c r="AH484" t="s">
        <v>192</v>
      </c>
      <c r="AJ484" t="s">
        <v>164</v>
      </c>
    </row>
    <row r="485" spans="1:36" x14ac:dyDescent="0.25">
      <c r="A485" t="s">
        <v>817</v>
      </c>
      <c r="B485" s="203" t="s">
        <v>158</v>
      </c>
      <c r="C485" t="s">
        <v>227</v>
      </c>
      <c r="D485" t="s">
        <v>273</v>
      </c>
      <c r="E485" t="s">
        <v>274</v>
      </c>
      <c r="F485" t="s">
        <v>818</v>
      </c>
      <c r="G485" t="s">
        <v>276</v>
      </c>
      <c r="H485" s="203">
        <v>12</v>
      </c>
      <c r="I485" s="204">
        <v>0.7</v>
      </c>
      <c r="J485" s="205"/>
      <c r="K485" s="205" t="s">
        <v>192</v>
      </c>
      <c r="L485" s="205" t="s">
        <v>192</v>
      </c>
      <c r="M485" s="205" t="s">
        <v>192</v>
      </c>
      <c r="N485" s="205" t="s">
        <v>192</v>
      </c>
      <c r="O485" s="205" t="s">
        <v>192</v>
      </c>
      <c r="P485" s="205" t="s">
        <v>192</v>
      </c>
      <c r="Q485" s="205" t="s">
        <v>192</v>
      </c>
      <c r="R485" s="205">
        <v>0.18</v>
      </c>
      <c r="S485" s="205">
        <v>0.18</v>
      </c>
      <c r="T485" s="205">
        <v>0.18</v>
      </c>
      <c r="U485" s="205">
        <v>0.18</v>
      </c>
      <c r="V485" s="205">
        <v>0.18</v>
      </c>
      <c r="W485" s="205">
        <v>0.18</v>
      </c>
      <c r="X485" s="205">
        <v>0.18</v>
      </c>
      <c r="Y485" s="205">
        <v>0.18</v>
      </c>
      <c r="Z485" s="205">
        <v>0.18</v>
      </c>
      <c r="AA485" s="205">
        <v>0.18</v>
      </c>
      <c r="AB485" s="206" t="s">
        <v>192</v>
      </c>
      <c r="AC485" s="206" t="s">
        <v>192</v>
      </c>
      <c r="AD485" s="206" t="s">
        <v>192</v>
      </c>
      <c r="AE485" s="206" t="s">
        <v>192</v>
      </c>
      <c r="AF485" s="206" t="s">
        <v>192</v>
      </c>
      <c r="AG485" s="206" t="s">
        <v>192</v>
      </c>
      <c r="AH485" t="s">
        <v>192</v>
      </c>
      <c r="AJ485" t="s">
        <v>164</v>
      </c>
    </row>
    <row r="486" spans="1:36" x14ac:dyDescent="0.25">
      <c r="A486" t="s">
        <v>819</v>
      </c>
      <c r="B486" s="203" t="s">
        <v>166</v>
      </c>
      <c r="C486" t="s">
        <v>227</v>
      </c>
      <c r="D486" t="s">
        <v>273</v>
      </c>
      <c r="E486" t="s">
        <v>274</v>
      </c>
      <c r="F486" t="s">
        <v>818</v>
      </c>
      <c r="G486" t="s">
        <v>276</v>
      </c>
      <c r="H486" s="203">
        <v>12</v>
      </c>
      <c r="I486" s="204">
        <v>0.7</v>
      </c>
      <c r="J486" s="205"/>
      <c r="K486" s="205" t="s">
        <v>192</v>
      </c>
      <c r="L486" s="205" t="s">
        <v>192</v>
      </c>
      <c r="M486" s="205" t="s">
        <v>192</v>
      </c>
      <c r="N486" s="205" t="s">
        <v>192</v>
      </c>
      <c r="O486" s="205" t="s">
        <v>192</v>
      </c>
      <c r="P486" s="205" t="s">
        <v>192</v>
      </c>
      <c r="Q486" s="205" t="s">
        <v>192</v>
      </c>
      <c r="R486" s="205">
        <v>0.18</v>
      </c>
      <c r="S486" s="205">
        <v>0.18</v>
      </c>
      <c r="T486" s="205">
        <v>0.18</v>
      </c>
      <c r="U486" s="205">
        <v>0.18</v>
      </c>
      <c r="V486" s="205">
        <v>0.18</v>
      </c>
      <c r="W486" s="205">
        <v>0.18</v>
      </c>
      <c r="X486" s="205">
        <v>0.18</v>
      </c>
      <c r="Y486" s="205">
        <v>0.18</v>
      </c>
      <c r="Z486" s="205">
        <v>0.18</v>
      </c>
      <c r="AA486" s="205">
        <v>0.18</v>
      </c>
      <c r="AB486" s="206" t="s">
        <v>192</v>
      </c>
      <c r="AC486" s="206" t="s">
        <v>192</v>
      </c>
      <c r="AD486" s="206" t="s">
        <v>192</v>
      </c>
      <c r="AE486" s="206" t="s">
        <v>192</v>
      </c>
      <c r="AF486" s="206" t="s">
        <v>192</v>
      </c>
      <c r="AG486" s="206" t="s">
        <v>192</v>
      </c>
      <c r="AH486" t="s">
        <v>192</v>
      </c>
      <c r="AJ486" t="s">
        <v>164</v>
      </c>
    </row>
    <row r="487" spans="1:36" x14ac:dyDescent="0.25">
      <c r="A487" t="s">
        <v>820</v>
      </c>
      <c r="B487" s="203" t="s">
        <v>158</v>
      </c>
      <c r="C487" t="s">
        <v>159</v>
      </c>
      <c r="D487" t="s">
        <v>273</v>
      </c>
      <c r="E487" t="s">
        <v>274</v>
      </c>
      <c r="F487" t="s">
        <v>818</v>
      </c>
      <c r="G487" t="s">
        <v>276</v>
      </c>
      <c r="H487" s="203">
        <v>12</v>
      </c>
      <c r="I487" s="204">
        <v>0.7</v>
      </c>
      <c r="J487" s="205">
        <v>0.50142385598974282</v>
      </c>
      <c r="K487" s="205" t="s">
        <v>192</v>
      </c>
      <c r="L487" s="205" t="s">
        <v>192</v>
      </c>
      <c r="M487" s="205" t="s">
        <v>192</v>
      </c>
      <c r="N487" s="205" t="s">
        <v>192</v>
      </c>
      <c r="O487" s="205" t="s">
        <v>192</v>
      </c>
      <c r="P487" s="205" t="s">
        <v>192</v>
      </c>
      <c r="Q487" s="205" t="s">
        <v>192</v>
      </c>
      <c r="R487" s="205">
        <v>0.18</v>
      </c>
      <c r="S487" s="205">
        <v>0.18</v>
      </c>
      <c r="T487" s="205">
        <v>0.18</v>
      </c>
      <c r="U487" s="205">
        <v>0.18</v>
      </c>
      <c r="V487" s="205">
        <v>0.18</v>
      </c>
      <c r="W487" s="205">
        <v>0.18</v>
      </c>
      <c r="X487" s="205">
        <v>0.18</v>
      </c>
      <c r="Y487" s="205">
        <v>0.18</v>
      </c>
      <c r="Z487" s="205">
        <v>0.18</v>
      </c>
      <c r="AA487" s="205">
        <v>0.18</v>
      </c>
      <c r="AB487" s="206" t="s">
        <v>192</v>
      </c>
      <c r="AC487" s="206" t="s">
        <v>192</v>
      </c>
      <c r="AD487" s="206" t="s">
        <v>192</v>
      </c>
      <c r="AE487" s="206" t="s">
        <v>192</v>
      </c>
      <c r="AF487" s="206" t="s">
        <v>192</v>
      </c>
      <c r="AG487" s="206" t="s">
        <v>192</v>
      </c>
      <c r="AH487" t="s">
        <v>192</v>
      </c>
      <c r="AJ487" t="s">
        <v>164</v>
      </c>
    </row>
    <row r="488" spans="1:36" x14ac:dyDescent="0.25">
      <c r="A488" t="s">
        <v>821</v>
      </c>
      <c r="B488" s="203" t="s">
        <v>166</v>
      </c>
      <c r="C488" t="s">
        <v>159</v>
      </c>
      <c r="D488" t="s">
        <v>273</v>
      </c>
      <c r="E488" t="s">
        <v>274</v>
      </c>
      <c r="F488" t="s">
        <v>818</v>
      </c>
      <c r="G488" t="s">
        <v>276</v>
      </c>
      <c r="H488" s="203">
        <v>12</v>
      </c>
      <c r="I488" s="204">
        <v>0.7</v>
      </c>
      <c r="J488" s="205">
        <v>0.50142385598974282</v>
      </c>
      <c r="K488" s="205" t="s">
        <v>192</v>
      </c>
      <c r="L488" s="205" t="s">
        <v>192</v>
      </c>
      <c r="M488" s="205" t="s">
        <v>192</v>
      </c>
      <c r="N488" s="205" t="s">
        <v>192</v>
      </c>
      <c r="O488" s="205" t="s">
        <v>192</v>
      </c>
      <c r="P488" s="205" t="s">
        <v>192</v>
      </c>
      <c r="Q488" s="205" t="s">
        <v>192</v>
      </c>
      <c r="R488" s="205">
        <v>0.18</v>
      </c>
      <c r="S488" s="205">
        <v>0.18</v>
      </c>
      <c r="T488" s="205">
        <v>0.18</v>
      </c>
      <c r="U488" s="205">
        <v>0.18</v>
      </c>
      <c r="V488" s="205">
        <v>0.18</v>
      </c>
      <c r="W488" s="205">
        <v>0.18</v>
      </c>
      <c r="X488" s="205">
        <v>0.18</v>
      </c>
      <c r="Y488" s="205">
        <v>0.18</v>
      </c>
      <c r="Z488" s="205">
        <v>0.18</v>
      </c>
      <c r="AA488" s="205">
        <v>0.18</v>
      </c>
      <c r="AB488" s="206" t="s">
        <v>192</v>
      </c>
      <c r="AC488" s="206" t="s">
        <v>192</v>
      </c>
      <c r="AD488" s="206" t="s">
        <v>192</v>
      </c>
      <c r="AE488" s="206" t="s">
        <v>192</v>
      </c>
      <c r="AF488" s="206" t="s">
        <v>192</v>
      </c>
      <c r="AG488" s="206" t="s">
        <v>192</v>
      </c>
      <c r="AH488" t="s">
        <v>192</v>
      </c>
      <c r="AJ488" t="s">
        <v>164</v>
      </c>
    </row>
    <row r="489" spans="1:36" x14ac:dyDescent="0.25">
      <c r="A489" t="s">
        <v>822</v>
      </c>
      <c r="B489" s="203" t="s">
        <v>158</v>
      </c>
      <c r="C489" t="s">
        <v>168</v>
      </c>
      <c r="D489" t="s">
        <v>273</v>
      </c>
      <c r="E489" t="s">
        <v>274</v>
      </c>
      <c r="F489" t="s">
        <v>818</v>
      </c>
      <c r="G489" t="s">
        <v>276</v>
      </c>
      <c r="H489" s="203">
        <v>12</v>
      </c>
      <c r="I489" s="204">
        <v>0.7</v>
      </c>
      <c r="J489" s="205">
        <v>0.50142385598974282</v>
      </c>
      <c r="K489" s="205" t="s">
        <v>192</v>
      </c>
      <c r="L489" s="205" t="s">
        <v>192</v>
      </c>
      <c r="M489" s="205" t="s">
        <v>192</v>
      </c>
      <c r="N489" s="205" t="s">
        <v>192</v>
      </c>
      <c r="O489" s="205" t="s">
        <v>192</v>
      </c>
      <c r="P489" s="205" t="s">
        <v>192</v>
      </c>
      <c r="Q489" s="205" t="s">
        <v>192</v>
      </c>
      <c r="R489" s="205">
        <v>0.18</v>
      </c>
      <c r="S489" s="205">
        <v>0.18</v>
      </c>
      <c r="T489" s="205">
        <v>0.18</v>
      </c>
      <c r="U489" s="205">
        <v>0.18</v>
      </c>
      <c r="V489" s="205">
        <v>0.18</v>
      </c>
      <c r="W489" s="205">
        <v>0.18</v>
      </c>
      <c r="X489" s="205">
        <v>0.18</v>
      </c>
      <c r="Y489" s="205">
        <v>0.18</v>
      </c>
      <c r="Z489" s="205">
        <v>0.18</v>
      </c>
      <c r="AA489" s="205">
        <v>0.18</v>
      </c>
      <c r="AB489" s="206" t="s">
        <v>192</v>
      </c>
      <c r="AC489" s="206" t="s">
        <v>192</v>
      </c>
      <c r="AD489" s="206" t="s">
        <v>192</v>
      </c>
      <c r="AE489" s="206" t="s">
        <v>192</v>
      </c>
      <c r="AF489" s="206" t="s">
        <v>192</v>
      </c>
      <c r="AG489" s="206" t="s">
        <v>192</v>
      </c>
      <c r="AH489" t="s">
        <v>192</v>
      </c>
      <c r="AJ489" t="s">
        <v>164</v>
      </c>
    </row>
    <row r="490" spans="1:36" x14ac:dyDescent="0.25">
      <c r="A490" t="s">
        <v>823</v>
      </c>
      <c r="B490" s="203" t="s">
        <v>166</v>
      </c>
      <c r="C490" t="s">
        <v>168</v>
      </c>
      <c r="D490" t="s">
        <v>273</v>
      </c>
      <c r="E490" t="s">
        <v>274</v>
      </c>
      <c r="F490" t="s">
        <v>818</v>
      </c>
      <c r="G490" s="207" t="s">
        <v>276</v>
      </c>
      <c r="H490" s="203">
        <v>12</v>
      </c>
      <c r="I490" s="204">
        <v>0.7</v>
      </c>
      <c r="J490" s="205">
        <v>0.50142385598974282</v>
      </c>
      <c r="K490" s="205" t="s">
        <v>192</v>
      </c>
      <c r="L490" s="205" t="s">
        <v>192</v>
      </c>
      <c r="M490" s="205" t="s">
        <v>192</v>
      </c>
      <c r="N490" s="205" t="s">
        <v>192</v>
      </c>
      <c r="O490" s="205" t="s">
        <v>192</v>
      </c>
      <c r="P490" s="205" t="s">
        <v>192</v>
      </c>
      <c r="Q490" s="205" t="s">
        <v>192</v>
      </c>
      <c r="R490" s="207">
        <v>0.18</v>
      </c>
      <c r="S490" s="207">
        <v>0.18</v>
      </c>
      <c r="T490" s="207">
        <v>0.18</v>
      </c>
      <c r="U490" s="207">
        <v>0.18</v>
      </c>
      <c r="V490" s="207">
        <v>0.18</v>
      </c>
      <c r="W490" s="207">
        <v>0.18</v>
      </c>
      <c r="X490" s="207">
        <v>0.18</v>
      </c>
      <c r="Y490" s="207">
        <v>0.18</v>
      </c>
      <c r="Z490" s="207">
        <v>0.18</v>
      </c>
      <c r="AA490" s="207">
        <v>0.18</v>
      </c>
      <c r="AB490" s="206" t="s">
        <v>192</v>
      </c>
      <c r="AC490" s="206" t="s">
        <v>192</v>
      </c>
      <c r="AD490" s="206" t="s">
        <v>192</v>
      </c>
      <c r="AE490" s="206" t="s">
        <v>192</v>
      </c>
      <c r="AF490" s="206" t="s">
        <v>192</v>
      </c>
      <c r="AG490" s="206" t="s">
        <v>192</v>
      </c>
      <c r="AH490" t="s">
        <v>192</v>
      </c>
      <c r="AJ490" t="s">
        <v>164</v>
      </c>
    </row>
    <row r="491" spans="1:36" x14ac:dyDescent="0.25">
      <c r="A491" t="s">
        <v>824</v>
      </c>
      <c r="B491" s="203" t="s">
        <v>158</v>
      </c>
      <c r="C491" t="s">
        <v>227</v>
      </c>
      <c r="D491" t="s">
        <v>273</v>
      </c>
      <c r="E491" t="s">
        <v>274</v>
      </c>
      <c r="F491" t="s">
        <v>825</v>
      </c>
      <c r="G491" t="s">
        <v>276</v>
      </c>
      <c r="H491" s="203">
        <v>12</v>
      </c>
      <c r="I491" s="204">
        <v>0.7</v>
      </c>
      <c r="J491" s="205"/>
      <c r="K491" s="205" t="s">
        <v>192</v>
      </c>
      <c r="L491" s="205" t="s">
        <v>192</v>
      </c>
      <c r="M491" s="205" t="s">
        <v>192</v>
      </c>
      <c r="N491" s="205" t="s">
        <v>192</v>
      </c>
      <c r="O491" s="205" t="s">
        <v>192</v>
      </c>
      <c r="P491" s="205" t="s">
        <v>192</v>
      </c>
      <c r="Q491" s="205" t="s">
        <v>192</v>
      </c>
      <c r="R491" s="205">
        <v>0.18</v>
      </c>
      <c r="S491" s="205">
        <v>0.18</v>
      </c>
      <c r="T491" s="205">
        <v>0.18</v>
      </c>
      <c r="U491" s="205">
        <v>0.18</v>
      </c>
      <c r="V491" s="205">
        <v>0.18</v>
      </c>
      <c r="W491" s="205">
        <v>0.18</v>
      </c>
      <c r="X491" s="205">
        <v>0.18</v>
      </c>
      <c r="Y491" s="205">
        <v>0.18</v>
      </c>
      <c r="Z491" s="205">
        <v>0.18</v>
      </c>
      <c r="AA491" s="205">
        <v>0.18</v>
      </c>
      <c r="AB491" s="206" t="s">
        <v>192</v>
      </c>
      <c r="AC491" s="206" t="s">
        <v>192</v>
      </c>
      <c r="AD491" s="206" t="s">
        <v>192</v>
      </c>
      <c r="AE491" s="206" t="s">
        <v>192</v>
      </c>
      <c r="AF491" s="206" t="s">
        <v>192</v>
      </c>
      <c r="AG491" s="206" t="s">
        <v>192</v>
      </c>
      <c r="AH491" t="s">
        <v>192</v>
      </c>
      <c r="AJ491" t="s">
        <v>164</v>
      </c>
    </row>
    <row r="492" spans="1:36" x14ac:dyDescent="0.25">
      <c r="A492" t="s">
        <v>826</v>
      </c>
      <c r="B492" s="203" t="s">
        <v>166</v>
      </c>
      <c r="C492" t="s">
        <v>227</v>
      </c>
      <c r="D492" t="s">
        <v>273</v>
      </c>
      <c r="E492" t="s">
        <v>274</v>
      </c>
      <c r="F492" t="s">
        <v>825</v>
      </c>
      <c r="G492" t="s">
        <v>276</v>
      </c>
      <c r="H492" s="203">
        <v>12</v>
      </c>
      <c r="I492" s="204">
        <v>0.7</v>
      </c>
      <c r="J492" s="205"/>
      <c r="K492" s="205" t="s">
        <v>192</v>
      </c>
      <c r="L492" s="205" t="s">
        <v>192</v>
      </c>
      <c r="M492" s="205" t="s">
        <v>192</v>
      </c>
      <c r="N492" s="205" t="s">
        <v>192</v>
      </c>
      <c r="O492" s="205" t="s">
        <v>192</v>
      </c>
      <c r="P492" s="205" t="s">
        <v>192</v>
      </c>
      <c r="Q492" s="205" t="s">
        <v>192</v>
      </c>
      <c r="R492" s="205">
        <v>0.18</v>
      </c>
      <c r="S492" s="205">
        <v>0.18</v>
      </c>
      <c r="T492" s="205">
        <v>0.18</v>
      </c>
      <c r="U492" s="205">
        <v>0.18</v>
      </c>
      <c r="V492" s="205">
        <v>0.18</v>
      </c>
      <c r="W492" s="205">
        <v>0.18</v>
      </c>
      <c r="X492" s="205">
        <v>0.18</v>
      </c>
      <c r="Y492" s="205">
        <v>0.18</v>
      </c>
      <c r="Z492" s="205">
        <v>0.18</v>
      </c>
      <c r="AA492" s="205">
        <v>0.18</v>
      </c>
      <c r="AB492" s="206" t="s">
        <v>192</v>
      </c>
      <c r="AC492" s="206" t="s">
        <v>192</v>
      </c>
      <c r="AD492" s="206" t="s">
        <v>192</v>
      </c>
      <c r="AE492" s="206" t="s">
        <v>192</v>
      </c>
      <c r="AF492" s="206" t="s">
        <v>192</v>
      </c>
      <c r="AG492" s="206" t="s">
        <v>192</v>
      </c>
      <c r="AH492" t="s">
        <v>192</v>
      </c>
      <c r="AJ492" t="s">
        <v>164</v>
      </c>
    </row>
    <row r="493" spans="1:36" x14ac:dyDescent="0.25">
      <c r="A493" t="s">
        <v>827</v>
      </c>
      <c r="B493" s="203" t="s">
        <v>158</v>
      </c>
      <c r="C493" t="s">
        <v>159</v>
      </c>
      <c r="D493" t="s">
        <v>273</v>
      </c>
      <c r="E493" t="s">
        <v>274</v>
      </c>
      <c r="F493" t="s">
        <v>825</v>
      </c>
      <c r="G493" t="s">
        <v>276</v>
      </c>
      <c r="H493" s="203">
        <v>12</v>
      </c>
      <c r="I493" s="204">
        <v>0.7</v>
      </c>
      <c r="J493" s="205">
        <v>0.50142385598974282</v>
      </c>
      <c r="K493" s="205" t="s">
        <v>192</v>
      </c>
      <c r="L493" s="205" t="s">
        <v>192</v>
      </c>
      <c r="M493" s="205" t="s">
        <v>192</v>
      </c>
      <c r="N493" s="205" t="s">
        <v>192</v>
      </c>
      <c r="O493" s="205" t="s">
        <v>192</v>
      </c>
      <c r="P493" s="205" t="s">
        <v>192</v>
      </c>
      <c r="Q493" s="205" t="s">
        <v>192</v>
      </c>
      <c r="R493" s="205">
        <v>0.18</v>
      </c>
      <c r="S493" s="205">
        <v>0.18</v>
      </c>
      <c r="T493" s="205">
        <v>0.18</v>
      </c>
      <c r="U493" s="205">
        <v>0.18</v>
      </c>
      <c r="V493" s="205">
        <v>0.18</v>
      </c>
      <c r="W493" s="205">
        <v>0.18</v>
      </c>
      <c r="X493" s="205">
        <v>0.18</v>
      </c>
      <c r="Y493" s="205">
        <v>0.18</v>
      </c>
      <c r="Z493" s="205">
        <v>0.18</v>
      </c>
      <c r="AA493" s="205">
        <v>0.18</v>
      </c>
      <c r="AB493" s="206" t="s">
        <v>192</v>
      </c>
      <c r="AC493" s="206" t="s">
        <v>192</v>
      </c>
      <c r="AD493" s="206" t="s">
        <v>192</v>
      </c>
      <c r="AE493" s="206" t="s">
        <v>192</v>
      </c>
      <c r="AF493" s="206" t="s">
        <v>192</v>
      </c>
      <c r="AG493" s="206" t="s">
        <v>192</v>
      </c>
      <c r="AH493" t="s">
        <v>192</v>
      </c>
      <c r="AJ493" t="s">
        <v>164</v>
      </c>
    </row>
    <row r="494" spans="1:36" x14ac:dyDescent="0.25">
      <c r="A494" t="s">
        <v>828</v>
      </c>
      <c r="B494" s="203" t="s">
        <v>166</v>
      </c>
      <c r="C494" t="s">
        <v>159</v>
      </c>
      <c r="D494" t="s">
        <v>273</v>
      </c>
      <c r="E494" t="s">
        <v>274</v>
      </c>
      <c r="F494" t="s">
        <v>825</v>
      </c>
      <c r="G494" t="s">
        <v>276</v>
      </c>
      <c r="H494" s="203">
        <v>12</v>
      </c>
      <c r="I494" s="204">
        <v>0.7</v>
      </c>
      <c r="J494" s="205">
        <v>0.50142385598974282</v>
      </c>
      <c r="K494" s="205" t="s">
        <v>192</v>
      </c>
      <c r="L494" s="205" t="s">
        <v>192</v>
      </c>
      <c r="M494" s="205" t="s">
        <v>192</v>
      </c>
      <c r="N494" s="205" t="s">
        <v>192</v>
      </c>
      <c r="O494" s="205" t="s">
        <v>192</v>
      </c>
      <c r="P494" s="205" t="s">
        <v>192</v>
      </c>
      <c r="Q494" s="205" t="s">
        <v>192</v>
      </c>
      <c r="R494" s="205">
        <v>0.18</v>
      </c>
      <c r="S494" s="205">
        <v>0.18</v>
      </c>
      <c r="T494" s="205">
        <v>0.18</v>
      </c>
      <c r="U494" s="205">
        <v>0.18</v>
      </c>
      <c r="V494" s="205">
        <v>0.18</v>
      </c>
      <c r="W494" s="205">
        <v>0.18</v>
      </c>
      <c r="X494" s="205">
        <v>0.18</v>
      </c>
      <c r="Y494" s="205">
        <v>0.18</v>
      </c>
      <c r="Z494" s="205">
        <v>0.18</v>
      </c>
      <c r="AA494" s="205">
        <v>0.18</v>
      </c>
      <c r="AB494" s="206" t="s">
        <v>192</v>
      </c>
      <c r="AC494" s="206" t="s">
        <v>192</v>
      </c>
      <c r="AD494" s="206" t="s">
        <v>192</v>
      </c>
      <c r="AE494" s="206" t="s">
        <v>192</v>
      </c>
      <c r="AF494" s="206" t="s">
        <v>192</v>
      </c>
      <c r="AG494" s="206" t="s">
        <v>192</v>
      </c>
      <c r="AH494" t="s">
        <v>192</v>
      </c>
      <c r="AJ494" t="s">
        <v>164</v>
      </c>
    </row>
    <row r="495" spans="1:36" x14ac:dyDescent="0.25">
      <c r="A495" t="s">
        <v>829</v>
      </c>
      <c r="B495" s="203" t="s">
        <v>158</v>
      </c>
      <c r="C495" t="s">
        <v>168</v>
      </c>
      <c r="D495" t="s">
        <v>273</v>
      </c>
      <c r="E495" t="s">
        <v>274</v>
      </c>
      <c r="F495" t="s">
        <v>825</v>
      </c>
      <c r="G495" t="s">
        <v>276</v>
      </c>
      <c r="H495" s="203">
        <v>12</v>
      </c>
      <c r="I495" s="204">
        <v>0.7</v>
      </c>
      <c r="J495" s="205">
        <v>0.50142385598974282</v>
      </c>
      <c r="K495" s="205" t="s">
        <v>192</v>
      </c>
      <c r="L495" s="205" t="s">
        <v>192</v>
      </c>
      <c r="M495" s="205" t="s">
        <v>192</v>
      </c>
      <c r="N495" s="205" t="s">
        <v>192</v>
      </c>
      <c r="O495" s="205" t="s">
        <v>192</v>
      </c>
      <c r="P495" s="205" t="s">
        <v>192</v>
      </c>
      <c r="Q495" s="205" t="s">
        <v>192</v>
      </c>
      <c r="R495" s="205">
        <v>0.18</v>
      </c>
      <c r="S495" s="205">
        <v>0.18</v>
      </c>
      <c r="T495" s="205">
        <v>0.18</v>
      </c>
      <c r="U495" s="205">
        <v>0.18</v>
      </c>
      <c r="V495" s="205">
        <v>0.18</v>
      </c>
      <c r="W495" s="205">
        <v>0.18</v>
      </c>
      <c r="X495" s="205">
        <v>0.18</v>
      </c>
      <c r="Y495" s="205">
        <v>0.18</v>
      </c>
      <c r="Z495" s="205">
        <v>0.18</v>
      </c>
      <c r="AA495" s="205">
        <v>0.18</v>
      </c>
      <c r="AB495" s="206" t="s">
        <v>192</v>
      </c>
      <c r="AC495" s="206" t="s">
        <v>192</v>
      </c>
      <c r="AD495" s="206" t="s">
        <v>192</v>
      </c>
      <c r="AE495" s="206" t="s">
        <v>192</v>
      </c>
      <c r="AF495" s="206" t="s">
        <v>192</v>
      </c>
      <c r="AG495" s="206" t="s">
        <v>192</v>
      </c>
      <c r="AH495" t="s">
        <v>192</v>
      </c>
      <c r="AJ495" t="s">
        <v>164</v>
      </c>
    </row>
    <row r="496" spans="1:36" x14ac:dyDescent="0.25">
      <c r="A496" t="s">
        <v>830</v>
      </c>
      <c r="B496" s="203" t="s">
        <v>166</v>
      </c>
      <c r="C496" t="s">
        <v>168</v>
      </c>
      <c r="D496" t="s">
        <v>273</v>
      </c>
      <c r="E496" t="s">
        <v>274</v>
      </c>
      <c r="F496" t="s">
        <v>825</v>
      </c>
      <c r="G496" t="s">
        <v>276</v>
      </c>
      <c r="H496" s="203">
        <v>12</v>
      </c>
      <c r="I496" s="204">
        <v>0.7</v>
      </c>
      <c r="J496" s="205">
        <v>0.50142385598974282</v>
      </c>
      <c r="K496" s="205" t="s">
        <v>192</v>
      </c>
      <c r="L496" s="205" t="s">
        <v>192</v>
      </c>
      <c r="M496" s="205" t="s">
        <v>192</v>
      </c>
      <c r="N496" s="205" t="s">
        <v>192</v>
      </c>
      <c r="O496" s="205" t="s">
        <v>192</v>
      </c>
      <c r="P496" s="205" t="s">
        <v>192</v>
      </c>
      <c r="Q496" s="205" t="s">
        <v>192</v>
      </c>
      <c r="R496" s="205">
        <v>0.18</v>
      </c>
      <c r="S496" s="205">
        <v>0.18</v>
      </c>
      <c r="T496" s="205">
        <v>0.18</v>
      </c>
      <c r="U496" s="205">
        <v>0.18</v>
      </c>
      <c r="V496" s="205">
        <v>0.18</v>
      </c>
      <c r="W496" s="205">
        <v>0.18</v>
      </c>
      <c r="X496" s="205">
        <v>0.18</v>
      </c>
      <c r="Y496" s="205">
        <v>0.18</v>
      </c>
      <c r="Z496" s="205">
        <v>0.18</v>
      </c>
      <c r="AA496" s="205">
        <v>0.18</v>
      </c>
      <c r="AB496" s="206" t="s">
        <v>192</v>
      </c>
      <c r="AC496" s="206" t="s">
        <v>192</v>
      </c>
      <c r="AD496" s="206" t="s">
        <v>192</v>
      </c>
      <c r="AE496" s="206" t="s">
        <v>192</v>
      </c>
      <c r="AF496" s="206" t="s">
        <v>192</v>
      </c>
      <c r="AG496" s="206" t="s">
        <v>192</v>
      </c>
      <c r="AH496" t="s">
        <v>192</v>
      </c>
      <c r="AJ496" t="s">
        <v>164</v>
      </c>
    </row>
    <row r="497" spans="1:37" x14ac:dyDescent="0.25">
      <c r="A497" t="s">
        <v>831</v>
      </c>
      <c r="B497" s="203" t="s">
        <v>166</v>
      </c>
      <c r="C497" t="s">
        <v>172</v>
      </c>
      <c r="D497" t="s">
        <v>273</v>
      </c>
      <c r="E497" t="s">
        <v>274</v>
      </c>
      <c r="F497" t="s">
        <v>832</v>
      </c>
      <c r="G497" t="s">
        <v>833</v>
      </c>
      <c r="H497" s="203">
        <v>12</v>
      </c>
      <c r="I497" s="204">
        <v>0.7</v>
      </c>
      <c r="J497" s="205">
        <v>0.58458849196690932</v>
      </c>
      <c r="K497" s="205" t="s">
        <v>192</v>
      </c>
      <c r="L497" s="205" t="s">
        <v>192</v>
      </c>
      <c r="M497" s="205" t="s">
        <v>192</v>
      </c>
      <c r="N497" s="205" t="s">
        <v>192</v>
      </c>
      <c r="O497" s="205" t="s">
        <v>192</v>
      </c>
      <c r="P497" s="205" t="s">
        <v>192</v>
      </c>
      <c r="Q497" s="205" t="s">
        <v>192</v>
      </c>
      <c r="R497" s="205" t="s">
        <v>192</v>
      </c>
      <c r="S497" s="205" t="s">
        <v>192</v>
      </c>
      <c r="T497" s="205" t="s">
        <v>192</v>
      </c>
      <c r="U497" s="205" t="s">
        <v>192</v>
      </c>
      <c r="V497" s="205" t="s">
        <v>192</v>
      </c>
      <c r="W497" s="205" t="s">
        <v>192</v>
      </c>
      <c r="X497" s="205" t="s">
        <v>192</v>
      </c>
      <c r="Y497" s="205" t="s">
        <v>192</v>
      </c>
      <c r="Z497" s="205" t="s">
        <v>192</v>
      </c>
      <c r="AA497" s="205" t="s">
        <v>192</v>
      </c>
      <c r="AB497" s="206">
        <v>0.27</v>
      </c>
      <c r="AC497" s="206">
        <v>0.27</v>
      </c>
      <c r="AD497" s="206">
        <v>0.27</v>
      </c>
      <c r="AE497" s="206">
        <v>0.27</v>
      </c>
      <c r="AF497" s="206">
        <v>0.27</v>
      </c>
      <c r="AG497" s="206">
        <v>0.33</v>
      </c>
      <c r="AH497">
        <v>0.33</v>
      </c>
      <c r="AI497" t="s">
        <v>164</v>
      </c>
      <c r="AJ497" t="s">
        <v>164</v>
      </c>
      <c r="AK497" t="s">
        <v>164</v>
      </c>
    </row>
    <row r="498" spans="1:37" x14ac:dyDescent="0.25">
      <c r="A498" t="s">
        <v>834</v>
      </c>
      <c r="B498" s="203" t="s">
        <v>158</v>
      </c>
      <c r="C498" t="s">
        <v>227</v>
      </c>
      <c r="D498" t="s">
        <v>273</v>
      </c>
      <c r="E498" t="s">
        <v>274</v>
      </c>
      <c r="F498" t="s">
        <v>835</v>
      </c>
      <c r="G498" t="s">
        <v>286</v>
      </c>
      <c r="H498" s="203">
        <v>12</v>
      </c>
      <c r="I498" s="204">
        <v>0.7</v>
      </c>
      <c r="J498" s="205">
        <v>0.54397812823317704</v>
      </c>
      <c r="K498" s="205" t="s">
        <v>192</v>
      </c>
      <c r="L498" s="205" t="s">
        <v>192</v>
      </c>
      <c r="M498" s="205" t="s">
        <v>192</v>
      </c>
      <c r="N498" s="205" t="s">
        <v>192</v>
      </c>
      <c r="O498" s="205" t="s">
        <v>192</v>
      </c>
      <c r="P498" s="205" t="s">
        <v>192</v>
      </c>
      <c r="Q498" s="205" t="s">
        <v>192</v>
      </c>
      <c r="R498" s="205" t="s">
        <v>192</v>
      </c>
      <c r="S498" s="205" t="s">
        <v>192</v>
      </c>
      <c r="T498" s="205" t="s">
        <v>192</v>
      </c>
      <c r="U498" s="205" t="s">
        <v>192</v>
      </c>
      <c r="V498" s="205" t="s">
        <v>192</v>
      </c>
      <c r="W498" s="205" t="s">
        <v>192</v>
      </c>
      <c r="X498" s="205" t="s">
        <v>192</v>
      </c>
      <c r="Y498" s="205" t="s">
        <v>192</v>
      </c>
      <c r="Z498" s="205" t="s">
        <v>192</v>
      </c>
      <c r="AA498" s="205" t="s">
        <v>192</v>
      </c>
      <c r="AB498" s="206">
        <v>0.18</v>
      </c>
      <c r="AC498" s="206">
        <v>0.18</v>
      </c>
      <c r="AD498" s="206">
        <v>0.13</v>
      </c>
      <c r="AE498" s="206">
        <v>0.13</v>
      </c>
      <c r="AF498" s="206">
        <v>0.13</v>
      </c>
      <c r="AG498" s="206">
        <v>0.13</v>
      </c>
      <c r="AH498">
        <v>0.25</v>
      </c>
      <c r="AI498" t="s">
        <v>164</v>
      </c>
      <c r="AJ498" t="s">
        <v>164</v>
      </c>
      <c r="AK498" t="s">
        <v>164</v>
      </c>
    </row>
    <row r="499" spans="1:37" x14ac:dyDescent="0.25">
      <c r="A499" t="s">
        <v>836</v>
      </c>
      <c r="B499" s="203" t="s">
        <v>166</v>
      </c>
      <c r="C499" t="s">
        <v>227</v>
      </c>
      <c r="D499" t="s">
        <v>273</v>
      </c>
      <c r="E499" t="s">
        <v>274</v>
      </c>
      <c r="F499" t="s">
        <v>835</v>
      </c>
      <c r="G499" t="s">
        <v>286</v>
      </c>
      <c r="H499" s="203">
        <v>12</v>
      </c>
      <c r="I499" s="204">
        <v>0.7</v>
      </c>
      <c r="J499" s="205">
        <v>0.54397812823317704</v>
      </c>
      <c r="K499" s="205" t="s">
        <v>192</v>
      </c>
      <c r="L499" s="205" t="s">
        <v>192</v>
      </c>
      <c r="M499" s="205" t="s">
        <v>192</v>
      </c>
      <c r="N499" s="205" t="s">
        <v>192</v>
      </c>
      <c r="O499" s="205" t="s">
        <v>192</v>
      </c>
      <c r="P499" s="205" t="s">
        <v>192</v>
      </c>
      <c r="Q499" s="205" t="s">
        <v>192</v>
      </c>
      <c r="R499" s="205" t="s">
        <v>192</v>
      </c>
      <c r="S499" s="205" t="s">
        <v>192</v>
      </c>
      <c r="T499" s="205" t="s">
        <v>192</v>
      </c>
      <c r="U499" s="205" t="s">
        <v>192</v>
      </c>
      <c r="V499" s="205" t="s">
        <v>192</v>
      </c>
      <c r="W499" s="205" t="s">
        <v>192</v>
      </c>
      <c r="X499" s="205" t="s">
        <v>192</v>
      </c>
      <c r="Y499" s="205" t="s">
        <v>192</v>
      </c>
      <c r="Z499" s="205" t="s">
        <v>192</v>
      </c>
      <c r="AA499" s="205" t="s">
        <v>192</v>
      </c>
      <c r="AB499" s="206">
        <v>0.18</v>
      </c>
      <c r="AC499" s="206">
        <v>0.18</v>
      </c>
      <c r="AD499" s="206">
        <v>0.13</v>
      </c>
      <c r="AE499" s="206">
        <v>0.13</v>
      </c>
      <c r="AF499" s="206">
        <v>0.13</v>
      </c>
      <c r="AG499" s="206">
        <v>0.13</v>
      </c>
      <c r="AH499">
        <v>0.25</v>
      </c>
      <c r="AI499" t="s">
        <v>164</v>
      </c>
      <c r="AJ499" t="s">
        <v>164</v>
      </c>
      <c r="AK499" t="s">
        <v>164</v>
      </c>
    </row>
    <row r="500" spans="1:37" x14ac:dyDescent="0.25">
      <c r="A500" t="s">
        <v>837</v>
      </c>
      <c r="B500" s="203" t="s">
        <v>158</v>
      </c>
      <c r="C500" t="s">
        <v>159</v>
      </c>
      <c r="D500" t="s">
        <v>273</v>
      </c>
      <c r="E500" t="s">
        <v>274</v>
      </c>
      <c r="F500" t="s">
        <v>835</v>
      </c>
      <c r="G500" t="s">
        <v>286</v>
      </c>
      <c r="H500" s="203">
        <v>12</v>
      </c>
      <c r="I500" s="204">
        <v>0.7</v>
      </c>
      <c r="J500" s="205">
        <v>0.54397812823317704</v>
      </c>
      <c r="K500" s="205" t="s">
        <v>192</v>
      </c>
      <c r="L500" s="205" t="s">
        <v>192</v>
      </c>
      <c r="M500" s="205" t="s">
        <v>192</v>
      </c>
      <c r="N500" s="205" t="s">
        <v>192</v>
      </c>
      <c r="O500" s="205" t="s">
        <v>192</v>
      </c>
      <c r="P500" s="205" t="s">
        <v>192</v>
      </c>
      <c r="Q500" s="205" t="s">
        <v>192</v>
      </c>
      <c r="R500" s="205" t="s">
        <v>192</v>
      </c>
      <c r="S500" s="205" t="s">
        <v>192</v>
      </c>
      <c r="T500" s="205" t="s">
        <v>192</v>
      </c>
      <c r="U500" s="205" t="s">
        <v>192</v>
      </c>
      <c r="V500" s="205" t="s">
        <v>192</v>
      </c>
      <c r="W500" s="205" t="s">
        <v>192</v>
      </c>
      <c r="X500" s="205" t="s">
        <v>192</v>
      </c>
      <c r="Y500" s="205" t="s">
        <v>192</v>
      </c>
      <c r="Z500" s="205" t="s">
        <v>192</v>
      </c>
      <c r="AA500" s="205" t="s">
        <v>192</v>
      </c>
      <c r="AB500" s="206">
        <v>0.18</v>
      </c>
      <c r="AC500" s="206">
        <v>0.18</v>
      </c>
      <c r="AD500" s="206">
        <v>0.13</v>
      </c>
      <c r="AE500" s="206">
        <v>0.13</v>
      </c>
      <c r="AF500" s="206">
        <v>0.13</v>
      </c>
      <c r="AG500" s="206">
        <v>0.13</v>
      </c>
      <c r="AH500">
        <v>0.25</v>
      </c>
      <c r="AI500" t="s">
        <v>164</v>
      </c>
      <c r="AJ500" t="s">
        <v>164</v>
      </c>
      <c r="AK500" t="s">
        <v>164</v>
      </c>
    </row>
    <row r="501" spans="1:37" x14ac:dyDescent="0.25">
      <c r="A501" t="s">
        <v>838</v>
      </c>
      <c r="B501" s="203" t="s">
        <v>166</v>
      </c>
      <c r="C501" t="s">
        <v>159</v>
      </c>
      <c r="D501" t="s">
        <v>273</v>
      </c>
      <c r="E501" t="s">
        <v>274</v>
      </c>
      <c r="F501" t="s">
        <v>835</v>
      </c>
      <c r="G501" t="s">
        <v>286</v>
      </c>
      <c r="H501" s="203">
        <v>12</v>
      </c>
      <c r="I501" s="204">
        <v>0.7</v>
      </c>
      <c r="J501" s="205">
        <v>0.54397812823317704</v>
      </c>
      <c r="K501" s="205" t="s">
        <v>192</v>
      </c>
      <c r="L501" s="205" t="s">
        <v>192</v>
      </c>
      <c r="M501" s="205" t="s">
        <v>192</v>
      </c>
      <c r="N501" s="205" t="s">
        <v>192</v>
      </c>
      <c r="O501" s="205" t="s">
        <v>192</v>
      </c>
      <c r="P501" s="205" t="s">
        <v>192</v>
      </c>
      <c r="Q501" s="205" t="s">
        <v>192</v>
      </c>
      <c r="R501" s="205" t="s">
        <v>192</v>
      </c>
      <c r="S501" s="205" t="s">
        <v>192</v>
      </c>
      <c r="T501" s="205" t="s">
        <v>192</v>
      </c>
      <c r="U501" s="205" t="s">
        <v>192</v>
      </c>
      <c r="V501" s="205" t="s">
        <v>192</v>
      </c>
      <c r="W501" s="205" t="s">
        <v>192</v>
      </c>
      <c r="X501" s="205" t="s">
        <v>192</v>
      </c>
      <c r="Y501" s="205" t="s">
        <v>192</v>
      </c>
      <c r="Z501" s="205" t="s">
        <v>192</v>
      </c>
      <c r="AA501" s="205" t="s">
        <v>192</v>
      </c>
      <c r="AB501" s="206">
        <v>0.18</v>
      </c>
      <c r="AC501" s="206">
        <v>0.18</v>
      </c>
      <c r="AD501" s="206">
        <v>0.13</v>
      </c>
      <c r="AE501" s="206">
        <v>0.13</v>
      </c>
      <c r="AF501" s="206">
        <v>0.13</v>
      </c>
      <c r="AG501" s="206">
        <v>0.13</v>
      </c>
      <c r="AH501">
        <v>0.25</v>
      </c>
      <c r="AI501" t="s">
        <v>164</v>
      </c>
      <c r="AJ501" t="s">
        <v>164</v>
      </c>
      <c r="AK501" t="s">
        <v>164</v>
      </c>
    </row>
    <row r="502" spans="1:37" x14ac:dyDescent="0.25">
      <c r="A502" t="s">
        <v>839</v>
      </c>
      <c r="B502" s="203" t="s">
        <v>158</v>
      </c>
      <c r="C502" t="s">
        <v>168</v>
      </c>
      <c r="D502" t="s">
        <v>273</v>
      </c>
      <c r="E502" t="s">
        <v>274</v>
      </c>
      <c r="F502" t="s">
        <v>840</v>
      </c>
      <c r="G502" t="s">
        <v>286</v>
      </c>
      <c r="H502" s="203">
        <v>12</v>
      </c>
      <c r="I502" s="204">
        <v>0.7</v>
      </c>
      <c r="J502" s="205">
        <v>0.54397812823317704</v>
      </c>
      <c r="K502" s="205" t="s">
        <v>192</v>
      </c>
      <c r="L502" s="205" t="s">
        <v>192</v>
      </c>
      <c r="M502" s="205" t="s">
        <v>192</v>
      </c>
      <c r="N502" s="205" t="s">
        <v>192</v>
      </c>
      <c r="O502" s="205" t="s">
        <v>192</v>
      </c>
      <c r="P502" s="205" t="s">
        <v>192</v>
      </c>
      <c r="Q502" s="205" t="s">
        <v>192</v>
      </c>
      <c r="R502" s="205" t="s">
        <v>192</v>
      </c>
      <c r="S502" s="205" t="s">
        <v>192</v>
      </c>
      <c r="T502" s="205" t="s">
        <v>192</v>
      </c>
      <c r="U502" s="205" t="s">
        <v>192</v>
      </c>
      <c r="V502" s="205" t="s">
        <v>192</v>
      </c>
      <c r="W502" s="205" t="s">
        <v>192</v>
      </c>
      <c r="X502" s="205" t="s">
        <v>192</v>
      </c>
      <c r="Y502" s="205" t="s">
        <v>192</v>
      </c>
      <c r="Z502" s="205" t="s">
        <v>192</v>
      </c>
      <c r="AA502" s="205" t="s">
        <v>192</v>
      </c>
      <c r="AB502" s="206">
        <v>0.18</v>
      </c>
      <c r="AC502" s="206">
        <v>0.18</v>
      </c>
      <c r="AD502" s="206">
        <v>0.13</v>
      </c>
      <c r="AE502" s="206">
        <v>0.13</v>
      </c>
      <c r="AF502" s="206">
        <v>0.13</v>
      </c>
      <c r="AG502" s="206">
        <v>0.13</v>
      </c>
      <c r="AH502">
        <v>0.25</v>
      </c>
      <c r="AI502" t="s">
        <v>164</v>
      </c>
      <c r="AJ502" t="s">
        <v>164</v>
      </c>
      <c r="AK502" t="s">
        <v>164</v>
      </c>
    </row>
    <row r="503" spans="1:37" x14ac:dyDescent="0.25">
      <c r="A503" t="s">
        <v>841</v>
      </c>
      <c r="B503" s="203" t="s">
        <v>166</v>
      </c>
      <c r="C503" t="s">
        <v>168</v>
      </c>
      <c r="D503" t="s">
        <v>273</v>
      </c>
      <c r="E503" t="s">
        <v>274</v>
      </c>
      <c r="F503" t="s">
        <v>840</v>
      </c>
      <c r="G503" t="s">
        <v>286</v>
      </c>
      <c r="H503" s="203">
        <v>12</v>
      </c>
      <c r="I503" s="204">
        <v>0.7</v>
      </c>
      <c r="J503" s="205">
        <v>0.54397812823317704</v>
      </c>
      <c r="K503" s="205" t="s">
        <v>192</v>
      </c>
      <c r="L503" s="205" t="s">
        <v>192</v>
      </c>
      <c r="M503" s="205" t="s">
        <v>192</v>
      </c>
      <c r="N503" s="205" t="s">
        <v>192</v>
      </c>
      <c r="O503" s="205" t="s">
        <v>192</v>
      </c>
      <c r="P503" s="205" t="s">
        <v>192</v>
      </c>
      <c r="Q503" s="205" t="s">
        <v>192</v>
      </c>
      <c r="R503" s="205" t="s">
        <v>192</v>
      </c>
      <c r="S503" s="205" t="s">
        <v>192</v>
      </c>
      <c r="T503" s="205" t="s">
        <v>192</v>
      </c>
      <c r="U503" s="205" t="s">
        <v>192</v>
      </c>
      <c r="V503" s="205" t="s">
        <v>192</v>
      </c>
      <c r="W503" s="205" t="s">
        <v>192</v>
      </c>
      <c r="X503" s="205" t="s">
        <v>192</v>
      </c>
      <c r="Y503" s="205" t="s">
        <v>192</v>
      </c>
      <c r="Z503" s="205" t="s">
        <v>192</v>
      </c>
      <c r="AA503" s="205" t="s">
        <v>192</v>
      </c>
      <c r="AB503" s="206">
        <v>0.18</v>
      </c>
      <c r="AC503" s="206">
        <v>0.18</v>
      </c>
      <c r="AD503" s="206">
        <v>0.13</v>
      </c>
      <c r="AE503" s="206">
        <v>0.13</v>
      </c>
      <c r="AF503" s="206">
        <v>0.13</v>
      </c>
      <c r="AG503" s="206">
        <v>0.13</v>
      </c>
      <c r="AH503">
        <v>0.25</v>
      </c>
      <c r="AI503" t="s">
        <v>164</v>
      </c>
      <c r="AJ503" t="s">
        <v>164</v>
      </c>
      <c r="AK503" t="s">
        <v>164</v>
      </c>
    </row>
    <row r="504" spans="1:37" x14ac:dyDescent="0.25">
      <c r="A504" t="s">
        <v>842</v>
      </c>
      <c r="B504" s="203" t="s">
        <v>158</v>
      </c>
      <c r="C504" t="s">
        <v>227</v>
      </c>
      <c r="D504" t="s">
        <v>273</v>
      </c>
      <c r="E504" t="s">
        <v>274</v>
      </c>
      <c r="F504" t="s">
        <v>843</v>
      </c>
      <c r="G504" t="s">
        <v>844</v>
      </c>
      <c r="H504" s="203">
        <v>12</v>
      </c>
      <c r="I504" s="204">
        <v>0.7</v>
      </c>
      <c r="J504" s="205">
        <v>0.68514252184384761</v>
      </c>
      <c r="K504" s="205">
        <v>0.2</v>
      </c>
      <c r="L504" s="205">
        <v>0.27</v>
      </c>
      <c r="M504" s="205">
        <v>0.27</v>
      </c>
      <c r="N504" s="205">
        <v>0.27</v>
      </c>
      <c r="O504" s="205">
        <v>0.27</v>
      </c>
      <c r="P504" s="205">
        <v>0.27</v>
      </c>
      <c r="Q504" s="205">
        <v>0.27</v>
      </c>
      <c r="R504" s="205">
        <v>0.18</v>
      </c>
      <c r="S504" s="205">
        <v>0.18</v>
      </c>
      <c r="T504" s="205">
        <v>0.18</v>
      </c>
      <c r="U504" s="205">
        <v>0.18</v>
      </c>
      <c r="V504" s="205">
        <v>0.18</v>
      </c>
      <c r="W504" s="205">
        <v>0.18</v>
      </c>
      <c r="X504" s="205">
        <v>0.18</v>
      </c>
      <c r="Y504" s="205">
        <v>0.18</v>
      </c>
      <c r="Z504" s="205">
        <v>0.18</v>
      </c>
      <c r="AA504" s="205">
        <v>0.18</v>
      </c>
      <c r="AB504" s="206">
        <v>0.18</v>
      </c>
      <c r="AC504" s="206">
        <v>0.18</v>
      </c>
      <c r="AD504" s="206">
        <v>0.13</v>
      </c>
      <c r="AE504" s="206">
        <v>0.13</v>
      </c>
      <c r="AF504" s="206">
        <v>0.13</v>
      </c>
      <c r="AG504" s="206">
        <v>0.13</v>
      </c>
      <c r="AH504">
        <v>0.25</v>
      </c>
      <c r="AI504" t="s">
        <v>164</v>
      </c>
      <c r="AJ504" t="s">
        <v>164</v>
      </c>
      <c r="AK504" t="s">
        <v>164</v>
      </c>
    </row>
    <row r="505" spans="1:37" x14ac:dyDescent="0.25">
      <c r="A505" t="s">
        <v>845</v>
      </c>
      <c r="B505" s="203" t="s">
        <v>166</v>
      </c>
      <c r="C505" t="s">
        <v>227</v>
      </c>
      <c r="D505" t="s">
        <v>273</v>
      </c>
      <c r="E505" t="s">
        <v>274</v>
      </c>
      <c r="F505" t="s">
        <v>843</v>
      </c>
      <c r="G505" t="s">
        <v>844</v>
      </c>
      <c r="H505" s="203">
        <v>12</v>
      </c>
      <c r="I505" s="204">
        <v>0.7</v>
      </c>
      <c r="J505" s="205">
        <v>0.68514252184384761</v>
      </c>
      <c r="K505" s="205">
        <v>0.2</v>
      </c>
      <c r="L505" s="205">
        <v>0.27</v>
      </c>
      <c r="M505" s="205">
        <v>0.27</v>
      </c>
      <c r="N505" s="205">
        <v>0.27</v>
      </c>
      <c r="O505" s="205">
        <v>0.27</v>
      </c>
      <c r="P505" s="205">
        <v>0.27</v>
      </c>
      <c r="Q505" s="205">
        <v>0.27</v>
      </c>
      <c r="R505" s="205">
        <v>0.18</v>
      </c>
      <c r="S505" s="205">
        <v>0.18</v>
      </c>
      <c r="T505" s="205">
        <v>0.18</v>
      </c>
      <c r="U505" s="205">
        <v>0.18</v>
      </c>
      <c r="V505" s="205">
        <v>0.18</v>
      </c>
      <c r="W505" s="205">
        <v>0.18</v>
      </c>
      <c r="X505" s="205">
        <v>0.18</v>
      </c>
      <c r="Y505" s="205">
        <v>0.18</v>
      </c>
      <c r="Z505" s="205">
        <v>0.18</v>
      </c>
      <c r="AA505" s="205">
        <v>0.18</v>
      </c>
      <c r="AB505" s="206">
        <v>0.18</v>
      </c>
      <c r="AC505" s="206">
        <v>0.18</v>
      </c>
      <c r="AD505" s="206">
        <v>0.13</v>
      </c>
      <c r="AE505" s="206">
        <v>0.13</v>
      </c>
      <c r="AF505" s="206">
        <v>0.13</v>
      </c>
      <c r="AG505" s="206">
        <v>0.13</v>
      </c>
      <c r="AH505">
        <v>0.25</v>
      </c>
      <c r="AI505" t="s">
        <v>164</v>
      </c>
      <c r="AJ505" t="s">
        <v>164</v>
      </c>
      <c r="AK505" t="s">
        <v>164</v>
      </c>
    </row>
    <row r="506" spans="1:37" x14ac:dyDescent="0.25">
      <c r="A506" t="s">
        <v>846</v>
      </c>
      <c r="B506" s="203" t="s">
        <v>158</v>
      </c>
      <c r="C506" t="s">
        <v>159</v>
      </c>
      <c r="D506" t="s">
        <v>273</v>
      </c>
      <c r="E506" t="s">
        <v>274</v>
      </c>
      <c r="F506" t="s">
        <v>843</v>
      </c>
      <c r="G506" t="s">
        <v>844</v>
      </c>
      <c r="H506" s="203">
        <v>12</v>
      </c>
      <c r="I506" s="204">
        <v>0.7</v>
      </c>
      <c r="J506" s="205">
        <v>0.68514252184384761</v>
      </c>
      <c r="K506" s="205">
        <v>0.13</v>
      </c>
      <c r="L506" s="205">
        <v>0.2</v>
      </c>
      <c r="M506" s="205">
        <v>0.2</v>
      </c>
      <c r="N506" s="205">
        <v>0.2</v>
      </c>
      <c r="O506" s="205">
        <v>0.2</v>
      </c>
      <c r="P506" s="205">
        <v>0.2</v>
      </c>
      <c r="Q506" s="205">
        <v>0.2</v>
      </c>
      <c r="R506" s="205">
        <v>0.18</v>
      </c>
      <c r="S506" s="205">
        <v>0.18</v>
      </c>
      <c r="T506" s="205">
        <v>0.18</v>
      </c>
      <c r="U506" s="205">
        <v>0.18</v>
      </c>
      <c r="V506" s="205">
        <v>0.18</v>
      </c>
      <c r="W506" s="205">
        <v>0.18</v>
      </c>
      <c r="X506" s="205">
        <v>0.18</v>
      </c>
      <c r="Y506" s="205">
        <v>0.18</v>
      </c>
      <c r="Z506" s="205">
        <v>0.18</v>
      </c>
      <c r="AA506" s="205">
        <v>0.18</v>
      </c>
      <c r="AB506" s="206">
        <v>0.18</v>
      </c>
      <c r="AC506" s="206">
        <v>0.18</v>
      </c>
      <c r="AD506" s="206">
        <v>0.13</v>
      </c>
      <c r="AE506" s="206">
        <v>0.13</v>
      </c>
      <c r="AF506" s="206">
        <v>0.13</v>
      </c>
      <c r="AG506" s="206">
        <v>0.13</v>
      </c>
      <c r="AH506">
        <v>0.25</v>
      </c>
      <c r="AI506" t="s">
        <v>164</v>
      </c>
      <c r="AJ506" t="s">
        <v>164</v>
      </c>
      <c r="AK506" t="s">
        <v>164</v>
      </c>
    </row>
    <row r="507" spans="1:37" x14ac:dyDescent="0.25">
      <c r="A507" t="s">
        <v>847</v>
      </c>
      <c r="B507" s="203" t="s">
        <v>166</v>
      </c>
      <c r="C507" t="s">
        <v>159</v>
      </c>
      <c r="D507" t="s">
        <v>273</v>
      </c>
      <c r="E507" t="s">
        <v>274</v>
      </c>
      <c r="F507" t="s">
        <v>843</v>
      </c>
      <c r="G507" t="s">
        <v>844</v>
      </c>
      <c r="H507" s="203">
        <v>12</v>
      </c>
      <c r="I507" s="204">
        <v>0.7</v>
      </c>
      <c r="J507" s="205">
        <v>0.68514252184384761</v>
      </c>
      <c r="K507" s="205">
        <v>0.2</v>
      </c>
      <c r="L507" s="205">
        <v>0.27</v>
      </c>
      <c r="M507" s="205">
        <v>0.27</v>
      </c>
      <c r="N507" s="205">
        <v>0.27</v>
      </c>
      <c r="O507" s="205">
        <v>0.27</v>
      </c>
      <c r="P507" s="205">
        <v>0.27</v>
      </c>
      <c r="Q507" s="205">
        <v>0.27</v>
      </c>
      <c r="R507" s="205">
        <v>0.18</v>
      </c>
      <c r="S507" s="205">
        <v>0.18</v>
      </c>
      <c r="T507" s="205">
        <v>0.18</v>
      </c>
      <c r="U507" s="205">
        <v>0.18</v>
      </c>
      <c r="V507" s="205">
        <v>0.18</v>
      </c>
      <c r="W507" s="205">
        <v>0.18</v>
      </c>
      <c r="X507" s="205">
        <v>0.18</v>
      </c>
      <c r="Y507" s="205">
        <v>0.18</v>
      </c>
      <c r="Z507" s="205">
        <v>0.18</v>
      </c>
      <c r="AA507" s="205">
        <v>0.18</v>
      </c>
      <c r="AB507" s="206">
        <v>0.18</v>
      </c>
      <c r="AC507" s="206">
        <v>0.18</v>
      </c>
      <c r="AD507" s="206">
        <v>0.13</v>
      </c>
      <c r="AE507" s="206">
        <v>0.13</v>
      </c>
      <c r="AF507" s="206">
        <v>0.13</v>
      </c>
      <c r="AG507" s="206">
        <v>0.13</v>
      </c>
      <c r="AH507">
        <v>0.25</v>
      </c>
      <c r="AI507" t="s">
        <v>164</v>
      </c>
      <c r="AJ507" t="s">
        <v>164</v>
      </c>
      <c r="AK507" t="s">
        <v>164</v>
      </c>
    </row>
    <row r="508" spans="1:37" x14ac:dyDescent="0.25">
      <c r="A508" t="s">
        <v>848</v>
      </c>
      <c r="B508" s="203" t="s">
        <v>158</v>
      </c>
      <c r="C508" t="s">
        <v>168</v>
      </c>
      <c r="D508" t="s">
        <v>273</v>
      </c>
      <c r="E508" t="s">
        <v>274</v>
      </c>
      <c r="F508" t="s">
        <v>843</v>
      </c>
      <c r="G508" t="s">
        <v>844</v>
      </c>
      <c r="H508" s="203">
        <v>12</v>
      </c>
      <c r="I508" s="204">
        <v>0.7</v>
      </c>
      <c r="J508" s="205">
        <v>0.68514252184384761</v>
      </c>
      <c r="K508" s="205">
        <v>0.2</v>
      </c>
      <c r="L508" s="205">
        <v>0.27</v>
      </c>
      <c r="M508" s="205">
        <v>0.27</v>
      </c>
      <c r="N508" s="205">
        <v>0.27</v>
      </c>
      <c r="O508" s="205">
        <v>0.27</v>
      </c>
      <c r="P508" s="205">
        <v>0.27</v>
      </c>
      <c r="Q508" s="205">
        <v>0.27</v>
      </c>
      <c r="R508" s="205">
        <v>0.18</v>
      </c>
      <c r="S508" s="205">
        <v>0.18</v>
      </c>
      <c r="T508" s="205">
        <v>0.18</v>
      </c>
      <c r="U508" s="205">
        <v>0.18</v>
      </c>
      <c r="V508" s="205">
        <v>0.18</v>
      </c>
      <c r="W508" s="205">
        <v>0.18</v>
      </c>
      <c r="X508" s="205">
        <v>0.18</v>
      </c>
      <c r="Y508" s="205">
        <v>0.18</v>
      </c>
      <c r="Z508" s="205">
        <v>0.18</v>
      </c>
      <c r="AA508" s="205">
        <v>0.18</v>
      </c>
      <c r="AB508" s="206">
        <v>0.18</v>
      </c>
      <c r="AC508" s="206">
        <v>0.18</v>
      </c>
      <c r="AD508" s="206">
        <v>0.13</v>
      </c>
      <c r="AE508" s="206">
        <v>0.13</v>
      </c>
      <c r="AF508" s="206">
        <v>0.13</v>
      </c>
      <c r="AG508" s="206">
        <v>0.13</v>
      </c>
      <c r="AH508">
        <v>0.25</v>
      </c>
      <c r="AI508" t="s">
        <v>164</v>
      </c>
      <c r="AJ508" t="s">
        <v>164</v>
      </c>
      <c r="AK508" t="s">
        <v>164</v>
      </c>
    </row>
    <row r="509" spans="1:37" x14ac:dyDescent="0.25">
      <c r="A509" t="s">
        <v>849</v>
      </c>
      <c r="B509" s="203" t="s">
        <v>166</v>
      </c>
      <c r="C509" t="s">
        <v>168</v>
      </c>
      <c r="D509" t="s">
        <v>273</v>
      </c>
      <c r="E509" t="s">
        <v>274</v>
      </c>
      <c r="F509" t="s">
        <v>843</v>
      </c>
      <c r="G509" t="s">
        <v>844</v>
      </c>
      <c r="H509" s="203">
        <v>12</v>
      </c>
      <c r="I509" s="204">
        <v>0.7</v>
      </c>
      <c r="J509" s="205">
        <v>0.68514252184384761</v>
      </c>
      <c r="K509" s="205">
        <v>0.2</v>
      </c>
      <c r="L509" s="205">
        <v>0.27</v>
      </c>
      <c r="M509" s="205">
        <v>0.27</v>
      </c>
      <c r="N509" s="205">
        <v>0.27</v>
      </c>
      <c r="O509" s="205">
        <v>0.27</v>
      </c>
      <c r="P509" s="205">
        <v>0.27</v>
      </c>
      <c r="Q509" s="205">
        <v>0.27</v>
      </c>
      <c r="R509" s="205">
        <v>0.18</v>
      </c>
      <c r="S509" s="205">
        <v>0.18</v>
      </c>
      <c r="T509" s="205">
        <v>0.18</v>
      </c>
      <c r="U509" s="205">
        <v>0.18</v>
      </c>
      <c r="V509" s="205">
        <v>0.18</v>
      </c>
      <c r="W509" s="205">
        <v>0.18</v>
      </c>
      <c r="X509" s="205">
        <v>0.18</v>
      </c>
      <c r="Y509" s="205">
        <v>0.18</v>
      </c>
      <c r="Z509" s="205">
        <v>0.18</v>
      </c>
      <c r="AA509" s="205">
        <v>0.18</v>
      </c>
      <c r="AB509" s="206">
        <v>0.18</v>
      </c>
      <c r="AC509" s="206">
        <v>0.18</v>
      </c>
      <c r="AD509" s="206">
        <v>0.13</v>
      </c>
      <c r="AE509" s="206">
        <v>0.13</v>
      </c>
      <c r="AF509" s="206">
        <v>0.13</v>
      </c>
      <c r="AG509" s="206">
        <v>0.13</v>
      </c>
      <c r="AH509">
        <v>0.25</v>
      </c>
      <c r="AI509" t="s">
        <v>164</v>
      </c>
      <c r="AJ509" t="s">
        <v>164</v>
      </c>
      <c r="AK509" t="s">
        <v>164</v>
      </c>
    </row>
    <row r="510" spans="1:37" x14ac:dyDescent="0.25">
      <c r="A510" t="s">
        <v>850</v>
      </c>
      <c r="B510" s="203" t="s">
        <v>158</v>
      </c>
      <c r="C510" t="s">
        <v>227</v>
      </c>
      <c r="D510" t="s">
        <v>273</v>
      </c>
      <c r="E510" t="s">
        <v>274</v>
      </c>
      <c r="F510" t="s">
        <v>851</v>
      </c>
      <c r="G510" t="s">
        <v>276</v>
      </c>
      <c r="H510" s="203">
        <v>12</v>
      </c>
      <c r="I510" s="204">
        <v>0.7</v>
      </c>
      <c r="J510" s="205">
        <v>0.50142385598974282</v>
      </c>
      <c r="K510" s="205">
        <v>0.2</v>
      </c>
      <c r="L510" s="205">
        <v>0.27</v>
      </c>
      <c r="M510" s="205">
        <v>0.27</v>
      </c>
      <c r="N510" s="205">
        <v>0.27</v>
      </c>
      <c r="O510" s="205">
        <v>0.27</v>
      </c>
      <c r="P510" s="205">
        <v>0.27</v>
      </c>
      <c r="Q510" s="205">
        <v>0.27</v>
      </c>
      <c r="R510" s="205">
        <v>0.18</v>
      </c>
      <c r="S510" s="205">
        <v>0.18</v>
      </c>
      <c r="T510" s="205">
        <v>0.18</v>
      </c>
      <c r="U510" s="205">
        <v>0.18</v>
      </c>
      <c r="V510" s="205">
        <v>0.18</v>
      </c>
      <c r="W510" s="205">
        <v>0.18</v>
      </c>
      <c r="X510" s="205">
        <v>0.18</v>
      </c>
      <c r="Y510" s="205">
        <v>0.18</v>
      </c>
      <c r="Z510" s="205">
        <v>0.18</v>
      </c>
      <c r="AA510" s="205">
        <v>0.18</v>
      </c>
      <c r="AB510" s="206">
        <v>0.18</v>
      </c>
      <c r="AC510" s="206">
        <v>0.18</v>
      </c>
      <c r="AD510" s="206">
        <v>0.13</v>
      </c>
      <c r="AE510" s="206">
        <v>0.13</v>
      </c>
      <c r="AF510" s="206">
        <v>0.13</v>
      </c>
      <c r="AG510" s="206">
        <v>0.13</v>
      </c>
      <c r="AH510">
        <v>0.25</v>
      </c>
      <c r="AI510" t="s">
        <v>164</v>
      </c>
      <c r="AJ510" t="s">
        <v>164</v>
      </c>
      <c r="AK510" t="s">
        <v>164</v>
      </c>
    </row>
    <row r="511" spans="1:37" x14ac:dyDescent="0.25">
      <c r="A511" t="s">
        <v>852</v>
      </c>
      <c r="B511" s="203" t="s">
        <v>166</v>
      </c>
      <c r="C511" t="s">
        <v>227</v>
      </c>
      <c r="D511" t="s">
        <v>273</v>
      </c>
      <c r="E511" t="s">
        <v>274</v>
      </c>
      <c r="F511" t="s">
        <v>851</v>
      </c>
      <c r="G511" t="s">
        <v>276</v>
      </c>
      <c r="H511" s="203">
        <v>12</v>
      </c>
      <c r="I511" s="204">
        <v>0.7</v>
      </c>
      <c r="J511" s="205">
        <v>0.50142385598974282</v>
      </c>
      <c r="K511" s="205">
        <v>0.2</v>
      </c>
      <c r="L511" s="205">
        <v>0.27</v>
      </c>
      <c r="M511" s="205">
        <v>0.27</v>
      </c>
      <c r="N511" s="205">
        <v>0.27</v>
      </c>
      <c r="O511" s="205">
        <v>0.27</v>
      </c>
      <c r="P511" s="205">
        <v>0.27</v>
      </c>
      <c r="Q511" s="205">
        <v>0.27</v>
      </c>
      <c r="R511" s="205">
        <v>0.18</v>
      </c>
      <c r="S511" s="205">
        <v>0.18</v>
      </c>
      <c r="T511" s="205">
        <v>0.18</v>
      </c>
      <c r="U511" s="205">
        <v>0.18</v>
      </c>
      <c r="V511" s="205">
        <v>0.18</v>
      </c>
      <c r="W511" s="205">
        <v>0.18</v>
      </c>
      <c r="X511" s="205">
        <v>0.18</v>
      </c>
      <c r="Y511" s="205">
        <v>0.18</v>
      </c>
      <c r="Z511" s="205">
        <v>0.18</v>
      </c>
      <c r="AA511" s="205">
        <v>0.18</v>
      </c>
      <c r="AB511" s="206">
        <v>0.18</v>
      </c>
      <c r="AC511" s="206">
        <v>0.18</v>
      </c>
      <c r="AD511" s="206">
        <v>0.13</v>
      </c>
      <c r="AE511" s="206">
        <v>0.13</v>
      </c>
      <c r="AF511" s="206">
        <v>0.13</v>
      </c>
      <c r="AG511" s="206">
        <v>0.13</v>
      </c>
      <c r="AH511">
        <v>0.25</v>
      </c>
      <c r="AI511" t="s">
        <v>164</v>
      </c>
      <c r="AJ511" t="s">
        <v>164</v>
      </c>
      <c r="AK511" t="s">
        <v>164</v>
      </c>
    </row>
    <row r="512" spans="1:37" x14ac:dyDescent="0.25">
      <c r="A512" t="s">
        <v>853</v>
      </c>
      <c r="B512" s="203" t="s">
        <v>158</v>
      </c>
      <c r="C512" t="s">
        <v>159</v>
      </c>
      <c r="D512" t="s">
        <v>273</v>
      </c>
      <c r="E512" t="s">
        <v>274</v>
      </c>
      <c r="F512" t="s">
        <v>851</v>
      </c>
      <c r="G512" t="s">
        <v>276</v>
      </c>
      <c r="H512" s="203">
        <v>12</v>
      </c>
      <c r="I512" s="204">
        <v>0.7</v>
      </c>
      <c r="J512" s="205">
        <v>0.50142385598974282</v>
      </c>
      <c r="K512" s="205">
        <v>0.13</v>
      </c>
      <c r="L512" s="205">
        <v>0.2</v>
      </c>
      <c r="M512" s="205">
        <v>0.2</v>
      </c>
      <c r="N512" s="205">
        <v>0.2</v>
      </c>
      <c r="O512" s="205">
        <v>0.2</v>
      </c>
      <c r="P512" s="205">
        <v>0.2</v>
      </c>
      <c r="Q512" s="205">
        <v>0.2</v>
      </c>
      <c r="R512" s="205">
        <v>0.18</v>
      </c>
      <c r="S512" s="205">
        <v>0.18</v>
      </c>
      <c r="T512" s="205">
        <v>0.18</v>
      </c>
      <c r="U512" s="205">
        <v>0.18</v>
      </c>
      <c r="V512" s="205">
        <v>0.18</v>
      </c>
      <c r="W512" s="205">
        <v>0.18</v>
      </c>
      <c r="X512" s="205">
        <v>0.18</v>
      </c>
      <c r="Y512" s="205">
        <v>0.18</v>
      </c>
      <c r="Z512" s="205">
        <v>0.18</v>
      </c>
      <c r="AA512" s="205">
        <v>0.18</v>
      </c>
      <c r="AB512" s="206">
        <v>0.18</v>
      </c>
      <c r="AC512" s="206">
        <v>0.18</v>
      </c>
      <c r="AD512" s="206">
        <v>0.13</v>
      </c>
      <c r="AE512" s="206">
        <v>0.13</v>
      </c>
      <c r="AF512" s="206">
        <v>0.13</v>
      </c>
      <c r="AG512" s="206">
        <v>0.13</v>
      </c>
      <c r="AH512">
        <v>0.25</v>
      </c>
      <c r="AI512" t="s">
        <v>164</v>
      </c>
      <c r="AJ512" t="s">
        <v>164</v>
      </c>
      <c r="AK512" t="s">
        <v>164</v>
      </c>
    </row>
    <row r="513" spans="1:37" x14ac:dyDescent="0.25">
      <c r="A513" t="s">
        <v>854</v>
      </c>
      <c r="B513" s="203" t="s">
        <v>166</v>
      </c>
      <c r="C513" t="s">
        <v>159</v>
      </c>
      <c r="D513" t="s">
        <v>273</v>
      </c>
      <c r="E513" t="s">
        <v>274</v>
      </c>
      <c r="F513" t="s">
        <v>851</v>
      </c>
      <c r="G513" t="s">
        <v>276</v>
      </c>
      <c r="H513" s="203">
        <v>12</v>
      </c>
      <c r="I513" s="204">
        <v>0.7</v>
      </c>
      <c r="J513" s="205">
        <v>0.50142385598974282</v>
      </c>
      <c r="K513" s="205">
        <v>0.2</v>
      </c>
      <c r="L513" s="205">
        <v>0.27</v>
      </c>
      <c r="M513" s="205">
        <v>0.27</v>
      </c>
      <c r="N513" s="205">
        <v>0.27</v>
      </c>
      <c r="O513" s="205">
        <v>0.27</v>
      </c>
      <c r="P513" s="205">
        <v>0.27</v>
      </c>
      <c r="Q513" s="205">
        <v>0.27</v>
      </c>
      <c r="R513" s="205">
        <v>0.18</v>
      </c>
      <c r="S513" s="205">
        <v>0.18</v>
      </c>
      <c r="T513" s="205">
        <v>0.18</v>
      </c>
      <c r="U513" s="205">
        <v>0.18</v>
      </c>
      <c r="V513" s="205">
        <v>0.18</v>
      </c>
      <c r="W513" s="205">
        <v>0.18</v>
      </c>
      <c r="X513" s="205">
        <v>0.18</v>
      </c>
      <c r="Y513" s="205">
        <v>0.18</v>
      </c>
      <c r="Z513" s="205">
        <v>0.18</v>
      </c>
      <c r="AA513" s="205">
        <v>0.18</v>
      </c>
      <c r="AB513" s="206">
        <v>0.18</v>
      </c>
      <c r="AC513" s="206">
        <v>0.18</v>
      </c>
      <c r="AD513" s="206">
        <v>0.13</v>
      </c>
      <c r="AE513" s="206">
        <v>0.13</v>
      </c>
      <c r="AF513" s="206">
        <v>0.13</v>
      </c>
      <c r="AG513" s="206">
        <v>0.13</v>
      </c>
      <c r="AH513">
        <v>0.25</v>
      </c>
      <c r="AI513" t="s">
        <v>164</v>
      </c>
      <c r="AJ513" t="s">
        <v>164</v>
      </c>
      <c r="AK513" t="s">
        <v>164</v>
      </c>
    </row>
    <row r="514" spans="1:37" x14ac:dyDescent="0.25">
      <c r="A514" t="s">
        <v>855</v>
      </c>
      <c r="B514" s="203" t="s">
        <v>158</v>
      </c>
      <c r="C514" t="s">
        <v>168</v>
      </c>
      <c r="D514" t="s">
        <v>273</v>
      </c>
      <c r="E514" t="s">
        <v>274</v>
      </c>
      <c r="F514" t="s">
        <v>851</v>
      </c>
      <c r="G514" t="s">
        <v>276</v>
      </c>
      <c r="H514" s="203">
        <v>12</v>
      </c>
      <c r="I514" s="204">
        <v>0.7</v>
      </c>
      <c r="J514" s="205">
        <v>0.50142385598974282</v>
      </c>
      <c r="K514" s="205">
        <v>0.2</v>
      </c>
      <c r="L514" s="205">
        <v>0.27</v>
      </c>
      <c r="M514" s="205">
        <v>0.27</v>
      </c>
      <c r="N514" s="205">
        <v>0.27</v>
      </c>
      <c r="O514" s="205">
        <v>0.27</v>
      </c>
      <c r="P514" s="205">
        <v>0.27</v>
      </c>
      <c r="Q514" s="205">
        <v>0.27</v>
      </c>
      <c r="R514" s="205">
        <v>0.18</v>
      </c>
      <c r="S514" s="205">
        <v>0.18</v>
      </c>
      <c r="T514" s="205">
        <v>0.18</v>
      </c>
      <c r="U514" s="205">
        <v>0.18</v>
      </c>
      <c r="V514" s="205">
        <v>0.18</v>
      </c>
      <c r="W514" s="205">
        <v>0.18</v>
      </c>
      <c r="X514" s="205">
        <v>0.18</v>
      </c>
      <c r="Y514" s="205">
        <v>0.18</v>
      </c>
      <c r="Z514" s="205">
        <v>0.18</v>
      </c>
      <c r="AA514" s="205">
        <v>0.18</v>
      </c>
      <c r="AB514" s="206">
        <v>0.18</v>
      </c>
      <c r="AC514" s="206">
        <v>0.18</v>
      </c>
      <c r="AD514" s="206">
        <v>0.13</v>
      </c>
      <c r="AE514" s="206">
        <v>0.13</v>
      </c>
      <c r="AF514" s="206">
        <v>0.13</v>
      </c>
      <c r="AG514" s="206">
        <v>0.13</v>
      </c>
      <c r="AH514">
        <v>0.25</v>
      </c>
      <c r="AI514" t="s">
        <v>164</v>
      </c>
      <c r="AJ514" t="s">
        <v>164</v>
      </c>
      <c r="AK514" t="s">
        <v>164</v>
      </c>
    </row>
    <row r="515" spans="1:37" x14ac:dyDescent="0.25">
      <c r="A515" t="s">
        <v>856</v>
      </c>
      <c r="B515" s="203" t="s">
        <v>166</v>
      </c>
      <c r="C515" t="s">
        <v>168</v>
      </c>
      <c r="D515" t="s">
        <v>273</v>
      </c>
      <c r="E515" t="s">
        <v>274</v>
      </c>
      <c r="F515" t="s">
        <v>851</v>
      </c>
      <c r="G515" t="s">
        <v>276</v>
      </c>
      <c r="H515" s="203">
        <v>12</v>
      </c>
      <c r="I515" s="204">
        <v>0.7</v>
      </c>
      <c r="J515" s="205">
        <v>0.50142385598974282</v>
      </c>
      <c r="K515" s="205">
        <v>0.2</v>
      </c>
      <c r="L515" s="205">
        <v>0.27</v>
      </c>
      <c r="M515" s="205">
        <v>0.27</v>
      </c>
      <c r="N515" s="205">
        <v>0.27</v>
      </c>
      <c r="O515" s="205">
        <v>0.27</v>
      </c>
      <c r="P515" s="205">
        <v>0.27</v>
      </c>
      <c r="Q515" s="205">
        <v>0.27</v>
      </c>
      <c r="R515" s="205">
        <v>0.18</v>
      </c>
      <c r="S515" s="205">
        <v>0.18</v>
      </c>
      <c r="T515" s="205">
        <v>0.18</v>
      </c>
      <c r="U515" s="205">
        <v>0.18</v>
      </c>
      <c r="V515" s="205">
        <v>0.18</v>
      </c>
      <c r="W515" s="205">
        <v>0.18</v>
      </c>
      <c r="X515" s="205">
        <v>0.18</v>
      </c>
      <c r="Y515" s="205">
        <v>0.18</v>
      </c>
      <c r="Z515" s="205">
        <v>0.18</v>
      </c>
      <c r="AA515" s="205">
        <v>0.18</v>
      </c>
      <c r="AB515" s="206">
        <v>0.18</v>
      </c>
      <c r="AC515" s="206">
        <v>0.18</v>
      </c>
      <c r="AD515" s="206">
        <v>0.13</v>
      </c>
      <c r="AE515" s="206">
        <v>0.13</v>
      </c>
      <c r="AF515" s="206">
        <v>0.13</v>
      </c>
      <c r="AG515" s="206">
        <v>0.13</v>
      </c>
      <c r="AH515">
        <v>0.25</v>
      </c>
      <c r="AI515" t="s">
        <v>164</v>
      </c>
      <c r="AJ515" t="s">
        <v>164</v>
      </c>
      <c r="AK515" t="s">
        <v>164</v>
      </c>
    </row>
    <row r="516" spans="1:37" x14ac:dyDescent="0.25">
      <c r="A516" t="s">
        <v>857</v>
      </c>
      <c r="B516" s="203" t="s">
        <v>158</v>
      </c>
      <c r="C516" t="s">
        <v>227</v>
      </c>
      <c r="D516" t="s">
        <v>273</v>
      </c>
      <c r="E516" t="s">
        <v>274</v>
      </c>
      <c r="F516" t="s">
        <v>858</v>
      </c>
      <c r="G516" t="s">
        <v>276</v>
      </c>
      <c r="H516" s="203">
        <v>12</v>
      </c>
      <c r="I516" s="204">
        <v>0.7</v>
      </c>
      <c r="J516" s="205">
        <v>0.50142385598974282</v>
      </c>
      <c r="K516" s="205" t="s">
        <v>192</v>
      </c>
      <c r="L516" s="205" t="s">
        <v>192</v>
      </c>
      <c r="M516" s="205" t="s">
        <v>192</v>
      </c>
      <c r="N516" s="205" t="s">
        <v>192</v>
      </c>
      <c r="O516" s="205" t="s">
        <v>192</v>
      </c>
      <c r="P516" s="205" t="s">
        <v>192</v>
      </c>
      <c r="Q516" s="205" t="s">
        <v>192</v>
      </c>
      <c r="R516" s="205" t="s">
        <v>192</v>
      </c>
      <c r="S516" s="205" t="s">
        <v>192</v>
      </c>
      <c r="T516" s="205" t="s">
        <v>192</v>
      </c>
      <c r="U516" s="205" t="s">
        <v>192</v>
      </c>
      <c r="V516" s="205" t="s">
        <v>192</v>
      </c>
      <c r="W516" s="205" t="s">
        <v>192</v>
      </c>
      <c r="X516" s="205" t="s">
        <v>192</v>
      </c>
      <c r="Y516" s="205" t="s">
        <v>192</v>
      </c>
      <c r="Z516" s="205" t="s">
        <v>192</v>
      </c>
      <c r="AA516" s="205" t="s">
        <v>192</v>
      </c>
      <c r="AB516" s="206">
        <v>0.18</v>
      </c>
      <c r="AC516" s="206">
        <v>0.18</v>
      </c>
      <c r="AD516" s="206">
        <v>0.13</v>
      </c>
      <c r="AE516" s="206">
        <v>0.13</v>
      </c>
      <c r="AF516" s="206">
        <v>0.13</v>
      </c>
      <c r="AG516" s="206">
        <v>0.13</v>
      </c>
      <c r="AH516">
        <v>0.25</v>
      </c>
      <c r="AI516" t="s">
        <v>164</v>
      </c>
      <c r="AJ516" t="s">
        <v>164</v>
      </c>
      <c r="AK516" t="s">
        <v>164</v>
      </c>
    </row>
    <row r="517" spans="1:37" x14ac:dyDescent="0.25">
      <c r="A517" t="s">
        <v>859</v>
      </c>
      <c r="B517" s="203" t="s">
        <v>166</v>
      </c>
      <c r="C517" t="s">
        <v>227</v>
      </c>
      <c r="D517" t="s">
        <v>273</v>
      </c>
      <c r="E517" t="s">
        <v>274</v>
      </c>
      <c r="F517" t="s">
        <v>858</v>
      </c>
      <c r="G517" t="s">
        <v>276</v>
      </c>
      <c r="H517" s="203">
        <v>12</v>
      </c>
      <c r="I517" s="204">
        <v>0.7</v>
      </c>
      <c r="J517" s="205">
        <v>0.50142385598974282</v>
      </c>
      <c r="K517" s="205" t="s">
        <v>192</v>
      </c>
      <c r="L517" s="205" t="s">
        <v>192</v>
      </c>
      <c r="M517" s="205" t="s">
        <v>192</v>
      </c>
      <c r="N517" s="205" t="s">
        <v>192</v>
      </c>
      <c r="O517" s="205" t="s">
        <v>192</v>
      </c>
      <c r="P517" s="205" t="s">
        <v>192</v>
      </c>
      <c r="Q517" s="205" t="s">
        <v>192</v>
      </c>
      <c r="R517" s="205" t="s">
        <v>192</v>
      </c>
      <c r="S517" s="205" t="s">
        <v>192</v>
      </c>
      <c r="T517" s="205" t="s">
        <v>192</v>
      </c>
      <c r="U517" s="205" t="s">
        <v>192</v>
      </c>
      <c r="V517" s="205" t="s">
        <v>192</v>
      </c>
      <c r="W517" s="205" t="s">
        <v>192</v>
      </c>
      <c r="X517" s="205" t="s">
        <v>192</v>
      </c>
      <c r="Y517" s="205" t="s">
        <v>192</v>
      </c>
      <c r="Z517" s="205" t="s">
        <v>192</v>
      </c>
      <c r="AA517" s="205" t="s">
        <v>192</v>
      </c>
      <c r="AB517" s="206">
        <v>0.18</v>
      </c>
      <c r="AC517" s="206">
        <v>0.18</v>
      </c>
      <c r="AD517" s="206">
        <v>0.13</v>
      </c>
      <c r="AE517" s="206">
        <v>0.13</v>
      </c>
      <c r="AF517" s="206">
        <v>0.13</v>
      </c>
      <c r="AG517" s="206">
        <v>0.13</v>
      </c>
      <c r="AH517">
        <v>0.25</v>
      </c>
      <c r="AI517" t="s">
        <v>164</v>
      </c>
      <c r="AJ517" t="s">
        <v>164</v>
      </c>
      <c r="AK517" t="s">
        <v>164</v>
      </c>
    </row>
    <row r="518" spans="1:37" x14ac:dyDescent="0.25">
      <c r="A518" t="s">
        <v>860</v>
      </c>
      <c r="B518" s="203" t="s">
        <v>158</v>
      </c>
      <c r="C518" t="s">
        <v>159</v>
      </c>
      <c r="D518" t="s">
        <v>273</v>
      </c>
      <c r="E518" t="s">
        <v>274</v>
      </c>
      <c r="F518" t="s">
        <v>858</v>
      </c>
      <c r="G518" t="s">
        <v>276</v>
      </c>
      <c r="H518" s="203">
        <v>12</v>
      </c>
      <c r="I518" s="204">
        <v>0.7</v>
      </c>
      <c r="J518" s="205">
        <v>0.50142385598974282</v>
      </c>
      <c r="K518" s="205" t="s">
        <v>192</v>
      </c>
      <c r="L518" s="205" t="s">
        <v>192</v>
      </c>
      <c r="M518" s="205" t="s">
        <v>192</v>
      </c>
      <c r="N518" s="205" t="s">
        <v>192</v>
      </c>
      <c r="O518" s="205" t="s">
        <v>192</v>
      </c>
      <c r="P518" s="205" t="s">
        <v>192</v>
      </c>
      <c r="Q518" s="205" t="s">
        <v>192</v>
      </c>
      <c r="R518" s="205" t="s">
        <v>192</v>
      </c>
      <c r="S518" s="205" t="s">
        <v>192</v>
      </c>
      <c r="T518" s="205" t="s">
        <v>192</v>
      </c>
      <c r="U518" s="205" t="s">
        <v>192</v>
      </c>
      <c r="V518" s="205" t="s">
        <v>192</v>
      </c>
      <c r="W518" s="205" t="s">
        <v>192</v>
      </c>
      <c r="X518" s="205" t="s">
        <v>192</v>
      </c>
      <c r="Y518" s="205" t="s">
        <v>192</v>
      </c>
      <c r="Z518" s="205" t="s">
        <v>192</v>
      </c>
      <c r="AA518" s="205" t="s">
        <v>192</v>
      </c>
      <c r="AB518" s="206">
        <v>0.18</v>
      </c>
      <c r="AC518" s="206">
        <v>0.18</v>
      </c>
      <c r="AD518" s="206">
        <v>0.13</v>
      </c>
      <c r="AE518" s="206">
        <v>0.13</v>
      </c>
      <c r="AF518" s="206">
        <v>0.13</v>
      </c>
      <c r="AG518" s="206">
        <v>0.13</v>
      </c>
      <c r="AH518">
        <v>0.25</v>
      </c>
      <c r="AI518" t="s">
        <v>164</v>
      </c>
      <c r="AJ518" t="s">
        <v>164</v>
      </c>
      <c r="AK518" t="s">
        <v>164</v>
      </c>
    </row>
    <row r="519" spans="1:37" x14ac:dyDescent="0.25">
      <c r="A519" t="s">
        <v>861</v>
      </c>
      <c r="B519" s="203" t="s">
        <v>166</v>
      </c>
      <c r="C519" t="s">
        <v>159</v>
      </c>
      <c r="D519" t="s">
        <v>273</v>
      </c>
      <c r="E519" t="s">
        <v>274</v>
      </c>
      <c r="F519" t="s">
        <v>858</v>
      </c>
      <c r="G519" t="s">
        <v>276</v>
      </c>
      <c r="H519" s="203">
        <v>12</v>
      </c>
      <c r="I519" s="204">
        <v>0.7</v>
      </c>
      <c r="J519" s="205">
        <v>0.50142385598974282</v>
      </c>
      <c r="K519" s="205" t="s">
        <v>192</v>
      </c>
      <c r="L519" s="205" t="s">
        <v>192</v>
      </c>
      <c r="M519" s="205" t="s">
        <v>192</v>
      </c>
      <c r="N519" s="205" t="s">
        <v>192</v>
      </c>
      <c r="O519" s="205" t="s">
        <v>192</v>
      </c>
      <c r="P519" s="205" t="s">
        <v>192</v>
      </c>
      <c r="Q519" s="205" t="s">
        <v>192</v>
      </c>
      <c r="R519" s="205" t="s">
        <v>192</v>
      </c>
      <c r="S519" s="205" t="s">
        <v>192</v>
      </c>
      <c r="T519" s="205" t="s">
        <v>192</v>
      </c>
      <c r="U519" s="205" t="s">
        <v>192</v>
      </c>
      <c r="V519" s="205" t="s">
        <v>192</v>
      </c>
      <c r="W519" s="205" t="s">
        <v>192</v>
      </c>
      <c r="X519" s="205" t="s">
        <v>192</v>
      </c>
      <c r="Y519" s="205" t="s">
        <v>192</v>
      </c>
      <c r="Z519" s="205" t="s">
        <v>192</v>
      </c>
      <c r="AA519" s="205" t="s">
        <v>192</v>
      </c>
      <c r="AB519" s="206">
        <v>0.18</v>
      </c>
      <c r="AC519" s="206">
        <v>0.18</v>
      </c>
      <c r="AD519" s="206">
        <v>0.13</v>
      </c>
      <c r="AE519" s="206">
        <v>0.13</v>
      </c>
      <c r="AF519" s="206">
        <v>0.13</v>
      </c>
      <c r="AG519" s="206">
        <v>0.13</v>
      </c>
      <c r="AH519">
        <v>0.25</v>
      </c>
      <c r="AI519" t="s">
        <v>164</v>
      </c>
      <c r="AJ519" t="s">
        <v>164</v>
      </c>
      <c r="AK519" t="s">
        <v>164</v>
      </c>
    </row>
    <row r="520" spans="1:37" x14ac:dyDescent="0.25">
      <c r="A520" t="s">
        <v>862</v>
      </c>
      <c r="B520" s="203" t="s">
        <v>158</v>
      </c>
      <c r="C520" t="s">
        <v>168</v>
      </c>
      <c r="D520" t="s">
        <v>273</v>
      </c>
      <c r="E520" t="s">
        <v>274</v>
      </c>
      <c r="F520" t="s">
        <v>858</v>
      </c>
      <c r="G520" t="s">
        <v>276</v>
      </c>
      <c r="H520" s="203">
        <v>12</v>
      </c>
      <c r="I520" s="204">
        <v>0.7</v>
      </c>
      <c r="J520" s="205">
        <v>0.50142385598974282</v>
      </c>
      <c r="K520" s="205" t="s">
        <v>192</v>
      </c>
      <c r="L520" s="205" t="s">
        <v>192</v>
      </c>
      <c r="M520" s="205" t="s">
        <v>192</v>
      </c>
      <c r="N520" s="205" t="s">
        <v>192</v>
      </c>
      <c r="O520" s="205" t="s">
        <v>192</v>
      </c>
      <c r="P520" s="205" t="s">
        <v>192</v>
      </c>
      <c r="Q520" s="205" t="s">
        <v>192</v>
      </c>
      <c r="R520" s="205" t="s">
        <v>192</v>
      </c>
      <c r="S520" s="205" t="s">
        <v>192</v>
      </c>
      <c r="T520" s="205" t="s">
        <v>192</v>
      </c>
      <c r="U520" s="205" t="s">
        <v>192</v>
      </c>
      <c r="V520" s="205" t="s">
        <v>192</v>
      </c>
      <c r="W520" s="205" t="s">
        <v>192</v>
      </c>
      <c r="X520" s="205" t="s">
        <v>192</v>
      </c>
      <c r="Y520" s="205" t="s">
        <v>192</v>
      </c>
      <c r="Z520" s="205" t="s">
        <v>192</v>
      </c>
      <c r="AA520" s="205" t="s">
        <v>192</v>
      </c>
      <c r="AB520" s="206">
        <v>0.18</v>
      </c>
      <c r="AC520" s="206">
        <v>0.18</v>
      </c>
      <c r="AD520" s="206">
        <v>0.13</v>
      </c>
      <c r="AE520" s="206">
        <v>0.13</v>
      </c>
      <c r="AF520" s="206">
        <v>0.13</v>
      </c>
      <c r="AG520" s="206">
        <v>0.13</v>
      </c>
      <c r="AH520">
        <v>0.25</v>
      </c>
      <c r="AI520" t="s">
        <v>164</v>
      </c>
      <c r="AJ520" t="s">
        <v>164</v>
      </c>
      <c r="AK520" t="s">
        <v>164</v>
      </c>
    </row>
    <row r="521" spans="1:37" x14ac:dyDescent="0.25">
      <c r="A521" t="s">
        <v>863</v>
      </c>
      <c r="B521" s="203" t="s">
        <v>166</v>
      </c>
      <c r="C521" t="s">
        <v>168</v>
      </c>
      <c r="D521" t="s">
        <v>273</v>
      </c>
      <c r="E521" t="s">
        <v>274</v>
      </c>
      <c r="F521" t="s">
        <v>858</v>
      </c>
      <c r="G521" t="s">
        <v>276</v>
      </c>
      <c r="H521" s="203">
        <v>12</v>
      </c>
      <c r="I521" s="204">
        <v>0.7</v>
      </c>
      <c r="J521" s="205">
        <v>0.50142385598974282</v>
      </c>
      <c r="K521" s="205" t="s">
        <v>192</v>
      </c>
      <c r="L521" s="205" t="s">
        <v>192</v>
      </c>
      <c r="M521" s="205" t="s">
        <v>192</v>
      </c>
      <c r="N521" s="205" t="s">
        <v>192</v>
      </c>
      <c r="O521" s="205" t="s">
        <v>192</v>
      </c>
      <c r="P521" s="205" t="s">
        <v>192</v>
      </c>
      <c r="Q521" s="205" t="s">
        <v>192</v>
      </c>
      <c r="R521" s="205" t="s">
        <v>192</v>
      </c>
      <c r="S521" s="205" t="s">
        <v>192</v>
      </c>
      <c r="T521" s="205" t="s">
        <v>192</v>
      </c>
      <c r="U521" s="205" t="s">
        <v>192</v>
      </c>
      <c r="V521" s="205" t="s">
        <v>192</v>
      </c>
      <c r="W521" s="205" t="s">
        <v>192</v>
      </c>
      <c r="X521" s="205" t="s">
        <v>192</v>
      </c>
      <c r="Y521" s="205" t="s">
        <v>192</v>
      </c>
      <c r="Z521" s="205" t="s">
        <v>192</v>
      </c>
      <c r="AA521" s="205" t="s">
        <v>192</v>
      </c>
      <c r="AB521" s="206">
        <v>0.18</v>
      </c>
      <c r="AC521" s="206">
        <v>0.18</v>
      </c>
      <c r="AD521" s="206">
        <v>0.13</v>
      </c>
      <c r="AE521" s="206">
        <v>0.13</v>
      </c>
      <c r="AF521" s="206">
        <v>0.13</v>
      </c>
      <c r="AG521" s="206">
        <v>0.13</v>
      </c>
      <c r="AH521">
        <v>0.25</v>
      </c>
      <c r="AI521" t="s">
        <v>164</v>
      </c>
      <c r="AJ521" t="s">
        <v>164</v>
      </c>
      <c r="AK521" t="s">
        <v>164</v>
      </c>
    </row>
    <row r="522" spans="1:37" x14ac:dyDescent="0.25">
      <c r="A522" t="s">
        <v>864</v>
      </c>
      <c r="B522" s="203" t="s">
        <v>158</v>
      </c>
      <c r="C522" t="s">
        <v>227</v>
      </c>
      <c r="D522" t="s">
        <v>273</v>
      </c>
      <c r="E522" t="s">
        <v>274</v>
      </c>
      <c r="F522" t="s">
        <v>865</v>
      </c>
      <c r="G522" t="s">
        <v>276</v>
      </c>
      <c r="H522" s="203">
        <v>12</v>
      </c>
      <c r="I522" s="204">
        <v>0.7</v>
      </c>
      <c r="J522" s="205">
        <v>0.50142385598974282</v>
      </c>
      <c r="K522" s="205" t="s">
        <v>192</v>
      </c>
      <c r="L522" s="205" t="s">
        <v>192</v>
      </c>
      <c r="M522" s="205" t="s">
        <v>192</v>
      </c>
      <c r="N522" s="205" t="s">
        <v>192</v>
      </c>
      <c r="O522" s="205" t="s">
        <v>192</v>
      </c>
      <c r="P522" s="205" t="s">
        <v>192</v>
      </c>
      <c r="Q522" s="205" t="s">
        <v>192</v>
      </c>
      <c r="R522" s="205" t="s">
        <v>192</v>
      </c>
      <c r="S522" s="205" t="s">
        <v>192</v>
      </c>
      <c r="T522" s="205" t="s">
        <v>192</v>
      </c>
      <c r="U522" s="205" t="s">
        <v>192</v>
      </c>
      <c r="V522" s="205" t="s">
        <v>192</v>
      </c>
      <c r="W522" s="205" t="s">
        <v>192</v>
      </c>
      <c r="X522" s="205" t="s">
        <v>192</v>
      </c>
      <c r="Y522" s="205" t="s">
        <v>192</v>
      </c>
      <c r="Z522" s="205" t="s">
        <v>192</v>
      </c>
      <c r="AA522" s="205" t="s">
        <v>192</v>
      </c>
      <c r="AB522" s="206">
        <v>0.18</v>
      </c>
      <c r="AC522" s="206">
        <v>0.18</v>
      </c>
      <c r="AD522" s="206">
        <v>0.13</v>
      </c>
      <c r="AE522" s="206">
        <v>0.13</v>
      </c>
      <c r="AF522" s="206">
        <v>0.13</v>
      </c>
      <c r="AG522" s="206">
        <v>0.13</v>
      </c>
      <c r="AH522">
        <v>0.25</v>
      </c>
      <c r="AI522" t="s">
        <v>164</v>
      </c>
      <c r="AJ522" t="s">
        <v>164</v>
      </c>
      <c r="AK522" t="s">
        <v>164</v>
      </c>
    </row>
    <row r="523" spans="1:37" x14ac:dyDescent="0.25">
      <c r="A523" t="s">
        <v>866</v>
      </c>
      <c r="B523" s="203" t="s">
        <v>166</v>
      </c>
      <c r="C523" t="s">
        <v>227</v>
      </c>
      <c r="D523" t="s">
        <v>273</v>
      </c>
      <c r="E523" t="s">
        <v>274</v>
      </c>
      <c r="F523" t="s">
        <v>865</v>
      </c>
      <c r="G523" t="s">
        <v>276</v>
      </c>
      <c r="H523" s="203">
        <v>12</v>
      </c>
      <c r="I523" s="204">
        <v>0.7</v>
      </c>
      <c r="J523" s="205">
        <v>0.50142385598974282</v>
      </c>
      <c r="K523" s="205" t="s">
        <v>192</v>
      </c>
      <c r="L523" s="205" t="s">
        <v>192</v>
      </c>
      <c r="M523" s="205" t="s">
        <v>192</v>
      </c>
      <c r="N523" s="205" t="s">
        <v>192</v>
      </c>
      <c r="O523" s="205" t="s">
        <v>192</v>
      </c>
      <c r="P523" s="205" t="s">
        <v>192</v>
      </c>
      <c r="Q523" s="205" t="s">
        <v>192</v>
      </c>
      <c r="R523" s="205" t="s">
        <v>192</v>
      </c>
      <c r="S523" s="205" t="s">
        <v>192</v>
      </c>
      <c r="T523" s="205" t="s">
        <v>192</v>
      </c>
      <c r="U523" s="205" t="s">
        <v>192</v>
      </c>
      <c r="V523" s="205" t="s">
        <v>192</v>
      </c>
      <c r="W523" s="205" t="s">
        <v>192</v>
      </c>
      <c r="X523" s="205" t="s">
        <v>192</v>
      </c>
      <c r="Y523" s="205" t="s">
        <v>192</v>
      </c>
      <c r="Z523" s="205" t="s">
        <v>192</v>
      </c>
      <c r="AA523" s="205" t="s">
        <v>192</v>
      </c>
      <c r="AB523" s="206">
        <v>0.18</v>
      </c>
      <c r="AC523" s="206">
        <v>0.18</v>
      </c>
      <c r="AD523" s="206">
        <v>0.13</v>
      </c>
      <c r="AE523" s="206">
        <v>0.13</v>
      </c>
      <c r="AF523" s="206">
        <v>0.13</v>
      </c>
      <c r="AG523" s="206">
        <v>0.13</v>
      </c>
      <c r="AH523">
        <v>0.25</v>
      </c>
      <c r="AI523" t="s">
        <v>164</v>
      </c>
      <c r="AJ523" t="s">
        <v>164</v>
      </c>
      <c r="AK523" t="s">
        <v>164</v>
      </c>
    </row>
    <row r="524" spans="1:37" x14ac:dyDescent="0.25">
      <c r="A524" t="s">
        <v>867</v>
      </c>
      <c r="B524" s="203" t="s">
        <v>158</v>
      </c>
      <c r="C524" t="s">
        <v>159</v>
      </c>
      <c r="D524" t="s">
        <v>273</v>
      </c>
      <c r="E524" t="s">
        <v>274</v>
      </c>
      <c r="F524" t="s">
        <v>865</v>
      </c>
      <c r="G524" t="s">
        <v>276</v>
      </c>
      <c r="H524" s="203">
        <v>12</v>
      </c>
      <c r="I524" s="204">
        <v>0.7</v>
      </c>
      <c r="J524" s="205">
        <v>0.50142385598974282</v>
      </c>
      <c r="K524" s="205" t="s">
        <v>192</v>
      </c>
      <c r="L524" s="205" t="s">
        <v>192</v>
      </c>
      <c r="M524" s="205" t="s">
        <v>192</v>
      </c>
      <c r="N524" s="205" t="s">
        <v>192</v>
      </c>
      <c r="O524" s="205" t="s">
        <v>192</v>
      </c>
      <c r="P524" s="205" t="s">
        <v>192</v>
      </c>
      <c r="Q524" s="205" t="s">
        <v>192</v>
      </c>
      <c r="R524" s="205" t="s">
        <v>192</v>
      </c>
      <c r="S524" s="205" t="s">
        <v>192</v>
      </c>
      <c r="T524" s="205" t="s">
        <v>192</v>
      </c>
      <c r="U524" s="205" t="s">
        <v>192</v>
      </c>
      <c r="V524" s="205" t="s">
        <v>192</v>
      </c>
      <c r="W524" s="205" t="s">
        <v>192</v>
      </c>
      <c r="X524" s="205" t="s">
        <v>192</v>
      </c>
      <c r="Y524" s="205" t="s">
        <v>192</v>
      </c>
      <c r="Z524" s="205" t="s">
        <v>192</v>
      </c>
      <c r="AA524" s="205" t="s">
        <v>192</v>
      </c>
      <c r="AB524" s="206">
        <v>0.18</v>
      </c>
      <c r="AC524" s="206">
        <v>0.18</v>
      </c>
      <c r="AD524" s="206">
        <v>0.13</v>
      </c>
      <c r="AE524" s="206">
        <v>0.13</v>
      </c>
      <c r="AF524" s="206">
        <v>0.13</v>
      </c>
      <c r="AG524" s="206">
        <v>0.13</v>
      </c>
      <c r="AH524">
        <v>0.25</v>
      </c>
      <c r="AI524" t="s">
        <v>164</v>
      </c>
      <c r="AJ524" t="s">
        <v>164</v>
      </c>
      <c r="AK524" t="s">
        <v>164</v>
      </c>
    </row>
    <row r="525" spans="1:37" x14ac:dyDescent="0.25">
      <c r="A525" t="s">
        <v>868</v>
      </c>
      <c r="B525" s="203" t="s">
        <v>166</v>
      </c>
      <c r="C525" t="s">
        <v>159</v>
      </c>
      <c r="D525" t="s">
        <v>273</v>
      </c>
      <c r="E525" t="s">
        <v>274</v>
      </c>
      <c r="F525" t="s">
        <v>865</v>
      </c>
      <c r="G525" t="s">
        <v>276</v>
      </c>
      <c r="H525" s="203">
        <v>12</v>
      </c>
      <c r="I525" s="204">
        <v>0.7</v>
      </c>
      <c r="J525" s="205">
        <v>0.50142385598974282</v>
      </c>
      <c r="K525" s="205" t="s">
        <v>192</v>
      </c>
      <c r="L525" s="205" t="s">
        <v>192</v>
      </c>
      <c r="M525" s="205" t="s">
        <v>192</v>
      </c>
      <c r="N525" s="205" t="s">
        <v>192</v>
      </c>
      <c r="O525" s="205" t="s">
        <v>192</v>
      </c>
      <c r="P525" s="205" t="s">
        <v>192</v>
      </c>
      <c r="Q525" s="205" t="s">
        <v>192</v>
      </c>
      <c r="R525" s="205" t="s">
        <v>192</v>
      </c>
      <c r="S525" s="205" t="s">
        <v>192</v>
      </c>
      <c r="T525" s="205" t="s">
        <v>192</v>
      </c>
      <c r="U525" s="205" t="s">
        <v>192</v>
      </c>
      <c r="V525" s="205" t="s">
        <v>192</v>
      </c>
      <c r="W525" s="205" t="s">
        <v>192</v>
      </c>
      <c r="X525" s="205" t="s">
        <v>192</v>
      </c>
      <c r="Y525" s="205" t="s">
        <v>192</v>
      </c>
      <c r="Z525" s="205" t="s">
        <v>192</v>
      </c>
      <c r="AA525" s="205" t="s">
        <v>192</v>
      </c>
      <c r="AB525" s="206">
        <v>0.18</v>
      </c>
      <c r="AC525" s="206">
        <v>0.18</v>
      </c>
      <c r="AD525" s="206">
        <v>0.13</v>
      </c>
      <c r="AE525" s="206">
        <v>0.13</v>
      </c>
      <c r="AF525" s="206">
        <v>0.13</v>
      </c>
      <c r="AG525" s="206">
        <v>0.13</v>
      </c>
      <c r="AH525">
        <v>0.25</v>
      </c>
      <c r="AI525" t="s">
        <v>164</v>
      </c>
      <c r="AJ525" t="s">
        <v>164</v>
      </c>
      <c r="AK525" t="s">
        <v>164</v>
      </c>
    </row>
    <row r="526" spans="1:37" x14ac:dyDescent="0.25">
      <c r="A526" t="s">
        <v>869</v>
      </c>
      <c r="B526" s="203" t="s">
        <v>158</v>
      </c>
      <c r="C526" t="s">
        <v>168</v>
      </c>
      <c r="D526" t="s">
        <v>273</v>
      </c>
      <c r="E526" t="s">
        <v>274</v>
      </c>
      <c r="F526" t="s">
        <v>865</v>
      </c>
      <c r="G526" t="s">
        <v>276</v>
      </c>
      <c r="H526" s="203">
        <v>12</v>
      </c>
      <c r="I526" s="204">
        <v>0.7</v>
      </c>
      <c r="J526" s="205">
        <v>0.50142385598974282</v>
      </c>
      <c r="K526" s="205" t="s">
        <v>192</v>
      </c>
      <c r="L526" s="205" t="s">
        <v>192</v>
      </c>
      <c r="M526" s="205" t="s">
        <v>192</v>
      </c>
      <c r="N526" s="205" t="s">
        <v>192</v>
      </c>
      <c r="O526" s="205" t="s">
        <v>192</v>
      </c>
      <c r="P526" s="205" t="s">
        <v>192</v>
      </c>
      <c r="Q526" s="205" t="s">
        <v>192</v>
      </c>
      <c r="R526" s="205" t="s">
        <v>192</v>
      </c>
      <c r="S526" s="205" t="s">
        <v>192</v>
      </c>
      <c r="T526" s="205" t="s">
        <v>192</v>
      </c>
      <c r="U526" s="205" t="s">
        <v>192</v>
      </c>
      <c r="V526" s="205" t="s">
        <v>192</v>
      </c>
      <c r="W526" s="205" t="s">
        <v>192</v>
      </c>
      <c r="X526" s="205" t="s">
        <v>192</v>
      </c>
      <c r="Y526" s="205" t="s">
        <v>192</v>
      </c>
      <c r="Z526" s="205" t="s">
        <v>192</v>
      </c>
      <c r="AA526" s="205" t="s">
        <v>192</v>
      </c>
      <c r="AB526" s="206">
        <v>0.18</v>
      </c>
      <c r="AC526" s="206">
        <v>0.18</v>
      </c>
      <c r="AD526" s="206">
        <v>0.13</v>
      </c>
      <c r="AE526" s="206">
        <v>0.13</v>
      </c>
      <c r="AF526" s="206">
        <v>0.13</v>
      </c>
      <c r="AG526" s="206">
        <v>0.13</v>
      </c>
      <c r="AH526">
        <v>0.25</v>
      </c>
      <c r="AI526" t="s">
        <v>164</v>
      </c>
      <c r="AJ526" t="s">
        <v>164</v>
      </c>
      <c r="AK526" t="s">
        <v>164</v>
      </c>
    </row>
    <row r="527" spans="1:37" x14ac:dyDescent="0.25">
      <c r="A527" t="s">
        <v>870</v>
      </c>
      <c r="B527" s="203" t="s">
        <v>166</v>
      </c>
      <c r="C527" t="s">
        <v>168</v>
      </c>
      <c r="D527" t="s">
        <v>273</v>
      </c>
      <c r="E527" t="s">
        <v>274</v>
      </c>
      <c r="F527" t="s">
        <v>865</v>
      </c>
      <c r="G527" t="s">
        <v>276</v>
      </c>
      <c r="H527" s="203">
        <v>12</v>
      </c>
      <c r="I527" s="204">
        <v>0.7</v>
      </c>
      <c r="J527" s="205">
        <v>0.50142385598974282</v>
      </c>
      <c r="K527" s="205" t="s">
        <v>192</v>
      </c>
      <c r="L527" s="205" t="s">
        <v>192</v>
      </c>
      <c r="M527" s="205" t="s">
        <v>192</v>
      </c>
      <c r="N527" s="205" t="s">
        <v>192</v>
      </c>
      <c r="O527" s="205" t="s">
        <v>192</v>
      </c>
      <c r="P527" s="205" t="s">
        <v>192</v>
      </c>
      <c r="Q527" s="205" t="s">
        <v>192</v>
      </c>
      <c r="R527" s="205" t="s">
        <v>192</v>
      </c>
      <c r="S527" s="205" t="s">
        <v>192</v>
      </c>
      <c r="T527" s="205" t="s">
        <v>192</v>
      </c>
      <c r="U527" s="205" t="s">
        <v>192</v>
      </c>
      <c r="V527" s="205" t="s">
        <v>192</v>
      </c>
      <c r="W527" s="205" t="s">
        <v>192</v>
      </c>
      <c r="X527" s="205" t="s">
        <v>192</v>
      </c>
      <c r="Y527" s="205" t="s">
        <v>192</v>
      </c>
      <c r="Z527" s="205" t="s">
        <v>192</v>
      </c>
      <c r="AA527" s="205" t="s">
        <v>192</v>
      </c>
      <c r="AB527" s="206">
        <v>0.18</v>
      </c>
      <c r="AC527" s="206">
        <v>0.18</v>
      </c>
      <c r="AD527" s="206">
        <v>0.13</v>
      </c>
      <c r="AE527" s="206">
        <v>0.13</v>
      </c>
      <c r="AF527" s="206">
        <v>0.13</v>
      </c>
      <c r="AG527" s="206">
        <v>0.13</v>
      </c>
      <c r="AH527">
        <v>0.25</v>
      </c>
      <c r="AI527" t="s">
        <v>164</v>
      </c>
      <c r="AJ527" t="s">
        <v>164</v>
      </c>
      <c r="AK527" t="s">
        <v>164</v>
      </c>
    </row>
    <row r="528" spans="1:37" x14ac:dyDescent="0.25">
      <c r="A528" t="s">
        <v>871</v>
      </c>
      <c r="B528" s="203" t="s">
        <v>158</v>
      </c>
      <c r="C528" t="s">
        <v>227</v>
      </c>
      <c r="D528" t="s">
        <v>273</v>
      </c>
      <c r="E528" t="s">
        <v>274</v>
      </c>
      <c r="F528" t="s">
        <v>872</v>
      </c>
      <c r="G528" t="s">
        <v>276</v>
      </c>
      <c r="H528" s="203">
        <v>12</v>
      </c>
      <c r="I528" s="204">
        <v>0.7</v>
      </c>
      <c r="J528" s="205">
        <v>0.50142385598974282</v>
      </c>
      <c r="K528" s="205">
        <v>0.2</v>
      </c>
      <c r="L528" s="205">
        <v>0.27</v>
      </c>
      <c r="M528" s="205">
        <v>0.27</v>
      </c>
      <c r="N528" s="205">
        <v>0.27</v>
      </c>
      <c r="O528" s="205">
        <v>0.27</v>
      </c>
      <c r="P528" s="205">
        <v>0.27</v>
      </c>
      <c r="Q528" s="205">
        <v>0.27</v>
      </c>
      <c r="R528" s="205">
        <v>0.18</v>
      </c>
      <c r="S528" s="205">
        <v>0.18</v>
      </c>
      <c r="T528" s="205">
        <v>0.18</v>
      </c>
      <c r="U528" s="205">
        <v>0.18</v>
      </c>
      <c r="V528" s="205">
        <v>0.18</v>
      </c>
      <c r="W528" s="205">
        <v>0.18</v>
      </c>
      <c r="X528" s="205">
        <v>0.18</v>
      </c>
      <c r="Y528" s="205">
        <v>0.18</v>
      </c>
      <c r="Z528" s="205">
        <v>0.18</v>
      </c>
      <c r="AA528" s="205">
        <v>0.18</v>
      </c>
      <c r="AB528" s="206">
        <v>0.18</v>
      </c>
      <c r="AC528" s="206">
        <v>0.18</v>
      </c>
      <c r="AD528" s="206">
        <v>0.13</v>
      </c>
      <c r="AE528" s="206">
        <v>0.13</v>
      </c>
      <c r="AF528" s="206">
        <v>0.13</v>
      </c>
      <c r="AG528" s="206">
        <v>0.13</v>
      </c>
      <c r="AH528">
        <v>0.25</v>
      </c>
      <c r="AI528" t="s">
        <v>164</v>
      </c>
      <c r="AJ528" t="s">
        <v>164</v>
      </c>
      <c r="AK528" t="s">
        <v>164</v>
      </c>
    </row>
    <row r="529" spans="1:37" x14ac:dyDescent="0.25">
      <c r="A529" t="s">
        <v>873</v>
      </c>
      <c r="B529" s="203" t="s">
        <v>166</v>
      </c>
      <c r="C529" t="s">
        <v>227</v>
      </c>
      <c r="D529" t="s">
        <v>273</v>
      </c>
      <c r="E529" t="s">
        <v>274</v>
      </c>
      <c r="F529" t="s">
        <v>872</v>
      </c>
      <c r="G529" t="s">
        <v>276</v>
      </c>
      <c r="H529" s="203">
        <v>12</v>
      </c>
      <c r="I529" s="204">
        <v>0.7</v>
      </c>
      <c r="J529" s="205">
        <v>0.50142385598974282</v>
      </c>
      <c r="K529" s="205">
        <v>0.2</v>
      </c>
      <c r="L529" s="205">
        <v>0.27</v>
      </c>
      <c r="M529" s="205">
        <v>0.27</v>
      </c>
      <c r="N529" s="205">
        <v>0.27</v>
      </c>
      <c r="O529" s="205">
        <v>0.27</v>
      </c>
      <c r="P529" s="205">
        <v>0.27</v>
      </c>
      <c r="Q529" s="205">
        <v>0.27</v>
      </c>
      <c r="R529" s="205">
        <v>0.18</v>
      </c>
      <c r="S529" s="205">
        <v>0.18</v>
      </c>
      <c r="T529" s="205">
        <v>0.18</v>
      </c>
      <c r="U529" s="205">
        <v>0.18</v>
      </c>
      <c r="V529" s="205">
        <v>0.18</v>
      </c>
      <c r="W529" s="205">
        <v>0.18</v>
      </c>
      <c r="X529" s="205">
        <v>0.18</v>
      </c>
      <c r="Y529" s="205">
        <v>0.18</v>
      </c>
      <c r="Z529" s="205">
        <v>0.18</v>
      </c>
      <c r="AA529" s="205">
        <v>0.18</v>
      </c>
      <c r="AB529" s="206">
        <v>0.18</v>
      </c>
      <c r="AC529" s="206">
        <v>0.18</v>
      </c>
      <c r="AD529" s="206">
        <v>0.13</v>
      </c>
      <c r="AE529" s="206">
        <v>0.13</v>
      </c>
      <c r="AF529" s="206">
        <v>0.13</v>
      </c>
      <c r="AG529" s="206">
        <v>0.13</v>
      </c>
      <c r="AH529">
        <v>0.25</v>
      </c>
      <c r="AI529" t="s">
        <v>164</v>
      </c>
      <c r="AJ529" t="s">
        <v>164</v>
      </c>
      <c r="AK529" t="s">
        <v>164</v>
      </c>
    </row>
    <row r="530" spans="1:37" x14ac:dyDescent="0.25">
      <c r="A530" t="s">
        <v>874</v>
      </c>
      <c r="B530" s="203" t="s">
        <v>158</v>
      </c>
      <c r="C530" t="s">
        <v>159</v>
      </c>
      <c r="D530" t="s">
        <v>273</v>
      </c>
      <c r="E530" t="s">
        <v>274</v>
      </c>
      <c r="F530" t="s">
        <v>872</v>
      </c>
      <c r="G530" t="s">
        <v>276</v>
      </c>
      <c r="H530" s="203">
        <v>12</v>
      </c>
      <c r="I530" s="204">
        <v>0.7</v>
      </c>
      <c r="J530" s="205">
        <v>0.50142385598974282</v>
      </c>
      <c r="K530" s="205">
        <v>0.13</v>
      </c>
      <c r="L530" s="205">
        <v>0.2</v>
      </c>
      <c r="M530" s="205">
        <v>0.2</v>
      </c>
      <c r="N530" s="205">
        <v>0.2</v>
      </c>
      <c r="O530" s="205">
        <v>0.2</v>
      </c>
      <c r="P530" s="205">
        <v>0.2</v>
      </c>
      <c r="Q530" s="205">
        <v>0.2</v>
      </c>
      <c r="R530" s="205">
        <v>0.18</v>
      </c>
      <c r="S530" s="205">
        <v>0.18</v>
      </c>
      <c r="T530" s="205">
        <v>0.18</v>
      </c>
      <c r="U530" s="205">
        <v>0.18</v>
      </c>
      <c r="V530" s="205">
        <v>0.18</v>
      </c>
      <c r="W530" s="205">
        <v>0.18</v>
      </c>
      <c r="X530" s="205">
        <v>0.18</v>
      </c>
      <c r="Y530" s="205">
        <v>0.18</v>
      </c>
      <c r="Z530" s="205">
        <v>0.18</v>
      </c>
      <c r="AA530" s="205">
        <v>0.18</v>
      </c>
      <c r="AB530" s="206">
        <v>0.18</v>
      </c>
      <c r="AC530" s="206">
        <v>0.18</v>
      </c>
      <c r="AD530" s="206">
        <v>0.13</v>
      </c>
      <c r="AE530" s="206">
        <v>0.13</v>
      </c>
      <c r="AF530" s="206">
        <v>0.13</v>
      </c>
      <c r="AG530" s="206">
        <v>0.13</v>
      </c>
      <c r="AH530">
        <v>0.25</v>
      </c>
      <c r="AI530" t="s">
        <v>164</v>
      </c>
      <c r="AJ530" t="s">
        <v>164</v>
      </c>
      <c r="AK530" t="s">
        <v>164</v>
      </c>
    </row>
    <row r="531" spans="1:37" x14ac:dyDescent="0.25">
      <c r="A531" t="s">
        <v>875</v>
      </c>
      <c r="B531" s="203" t="s">
        <v>166</v>
      </c>
      <c r="C531" t="s">
        <v>159</v>
      </c>
      <c r="D531" t="s">
        <v>273</v>
      </c>
      <c r="E531" t="s">
        <v>274</v>
      </c>
      <c r="F531" t="s">
        <v>872</v>
      </c>
      <c r="G531" t="s">
        <v>276</v>
      </c>
      <c r="H531" s="203">
        <v>12</v>
      </c>
      <c r="I531" s="204">
        <v>0.7</v>
      </c>
      <c r="J531" s="205">
        <v>0.50142385598974282</v>
      </c>
      <c r="K531" s="205">
        <v>0.2</v>
      </c>
      <c r="L531" s="205">
        <v>0.27</v>
      </c>
      <c r="M531" s="205">
        <v>0.27</v>
      </c>
      <c r="N531" s="205">
        <v>0.27</v>
      </c>
      <c r="O531" s="205">
        <v>0.27</v>
      </c>
      <c r="P531" s="205">
        <v>0.27</v>
      </c>
      <c r="Q531" s="205">
        <v>0.27</v>
      </c>
      <c r="R531" s="205">
        <v>0.18</v>
      </c>
      <c r="S531" s="205">
        <v>0.18</v>
      </c>
      <c r="T531" s="205">
        <v>0.18</v>
      </c>
      <c r="U531" s="205">
        <v>0.18</v>
      </c>
      <c r="V531" s="205">
        <v>0.18</v>
      </c>
      <c r="W531" s="205">
        <v>0.18</v>
      </c>
      <c r="X531" s="205">
        <v>0.18</v>
      </c>
      <c r="Y531" s="205">
        <v>0.18</v>
      </c>
      <c r="Z531" s="205">
        <v>0.18</v>
      </c>
      <c r="AA531" s="205">
        <v>0.18</v>
      </c>
      <c r="AB531" s="206">
        <v>0.18</v>
      </c>
      <c r="AC531" s="206">
        <v>0.18</v>
      </c>
      <c r="AD531" s="206">
        <v>0.13</v>
      </c>
      <c r="AE531" s="206">
        <v>0.13</v>
      </c>
      <c r="AF531" s="206">
        <v>0.13</v>
      </c>
      <c r="AG531" s="206">
        <v>0.13</v>
      </c>
      <c r="AH531">
        <v>0.25</v>
      </c>
      <c r="AI531" t="s">
        <v>164</v>
      </c>
      <c r="AJ531" t="s">
        <v>164</v>
      </c>
      <c r="AK531" t="s">
        <v>164</v>
      </c>
    </row>
    <row r="532" spans="1:37" x14ac:dyDescent="0.25">
      <c r="A532" t="s">
        <v>876</v>
      </c>
      <c r="B532" s="203" t="s">
        <v>158</v>
      </c>
      <c r="C532" t="s">
        <v>168</v>
      </c>
      <c r="D532" t="s">
        <v>273</v>
      </c>
      <c r="E532" t="s">
        <v>274</v>
      </c>
      <c r="F532" t="s">
        <v>872</v>
      </c>
      <c r="G532" t="s">
        <v>276</v>
      </c>
      <c r="H532" s="203">
        <v>12</v>
      </c>
      <c r="I532" s="204">
        <v>0.7</v>
      </c>
      <c r="J532" s="205">
        <v>0.50142385598974282</v>
      </c>
      <c r="K532" s="205">
        <v>0.2</v>
      </c>
      <c r="L532" s="205">
        <v>0.27</v>
      </c>
      <c r="M532" s="205">
        <v>0.27</v>
      </c>
      <c r="N532" s="205">
        <v>0.27</v>
      </c>
      <c r="O532" s="205">
        <v>0.27</v>
      </c>
      <c r="P532" s="205">
        <v>0.27</v>
      </c>
      <c r="Q532" s="205">
        <v>0.27</v>
      </c>
      <c r="R532" s="205">
        <v>0.18</v>
      </c>
      <c r="S532" s="205">
        <v>0.18</v>
      </c>
      <c r="T532" s="205">
        <v>0.18</v>
      </c>
      <c r="U532" s="205">
        <v>0.18</v>
      </c>
      <c r="V532" s="205">
        <v>0.18</v>
      </c>
      <c r="W532" s="205">
        <v>0.18</v>
      </c>
      <c r="X532" s="205">
        <v>0.18</v>
      </c>
      <c r="Y532" s="205">
        <v>0.18</v>
      </c>
      <c r="Z532" s="205">
        <v>0.18</v>
      </c>
      <c r="AA532" s="205">
        <v>0.18</v>
      </c>
      <c r="AB532" s="206">
        <v>0.18</v>
      </c>
      <c r="AC532" s="206">
        <v>0.18</v>
      </c>
      <c r="AD532" s="206">
        <v>0.13</v>
      </c>
      <c r="AE532" s="206">
        <v>0.13</v>
      </c>
      <c r="AF532" s="206">
        <v>0.13</v>
      </c>
      <c r="AG532" s="206">
        <v>0.13</v>
      </c>
      <c r="AH532">
        <v>0.25</v>
      </c>
      <c r="AI532" t="s">
        <v>164</v>
      </c>
      <c r="AJ532" t="s">
        <v>164</v>
      </c>
      <c r="AK532" t="s">
        <v>164</v>
      </c>
    </row>
    <row r="533" spans="1:37" x14ac:dyDescent="0.25">
      <c r="A533" t="s">
        <v>877</v>
      </c>
      <c r="B533" s="203" t="s">
        <v>166</v>
      </c>
      <c r="C533" t="s">
        <v>168</v>
      </c>
      <c r="D533" t="s">
        <v>273</v>
      </c>
      <c r="E533" t="s">
        <v>274</v>
      </c>
      <c r="F533" t="s">
        <v>872</v>
      </c>
      <c r="G533" t="s">
        <v>276</v>
      </c>
      <c r="H533" s="203">
        <v>12</v>
      </c>
      <c r="I533" s="204">
        <v>0.7</v>
      </c>
      <c r="J533" s="205">
        <v>0.50142385598974282</v>
      </c>
      <c r="K533" s="205">
        <v>0.2</v>
      </c>
      <c r="L533" s="205">
        <v>0.27</v>
      </c>
      <c r="M533" s="205">
        <v>0.27</v>
      </c>
      <c r="N533" s="205">
        <v>0.27</v>
      </c>
      <c r="O533" s="205">
        <v>0.27</v>
      </c>
      <c r="P533" s="205">
        <v>0.27</v>
      </c>
      <c r="Q533" s="205">
        <v>0.27</v>
      </c>
      <c r="R533" s="205">
        <v>0.18</v>
      </c>
      <c r="S533" s="205">
        <v>0.18</v>
      </c>
      <c r="T533" s="205">
        <v>0.18</v>
      </c>
      <c r="U533" s="205">
        <v>0.18</v>
      </c>
      <c r="V533" s="205">
        <v>0.18</v>
      </c>
      <c r="W533" s="205">
        <v>0.18</v>
      </c>
      <c r="X533" s="205">
        <v>0.18</v>
      </c>
      <c r="Y533" s="205">
        <v>0.18</v>
      </c>
      <c r="Z533" s="205">
        <v>0.18</v>
      </c>
      <c r="AA533" s="205">
        <v>0.18</v>
      </c>
      <c r="AB533" s="206">
        <v>0.18</v>
      </c>
      <c r="AC533" s="206">
        <v>0.18</v>
      </c>
      <c r="AD533" s="206">
        <v>0.13</v>
      </c>
      <c r="AE533" s="206">
        <v>0.13</v>
      </c>
      <c r="AF533" s="206">
        <v>0.13</v>
      </c>
      <c r="AG533" s="206">
        <v>0.13</v>
      </c>
      <c r="AH533">
        <v>0.25</v>
      </c>
      <c r="AI533" t="s">
        <v>164</v>
      </c>
      <c r="AJ533" t="s">
        <v>164</v>
      </c>
      <c r="AK533" t="s">
        <v>164</v>
      </c>
    </row>
    <row r="534" spans="1:37" x14ac:dyDescent="0.25">
      <c r="A534" t="s">
        <v>878</v>
      </c>
      <c r="B534" s="203" t="s">
        <v>158</v>
      </c>
      <c r="C534" t="s">
        <v>227</v>
      </c>
      <c r="D534" t="s">
        <v>273</v>
      </c>
      <c r="E534" t="s">
        <v>274</v>
      </c>
      <c r="F534" t="s">
        <v>879</v>
      </c>
      <c r="G534" t="s">
        <v>286</v>
      </c>
      <c r="H534" s="203">
        <v>12</v>
      </c>
      <c r="I534" s="204">
        <v>0.7</v>
      </c>
      <c r="J534" s="205">
        <v>0.54397812823317704</v>
      </c>
      <c r="K534" s="205">
        <v>0.2</v>
      </c>
      <c r="L534" s="205">
        <v>0.27</v>
      </c>
      <c r="M534" s="205">
        <v>0.27</v>
      </c>
      <c r="N534" s="205">
        <v>0.27</v>
      </c>
      <c r="O534" s="205">
        <v>0.27</v>
      </c>
      <c r="P534" s="205">
        <v>0.27</v>
      </c>
      <c r="Q534" s="205">
        <v>0.27</v>
      </c>
      <c r="R534" s="205">
        <v>0.18</v>
      </c>
      <c r="S534" s="205">
        <v>0.18</v>
      </c>
      <c r="T534" s="205">
        <v>0.18</v>
      </c>
      <c r="U534" s="205">
        <v>0.18</v>
      </c>
      <c r="V534" s="205">
        <v>0.18</v>
      </c>
      <c r="W534" s="205">
        <v>0.18</v>
      </c>
      <c r="X534" s="205">
        <v>0.18</v>
      </c>
      <c r="Y534" s="205">
        <v>0.18</v>
      </c>
      <c r="Z534" s="205">
        <v>0.18</v>
      </c>
      <c r="AA534" s="205">
        <v>0.18</v>
      </c>
      <c r="AB534" s="206" t="s">
        <v>192</v>
      </c>
      <c r="AC534" s="206" t="s">
        <v>192</v>
      </c>
      <c r="AD534" s="206" t="s">
        <v>192</v>
      </c>
      <c r="AE534" s="206" t="s">
        <v>192</v>
      </c>
      <c r="AF534" s="206" t="s">
        <v>192</v>
      </c>
      <c r="AG534" s="206" t="s">
        <v>192</v>
      </c>
      <c r="AH534" t="s">
        <v>192</v>
      </c>
      <c r="AI534" t="s">
        <v>164</v>
      </c>
      <c r="AJ534" t="s">
        <v>164</v>
      </c>
    </row>
    <row r="535" spans="1:37" x14ac:dyDescent="0.25">
      <c r="A535" t="s">
        <v>880</v>
      </c>
      <c r="B535" s="203" t="s">
        <v>166</v>
      </c>
      <c r="C535" t="s">
        <v>227</v>
      </c>
      <c r="D535" t="s">
        <v>273</v>
      </c>
      <c r="E535" t="s">
        <v>274</v>
      </c>
      <c r="F535" t="s">
        <v>879</v>
      </c>
      <c r="G535" t="s">
        <v>286</v>
      </c>
      <c r="H535" s="203">
        <v>12</v>
      </c>
      <c r="I535" s="204">
        <v>0.7</v>
      </c>
      <c r="J535" s="205">
        <v>0.54397812823317704</v>
      </c>
      <c r="K535" s="205">
        <v>0.2</v>
      </c>
      <c r="L535" s="205">
        <v>0.27</v>
      </c>
      <c r="M535" s="205">
        <v>0.27</v>
      </c>
      <c r="N535" s="205">
        <v>0.27</v>
      </c>
      <c r="O535" s="205">
        <v>0.27</v>
      </c>
      <c r="P535" s="205">
        <v>0.27</v>
      </c>
      <c r="Q535" s="205">
        <v>0.27</v>
      </c>
      <c r="R535" s="210">
        <v>0.18</v>
      </c>
      <c r="S535" s="210">
        <v>0.18</v>
      </c>
      <c r="T535" s="210">
        <v>0.18</v>
      </c>
      <c r="U535" s="210">
        <v>0.18</v>
      </c>
      <c r="V535" s="210">
        <v>0.18</v>
      </c>
      <c r="W535" s="210">
        <v>0.18</v>
      </c>
      <c r="X535" s="210">
        <v>0.18</v>
      </c>
      <c r="Y535" s="210">
        <v>0.18</v>
      </c>
      <c r="Z535" s="210">
        <v>0.18</v>
      </c>
      <c r="AA535" s="210">
        <v>0.18</v>
      </c>
      <c r="AB535" s="206" t="s">
        <v>192</v>
      </c>
      <c r="AC535" s="206" t="s">
        <v>192</v>
      </c>
      <c r="AD535" s="206" t="s">
        <v>192</v>
      </c>
      <c r="AE535" s="206" t="s">
        <v>192</v>
      </c>
      <c r="AF535" s="206" t="s">
        <v>192</v>
      </c>
      <c r="AG535" s="206" t="s">
        <v>192</v>
      </c>
      <c r="AH535" t="s">
        <v>192</v>
      </c>
      <c r="AI535" t="s">
        <v>164</v>
      </c>
      <c r="AJ535" t="s">
        <v>164</v>
      </c>
    </row>
    <row r="536" spans="1:37" x14ac:dyDescent="0.25">
      <c r="A536" t="s">
        <v>881</v>
      </c>
      <c r="B536" s="203" t="s">
        <v>158</v>
      </c>
      <c r="C536" t="s">
        <v>159</v>
      </c>
      <c r="D536" t="s">
        <v>273</v>
      </c>
      <c r="E536" t="s">
        <v>274</v>
      </c>
      <c r="F536" t="s">
        <v>879</v>
      </c>
      <c r="G536" t="s">
        <v>286</v>
      </c>
      <c r="H536" s="203">
        <v>12</v>
      </c>
      <c r="I536" s="204">
        <v>0.7</v>
      </c>
      <c r="J536" s="205">
        <v>0.54397812823317704</v>
      </c>
      <c r="K536" s="205">
        <v>0.13</v>
      </c>
      <c r="L536" s="205">
        <v>0.2</v>
      </c>
      <c r="M536" s="205">
        <v>0.2</v>
      </c>
      <c r="N536" s="205">
        <v>0.2</v>
      </c>
      <c r="O536" s="205">
        <v>0.2</v>
      </c>
      <c r="P536" s="205">
        <v>0.2</v>
      </c>
      <c r="Q536" s="205">
        <v>0.2</v>
      </c>
      <c r="R536" s="205">
        <v>0.18</v>
      </c>
      <c r="S536" s="205">
        <v>0.18</v>
      </c>
      <c r="T536" s="205">
        <v>0.18</v>
      </c>
      <c r="U536" s="205">
        <v>0.18</v>
      </c>
      <c r="V536" s="205">
        <v>0.18</v>
      </c>
      <c r="W536" s="205">
        <v>0.18</v>
      </c>
      <c r="X536" s="205">
        <v>0.18</v>
      </c>
      <c r="Y536" s="205">
        <v>0.18</v>
      </c>
      <c r="Z536" s="205">
        <v>0.18</v>
      </c>
      <c r="AA536" s="205">
        <v>0.18</v>
      </c>
      <c r="AB536" s="206" t="s">
        <v>192</v>
      </c>
      <c r="AC536" s="206" t="s">
        <v>192</v>
      </c>
      <c r="AD536" s="206" t="s">
        <v>192</v>
      </c>
      <c r="AE536" s="206" t="s">
        <v>192</v>
      </c>
      <c r="AF536" s="206" t="s">
        <v>192</v>
      </c>
      <c r="AG536" s="206" t="s">
        <v>192</v>
      </c>
      <c r="AH536" t="s">
        <v>192</v>
      </c>
      <c r="AI536" t="s">
        <v>164</v>
      </c>
      <c r="AJ536" t="s">
        <v>164</v>
      </c>
    </row>
    <row r="537" spans="1:37" x14ac:dyDescent="0.25">
      <c r="A537" t="s">
        <v>882</v>
      </c>
      <c r="B537" s="203" t="s">
        <v>166</v>
      </c>
      <c r="C537" t="s">
        <v>159</v>
      </c>
      <c r="D537" t="s">
        <v>273</v>
      </c>
      <c r="E537" t="s">
        <v>274</v>
      </c>
      <c r="F537" t="s">
        <v>879</v>
      </c>
      <c r="G537" t="s">
        <v>286</v>
      </c>
      <c r="H537" s="203">
        <v>12</v>
      </c>
      <c r="I537" s="204">
        <v>0.7</v>
      </c>
      <c r="J537" s="205">
        <v>0.54397812823317704</v>
      </c>
      <c r="K537" s="205">
        <v>0.2</v>
      </c>
      <c r="L537" s="205">
        <v>0.27</v>
      </c>
      <c r="M537" s="205">
        <v>0.27</v>
      </c>
      <c r="N537" s="205">
        <v>0.27</v>
      </c>
      <c r="O537" s="205">
        <v>0.27</v>
      </c>
      <c r="P537" s="205">
        <v>0.27</v>
      </c>
      <c r="Q537" s="205">
        <v>0.27</v>
      </c>
      <c r="R537" s="210">
        <v>0.18</v>
      </c>
      <c r="S537" s="210">
        <v>0.18</v>
      </c>
      <c r="T537" s="210">
        <v>0.18</v>
      </c>
      <c r="U537" s="210">
        <v>0.18</v>
      </c>
      <c r="V537" s="210">
        <v>0.18</v>
      </c>
      <c r="W537" s="210">
        <v>0.18</v>
      </c>
      <c r="X537" s="210">
        <v>0.18</v>
      </c>
      <c r="Y537" s="210">
        <v>0.18</v>
      </c>
      <c r="Z537" s="210">
        <v>0.18</v>
      </c>
      <c r="AA537" s="210">
        <v>0.18</v>
      </c>
      <c r="AB537" s="206" t="s">
        <v>192</v>
      </c>
      <c r="AC537" s="206" t="s">
        <v>192</v>
      </c>
      <c r="AD537" s="206" t="s">
        <v>192</v>
      </c>
      <c r="AE537" s="206" t="s">
        <v>192</v>
      </c>
      <c r="AF537" s="206" t="s">
        <v>192</v>
      </c>
      <c r="AG537" s="206" t="s">
        <v>192</v>
      </c>
      <c r="AH537" t="s">
        <v>192</v>
      </c>
      <c r="AI537" t="s">
        <v>164</v>
      </c>
      <c r="AJ537" t="s">
        <v>164</v>
      </c>
    </row>
    <row r="538" spans="1:37" x14ac:dyDescent="0.25">
      <c r="A538" t="s">
        <v>883</v>
      </c>
      <c r="B538" s="203" t="s">
        <v>158</v>
      </c>
      <c r="C538" t="s">
        <v>168</v>
      </c>
      <c r="D538" t="s">
        <v>273</v>
      </c>
      <c r="E538" t="s">
        <v>274</v>
      </c>
      <c r="F538" t="s">
        <v>879</v>
      </c>
      <c r="G538" t="s">
        <v>286</v>
      </c>
      <c r="H538" s="203">
        <v>12</v>
      </c>
      <c r="I538" s="204">
        <v>0.7</v>
      </c>
      <c r="J538" s="205">
        <v>0.54397812823317704</v>
      </c>
      <c r="K538" s="205">
        <v>0.2</v>
      </c>
      <c r="L538" s="205">
        <v>0.27</v>
      </c>
      <c r="M538" s="205">
        <v>0.27</v>
      </c>
      <c r="N538" s="205">
        <v>0.27</v>
      </c>
      <c r="O538" s="205">
        <v>0.27</v>
      </c>
      <c r="P538" s="205">
        <v>0.27</v>
      </c>
      <c r="Q538" s="205">
        <v>0.27</v>
      </c>
      <c r="R538" s="205">
        <v>0.18</v>
      </c>
      <c r="S538" s="205">
        <v>0.18</v>
      </c>
      <c r="T538" s="205">
        <v>0.18</v>
      </c>
      <c r="U538" s="205">
        <v>0.18</v>
      </c>
      <c r="V538" s="205">
        <v>0.18</v>
      </c>
      <c r="W538" s="205">
        <v>0.18</v>
      </c>
      <c r="X538" s="205">
        <v>0.18</v>
      </c>
      <c r="Y538" s="205">
        <v>0.18</v>
      </c>
      <c r="Z538" s="205">
        <v>0.18</v>
      </c>
      <c r="AA538" s="205">
        <v>0.18</v>
      </c>
      <c r="AB538" s="206" t="s">
        <v>192</v>
      </c>
      <c r="AC538" s="206" t="s">
        <v>192</v>
      </c>
      <c r="AD538" s="206" t="s">
        <v>192</v>
      </c>
      <c r="AE538" s="206" t="s">
        <v>192</v>
      </c>
      <c r="AF538" s="206" t="s">
        <v>192</v>
      </c>
      <c r="AG538" s="206" t="s">
        <v>192</v>
      </c>
      <c r="AH538" t="s">
        <v>192</v>
      </c>
      <c r="AI538" t="s">
        <v>164</v>
      </c>
      <c r="AJ538" t="s">
        <v>164</v>
      </c>
    </row>
    <row r="539" spans="1:37" x14ac:dyDescent="0.25">
      <c r="A539" t="s">
        <v>884</v>
      </c>
      <c r="B539" s="203" t="s">
        <v>166</v>
      </c>
      <c r="C539" t="s">
        <v>168</v>
      </c>
      <c r="D539" t="s">
        <v>273</v>
      </c>
      <c r="E539" t="s">
        <v>274</v>
      </c>
      <c r="F539" t="s">
        <v>879</v>
      </c>
      <c r="G539" t="s">
        <v>286</v>
      </c>
      <c r="H539" s="203">
        <v>12</v>
      </c>
      <c r="I539" s="204">
        <v>0.7</v>
      </c>
      <c r="J539" s="205">
        <v>0.54397812823317704</v>
      </c>
      <c r="K539" s="205">
        <v>0.2</v>
      </c>
      <c r="L539" s="205">
        <v>0.27</v>
      </c>
      <c r="M539" s="205">
        <v>0.27</v>
      </c>
      <c r="N539" s="205">
        <v>0.27</v>
      </c>
      <c r="O539" s="205">
        <v>0.27</v>
      </c>
      <c r="P539" s="205">
        <v>0.27</v>
      </c>
      <c r="Q539" s="205">
        <v>0.27</v>
      </c>
      <c r="R539" s="205">
        <v>0.18</v>
      </c>
      <c r="S539" s="205">
        <v>0.18</v>
      </c>
      <c r="T539" s="205">
        <v>0.18</v>
      </c>
      <c r="U539" s="205">
        <v>0.18</v>
      </c>
      <c r="V539" s="205">
        <v>0.18</v>
      </c>
      <c r="W539" s="205">
        <v>0.18</v>
      </c>
      <c r="X539" s="205">
        <v>0.18</v>
      </c>
      <c r="Y539" s="205">
        <v>0.18</v>
      </c>
      <c r="Z539" s="205">
        <v>0.18</v>
      </c>
      <c r="AA539" s="205">
        <v>0.18</v>
      </c>
      <c r="AB539" s="206" t="s">
        <v>192</v>
      </c>
      <c r="AC539" s="206" t="s">
        <v>192</v>
      </c>
      <c r="AD539" s="206" t="s">
        <v>192</v>
      </c>
      <c r="AE539" s="206" t="s">
        <v>192</v>
      </c>
      <c r="AF539" s="206" t="s">
        <v>192</v>
      </c>
      <c r="AG539" s="206" t="s">
        <v>192</v>
      </c>
      <c r="AH539" t="s">
        <v>192</v>
      </c>
      <c r="AI539" t="s">
        <v>164</v>
      </c>
      <c r="AJ539" t="s">
        <v>164</v>
      </c>
    </row>
    <row r="540" spans="1:37" x14ac:dyDescent="0.25">
      <c r="A540" t="s">
        <v>885</v>
      </c>
      <c r="B540" s="203" t="s">
        <v>158</v>
      </c>
      <c r="C540" t="s">
        <v>227</v>
      </c>
      <c r="D540" t="s">
        <v>273</v>
      </c>
      <c r="E540" t="s">
        <v>274</v>
      </c>
      <c r="F540" t="s">
        <v>886</v>
      </c>
      <c r="G540" t="s">
        <v>276</v>
      </c>
      <c r="H540" s="203">
        <v>12</v>
      </c>
      <c r="I540" s="204">
        <v>0.7</v>
      </c>
      <c r="J540" s="205">
        <v>0.50142385598974282</v>
      </c>
      <c r="K540" s="205">
        <v>0.2</v>
      </c>
      <c r="L540" s="205">
        <v>0.27</v>
      </c>
      <c r="M540" s="205">
        <v>0.27</v>
      </c>
      <c r="N540" s="205">
        <v>0.27</v>
      </c>
      <c r="O540" s="205">
        <v>0.27</v>
      </c>
      <c r="P540" s="205">
        <v>0.27</v>
      </c>
      <c r="Q540" s="205">
        <v>0.27</v>
      </c>
      <c r="R540" s="205">
        <v>0.18</v>
      </c>
      <c r="S540" s="205">
        <v>0.18</v>
      </c>
      <c r="T540" s="205">
        <v>0.18</v>
      </c>
      <c r="U540" s="205">
        <v>0.18</v>
      </c>
      <c r="V540" s="205">
        <v>0.18</v>
      </c>
      <c r="W540" s="205">
        <v>0.18</v>
      </c>
      <c r="X540" s="205">
        <v>0.18</v>
      </c>
      <c r="Y540" s="205">
        <v>0.18</v>
      </c>
      <c r="Z540" s="205">
        <v>0.18</v>
      </c>
      <c r="AA540" s="205">
        <v>0.18</v>
      </c>
      <c r="AB540" s="206">
        <v>0.18</v>
      </c>
      <c r="AC540" s="206">
        <v>0.18</v>
      </c>
      <c r="AD540" s="206">
        <v>0.13</v>
      </c>
      <c r="AE540" s="206">
        <v>0.13</v>
      </c>
      <c r="AF540" s="206">
        <v>0.13</v>
      </c>
      <c r="AG540" s="206">
        <v>0.13</v>
      </c>
      <c r="AH540">
        <v>0.25</v>
      </c>
      <c r="AI540" t="s">
        <v>164</v>
      </c>
      <c r="AJ540" t="s">
        <v>164</v>
      </c>
      <c r="AK540" t="s">
        <v>164</v>
      </c>
    </row>
    <row r="541" spans="1:37" x14ac:dyDescent="0.25">
      <c r="A541" t="s">
        <v>887</v>
      </c>
      <c r="B541" s="203" t="s">
        <v>166</v>
      </c>
      <c r="C541" t="s">
        <v>227</v>
      </c>
      <c r="D541" t="s">
        <v>273</v>
      </c>
      <c r="E541" t="s">
        <v>274</v>
      </c>
      <c r="F541" t="s">
        <v>886</v>
      </c>
      <c r="G541" t="s">
        <v>276</v>
      </c>
      <c r="H541" s="203">
        <v>12</v>
      </c>
      <c r="I541" s="204">
        <v>0.7</v>
      </c>
      <c r="J541" s="205">
        <v>0.50142385598974282</v>
      </c>
      <c r="K541" s="205">
        <v>0.2</v>
      </c>
      <c r="L541" s="205">
        <v>0.27</v>
      </c>
      <c r="M541" s="205">
        <v>0.27</v>
      </c>
      <c r="N541" s="205">
        <v>0.27</v>
      </c>
      <c r="O541" s="205">
        <v>0.27</v>
      </c>
      <c r="P541" s="205">
        <v>0.27</v>
      </c>
      <c r="Q541" s="205">
        <v>0.27</v>
      </c>
      <c r="R541" s="205">
        <v>0.18</v>
      </c>
      <c r="S541" s="205">
        <v>0.18</v>
      </c>
      <c r="T541" s="205">
        <v>0.18</v>
      </c>
      <c r="U541" s="205">
        <v>0.18</v>
      </c>
      <c r="V541" s="205">
        <v>0.18</v>
      </c>
      <c r="W541" s="205">
        <v>0.18</v>
      </c>
      <c r="X541" s="205">
        <v>0.18</v>
      </c>
      <c r="Y541" s="205">
        <v>0.18</v>
      </c>
      <c r="Z541" s="205">
        <v>0.18</v>
      </c>
      <c r="AA541" s="205">
        <v>0.18</v>
      </c>
      <c r="AB541" s="206">
        <v>0.18</v>
      </c>
      <c r="AC541" s="206">
        <v>0.18</v>
      </c>
      <c r="AD541" s="206">
        <v>0.13</v>
      </c>
      <c r="AE541" s="206">
        <v>0.13</v>
      </c>
      <c r="AF541" s="206">
        <v>0.13</v>
      </c>
      <c r="AG541" s="206">
        <v>0.13</v>
      </c>
      <c r="AH541">
        <v>0.25</v>
      </c>
      <c r="AI541" t="s">
        <v>164</v>
      </c>
      <c r="AJ541" t="s">
        <v>164</v>
      </c>
      <c r="AK541" t="s">
        <v>164</v>
      </c>
    </row>
    <row r="542" spans="1:37" x14ac:dyDescent="0.25">
      <c r="A542" t="s">
        <v>888</v>
      </c>
      <c r="B542" s="203" t="s">
        <v>158</v>
      </c>
      <c r="C542" t="s">
        <v>159</v>
      </c>
      <c r="D542" t="s">
        <v>273</v>
      </c>
      <c r="E542" t="s">
        <v>274</v>
      </c>
      <c r="F542" t="s">
        <v>886</v>
      </c>
      <c r="G542" t="s">
        <v>276</v>
      </c>
      <c r="H542" s="203">
        <v>12</v>
      </c>
      <c r="I542" s="204">
        <v>0.7</v>
      </c>
      <c r="J542" s="205">
        <v>0.50142385598974282</v>
      </c>
      <c r="K542" s="205">
        <v>0.13</v>
      </c>
      <c r="L542" s="205">
        <v>0.2</v>
      </c>
      <c r="M542" s="205">
        <v>0.2</v>
      </c>
      <c r="N542" s="205">
        <v>0.2</v>
      </c>
      <c r="O542" s="205">
        <v>0.2</v>
      </c>
      <c r="P542" s="205">
        <v>0.2</v>
      </c>
      <c r="Q542" s="205">
        <v>0.2</v>
      </c>
      <c r="R542" s="205">
        <v>0.18</v>
      </c>
      <c r="S542" s="205">
        <v>0.18</v>
      </c>
      <c r="T542" s="205">
        <v>0.18</v>
      </c>
      <c r="U542" s="205">
        <v>0.18</v>
      </c>
      <c r="V542" s="205">
        <v>0.18</v>
      </c>
      <c r="W542" s="205">
        <v>0.18</v>
      </c>
      <c r="X542" s="205">
        <v>0.18</v>
      </c>
      <c r="Y542" s="205">
        <v>0.18</v>
      </c>
      <c r="Z542" s="205">
        <v>0.18</v>
      </c>
      <c r="AA542" s="205">
        <v>0.18</v>
      </c>
      <c r="AB542" s="206">
        <v>0.18</v>
      </c>
      <c r="AC542" s="206">
        <v>0.18</v>
      </c>
      <c r="AD542" s="206">
        <v>0.13</v>
      </c>
      <c r="AE542" s="206">
        <v>0.13</v>
      </c>
      <c r="AF542" s="206">
        <v>0.13</v>
      </c>
      <c r="AG542" s="206">
        <v>0.13</v>
      </c>
      <c r="AH542">
        <v>0.25</v>
      </c>
      <c r="AI542" t="s">
        <v>164</v>
      </c>
      <c r="AJ542" t="s">
        <v>164</v>
      </c>
      <c r="AK542" t="s">
        <v>164</v>
      </c>
    </row>
    <row r="543" spans="1:37" x14ac:dyDescent="0.25">
      <c r="A543" t="s">
        <v>889</v>
      </c>
      <c r="B543" s="203" t="s">
        <v>166</v>
      </c>
      <c r="C543" t="s">
        <v>159</v>
      </c>
      <c r="D543" t="s">
        <v>273</v>
      </c>
      <c r="E543" t="s">
        <v>274</v>
      </c>
      <c r="F543" t="s">
        <v>886</v>
      </c>
      <c r="G543" t="s">
        <v>276</v>
      </c>
      <c r="H543" s="203">
        <v>12</v>
      </c>
      <c r="I543" s="204">
        <v>0.7</v>
      </c>
      <c r="J543" s="205">
        <v>0.50142385598974282</v>
      </c>
      <c r="K543" s="205">
        <v>0.2</v>
      </c>
      <c r="L543" s="205">
        <v>0.27</v>
      </c>
      <c r="M543" s="205">
        <v>0.27</v>
      </c>
      <c r="N543" s="205">
        <v>0.27</v>
      </c>
      <c r="O543" s="205">
        <v>0.27</v>
      </c>
      <c r="P543" s="205">
        <v>0.27</v>
      </c>
      <c r="Q543" s="205">
        <v>0.27</v>
      </c>
      <c r="R543" s="205">
        <v>0.18</v>
      </c>
      <c r="S543" s="205">
        <v>0.18</v>
      </c>
      <c r="T543" s="205">
        <v>0.18</v>
      </c>
      <c r="U543" s="205">
        <v>0.18</v>
      </c>
      <c r="V543" s="205">
        <v>0.18</v>
      </c>
      <c r="W543" s="205">
        <v>0.18</v>
      </c>
      <c r="X543" s="205">
        <v>0.18</v>
      </c>
      <c r="Y543" s="205">
        <v>0.18</v>
      </c>
      <c r="Z543" s="205">
        <v>0.18</v>
      </c>
      <c r="AA543" s="205">
        <v>0.18</v>
      </c>
      <c r="AB543" s="206">
        <v>0.18</v>
      </c>
      <c r="AC543" s="206">
        <v>0.18</v>
      </c>
      <c r="AD543" s="206">
        <v>0.13</v>
      </c>
      <c r="AE543" s="206">
        <v>0.13</v>
      </c>
      <c r="AF543" s="206">
        <v>0.13</v>
      </c>
      <c r="AG543" s="206">
        <v>0.13</v>
      </c>
      <c r="AH543">
        <v>0.25</v>
      </c>
      <c r="AI543" t="s">
        <v>164</v>
      </c>
      <c r="AJ543" t="s">
        <v>164</v>
      </c>
      <c r="AK543" t="s">
        <v>164</v>
      </c>
    </row>
    <row r="544" spans="1:37" x14ac:dyDescent="0.25">
      <c r="A544" t="s">
        <v>890</v>
      </c>
      <c r="B544" s="203" t="s">
        <v>158</v>
      </c>
      <c r="C544" t="s">
        <v>168</v>
      </c>
      <c r="D544" t="s">
        <v>273</v>
      </c>
      <c r="E544" t="s">
        <v>274</v>
      </c>
      <c r="F544" t="s">
        <v>886</v>
      </c>
      <c r="G544" t="s">
        <v>276</v>
      </c>
      <c r="H544" s="203">
        <v>12</v>
      </c>
      <c r="I544" s="204">
        <v>0.7</v>
      </c>
      <c r="J544" s="205">
        <v>0.50142385598974282</v>
      </c>
      <c r="K544" s="205">
        <v>0.2</v>
      </c>
      <c r="L544" s="205">
        <v>0.27</v>
      </c>
      <c r="M544" s="205">
        <v>0.27</v>
      </c>
      <c r="N544" s="205">
        <v>0.27</v>
      </c>
      <c r="O544" s="205">
        <v>0.27</v>
      </c>
      <c r="P544" s="205">
        <v>0.27</v>
      </c>
      <c r="Q544" s="205">
        <v>0.27</v>
      </c>
      <c r="R544" s="205">
        <v>0.18</v>
      </c>
      <c r="S544" s="205">
        <v>0.18</v>
      </c>
      <c r="T544" s="205">
        <v>0.18</v>
      </c>
      <c r="U544" s="205">
        <v>0.18</v>
      </c>
      <c r="V544" s="205">
        <v>0.18</v>
      </c>
      <c r="W544" s="205">
        <v>0.18</v>
      </c>
      <c r="X544" s="205">
        <v>0.18</v>
      </c>
      <c r="Y544" s="205">
        <v>0.18</v>
      </c>
      <c r="Z544" s="205">
        <v>0.18</v>
      </c>
      <c r="AA544" s="205">
        <v>0.18</v>
      </c>
      <c r="AB544" s="206">
        <v>0.18</v>
      </c>
      <c r="AC544" s="206">
        <v>0.18</v>
      </c>
      <c r="AD544" s="206">
        <v>0.13</v>
      </c>
      <c r="AE544" s="206">
        <v>0.13</v>
      </c>
      <c r="AF544" s="206">
        <v>0.13</v>
      </c>
      <c r="AG544" s="206">
        <v>0.13</v>
      </c>
      <c r="AH544">
        <v>0.25</v>
      </c>
      <c r="AI544" t="s">
        <v>164</v>
      </c>
      <c r="AJ544" t="s">
        <v>164</v>
      </c>
      <c r="AK544" t="s">
        <v>164</v>
      </c>
    </row>
    <row r="545" spans="1:37" x14ac:dyDescent="0.25">
      <c r="A545" t="s">
        <v>891</v>
      </c>
      <c r="B545" s="203" t="s">
        <v>166</v>
      </c>
      <c r="C545" t="s">
        <v>168</v>
      </c>
      <c r="D545" t="s">
        <v>273</v>
      </c>
      <c r="E545" t="s">
        <v>274</v>
      </c>
      <c r="F545" t="s">
        <v>886</v>
      </c>
      <c r="G545" t="s">
        <v>276</v>
      </c>
      <c r="H545" s="203">
        <v>12</v>
      </c>
      <c r="I545" s="204">
        <v>0.7</v>
      </c>
      <c r="J545" s="205">
        <v>0.50142385598974282</v>
      </c>
      <c r="K545" s="205">
        <v>0.2</v>
      </c>
      <c r="L545" s="205">
        <v>0.27</v>
      </c>
      <c r="M545" s="205">
        <v>0.27</v>
      </c>
      <c r="N545" s="205">
        <v>0.27</v>
      </c>
      <c r="O545" s="205">
        <v>0.27</v>
      </c>
      <c r="P545" s="205">
        <v>0.27</v>
      </c>
      <c r="Q545" s="205">
        <v>0.27</v>
      </c>
      <c r="R545" s="205">
        <v>0.18</v>
      </c>
      <c r="S545" s="205">
        <v>0.18</v>
      </c>
      <c r="T545" s="205">
        <v>0.18</v>
      </c>
      <c r="U545" s="205">
        <v>0.18</v>
      </c>
      <c r="V545" s="205">
        <v>0.18</v>
      </c>
      <c r="W545" s="205">
        <v>0.18</v>
      </c>
      <c r="X545" s="205">
        <v>0.18</v>
      </c>
      <c r="Y545" s="205">
        <v>0.18</v>
      </c>
      <c r="Z545" s="205">
        <v>0.18</v>
      </c>
      <c r="AA545" s="205">
        <v>0.18</v>
      </c>
      <c r="AB545" s="206">
        <v>0.18</v>
      </c>
      <c r="AC545" s="206">
        <v>0.18</v>
      </c>
      <c r="AD545" s="206">
        <v>0.13</v>
      </c>
      <c r="AE545" s="206">
        <v>0.13</v>
      </c>
      <c r="AF545" s="206">
        <v>0.13</v>
      </c>
      <c r="AG545" s="206">
        <v>0.13</v>
      </c>
      <c r="AH545">
        <v>0.25</v>
      </c>
      <c r="AI545" t="s">
        <v>164</v>
      </c>
      <c r="AJ545" t="s">
        <v>164</v>
      </c>
      <c r="AK545" t="s">
        <v>164</v>
      </c>
    </row>
    <row r="546" spans="1:37" x14ac:dyDescent="0.25">
      <c r="A546" t="s">
        <v>892</v>
      </c>
      <c r="B546" s="203" t="s">
        <v>158</v>
      </c>
      <c r="C546" t="s">
        <v>227</v>
      </c>
      <c r="D546" t="s">
        <v>273</v>
      </c>
      <c r="E546" t="s">
        <v>274</v>
      </c>
      <c r="F546" t="s">
        <v>893</v>
      </c>
      <c r="G546" t="s">
        <v>276</v>
      </c>
      <c r="H546" s="203">
        <v>12</v>
      </c>
      <c r="I546" s="204">
        <v>0.7</v>
      </c>
      <c r="J546" s="205">
        <v>0.50142385598974282</v>
      </c>
      <c r="K546" s="205">
        <v>0.2</v>
      </c>
      <c r="L546" s="205">
        <v>0.27</v>
      </c>
      <c r="M546" s="205">
        <v>0.27</v>
      </c>
      <c r="N546" s="205">
        <v>0.27</v>
      </c>
      <c r="O546" s="205">
        <v>0.27</v>
      </c>
      <c r="P546" s="205">
        <v>0.27</v>
      </c>
      <c r="Q546" s="205">
        <v>0.27</v>
      </c>
      <c r="R546" s="205">
        <v>0.18</v>
      </c>
      <c r="S546" s="205">
        <v>0.18</v>
      </c>
      <c r="T546" s="205">
        <v>0.18</v>
      </c>
      <c r="U546" s="205">
        <v>0.18</v>
      </c>
      <c r="V546" s="205">
        <v>0.18</v>
      </c>
      <c r="W546" s="205">
        <v>0.18</v>
      </c>
      <c r="X546" s="205">
        <v>0.18</v>
      </c>
      <c r="Y546" s="205">
        <v>0.18</v>
      </c>
      <c r="Z546" s="205">
        <v>0.18</v>
      </c>
      <c r="AA546" s="205">
        <v>0.18</v>
      </c>
      <c r="AB546" s="206">
        <v>0.18</v>
      </c>
      <c r="AC546" s="206">
        <v>0.18</v>
      </c>
      <c r="AD546" s="206">
        <v>0.13</v>
      </c>
      <c r="AE546" s="206">
        <v>0.13</v>
      </c>
      <c r="AF546" s="206">
        <v>0.13</v>
      </c>
      <c r="AG546" s="206">
        <v>0.13</v>
      </c>
      <c r="AH546">
        <v>0.25</v>
      </c>
      <c r="AI546" t="s">
        <v>164</v>
      </c>
      <c r="AJ546" t="s">
        <v>164</v>
      </c>
      <c r="AK546" t="s">
        <v>164</v>
      </c>
    </row>
    <row r="547" spans="1:37" x14ac:dyDescent="0.25">
      <c r="A547" t="s">
        <v>894</v>
      </c>
      <c r="B547" s="203" t="s">
        <v>166</v>
      </c>
      <c r="C547" t="s">
        <v>227</v>
      </c>
      <c r="D547" t="s">
        <v>273</v>
      </c>
      <c r="E547" t="s">
        <v>274</v>
      </c>
      <c r="F547" t="s">
        <v>893</v>
      </c>
      <c r="G547" t="s">
        <v>276</v>
      </c>
      <c r="H547" s="203">
        <v>12</v>
      </c>
      <c r="I547" s="204">
        <v>0.7</v>
      </c>
      <c r="J547" s="205">
        <v>0.50142385598974282</v>
      </c>
      <c r="K547" s="205">
        <v>0.2</v>
      </c>
      <c r="L547" s="205">
        <v>0.27</v>
      </c>
      <c r="M547" s="205">
        <v>0.27</v>
      </c>
      <c r="N547" s="205">
        <v>0.27</v>
      </c>
      <c r="O547" s="205">
        <v>0.27</v>
      </c>
      <c r="P547" s="205">
        <v>0.27</v>
      </c>
      <c r="Q547" s="205">
        <v>0.27</v>
      </c>
      <c r="R547" s="205">
        <v>0.18</v>
      </c>
      <c r="S547" s="205">
        <v>0.18</v>
      </c>
      <c r="T547" s="205">
        <v>0.18</v>
      </c>
      <c r="U547" s="205">
        <v>0.18</v>
      </c>
      <c r="V547" s="205">
        <v>0.18</v>
      </c>
      <c r="W547" s="205">
        <v>0.18</v>
      </c>
      <c r="X547" s="205">
        <v>0.18</v>
      </c>
      <c r="Y547" s="205">
        <v>0.18</v>
      </c>
      <c r="Z547" s="205">
        <v>0.18</v>
      </c>
      <c r="AA547" s="205">
        <v>0.18</v>
      </c>
      <c r="AB547" s="206">
        <v>0.18</v>
      </c>
      <c r="AC547" s="206">
        <v>0.18</v>
      </c>
      <c r="AD547" s="206">
        <v>0.13</v>
      </c>
      <c r="AE547" s="206">
        <v>0.13</v>
      </c>
      <c r="AF547" s="206">
        <v>0.13</v>
      </c>
      <c r="AG547" s="206">
        <v>0.13</v>
      </c>
      <c r="AH547">
        <v>0.25</v>
      </c>
      <c r="AI547" t="s">
        <v>164</v>
      </c>
      <c r="AJ547" t="s">
        <v>164</v>
      </c>
      <c r="AK547" t="s">
        <v>164</v>
      </c>
    </row>
    <row r="548" spans="1:37" x14ac:dyDescent="0.25">
      <c r="A548" t="s">
        <v>895</v>
      </c>
      <c r="B548" s="203" t="s">
        <v>158</v>
      </c>
      <c r="C548" t="s">
        <v>159</v>
      </c>
      <c r="D548" t="s">
        <v>273</v>
      </c>
      <c r="E548" t="s">
        <v>274</v>
      </c>
      <c r="F548" t="s">
        <v>893</v>
      </c>
      <c r="G548" t="s">
        <v>276</v>
      </c>
      <c r="H548" s="203">
        <v>12</v>
      </c>
      <c r="I548" s="204">
        <v>0.7</v>
      </c>
      <c r="J548" s="205">
        <v>0.50142385598974282</v>
      </c>
      <c r="K548" s="205">
        <v>0.13</v>
      </c>
      <c r="L548" s="205">
        <v>0.2</v>
      </c>
      <c r="M548" s="205">
        <v>0.2</v>
      </c>
      <c r="N548" s="205">
        <v>0.2</v>
      </c>
      <c r="O548" s="205">
        <v>0.2</v>
      </c>
      <c r="P548" s="205">
        <v>0.2</v>
      </c>
      <c r="Q548" s="205">
        <v>0.2</v>
      </c>
      <c r="R548" s="205">
        <v>0.18</v>
      </c>
      <c r="S548" s="205">
        <v>0.18</v>
      </c>
      <c r="T548" s="205">
        <v>0.18</v>
      </c>
      <c r="U548" s="205">
        <v>0.18</v>
      </c>
      <c r="V548" s="205">
        <v>0.18</v>
      </c>
      <c r="W548" s="205">
        <v>0.18</v>
      </c>
      <c r="X548" s="205">
        <v>0.18</v>
      </c>
      <c r="Y548" s="205">
        <v>0.18</v>
      </c>
      <c r="Z548" s="205">
        <v>0.18</v>
      </c>
      <c r="AA548" s="205">
        <v>0.18</v>
      </c>
      <c r="AB548" s="206">
        <v>0.18</v>
      </c>
      <c r="AC548" s="206">
        <v>0.18</v>
      </c>
      <c r="AD548" s="206">
        <v>0.13</v>
      </c>
      <c r="AE548" s="206">
        <v>0.13</v>
      </c>
      <c r="AF548" s="206">
        <v>0.13</v>
      </c>
      <c r="AG548" s="206">
        <v>0.13</v>
      </c>
      <c r="AH548">
        <v>0.25</v>
      </c>
      <c r="AI548" t="s">
        <v>164</v>
      </c>
      <c r="AJ548" t="s">
        <v>164</v>
      </c>
      <c r="AK548" t="s">
        <v>164</v>
      </c>
    </row>
    <row r="549" spans="1:37" x14ac:dyDescent="0.25">
      <c r="A549" t="s">
        <v>896</v>
      </c>
      <c r="B549" s="203" t="s">
        <v>166</v>
      </c>
      <c r="C549" t="s">
        <v>159</v>
      </c>
      <c r="D549" t="s">
        <v>273</v>
      </c>
      <c r="E549" t="s">
        <v>274</v>
      </c>
      <c r="F549" t="s">
        <v>893</v>
      </c>
      <c r="G549" t="s">
        <v>276</v>
      </c>
      <c r="H549" s="203">
        <v>12</v>
      </c>
      <c r="I549" s="204">
        <v>0.7</v>
      </c>
      <c r="J549" s="205">
        <v>0.50142385598974282</v>
      </c>
      <c r="K549" s="205">
        <v>0.2</v>
      </c>
      <c r="L549" s="205">
        <v>0.27</v>
      </c>
      <c r="M549" s="205">
        <v>0.27</v>
      </c>
      <c r="N549" s="205">
        <v>0.27</v>
      </c>
      <c r="O549" s="205">
        <v>0.27</v>
      </c>
      <c r="P549" s="205">
        <v>0.27</v>
      </c>
      <c r="Q549" s="205">
        <v>0.27</v>
      </c>
      <c r="R549" s="205">
        <v>0.18</v>
      </c>
      <c r="S549" s="205">
        <v>0.18</v>
      </c>
      <c r="T549" s="205">
        <v>0.18</v>
      </c>
      <c r="U549" s="205">
        <v>0.18</v>
      </c>
      <c r="V549" s="205">
        <v>0.18</v>
      </c>
      <c r="W549" s="205">
        <v>0.18</v>
      </c>
      <c r="X549" s="205">
        <v>0.18</v>
      </c>
      <c r="Y549" s="205">
        <v>0.18</v>
      </c>
      <c r="Z549" s="205">
        <v>0.18</v>
      </c>
      <c r="AA549" s="205">
        <v>0.18</v>
      </c>
      <c r="AB549" s="206">
        <v>0.18</v>
      </c>
      <c r="AC549" s="206">
        <v>0.18</v>
      </c>
      <c r="AD549" s="206">
        <v>0.13</v>
      </c>
      <c r="AE549" s="206">
        <v>0.13</v>
      </c>
      <c r="AF549" s="206">
        <v>0.13</v>
      </c>
      <c r="AG549" s="206">
        <v>0.13</v>
      </c>
      <c r="AH549">
        <v>0.25</v>
      </c>
      <c r="AI549" t="s">
        <v>164</v>
      </c>
      <c r="AJ549" t="s">
        <v>164</v>
      </c>
      <c r="AK549" t="s">
        <v>164</v>
      </c>
    </row>
    <row r="550" spans="1:37" x14ac:dyDescent="0.25">
      <c r="A550" t="s">
        <v>897</v>
      </c>
      <c r="B550" s="203" t="s">
        <v>158</v>
      </c>
      <c r="C550" t="s">
        <v>168</v>
      </c>
      <c r="D550" t="s">
        <v>273</v>
      </c>
      <c r="E550" t="s">
        <v>274</v>
      </c>
      <c r="F550" t="s">
        <v>893</v>
      </c>
      <c r="G550" t="s">
        <v>276</v>
      </c>
      <c r="H550" s="203">
        <v>12</v>
      </c>
      <c r="I550" s="204">
        <v>0.7</v>
      </c>
      <c r="J550" s="205">
        <v>0.50142385598974282</v>
      </c>
      <c r="K550" s="205">
        <v>0.2</v>
      </c>
      <c r="L550" s="205">
        <v>0.27</v>
      </c>
      <c r="M550" s="205">
        <v>0.27</v>
      </c>
      <c r="N550" s="205">
        <v>0.27</v>
      </c>
      <c r="O550" s="205">
        <v>0.27</v>
      </c>
      <c r="P550" s="205">
        <v>0.27</v>
      </c>
      <c r="Q550" s="205">
        <v>0.27</v>
      </c>
      <c r="R550" s="205">
        <v>0.18</v>
      </c>
      <c r="S550" s="205">
        <v>0.18</v>
      </c>
      <c r="T550" s="205">
        <v>0.18</v>
      </c>
      <c r="U550" s="205">
        <v>0.18</v>
      </c>
      <c r="V550" s="205">
        <v>0.18</v>
      </c>
      <c r="W550" s="205">
        <v>0.18</v>
      </c>
      <c r="X550" s="205">
        <v>0.18</v>
      </c>
      <c r="Y550" s="205">
        <v>0.18</v>
      </c>
      <c r="Z550" s="205">
        <v>0.18</v>
      </c>
      <c r="AA550" s="205">
        <v>0.18</v>
      </c>
      <c r="AB550" s="206">
        <v>0.18</v>
      </c>
      <c r="AC550" s="206">
        <v>0.18</v>
      </c>
      <c r="AD550" s="206">
        <v>0.13</v>
      </c>
      <c r="AE550" s="206">
        <v>0.13</v>
      </c>
      <c r="AF550" s="206">
        <v>0.13</v>
      </c>
      <c r="AG550" s="206">
        <v>0.13</v>
      </c>
      <c r="AH550">
        <v>0.25</v>
      </c>
      <c r="AI550" t="s">
        <v>164</v>
      </c>
      <c r="AJ550" t="s">
        <v>164</v>
      </c>
      <c r="AK550" t="s">
        <v>164</v>
      </c>
    </row>
    <row r="551" spans="1:37" x14ac:dyDescent="0.25">
      <c r="A551" t="s">
        <v>898</v>
      </c>
      <c r="B551" s="203" t="s">
        <v>166</v>
      </c>
      <c r="C551" t="s">
        <v>168</v>
      </c>
      <c r="D551" t="s">
        <v>273</v>
      </c>
      <c r="E551" t="s">
        <v>274</v>
      </c>
      <c r="F551" t="s">
        <v>893</v>
      </c>
      <c r="G551" t="s">
        <v>276</v>
      </c>
      <c r="H551" s="203">
        <v>12</v>
      </c>
      <c r="I551" s="204">
        <v>0.7</v>
      </c>
      <c r="J551" s="205">
        <v>0.50142385598974282</v>
      </c>
      <c r="K551" s="205">
        <v>0.2</v>
      </c>
      <c r="L551" s="205">
        <v>0.27</v>
      </c>
      <c r="M551" s="205">
        <v>0.27</v>
      </c>
      <c r="N551" s="205">
        <v>0.27</v>
      </c>
      <c r="O551" s="205">
        <v>0.27</v>
      </c>
      <c r="P551" s="205">
        <v>0.27</v>
      </c>
      <c r="Q551" s="205">
        <v>0.27</v>
      </c>
      <c r="R551" s="205">
        <v>0.18</v>
      </c>
      <c r="S551" s="205">
        <v>0.18</v>
      </c>
      <c r="T551" s="205">
        <v>0.18</v>
      </c>
      <c r="U551" s="205">
        <v>0.18</v>
      </c>
      <c r="V551" s="205">
        <v>0.18</v>
      </c>
      <c r="W551" s="205">
        <v>0.18</v>
      </c>
      <c r="X551" s="205">
        <v>0.18</v>
      </c>
      <c r="Y551" s="205">
        <v>0.18</v>
      </c>
      <c r="Z551" s="205">
        <v>0.18</v>
      </c>
      <c r="AA551" s="205">
        <v>0.18</v>
      </c>
      <c r="AB551" s="206">
        <v>0.18</v>
      </c>
      <c r="AC551" s="206">
        <v>0.18</v>
      </c>
      <c r="AD551" s="206">
        <v>0.13</v>
      </c>
      <c r="AE551" s="206">
        <v>0.13</v>
      </c>
      <c r="AF551" s="206">
        <v>0.13</v>
      </c>
      <c r="AG551" s="206">
        <v>0.13</v>
      </c>
      <c r="AH551">
        <v>0.25</v>
      </c>
      <c r="AI551" t="s">
        <v>164</v>
      </c>
      <c r="AJ551" t="s">
        <v>164</v>
      </c>
      <c r="AK551" t="s">
        <v>164</v>
      </c>
    </row>
    <row r="552" spans="1:37" x14ac:dyDescent="0.25">
      <c r="A552" t="s">
        <v>899</v>
      </c>
      <c r="B552" s="203" t="s">
        <v>158</v>
      </c>
      <c r="C552" t="s">
        <v>227</v>
      </c>
      <c r="D552" t="s">
        <v>273</v>
      </c>
      <c r="E552" t="s">
        <v>274</v>
      </c>
      <c r="F552" t="s">
        <v>900</v>
      </c>
      <c r="G552" t="s">
        <v>276</v>
      </c>
      <c r="H552" s="203">
        <v>12</v>
      </c>
      <c r="I552" s="204">
        <v>0.7</v>
      </c>
      <c r="J552" s="205">
        <v>0.50142385598974282</v>
      </c>
      <c r="K552" s="205">
        <v>0.2</v>
      </c>
      <c r="L552" s="205">
        <v>0.27</v>
      </c>
      <c r="M552" s="205">
        <v>0.27</v>
      </c>
      <c r="N552" s="205">
        <v>0.27</v>
      </c>
      <c r="O552" s="205">
        <v>0.27</v>
      </c>
      <c r="P552" s="205">
        <v>0.27</v>
      </c>
      <c r="Q552" s="205">
        <v>0.27</v>
      </c>
      <c r="R552" s="205">
        <v>0.18</v>
      </c>
      <c r="S552" s="205">
        <v>0.18</v>
      </c>
      <c r="T552" s="205">
        <v>0.18</v>
      </c>
      <c r="U552" s="205">
        <v>0.18</v>
      </c>
      <c r="V552" s="205">
        <v>0.18</v>
      </c>
      <c r="W552" s="205">
        <v>0.18</v>
      </c>
      <c r="X552" s="205">
        <v>0.18</v>
      </c>
      <c r="Y552" s="205">
        <v>0.18</v>
      </c>
      <c r="Z552" s="205">
        <v>0.18</v>
      </c>
      <c r="AA552" s="205">
        <v>0.18</v>
      </c>
      <c r="AB552" s="206" t="s">
        <v>192</v>
      </c>
      <c r="AC552" s="206" t="s">
        <v>192</v>
      </c>
      <c r="AD552" s="206" t="s">
        <v>192</v>
      </c>
      <c r="AE552" s="206" t="s">
        <v>192</v>
      </c>
      <c r="AF552" s="206" t="s">
        <v>192</v>
      </c>
      <c r="AG552" s="206" t="s">
        <v>192</v>
      </c>
      <c r="AH552" t="s">
        <v>192</v>
      </c>
      <c r="AI552" t="s">
        <v>164</v>
      </c>
      <c r="AJ552" t="s">
        <v>164</v>
      </c>
    </row>
    <row r="553" spans="1:37" x14ac:dyDescent="0.25">
      <c r="A553" t="s">
        <v>901</v>
      </c>
      <c r="B553" s="203" t="s">
        <v>166</v>
      </c>
      <c r="C553" t="s">
        <v>227</v>
      </c>
      <c r="D553" t="s">
        <v>273</v>
      </c>
      <c r="E553" t="s">
        <v>274</v>
      </c>
      <c r="F553" t="s">
        <v>900</v>
      </c>
      <c r="G553" t="s">
        <v>276</v>
      </c>
      <c r="H553" s="203">
        <v>12</v>
      </c>
      <c r="I553" s="204">
        <v>0.7</v>
      </c>
      <c r="J553" s="205">
        <v>0.50142385598974282</v>
      </c>
      <c r="K553" s="205">
        <v>0.2</v>
      </c>
      <c r="L553" s="205">
        <v>0.27</v>
      </c>
      <c r="M553" s="205">
        <v>0.27</v>
      </c>
      <c r="N553" s="205">
        <v>0.27</v>
      </c>
      <c r="O553" s="205">
        <v>0.27</v>
      </c>
      <c r="P553" s="205">
        <v>0.27</v>
      </c>
      <c r="Q553" s="205">
        <v>0.27</v>
      </c>
      <c r="R553" s="205">
        <v>0.18</v>
      </c>
      <c r="S553" s="205">
        <v>0.18</v>
      </c>
      <c r="T553" s="205">
        <v>0.18</v>
      </c>
      <c r="U553" s="205">
        <v>0.18</v>
      </c>
      <c r="V553" s="205">
        <v>0.18</v>
      </c>
      <c r="W553" s="205">
        <v>0.18</v>
      </c>
      <c r="X553" s="205">
        <v>0.18</v>
      </c>
      <c r="Y553" s="205">
        <v>0.18</v>
      </c>
      <c r="Z553" s="205">
        <v>0.18</v>
      </c>
      <c r="AA553" s="205">
        <v>0.18</v>
      </c>
      <c r="AB553" s="206" t="s">
        <v>192</v>
      </c>
      <c r="AC553" s="206" t="s">
        <v>192</v>
      </c>
      <c r="AD553" s="206" t="s">
        <v>192</v>
      </c>
      <c r="AE553" s="206" t="s">
        <v>192</v>
      </c>
      <c r="AF553" s="206" t="s">
        <v>192</v>
      </c>
      <c r="AG553" s="206" t="s">
        <v>192</v>
      </c>
      <c r="AH553" t="s">
        <v>192</v>
      </c>
      <c r="AI553" t="s">
        <v>164</v>
      </c>
      <c r="AJ553" t="s">
        <v>164</v>
      </c>
    </row>
    <row r="554" spans="1:37" x14ac:dyDescent="0.25">
      <c r="A554" t="s">
        <v>902</v>
      </c>
      <c r="B554" s="203" t="s">
        <v>158</v>
      </c>
      <c r="C554" t="s">
        <v>159</v>
      </c>
      <c r="D554" t="s">
        <v>273</v>
      </c>
      <c r="E554" t="s">
        <v>274</v>
      </c>
      <c r="F554" t="s">
        <v>900</v>
      </c>
      <c r="G554" t="s">
        <v>276</v>
      </c>
      <c r="H554" s="203">
        <v>12</v>
      </c>
      <c r="I554" s="204">
        <v>0.7</v>
      </c>
      <c r="J554" s="205">
        <v>0.50142385598974282</v>
      </c>
      <c r="K554" s="205">
        <v>0.13</v>
      </c>
      <c r="L554" s="205">
        <v>0.2</v>
      </c>
      <c r="M554" s="205">
        <v>0.2</v>
      </c>
      <c r="N554" s="205">
        <v>0.2</v>
      </c>
      <c r="O554" s="205">
        <v>0.2</v>
      </c>
      <c r="P554" s="205">
        <v>0.2</v>
      </c>
      <c r="Q554" s="205">
        <v>0.2</v>
      </c>
      <c r="R554" s="205">
        <v>0.18</v>
      </c>
      <c r="S554" s="205">
        <v>0.18</v>
      </c>
      <c r="T554" s="205">
        <v>0.18</v>
      </c>
      <c r="U554" s="205">
        <v>0.18</v>
      </c>
      <c r="V554" s="205">
        <v>0.18</v>
      </c>
      <c r="W554" s="205">
        <v>0.18</v>
      </c>
      <c r="X554" s="205">
        <v>0.18</v>
      </c>
      <c r="Y554" s="205">
        <v>0.18</v>
      </c>
      <c r="Z554" s="205">
        <v>0.18</v>
      </c>
      <c r="AA554" s="205">
        <v>0.18</v>
      </c>
      <c r="AB554" s="206" t="s">
        <v>192</v>
      </c>
      <c r="AC554" s="206" t="s">
        <v>192</v>
      </c>
      <c r="AD554" s="206" t="s">
        <v>192</v>
      </c>
      <c r="AE554" s="206" t="s">
        <v>192</v>
      </c>
      <c r="AF554" s="206" t="s">
        <v>192</v>
      </c>
      <c r="AG554" s="206" t="s">
        <v>192</v>
      </c>
      <c r="AH554" t="s">
        <v>192</v>
      </c>
      <c r="AI554" t="s">
        <v>164</v>
      </c>
      <c r="AJ554" t="s">
        <v>164</v>
      </c>
    </row>
    <row r="555" spans="1:37" x14ac:dyDescent="0.25">
      <c r="A555" t="s">
        <v>903</v>
      </c>
      <c r="B555" s="203" t="s">
        <v>166</v>
      </c>
      <c r="C555" t="s">
        <v>159</v>
      </c>
      <c r="D555" t="s">
        <v>273</v>
      </c>
      <c r="E555" t="s">
        <v>274</v>
      </c>
      <c r="F555" t="s">
        <v>900</v>
      </c>
      <c r="G555" t="s">
        <v>276</v>
      </c>
      <c r="H555" s="203">
        <v>12</v>
      </c>
      <c r="I555" s="204">
        <v>0.7</v>
      </c>
      <c r="J555" s="205">
        <v>0.50142385598974282</v>
      </c>
      <c r="K555" s="205">
        <v>0.2</v>
      </c>
      <c r="L555" s="205">
        <v>0.27</v>
      </c>
      <c r="M555" s="205">
        <v>0.27</v>
      </c>
      <c r="N555" s="205">
        <v>0.27</v>
      </c>
      <c r="O555" s="205">
        <v>0.27</v>
      </c>
      <c r="P555" s="205">
        <v>0.27</v>
      </c>
      <c r="Q555" s="205">
        <v>0.27</v>
      </c>
      <c r="R555" s="205">
        <v>0.18</v>
      </c>
      <c r="S555" s="205">
        <v>0.18</v>
      </c>
      <c r="T555" s="205">
        <v>0.18</v>
      </c>
      <c r="U555" s="205">
        <v>0.18</v>
      </c>
      <c r="V555" s="205">
        <v>0.18</v>
      </c>
      <c r="W555" s="205">
        <v>0.18</v>
      </c>
      <c r="X555" s="205">
        <v>0.18</v>
      </c>
      <c r="Y555" s="205">
        <v>0.18</v>
      </c>
      <c r="Z555" s="205">
        <v>0.18</v>
      </c>
      <c r="AA555" s="205">
        <v>0.18</v>
      </c>
      <c r="AB555" s="206" t="s">
        <v>192</v>
      </c>
      <c r="AC555" s="206" t="s">
        <v>192</v>
      </c>
      <c r="AD555" s="206" t="s">
        <v>192</v>
      </c>
      <c r="AE555" s="206" t="s">
        <v>192</v>
      </c>
      <c r="AF555" s="206" t="s">
        <v>192</v>
      </c>
      <c r="AG555" s="206" t="s">
        <v>192</v>
      </c>
      <c r="AH555" t="s">
        <v>192</v>
      </c>
      <c r="AI555" t="s">
        <v>164</v>
      </c>
      <c r="AJ555" t="s">
        <v>164</v>
      </c>
    </row>
    <row r="556" spans="1:37" x14ac:dyDescent="0.25">
      <c r="A556" t="s">
        <v>904</v>
      </c>
      <c r="B556" s="203" t="s">
        <v>158</v>
      </c>
      <c r="C556" t="s">
        <v>168</v>
      </c>
      <c r="D556" t="s">
        <v>273</v>
      </c>
      <c r="E556" t="s">
        <v>274</v>
      </c>
      <c r="F556" t="s">
        <v>900</v>
      </c>
      <c r="G556" t="s">
        <v>276</v>
      </c>
      <c r="H556" s="203">
        <v>12</v>
      </c>
      <c r="I556" s="204">
        <v>0.7</v>
      </c>
      <c r="J556" s="205">
        <v>0.50142385598974282</v>
      </c>
      <c r="K556" s="205">
        <v>0.2</v>
      </c>
      <c r="L556" s="205">
        <v>0.27</v>
      </c>
      <c r="M556" s="205">
        <v>0.27</v>
      </c>
      <c r="N556" s="205">
        <v>0.27</v>
      </c>
      <c r="O556" s="205">
        <v>0.27</v>
      </c>
      <c r="P556" s="205">
        <v>0.27</v>
      </c>
      <c r="Q556" s="205">
        <v>0.27</v>
      </c>
      <c r="R556" s="205">
        <v>0.18</v>
      </c>
      <c r="S556" s="205">
        <v>0.18</v>
      </c>
      <c r="T556" s="205">
        <v>0.18</v>
      </c>
      <c r="U556" s="205">
        <v>0.18</v>
      </c>
      <c r="V556" s="205">
        <v>0.18</v>
      </c>
      <c r="W556" s="205">
        <v>0.18</v>
      </c>
      <c r="X556" s="205">
        <v>0.18</v>
      </c>
      <c r="Y556" s="205">
        <v>0.18</v>
      </c>
      <c r="Z556" s="205">
        <v>0.18</v>
      </c>
      <c r="AA556" s="205">
        <v>0.18</v>
      </c>
      <c r="AB556" s="206" t="s">
        <v>192</v>
      </c>
      <c r="AC556" s="206" t="s">
        <v>192</v>
      </c>
      <c r="AD556" s="206" t="s">
        <v>192</v>
      </c>
      <c r="AE556" s="206" t="s">
        <v>192</v>
      </c>
      <c r="AF556" s="206" t="s">
        <v>192</v>
      </c>
      <c r="AG556" s="206" t="s">
        <v>192</v>
      </c>
      <c r="AH556" t="s">
        <v>192</v>
      </c>
      <c r="AI556" t="s">
        <v>164</v>
      </c>
      <c r="AJ556" t="s">
        <v>164</v>
      </c>
    </row>
    <row r="557" spans="1:37" x14ac:dyDescent="0.25">
      <c r="A557" t="s">
        <v>905</v>
      </c>
      <c r="B557" s="203" t="s">
        <v>166</v>
      </c>
      <c r="C557" t="s">
        <v>168</v>
      </c>
      <c r="D557" t="s">
        <v>273</v>
      </c>
      <c r="E557" t="s">
        <v>274</v>
      </c>
      <c r="F557" t="s">
        <v>900</v>
      </c>
      <c r="G557" t="s">
        <v>276</v>
      </c>
      <c r="H557" s="203">
        <v>12</v>
      </c>
      <c r="I557" s="204">
        <v>0.7</v>
      </c>
      <c r="J557" s="205">
        <v>0.50142385598974282</v>
      </c>
      <c r="K557" s="205">
        <v>0.2</v>
      </c>
      <c r="L557" s="205">
        <v>0.27</v>
      </c>
      <c r="M557" s="205">
        <v>0.27</v>
      </c>
      <c r="N557" s="205">
        <v>0.27</v>
      </c>
      <c r="O557" s="205">
        <v>0.27</v>
      </c>
      <c r="P557" s="205">
        <v>0.27</v>
      </c>
      <c r="Q557" s="205">
        <v>0.27</v>
      </c>
      <c r="R557" s="205">
        <v>0.18</v>
      </c>
      <c r="S557" s="205">
        <v>0.18</v>
      </c>
      <c r="T557" s="205">
        <v>0.18</v>
      </c>
      <c r="U557" s="205">
        <v>0.18</v>
      </c>
      <c r="V557" s="205">
        <v>0.18</v>
      </c>
      <c r="W557" s="205">
        <v>0.18</v>
      </c>
      <c r="X557" s="205">
        <v>0.18</v>
      </c>
      <c r="Y557" s="205">
        <v>0.18</v>
      </c>
      <c r="Z557" s="205">
        <v>0.18</v>
      </c>
      <c r="AA557" s="205">
        <v>0.18</v>
      </c>
      <c r="AB557" s="206" t="s">
        <v>192</v>
      </c>
      <c r="AC557" s="206" t="s">
        <v>192</v>
      </c>
      <c r="AD557" s="206" t="s">
        <v>192</v>
      </c>
      <c r="AE557" s="206" t="s">
        <v>192</v>
      </c>
      <c r="AF557" s="206" t="s">
        <v>192</v>
      </c>
      <c r="AG557" s="206" t="s">
        <v>192</v>
      </c>
      <c r="AH557" t="s">
        <v>192</v>
      </c>
      <c r="AI557" t="s">
        <v>164</v>
      </c>
      <c r="AJ557" t="s">
        <v>164</v>
      </c>
    </row>
    <row r="558" spans="1:37" x14ac:dyDescent="0.25">
      <c r="A558" t="s">
        <v>906</v>
      </c>
      <c r="B558" s="203" t="s">
        <v>158</v>
      </c>
      <c r="C558" t="s">
        <v>227</v>
      </c>
      <c r="D558" t="s">
        <v>273</v>
      </c>
      <c r="E558" t="s">
        <v>274</v>
      </c>
      <c r="F558" t="s">
        <v>907</v>
      </c>
      <c r="G558" t="s">
        <v>276</v>
      </c>
      <c r="H558" s="203">
        <v>12</v>
      </c>
      <c r="I558" s="204">
        <v>0.7</v>
      </c>
      <c r="J558" s="205">
        <v>0.50142385598974282</v>
      </c>
      <c r="K558" s="205">
        <v>0.2</v>
      </c>
      <c r="L558" s="205">
        <v>0.27</v>
      </c>
      <c r="M558" s="205">
        <v>0.27</v>
      </c>
      <c r="N558" s="205">
        <v>0.27</v>
      </c>
      <c r="O558" s="205">
        <v>0.27</v>
      </c>
      <c r="P558" s="205">
        <v>0.27</v>
      </c>
      <c r="Q558" s="205">
        <v>0.27</v>
      </c>
      <c r="R558" s="205">
        <v>0.18</v>
      </c>
      <c r="S558" s="205">
        <v>0.18</v>
      </c>
      <c r="T558" s="205">
        <v>0.18</v>
      </c>
      <c r="U558" s="205">
        <v>0.18</v>
      </c>
      <c r="V558" s="205">
        <v>0.18</v>
      </c>
      <c r="W558" s="205">
        <v>0.18</v>
      </c>
      <c r="X558" s="205">
        <v>0.18</v>
      </c>
      <c r="Y558" s="205">
        <v>0.18</v>
      </c>
      <c r="Z558" s="205">
        <v>0.18</v>
      </c>
      <c r="AA558" s="205">
        <v>0.18</v>
      </c>
      <c r="AB558" s="206">
        <v>0.18</v>
      </c>
      <c r="AC558" s="206">
        <v>0.18</v>
      </c>
      <c r="AD558" s="206">
        <v>0.13</v>
      </c>
      <c r="AE558" s="206">
        <v>0.13</v>
      </c>
      <c r="AF558" s="206">
        <v>0.13</v>
      </c>
      <c r="AG558" s="206">
        <v>0.13</v>
      </c>
      <c r="AH558">
        <v>0.25</v>
      </c>
      <c r="AI558" t="s">
        <v>164</v>
      </c>
      <c r="AJ558" t="s">
        <v>164</v>
      </c>
      <c r="AK558" t="s">
        <v>164</v>
      </c>
    </row>
    <row r="559" spans="1:37" x14ac:dyDescent="0.25">
      <c r="A559" t="s">
        <v>908</v>
      </c>
      <c r="B559" s="203" t="s">
        <v>166</v>
      </c>
      <c r="C559" t="s">
        <v>227</v>
      </c>
      <c r="D559" t="s">
        <v>273</v>
      </c>
      <c r="E559" t="s">
        <v>274</v>
      </c>
      <c r="F559" t="s">
        <v>907</v>
      </c>
      <c r="G559" t="s">
        <v>276</v>
      </c>
      <c r="H559" s="203">
        <v>12</v>
      </c>
      <c r="I559" s="204">
        <v>0.7</v>
      </c>
      <c r="J559" s="205">
        <v>0.50142385598974282</v>
      </c>
      <c r="K559" s="205">
        <v>0.2</v>
      </c>
      <c r="L559" s="205">
        <v>0.27</v>
      </c>
      <c r="M559" s="205">
        <v>0.27</v>
      </c>
      <c r="N559" s="205">
        <v>0.27</v>
      </c>
      <c r="O559" s="205">
        <v>0.27</v>
      </c>
      <c r="P559" s="205">
        <v>0.27</v>
      </c>
      <c r="Q559" s="205">
        <v>0.27</v>
      </c>
      <c r="R559" s="205">
        <v>0.18</v>
      </c>
      <c r="S559" s="205">
        <v>0.18</v>
      </c>
      <c r="T559" s="205">
        <v>0.18</v>
      </c>
      <c r="U559" s="205">
        <v>0.18</v>
      </c>
      <c r="V559" s="205">
        <v>0.18</v>
      </c>
      <c r="W559" s="205">
        <v>0.18</v>
      </c>
      <c r="X559" s="205">
        <v>0.18</v>
      </c>
      <c r="Y559" s="205">
        <v>0.18</v>
      </c>
      <c r="Z559" s="205">
        <v>0.18</v>
      </c>
      <c r="AA559" s="205">
        <v>0.18</v>
      </c>
      <c r="AB559" s="206">
        <v>0.18</v>
      </c>
      <c r="AC559" s="206">
        <v>0.18</v>
      </c>
      <c r="AD559" s="206">
        <v>0.13</v>
      </c>
      <c r="AE559" s="206">
        <v>0.13</v>
      </c>
      <c r="AF559" s="206">
        <v>0.13</v>
      </c>
      <c r="AG559" s="206">
        <v>0.13</v>
      </c>
      <c r="AH559">
        <v>0.25</v>
      </c>
      <c r="AI559" t="s">
        <v>164</v>
      </c>
      <c r="AJ559" t="s">
        <v>164</v>
      </c>
      <c r="AK559" t="s">
        <v>164</v>
      </c>
    </row>
    <row r="560" spans="1:37" x14ac:dyDescent="0.25">
      <c r="A560" t="s">
        <v>909</v>
      </c>
      <c r="B560" s="203" t="s">
        <v>158</v>
      </c>
      <c r="C560" t="s">
        <v>159</v>
      </c>
      <c r="D560" t="s">
        <v>273</v>
      </c>
      <c r="E560" t="s">
        <v>274</v>
      </c>
      <c r="F560" t="s">
        <v>907</v>
      </c>
      <c r="G560" t="s">
        <v>276</v>
      </c>
      <c r="H560" s="203">
        <v>12</v>
      </c>
      <c r="I560" s="204">
        <v>0.7</v>
      </c>
      <c r="J560" s="205">
        <v>0.50142385598974282</v>
      </c>
      <c r="K560" s="205">
        <v>0.13</v>
      </c>
      <c r="L560" s="205">
        <v>0.2</v>
      </c>
      <c r="M560" s="205">
        <v>0.2</v>
      </c>
      <c r="N560" s="205">
        <v>0.2</v>
      </c>
      <c r="O560" s="205">
        <v>0.2</v>
      </c>
      <c r="P560" s="205">
        <v>0.2</v>
      </c>
      <c r="Q560" s="205">
        <v>0.2</v>
      </c>
      <c r="R560" s="205">
        <v>0.18</v>
      </c>
      <c r="S560" s="205">
        <v>0.18</v>
      </c>
      <c r="T560" s="205">
        <v>0.18</v>
      </c>
      <c r="U560" s="205">
        <v>0.18</v>
      </c>
      <c r="V560" s="205">
        <v>0.18</v>
      </c>
      <c r="W560" s="205">
        <v>0.18</v>
      </c>
      <c r="X560" s="205">
        <v>0.18</v>
      </c>
      <c r="Y560" s="205">
        <v>0.18</v>
      </c>
      <c r="Z560" s="205">
        <v>0.18</v>
      </c>
      <c r="AA560" s="205">
        <v>0.18</v>
      </c>
      <c r="AB560" s="206">
        <v>0.18</v>
      </c>
      <c r="AC560" s="206">
        <v>0.18</v>
      </c>
      <c r="AD560" s="206">
        <v>0.13</v>
      </c>
      <c r="AE560" s="206">
        <v>0.13</v>
      </c>
      <c r="AF560" s="206">
        <v>0.13</v>
      </c>
      <c r="AG560" s="206">
        <v>0.13</v>
      </c>
      <c r="AH560">
        <v>0.25</v>
      </c>
      <c r="AI560" t="s">
        <v>164</v>
      </c>
      <c r="AJ560" t="s">
        <v>164</v>
      </c>
      <c r="AK560" t="s">
        <v>164</v>
      </c>
    </row>
    <row r="561" spans="1:37" x14ac:dyDescent="0.25">
      <c r="A561" t="s">
        <v>910</v>
      </c>
      <c r="B561" s="203" t="s">
        <v>166</v>
      </c>
      <c r="C561" t="s">
        <v>159</v>
      </c>
      <c r="D561" t="s">
        <v>273</v>
      </c>
      <c r="E561" t="s">
        <v>274</v>
      </c>
      <c r="F561" t="s">
        <v>907</v>
      </c>
      <c r="G561" t="s">
        <v>276</v>
      </c>
      <c r="H561" s="203">
        <v>12</v>
      </c>
      <c r="I561" s="204">
        <v>0.7</v>
      </c>
      <c r="J561" s="205">
        <v>0.50142385598974282</v>
      </c>
      <c r="K561" s="205">
        <v>0.2</v>
      </c>
      <c r="L561" s="205">
        <v>0.27</v>
      </c>
      <c r="M561" s="205">
        <v>0.27</v>
      </c>
      <c r="N561" s="205">
        <v>0.27</v>
      </c>
      <c r="O561" s="205">
        <v>0.27</v>
      </c>
      <c r="P561" s="205">
        <v>0.27</v>
      </c>
      <c r="Q561" s="205">
        <v>0.27</v>
      </c>
      <c r="R561" s="205">
        <v>0.18</v>
      </c>
      <c r="S561" s="205">
        <v>0.18</v>
      </c>
      <c r="T561" s="205">
        <v>0.18</v>
      </c>
      <c r="U561" s="205">
        <v>0.18</v>
      </c>
      <c r="V561" s="205">
        <v>0.18</v>
      </c>
      <c r="W561" s="205">
        <v>0.18</v>
      </c>
      <c r="X561" s="205">
        <v>0.18</v>
      </c>
      <c r="Y561" s="205">
        <v>0.18</v>
      </c>
      <c r="Z561" s="205">
        <v>0.18</v>
      </c>
      <c r="AA561" s="205">
        <v>0.18</v>
      </c>
      <c r="AB561" s="206">
        <v>0.18</v>
      </c>
      <c r="AC561" s="206">
        <v>0.18</v>
      </c>
      <c r="AD561" s="206">
        <v>0.13</v>
      </c>
      <c r="AE561" s="206">
        <v>0.13</v>
      </c>
      <c r="AF561" s="206">
        <v>0.13</v>
      </c>
      <c r="AG561" s="206">
        <v>0.13</v>
      </c>
      <c r="AH561">
        <v>0.25</v>
      </c>
      <c r="AI561" t="s">
        <v>164</v>
      </c>
      <c r="AJ561" t="s">
        <v>164</v>
      </c>
      <c r="AK561" t="s">
        <v>164</v>
      </c>
    </row>
    <row r="562" spans="1:37" x14ac:dyDescent="0.25">
      <c r="A562" t="s">
        <v>911</v>
      </c>
      <c r="B562" s="203" t="s">
        <v>158</v>
      </c>
      <c r="C562" t="s">
        <v>168</v>
      </c>
      <c r="D562" t="s">
        <v>273</v>
      </c>
      <c r="E562" t="s">
        <v>274</v>
      </c>
      <c r="F562" t="s">
        <v>907</v>
      </c>
      <c r="G562" t="s">
        <v>276</v>
      </c>
      <c r="H562" s="203">
        <v>12</v>
      </c>
      <c r="I562" s="204">
        <v>0.7</v>
      </c>
      <c r="J562" s="205">
        <v>0.50142385598974282</v>
      </c>
      <c r="K562" s="205">
        <v>0.2</v>
      </c>
      <c r="L562" s="205">
        <v>0.27</v>
      </c>
      <c r="M562" s="205">
        <v>0.27</v>
      </c>
      <c r="N562" s="205">
        <v>0.27</v>
      </c>
      <c r="O562" s="205">
        <v>0.27</v>
      </c>
      <c r="P562" s="205">
        <v>0.27</v>
      </c>
      <c r="Q562" s="205">
        <v>0.27</v>
      </c>
      <c r="R562" s="205">
        <v>0.18</v>
      </c>
      <c r="S562" s="205">
        <v>0.18</v>
      </c>
      <c r="T562" s="205">
        <v>0.18</v>
      </c>
      <c r="U562" s="205">
        <v>0.18</v>
      </c>
      <c r="V562" s="205">
        <v>0.18</v>
      </c>
      <c r="W562" s="205">
        <v>0.18</v>
      </c>
      <c r="X562" s="205">
        <v>0.18</v>
      </c>
      <c r="Y562" s="205">
        <v>0.18</v>
      </c>
      <c r="Z562" s="205">
        <v>0.18</v>
      </c>
      <c r="AA562" s="205">
        <v>0.18</v>
      </c>
      <c r="AB562" s="206">
        <v>0.18</v>
      </c>
      <c r="AC562" s="206">
        <v>0.18</v>
      </c>
      <c r="AD562" s="206">
        <v>0.13</v>
      </c>
      <c r="AE562" s="206">
        <v>0.13</v>
      </c>
      <c r="AF562" s="206">
        <v>0.13</v>
      </c>
      <c r="AG562" s="206">
        <v>0.13</v>
      </c>
      <c r="AH562">
        <v>0.25</v>
      </c>
      <c r="AI562" t="s">
        <v>164</v>
      </c>
      <c r="AJ562" t="s">
        <v>164</v>
      </c>
      <c r="AK562" t="s">
        <v>164</v>
      </c>
    </row>
    <row r="563" spans="1:37" x14ac:dyDescent="0.25">
      <c r="A563" t="s">
        <v>912</v>
      </c>
      <c r="B563" s="203" t="s">
        <v>166</v>
      </c>
      <c r="C563" t="s">
        <v>168</v>
      </c>
      <c r="D563" t="s">
        <v>273</v>
      </c>
      <c r="E563" t="s">
        <v>274</v>
      </c>
      <c r="F563" t="s">
        <v>907</v>
      </c>
      <c r="G563" t="s">
        <v>276</v>
      </c>
      <c r="H563" s="203">
        <v>12</v>
      </c>
      <c r="I563" s="204">
        <v>0.7</v>
      </c>
      <c r="J563" s="205">
        <v>0.50142385598974282</v>
      </c>
      <c r="K563" s="205">
        <v>0.2</v>
      </c>
      <c r="L563" s="205">
        <v>0.27</v>
      </c>
      <c r="M563" s="205">
        <v>0.27</v>
      </c>
      <c r="N563" s="205">
        <v>0.27</v>
      </c>
      <c r="O563" s="205">
        <v>0.27</v>
      </c>
      <c r="P563" s="205">
        <v>0.27</v>
      </c>
      <c r="Q563" s="205">
        <v>0.27</v>
      </c>
      <c r="R563" s="205">
        <v>0.18</v>
      </c>
      <c r="S563" s="205">
        <v>0.18</v>
      </c>
      <c r="T563" s="205">
        <v>0.18</v>
      </c>
      <c r="U563" s="205">
        <v>0.18</v>
      </c>
      <c r="V563" s="205">
        <v>0.18</v>
      </c>
      <c r="W563" s="205">
        <v>0.18</v>
      </c>
      <c r="X563" s="205">
        <v>0.18</v>
      </c>
      <c r="Y563" s="205">
        <v>0.18</v>
      </c>
      <c r="Z563" s="205">
        <v>0.18</v>
      </c>
      <c r="AA563" s="205">
        <v>0.18</v>
      </c>
      <c r="AB563" s="206">
        <v>0.18</v>
      </c>
      <c r="AC563" s="206">
        <v>0.18</v>
      </c>
      <c r="AD563" s="206">
        <v>0.13</v>
      </c>
      <c r="AE563" s="206">
        <v>0.13</v>
      </c>
      <c r="AF563" s="206">
        <v>0.13</v>
      </c>
      <c r="AG563" s="206">
        <v>0.13</v>
      </c>
      <c r="AH563">
        <v>0.25</v>
      </c>
      <c r="AI563" t="s">
        <v>164</v>
      </c>
      <c r="AJ563" t="s">
        <v>164</v>
      </c>
      <c r="AK563" t="s">
        <v>164</v>
      </c>
    </row>
    <row r="564" spans="1:37" x14ac:dyDescent="0.25">
      <c r="A564" t="s">
        <v>913</v>
      </c>
      <c r="B564" s="203" t="s">
        <v>158</v>
      </c>
      <c r="C564" t="s">
        <v>227</v>
      </c>
      <c r="D564" t="s">
        <v>228</v>
      </c>
      <c r="E564" t="s">
        <v>452</v>
      </c>
      <c r="F564" t="s">
        <v>914</v>
      </c>
      <c r="G564" t="s">
        <v>231</v>
      </c>
      <c r="H564" s="203">
        <v>5</v>
      </c>
      <c r="I564" s="204">
        <v>0.7</v>
      </c>
      <c r="J564" s="205">
        <v>0.29519112583865559</v>
      </c>
      <c r="K564" s="205">
        <v>0.15</v>
      </c>
      <c r="L564" s="205">
        <v>0.2</v>
      </c>
      <c r="M564" s="205">
        <v>0.2</v>
      </c>
      <c r="N564" s="205">
        <v>0.2</v>
      </c>
      <c r="O564" s="205">
        <v>0.25</v>
      </c>
      <c r="P564" s="205">
        <v>0.25</v>
      </c>
      <c r="Q564" s="205">
        <v>0.25</v>
      </c>
      <c r="R564" s="205">
        <v>0.25</v>
      </c>
      <c r="S564" s="205">
        <v>0.25</v>
      </c>
      <c r="T564" s="205">
        <v>0.25</v>
      </c>
      <c r="U564" s="205">
        <v>0.25</v>
      </c>
      <c r="V564" s="205">
        <v>0.25</v>
      </c>
      <c r="W564" s="205">
        <v>0.25</v>
      </c>
      <c r="X564" s="205">
        <v>0.25</v>
      </c>
      <c r="Y564" s="205">
        <v>0.25</v>
      </c>
      <c r="Z564" s="205">
        <v>0.25</v>
      </c>
      <c r="AA564" s="205">
        <v>0.25</v>
      </c>
      <c r="AB564" s="206">
        <v>0.25</v>
      </c>
      <c r="AC564" s="206">
        <v>0.25</v>
      </c>
      <c r="AD564" s="206">
        <v>0.25</v>
      </c>
      <c r="AE564" s="206">
        <v>0.25</v>
      </c>
      <c r="AF564" s="206">
        <v>0.25</v>
      </c>
      <c r="AG564" s="206">
        <v>0.33</v>
      </c>
      <c r="AH564">
        <v>0.33</v>
      </c>
      <c r="AI564" t="s">
        <v>164</v>
      </c>
      <c r="AJ564" t="s">
        <v>164</v>
      </c>
      <c r="AK564" t="s">
        <v>164</v>
      </c>
    </row>
    <row r="565" spans="1:37" x14ac:dyDescent="0.25">
      <c r="A565" t="s">
        <v>915</v>
      </c>
      <c r="B565" s="203" t="s">
        <v>166</v>
      </c>
      <c r="C565" t="s">
        <v>227</v>
      </c>
      <c r="D565" t="s">
        <v>228</v>
      </c>
      <c r="E565" t="s">
        <v>452</v>
      </c>
      <c r="F565" t="s">
        <v>914</v>
      </c>
      <c r="G565" t="s">
        <v>231</v>
      </c>
      <c r="H565" s="203">
        <v>5</v>
      </c>
      <c r="I565" s="204">
        <v>0.7</v>
      </c>
      <c r="J565" s="205">
        <v>0.29519112583865559</v>
      </c>
      <c r="K565" s="205">
        <v>0.15</v>
      </c>
      <c r="L565" s="205">
        <v>0.27</v>
      </c>
      <c r="M565" s="205">
        <v>0.27</v>
      </c>
      <c r="N565" s="205">
        <v>0.27</v>
      </c>
      <c r="O565" s="205">
        <v>0.27</v>
      </c>
      <c r="P565" s="205">
        <v>0.27</v>
      </c>
      <c r="Q565" s="205">
        <v>0.27</v>
      </c>
      <c r="R565" s="205">
        <v>0.27</v>
      </c>
      <c r="S565" s="205">
        <v>0.27</v>
      </c>
      <c r="T565" s="205">
        <v>0.27</v>
      </c>
      <c r="U565" s="205">
        <v>0.27</v>
      </c>
      <c r="V565" s="205">
        <v>0.27</v>
      </c>
      <c r="W565" s="205">
        <v>0.27</v>
      </c>
      <c r="X565" s="205">
        <v>0.27</v>
      </c>
      <c r="Y565" s="205">
        <v>0.27</v>
      </c>
      <c r="Z565" s="205">
        <v>0.27</v>
      </c>
      <c r="AA565" s="205">
        <v>0.27</v>
      </c>
      <c r="AB565" s="206">
        <v>0.27</v>
      </c>
      <c r="AC565" s="206">
        <v>0.27</v>
      </c>
      <c r="AD565" s="206">
        <v>0.27</v>
      </c>
      <c r="AE565" s="206">
        <v>0.27</v>
      </c>
      <c r="AF565" s="206">
        <v>0.27</v>
      </c>
      <c r="AG565" s="206">
        <v>0.33</v>
      </c>
      <c r="AH565">
        <v>0.33</v>
      </c>
      <c r="AI565" t="s">
        <v>164</v>
      </c>
      <c r="AJ565" t="s">
        <v>164</v>
      </c>
      <c r="AK565" t="s">
        <v>164</v>
      </c>
    </row>
    <row r="566" spans="1:37" x14ac:dyDescent="0.25">
      <c r="A566" t="s">
        <v>916</v>
      </c>
      <c r="B566" s="203" t="s">
        <v>158</v>
      </c>
      <c r="C566" t="s">
        <v>227</v>
      </c>
      <c r="D566" t="s">
        <v>228</v>
      </c>
      <c r="E566" t="s">
        <v>452</v>
      </c>
      <c r="F566" t="s">
        <v>917</v>
      </c>
      <c r="G566" t="s">
        <v>231</v>
      </c>
      <c r="H566" s="203">
        <v>5</v>
      </c>
      <c r="I566" s="204">
        <v>0.7</v>
      </c>
      <c r="J566" s="205">
        <v>0.29519112583865559</v>
      </c>
      <c r="K566" s="205">
        <v>0.15</v>
      </c>
      <c r="L566" s="205">
        <v>0.2</v>
      </c>
      <c r="M566" s="205">
        <v>0.2</v>
      </c>
      <c r="N566" s="205">
        <v>0.2</v>
      </c>
      <c r="O566" s="205">
        <v>0.25</v>
      </c>
      <c r="P566" s="205">
        <v>0.25</v>
      </c>
      <c r="Q566" s="205">
        <v>0.25</v>
      </c>
      <c r="R566" s="205">
        <v>0.25</v>
      </c>
      <c r="S566" s="205">
        <v>0.25</v>
      </c>
      <c r="T566" s="205">
        <v>0.25</v>
      </c>
      <c r="U566" s="205">
        <v>0.25</v>
      </c>
      <c r="V566" s="205">
        <v>0.25</v>
      </c>
      <c r="W566" s="205">
        <v>0.25</v>
      </c>
      <c r="X566" s="205">
        <v>0.25</v>
      </c>
      <c r="Y566" s="205">
        <v>0.25</v>
      </c>
      <c r="Z566" s="205">
        <v>0.25</v>
      </c>
      <c r="AA566" s="205">
        <v>0.25</v>
      </c>
      <c r="AB566" s="206">
        <v>0.25</v>
      </c>
      <c r="AC566" s="206">
        <v>0.25</v>
      </c>
      <c r="AD566" s="206">
        <v>0.25</v>
      </c>
      <c r="AE566" s="206">
        <v>0.25</v>
      </c>
      <c r="AF566" s="206">
        <v>0.25</v>
      </c>
      <c r="AG566" s="206">
        <v>0.33</v>
      </c>
      <c r="AH566">
        <v>0.33</v>
      </c>
      <c r="AI566" t="s">
        <v>164</v>
      </c>
      <c r="AJ566" t="s">
        <v>164</v>
      </c>
      <c r="AK566" t="s">
        <v>164</v>
      </c>
    </row>
    <row r="567" spans="1:37" x14ac:dyDescent="0.25">
      <c r="A567" t="s">
        <v>918</v>
      </c>
      <c r="B567" s="203" t="s">
        <v>166</v>
      </c>
      <c r="C567" t="s">
        <v>227</v>
      </c>
      <c r="D567" t="s">
        <v>228</v>
      </c>
      <c r="E567" t="s">
        <v>452</v>
      </c>
      <c r="F567" t="s">
        <v>917</v>
      </c>
      <c r="G567" t="s">
        <v>231</v>
      </c>
      <c r="H567" s="203">
        <v>5</v>
      </c>
      <c r="I567" s="204">
        <v>0.7</v>
      </c>
      <c r="J567" s="205">
        <v>0.29519112583865559</v>
      </c>
      <c r="K567" s="205">
        <v>0.15</v>
      </c>
      <c r="L567" s="205">
        <v>0.27</v>
      </c>
      <c r="M567" s="205">
        <v>0.27</v>
      </c>
      <c r="N567" s="205">
        <v>0.27</v>
      </c>
      <c r="O567" s="205">
        <v>0.27</v>
      </c>
      <c r="P567" s="205">
        <v>0.27</v>
      </c>
      <c r="Q567" s="205">
        <v>0.27</v>
      </c>
      <c r="R567" s="205">
        <v>0.27</v>
      </c>
      <c r="S567" s="205">
        <v>0.27</v>
      </c>
      <c r="T567" s="205">
        <v>0.27</v>
      </c>
      <c r="U567" s="205">
        <v>0.27</v>
      </c>
      <c r="V567" s="205">
        <v>0.27</v>
      </c>
      <c r="W567" s="205">
        <v>0.27</v>
      </c>
      <c r="X567" s="205">
        <v>0.27</v>
      </c>
      <c r="Y567" s="205">
        <v>0.27</v>
      </c>
      <c r="Z567" s="205">
        <v>0.27</v>
      </c>
      <c r="AA567" s="205">
        <v>0.27</v>
      </c>
      <c r="AB567" s="206">
        <v>0.27</v>
      </c>
      <c r="AC567" s="206">
        <v>0.27</v>
      </c>
      <c r="AD567" s="206">
        <v>0.27</v>
      </c>
      <c r="AE567" s="206">
        <v>0.27</v>
      </c>
      <c r="AF567" s="206">
        <v>0.27</v>
      </c>
      <c r="AG567" s="206">
        <v>0.33</v>
      </c>
      <c r="AH567">
        <v>0.33</v>
      </c>
      <c r="AI567" t="s">
        <v>164</v>
      </c>
      <c r="AJ567" t="s">
        <v>164</v>
      </c>
      <c r="AK567" t="s">
        <v>164</v>
      </c>
    </row>
    <row r="568" spans="1:37" x14ac:dyDescent="0.25">
      <c r="A568" t="s">
        <v>919</v>
      </c>
      <c r="B568" s="203" t="s">
        <v>158</v>
      </c>
      <c r="C568" t="s">
        <v>227</v>
      </c>
      <c r="D568" t="s">
        <v>228</v>
      </c>
      <c r="E568" t="s">
        <v>620</v>
      </c>
      <c r="F568" t="s">
        <v>920</v>
      </c>
      <c r="G568" t="s">
        <v>231</v>
      </c>
      <c r="H568" s="203">
        <v>10</v>
      </c>
      <c r="I568" s="204">
        <v>0.7</v>
      </c>
      <c r="J568" s="205">
        <v>0.46921264677093277</v>
      </c>
      <c r="K568" s="205">
        <v>0.15</v>
      </c>
      <c r="L568" s="205">
        <v>0.2</v>
      </c>
      <c r="M568" s="205">
        <v>0.2</v>
      </c>
      <c r="N568" s="205">
        <v>0.2</v>
      </c>
      <c r="O568" s="205">
        <v>0.25</v>
      </c>
      <c r="P568" s="205">
        <v>0.25</v>
      </c>
      <c r="Q568" s="205">
        <v>0.25</v>
      </c>
      <c r="R568" s="205">
        <v>0.25</v>
      </c>
      <c r="S568" s="205">
        <v>0.25</v>
      </c>
      <c r="T568" s="205">
        <v>0.25</v>
      </c>
      <c r="U568" s="205">
        <v>0.25</v>
      </c>
      <c r="V568" s="205">
        <v>0.25</v>
      </c>
      <c r="W568" s="205">
        <v>0.25</v>
      </c>
      <c r="X568" s="205">
        <v>0.25</v>
      </c>
      <c r="Y568" s="205">
        <v>0.25</v>
      </c>
      <c r="Z568" s="205">
        <v>0.25</v>
      </c>
      <c r="AA568" s="205">
        <v>0.25</v>
      </c>
      <c r="AB568" s="206">
        <v>0.25</v>
      </c>
      <c r="AC568" s="206">
        <v>0.25</v>
      </c>
      <c r="AD568" s="206">
        <v>0.25</v>
      </c>
      <c r="AE568" s="206">
        <v>0.25</v>
      </c>
      <c r="AF568" s="206">
        <v>0.25</v>
      </c>
      <c r="AG568" s="206">
        <v>0.33</v>
      </c>
      <c r="AH568">
        <v>0.33</v>
      </c>
      <c r="AI568" t="s">
        <v>164</v>
      </c>
      <c r="AJ568" t="s">
        <v>164</v>
      </c>
      <c r="AK568" t="s">
        <v>164</v>
      </c>
    </row>
    <row r="569" spans="1:37" x14ac:dyDescent="0.25">
      <c r="A569" t="s">
        <v>921</v>
      </c>
      <c r="B569" s="203" t="s">
        <v>166</v>
      </c>
      <c r="C569" t="s">
        <v>227</v>
      </c>
      <c r="D569" t="s">
        <v>228</v>
      </c>
      <c r="E569" t="s">
        <v>620</v>
      </c>
      <c r="F569" t="s">
        <v>920</v>
      </c>
      <c r="G569" t="s">
        <v>231</v>
      </c>
      <c r="H569" s="203">
        <v>10</v>
      </c>
      <c r="I569" s="204">
        <v>0.7</v>
      </c>
      <c r="J569" s="205">
        <v>0.46921264677093277</v>
      </c>
      <c r="K569" s="205">
        <v>0.15</v>
      </c>
      <c r="L569" s="205">
        <v>0.27</v>
      </c>
      <c r="M569" s="205">
        <v>0.27</v>
      </c>
      <c r="N569" s="205">
        <v>0.27</v>
      </c>
      <c r="O569" s="205">
        <v>0.27</v>
      </c>
      <c r="P569" s="205">
        <v>0.27</v>
      </c>
      <c r="Q569" s="205">
        <v>0.27</v>
      </c>
      <c r="R569" s="205">
        <v>0.27</v>
      </c>
      <c r="S569" s="205">
        <v>0.27</v>
      </c>
      <c r="T569" s="205">
        <v>0.27</v>
      </c>
      <c r="U569" s="205">
        <v>0.27</v>
      </c>
      <c r="V569" s="205">
        <v>0.27</v>
      </c>
      <c r="W569" s="205">
        <v>0.27</v>
      </c>
      <c r="X569" s="205">
        <v>0.27</v>
      </c>
      <c r="Y569" s="205">
        <v>0.27</v>
      </c>
      <c r="Z569" s="205">
        <v>0.27</v>
      </c>
      <c r="AA569" s="205">
        <v>0.27</v>
      </c>
      <c r="AB569" s="206">
        <v>0.27</v>
      </c>
      <c r="AC569" s="206">
        <v>0.27</v>
      </c>
      <c r="AD569" s="206">
        <v>0.27</v>
      </c>
      <c r="AE569" s="206">
        <v>0.27</v>
      </c>
      <c r="AF569" s="206">
        <v>0.27</v>
      </c>
      <c r="AG569" s="206">
        <v>0.33</v>
      </c>
      <c r="AH569">
        <v>0.33</v>
      </c>
      <c r="AI569" t="s">
        <v>164</v>
      </c>
      <c r="AJ569" t="s">
        <v>164</v>
      </c>
      <c r="AK569" t="s">
        <v>164</v>
      </c>
    </row>
    <row r="570" spans="1:37" x14ac:dyDescent="0.25">
      <c r="A570" t="s">
        <v>922</v>
      </c>
      <c r="B570" s="203" t="s">
        <v>158</v>
      </c>
      <c r="C570" t="s">
        <v>168</v>
      </c>
      <c r="D570" t="s">
        <v>195</v>
      </c>
      <c r="E570" t="s">
        <v>481</v>
      </c>
      <c r="F570" t="s">
        <v>923</v>
      </c>
      <c r="G570" t="s">
        <v>169</v>
      </c>
      <c r="H570" s="203">
        <v>15</v>
      </c>
      <c r="I570" s="204">
        <v>0.7</v>
      </c>
      <c r="J570" s="205">
        <v>0.6269962886457372</v>
      </c>
      <c r="K570" s="205" t="s">
        <v>192</v>
      </c>
      <c r="L570" s="205" t="s">
        <v>192</v>
      </c>
      <c r="M570" s="205" t="s">
        <v>192</v>
      </c>
      <c r="N570" s="205" t="s">
        <v>192</v>
      </c>
      <c r="O570" s="205" t="s">
        <v>192</v>
      </c>
      <c r="P570" s="205" t="s">
        <v>192</v>
      </c>
      <c r="Q570" s="205" t="s">
        <v>192</v>
      </c>
      <c r="R570" s="205" t="s">
        <v>192</v>
      </c>
      <c r="S570" s="205" t="s">
        <v>192</v>
      </c>
      <c r="T570" s="205" t="s">
        <v>192</v>
      </c>
      <c r="U570" s="205" t="s">
        <v>192</v>
      </c>
      <c r="V570" s="205" t="s">
        <v>192</v>
      </c>
      <c r="W570" s="205" t="s">
        <v>192</v>
      </c>
      <c r="X570" s="205" t="s">
        <v>192</v>
      </c>
      <c r="Y570" s="205" t="s">
        <v>192</v>
      </c>
      <c r="Z570" s="205" t="s">
        <v>192</v>
      </c>
      <c r="AA570" s="205" t="s">
        <v>192</v>
      </c>
      <c r="AB570" s="206" t="s">
        <v>192</v>
      </c>
      <c r="AC570" s="206" t="s">
        <v>192</v>
      </c>
      <c r="AD570" s="206" t="s">
        <v>192</v>
      </c>
      <c r="AE570" s="206" t="s">
        <v>192</v>
      </c>
      <c r="AF570" s="206" t="s">
        <v>192</v>
      </c>
      <c r="AG570" s="206" t="s">
        <v>192</v>
      </c>
      <c r="AH570">
        <v>0.33</v>
      </c>
      <c r="AI570" t="s">
        <v>164</v>
      </c>
      <c r="AJ570" t="s">
        <v>164</v>
      </c>
      <c r="AK570" t="s">
        <v>164</v>
      </c>
    </row>
    <row r="571" spans="1:37" x14ac:dyDescent="0.25">
      <c r="A571" t="s">
        <v>924</v>
      </c>
      <c r="B571" s="203" t="s">
        <v>166</v>
      </c>
      <c r="C571" t="s">
        <v>168</v>
      </c>
      <c r="D571" t="s">
        <v>195</v>
      </c>
      <c r="E571" t="s">
        <v>481</v>
      </c>
      <c r="F571" t="s">
        <v>923</v>
      </c>
      <c r="G571" t="s">
        <v>169</v>
      </c>
      <c r="H571" s="203">
        <v>15</v>
      </c>
      <c r="I571" s="204">
        <v>0.7</v>
      </c>
      <c r="J571" s="205">
        <v>0.6269962886457372</v>
      </c>
      <c r="K571" s="205" t="s">
        <v>192</v>
      </c>
      <c r="L571" s="205" t="s">
        <v>192</v>
      </c>
      <c r="M571" s="205" t="s">
        <v>192</v>
      </c>
      <c r="N571" s="205" t="s">
        <v>192</v>
      </c>
      <c r="O571" s="205" t="s">
        <v>192</v>
      </c>
      <c r="P571" s="205" t="s">
        <v>192</v>
      </c>
      <c r="Q571" s="205" t="s">
        <v>192</v>
      </c>
      <c r="R571" s="205" t="s">
        <v>192</v>
      </c>
      <c r="S571" s="205" t="s">
        <v>192</v>
      </c>
      <c r="T571" s="205" t="s">
        <v>192</v>
      </c>
      <c r="U571" s="205" t="s">
        <v>192</v>
      </c>
      <c r="V571" s="205" t="s">
        <v>192</v>
      </c>
      <c r="W571" s="205" t="s">
        <v>192</v>
      </c>
      <c r="X571" s="205" t="s">
        <v>192</v>
      </c>
      <c r="Y571" s="205" t="s">
        <v>192</v>
      </c>
      <c r="Z571" s="205" t="s">
        <v>192</v>
      </c>
      <c r="AA571" s="205" t="s">
        <v>192</v>
      </c>
      <c r="AB571" s="206" t="s">
        <v>192</v>
      </c>
      <c r="AC571" s="206" t="s">
        <v>192</v>
      </c>
      <c r="AD571" s="206" t="s">
        <v>192</v>
      </c>
      <c r="AE571" s="206" t="s">
        <v>192</v>
      </c>
      <c r="AF571" s="206" t="s">
        <v>192</v>
      </c>
      <c r="AG571" s="206" t="s">
        <v>192</v>
      </c>
      <c r="AH571">
        <v>0.33</v>
      </c>
      <c r="AI571" t="s">
        <v>164</v>
      </c>
      <c r="AJ571" t="s">
        <v>164</v>
      </c>
      <c r="AK571" t="s">
        <v>164</v>
      </c>
    </row>
    <row r="572" spans="1:37" x14ac:dyDescent="0.25">
      <c r="A572" t="s">
        <v>925</v>
      </c>
      <c r="B572" s="203" t="s">
        <v>158</v>
      </c>
      <c r="C572" t="s">
        <v>159</v>
      </c>
      <c r="D572" t="s">
        <v>215</v>
      </c>
      <c r="E572" t="s">
        <v>216</v>
      </c>
      <c r="F572" t="s">
        <v>926</v>
      </c>
      <c r="G572" t="s">
        <v>217</v>
      </c>
      <c r="H572" s="203">
        <v>5</v>
      </c>
      <c r="I572" s="204">
        <v>0.7</v>
      </c>
      <c r="J572" s="205">
        <v>0.28937570628908127</v>
      </c>
      <c r="K572" s="205">
        <v>0.13</v>
      </c>
      <c r="L572" s="205">
        <v>0.2</v>
      </c>
      <c r="M572" s="205">
        <v>0.2</v>
      </c>
      <c r="N572" s="205">
        <v>0.2</v>
      </c>
      <c r="O572" s="205">
        <v>0.2</v>
      </c>
      <c r="P572" s="205">
        <v>0.2</v>
      </c>
      <c r="Q572" s="205">
        <v>0.2</v>
      </c>
      <c r="R572" s="205">
        <v>0.2</v>
      </c>
      <c r="S572" s="205">
        <v>0.2</v>
      </c>
      <c r="T572" s="205">
        <v>0.2</v>
      </c>
      <c r="U572" s="205">
        <v>0.2</v>
      </c>
      <c r="V572" s="205">
        <v>0.2</v>
      </c>
      <c r="W572" s="205">
        <v>0.2</v>
      </c>
      <c r="X572" s="205">
        <v>0.2</v>
      </c>
      <c r="Y572" s="205">
        <v>0.2</v>
      </c>
      <c r="Z572" s="205">
        <v>0.2</v>
      </c>
      <c r="AA572" s="205">
        <v>0.2</v>
      </c>
      <c r="AB572" s="206">
        <v>0.2</v>
      </c>
      <c r="AC572" s="206">
        <v>0.2</v>
      </c>
      <c r="AD572" s="206">
        <v>0.2</v>
      </c>
      <c r="AE572" s="206">
        <v>0.2</v>
      </c>
      <c r="AF572" s="206">
        <v>0.2</v>
      </c>
      <c r="AG572" s="206">
        <v>0.33</v>
      </c>
      <c r="AH572">
        <v>0.33</v>
      </c>
      <c r="AI572" t="s">
        <v>164</v>
      </c>
      <c r="AJ572" t="s">
        <v>164</v>
      </c>
      <c r="AK572" t="s">
        <v>164</v>
      </c>
    </row>
    <row r="573" spans="1:37" x14ac:dyDescent="0.25">
      <c r="A573" t="s">
        <v>927</v>
      </c>
      <c r="B573" s="203" t="s">
        <v>166</v>
      </c>
      <c r="C573" t="s">
        <v>159</v>
      </c>
      <c r="D573" t="s">
        <v>215</v>
      </c>
      <c r="E573" t="s">
        <v>216</v>
      </c>
      <c r="F573" t="s">
        <v>926</v>
      </c>
      <c r="G573" t="s">
        <v>217</v>
      </c>
      <c r="H573" s="203">
        <v>5</v>
      </c>
      <c r="I573" s="204">
        <v>0.7</v>
      </c>
      <c r="J573" s="205">
        <v>0.28937570628908127</v>
      </c>
      <c r="K573" s="205">
        <v>0.2</v>
      </c>
      <c r="L573" s="205">
        <v>0.27</v>
      </c>
      <c r="M573" s="205">
        <v>0.27</v>
      </c>
      <c r="N573" s="205">
        <v>0.27</v>
      </c>
      <c r="O573" s="205">
        <v>0.27</v>
      </c>
      <c r="P573" s="205">
        <v>0.27</v>
      </c>
      <c r="Q573" s="205">
        <v>0.27</v>
      </c>
      <c r="R573" s="205">
        <v>0.27</v>
      </c>
      <c r="S573" s="205">
        <v>0.27</v>
      </c>
      <c r="T573" s="205">
        <v>0.27</v>
      </c>
      <c r="U573" s="205">
        <v>0.27</v>
      </c>
      <c r="V573" s="205">
        <v>0.27</v>
      </c>
      <c r="W573" s="205">
        <v>0.27</v>
      </c>
      <c r="X573" s="205">
        <v>0.27</v>
      </c>
      <c r="Y573" s="205">
        <v>0.27</v>
      </c>
      <c r="Z573" s="205">
        <v>0.27</v>
      </c>
      <c r="AA573" s="205">
        <v>0.27</v>
      </c>
      <c r="AB573" s="206">
        <v>0.27</v>
      </c>
      <c r="AC573" s="206">
        <v>0.27</v>
      </c>
      <c r="AD573" s="206">
        <v>0.27</v>
      </c>
      <c r="AE573" s="206">
        <v>0.27</v>
      </c>
      <c r="AF573" s="206">
        <v>0.27</v>
      </c>
      <c r="AG573" s="206">
        <v>0.33</v>
      </c>
      <c r="AH573">
        <v>0.33</v>
      </c>
      <c r="AI573" t="s">
        <v>164</v>
      </c>
      <c r="AJ573" t="s">
        <v>164</v>
      </c>
      <c r="AK573" t="s">
        <v>164</v>
      </c>
    </row>
    <row r="574" spans="1:37" x14ac:dyDescent="0.25">
      <c r="A574" t="s">
        <v>928</v>
      </c>
      <c r="B574" s="203" t="s">
        <v>158</v>
      </c>
      <c r="C574" t="s">
        <v>159</v>
      </c>
      <c r="D574" t="s">
        <v>405</v>
      </c>
      <c r="E574" t="s">
        <v>929</v>
      </c>
      <c r="F574" t="s">
        <v>930</v>
      </c>
      <c r="G574" t="s">
        <v>178</v>
      </c>
      <c r="H574" s="203">
        <v>10</v>
      </c>
      <c r="I574" s="204">
        <v>0.7</v>
      </c>
      <c r="J574" s="205">
        <v>0.43297207610283089</v>
      </c>
      <c r="K574" s="205">
        <v>0.13</v>
      </c>
      <c r="L574" s="205">
        <v>0.2</v>
      </c>
      <c r="M574" s="205">
        <v>0.2</v>
      </c>
      <c r="N574" s="205">
        <v>0.2</v>
      </c>
      <c r="O574" s="205">
        <v>0.2</v>
      </c>
      <c r="P574" s="205">
        <v>0.2</v>
      </c>
      <c r="Q574" s="205">
        <v>0.2</v>
      </c>
      <c r="R574" s="205">
        <v>0.2</v>
      </c>
      <c r="S574" s="205">
        <v>0.2</v>
      </c>
      <c r="T574" s="205">
        <v>0.2</v>
      </c>
      <c r="U574" s="205">
        <v>0.2</v>
      </c>
      <c r="V574" s="205">
        <v>0.2</v>
      </c>
      <c r="W574" s="205">
        <v>0.2</v>
      </c>
      <c r="X574" s="205">
        <v>0.2</v>
      </c>
      <c r="Y574" s="205">
        <v>0.2</v>
      </c>
      <c r="Z574" s="205">
        <v>0.2</v>
      </c>
      <c r="AA574" s="205">
        <v>0.2</v>
      </c>
      <c r="AB574" s="206">
        <v>0.2</v>
      </c>
      <c r="AC574" s="206">
        <v>0.2</v>
      </c>
      <c r="AD574" s="206">
        <v>0.2</v>
      </c>
      <c r="AE574" s="206">
        <v>0.2</v>
      </c>
      <c r="AF574" s="206">
        <v>0.2</v>
      </c>
      <c r="AG574" s="206">
        <v>0.33</v>
      </c>
      <c r="AH574">
        <v>0.33</v>
      </c>
      <c r="AI574" t="s">
        <v>164</v>
      </c>
      <c r="AJ574" t="s">
        <v>164</v>
      </c>
      <c r="AK574" t="s">
        <v>164</v>
      </c>
    </row>
    <row r="575" spans="1:37" x14ac:dyDescent="0.25">
      <c r="A575" t="s">
        <v>931</v>
      </c>
      <c r="B575" s="203" t="s">
        <v>166</v>
      </c>
      <c r="C575" t="s">
        <v>159</v>
      </c>
      <c r="D575" t="s">
        <v>405</v>
      </c>
      <c r="E575" t="s">
        <v>929</v>
      </c>
      <c r="F575" t="s">
        <v>930</v>
      </c>
      <c r="G575" t="s">
        <v>178</v>
      </c>
      <c r="H575" s="203">
        <v>10</v>
      </c>
      <c r="I575" s="204">
        <v>0.7</v>
      </c>
      <c r="J575" s="205">
        <v>0.43297207610283089</v>
      </c>
      <c r="K575" s="205">
        <v>0.2</v>
      </c>
      <c r="L575" s="205">
        <v>0.27</v>
      </c>
      <c r="M575" s="205">
        <v>0.27</v>
      </c>
      <c r="N575" s="205">
        <v>0.27</v>
      </c>
      <c r="O575" s="205">
        <v>0.27</v>
      </c>
      <c r="P575" s="205">
        <v>0.27</v>
      </c>
      <c r="Q575" s="205">
        <v>0.27</v>
      </c>
      <c r="R575" s="205">
        <v>0.27</v>
      </c>
      <c r="S575" s="205">
        <v>0.27</v>
      </c>
      <c r="T575" s="205">
        <v>0.27</v>
      </c>
      <c r="U575" s="205">
        <v>0.27</v>
      </c>
      <c r="V575" s="205">
        <v>0.27</v>
      </c>
      <c r="W575" s="205">
        <v>0.27</v>
      </c>
      <c r="X575" s="205">
        <v>0.27</v>
      </c>
      <c r="Y575" s="205">
        <v>0.27</v>
      </c>
      <c r="Z575" s="205">
        <v>0.27</v>
      </c>
      <c r="AA575" s="205">
        <v>0.27</v>
      </c>
      <c r="AB575" s="206">
        <v>0.27</v>
      </c>
      <c r="AC575" s="206">
        <v>0.27</v>
      </c>
      <c r="AD575" s="206">
        <v>0.27</v>
      </c>
      <c r="AE575" s="206">
        <v>0.27</v>
      </c>
      <c r="AF575" s="206">
        <v>0.27</v>
      </c>
      <c r="AG575" s="206">
        <v>0.33</v>
      </c>
      <c r="AH575">
        <v>0.33</v>
      </c>
      <c r="AI575" t="s">
        <v>164</v>
      </c>
      <c r="AJ575" t="s">
        <v>164</v>
      </c>
      <c r="AK575" t="s">
        <v>164</v>
      </c>
    </row>
    <row r="576" spans="1:37" x14ac:dyDescent="0.25">
      <c r="A576" t="s">
        <v>932</v>
      </c>
      <c r="B576" s="203" t="s">
        <v>158</v>
      </c>
      <c r="C576" t="s">
        <v>227</v>
      </c>
      <c r="D576" t="s">
        <v>405</v>
      </c>
      <c r="E576" t="s">
        <v>929</v>
      </c>
      <c r="F576" t="s">
        <v>929</v>
      </c>
      <c r="G576" t="s">
        <v>231</v>
      </c>
      <c r="H576" s="203">
        <v>15</v>
      </c>
      <c r="I576" s="204">
        <v>0.7</v>
      </c>
      <c r="J576" s="205">
        <v>0.63202344278738332</v>
      </c>
      <c r="K576" s="205">
        <v>0.15</v>
      </c>
      <c r="L576" s="205">
        <v>0.2</v>
      </c>
      <c r="M576" s="205">
        <v>0.2</v>
      </c>
      <c r="N576" s="205">
        <v>0.2</v>
      </c>
      <c r="O576" s="205">
        <v>0.25</v>
      </c>
      <c r="P576" s="205">
        <v>0.25</v>
      </c>
      <c r="Q576" s="205">
        <v>0.25</v>
      </c>
      <c r="R576" s="205">
        <v>0.25</v>
      </c>
      <c r="S576" s="205">
        <v>0.25</v>
      </c>
      <c r="T576" s="205">
        <v>0.25</v>
      </c>
      <c r="U576" s="205">
        <v>0.25</v>
      </c>
      <c r="V576" s="205">
        <v>0.25</v>
      </c>
      <c r="W576" s="205">
        <v>0.25</v>
      </c>
      <c r="X576" s="205">
        <v>0.25</v>
      </c>
      <c r="Y576" s="205">
        <v>0.25</v>
      </c>
      <c r="Z576" s="205">
        <v>0.25</v>
      </c>
      <c r="AA576" s="205">
        <v>0.25</v>
      </c>
      <c r="AB576" s="206">
        <v>0.25</v>
      </c>
      <c r="AC576" s="206">
        <v>0.25</v>
      </c>
      <c r="AD576" s="206">
        <v>0.25</v>
      </c>
      <c r="AE576" s="206">
        <v>0.25</v>
      </c>
      <c r="AF576" s="206">
        <v>0.25</v>
      </c>
      <c r="AG576" s="206">
        <v>0.33</v>
      </c>
      <c r="AH576">
        <v>0.33</v>
      </c>
      <c r="AI576" t="s">
        <v>164</v>
      </c>
      <c r="AJ576" t="s">
        <v>164</v>
      </c>
      <c r="AK576" t="s">
        <v>164</v>
      </c>
    </row>
    <row r="577" spans="1:37" x14ac:dyDescent="0.25">
      <c r="A577" t="s">
        <v>933</v>
      </c>
      <c r="B577" s="203" t="s">
        <v>166</v>
      </c>
      <c r="C577" t="s">
        <v>227</v>
      </c>
      <c r="D577" t="s">
        <v>405</v>
      </c>
      <c r="E577" t="s">
        <v>929</v>
      </c>
      <c r="F577" t="s">
        <v>929</v>
      </c>
      <c r="G577" t="s">
        <v>231</v>
      </c>
      <c r="H577" s="203">
        <v>15</v>
      </c>
      <c r="I577" s="204">
        <v>0.7</v>
      </c>
      <c r="J577" s="205">
        <v>0.63202344278738332</v>
      </c>
      <c r="K577" s="205">
        <v>0.15</v>
      </c>
      <c r="L577" s="205">
        <v>0.27</v>
      </c>
      <c r="M577" s="205">
        <v>0.27</v>
      </c>
      <c r="N577" s="205">
        <v>0.27</v>
      </c>
      <c r="O577" s="205">
        <v>0.27</v>
      </c>
      <c r="P577" s="205">
        <v>0.27</v>
      </c>
      <c r="Q577" s="205">
        <v>0.27</v>
      </c>
      <c r="R577" s="205">
        <v>0.27</v>
      </c>
      <c r="S577" s="205">
        <v>0.27</v>
      </c>
      <c r="T577" s="205">
        <v>0.27</v>
      </c>
      <c r="U577" s="205">
        <v>0.27</v>
      </c>
      <c r="V577" s="205">
        <v>0.27</v>
      </c>
      <c r="W577" s="205">
        <v>0.27</v>
      </c>
      <c r="X577" s="205">
        <v>0.27</v>
      </c>
      <c r="Y577" s="205">
        <v>0.27</v>
      </c>
      <c r="Z577" s="205">
        <v>0.27</v>
      </c>
      <c r="AA577" s="205">
        <v>0.27</v>
      </c>
      <c r="AB577" s="206">
        <v>0.27</v>
      </c>
      <c r="AC577" s="206">
        <v>0.27</v>
      </c>
      <c r="AD577" s="206">
        <v>0.27</v>
      </c>
      <c r="AE577" s="206">
        <v>0.27</v>
      </c>
      <c r="AF577" s="206">
        <v>0.27</v>
      </c>
      <c r="AG577" s="206">
        <v>0.33</v>
      </c>
      <c r="AH577">
        <v>0.33</v>
      </c>
      <c r="AI577" t="s">
        <v>164</v>
      </c>
      <c r="AJ577" t="s">
        <v>164</v>
      </c>
      <c r="AK577" t="s">
        <v>164</v>
      </c>
    </row>
    <row r="578" spans="1:37" x14ac:dyDescent="0.25">
      <c r="A578" t="s">
        <v>934</v>
      </c>
      <c r="B578" s="203" t="s">
        <v>158</v>
      </c>
      <c r="C578" t="s">
        <v>168</v>
      </c>
      <c r="D578" t="s">
        <v>405</v>
      </c>
      <c r="E578" t="s">
        <v>929</v>
      </c>
      <c r="F578" t="s">
        <v>929</v>
      </c>
      <c r="G578" t="s">
        <v>169</v>
      </c>
      <c r="H578" s="203">
        <v>15</v>
      </c>
      <c r="I578" s="204">
        <v>0.7</v>
      </c>
      <c r="J578" s="205">
        <v>0.6269962886457372</v>
      </c>
      <c r="K578" s="205">
        <v>0.2</v>
      </c>
      <c r="L578" s="205">
        <v>0.27</v>
      </c>
      <c r="M578" s="205">
        <v>0.27</v>
      </c>
      <c r="N578" s="205">
        <v>0.27</v>
      </c>
      <c r="O578" s="205">
        <v>0.27</v>
      </c>
      <c r="P578" s="205">
        <v>0.27</v>
      </c>
      <c r="Q578" s="205">
        <v>0.27</v>
      </c>
      <c r="R578" s="205">
        <v>0.25</v>
      </c>
      <c r="S578" s="205">
        <v>0.25</v>
      </c>
      <c r="T578" s="205">
        <v>0.25</v>
      </c>
      <c r="U578" s="205">
        <v>0.25</v>
      </c>
      <c r="V578" s="205">
        <v>0.25</v>
      </c>
      <c r="W578" s="205">
        <v>0.25</v>
      </c>
      <c r="X578" s="205">
        <v>0.25</v>
      </c>
      <c r="Y578" s="205">
        <v>0.25</v>
      </c>
      <c r="Z578" s="205">
        <v>0.25</v>
      </c>
      <c r="AA578" s="205">
        <v>0.25</v>
      </c>
      <c r="AB578" s="206">
        <v>0.25</v>
      </c>
      <c r="AC578" s="206">
        <v>0.25</v>
      </c>
      <c r="AD578" s="206">
        <v>0.25</v>
      </c>
      <c r="AE578" s="206">
        <v>0.25</v>
      </c>
      <c r="AF578" s="206">
        <v>0.25</v>
      </c>
      <c r="AG578" s="206">
        <v>0.33</v>
      </c>
      <c r="AH578">
        <v>0.33</v>
      </c>
      <c r="AI578" t="s">
        <v>164</v>
      </c>
      <c r="AJ578" t="s">
        <v>164</v>
      </c>
      <c r="AK578" t="s">
        <v>164</v>
      </c>
    </row>
    <row r="579" spans="1:37" x14ac:dyDescent="0.25">
      <c r="A579" t="s">
        <v>935</v>
      </c>
      <c r="B579" s="203" t="s">
        <v>166</v>
      </c>
      <c r="C579" t="s">
        <v>168</v>
      </c>
      <c r="D579" t="s">
        <v>405</v>
      </c>
      <c r="E579" t="s">
        <v>929</v>
      </c>
      <c r="F579" t="s">
        <v>929</v>
      </c>
      <c r="G579" t="s">
        <v>169</v>
      </c>
      <c r="H579" s="203">
        <v>15</v>
      </c>
      <c r="I579" s="204">
        <v>0.7</v>
      </c>
      <c r="J579" s="205">
        <v>0.6269962886457372</v>
      </c>
      <c r="K579" s="205">
        <v>0.2</v>
      </c>
      <c r="L579" s="205">
        <v>0.27</v>
      </c>
      <c r="M579" s="205">
        <v>0.27</v>
      </c>
      <c r="N579" s="205">
        <v>0.27</v>
      </c>
      <c r="O579" s="205">
        <v>0.27</v>
      </c>
      <c r="P579" s="205">
        <v>0.27</v>
      </c>
      <c r="Q579" s="205">
        <v>0.27</v>
      </c>
      <c r="R579" s="205">
        <v>0.25</v>
      </c>
      <c r="S579" s="205">
        <v>0.25</v>
      </c>
      <c r="T579" s="205">
        <v>0.25</v>
      </c>
      <c r="U579" s="205">
        <v>0.25</v>
      </c>
      <c r="V579" s="205">
        <v>0.25</v>
      </c>
      <c r="W579" s="205">
        <v>0.25</v>
      </c>
      <c r="X579" s="205">
        <v>0.25</v>
      </c>
      <c r="Y579" s="205">
        <v>0.25</v>
      </c>
      <c r="Z579" s="205">
        <v>0.25</v>
      </c>
      <c r="AA579" s="205">
        <v>0.25</v>
      </c>
      <c r="AB579" s="206">
        <v>0.25</v>
      </c>
      <c r="AC579" s="206">
        <v>0.25</v>
      </c>
      <c r="AD579" s="206">
        <v>0.25</v>
      </c>
      <c r="AE579" s="206">
        <v>0.25</v>
      </c>
      <c r="AF579" s="206">
        <v>0.25</v>
      </c>
      <c r="AG579" s="206">
        <v>0.33</v>
      </c>
      <c r="AH579">
        <v>0.33</v>
      </c>
      <c r="AI579" t="s">
        <v>164</v>
      </c>
      <c r="AJ579" t="s">
        <v>164</v>
      </c>
      <c r="AK579" t="s">
        <v>164</v>
      </c>
    </row>
    <row r="580" spans="1:37" x14ac:dyDescent="0.25">
      <c r="A580" t="s">
        <v>936</v>
      </c>
      <c r="B580" s="203" t="s">
        <v>158</v>
      </c>
      <c r="C580" t="s">
        <v>159</v>
      </c>
      <c r="D580" t="s">
        <v>405</v>
      </c>
      <c r="E580" t="s">
        <v>929</v>
      </c>
      <c r="F580" t="s">
        <v>937</v>
      </c>
      <c r="G580" t="s">
        <v>178</v>
      </c>
      <c r="H580" s="203">
        <v>15</v>
      </c>
      <c r="I580" s="204">
        <v>0.7</v>
      </c>
      <c r="J580" s="205">
        <v>0.59221963589442039</v>
      </c>
      <c r="K580" s="205">
        <v>0.13</v>
      </c>
      <c r="L580" s="205">
        <v>0.2</v>
      </c>
      <c r="M580" s="205">
        <v>0.2</v>
      </c>
      <c r="N580" s="205">
        <v>0.2</v>
      </c>
      <c r="O580" s="205">
        <v>0.2</v>
      </c>
      <c r="P580" s="205">
        <v>0.2</v>
      </c>
      <c r="Q580" s="205">
        <v>0.2</v>
      </c>
      <c r="R580" s="205">
        <v>0.2</v>
      </c>
      <c r="S580" s="205">
        <v>0.2</v>
      </c>
      <c r="T580" s="205">
        <v>0.2</v>
      </c>
      <c r="U580" s="205">
        <v>0.2</v>
      </c>
      <c r="V580" s="205">
        <v>0.2</v>
      </c>
      <c r="W580" s="205">
        <v>0.2</v>
      </c>
      <c r="X580" s="205">
        <v>0.2</v>
      </c>
      <c r="Y580" s="205">
        <v>0.2</v>
      </c>
      <c r="Z580" s="205">
        <v>0.2</v>
      </c>
      <c r="AA580" s="205">
        <v>0.2</v>
      </c>
      <c r="AB580" s="206">
        <v>0.2</v>
      </c>
      <c r="AC580" s="206">
        <v>0.2</v>
      </c>
      <c r="AD580" s="206">
        <v>0.2</v>
      </c>
      <c r="AE580" s="206">
        <v>0.2</v>
      </c>
      <c r="AF580" s="206">
        <v>0.2</v>
      </c>
      <c r="AG580" s="206">
        <v>0.33</v>
      </c>
      <c r="AH580">
        <v>0.33</v>
      </c>
      <c r="AI580" t="s">
        <v>164</v>
      </c>
      <c r="AJ580" t="s">
        <v>164</v>
      </c>
      <c r="AK580" t="s">
        <v>164</v>
      </c>
    </row>
    <row r="581" spans="1:37" x14ac:dyDescent="0.25">
      <c r="A581" t="s">
        <v>938</v>
      </c>
      <c r="B581" s="203" t="s">
        <v>166</v>
      </c>
      <c r="C581" t="s">
        <v>159</v>
      </c>
      <c r="D581" t="s">
        <v>405</v>
      </c>
      <c r="E581" t="s">
        <v>929</v>
      </c>
      <c r="F581" t="s">
        <v>937</v>
      </c>
      <c r="G581" t="s">
        <v>178</v>
      </c>
      <c r="H581" s="203">
        <v>15</v>
      </c>
      <c r="I581" s="204">
        <v>0.7</v>
      </c>
      <c r="J581" s="205">
        <v>0.59221963589442039</v>
      </c>
      <c r="K581" s="205">
        <v>0.2</v>
      </c>
      <c r="L581" s="205">
        <v>0.27</v>
      </c>
      <c r="M581" s="205">
        <v>0.27</v>
      </c>
      <c r="N581" s="205">
        <v>0.27</v>
      </c>
      <c r="O581" s="205">
        <v>0.27</v>
      </c>
      <c r="P581" s="205">
        <v>0.27</v>
      </c>
      <c r="Q581" s="205">
        <v>0.27</v>
      </c>
      <c r="R581" s="205">
        <v>0.27</v>
      </c>
      <c r="S581" s="205">
        <v>0.27</v>
      </c>
      <c r="T581" s="205">
        <v>0.27</v>
      </c>
      <c r="U581" s="205">
        <v>0.27</v>
      </c>
      <c r="V581" s="205">
        <v>0.27</v>
      </c>
      <c r="W581" s="205">
        <v>0.27</v>
      </c>
      <c r="X581" s="205">
        <v>0.27</v>
      </c>
      <c r="Y581" s="205">
        <v>0.27</v>
      </c>
      <c r="Z581" s="205">
        <v>0.27</v>
      </c>
      <c r="AA581" s="205">
        <v>0.27</v>
      </c>
      <c r="AB581" s="206">
        <v>0.27</v>
      </c>
      <c r="AC581" s="206">
        <v>0.27</v>
      </c>
      <c r="AD581" s="206">
        <v>0.27</v>
      </c>
      <c r="AE581" s="206">
        <v>0.27</v>
      </c>
      <c r="AF581" s="206">
        <v>0.27</v>
      </c>
      <c r="AG581" s="206">
        <v>0.33</v>
      </c>
      <c r="AH581">
        <v>0.33</v>
      </c>
      <c r="AI581" t="s">
        <v>164</v>
      </c>
      <c r="AJ581" t="s">
        <v>164</v>
      </c>
      <c r="AK581" t="s">
        <v>164</v>
      </c>
    </row>
    <row r="582" spans="1:37" x14ac:dyDescent="0.25">
      <c r="A582" t="s">
        <v>939</v>
      </c>
      <c r="B582" s="203" t="s">
        <v>158</v>
      </c>
      <c r="C582" t="s">
        <v>227</v>
      </c>
      <c r="D582" t="s">
        <v>405</v>
      </c>
      <c r="E582" t="s">
        <v>406</v>
      </c>
      <c r="F582" t="s">
        <v>940</v>
      </c>
      <c r="G582" t="s">
        <v>408</v>
      </c>
      <c r="H582" s="203">
        <v>15</v>
      </c>
      <c r="I582" s="204">
        <v>0.7</v>
      </c>
      <c r="J582" s="205">
        <v>0.80033296338194115</v>
      </c>
      <c r="K582" s="205">
        <v>0.15</v>
      </c>
      <c r="L582" s="205">
        <v>0.2</v>
      </c>
      <c r="M582" s="205">
        <v>0.2</v>
      </c>
      <c r="N582" s="205">
        <v>0.2</v>
      </c>
      <c r="O582" s="205">
        <v>0.25</v>
      </c>
      <c r="P582" s="205">
        <v>0.25</v>
      </c>
      <c r="Q582" s="205">
        <v>0.25</v>
      </c>
      <c r="R582" s="205">
        <v>0.25</v>
      </c>
      <c r="S582" s="205">
        <v>0.25</v>
      </c>
      <c r="T582" s="205">
        <v>0.25</v>
      </c>
      <c r="U582" s="205">
        <v>0.25</v>
      </c>
      <c r="V582" s="205">
        <v>0.25</v>
      </c>
      <c r="W582" s="205">
        <v>0.25</v>
      </c>
      <c r="X582" s="205">
        <v>0.25</v>
      </c>
      <c r="Y582" s="205">
        <v>0.25</v>
      </c>
      <c r="Z582" s="205">
        <v>0.25</v>
      </c>
      <c r="AA582" s="205">
        <v>0.25</v>
      </c>
      <c r="AB582" s="206">
        <v>0.25</v>
      </c>
      <c r="AC582" s="206">
        <v>0.25</v>
      </c>
      <c r="AD582" s="206">
        <v>0.25</v>
      </c>
      <c r="AE582" s="206">
        <v>0.25</v>
      </c>
      <c r="AF582" s="206">
        <v>0.25</v>
      </c>
      <c r="AG582" s="206">
        <v>0.33</v>
      </c>
      <c r="AH582">
        <v>0.33</v>
      </c>
      <c r="AI582" t="s">
        <v>164</v>
      </c>
      <c r="AJ582" t="s">
        <v>164</v>
      </c>
      <c r="AK582" t="s">
        <v>164</v>
      </c>
    </row>
    <row r="583" spans="1:37" x14ac:dyDescent="0.25">
      <c r="A583" t="s">
        <v>941</v>
      </c>
      <c r="B583" s="203" t="s">
        <v>166</v>
      </c>
      <c r="C583" t="s">
        <v>227</v>
      </c>
      <c r="D583" t="s">
        <v>405</v>
      </c>
      <c r="E583" t="s">
        <v>406</v>
      </c>
      <c r="F583" t="s">
        <v>940</v>
      </c>
      <c r="G583" t="s">
        <v>408</v>
      </c>
      <c r="H583" s="203">
        <v>15</v>
      </c>
      <c r="I583" s="204">
        <v>0.7</v>
      </c>
      <c r="J583" s="205">
        <v>0.80033296338194115</v>
      </c>
      <c r="K583" s="205">
        <v>0.15</v>
      </c>
      <c r="L583" s="205">
        <v>0.27</v>
      </c>
      <c r="M583" s="205">
        <v>0.27</v>
      </c>
      <c r="N583" s="205">
        <v>0.27</v>
      </c>
      <c r="O583" s="205">
        <v>0.27</v>
      </c>
      <c r="P583" s="205">
        <v>0.27</v>
      </c>
      <c r="Q583" s="205">
        <v>0.27</v>
      </c>
      <c r="R583" s="205">
        <v>0.27</v>
      </c>
      <c r="S583" s="205">
        <v>0.27</v>
      </c>
      <c r="T583" s="205">
        <v>0.27</v>
      </c>
      <c r="U583" s="205">
        <v>0.27</v>
      </c>
      <c r="V583" s="205">
        <v>0.27</v>
      </c>
      <c r="W583" s="205">
        <v>0.27</v>
      </c>
      <c r="X583" s="205">
        <v>0.27</v>
      </c>
      <c r="Y583" s="205">
        <v>0.27</v>
      </c>
      <c r="Z583" s="205">
        <v>0.27</v>
      </c>
      <c r="AA583" s="205">
        <v>0.27</v>
      </c>
      <c r="AB583" s="206">
        <v>0.27</v>
      </c>
      <c r="AC583" s="206">
        <v>0.27</v>
      </c>
      <c r="AD583" s="206">
        <v>0.27</v>
      </c>
      <c r="AE583" s="206">
        <v>0.27</v>
      </c>
      <c r="AF583" s="206">
        <v>0.27</v>
      </c>
      <c r="AG583" s="206">
        <v>0.33</v>
      </c>
      <c r="AH583">
        <v>0.33</v>
      </c>
      <c r="AI583" t="s">
        <v>164</v>
      </c>
      <c r="AJ583" t="s">
        <v>164</v>
      </c>
      <c r="AK583" t="s">
        <v>164</v>
      </c>
    </row>
    <row r="584" spans="1:37" x14ac:dyDescent="0.25">
      <c r="A584" t="s">
        <v>942</v>
      </c>
      <c r="B584" s="203" t="s">
        <v>158</v>
      </c>
      <c r="C584" t="s">
        <v>159</v>
      </c>
      <c r="D584" t="s">
        <v>405</v>
      </c>
      <c r="E584" t="s">
        <v>406</v>
      </c>
      <c r="F584" t="s">
        <v>940</v>
      </c>
      <c r="G584" t="s">
        <v>178</v>
      </c>
      <c r="H584" s="203">
        <v>15</v>
      </c>
      <c r="I584" s="204">
        <v>0.7</v>
      </c>
      <c r="J584" s="205">
        <v>0.59221963589442039</v>
      </c>
      <c r="K584" s="205">
        <v>0.13</v>
      </c>
      <c r="L584" s="205">
        <v>0.2</v>
      </c>
      <c r="M584" s="205">
        <v>0.2</v>
      </c>
      <c r="N584" s="205">
        <v>0.2</v>
      </c>
      <c r="O584" s="205">
        <v>0.2</v>
      </c>
      <c r="P584" s="205">
        <v>0.2</v>
      </c>
      <c r="Q584" s="205">
        <v>0.2</v>
      </c>
      <c r="R584" s="205">
        <v>0.2</v>
      </c>
      <c r="S584" s="205">
        <v>0.2</v>
      </c>
      <c r="T584" s="205">
        <v>0.2</v>
      </c>
      <c r="U584" s="205">
        <v>0.2</v>
      </c>
      <c r="V584" s="205">
        <v>0.2</v>
      </c>
      <c r="W584" s="205">
        <v>0.2</v>
      </c>
      <c r="X584" s="205">
        <v>0.2</v>
      </c>
      <c r="Y584" s="205">
        <v>0.2</v>
      </c>
      <c r="Z584" s="205">
        <v>0.2</v>
      </c>
      <c r="AA584" s="205">
        <v>0.2</v>
      </c>
      <c r="AB584" s="206">
        <v>0.2</v>
      </c>
      <c r="AC584" s="206">
        <v>0.2</v>
      </c>
      <c r="AD584" s="206">
        <v>0.2</v>
      </c>
      <c r="AE584" s="206">
        <v>0.2</v>
      </c>
      <c r="AF584" s="206">
        <v>0.2</v>
      </c>
      <c r="AG584" s="206">
        <v>0.33</v>
      </c>
      <c r="AH584">
        <v>0.33</v>
      </c>
      <c r="AI584" t="s">
        <v>164</v>
      </c>
      <c r="AJ584" t="s">
        <v>164</v>
      </c>
      <c r="AK584" t="s">
        <v>164</v>
      </c>
    </row>
    <row r="585" spans="1:37" x14ac:dyDescent="0.25">
      <c r="A585" t="s">
        <v>943</v>
      </c>
      <c r="B585" s="203" t="s">
        <v>166</v>
      </c>
      <c r="C585" t="s">
        <v>159</v>
      </c>
      <c r="D585" t="s">
        <v>405</v>
      </c>
      <c r="E585" t="s">
        <v>406</v>
      </c>
      <c r="F585" t="s">
        <v>940</v>
      </c>
      <c r="G585" t="s">
        <v>178</v>
      </c>
      <c r="H585" s="203">
        <v>15</v>
      </c>
      <c r="I585" s="204">
        <v>0.7</v>
      </c>
      <c r="J585" s="205">
        <v>0.59221963589442039</v>
      </c>
      <c r="K585" s="205">
        <v>0.2</v>
      </c>
      <c r="L585" s="205">
        <v>0.27</v>
      </c>
      <c r="M585" s="205">
        <v>0.27</v>
      </c>
      <c r="N585" s="205">
        <v>0.27</v>
      </c>
      <c r="O585" s="205">
        <v>0.27</v>
      </c>
      <c r="P585" s="205">
        <v>0.27</v>
      </c>
      <c r="Q585" s="205">
        <v>0.27</v>
      </c>
      <c r="R585" s="205">
        <v>0.27</v>
      </c>
      <c r="S585" s="205">
        <v>0.27</v>
      </c>
      <c r="T585" s="205">
        <v>0.27</v>
      </c>
      <c r="U585" s="205">
        <v>0.27</v>
      </c>
      <c r="V585" s="205">
        <v>0.27</v>
      </c>
      <c r="W585" s="205">
        <v>0.27</v>
      </c>
      <c r="X585" s="205">
        <v>0.27</v>
      </c>
      <c r="Y585" s="205">
        <v>0.27</v>
      </c>
      <c r="Z585" s="205">
        <v>0.27</v>
      </c>
      <c r="AA585" s="205">
        <v>0.27</v>
      </c>
      <c r="AB585" s="206">
        <v>0.27</v>
      </c>
      <c r="AC585" s="206">
        <v>0.27</v>
      </c>
      <c r="AD585" s="206">
        <v>0.27</v>
      </c>
      <c r="AE585" s="206">
        <v>0.27</v>
      </c>
      <c r="AF585" s="206">
        <v>0.27</v>
      </c>
      <c r="AG585" s="206">
        <v>0.33</v>
      </c>
      <c r="AH585">
        <v>0.33</v>
      </c>
      <c r="AI585" t="s">
        <v>164</v>
      </c>
      <c r="AJ585" t="s">
        <v>164</v>
      </c>
      <c r="AK585" t="s">
        <v>164</v>
      </c>
    </row>
    <row r="586" spans="1:37" x14ac:dyDescent="0.25">
      <c r="A586" t="s">
        <v>944</v>
      </c>
      <c r="B586" s="203" t="s">
        <v>158</v>
      </c>
      <c r="C586" t="s">
        <v>168</v>
      </c>
      <c r="D586" t="s">
        <v>405</v>
      </c>
      <c r="E586" t="s">
        <v>406</v>
      </c>
      <c r="F586" t="s">
        <v>940</v>
      </c>
      <c r="G586" t="s">
        <v>169</v>
      </c>
      <c r="H586" s="203">
        <v>15</v>
      </c>
      <c r="I586" s="204">
        <v>0.7</v>
      </c>
      <c r="J586" s="205">
        <v>0.6269962886457372</v>
      </c>
      <c r="K586" s="205">
        <v>0.2</v>
      </c>
      <c r="L586" s="205">
        <v>0.27</v>
      </c>
      <c r="M586" s="205">
        <v>0.27</v>
      </c>
      <c r="N586" s="205">
        <v>0.27</v>
      </c>
      <c r="O586" s="205">
        <v>0.27</v>
      </c>
      <c r="P586" s="205">
        <v>0.27</v>
      </c>
      <c r="Q586" s="205">
        <v>0.27</v>
      </c>
      <c r="R586" s="205">
        <v>0.25</v>
      </c>
      <c r="S586" s="205">
        <v>0.25</v>
      </c>
      <c r="T586" s="205">
        <v>0.25</v>
      </c>
      <c r="U586" s="205">
        <v>0.25</v>
      </c>
      <c r="V586" s="205">
        <v>0.25</v>
      </c>
      <c r="W586" s="205">
        <v>0.25</v>
      </c>
      <c r="X586" s="205">
        <v>0.25</v>
      </c>
      <c r="Y586" s="205">
        <v>0.25</v>
      </c>
      <c r="Z586" s="205">
        <v>0.25</v>
      </c>
      <c r="AA586" s="205">
        <v>0.25</v>
      </c>
      <c r="AB586" s="206">
        <v>0.25</v>
      </c>
      <c r="AC586" s="206">
        <v>0.25</v>
      </c>
      <c r="AD586" s="206">
        <v>0.25</v>
      </c>
      <c r="AE586" s="206">
        <v>0.25</v>
      </c>
      <c r="AF586" s="206">
        <v>0.25</v>
      </c>
      <c r="AG586" s="206">
        <v>0.33</v>
      </c>
      <c r="AH586">
        <v>0.33</v>
      </c>
      <c r="AI586" t="s">
        <v>164</v>
      </c>
      <c r="AJ586" t="s">
        <v>164</v>
      </c>
      <c r="AK586" t="s">
        <v>164</v>
      </c>
    </row>
    <row r="587" spans="1:37" x14ac:dyDescent="0.25">
      <c r="A587" t="s">
        <v>945</v>
      </c>
      <c r="B587" s="203" t="s">
        <v>166</v>
      </c>
      <c r="C587" t="s">
        <v>168</v>
      </c>
      <c r="D587" t="s">
        <v>405</v>
      </c>
      <c r="E587" t="s">
        <v>406</v>
      </c>
      <c r="F587" t="s">
        <v>940</v>
      </c>
      <c r="G587" t="s">
        <v>169</v>
      </c>
      <c r="H587" s="203">
        <v>15</v>
      </c>
      <c r="I587" s="204">
        <v>0.7</v>
      </c>
      <c r="J587" s="205">
        <v>0.6269962886457372</v>
      </c>
      <c r="K587" s="205">
        <v>0.2</v>
      </c>
      <c r="L587" s="205">
        <v>0.27</v>
      </c>
      <c r="M587" s="205">
        <v>0.27</v>
      </c>
      <c r="N587" s="205">
        <v>0.27</v>
      </c>
      <c r="O587" s="205">
        <v>0.27</v>
      </c>
      <c r="P587" s="205">
        <v>0.27</v>
      </c>
      <c r="Q587" s="205">
        <v>0.27</v>
      </c>
      <c r="R587" s="205">
        <v>0.25</v>
      </c>
      <c r="S587" s="205">
        <v>0.25</v>
      </c>
      <c r="T587" s="205">
        <v>0.25</v>
      </c>
      <c r="U587" s="205">
        <v>0.25</v>
      </c>
      <c r="V587" s="205">
        <v>0.25</v>
      </c>
      <c r="W587" s="205">
        <v>0.25</v>
      </c>
      <c r="X587" s="205">
        <v>0.25</v>
      </c>
      <c r="Y587" s="205">
        <v>0.25</v>
      </c>
      <c r="Z587" s="205">
        <v>0.25</v>
      </c>
      <c r="AA587" s="205">
        <v>0.25</v>
      </c>
      <c r="AB587" s="206">
        <v>0.25</v>
      </c>
      <c r="AC587" s="206">
        <v>0.25</v>
      </c>
      <c r="AD587" s="206">
        <v>0.25</v>
      </c>
      <c r="AE587" s="206">
        <v>0.25</v>
      </c>
      <c r="AF587" s="206">
        <v>0.25</v>
      </c>
      <c r="AG587" s="206">
        <v>0.33</v>
      </c>
      <c r="AH587">
        <v>0.33</v>
      </c>
      <c r="AI587" t="s">
        <v>164</v>
      </c>
      <c r="AJ587" t="s">
        <v>164</v>
      </c>
      <c r="AK587" t="s">
        <v>164</v>
      </c>
    </row>
    <row r="588" spans="1:37" x14ac:dyDescent="0.25">
      <c r="A588" t="s">
        <v>946</v>
      </c>
      <c r="B588" s="203" t="s">
        <v>158</v>
      </c>
      <c r="C588" t="s">
        <v>159</v>
      </c>
      <c r="D588" t="s">
        <v>405</v>
      </c>
      <c r="E588" t="s">
        <v>406</v>
      </c>
      <c r="F588" t="s">
        <v>947</v>
      </c>
      <c r="G588" t="s">
        <v>178</v>
      </c>
      <c r="H588" s="203">
        <v>10</v>
      </c>
      <c r="I588" s="204">
        <v>0.7</v>
      </c>
      <c r="J588" s="205">
        <v>0.43297207610283089</v>
      </c>
      <c r="K588" s="205">
        <v>0.13</v>
      </c>
      <c r="L588" s="205">
        <v>0.2</v>
      </c>
      <c r="M588" s="205">
        <v>0.2</v>
      </c>
      <c r="N588" s="205">
        <v>0.2</v>
      </c>
      <c r="O588" s="205">
        <v>0.2</v>
      </c>
      <c r="P588" s="205">
        <v>0.2</v>
      </c>
      <c r="Q588" s="205">
        <v>0.2</v>
      </c>
      <c r="R588" s="205">
        <v>0.2</v>
      </c>
      <c r="S588" s="205">
        <v>0.2</v>
      </c>
      <c r="T588" s="205">
        <v>0.2</v>
      </c>
      <c r="U588" s="205">
        <v>0.2</v>
      </c>
      <c r="V588" s="205">
        <v>0.2</v>
      </c>
      <c r="W588" s="205">
        <v>0.2</v>
      </c>
      <c r="X588" s="205">
        <v>0.2</v>
      </c>
      <c r="Y588" s="205">
        <v>0.2</v>
      </c>
      <c r="Z588" s="205">
        <v>0.2</v>
      </c>
      <c r="AA588" s="205">
        <v>0.2</v>
      </c>
      <c r="AB588" s="206">
        <v>0.2</v>
      </c>
      <c r="AC588" s="206">
        <v>0.2</v>
      </c>
      <c r="AD588" s="206">
        <v>0.2</v>
      </c>
      <c r="AE588" s="206">
        <v>0.2</v>
      </c>
      <c r="AF588" s="206">
        <v>0.2</v>
      </c>
      <c r="AG588" s="206">
        <v>0.33</v>
      </c>
      <c r="AH588">
        <v>0.33</v>
      </c>
      <c r="AI588" t="s">
        <v>164</v>
      </c>
      <c r="AJ588" t="s">
        <v>164</v>
      </c>
      <c r="AK588" t="s">
        <v>164</v>
      </c>
    </row>
    <row r="589" spans="1:37" x14ac:dyDescent="0.25">
      <c r="A589" t="s">
        <v>948</v>
      </c>
      <c r="B589" s="203" t="s">
        <v>166</v>
      </c>
      <c r="C589" t="s">
        <v>159</v>
      </c>
      <c r="D589" t="s">
        <v>405</v>
      </c>
      <c r="E589" t="s">
        <v>406</v>
      </c>
      <c r="F589" t="s">
        <v>947</v>
      </c>
      <c r="G589" t="s">
        <v>178</v>
      </c>
      <c r="H589" s="203">
        <v>10</v>
      </c>
      <c r="I589" s="204">
        <v>0.7</v>
      </c>
      <c r="J589" s="205">
        <v>0.43297207610283089</v>
      </c>
      <c r="K589" s="205">
        <v>0.2</v>
      </c>
      <c r="L589" s="205">
        <v>0.27</v>
      </c>
      <c r="M589" s="205">
        <v>0.27</v>
      </c>
      <c r="N589" s="205">
        <v>0.27</v>
      </c>
      <c r="O589" s="205">
        <v>0.27</v>
      </c>
      <c r="P589" s="205">
        <v>0.27</v>
      </c>
      <c r="Q589" s="205">
        <v>0.27</v>
      </c>
      <c r="R589" s="205">
        <v>0.27</v>
      </c>
      <c r="S589" s="205">
        <v>0.27</v>
      </c>
      <c r="T589" s="205">
        <v>0.27</v>
      </c>
      <c r="U589" s="205">
        <v>0.27</v>
      </c>
      <c r="V589" s="205">
        <v>0.27</v>
      </c>
      <c r="W589" s="205">
        <v>0.27</v>
      </c>
      <c r="X589" s="205">
        <v>0.27</v>
      </c>
      <c r="Y589" s="205">
        <v>0.27</v>
      </c>
      <c r="Z589" s="205">
        <v>0.27</v>
      </c>
      <c r="AA589" s="205">
        <v>0.27</v>
      </c>
      <c r="AB589" s="206">
        <v>0.27</v>
      </c>
      <c r="AC589" s="206">
        <v>0.27</v>
      </c>
      <c r="AD589" s="206">
        <v>0.27</v>
      </c>
      <c r="AE589" s="206">
        <v>0.27</v>
      </c>
      <c r="AF589" s="206">
        <v>0.27</v>
      </c>
      <c r="AG589" s="206">
        <v>0.33</v>
      </c>
      <c r="AH589">
        <v>0.33</v>
      </c>
      <c r="AI589" t="s">
        <v>164</v>
      </c>
      <c r="AJ589" t="s">
        <v>164</v>
      </c>
      <c r="AK589" t="s">
        <v>164</v>
      </c>
    </row>
    <row r="590" spans="1:37" x14ac:dyDescent="0.25">
      <c r="A590" t="s">
        <v>949</v>
      </c>
      <c r="B590" s="203" t="s">
        <v>158</v>
      </c>
      <c r="C590" t="s">
        <v>168</v>
      </c>
      <c r="D590" t="s">
        <v>405</v>
      </c>
      <c r="E590" t="s">
        <v>406</v>
      </c>
      <c r="F590" t="s">
        <v>947</v>
      </c>
      <c r="G590" t="s">
        <v>169</v>
      </c>
      <c r="H590" s="203">
        <v>10</v>
      </c>
      <c r="I590" s="204">
        <v>0.7</v>
      </c>
      <c r="J590" s="205">
        <v>0.45890207746534312</v>
      </c>
      <c r="K590" s="205">
        <v>0.2</v>
      </c>
      <c r="L590" s="205">
        <v>0.27</v>
      </c>
      <c r="M590" s="205">
        <v>0.27</v>
      </c>
      <c r="N590" s="205">
        <v>0.27</v>
      </c>
      <c r="O590" s="205">
        <v>0.27</v>
      </c>
      <c r="P590" s="205">
        <v>0.27</v>
      </c>
      <c r="Q590" s="205">
        <v>0.27</v>
      </c>
      <c r="R590" s="205">
        <v>0.25</v>
      </c>
      <c r="S590" s="205">
        <v>0.25</v>
      </c>
      <c r="T590" s="205">
        <v>0.25</v>
      </c>
      <c r="U590" s="205">
        <v>0.25</v>
      </c>
      <c r="V590" s="205">
        <v>0.25</v>
      </c>
      <c r="W590" s="205">
        <v>0.25</v>
      </c>
      <c r="X590" s="205">
        <v>0.25</v>
      </c>
      <c r="Y590" s="205">
        <v>0.25</v>
      </c>
      <c r="Z590" s="205">
        <v>0.25</v>
      </c>
      <c r="AA590" s="205">
        <v>0.25</v>
      </c>
      <c r="AB590" s="206">
        <v>0.25</v>
      </c>
      <c r="AC590" s="206">
        <v>0.25</v>
      </c>
      <c r="AD590" s="206">
        <v>0.25</v>
      </c>
      <c r="AE590" s="206">
        <v>0.25</v>
      </c>
      <c r="AF590" s="206">
        <v>0.25</v>
      </c>
      <c r="AG590" s="206">
        <v>0.33</v>
      </c>
      <c r="AH590">
        <v>0.33</v>
      </c>
      <c r="AI590" t="s">
        <v>164</v>
      </c>
      <c r="AJ590" t="s">
        <v>164</v>
      </c>
      <c r="AK590" t="s">
        <v>164</v>
      </c>
    </row>
    <row r="591" spans="1:37" x14ac:dyDescent="0.25">
      <c r="A591" t="s">
        <v>950</v>
      </c>
      <c r="B591" s="203" t="s">
        <v>166</v>
      </c>
      <c r="C591" t="s">
        <v>168</v>
      </c>
      <c r="D591" t="s">
        <v>405</v>
      </c>
      <c r="E591" t="s">
        <v>406</v>
      </c>
      <c r="F591" t="s">
        <v>947</v>
      </c>
      <c r="G591" s="207" t="s">
        <v>169</v>
      </c>
      <c r="H591" s="203">
        <v>10</v>
      </c>
      <c r="I591" s="204">
        <v>0.7</v>
      </c>
      <c r="J591" s="205">
        <v>0.45890207746534312</v>
      </c>
      <c r="K591" s="205">
        <v>0.2</v>
      </c>
      <c r="L591" s="205">
        <v>0.27</v>
      </c>
      <c r="M591" s="205">
        <v>0.27</v>
      </c>
      <c r="N591" s="205">
        <v>0.27</v>
      </c>
      <c r="O591" s="205">
        <v>0.27</v>
      </c>
      <c r="P591" s="205">
        <v>0.27</v>
      </c>
      <c r="Q591" s="205">
        <v>0.27</v>
      </c>
      <c r="R591" s="207">
        <v>0.25</v>
      </c>
      <c r="S591" s="205">
        <v>0.25</v>
      </c>
      <c r="T591" s="205">
        <v>0.25</v>
      </c>
      <c r="U591" s="205">
        <v>0.25</v>
      </c>
      <c r="V591" s="205">
        <v>0.25</v>
      </c>
      <c r="W591" s="205">
        <v>0.25</v>
      </c>
      <c r="X591" s="205">
        <v>0.25</v>
      </c>
      <c r="Y591" s="205">
        <v>0.25</v>
      </c>
      <c r="Z591" s="205">
        <v>0.25</v>
      </c>
      <c r="AA591" s="205">
        <v>0.25</v>
      </c>
      <c r="AB591" s="206">
        <v>0.25</v>
      </c>
      <c r="AC591" s="206">
        <v>0.25</v>
      </c>
      <c r="AD591" s="206">
        <v>0.25</v>
      </c>
      <c r="AE591" s="206">
        <v>0.25</v>
      </c>
      <c r="AF591" s="206">
        <v>0.25</v>
      </c>
      <c r="AG591" s="206">
        <v>0.33</v>
      </c>
      <c r="AH591">
        <v>0.33</v>
      </c>
      <c r="AI591" t="s">
        <v>164</v>
      </c>
      <c r="AJ591" t="s">
        <v>164</v>
      </c>
      <c r="AK591" t="s">
        <v>164</v>
      </c>
    </row>
    <row r="592" spans="1:37" x14ac:dyDescent="0.25">
      <c r="A592" t="s">
        <v>951</v>
      </c>
      <c r="B592" s="203" t="s">
        <v>158</v>
      </c>
      <c r="C592" t="s">
        <v>168</v>
      </c>
      <c r="D592" t="s">
        <v>405</v>
      </c>
      <c r="E592" t="s">
        <v>208</v>
      </c>
      <c r="F592" t="s">
        <v>952</v>
      </c>
      <c r="G592" s="207" t="s">
        <v>169</v>
      </c>
      <c r="H592" s="203">
        <v>15</v>
      </c>
      <c r="I592" s="204">
        <v>0.7</v>
      </c>
      <c r="J592" s="205">
        <v>0.6269962886457372</v>
      </c>
      <c r="K592" s="205">
        <v>0.2</v>
      </c>
      <c r="L592" s="205">
        <v>0.27</v>
      </c>
      <c r="M592" s="205">
        <v>0.27</v>
      </c>
      <c r="N592" s="205">
        <v>0.27</v>
      </c>
      <c r="O592" s="205">
        <v>0.27</v>
      </c>
      <c r="P592" s="205">
        <v>0.27</v>
      </c>
      <c r="Q592" s="205">
        <v>0.27</v>
      </c>
      <c r="R592" s="207">
        <v>0.25</v>
      </c>
      <c r="S592" s="205">
        <v>0.25</v>
      </c>
      <c r="T592" s="205">
        <v>0.25</v>
      </c>
      <c r="U592" s="205">
        <v>0.25</v>
      </c>
      <c r="V592" s="205">
        <v>0.25</v>
      </c>
      <c r="W592" s="205">
        <v>0.25</v>
      </c>
      <c r="X592" s="205">
        <v>0.25</v>
      </c>
      <c r="Y592" s="205">
        <v>0.25</v>
      </c>
      <c r="Z592" s="205">
        <v>0.25</v>
      </c>
      <c r="AA592" s="205">
        <v>0.25</v>
      </c>
      <c r="AB592" s="206">
        <v>0.25</v>
      </c>
      <c r="AC592" s="206">
        <v>0.25</v>
      </c>
      <c r="AD592" s="206">
        <v>0.25</v>
      </c>
      <c r="AE592" s="206">
        <v>0.25</v>
      </c>
      <c r="AF592" s="206">
        <v>0.25</v>
      </c>
      <c r="AG592" s="206">
        <v>0.33</v>
      </c>
      <c r="AH592">
        <v>0.33</v>
      </c>
      <c r="AI592" t="s">
        <v>164</v>
      </c>
      <c r="AJ592" t="s">
        <v>164</v>
      </c>
      <c r="AK592" t="s">
        <v>164</v>
      </c>
    </row>
    <row r="593" spans="1:37" x14ac:dyDescent="0.25">
      <c r="A593" t="s">
        <v>953</v>
      </c>
      <c r="B593" s="203" t="s">
        <v>166</v>
      </c>
      <c r="C593" t="s">
        <v>168</v>
      </c>
      <c r="D593" t="s">
        <v>405</v>
      </c>
      <c r="E593" t="s">
        <v>208</v>
      </c>
      <c r="F593" t="s">
        <v>952</v>
      </c>
      <c r="G593" s="207" t="s">
        <v>169</v>
      </c>
      <c r="H593" s="203">
        <v>15</v>
      </c>
      <c r="I593" s="204">
        <v>0.7</v>
      </c>
      <c r="J593" s="205">
        <v>0.6269962886457372</v>
      </c>
      <c r="K593" s="205">
        <v>0.2</v>
      </c>
      <c r="L593" s="205">
        <v>0.27</v>
      </c>
      <c r="M593" s="205">
        <v>0.27</v>
      </c>
      <c r="N593" s="205">
        <v>0.27</v>
      </c>
      <c r="O593" s="205">
        <v>0.27</v>
      </c>
      <c r="P593" s="205">
        <v>0.27</v>
      </c>
      <c r="Q593" s="205">
        <v>0.27</v>
      </c>
      <c r="R593" s="207">
        <v>0.25</v>
      </c>
      <c r="S593" s="205">
        <v>0.25</v>
      </c>
      <c r="T593" s="205">
        <v>0.25</v>
      </c>
      <c r="U593" s="205">
        <v>0.25</v>
      </c>
      <c r="V593" s="205">
        <v>0.25</v>
      </c>
      <c r="W593" s="205">
        <v>0.25</v>
      </c>
      <c r="X593" s="205">
        <v>0.25</v>
      </c>
      <c r="Y593" s="205">
        <v>0.25</v>
      </c>
      <c r="Z593" s="205">
        <v>0.25</v>
      </c>
      <c r="AA593" s="205">
        <v>0.25</v>
      </c>
      <c r="AB593" s="206">
        <v>0.25</v>
      </c>
      <c r="AC593" s="206">
        <v>0.25</v>
      </c>
      <c r="AD593" s="206">
        <v>0.25</v>
      </c>
      <c r="AE593" s="206">
        <v>0.25</v>
      </c>
      <c r="AF593" s="206">
        <v>0.25</v>
      </c>
      <c r="AG593" s="206">
        <v>0.33</v>
      </c>
      <c r="AH593">
        <v>0.33</v>
      </c>
      <c r="AI593" t="s">
        <v>164</v>
      </c>
      <c r="AJ593" t="s">
        <v>164</v>
      </c>
      <c r="AK593" t="s">
        <v>164</v>
      </c>
    </row>
    <row r="594" spans="1:37" x14ac:dyDescent="0.25">
      <c r="A594" t="s">
        <v>954</v>
      </c>
      <c r="B594" s="203" t="s">
        <v>158</v>
      </c>
      <c r="C594" t="s">
        <v>227</v>
      </c>
      <c r="D594" t="s">
        <v>405</v>
      </c>
      <c r="E594" t="s">
        <v>301</v>
      </c>
      <c r="F594" t="s">
        <v>955</v>
      </c>
      <c r="G594" s="207" t="s">
        <v>286</v>
      </c>
      <c r="H594" s="203">
        <v>15</v>
      </c>
      <c r="I594" s="204">
        <v>0.7</v>
      </c>
      <c r="J594" s="205">
        <v>0.63040347313331957</v>
      </c>
      <c r="K594" s="205">
        <v>0.15</v>
      </c>
      <c r="L594" s="205">
        <v>0.2</v>
      </c>
      <c r="M594" s="205">
        <v>0.2</v>
      </c>
      <c r="N594" s="205">
        <v>0.2</v>
      </c>
      <c r="O594" s="205">
        <v>0.25</v>
      </c>
      <c r="P594" s="205">
        <v>0.25</v>
      </c>
      <c r="Q594" s="205">
        <v>0.25</v>
      </c>
      <c r="R594" s="207">
        <v>0.25</v>
      </c>
      <c r="S594" s="205">
        <v>0.25</v>
      </c>
      <c r="T594" s="205">
        <v>0.25</v>
      </c>
      <c r="U594" s="205">
        <v>0.25</v>
      </c>
      <c r="V594" s="205">
        <v>0.25</v>
      </c>
      <c r="W594" s="205">
        <v>0.25</v>
      </c>
      <c r="X594" s="205">
        <v>0.25</v>
      </c>
      <c r="Y594" s="205">
        <v>0.25</v>
      </c>
      <c r="Z594" s="205">
        <v>0.25</v>
      </c>
      <c r="AA594" s="205">
        <v>0.25</v>
      </c>
      <c r="AB594" s="206">
        <v>0.25</v>
      </c>
      <c r="AC594" s="206">
        <v>0.25</v>
      </c>
      <c r="AD594" s="206">
        <v>0.25</v>
      </c>
      <c r="AE594" s="206">
        <v>0.25</v>
      </c>
      <c r="AF594" s="206">
        <v>0.25</v>
      </c>
      <c r="AG594" s="206">
        <v>0.33</v>
      </c>
      <c r="AH594">
        <v>0.33</v>
      </c>
      <c r="AI594" t="s">
        <v>164</v>
      </c>
      <c r="AJ594" t="s">
        <v>164</v>
      </c>
      <c r="AK594" t="s">
        <v>164</v>
      </c>
    </row>
    <row r="595" spans="1:37" x14ac:dyDescent="0.25">
      <c r="A595" t="s">
        <v>956</v>
      </c>
      <c r="B595" s="203" t="s">
        <v>166</v>
      </c>
      <c r="C595" t="s">
        <v>227</v>
      </c>
      <c r="D595" t="s">
        <v>405</v>
      </c>
      <c r="E595" t="s">
        <v>301</v>
      </c>
      <c r="F595" t="s">
        <v>955</v>
      </c>
      <c r="G595" s="207" t="s">
        <v>286</v>
      </c>
      <c r="H595" s="203">
        <v>15</v>
      </c>
      <c r="I595" s="204">
        <v>0.7</v>
      </c>
      <c r="J595" s="205">
        <v>0.63040347313331957</v>
      </c>
      <c r="K595" s="205">
        <v>0.15</v>
      </c>
      <c r="L595" s="205">
        <v>0.27</v>
      </c>
      <c r="M595" s="205">
        <v>0.27</v>
      </c>
      <c r="N595" s="205">
        <v>0.27</v>
      </c>
      <c r="O595" s="205">
        <v>0.27</v>
      </c>
      <c r="P595" s="205">
        <v>0.27</v>
      </c>
      <c r="Q595" s="205">
        <v>0.27</v>
      </c>
      <c r="R595" s="207">
        <v>0.27</v>
      </c>
      <c r="S595" s="205">
        <v>0.27</v>
      </c>
      <c r="T595" s="205">
        <v>0.27</v>
      </c>
      <c r="U595" s="205">
        <v>0.27</v>
      </c>
      <c r="V595" s="205">
        <v>0.27</v>
      </c>
      <c r="W595" s="205">
        <v>0.27</v>
      </c>
      <c r="X595" s="205">
        <v>0.27</v>
      </c>
      <c r="Y595" s="205">
        <v>0.27</v>
      </c>
      <c r="Z595" s="205">
        <v>0.27</v>
      </c>
      <c r="AA595" s="205">
        <v>0.27</v>
      </c>
      <c r="AB595" s="206">
        <v>0.27</v>
      </c>
      <c r="AC595" s="206">
        <v>0.27</v>
      </c>
      <c r="AD595" s="206">
        <v>0.27</v>
      </c>
      <c r="AE595" s="206">
        <v>0.27</v>
      </c>
      <c r="AF595" s="206">
        <v>0.27</v>
      </c>
      <c r="AG595" s="206">
        <v>0.33</v>
      </c>
      <c r="AH595">
        <v>0.33</v>
      </c>
      <c r="AI595" t="s">
        <v>164</v>
      </c>
      <c r="AJ595" t="s">
        <v>164</v>
      </c>
      <c r="AK595" t="s">
        <v>164</v>
      </c>
    </row>
    <row r="596" spans="1:37" x14ac:dyDescent="0.25">
      <c r="A596" t="s">
        <v>957</v>
      </c>
      <c r="B596" s="203" t="s">
        <v>158</v>
      </c>
      <c r="C596" t="s">
        <v>159</v>
      </c>
      <c r="D596" t="s">
        <v>405</v>
      </c>
      <c r="E596" t="s">
        <v>301</v>
      </c>
      <c r="F596" t="s">
        <v>955</v>
      </c>
      <c r="G596" s="207" t="s">
        <v>289</v>
      </c>
      <c r="H596" s="203">
        <v>15</v>
      </c>
      <c r="I596" s="204">
        <v>0.7</v>
      </c>
      <c r="J596" s="205">
        <v>0.58811439006316979</v>
      </c>
      <c r="K596" s="205">
        <v>0.13</v>
      </c>
      <c r="L596" s="205">
        <v>0.2</v>
      </c>
      <c r="M596" s="205">
        <v>0.2</v>
      </c>
      <c r="N596" s="205">
        <v>0.2</v>
      </c>
      <c r="O596" s="205">
        <v>0.2</v>
      </c>
      <c r="P596" s="205">
        <v>0.2</v>
      </c>
      <c r="Q596" s="205">
        <v>0.2</v>
      </c>
      <c r="R596" s="207">
        <v>0.2</v>
      </c>
      <c r="S596" s="205">
        <v>0.2</v>
      </c>
      <c r="T596" s="205">
        <v>0.2</v>
      </c>
      <c r="U596" s="205">
        <v>0.2</v>
      </c>
      <c r="V596" s="205">
        <v>0.2</v>
      </c>
      <c r="W596" s="205">
        <v>0.2</v>
      </c>
      <c r="X596" s="205">
        <v>0.2</v>
      </c>
      <c r="Y596" s="205">
        <v>0.2</v>
      </c>
      <c r="Z596" s="205">
        <v>0.2</v>
      </c>
      <c r="AA596" s="205">
        <v>0.2</v>
      </c>
      <c r="AB596" s="206">
        <v>0.2</v>
      </c>
      <c r="AC596" s="206">
        <v>0.2</v>
      </c>
      <c r="AD596" s="206">
        <v>0.2</v>
      </c>
      <c r="AE596" s="206">
        <v>0.2</v>
      </c>
      <c r="AF596" s="206">
        <v>0.2</v>
      </c>
      <c r="AG596" s="206">
        <v>0.33</v>
      </c>
      <c r="AH596">
        <v>0.33</v>
      </c>
      <c r="AI596" t="s">
        <v>164</v>
      </c>
      <c r="AJ596" t="s">
        <v>164</v>
      </c>
      <c r="AK596" t="s">
        <v>164</v>
      </c>
    </row>
    <row r="597" spans="1:37" x14ac:dyDescent="0.25">
      <c r="A597" t="s">
        <v>958</v>
      </c>
      <c r="B597" s="203" t="s">
        <v>166</v>
      </c>
      <c r="C597" t="s">
        <v>159</v>
      </c>
      <c r="D597" t="s">
        <v>405</v>
      </c>
      <c r="E597" t="s">
        <v>301</v>
      </c>
      <c r="F597" t="s">
        <v>955</v>
      </c>
      <c r="G597" s="207" t="s">
        <v>289</v>
      </c>
      <c r="H597" s="203">
        <v>15</v>
      </c>
      <c r="I597" s="204">
        <v>0.7</v>
      </c>
      <c r="J597" s="205">
        <v>0.58811439006316979</v>
      </c>
      <c r="K597" s="205">
        <v>0.2</v>
      </c>
      <c r="L597" s="205">
        <v>0.27</v>
      </c>
      <c r="M597" s="205">
        <v>0.27</v>
      </c>
      <c r="N597" s="205">
        <v>0.27</v>
      </c>
      <c r="O597" s="205">
        <v>0.27</v>
      </c>
      <c r="P597" s="205">
        <v>0.27</v>
      </c>
      <c r="Q597" s="205">
        <v>0.27</v>
      </c>
      <c r="R597" s="207">
        <v>0.27</v>
      </c>
      <c r="S597" s="205">
        <v>0.27</v>
      </c>
      <c r="T597" s="205">
        <v>0.27</v>
      </c>
      <c r="U597" s="205">
        <v>0.27</v>
      </c>
      <c r="V597" s="205">
        <v>0.27</v>
      </c>
      <c r="W597" s="205">
        <v>0.27</v>
      </c>
      <c r="X597" s="205">
        <v>0.27</v>
      </c>
      <c r="Y597" s="205">
        <v>0.27</v>
      </c>
      <c r="Z597" s="205">
        <v>0.27</v>
      </c>
      <c r="AA597" s="205">
        <v>0.27</v>
      </c>
      <c r="AB597" s="206">
        <v>0.27</v>
      </c>
      <c r="AC597" s="206">
        <v>0.27</v>
      </c>
      <c r="AD597" s="206">
        <v>0.27</v>
      </c>
      <c r="AE597" s="206">
        <v>0.27</v>
      </c>
      <c r="AF597" s="206">
        <v>0.27</v>
      </c>
      <c r="AG597" s="206">
        <v>0.33</v>
      </c>
      <c r="AH597">
        <v>0.33</v>
      </c>
      <c r="AI597" t="s">
        <v>164</v>
      </c>
      <c r="AJ597" t="s">
        <v>164</v>
      </c>
      <c r="AK597" t="s">
        <v>164</v>
      </c>
    </row>
    <row r="598" spans="1:37" x14ac:dyDescent="0.25">
      <c r="A598" t="s">
        <v>959</v>
      </c>
      <c r="B598" s="203" t="s">
        <v>158</v>
      </c>
      <c r="C598" t="s">
        <v>168</v>
      </c>
      <c r="D598" t="s">
        <v>405</v>
      </c>
      <c r="E598" t="s">
        <v>301</v>
      </c>
      <c r="F598" t="s">
        <v>955</v>
      </c>
      <c r="G598" s="207" t="s">
        <v>169</v>
      </c>
      <c r="H598" s="203">
        <v>15</v>
      </c>
      <c r="I598" s="204">
        <v>0.7</v>
      </c>
      <c r="J598" s="205">
        <v>0.6269962886457372</v>
      </c>
      <c r="K598" s="205">
        <v>0.2</v>
      </c>
      <c r="L598" s="205">
        <v>0.27</v>
      </c>
      <c r="M598" s="205">
        <v>0.27</v>
      </c>
      <c r="N598" s="205">
        <v>0.27</v>
      </c>
      <c r="O598" s="205">
        <v>0.27</v>
      </c>
      <c r="P598" s="205">
        <v>0.27</v>
      </c>
      <c r="Q598" s="205">
        <v>0.27</v>
      </c>
      <c r="R598" s="207">
        <v>0.25</v>
      </c>
      <c r="S598" s="205">
        <v>0.25</v>
      </c>
      <c r="T598" s="205">
        <v>0.25</v>
      </c>
      <c r="U598" s="205">
        <v>0.25</v>
      </c>
      <c r="V598" s="205">
        <v>0.25</v>
      </c>
      <c r="W598" s="205">
        <v>0.25</v>
      </c>
      <c r="X598" s="205">
        <v>0.25</v>
      </c>
      <c r="Y598" s="205">
        <v>0.25</v>
      </c>
      <c r="Z598" s="205">
        <v>0.25</v>
      </c>
      <c r="AA598" s="205">
        <v>0.25</v>
      </c>
      <c r="AB598" s="206">
        <v>0.25</v>
      </c>
      <c r="AC598" s="206">
        <v>0.25</v>
      </c>
      <c r="AD598" s="206">
        <v>0.25</v>
      </c>
      <c r="AE598" s="206">
        <v>0.25</v>
      </c>
      <c r="AF598" s="206">
        <v>0.25</v>
      </c>
      <c r="AG598" s="206">
        <v>0.33</v>
      </c>
      <c r="AH598">
        <v>0.33</v>
      </c>
      <c r="AI598" t="s">
        <v>164</v>
      </c>
      <c r="AJ598" t="s">
        <v>164</v>
      </c>
      <c r="AK598" t="s">
        <v>164</v>
      </c>
    </row>
    <row r="599" spans="1:37" x14ac:dyDescent="0.25">
      <c r="A599" t="s">
        <v>960</v>
      </c>
      <c r="B599" s="203" t="s">
        <v>166</v>
      </c>
      <c r="C599" t="s">
        <v>168</v>
      </c>
      <c r="D599" t="s">
        <v>405</v>
      </c>
      <c r="E599" t="s">
        <v>301</v>
      </c>
      <c r="F599" t="s">
        <v>955</v>
      </c>
      <c r="G599" t="s">
        <v>169</v>
      </c>
      <c r="H599" s="203">
        <v>15</v>
      </c>
      <c r="I599" s="204">
        <v>0.7</v>
      </c>
      <c r="J599" s="205">
        <v>0.6269962886457372</v>
      </c>
      <c r="K599" s="205">
        <v>0.2</v>
      </c>
      <c r="L599" s="205">
        <v>0.27</v>
      </c>
      <c r="M599" s="205">
        <v>0.27</v>
      </c>
      <c r="N599" s="205">
        <v>0.27</v>
      </c>
      <c r="O599" s="205">
        <v>0.27</v>
      </c>
      <c r="P599" s="205">
        <v>0.27</v>
      </c>
      <c r="Q599" s="205">
        <v>0.27</v>
      </c>
      <c r="R599" s="205">
        <v>0.25</v>
      </c>
      <c r="S599" s="205">
        <v>0.25</v>
      </c>
      <c r="T599" s="205">
        <v>0.25</v>
      </c>
      <c r="U599" s="205">
        <v>0.25</v>
      </c>
      <c r="V599" s="205">
        <v>0.25</v>
      </c>
      <c r="W599" s="205">
        <v>0.25</v>
      </c>
      <c r="X599" s="205">
        <v>0.25</v>
      </c>
      <c r="Y599" s="205">
        <v>0.25</v>
      </c>
      <c r="Z599" s="205">
        <v>0.25</v>
      </c>
      <c r="AA599" s="205">
        <v>0.25</v>
      </c>
      <c r="AB599" s="206">
        <v>0.25</v>
      </c>
      <c r="AC599" s="206">
        <v>0.25</v>
      </c>
      <c r="AD599" s="206">
        <v>0.25</v>
      </c>
      <c r="AE599" s="206">
        <v>0.25</v>
      </c>
      <c r="AF599" s="206">
        <v>0.25</v>
      </c>
      <c r="AG599" s="206">
        <v>0.33</v>
      </c>
      <c r="AH599">
        <v>0.33</v>
      </c>
      <c r="AI599" t="s">
        <v>164</v>
      </c>
      <c r="AJ599" t="s">
        <v>164</v>
      </c>
      <c r="AK599" t="s">
        <v>164</v>
      </c>
    </row>
    <row r="600" spans="1:37" x14ac:dyDescent="0.25">
      <c r="A600" t="s">
        <v>961</v>
      </c>
      <c r="B600" s="203" t="s">
        <v>158</v>
      </c>
      <c r="C600" t="s">
        <v>227</v>
      </c>
      <c r="D600" t="s">
        <v>405</v>
      </c>
      <c r="E600" t="s">
        <v>208</v>
      </c>
      <c r="F600" t="s">
        <v>962</v>
      </c>
      <c r="G600" t="s">
        <v>408</v>
      </c>
      <c r="H600" s="203">
        <v>15</v>
      </c>
      <c r="I600" s="204">
        <v>0.7</v>
      </c>
      <c r="J600" s="205">
        <v>0.80033296338194115</v>
      </c>
      <c r="K600" s="205">
        <v>0.15</v>
      </c>
      <c r="L600" s="205">
        <v>0.2</v>
      </c>
      <c r="M600" s="205">
        <v>0.2</v>
      </c>
      <c r="N600" s="205">
        <v>0.2</v>
      </c>
      <c r="O600" s="205">
        <v>0.25</v>
      </c>
      <c r="P600" s="205">
        <v>0.25</v>
      </c>
      <c r="Q600" s="205">
        <v>0.25</v>
      </c>
      <c r="R600" s="205">
        <v>0.25</v>
      </c>
      <c r="S600" s="205">
        <v>0.25</v>
      </c>
      <c r="T600" s="205">
        <v>0.25</v>
      </c>
      <c r="U600" s="205">
        <v>0.25</v>
      </c>
      <c r="V600" s="205">
        <v>0.25</v>
      </c>
      <c r="W600" s="205">
        <v>0.25</v>
      </c>
      <c r="X600" s="205">
        <v>0.25</v>
      </c>
      <c r="Y600" s="205">
        <v>0.25</v>
      </c>
      <c r="Z600" s="205">
        <v>0.25</v>
      </c>
      <c r="AA600" s="205">
        <v>0.25</v>
      </c>
      <c r="AB600" s="206">
        <v>0.25</v>
      </c>
      <c r="AC600" s="206">
        <v>0.25</v>
      </c>
      <c r="AD600" s="206">
        <v>0.25</v>
      </c>
      <c r="AE600" s="206">
        <v>0.25</v>
      </c>
      <c r="AF600" s="206">
        <v>0.25</v>
      </c>
      <c r="AG600" s="206">
        <v>0.33</v>
      </c>
      <c r="AH600">
        <v>0.33</v>
      </c>
      <c r="AI600" t="s">
        <v>164</v>
      </c>
      <c r="AJ600" t="s">
        <v>164</v>
      </c>
      <c r="AK600" t="s">
        <v>164</v>
      </c>
    </row>
    <row r="601" spans="1:37" x14ac:dyDescent="0.25">
      <c r="A601" t="s">
        <v>963</v>
      </c>
      <c r="B601" s="203" t="s">
        <v>166</v>
      </c>
      <c r="C601" t="s">
        <v>227</v>
      </c>
      <c r="D601" t="s">
        <v>405</v>
      </c>
      <c r="E601" t="s">
        <v>208</v>
      </c>
      <c r="F601" t="s">
        <v>962</v>
      </c>
      <c r="G601" t="s">
        <v>408</v>
      </c>
      <c r="H601" s="203">
        <v>15</v>
      </c>
      <c r="I601" s="204">
        <v>0.7</v>
      </c>
      <c r="J601" s="205">
        <v>0.80033296338194115</v>
      </c>
      <c r="K601" s="205">
        <v>0.15</v>
      </c>
      <c r="L601" s="205">
        <v>0.27</v>
      </c>
      <c r="M601" s="205">
        <v>0.27</v>
      </c>
      <c r="N601" s="205">
        <v>0.27</v>
      </c>
      <c r="O601" s="205">
        <v>0.27</v>
      </c>
      <c r="P601" s="205">
        <v>0.27</v>
      </c>
      <c r="Q601" s="205">
        <v>0.27</v>
      </c>
      <c r="R601" s="205">
        <v>0.27</v>
      </c>
      <c r="S601" s="205">
        <v>0.27</v>
      </c>
      <c r="T601" s="205">
        <v>0.27</v>
      </c>
      <c r="U601" s="205">
        <v>0.27</v>
      </c>
      <c r="V601" s="205">
        <v>0.27</v>
      </c>
      <c r="W601" s="205">
        <v>0.27</v>
      </c>
      <c r="X601" s="205">
        <v>0.27</v>
      </c>
      <c r="Y601" s="205">
        <v>0.27</v>
      </c>
      <c r="Z601" s="205">
        <v>0.27</v>
      </c>
      <c r="AA601" s="205">
        <v>0.27</v>
      </c>
      <c r="AB601" s="206">
        <v>0.27</v>
      </c>
      <c r="AC601" s="206">
        <v>0.27</v>
      </c>
      <c r="AD601" s="206">
        <v>0.27</v>
      </c>
      <c r="AE601" s="206">
        <v>0.27</v>
      </c>
      <c r="AF601" s="206">
        <v>0.27</v>
      </c>
      <c r="AG601" s="206">
        <v>0.33</v>
      </c>
      <c r="AH601">
        <v>0.33</v>
      </c>
      <c r="AI601" t="s">
        <v>164</v>
      </c>
      <c r="AJ601" t="s">
        <v>164</v>
      </c>
      <c r="AK601" t="s">
        <v>164</v>
      </c>
    </row>
    <row r="602" spans="1:37" x14ac:dyDescent="0.25">
      <c r="A602" t="s">
        <v>964</v>
      </c>
      <c r="B602" s="203" t="s">
        <v>158</v>
      </c>
      <c r="C602" t="s">
        <v>159</v>
      </c>
      <c r="D602" t="s">
        <v>405</v>
      </c>
      <c r="E602" t="s">
        <v>208</v>
      </c>
      <c r="F602" t="s">
        <v>962</v>
      </c>
      <c r="G602" t="s">
        <v>178</v>
      </c>
      <c r="H602" s="203">
        <v>15</v>
      </c>
      <c r="I602" s="204">
        <v>0.7</v>
      </c>
      <c r="J602" s="205">
        <v>0.59221963589442039</v>
      </c>
      <c r="K602" s="205">
        <v>0.13</v>
      </c>
      <c r="L602" s="205">
        <v>0.2</v>
      </c>
      <c r="M602" s="205">
        <v>0.2</v>
      </c>
      <c r="N602" s="205">
        <v>0.2</v>
      </c>
      <c r="O602" s="205">
        <v>0.2</v>
      </c>
      <c r="P602" s="205">
        <v>0.2</v>
      </c>
      <c r="Q602" s="205">
        <v>0.2</v>
      </c>
      <c r="R602" s="205">
        <v>0.2</v>
      </c>
      <c r="S602" s="205">
        <v>0.2</v>
      </c>
      <c r="T602" s="205">
        <v>0.2</v>
      </c>
      <c r="U602" s="205">
        <v>0.2</v>
      </c>
      <c r="V602" s="205">
        <v>0.2</v>
      </c>
      <c r="W602" s="205">
        <v>0.2</v>
      </c>
      <c r="X602" s="205">
        <v>0.2</v>
      </c>
      <c r="Y602" s="205">
        <v>0.2</v>
      </c>
      <c r="Z602" s="205">
        <v>0.2</v>
      </c>
      <c r="AA602" s="205">
        <v>0.2</v>
      </c>
      <c r="AB602" s="206">
        <v>0.2</v>
      </c>
      <c r="AC602" s="206">
        <v>0.2</v>
      </c>
      <c r="AD602" s="206">
        <v>0.2</v>
      </c>
      <c r="AE602" s="206">
        <v>0.2</v>
      </c>
      <c r="AF602" s="206">
        <v>0.2</v>
      </c>
      <c r="AG602" s="206">
        <v>0.33</v>
      </c>
      <c r="AH602">
        <v>0.33</v>
      </c>
      <c r="AI602" t="s">
        <v>164</v>
      </c>
      <c r="AJ602" t="s">
        <v>164</v>
      </c>
      <c r="AK602" t="s">
        <v>164</v>
      </c>
    </row>
    <row r="603" spans="1:37" x14ac:dyDescent="0.25">
      <c r="A603" t="s">
        <v>965</v>
      </c>
      <c r="B603" s="203" t="s">
        <v>166</v>
      </c>
      <c r="C603" t="s">
        <v>159</v>
      </c>
      <c r="D603" t="s">
        <v>405</v>
      </c>
      <c r="E603" t="s">
        <v>208</v>
      </c>
      <c r="F603" t="s">
        <v>962</v>
      </c>
      <c r="G603" t="s">
        <v>178</v>
      </c>
      <c r="H603" s="203">
        <v>15</v>
      </c>
      <c r="I603" s="204">
        <v>0.7</v>
      </c>
      <c r="J603" s="205">
        <v>0.59221963589442039</v>
      </c>
      <c r="K603" s="205">
        <v>0.2</v>
      </c>
      <c r="L603" s="205">
        <v>0.27</v>
      </c>
      <c r="M603" s="205">
        <v>0.27</v>
      </c>
      <c r="N603" s="205">
        <v>0.27</v>
      </c>
      <c r="O603" s="205">
        <v>0.27</v>
      </c>
      <c r="P603" s="205">
        <v>0.27</v>
      </c>
      <c r="Q603" s="205">
        <v>0.27</v>
      </c>
      <c r="R603" s="205">
        <v>0.27</v>
      </c>
      <c r="S603" s="205">
        <v>0.27</v>
      </c>
      <c r="T603" s="205">
        <v>0.27</v>
      </c>
      <c r="U603" s="205">
        <v>0.27</v>
      </c>
      <c r="V603" s="205">
        <v>0.27</v>
      </c>
      <c r="W603" s="205">
        <v>0.27</v>
      </c>
      <c r="X603" s="205">
        <v>0.27</v>
      </c>
      <c r="Y603" s="205">
        <v>0.27</v>
      </c>
      <c r="Z603" s="205">
        <v>0.27</v>
      </c>
      <c r="AA603" s="205">
        <v>0.27</v>
      </c>
      <c r="AB603" s="206">
        <v>0.27</v>
      </c>
      <c r="AC603" s="206">
        <v>0.27</v>
      </c>
      <c r="AD603" s="206">
        <v>0.27</v>
      </c>
      <c r="AE603" s="206">
        <v>0.27</v>
      </c>
      <c r="AF603" s="206">
        <v>0.27</v>
      </c>
      <c r="AG603" s="206">
        <v>0.33</v>
      </c>
      <c r="AH603">
        <v>0.33</v>
      </c>
      <c r="AI603" t="s">
        <v>164</v>
      </c>
      <c r="AJ603" t="s">
        <v>164</v>
      </c>
      <c r="AK603" t="s">
        <v>164</v>
      </c>
    </row>
    <row r="604" spans="1:37" x14ac:dyDescent="0.25">
      <c r="A604" t="s">
        <v>966</v>
      </c>
      <c r="B604" s="203" t="s">
        <v>158</v>
      </c>
      <c r="C604" t="s">
        <v>168</v>
      </c>
      <c r="D604" t="s">
        <v>405</v>
      </c>
      <c r="E604" t="s">
        <v>208</v>
      </c>
      <c r="F604" t="s">
        <v>962</v>
      </c>
      <c r="G604" t="s">
        <v>169</v>
      </c>
      <c r="H604" s="203">
        <v>15</v>
      </c>
      <c r="I604" s="204">
        <v>0.7</v>
      </c>
      <c r="J604" s="205">
        <v>0.6269962886457372</v>
      </c>
      <c r="K604" s="205">
        <v>0.2</v>
      </c>
      <c r="L604" s="205">
        <v>0.27</v>
      </c>
      <c r="M604" s="205">
        <v>0.27</v>
      </c>
      <c r="N604" s="205">
        <v>0.27</v>
      </c>
      <c r="O604" s="205">
        <v>0.27</v>
      </c>
      <c r="P604" s="205">
        <v>0.27</v>
      </c>
      <c r="Q604" s="205">
        <v>0.27</v>
      </c>
      <c r="R604" s="205">
        <v>0.25</v>
      </c>
      <c r="S604" s="205">
        <v>0.25</v>
      </c>
      <c r="T604" s="205">
        <v>0.25</v>
      </c>
      <c r="U604" s="205">
        <v>0.25</v>
      </c>
      <c r="V604" s="205">
        <v>0.25</v>
      </c>
      <c r="W604" s="205">
        <v>0.25</v>
      </c>
      <c r="X604" s="205">
        <v>0.25</v>
      </c>
      <c r="Y604" s="205">
        <v>0.25</v>
      </c>
      <c r="Z604" s="205">
        <v>0.25</v>
      </c>
      <c r="AA604" s="205">
        <v>0.25</v>
      </c>
      <c r="AB604" s="206">
        <v>0.25</v>
      </c>
      <c r="AC604" s="206">
        <v>0.25</v>
      </c>
      <c r="AD604" s="206">
        <v>0.25</v>
      </c>
      <c r="AE604" s="206">
        <v>0.25</v>
      </c>
      <c r="AF604" s="206">
        <v>0.25</v>
      </c>
      <c r="AG604" s="206">
        <v>0.33</v>
      </c>
      <c r="AH604">
        <v>0.33</v>
      </c>
      <c r="AI604" t="s">
        <v>164</v>
      </c>
      <c r="AJ604" t="s">
        <v>164</v>
      </c>
      <c r="AK604" t="s">
        <v>164</v>
      </c>
    </row>
    <row r="605" spans="1:37" x14ac:dyDescent="0.25">
      <c r="A605" t="s">
        <v>967</v>
      </c>
      <c r="B605" s="203" t="s">
        <v>166</v>
      </c>
      <c r="C605" t="s">
        <v>168</v>
      </c>
      <c r="D605" t="s">
        <v>405</v>
      </c>
      <c r="E605" t="s">
        <v>208</v>
      </c>
      <c r="F605" t="s">
        <v>962</v>
      </c>
      <c r="G605" t="s">
        <v>169</v>
      </c>
      <c r="H605" s="203">
        <v>15</v>
      </c>
      <c r="I605" s="204">
        <v>0.7</v>
      </c>
      <c r="J605" s="205">
        <v>0.6269962886457372</v>
      </c>
      <c r="K605" s="205">
        <v>0.2</v>
      </c>
      <c r="L605" s="205">
        <v>0.27</v>
      </c>
      <c r="M605" s="205">
        <v>0.27</v>
      </c>
      <c r="N605" s="205">
        <v>0.27</v>
      </c>
      <c r="O605" s="205">
        <v>0.27</v>
      </c>
      <c r="P605" s="205">
        <v>0.27</v>
      </c>
      <c r="Q605" s="205">
        <v>0.27</v>
      </c>
      <c r="R605" s="205">
        <v>0.25</v>
      </c>
      <c r="S605" s="205">
        <v>0.25</v>
      </c>
      <c r="T605" s="205">
        <v>0.25</v>
      </c>
      <c r="U605" s="205">
        <v>0.25</v>
      </c>
      <c r="V605" s="205">
        <v>0.25</v>
      </c>
      <c r="W605" s="205">
        <v>0.25</v>
      </c>
      <c r="X605" s="205">
        <v>0.25</v>
      </c>
      <c r="Y605" s="205">
        <v>0.25</v>
      </c>
      <c r="Z605" s="205">
        <v>0.25</v>
      </c>
      <c r="AA605" s="205">
        <v>0.25</v>
      </c>
      <c r="AB605" s="206">
        <v>0.25</v>
      </c>
      <c r="AC605" s="206">
        <v>0.25</v>
      </c>
      <c r="AD605" s="206">
        <v>0.25</v>
      </c>
      <c r="AE605" s="206">
        <v>0.25</v>
      </c>
      <c r="AF605" s="206">
        <v>0.25</v>
      </c>
      <c r="AG605" s="206">
        <v>0.33</v>
      </c>
      <c r="AH605">
        <v>0.33</v>
      </c>
      <c r="AI605" t="s">
        <v>164</v>
      </c>
      <c r="AJ605" t="s">
        <v>164</v>
      </c>
      <c r="AK605" t="s">
        <v>164</v>
      </c>
    </row>
    <row r="606" spans="1:37" x14ac:dyDescent="0.25">
      <c r="A606" t="s">
        <v>968</v>
      </c>
      <c r="B606" s="203" t="s">
        <v>158</v>
      </c>
      <c r="C606" t="s">
        <v>227</v>
      </c>
      <c r="D606" t="s">
        <v>405</v>
      </c>
      <c r="E606" t="s">
        <v>208</v>
      </c>
      <c r="F606" t="s">
        <v>969</v>
      </c>
      <c r="G606" t="s">
        <v>231</v>
      </c>
      <c r="H606" s="203">
        <v>15</v>
      </c>
      <c r="I606" s="204">
        <v>0.7</v>
      </c>
      <c r="J606" s="205">
        <v>0.63202344278738332</v>
      </c>
      <c r="K606" s="205">
        <v>0.15</v>
      </c>
      <c r="L606" s="205">
        <v>0.2</v>
      </c>
      <c r="M606" s="205">
        <v>0.2</v>
      </c>
      <c r="N606" s="205">
        <v>0.2</v>
      </c>
      <c r="O606" s="205">
        <v>0.25</v>
      </c>
      <c r="P606" s="205">
        <v>0.25</v>
      </c>
      <c r="Q606" s="205">
        <v>0.25</v>
      </c>
      <c r="R606" s="205">
        <v>0.25</v>
      </c>
      <c r="S606" s="205">
        <v>0.25</v>
      </c>
      <c r="T606" s="205">
        <v>0.25</v>
      </c>
      <c r="U606" s="205">
        <v>0.25</v>
      </c>
      <c r="V606" s="205">
        <v>0.25</v>
      </c>
      <c r="W606" s="205">
        <v>0.25</v>
      </c>
      <c r="X606" s="205">
        <v>0.25</v>
      </c>
      <c r="Y606" s="205">
        <v>0.25</v>
      </c>
      <c r="Z606" s="205">
        <v>0.25</v>
      </c>
      <c r="AA606" s="205">
        <v>0.25</v>
      </c>
      <c r="AB606" s="206">
        <v>0.25</v>
      </c>
      <c r="AC606" s="206">
        <v>0.25</v>
      </c>
      <c r="AD606" s="206">
        <v>0.25</v>
      </c>
      <c r="AE606" s="206">
        <v>0.25</v>
      </c>
      <c r="AF606" s="206">
        <v>0.25</v>
      </c>
      <c r="AG606" s="206">
        <v>0.33</v>
      </c>
      <c r="AH606">
        <v>0.33</v>
      </c>
      <c r="AI606" t="s">
        <v>164</v>
      </c>
      <c r="AJ606" t="s">
        <v>164</v>
      </c>
      <c r="AK606" t="s">
        <v>164</v>
      </c>
    </row>
    <row r="607" spans="1:37" x14ac:dyDescent="0.25">
      <c r="A607" t="s">
        <v>970</v>
      </c>
      <c r="B607" s="203" t="s">
        <v>166</v>
      </c>
      <c r="C607" t="s">
        <v>227</v>
      </c>
      <c r="D607" t="s">
        <v>405</v>
      </c>
      <c r="E607" t="s">
        <v>208</v>
      </c>
      <c r="F607" t="s">
        <v>969</v>
      </c>
      <c r="G607" t="s">
        <v>231</v>
      </c>
      <c r="H607" s="203">
        <v>15</v>
      </c>
      <c r="I607" s="204">
        <v>0.7</v>
      </c>
      <c r="J607" s="205">
        <v>0.63202344278738332</v>
      </c>
      <c r="K607" s="205">
        <v>0.15</v>
      </c>
      <c r="L607" s="205">
        <v>0.27</v>
      </c>
      <c r="M607" s="205">
        <v>0.27</v>
      </c>
      <c r="N607" s="205">
        <v>0.27</v>
      </c>
      <c r="O607" s="205">
        <v>0.27</v>
      </c>
      <c r="P607" s="205">
        <v>0.27</v>
      </c>
      <c r="Q607" s="205">
        <v>0.27</v>
      </c>
      <c r="R607" s="205">
        <v>0.27</v>
      </c>
      <c r="S607" s="205">
        <v>0.27</v>
      </c>
      <c r="T607" s="205">
        <v>0.27</v>
      </c>
      <c r="U607" s="205">
        <v>0.27</v>
      </c>
      <c r="V607" s="205">
        <v>0.27</v>
      </c>
      <c r="W607" s="205">
        <v>0.27</v>
      </c>
      <c r="X607" s="205">
        <v>0.27</v>
      </c>
      <c r="Y607" s="205">
        <v>0.27</v>
      </c>
      <c r="Z607" s="205">
        <v>0.27</v>
      </c>
      <c r="AA607" s="205">
        <v>0.27</v>
      </c>
      <c r="AB607" s="206">
        <v>0.27</v>
      </c>
      <c r="AC607" s="206">
        <v>0.27</v>
      </c>
      <c r="AD607" s="206">
        <v>0.27</v>
      </c>
      <c r="AE607" s="206">
        <v>0.27</v>
      </c>
      <c r="AF607" s="206">
        <v>0.27</v>
      </c>
      <c r="AG607" s="206">
        <v>0.33</v>
      </c>
      <c r="AH607">
        <v>0.33</v>
      </c>
      <c r="AI607" t="s">
        <v>164</v>
      </c>
      <c r="AJ607" t="s">
        <v>164</v>
      </c>
      <c r="AK607" t="s">
        <v>164</v>
      </c>
    </row>
    <row r="608" spans="1:37" x14ac:dyDescent="0.25">
      <c r="A608" t="s">
        <v>971</v>
      </c>
      <c r="B608" s="203" t="s">
        <v>158</v>
      </c>
      <c r="C608" t="s">
        <v>159</v>
      </c>
      <c r="D608" t="s">
        <v>405</v>
      </c>
      <c r="E608" t="s">
        <v>208</v>
      </c>
      <c r="F608" t="s">
        <v>969</v>
      </c>
      <c r="G608" t="s">
        <v>178</v>
      </c>
      <c r="H608" s="203">
        <v>15</v>
      </c>
      <c r="I608" s="204">
        <v>0.7</v>
      </c>
      <c r="J608" s="205">
        <v>0.59221963589442039</v>
      </c>
      <c r="K608" s="205">
        <v>0.13</v>
      </c>
      <c r="L608" s="205">
        <v>0.2</v>
      </c>
      <c r="M608" s="205">
        <v>0.2</v>
      </c>
      <c r="N608" s="205">
        <v>0.2</v>
      </c>
      <c r="O608" s="205">
        <v>0.2</v>
      </c>
      <c r="P608" s="205">
        <v>0.2</v>
      </c>
      <c r="Q608" s="205">
        <v>0.2</v>
      </c>
      <c r="R608" s="205">
        <v>0.2</v>
      </c>
      <c r="S608" s="205">
        <v>0.2</v>
      </c>
      <c r="T608" s="205">
        <v>0.2</v>
      </c>
      <c r="U608" s="205">
        <v>0.2</v>
      </c>
      <c r="V608" s="205">
        <v>0.2</v>
      </c>
      <c r="W608" s="205">
        <v>0.2</v>
      </c>
      <c r="X608" s="205">
        <v>0.2</v>
      </c>
      <c r="Y608" s="205">
        <v>0.2</v>
      </c>
      <c r="Z608" s="205">
        <v>0.2</v>
      </c>
      <c r="AA608" s="205">
        <v>0.2</v>
      </c>
      <c r="AB608" s="206">
        <v>0.2</v>
      </c>
      <c r="AC608" s="206">
        <v>0.2</v>
      </c>
      <c r="AD608" s="206">
        <v>0.2</v>
      </c>
      <c r="AE608" s="206">
        <v>0.2</v>
      </c>
      <c r="AF608" s="206">
        <v>0.2</v>
      </c>
      <c r="AG608" s="206">
        <v>0.33</v>
      </c>
      <c r="AH608">
        <v>0.33</v>
      </c>
      <c r="AI608" t="s">
        <v>164</v>
      </c>
      <c r="AJ608" t="s">
        <v>164</v>
      </c>
      <c r="AK608" t="s">
        <v>164</v>
      </c>
    </row>
    <row r="609" spans="1:37" x14ac:dyDescent="0.25">
      <c r="A609" t="s">
        <v>972</v>
      </c>
      <c r="B609" s="203" t="s">
        <v>166</v>
      </c>
      <c r="C609" t="s">
        <v>159</v>
      </c>
      <c r="D609" t="s">
        <v>405</v>
      </c>
      <c r="E609" t="s">
        <v>208</v>
      </c>
      <c r="F609" t="s">
        <v>969</v>
      </c>
      <c r="G609" t="s">
        <v>178</v>
      </c>
      <c r="H609" s="203">
        <v>15</v>
      </c>
      <c r="I609" s="204">
        <v>0.7</v>
      </c>
      <c r="J609" s="205">
        <v>0.59221963589442039</v>
      </c>
      <c r="K609" s="205">
        <v>0.2</v>
      </c>
      <c r="L609" s="205">
        <v>0.27</v>
      </c>
      <c r="M609" s="205">
        <v>0.27</v>
      </c>
      <c r="N609" s="205">
        <v>0.27</v>
      </c>
      <c r="O609" s="205">
        <v>0.27</v>
      </c>
      <c r="P609" s="205">
        <v>0.27</v>
      </c>
      <c r="Q609" s="205">
        <v>0.27</v>
      </c>
      <c r="R609" s="205">
        <v>0.27</v>
      </c>
      <c r="S609" s="205">
        <v>0.27</v>
      </c>
      <c r="T609" s="205">
        <v>0.27</v>
      </c>
      <c r="U609" s="205">
        <v>0.27</v>
      </c>
      <c r="V609" s="205">
        <v>0.27</v>
      </c>
      <c r="W609" s="205">
        <v>0.27</v>
      </c>
      <c r="X609" s="205">
        <v>0.27</v>
      </c>
      <c r="Y609" s="205">
        <v>0.27</v>
      </c>
      <c r="Z609" s="205">
        <v>0.27</v>
      </c>
      <c r="AA609" s="205">
        <v>0.27</v>
      </c>
      <c r="AB609" s="206">
        <v>0.27</v>
      </c>
      <c r="AC609" s="206">
        <v>0.27</v>
      </c>
      <c r="AD609" s="206">
        <v>0.27</v>
      </c>
      <c r="AE609" s="206">
        <v>0.27</v>
      </c>
      <c r="AF609" s="206">
        <v>0.27</v>
      </c>
      <c r="AG609" s="206">
        <v>0.33</v>
      </c>
      <c r="AH609">
        <v>0.33</v>
      </c>
      <c r="AI609" t="s">
        <v>164</v>
      </c>
      <c r="AJ609" t="s">
        <v>164</v>
      </c>
      <c r="AK609" t="s">
        <v>164</v>
      </c>
    </row>
    <row r="610" spans="1:37" x14ac:dyDescent="0.25">
      <c r="A610" t="s">
        <v>973</v>
      </c>
      <c r="B610" s="203" t="s">
        <v>158</v>
      </c>
      <c r="C610" t="s">
        <v>168</v>
      </c>
      <c r="D610" t="s">
        <v>405</v>
      </c>
      <c r="E610" t="s">
        <v>208</v>
      </c>
      <c r="F610" t="s">
        <v>969</v>
      </c>
      <c r="G610" t="s">
        <v>169</v>
      </c>
      <c r="H610" s="203">
        <v>15</v>
      </c>
      <c r="I610" s="204">
        <v>0.7</v>
      </c>
      <c r="J610" s="205">
        <v>0.6269962886457372</v>
      </c>
      <c r="K610" s="205">
        <v>0.2</v>
      </c>
      <c r="L610" s="205">
        <v>0.27</v>
      </c>
      <c r="M610" s="205">
        <v>0.27</v>
      </c>
      <c r="N610" s="205">
        <v>0.27</v>
      </c>
      <c r="O610" s="205">
        <v>0.27</v>
      </c>
      <c r="P610" s="205">
        <v>0.27</v>
      </c>
      <c r="Q610" s="205">
        <v>0.27</v>
      </c>
      <c r="R610" s="205">
        <v>0.25</v>
      </c>
      <c r="S610" s="205">
        <v>0.25</v>
      </c>
      <c r="T610" s="205">
        <v>0.25</v>
      </c>
      <c r="U610" s="205">
        <v>0.25</v>
      </c>
      <c r="V610" s="205">
        <v>0.25</v>
      </c>
      <c r="W610" s="205">
        <v>0.25</v>
      </c>
      <c r="X610" s="205">
        <v>0.25</v>
      </c>
      <c r="Y610" s="205">
        <v>0.25</v>
      </c>
      <c r="Z610" s="205">
        <v>0.25</v>
      </c>
      <c r="AA610" s="205">
        <v>0.25</v>
      </c>
      <c r="AB610" s="206">
        <v>0.25</v>
      </c>
      <c r="AC610" s="206">
        <v>0.25</v>
      </c>
      <c r="AD610" s="206">
        <v>0.25</v>
      </c>
      <c r="AE610" s="206">
        <v>0.25</v>
      </c>
      <c r="AF610" s="206">
        <v>0.25</v>
      </c>
      <c r="AG610" s="206">
        <v>0.33</v>
      </c>
      <c r="AH610">
        <v>0.33</v>
      </c>
      <c r="AI610" t="s">
        <v>164</v>
      </c>
      <c r="AJ610" t="s">
        <v>164</v>
      </c>
      <c r="AK610" t="s">
        <v>164</v>
      </c>
    </row>
    <row r="611" spans="1:37" x14ac:dyDescent="0.25">
      <c r="A611" t="s">
        <v>974</v>
      </c>
      <c r="B611" s="203" t="s">
        <v>166</v>
      </c>
      <c r="C611" t="s">
        <v>168</v>
      </c>
      <c r="D611" t="s">
        <v>405</v>
      </c>
      <c r="E611" t="s">
        <v>208</v>
      </c>
      <c r="F611" t="s">
        <v>969</v>
      </c>
      <c r="G611" t="s">
        <v>169</v>
      </c>
      <c r="H611" s="203">
        <v>15</v>
      </c>
      <c r="I611" s="204">
        <v>0.7</v>
      </c>
      <c r="J611" s="205">
        <v>0.6269962886457372</v>
      </c>
      <c r="K611" s="205">
        <v>0.2</v>
      </c>
      <c r="L611" s="205">
        <v>0.27</v>
      </c>
      <c r="M611" s="205">
        <v>0.27</v>
      </c>
      <c r="N611" s="205">
        <v>0.27</v>
      </c>
      <c r="O611" s="205">
        <v>0.27</v>
      </c>
      <c r="P611" s="205">
        <v>0.27</v>
      </c>
      <c r="Q611" s="205">
        <v>0.27</v>
      </c>
      <c r="R611" s="205">
        <v>0.25</v>
      </c>
      <c r="S611" s="205">
        <v>0.25</v>
      </c>
      <c r="T611" s="205">
        <v>0.25</v>
      </c>
      <c r="U611" s="205">
        <v>0.25</v>
      </c>
      <c r="V611" s="205">
        <v>0.25</v>
      </c>
      <c r="W611" s="205">
        <v>0.25</v>
      </c>
      <c r="X611" s="205">
        <v>0.25</v>
      </c>
      <c r="Y611" s="205">
        <v>0.25</v>
      </c>
      <c r="Z611" s="205">
        <v>0.25</v>
      </c>
      <c r="AA611" s="205">
        <v>0.25</v>
      </c>
      <c r="AB611" s="206">
        <v>0.25</v>
      </c>
      <c r="AC611" s="206">
        <v>0.25</v>
      </c>
      <c r="AD611" s="206">
        <v>0.25</v>
      </c>
      <c r="AE611" s="206">
        <v>0.25</v>
      </c>
      <c r="AF611" s="206">
        <v>0.25</v>
      </c>
      <c r="AG611" s="206">
        <v>0.33</v>
      </c>
      <c r="AH611">
        <v>0.33</v>
      </c>
      <c r="AI611" t="s">
        <v>164</v>
      </c>
      <c r="AJ611" t="s">
        <v>164</v>
      </c>
      <c r="AK611" t="s">
        <v>164</v>
      </c>
    </row>
    <row r="612" spans="1:37" x14ac:dyDescent="0.25">
      <c r="A612" t="s">
        <v>975</v>
      </c>
      <c r="B612" s="203" t="s">
        <v>158</v>
      </c>
      <c r="C612" t="s">
        <v>159</v>
      </c>
      <c r="D612" t="s">
        <v>405</v>
      </c>
      <c r="E612" t="s">
        <v>208</v>
      </c>
      <c r="F612" t="s">
        <v>976</v>
      </c>
      <c r="G612" t="s">
        <v>178</v>
      </c>
      <c r="H612" s="203">
        <v>15</v>
      </c>
      <c r="I612" s="204">
        <v>0.7</v>
      </c>
      <c r="J612" s="205">
        <v>0.59221963589442039</v>
      </c>
      <c r="K612" s="205">
        <v>0.13</v>
      </c>
      <c r="L612" s="205">
        <v>0.2</v>
      </c>
      <c r="M612" s="205">
        <v>0.2</v>
      </c>
      <c r="N612" s="205">
        <v>0.2</v>
      </c>
      <c r="O612" s="205">
        <v>0.2</v>
      </c>
      <c r="P612" s="205">
        <v>0.2</v>
      </c>
      <c r="Q612" s="205">
        <v>0.2</v>
      </c>
      <c r="R612" s="205">
        <v>0.2</v>
      </c>
      <c r="S612" s="205">
        <v>0.2</v>
      </c>
      <c r="T612" s="205">
        <v>0.2</v>
      </c>
      <c r="U612" s="205">
        <v>0.2</v>
      </c>
      <c r="V612" s="205">
        <v>0.2</v>
      </c>
      <c r="W612" s="205">
        <v>0.2</v>
      </c>
      <c r="X612" s="205">
        <v>0.2</v>
      </c>
      <c r="Y612" s="205">
        <v>0.2</v>
      </c>
      <c r="Z612" s="205">
        <v>0.2</v>
      </c>
      <c r="AA612" s="205">
        <v>0.2</v>
      </c>
      <c r="AB612" s="206">
        <v>0.2</v>
      </c>
      <c r="AC612" s="206">
        <v>0.2</v>
      </c>
      <c r="AD612" s="206">
        <v>0.2</v>
      </c>
      <c r="AE612" s="206">
        <v>0.2</v>
      </c>
      <c r="AF612" s="206">
        <v>0.2</v>
      </c>
      <c r="AG612" s="206">
        <v>0.33</v>
      </c>
      <c r="AH612">
        <v>0.33</v>
      </c>
      <c r="AI612" t="s">
        <v>164</v>
      </c>
      <c r="AJ612" t="s">
        <v>164</v>
      </c>
      <c r="AK612" t="s">
        <v>164</v>
      </c>
    </row>
    <row r="613" spans="1:37" x14ac:dyDescent="0.25">
      <c r="A613" t="s">
        <v>977</v>
      </c>
      <c r="B613" s="203" t="s">
        <v>166</v>
      </c>
      <c r="C613" t="s">
        <v>159</v>
      </c>
      <c r="D613" t="s">
        <v>405</v>
      </c>
      <c r="E613" t="s">
        <v>208</v>
      </c>
      <c r="F613" t="s">
        <v>976</v>
      </c>
      <c r="G613" t="s">
        <v>178</v>
      </c>
      <c r="H613" s="203">
        <v>15</v>
      </c>
      <c r="I613" s="204">
        <v>0.7</v>
      </c>
      <c r="J613" s="205">
        <v>0.59221963589442039</v>
      </c>
      <c r="K613" s="208">
        <v>0.2</v>
      </c>
      <c r="L613" s="208">
        <v>0.27</v>
      </c>
      <c r="M613" s="208">
        <v>0.27</v>
      </c>
      <c r="N613" s="208">
        <v>0.27</v>
      </c>
      <c r="O613" s="208">
        <v>0.27</v>
      </c>
      <c r="P613" s="208">
        <v>0.27</v>
      </c>
      <c r="Q613" s="208">
        <v>0.27</v>
      </c>
      <c r="R613" s="208">
        <v>0.27</v>
      </c>
      <c r="S613" s="208">
        <v>0.27</v>
      </c>
      <c r="T613" s="208">
        <v>0.27</v>
      </c>
      <c r="U613" s="208">
        <v>0.27</v>
      </c>
      <c r="V613" s="208">
        <v>0.27</v>
      </c>
      <c r="W613" s="208">
        <v>0.27</v>
      </c>
      <c r="X613" s="208">
        <v>0.27</v>
      </c>
      <c r="Y613" s="208">
        <v>0.27</v>
      </c>
      <c r="Z613" s="208">
        <v>0.27</v>
      </c>
      <c r="AA613" s="208">
        <v>0.27</v>
      </c>
      <c r="AB613" s="206">
        <v>0.27</v>
      </c>
      <c r="AC613" s="206">
        <v>0.27</v>
      </c>
      <c r="AD613" s="206">
        <v>0.27</v>
      </c>
      <c r="AE613" s="206">
        <v>0.27</v>
      </c>
      <c r="AF613" s="206">
        <v>0.27</v>
      </c>
      <c r="AG613" s="206">
        <v>0.33</v>
      </c>
      <c r="AH613">
        <v>0.33</v>
      </c>
      <c r="AI613" t="s">
        <v>164</v>
      </c>
      <c r="AJ613" t="s">
        <v>164</v>
      </c>
      <c r="AK613" t="s">
        <v>164</v>
      </c>
    </row>
    <row r="614" spans="1:37" x14ac:dyDescent="0.25">
      <c r="A614" t="s">
        <v>978</v>
      </c>
      <c r="B614" s="203" t="s">
        <v>158</v>
      </c>
      <c r="C614" t="s">
        <v>168</v>
      </c>
      <c r="D614" t="s">
        <v>405</v>
      </c>
      <c r="E614" t="s">
        <v>208</v>
      </c>
      <c r="F614" t="s">
        <v>976</v>
      </c>
      <c r="G614" t="s">
        <v>169</v>
      </c>
      <c r="H614" s="203">
        <v>15</v>
      </c>
      <c r="I614" s="204">
        <v>0.7</v>
      </c>
      <c r="J614" s="205">
        <v>0.6269962886457372</v>
      </c>
      <c r="K614" s="208">
        <v>0.2</v>
      </c>
      <c r="L614" s="208">
        <v>0.27</v>
      </c>
      <c r="M614" s="208">
        <v>0.27</v>
      </c>
      <c r="N614" s="208">
        <v>0.27</v>
      </c>
      <c r="O614" s="208">
        <v>0.27</v>
      </c>
      <c r="P614" s="208">
        <v>0.27</v>
      </c>
      <c r="Q614" s="208">
        <v>0.27</v>
      </c>
      <c r="R614" s="208">
        <v>0.25</v>
      </c>
      <c r="S614" s="208">
        <v>0.25</v>
      </c>
      <c r="T614" s="208">
        <v>0.25</v>
      </c>
      <c r="U614" s="208">
        <v>0.25</v>
      </c>
      <c r="V614" s="208">
        <v>0.25</v>
      </c>
      <c r="W614" s="208">
        <v>0.25</v>
      </c>
      <c r="X614" s="208">
        <v>0.25</v>
      </c>
      <c r="Y614" s="208">
        <v>0.25</v>
      </c>
      <c r="Z614" s="208">
        <v>0.25</v>
      </c>
      <c r="AA614" s="208">
        <v>0.25</v>
      </c>
      <c r="AB614" s="206">
        <v>0.25</v>
      </c>
      <c r="AC614" s="206">
        <v>0.25</v>
      </c>
      <c r="AD614" s="206">
        <v>0.25</v>
      </c>
      <c r="AE614" s="206">
        <v>0.25</v>
      </c>
      <c r="AF614" s="206">
        <v>0.25</v>
      </c>
      <c r="AG614" s="206">
        <v>0.33</v>
      </c>
      <c r="AH614">
        <v>0.33</v>
      </c>
      <c r="AI614" t="s">
        <v>164</v>
      </c>
      <c r="AJ614" t="s">
        <v>164</v>
      </c>
      <c r="AK614" t="s">
        <v>164</v>
      </c>
    </row>
    <row r="615" spans="1:37" x14ac:dyDescent="0.25">
      <c r="A615" t="s">
        <v>979</v>
      </c>
      <c r="B615" s="203" t="s">
        <v>166</v>
      </c>
      <c r="C615" t="s">
        <v>168</v>
      </c>
      <c r="D615" t="s">
        <v>405</v>
      </c>
      <c r="E615" t="s">
        <v>208</v>
      </c>
      <c r="F615" t="s">
        <v>976</v>
      </c>
      <c r="G615" t="s">
        <v>169</v>
      </c>
      <c r="H615" s="203">
        <v>15</v>
      </c>
      <c r="I615" s="204">
        <v>0.7</v>
      </c>
      <c r="J615" s="205">
        <v>0.6269962886457372</v>
      </c>
      <c r="K615" s="208">
        <v>0.2</v>
      </c>
      <c r="L615" s="208">
        <v>0.27</v>
      </c>
      <c r="M615" s="208">
        <v>0.27</v>
      </c>
      <c r="N615" s="208">
        <v>0.27</v>
      </c>
      <c r="O615" s="208">
        <v>0.27</v>
      </c>
      <c r="P615" s="208">
        <v>0.27</v>
      </c>
      <c r="Q615" s="208">
        <v>0.27</v>
      </c>
      <c r="R615" s="208">
        <v>0.25</v>
      </c>
      <c r="S615" s="208">
        <v>0.25</v>
      </c>
      <c r="T615" s="208">
        <v>0.25</v>
      </c>
      <c r="U615" s="208">
        <v>0.25</v>
      </c>
      <c r="V615" s="208">
        <v>0.25</v>
      </c>
      <c r="W615" s="208">
        <v>0.25</v>
      </c>
      <c r="X615" s="208">
        <v>0.25</v>
      </c>
      <c r="Y615" s="208">
        <v>0.25</v>
      </c>
      <c r="Z615" s="208">
        <v>0.25</v>
      </c>
      <c r="AA615" s="208">
        <v>0.25</v>
      </c>
      <c r="AB615" s="206">
        <v>0.25</v>
      </c>
      <c r="AC615" s="206">
        <v>0.25</v>
      </c>
      <c r="AD615" s="206">
        <v>0.25</v>
      </c>
      <c r="AE615" s="206">
        <v>0.25</v>
      </c>
      <c r="AF615" s="206">
        <v>0.25</v>
      </c>
      <c r="AG615" s="206">
        <v>0.33</v>
      </c>
      <c r="AH615">
        <v>0.33</v>
      </c>
      <c r="AI615" t="s">
        <v>164</v>
      </c>
      <c r="AJ615" t="s">
        <v>164</v>
      </c>
      <c r="AK615" t="s">
        <v>164</v>
      </c>
    </row>
    <row r="616" spans="1:37" x14ac:dyDescent="0.25">
      <c r="A616" t="s">
        <v>980</v>
      </c>
      <c r="B616" s="203" t="s">
        <v>166</v>
      </c>
      <c r="C616" t="s">
        <v>227</v>
      </c>
      <c r="D616" t="s">
        <v>273</v>
      </c>
      <c r="E616" t="s">
        <v>274</v>
      </c>
      <c r="F616" t="s">
        <v>981</v>
      </c>
      <c r="G616" t="s">
        <v>276</v>
      </c>
      <c r="H616" s="203">
        <v>12</v>
      </c>
      <c r="I616" s="204">
        <v>0.7</v>
      </c>
      <c r="J616" s="205">
        <v>0.50142385598974282</v>
      </c>
      <c r="K616" s="208">
        <v>0.2</v>
      </c>
      <c r="L616" s="208">
        <v>0.27</v>
      </c>
      <c r="M616" s="208">
        <v>0.27</v>
      </c>
      <c r="N616" s="208">
        <v>0.27</v>
      </c>
      <c r="O616" s="208">
        <v>0.27</v>
      </c>
      <c r="P616" s="208">
        <v>0.27</v>
      </c>
      <c r="Q616" s="208">
        <v>0.27</v>
      </c>
      <c r="R616" s="208">
        <v>0.18</v>
      </c>
      <c r="S616" s="208">
        <v>0.18</v>
      </c>
      <c r="T616" s="208">
        <v>0.18</v>
      </c>
      <c r="U616" s="208">
        <v>0.18</v>
      </c>
      <c r="V616" s="208">
        <v>0.18</v>
      </c>
      <c r="W616" s="208">
        <v>0.18</v>
      </c>
      <c r="X616" s="208">
        <v>0.18</v>
      </c>
      <c r="Y616" s="208">
        <v>0.18</v>
      </c>
      <c r="Z616" s="208">
        <v>0.18</v>
      </c>
      <c r="AA616" s="208">
        <v>0.18</v>
      </c>
      <c r="AB616" s="206">
        <v>0.18</v>
      </c>
      <c r="AC616" s="206">
        <v>0.18</v>
      </c>
      <c r="AD616" s="206">
        <v>0.13</v>
      </c>
      <c r="AE616" s="206">
        <v>0.13</v>
      </c>
      <c r="AF616" s="206">
        <v>0.13</v>
      </c>
      <c r="AG616" s="206">
        <v>0.13</v>
      </c>
      <c r="AH616">
        <v>0.25</v>
      </c>
      <c r="AI616" t="s">
        <v>164</v>
      </c>
      <c r="AJ616" t="s">
        <v>164</v>
      </c>
      <c r="AK616" t="s">
        <v>164</v>
      </c>
    </row>
    <row r="617" spans="1:37" x14ac:dyDescent="0.25">
      <c r="A617" t="s">
        <v>982</v>
      </c>
      <c r="B617" s="203" t="s">
        <v>166</v>
      </c>
      <c r="C617" t="s">
        <v>159</v>
      </c>
      <c r="D617" t="s">
        <v>273</v>
      </c>
      <c r="E617" t="s">
        <v>274</v>
      </c>
      <c r="F617" t="s">
        <v>981</v>
      </c>
      <c r="G617" t="s">
        <v>276</v>
      </c>
      <c r="H617" s="203">
        <v>12</v>
      </c>
      <c r="I617" s="204">
        <v>0.7</v>
      </c>
      <c r="J617" s="205">
        <v>0.50142385598974282</v>
      </c>
      <c r="K617" s="208">
        <v>0.2</v>
      </c>
      <c r="L617" s="208">
        <v>0.27</v>
      </c>
      <c r="M617" s="208">
        <v>0.27</v>
      </c>
      <c r="N617" s="208">
        <v>0.27</v>
      </c>
      <c r="O617" s="208">
        <v>0.27</v>
      </c>
      <c r="P617" s="208">
        <v>0.27</v>
      </c>
      <c r="Q617" s="208">
        <v>0.27</v>
      </c>
      <c r="R617" s="208">
        <v>0.18</v>
      </c>
      <c r="S617" s="208">
        <v>0.18</v>
      </c>
      <c r="T617" s="208">
        <v>0.18</v>
      </c>
      <c r="U617" s="208">
        <v>0.18</v>
      </c>
      <c r="V617" s="208">
        <v>0.18</v>
      </c>
      <c r="W617" s="208">
        <v>0.18</v>
      </c>
      <c r="X617" s="208">
        <v>0.18</v>
      </c>
      <c r="Y617" s="208">
        <v>0.18</v>
      </c>
      <c r="Z617" s="208">
        <v>0.18</v>
      </c>
      <c r="AA617" s="208">
        <v>0.18</v>
      </c>
      <c r="AB617" s="206">
        <v>0.18</v>
      </c>
      <c r="AC617" s="206">
        <v>0.18</v>
      </c>
      <c r="AD617" s="206">
        <v>0.13</v>
      </c>
      <c r="AE617" s="206">
        <v>0.13</v>
      </c>
      <c r="AF617" s="206">
        <v>0.13</v>
      </c>
      <c r="AG617" s="206">
        <v>0.13</v>
      </c>
      <c r="AH617">
        <v>0.25</v>
      </c>
      <c r="AI617" t="s">
        <v>164</v>
      </c>
      <c r="AJ617" t="s">
        <v>164</v>
      </c>
      <c r="AK617" t="s">
        <v>164</v>
      </c>
    </row>
    <row r="618" spans="1:37" x14ac:dyDescent="0.25">
      <c r="A618" t="s">
        <v>983</v>
      </c>
      <c r="B618" s="203" t="s">
        <v>166</v>
      </c>
      <c r="C618" t="s">
        <v>168</v>
      </c>
      <c r="D618" t="s">
        <v>273</v>
      </c>
      <c r="E618" t="s">
        <v>274</v>
      </c>
      <c r="F618" t="s">
        <v>981</v>
      </c>
      <c r="G618" s="207" t="s">
        <v>276</v>
      </c>
      <c r="H618" s="203">
        <v>12</v>
      </c>
      <c r="I618" s="204">
        <v>0.7</v>
      </c>
      <c r="J618" s="205">
        <v>0.50142385598974282</v>
      </c>
      <c r="K618">
        <v>0.2</v>
      </c>
      <c r="L618">
        <v>0.27</v>
      </c>
      <c r="M618">
        <v>0.27</v>
      </c>
      <c r="N618">
        <v>0.27</v>
      </c>
      <c r="O618">
        <v>0.27</v>
      </c>
      <c r="P618">
        <v>0.27</v>
      </c>
      <c r="Q618">
        <v>0.27</v>
      </c>
      <c r="R618" s="207">
        <v>0.18</v>
      </c>
      <c r="S618" s="205">
        <v>0.18</v>
      </c>
      <c r="T618" s="205">
        <v>0.18</v>
      </c>
      <c r="U618" s="205">
        <v>0.18</v>
      </c>
      <c r="V618" s="205">
        <v>0.18</v>
      </c>
      <c r="W618" s="205">
        <v>0.18</v>
      </c>
      <c r="X618" s="205">
        <v>0.18</v>
      </c>
      <c r="Y618" s="205">
        <v>0.18</v>
      </c>
      <c r="Z618" s="205">
        <v>0.18</v>
      </c>
      <c r="AA618" s="205">
        <v>0.18</v>
      </c>
      <c r="AB618" s="206">
        <v>0.18</v>
      </c>
      <c r="AC618" s="206">
        <v>0.18</v>
      </c>
      <c r="AD618" s="206">
        <v>0.13</v>
      </c>
      <c r="AE618" s="206">
        <v>0.13</v>
      </c>
      <c r="AF618" s="206">
        <v>0.13</v>
      </c>
      <c r="AG618" s="206">
        <v>0.13</v>
      </c>
      <c r="AH618">
        <v>0.25</v>
      </c>
      <c r="AI618" t="s">
        <v>164</v>
      </c>
      <c r="AJ618" t="s">
        <v>164</v>
      </c>
      <c r="AK618" t="s">
        <v>164</v>
      </c>
    </row>
    <row r="619" spans="1:37" x14ac:dyDescent="0.25">
      <c r="A619" t="s">
        <v>984</v>
      </c>
      <c r="B619" s="203" t="s">
        <v>166</v>
      </c>
      <c r="C619" t="s">
        <v>172</v>
      </c>
      <c r="D619" t="s">
        <v>202</v>
      </c>
      <c r="E619" t="s">
        <v>203</v>
      </c>
      <c r="F619" t="s">
        <v>985</v>
      </c>
      <c r="G619" s="207" t="s">
        <v>205</v>
      </c>
      <c r="H619" s="203">
        <v>45</v>
      </c>
      <c r="I619" s="204">
        <v>0.7</v>
      </c>
      <c r="J619" s="205">
        <v>1.0900051356043663</v>
      </c>
      <c r="K619" t="s">
        <v>192</v>
      </c>
      <c r="L619" t="s">
        <v>192</v>
      </c>
      <c r="M619" t="s">
        <v>192</v>
      </c>
      <c r="N619" t="s">
        <v>192</v>
      </c>
      <c r="O619" t="s">
        <v>192</v>
      </c>
      <c r="P619" t="s">
        <v>192</v>
      </c>
      <c r="Q619" t="s">
        <v>192</v>
      </c>
      <c r="R619" s="207">
        <v>0.35</v>
      </c>
      <c r="S619" s="205">
        <v>0.35</v>
      </c>
      <c r="T619" s="205">
        <v>0.35</v>
      </c>
      <c r="U619" s="205">
        <v>0.35</v>
      </c>
      <c r="V619" s="205">
        <v>0.35</v>
      </c>
      <c r="W619" s="205">
        <v>0.35</v>
      </c>
      <c r="X619" s="205">
        <v>0.35</v>
      </c>
      <c r="Y619" s="205">
        <v>0.35</v>
      </c>
      <c r="Z619" s="205">
        <v>0.45</v>
      </c>
      <c r="AA619" s="205">
        <v>0.45</v>
      </c>
      <c r="AB619" s="206">
        <v>0.45</v>
      </c>
      <c r="AC619" s="206">
        <v>0.45</v>
      </c>
      <c r="AD619" s="206">
        <v>0.45</v>
      </c>
      <c r="AE619" s="206">
        <v>0.45</v>
      </c>
      <c r="AF619" s="206">
        <v>0.45</v>
      </c>
      <c r="AG619" s="206">
        <v>0.45</v>
      </c>
      <c r="AH619">
        <v>0.45</v>
      </c>
      <c r="AI619" t="s">
        <v>164</v>
      </c>
      <c r="AJ619" t="s">
        <v>164</v>
      </c>
      <c r="AK619" t="s">
        <v>164</v>
      </c>
    </row>
    <row r="620" spans="1:37" x14ac:dyDescent="0.25">
      <c r="A620" t="s">
        <v>986</v>
      </c>
      <c r="B620" s="203" t="s">
        <v>158</v>
      </c>
      <c r="C620" t="s">
        <v>227</v>
      </c>
      <c r="D620" t="s">
        <v>273</v>
      </c>
      <c r="E620" t="s">
        <v>274</v>
      </c>
      <c r="F620" t="s">
        <v>987</v>
      </c>
      <c r="G620" s="207" t="s">
        <v>276</v>
      </c>
      <c r="H620" s="203">
        <v>12</v>
      </c>
      <c r="I620" s="204">
        <v>0.7</v>
      </c>
      <c r="J620" s="205">
        <v>0.50142385598974282</v>
      </c>
      <c r="K620">
        <v>0.2</v>
      </c>
      <c r="L620">
        <v>0.27</v>
      </c>
      <c r="M620">
        <v>0.27</v>
      </c>
      <c r="N620">
        <v>0.27</v>
      </c>
      <c r="O620">
        <v>0.27</v>
      </c>
      <c r="P620">
        <v>0.27</v>
      </c>
      <c r="Q620">
        <v>0.27</v>
      </c>
      <c r="R620" s="207">
        <v>0.18</v>
      </c>
      <c r="S620" s="205">
        <v>0.18</v>
      </c>
      <c r="T620" s="205">
        <v>0.18</v>
      </c>
      <c r="U620" s="205">
        <v>0.18</v>
      </c>
      <c r="V620" s="205">
        <v>0.18</v>
      </c>
      <c r="W620" s="205">
        <v>0.18</v>
      </c>
      <c r="X620" s="205">
        <v>0.18</v>
      </c>
      <c r="Y620" s="205">
        <v>0.18</v>
      </c>
      <c r="Z620" s="205">
        <v>0.18</v>
      </c>
      <c r="AA620" s="205">
        <v>0.18</v>
      </c>
      <c r="AB620" s="206" t="s">
        <v>192</v>
      </c>
      <c r="AC620" s="206" t="s">
        <v>192</v>
      </c>
      <c r="AD620" s="206" t="s">
        <v>192</v>
      </c>
      <c r="AE620" s="206" t="s">
        <v>192</v>
      </c>
      <c r="AF620" s="206" t="s">
        <v>192</v>
      </c>
      <c r="AG620" s="206" t="s">
        <v>192</v>
      </c>
      <c r="AH620" t="s">
        <v>192</v>
      </c>
      <c r="AI620" t="s">
        <v>164</v>
      </c>
      <c r="AJ620" t="s">
        <v>164</v>
      </c>
    </row>
    <row r="621" spans="1:37" x14ac:dyDescent="0.25">
      <c r="A621" t="s">
        <v>988</v>
      </c>
      <c r="B621" s="203" t="s">
        <v>166</v>
      </c>
      <c r="C621" t="s">
        <v>227</v>
      </c>
      <c r="D621" t="s">
        <v>273</v>
      </c>
      <c r="E621" t="s">
        <v>274</v>
      </c>
      <c r="F621" t="s">
        <v>987</v>
      </c>
      <c r="G621" s="207" t="s">
        <v>276</v>
      </c>
      <c r="H621" s="203">
        <v>12</v>
      </c>
      <c r="I621" s="204">
        <v>0.7</v>
      </c>
      <c r="J621" s="205">
        <v>0.50142385598974282</v>
      </c>
      <c r="K621">
        <v>0.2</v>
      </c>
      <c r="L621">
        <v>0.27</v>
      </c>
      <c r="M621">
        <v>0.27</v>
      </c>
      <c r="N621">
        <v>0.27</v>
      </c>
      <c r="O621">
        <v>0.27</v>
      </c>
      <c r="P621">
        <v>0.27</v>
      </c>
      <c r="Q621">
        <v>0.27</v>
      </c>
      <c r="R621" s="207">
        <v>0.18</v>
      </c>
      <c r="S621" s="205">
        <v>0.18</v>
      </c>
      <c r="T621" s="205">
        <v>0.18</v>
      </c>
      <c r="U621" s="205">
        <v>0.18</v>
      </c>
      <c r="V621" s="205">
        <v>0.18</v>
      </c>
      <c r="W621" s="205">
        <v>0.18</v>
      </c>
      <c r="X621" s="205">
        <v>0.18</v>
      </c>
      <c r="Y621" s="205">
        <v>0.18</v>
      </c>
      <c r="Z621" s="205">
        <v>0.18</v>
      </c>
      <c r="AA621" s="205">
        <v>0.18</v>
      </c>
      <c r="AB621" s="206" t="s">
        <v>192</v>
      </c>
      <c r="AC621" s="206" t="s">
        <v>192</v>
      </c>
      <c r="AD621" s="206" t="s">
        <v>192</v>
      </c>
      <c r="AE621" s="206" t="s">
        <v>192</v>
      </c>
      <c r="AF621" s="206" t="s">
        <v>192</v>
      </c>
      <c r="AG621" s="206" t="s">
        <v>192</v>
      </c>
      <c r="AH621" t="s">
        <v>192</v>
      </c>
      <c r="AI621" t="s">
        <v>164</v>
      </c>
      <c r="AJ621" t="s">
        <v>164</v>
      </c>
    </row>
    <row r="622" spans="1:37" x14ac:dyDescent="0.25">
      <c r="A622" t="s">
        <v>989</v>
      </c>
      <c r="B622" s="203" t="s">
        <v>158</v>
      </c>
      <c r="C622" t="s">
        <v>159</v>
      </c>
      <c r="D622" t="s">
        <v>273</v>
      </c>
      <c r="E622" t="s">
        <v>274</v>
      </c>
      <c r="F622" t="s">
        <v>987</v>
      </c>
      <c r="G622" s="207" t="s">
        <v>276</v>
      </c>
      <c r="H622" s="203">
        <v>12</v>
      </c>
      <c r="I622" s="204">
        <v>0.7</v>
      </c>
      <c r="J622" s="205">
        <v>0.50142385598974282</v>
      </c>
      <c r="K622">
        <v>0.13</v>
      </c>
      <c r="L622">
        <v>0.2</v>
      </c>
      <c r="M622">
        <v>0.2</v>
      </c>
      <c r="N622">
        <v>0.2</v>
      </c>
      <c r="O622">
        <v>0.2</v>
      </c>
      <c r="P622">
        <v>0.2</v>
      </c>
      <c r="Q622">
        <v>0.2</v>
      </c>
      <c r="R622" s="207">
        <v>0.18</v>
      </c>
      <c r="S622" s="205">
        <v>0.18</v>
      </c>
      <c r="T622" s="205">
        <v>0.18</v>
      </c>
      <c r="U622" s="205">
        <v>0.18</v>
      </c>
      <c r="V622" s="205">
        <v>0.18</v>
      </c>
      <c r="W622" s="205">
        <v>0.18</v>
      </c>
      <c r="X622" s="205">
        <v>0.18</v>
      </c>
      <c r="Y622" s="205">
        <v>0.18</v>
      </c>
      <c r="Z622" s="205">
        <v>0.18</v>
      </c>
      <c r="AA622" s="205">
        <v>0.18</v>
      </c>
      <c r="AB622" s="206" t="s">
        <v>192</v>
      </c>
      <c r="AC622" s="206" t="s">
        <v>192</v>
      </c>
      <c r="AD622" s="206" t="s">
        <v>192</v>
      </c>
      <c r="AE622" s="206" t="s">
        <v>192</v>
      </c>
      <c r="AF622" s="206" t="s">
        <v>192</v>
      </c>
      <c r="AG622" s="206" t="s">
        <v>192</v>
      </c>
      <c r="AH622" t="s">
        <v>192</v>
      </c>
      <c r="AI622" t="s">
        <v>164</v>
      </c>
      <c r="AJ622" t="s">
        <v>164</v>
      </c>
    </row>
    <row r="623" spans="1:37" x14ac:dyDescent="0.25">
      <c r="A623" t="s">
        <v>990</v>
      </c>
      <c r="B623" s="203" t="s">
        <v>166</v>
      </c>
      <c r="C623" t="s">
        <v>159</v>
      </c>
      <c r="D623" t="s">
        <v>273</v>
      </c>
      <c r="E623" t="s">
        <v>274</v>
      </c>
      <c r="F623" t="s">
        <v>987</v>
      </c>
      <c r="G623" s="207" t="s">
        <v>276</v>
      </c>
      <c r="H623" s="203">
        <v>12</v>
      </c>
      <c r="I623" s="204">
        <v>0.7</v>
      </c>
      <c r="J623" s="205">
        <v>0.50142385598974282</v>
      </c>
      <c r="K623">
        <v>0.2</v>
      </c>
      <c r="L623">
        <v>0.27</v>
      </c>
      <c r="M623">
        <v>0.27</v>
      </c>
      <c r="N623">
        <v>0.27</v>
      </c>
      <c r="O623">
        <v>0.27</v>
      </c>
      <c r="P623">
        <v>0.27</v>
      </c>
      <c r="Q623">
        <v>0.27</v>
      </c>
      <c r="R623" s="207">
        <v>0.18</v>
      </c>
      <c r="S623" s="205">
        <v>0.18</v>
      </c>
      <c r="T623" s="205">
        <v>0.18</v>
      </c>
      <c r="U623" s="205">
        <v>0.18</v>
      </c>
      <c r="V623" s="205">
        <v>0.18</v>
      </c>
      <c r="W623" s="205">
        <v>0.18</v>
      </c>
      <c r="X623" s="205">
        <v>0.18</v>
      </c>
      <c r="Y623" s="205">
        <v>0.18</v>
      </c>
      <c r="Z623" s="205">
        <v>0.18</v>
      </c>
      <c r="AA623" s="205">
        <v>0.18</v>
      </c>
      <c r="AB623" s="206" t="s">
        <v>192</v>
      </c>
      <c r="AC623" s="206" t="s">
        <v>192</v>
      </c>
      <c r="AD623" s="206" t="s">
        <v>192</v>
      </c>
      <c r="AE623" s="206" t="s">
        <v>192</v>
      </c>
      <c r="AF623" s="206" t="s">
        <v>192</v>
      </c>
      <c r="AG623" s="206" t="s">
        <v>192</v>
      </c>
      <c r="AH623" t="s">
        <v>192</v>
      </c>
      <c r="AI623" t="s">
        <v>164</v>
      </c>
      <c r="AJ623" t="s">
        <v>164</v>
      </c>
    </row>
    <row r="624" spans="1:37" x14ac:dyDescent="0.25">
      <c r="A624" t="s">
        <v>991</v>
      </c>
      <c r="B624" s="203" t="s">
        <v>158</v>
      </c>
      <c r="C624" t="s">
        <v>168</v>
      </c>
      <c r="D624" t="s">
        <v>273</v>
      </c>
      <c r="E624" t="s">
        <v>274</v>
      </c>
      <c r="F624" t="s">
        <v>987</v>
      </c>
      <c r="G624" s="207" t="s">
        <v>276</v>
      </c>
      <c r="H624" s="203">
        <v>12</v>
      </c>
      <c r="I624" s="204">
        <v>0.7</v>
      </c>
      <c r="J624" s="205">
        <v>0.50142385598974282</v>
      </c>
      <c r="K624">
        <v>0.2</v>
      </c>
      <c r="L624">
        <v>0.27</v>
      </c>
      <c r="M624">
        <v>0.27</v>
      </c>
      <c r="N624">
        <v>0.27</v>
      </c>
      <c r="O624">
        <v>0.27</v>
      </c>
      <c r="P624">
        <v>0.27</v>
      </c>
      <c r="Q624">
        <v>0.27</v>
      </c>
      <c r="R624" s="207">
        <v>0.18</v>
      </c>
      <c r="S624" s="205">
        <v>0.18</v>
      </c>
      <c r="T624" s="205">
        <v>0.18</v>
      </c>
      <c r="U624" s="205">
        <v>0.18</v>
      </c>
      <c r="V624" s="205">
        <v>0.18</v>
      </c>
      <c r="W624" s="205">
        <v>0.18</v>
      </c>
      <c r="X624" s="205">
        <v>0.18</v>
      </c>
      <c r="Y624" s="205">
        <v>0.18</v>
      </c>
      <c r="Z624" s="205">
        <v>0.18</v>
      </c>
      <c r="AA624" s="205">
        <v>0.18</v>
      </c>
      <c r="AB624" s="206" t="s">
        <v>192</v>
      </c>
      <c r="AC624" s="206" t="s">
        <v>192</v>
      </c>
      <c r="AD624" s="206" t="s">
        <v>192</v>
      </c>
      <c r="AE624" s="206" t="s">
        <v>192</v>
      </c>
      <c r="AF624" s="206" t="s">
        <v>192</v>
      </c>
      <c r="AG624" s="206" t="s">
        <v>192</v>
      </c>
      <c r="AH624" t="s">
        <v>192</v>
      </c>
      <c r="AI624" t="s">
        <v>164</v>
      </c>
      <c r="AJ624" t="s">
        <v>164</v>
      </c>
    </row>
    <row r="625" spans="1:37" x14ac:dyDescent="0.25">
      <c r="A625" t="s">
        <v>992</v>
      </c>
      <c r="B625" s="203" t="s">
        <v>166</v>
      </c>
      <c r="C625" t="s">
        <v>168</v>
      </c>
      <c r="D625" t="s">
        <v>273</v>
      </c>
      <c r="E625" t="s">
        <v>274</v>
      </c>
      <c r="F625" t="s">
        <v>987</v>
      </c>
      <c r="G625" t="s">
        <v>276</v>
      </c>
      <c r="H625" s="203">
        <v>12</v>
      </c>
      <c r="I625" s="204">
        <v>0.7</v>
      </c>
      <c r="J625" s="205">
        <v>0.50142385598974282</v>
      </c>
      <c r="K625" s="205">
        <v>0.2</v>
      </c>
      <c r="L625" s="205">
        <v>0.27</v>
      </c>
      <c r="M625" s="205">
        <v>0.27</v>
      </c>
      <c r="N625" s="205">
        <v>0.27</v>
      </c>
      <c r="O625" s="205">
        <v>0.27</v>
      </c>
      <c r="P625" s="205">
        <v>0.27</v>
      </c>
      <c r="Q625" s="205">
        <v>0.27</v>
      </c>
      <c r="R625" s="205">
        <v>0.18</v>
      </c>
      <c r="S625" s="205">
        <v>0.18</v>
      </c>
      <c r="T625" s="205">
        <v>0.18</v>
      </c>
      <c r="U625" s="205">
        <v>0.18</v>
      </c>
      <c r="V625" s="205">
        <v>0.18</v>
      </c>
      <c r="W625" s="205">
        <v>0.18</v>
      </c>
      <c r="X625" s="205">
        <v>0.18</v>
      </c>
      <c r="Y625" s="205">
        <v>0.18</v>
      </c>
      <c r="Z625" s="205">
        <v>0.18</v>
      </c>
      <c r="AA625" s="205">
        <v>0.18</v>
      </c>
      <c r="AB625" s="206" t="s">
        <v>192</v>
      </c>
      <c r="AC625" s="206" t="s">
        <v>192</v>
      </c>
      <c r="AD625" s="206" t="s">
        <v>192</v>
      </c>
      <c r="AE625" s="206" t="s">
        <v>192</v>
      </c>
      <c r="AF625" s="206" t="s">
        <v>192</v>
      </c>
      <c r="AG625" s="206" t="s">
        <v>192</v>
      </c>
      <c r="AH625" t="s">
        <v>192</v>
      </c>
      <c r="AI625" t="s">
        <v>164</v>
      </c>
      <c r="AJ625" t="s">
        <v>164</v>
      </c>
    </row>
    <row r="626" spans="1:37" x14ac:dyDescent="0.25">
      <c r="A626" t="s">
        <v>993</v>
      </c>
      <c r="B626" s="203" t="s">
        <v>158</v>
      </c>
      <c r="C626" t="s">
        <v>227</v>
      </c>
      <c r="D626" t="s">
        <v>228</v>
      </c>
      <c r="E626" t="s">
        <v>452</v>
      </c>
      <c r="F626" t="s">
        <v>994</v>
      </c>
      <c r="G626" t="s">
        <v>231</v>
      </c>
      <c r="H626" s="203">
        <v>5</v>
      </c>
      <c r="I626" s="204">
        <v>0.7</v>
      </c>
      <c r="J626" s="205">
        <v>0.29519112583865559</v>
      </c>
      <c r="K626" s="205">
        <v>0.15</v>
      </c>
      <c r="L626" s="205">
        <v>0.2</v>
      </c>
      <c r="M626" s="205">
        <v>0.2</v>
      </c>
      <c r="N626" s="205">
        <v>0.2</v>
      </c>
      <c r="O626" s="205">
        <v>0.25</v>
      </c>
      <c r="P626" s="205">
        <v>0.25</v>
      </c>
      <c r="Q626" s="205">
        <v>0.25</v>
      </c>
      <c r="R626" s="205">
        <v>0.25</v>
      </c>
      <c r="S626" s="205">
        <v>0.25</v>
      </c>
      <c r="T626" s="205">
        <v>0.25</v>
      </c>
      <c r="U626" s="205">
        <v>0.25</v>
      </c>
      <c r="V626" s="205">
        <v>0.25</v>
      </c>
      <c r="W626" s="205">
        <v>0.25</v>
      </c>
      <c r="X626" s="205">
        <v>0.25</v>
      </c>
      <c r="Y626" s="205">
        <v>0.25</v>
      </c>
      <c r="Z626" s="205">
        <v>0.25</v>
      </c>
      <c r="AA626" s="205">
        <v>0.25</v>
      </c>
      <c r="AB626" s="206">
        <v>0.25</v>
      </c>
      <c r="AC626" s="206">
        <v>0.25</v>
      </c>
      <c r="AD626" s="206">
        <v>0.25</v>
      </c>
      <c r="AE626" s="206">
        <v>0.25</v>
      </c>
      <c r="AF626" s="206">
        <v>0.25</v>
      </c>
      <c r="AG626" s="206">
        <v>0.33</v>
      </c>
      <c r="AH626">
        <v>0.33</v>
      </c>
      <c r="AI626" t="s">
        <v>164</v>
      </c>
      <c r="AJ626" t="s">
        <v>164</v>
      </c>
      <c r="AK626" t="s">
        <v>164</v>
      </c>
    </row>
    <row r="627" spans="1:37" x14ac:dyDescent="0.25">
      <c r="A627" t="s">
        <v>995</v>
      </c>
      <c r="B627" s="203" t="s">
        <v>166</v>
      </c>
      <c r="C627" t="s">
        <v>227</v>
      </c>
      <c r="D627" t="s">
        <v>228</v>
      </c>
      <c r="E627" t="s">
        <v>452</v>
      </c>
      <c r="F627" t="s">
        <v>994</v>
      </c>
      <c r="G627" t="s">
        <v>231</v>
      </c>
      <c r="H627" s="203">
        <v>5</v>
      </c>
      <c r="I627" s="204">
        <v>0.7</v>
      </c>
      <c r="J627" s="205">
        <v>0.29519112583865559</v>
      </c>
      <c r="K627" s="205">
        <v>0.15</v>
      </c>
      <c r="L627" s="205">
        <v>0.27</v>
      </c>
      <c r="M627" s="205">
        <v>0.27</v>
      </c>
      <c r="N627" s="205">
        <v>0.27</v>
      </c>
      <c r="O627" s="205">
        <v>0.27</v>
      </c>
      <c r="P627" s="205">
        <v>0.27</v>
      </c>
      <c r="Q627" s="205">
        <v>0.27</v>
      </c>
      <c r="R627" s="205">
        <v>0.27</v>
      </c>
      <c r="S627" s="205">
        <v>0.27</v>
      </c>
      <c r="T627" s="205">
        <v>0.27</v>
      </c>
      <c r="U627" s="205">
        <v>0.27</v>
      </c>
      <c r="V627" s="205">
        <v>0.27</v>
      </c>
      <c r="W627" s="205">
        <v>0.27</v>
      </c>
      <c r="X627" s="205">
        <v>0.27</v>
      </c>
      <c r="Y627" s="205">
        <v>0.27</v>
      </c>
      <c r="Z627" s="205">
        <v>0.27</v>
      </c>
      <c r="AA627" s="205">
        <v>0.27</v>
      </c>
      <c r="AB627" s="206">
        <v>0.27</v>
      </c>
      <c r="AC627" s="206">
        <v>0.27</v>
      </c>
      <c r="AD627" s="206">
        <v>0.27</v>
      </c>
      <c r="AE627" s="206">
        <v>0.27</v>
      </c>
      <c r="AF627" s="206">
        <v>0.27</v>
      </c>
      <c r="AG627" s="206">
        <v>0.33</v>
      </c>
      <c r="AH627">
        <v>0.33</v>
      </c>
      <c r="AI627" t="s">
        <v>164</v>
      </c>
      <c r="AJ627" t="s">
        <v>164</v>
      </c>
      <c r="AK627" t="s">
        <v>164</v>
      </c>
    </row>
    <row r="628" spans="1:37" x14ac:dyDescent="0.25">
      <c r="A628" t="s">
        <v>996</v>
      </c>
      <c r="B628" s="203" t="s">
        <v>158</v>
      </c>
      <c r="C628" t="s">
        <v>227</v>
      </c>
      <c r="D628" t="s">
        <v>273</v>
      </c>
      <c r="E628" t="s">
        <v>384</v>
      </c>
      <c r="F628" t="s">
        <v>997</v>
      </c>
      <c r="G628" t="s">
        <v>276</v>
      </c>
      <c r="H628" s="203">
        <v>7</v>
      </c>
      <c r="I628" s="204">
        <v>0.7</v>
      </c>
      <c r="J628" s="205">
        <v>0.3370107577576984</v>
      </c>
      <c r="K628" s="205">
        <v>0.15</v>
      </c>
      <c r="L628" s="205">
        <v>0.2</v>
      </c>
      <c r="M628" s="205">
        <v>0.2</v>
      </c>
      <c r="N628" s="205">
        <v>0.2</v>
      </c>
      <c r="O628" s="205">
        <v>0.25</v>
      </c>
      <c r="P628" s="205">
        <v>0.25</v>
      </c>
      <c r="Q628" s="205">
        <v>0.25</v>
      </c>
      <c r="R628" s="205">
        <v>0.18</v>
      </c>
      <c r="S628" s="205">
        <v>0.18</v>
      </c>
      <c r="T628" s="205">
        <v>0.18</v>
      </c>
      <c r="U628" s="205">
        <v>0.18</v>
      </c>
      <c r="V628" s="205">
        <v>0.18</v>
      </c>
      <c r="W628" s="205">
        <v>0.18</v>
      </c>
      <c r="X628" s="205">
        <v>0.18</v>
      </c>
      <c r="Y628" s="205">
        <v>0.18</v>
      </c>
      <c r="Z628" s="205">
        <v>0.18</v>
      </c>
      <c r="AA628" s="205">
        <v>0.18</v>
      </c>
      <c r="AB628" s="206" t="s">
        <v>192</v>
      </c>
      <c r="AC628" s="206" t="s">
        <v>192</v>
      </c>
      <c r="AD628" s="206" t="s">
        <v>192</v>
      </c>
      <c r="AE628" s="206" t="s">
        <v>192</v>
      </c>
      <c r="AF628" s="206" t="s">
        <v>192</v>
      </c>
      <c r="AG628" s="206" t="s">
        <v>192</v>
      </c>
      <c r="AH628" t="s">
        <v>192</v>
      </c>
      <c r="AI628" t="s">
        <v>164</v>
      </c>
      <c r="AJ628" t="s">
        <v>164</v>
      </c>
    </row>
    <row r="629" spans="1:37" x14ac:dyDescent="0.25">
      <c r="A629" t="s">
        <v>998</v>
      </c>
      <c r="B629" s="203" t="s">
        <v>166</v>
      </c>
      <c r="C629" t="s">
        <v>227</v>
      </c>
      <c r="D629" t="s">
        <v>273</v>
      </c>
      <c r="E629" t="s">
        <v>384</v>
      </c>
      <c r="F629" t="s">
        <v>997</v>
      </c>
      <c r="G629" t="s">
        <v>276</v>
      </c>
      <c r="H629" s="203">
        <v>7</v>
      </c>
      <c r="I629" s="204">
        <v>0.7</v>
      </c>
      <c r="J629" s="205">
        <v>0.3370107577576984</v>
      </c>
      <c r="K629" s="205">
        <v>0.15</v>
      </c>
      <c r="L629" s="205">
        <v>0.27</v>
      </c>
      <c r="M629" s="205">
        <v>0.27</v>
      </c>
      <c r="N629" s="205">
        <v>0.27</v>
      </c>
      <c r="O629" s="205">
        <v>0.27</v>
      </c>
      <c r="P629" s="205">
        <v>0.27</v>
      </c>
      <c r="Q629" s="205">
        <v>0.27</v>
      </c>
      <c r="R629" s="205">
        <v>0.18</v>
      </c>
      <c r="S629" s="205">
        <v>0.18</v>
      </c>
      <c r="T629" s="205">
        <v>0.18</v>
      </c>
      <c r="U629" s="205">
        <v>0.18</v>
      </c>
      <c r="V629" s="205">
        <v>0.18</v>
      </c>
      <c r="W629" s="205">
        <v>0.18</v>
      </c>
      <c r="X629" s="205">
        <v>0.18</v>
      </c>
      <c r="Y629" s="205">
        <v>0.18</v>
      </c>
      <c r="Z629" s="205">
        <v>0.18</v>
      </c>
      <c r="AA629" s="205">
        <v>0.18</v>
      </c>
      <c r="AB629" s="206" t="s">
        <v>192</v>
      </c>
      <c r="AC629" s="206" t="s">
        <v>192</v>
      </c>
      <c r="AD629" s="206" t="s">
        <v>192</v>
      </c>
      <c r="AE629" s="206" t="s">
        <v>192</v>
      </c>
      <c r="AF629" s="206" t="s">
        <v>192</v>
      </c>
      <c r="AG629" s="206" t="s">
        <v>192</v>
      </c>
      <c r="AH629" t="s">
        <v>192</v>
      </c>
      <c r="AI629" t="s">
        <v>164</v>
      </c>
      <c r="AJ629" t="s">
        <v>164</v>
      </c>
    </row>
    <row r="630" spans="1:37" x14ac:dyDescent="0.25">
      <c r="A630" t="s">
        <v>999</v>
      </c>
      <c r="B630" s="203" t="s">
        <v>158</v>
      </c>
      <c r="C630" t="s">
        <v>159</v>
      </c>
      <c r="D630" t="s">
        <v>273</v>
      </c>
      <c r="E630" t="s">
        <v>384</v>
      </c>
      <c r="F630" t="s">
        <v>997</v>
      </c>
      <c r="G630" t="s">
        <v>276</v>
      </c>
      <c r="H630" s="203">
        <v>7</v>
      </c>
      <c r="I630" s="204">
        <v>0.7</v>
      </c>
      <c r="J630" s="205">
        <v>0.3370107577576984</v>
      </c>
      <c r="K630" s="205">
        <v>0.13</v>
      </c>
      <c r="L630" s="205">
        <v>0.2</v>
      </c>
      <c r="M630" s="205">
        <v>0.2</v>
      </c>
      <c r="N630" s="205">
        <v>0.2</v>
      </c>
      <c r="O630" s="205">
        <v>0.2</v>
      </c>
      <c r="P630" s="205">
        <v>0.2</v>
      </c>
      <c r="Q630" s="205">
        <v>0.2</v>
      </c>
      <c r="R630" s="205">
        <v>0.18</v>
      </c>
      <c r="S630" s="205">
        <v>0.18</v>
      </c>
      <c r="T630" s="205">
        <v>0.18</v>
      </c>
      <c r="U630" s="205">
        <v>0.18</v>
      </c>
      <c r="V630" s="205">
        <v>0.18</v>
      </c>
      <c r="W630" s="205">
        <v>0.18</v>
      </c>
      <c r="X630" s="205">
        <v>0.18</v>
      </c>
      <c r="Y630" s="205">
        <v>0.18</v>
      </c>
      <c r="Z630" s="205">
        <v>0.18</v>
      </c>
      <c r="AA630" s="205">
        <v>0.18</v>
      </c>
      <c r="AB630" s="206" t="s">
        <v>192</v>
      </c>
      <c r="AC630" s="206" t="s">
        <v>192</v>
      </c>
      <c r="AD630" s="206" t="s">
        <v>192</v>
      </c>
      <c r="AE630" s="206" t="s">
        <v>192</v>
      </c>
      <c r="AF630" s="206" t="s">
        <v>192</v>
      </c>
      <c r="AG630" s="206" t="s">
        <v>192</v>
      </c>
      <c r="AH630" t="s">
        <v>192</v>
      </c>
      <c r="AI630" t="s">
        <v>164</v>
      </c>
      <c r="AJ630" t="s">
        <v>164</v>
      </c>
    </row>
    <row r="631" spans="1:37" x14ac:dyDescent="0.25">
      <c r="A631" t="s">
        <v>1000</v>
      </c>
      <c r="B631" s="203" t="s">
        <v>166</v>
      </c>
      <c r="C631" t="s">
        <v>159</v>
      </c>
      <c r="D631" t="s">
        <v>273</v>
      </c>
      <c r="E631" t="s">
        <v>384</v>
      </c>
      <c r="F631" t="s">
        <v>997</v>
      </c>
      <c r="G631" t="s">
        <v>276</v>
      </c>
      <c r="H631" s="203">
        <v>7</v>
      </c>
      <c r="I631" s="204">
        <v>0.7</v>
      </c>
      <c r="J631" s="205">
        <v>0.3370107577576984</v>
      </c>
      <c r="K631" s="205">
        <v>0.2</v>
      </c>
      <c r="L631" s="205">
        <v>0.27</v>
      </c>
      <c r="M631" s="205">
        <v>0.27</v>
      </c>
      <c r="N631" s="205">
        <v>0.27</v>
      </c>
      <c r="O631" s="205">
        <v>0.27</v>
      </c>
      <c r="P631" s="205">
        <v>0.27</v>
      </c>
      <c r="Q631" s="205">
        <v>0.27</v>
      </c>
      <c r="R631" s="205">
        <v>0.18</v>
      </c>
      <c r="S631" s="205">
        <v>0.18</v>
      </c>
      <c r="T631" s="205">
        <v>0.18</v>
      </c>
      <c r="U631" s="205">
        <v>0.18</v>
      </c>
      <c r="V631" s="205">
        <v>0.18</v>
      </c>
      <c r="W631" s="205">
        <v>0.18</v>
      </c>
      <c r="X631" s="205">
        <v>0.18</v>
      </c>
      <c r="Y631" s="205">
        <v>0.18</v>
      </c>
      <c r="Z631" s="205">
        <v>0.18</v>
      </c>
      <c r="AA631" s="205">
        <v>0.18</v>
      </c>
      <c r="AB631" s="206" t="s">
        <v>192</v>
      </c>
      <c r="AC631" s="206" t="s">
        <v>192</v>
      </c>
      <c r="AD631" s="206" t="s">
        <v>192</v>
      </c>
      <c r="AE631" s="206" t="s">
        <v>192</v>
      </c>
      <c r="AF631" s="206" t="s">
        <v>192</v>
      </c>
      <c r="AG631" s="206" t="s">
        <v>192</v>
      </c>
      <c r="AH631" t="s">
        <v>192</v>
      </c>
      <c r="AI631" t="s">
        <v>164</v>
      </c>
      <c r="AJ631" t="s">
        <v>164</v>
      </c>
    </row>
    <row r="632" spans="1:37" x14ac:dyDescent="0.25">
      <c r="A632" t="s">
        <v>1001</v>
      </c>
      <c r="B632" s="203" t="s">
        <v>158</v>
      </c>
      <c r="C632" t="s">
        <v>168</v>
      </c>
      <c r="D632" t="s">
        <v>273</v>
      </c>
      <c r="E632" t="s">
        <v>384</v>
      </c>
      <c r="F632" t="s">
        <v>997</v>
      </c>
      <c r="G632" t="s">
        <v>276</v>
      </c>
      <c r="H632" s="203">
        <v>7</v>
      </c>
      <c r="I632" s="204">
        <v>0.7</v>
      </c>
      <c r="J632" s="205">
        <v>0.3370107577576984</v>
      </c>
      <c r="K632" s="205">
        <v>0.2</v>
      </c>
      <c r="L632" s="205">
        <v>0.27</v>
      </c>
      <c r="M632" s="205">
        <v>0.27</v>
      </c>
      <c r="N632" s="205">
        <v>0.27</v>
      </c>
      <c r="O632" s="205">
        <v>0.27</v>
      </c>
      <c r="P632" s="205">
        <v>0.27</v>
      </c>
      <c r="Q632" s="205">
        <v>0.27</v>
      </c>
      <c r="R632" s="205">
        <v>0.18</v>
      </c>
      <c r="S632" s="205">
        <v>0.18</v>
      </c>
      <c r="T632" s="205">
        <v>0.18</v>
      </c>
      <c r="U632" s="205">
        <v>0.18</v>
      </c>
      <c r="V632" s="205">
        <v>0.18</v>
      </c>
      <c r="W632" s="205">
        <v>0.18</v>
      </c>
      <c r="X632" s="205">
        <v>0.18</v>
      </c>
      <c r="Y632" s="205">
        <v>0.18</v>
      </c>
      <c r="Z632" s="205">
        <v>0.18</v>
      </c>
      <c r="AA632" s="205">
        <v>0.18</v>
      </c>
      <c r="AB632" s="206" t="s">
        <v>192</v>
      </c>
      <c r="AC632" s="206" t="s">
        <v>192</v>
      </c>
      <c r="AD632" s="206" t="s">
        <v>192</v>
      </c>
      <c r="AE632" s="206" t="s">
        <v>192</v>
      </c>
      <c r="AF632" s="206" t="s">
        <v>192</v>
      </c>
      <c r="AG632" s="206" t="s">
        <v>192</v>
      </c>
      <c r="AH632" t="s">
        <v>192</v>
      </c>
      <c r="AI632" t="s">
        <v>164</v>
      </c>
      <c r="AJ632" t="s">
        <v>164</v>
      </c>
    </row>
    <row r="633" spans="1:37" x14ac:dyDescent="0.25">
      <c r="A633" t="s">
        <v>1002</v>
      </c>
      <c r="B633" s="203" t="s">
        <v>166</v>
      </c>
      <c r="C633" t="s">
        <v>168</v>
      </c>
      <c r="D633" t="s">
        <v>273</v>
      </c>
      <c r="E633" t="s">
        <v>384</v>
      </c>
      <c r="F633" t="s">
        <v>997</v>
      </c>
      <c r="G633" t="s">
        <v>276</v>
      </c>
      <c r="H633" s="203">
        <v>7</v>
      </c>
      <c r="I633" s="204">
        <v>0.7</v>
      </c>
      <c r="J633" s="205">
        <v>0.3370107577576984</v>
      </c>
      <c r="K633" s="205">
        <v>0.2</v>
      </c>
      <c r="L633" s="205">
        <v>0.27</v>
      </c>
      <c r="M633" s="205">
        <v>0.27</v>
      </c>
      <c r="N633" s="205">
        <v>0.27</v>
      </c>
      <c r="O633" s="205">
        <v>0.27</v>
      </c>
      <c r="P633" s="205">
        <v>0.27</v>
      </c>
      <c r="Q633" s="205">
        <v>0.27</v>
      </c>
      <c r="R633" s="205">
        <v>0.18</v>
      </c>
      <c r="S633" s="205">
        <v>0.18</v>
      </c>
      <c r="T633" s="205">
        <v>0.18</v>
      </c>
      <c r="U633" s="205">
        <v>0.18</v>
      </c>
      <c r="V633" s="205">
        <v>0.18</v>
      </c>
      <c r="W633" s="205">
        <v>0.18</v>
      </c>
      <c r="X633" s="205">
        <v>0.18</v>
      </c>
      <c r="Y633" s="205">
        <v>0.18</v>
      </c>
      <c r="Z633" s="205">
        <v>0.18</v>
      </c>
      <c r="AA633" s="205">
        <v>0.18</v>
      </c>
      <c r="AB633" s="206" t="s">
        <v>192</v>
      </c>
      <c r="AC633" s="206" t="s">
        <v>192</v>
      </c>
      <c r="AD633" s="206" t="s">
        <v>192</v>
      </c>
      <c r="AE633" s="206" t="s">
        <v>192</v>
      </c>
      <c r="AF633" s="206" t="s">
        <v>192</v>
      </c>
      <c r="AG633" s="206" t="s">
        <v>192</v>
      </c>
      <c r="AH633" t="s">
        <v>192</v>
      </c>
      <c r="AI633" t="s">
        <v>164</v>
      </c>
      <c r="AJ633" t="s">
        <v>164</v>
      </c>
    </row>
    <row r="634" spans="1:37" x14ac:dyDescent="0.25">
      <c r="A634" t="s">
        <v>1003</v>
      </c>
      <c r="B634" s="203" t="s">
        <v>158</v>
      </c>
      <c r="C634" t="s">
        <v>379</v>
      </c>
      <c r="D634" t="s">
        <v>428</v>
      </c>
      <c r="E634" t="s">
        <v>1004</v>
      </c>
      <c r="F634" t="s">
        <v>1004</v>
      </c>
      <c r="G634" t="s">
        <v>597</v>
      </c>
      <c r="H634" s="203">
        <v>30</v>
      </c>
      <c r="I634" s="204">
        <v>0.7</v>
      </c>
      <c r="J634" s="205">
        <v>0.89631172236074164</v>
      </c>
      <c r="K634" s="205">
        <v>0.2</v>
      </c>
      <c r="L634" s="205">
        <v>0.27</v>
      </c>
      <c r="M634" s="205">
        <v>0.27</v>
      </c>
      <c r="N634" s="205">
        <v>0.27</v>
      </c>
      <c r="O634" s="205">
        <v>0.27</v>
      </c>
      <c r="P634" s="205">
        <v>0.27</v>
      </c>
      <c r="Q634" s="205">
        <v>0.27</v>
      </c>
      <c r="R634" s="205">
        <v>0.35</v>
      </c>
      <c r="S634" s="205">
        <v>0.35</v>
      </c>
      <c r="T634" s="205">
        <v>0.35</v>
      </c>
      <c r="U634" s="205">
        <v>0.35</v>
      </c>
      <c r="V634" s="205">
        <v>0.35</v>
      </c>
      <c r="W634" s="205">
        <v>0.35</v>
      </c>
      <c r="X634" s="205">
        <v>0.35</v>
      </c>
      <c r="Y634" s="205">
        <v>0.35</v>
      </c>
      <c r="Z634" s="205">
        <v>0.35</v>
      </c>
      <c r="AA634" s="205">
        <v>0.35</v>
      </c>
      <c r="AB634" s="206">
        <v>0.35</v>
      </c>
      <c r="AC634" s="206">
        <v>0.35</v>
      </c>
      <c r="AD634" s="206">
        <v>0.35</v>
      </c>
      <c r="AE634" s="206">
        <v>0.35</v>
      </c>
      <c r="AF634" s="206">
        <v>0.35</v>
      </c>
      <c r="AG634" s="206">
        <v>0.38</v>
      </c>
      <c r="AH634">
        <v>0.38</v>
      </c>
      <c r="AI634" t="s">
        <v>164</v>
      </c>
      <c r="AJ634" t="s">
        <v>164</v>
      </c>
      <c r="AK634" t="s">
        <v>164</v>
      </c>
    </row>
    <row r="635" spans="1:37" x14ac:dyDescent="0.25">
      <c r="A635" t="s">
        <v>1005</v>
      </c>
      <c r="B635" s="203" t="s">
        <v>166</v>
      </c>
      <c r="C635" t="s">
        <v>379</v>
      </c>
      <c r="D635" t="s">
        <v>428</v>
      </c>
      <c r="E635" t="s">
        <v>1004</v>
      </c>
      <c r="F635" t="s">
        <v>1004</v>
      </c>
      <c r="G635" t="s">
        <v>597</v>
      </c>
      <c r="H635" s="203">
        <v>30</v>
      </c>
      <c r="I635" s="204">
        <v>0.7</v>
      </c>
      <c r="J635" s="205">
        <v>0.89631172236074164</v>
      </c>
      <c r="K635" s="205">
        <v>0.2</v>
      </c>
      <c r="L635" s="205">
        <v>0.27</v>
      </c>
      <c r="M635" s="205">
        <v>0.27</v>
      </c>
      <c r="N635" s="205">
        <v>0.27</v>
      </c>
      <c r="O635" s="205">
        <v>0.27</v>
      </c>
      <c r="P635" s="205">
        <v>0.27</v>
      </c>
      <c r="Q635" s="205">
        <v>0.27</v>
      </c>
      <c r="R635" s="205">
        <v>0.35</v>
      </c>
      <c r="S635" s="205">
        <v>0.25</v>
      </c>
      <c r="T635" s="205">
        <v>0.25</v>
      </c>
      <c r="U635" s="205">
        <v>0.25</v>
      </c>
      <c r="V635" s="205">
        <v>0.25</v>
      </c>
      <c r="W635" s="205">
        <v>0.25</v>
      </c>
      <c r="X635" s="205">
        <v>0.25</v>
      </c>
      <c r="Y635" s="205">
        <v>0.25</v>
      </c>
      <c r="Z635" s="205">
        <v>0.25</v>
      </c>
      <c r="AA635" s="205">
        <v>0.25</v>
      </c>
      <c r="AB635" s="206">
        <v>0.25</v>
      </c>
      <c r="AC635" s="206">
        <v>0.25</v>
      </c>
      <c r="AD635" s="206">
        <v>0.25</v>
      </c>
      <c r="AE635" s="206">
        <v>0.35</v>
      </c>
      <c r="AF635" s="206">
        <v>0.35</v>
      </c>
      <c r="AG635" s="206">
        <v>0.38</v>
      </c>
      <c r="AH635">
        <v>0.38</v>
      </c>
      <c r="AI635" t="s">
        <v>164</v>
      </c>
      <c r="AJ635" t="s">
        <v>164</v>
      </c>
      <c r="AK635" t="s">
        <v>164</v>
      </c>
    </row>
    <row r="636" spans="1:37" x14ac:dyDescent="0.25">
      <c r="A636" t="s">
        <v>1006</v>
      </c>
      <c r="B636" s="203" t="s">
        <v>158</v>
      </c>
      <c r="C636" t="s">
        <v>227</v>
      </c>
      <c r="D636" t="s">
        <v>215</v>
      </c>
      <c r="E636" t="s">
        <v>1007</v>
      </c>
      <c r="F636" t="s">
        <v>1008</v>
      </c>
      <c r="G636" t="s">
        <v>217</v>
      </c>
      <c r="H636" s="203">
        <v>15</v>
      </c>
      <c r="I636" s="204">
        <v>0.7</v>
      </c>
      <c r="J636" s="205">
        <v>0.62860243080000411</v>
      </c>
      <c r="K636" s="205">
        <v>0.15</v>
      </c>
      <c r="L636" s="205">
        <v>0.2</v>
      </c>
      <c r="M636" s="205">
        <v>0.2</v>
      </c>
      <c r="N636" s="205">
        <v>0.2</v>
      </c>
      <c r="O636" s="205">
        <v>0.25</v>
      </c>
      <c r="P636" s="205">
        <v>0.25</v>
      </c>
      <c r="Q636" s="205">
        <v>0.25</v>
      </c>
      <c r="R636" s="205">
        <v>0.25</v>
      </c>
      <c r="S636" s="205">
        <v>0.25</v>
      </c>
      <c r="T636" s="205">
        <v>0.25</v>
      </c>
      <c r="U636" s="205">
        <v>0.25</v>
      </c>
      <c r="V636" s="205">
        <v>0.25</v>
      </c>
      <c r="W636" s="205">
        <v>0.25</v>
      </c>
      <c r="X636" s="205">
        <v>0.25</v>
      </c>
      <c r="Y636" s="205">
        <v>0.25</v>
      </c>
      <c r="Z636" s="205">
        <v>0.25</v>
      </c>
      <c r="AA636" s="205">
        <v>0.25</v>
      </c>
      <c r="AB636" s="206">
        <v>0.25</v>
      </c>
      <c r="AC636" s="206">
        <v>0.25</v>
      </c>
      <c r="AD636" s="206">
        <v>0.25</v>
      </c>
      <c r="AE636" s="206">
        <v>0.25</v>
      </c>
      <c r="AF636" s="206">
        <v>0.25</v>
      </c>
      <c r="AG636" s="206">
        <v>0.33</v>
      </c>
      <c r="AH636">
        <v>0.33</v>
      </c>
      <c r="AI636" t="s">
        <v>164</v>
      </c>
      <c r="AJ636" t="s">
        <v>164</v>
      </c>
      <c r="AK636" t="s">
        <v>164</v>
      </c>
    </row>
    <row r="637" spans="1:37" x14ac:dyDescent="0.25">
      <c r="A637" t="s">
        <v>1009</v>
      </c>
      <c r="B637" s="203" t="s">
        <v>166</v>
      </c>
      <c r="C637" t="s">
        <v>227</v>
      </c>
      <c r="D637" t="s">
        <v>215</v>
      </c>
      <c r="E637" t="s">
        <v>1007</v>
      </c>
      <c r="F637" t="s">
        <v>1008</v>
      </c>
      <c r="G637" t="s">
        <v>217</v>
      </c>
      <c r="H637" s="203">
        <v>15</v>
      </c>
      <c r="I637" s="204">
        <v>0.7</v>
      </c>
      <c r="J637" s="205">
        <v>0.62860243080000411</v>
      </c>
      <c r="K637" s="205">
        <v>0.15</v>
      </c>
      <c r="L637" s="205">
        <v>0.27</v>
      </c>
      <c r="M637" s="205">
        <v>0.27</v>
      </c>
      <c r="N637" s="205">
        <v>0.27</v>
      </c>
      <c r="O637" s="205">
        <v>0.27</v>
      </c>
      <c r="P637" s="205">
        <v>0.27</v>
      </c>
      <c r="Q637" s="205">
        <v>0.27</v>
      </c>
      <c r="R637" s="205">
        <v>0.27</v>
      </c>
      <c r="S637" s="205">
        <v>0.27</v>
      </c>
      <c r="T637" s="205">
        <v>0.27</v>
      </c>
      <c r="U637" s="205">
        <v>0.27</v>
      </c>
      <c r="V637" s="205">
        <v>0.27</v>
      </c>
      <c r="W637" s="205">
        <v>0.27</v>
      </c>
      <c r="X637" s="205">
        <v>0.27</v>
      </c>
      <c r="Y637" s="205">
        <v>0.27</v>
      </c>
      <c r="Z637" s="205">
        <v>0.27</v>
      </c>
      <c r="AA637" s="205">
        <v>0.27</v>
      </c>
      <c r="AB637" s="206">
        <v>0.27</v>
      </c>
      <c r="AC637" s="206">
        <v>0.27</v>
      </c>
      <c r="AD637" s="206">
        <v>0.27</v>
      </c>
      <c r="AE637" s="206">
        <v>0.27</v>
      </c>
      <c r="AF637" s="206">
        <v>0.27</v>
      </c>
      <c r="AG637" s="206">
        <v>0.33</v>
      </c>
      <c r="AH637">
        <v>0.33</v>
      </c>
      <c r="AI637" t="s">
        <v>164</v>
      </c>
      <c r="AJ637" t="s">
        <v>164</v>
      </c>
      <c r="AK637" t="s">
        <v>164</v>
      </c>
    </row>
    <row r="638" spans="1:37" x14ac:dyDescent="0.25">
      <c r="A638" t="s">
        <v>1010</v>
      </c>
      <c r="B638" s="203" t="s">
        <v>158</v>
      </c>
      <c r="C638" t="s">
        <v>159</v>
      </c>
      <c r="D638" t="s">
        <v>215</v>
      </c>
      <c r="E638" t="s">
        <v>1007</v>
      </c>
      <c r="F638" t="s">
        <v>1008</v>
      </c>
      <c r="G638" t="s">
        <v>217</v>
      </c>
      <c r="H638" s="203">
        <v>15</v>
      </c>
      <c r="I638" s="204">
        <v>0.7</v>
      </c>
      <c r="J638" s="205">
        <v>0.62860243080000411</v>
      </c>
      <c r="K638" s="205">
        <v>0.13</v>
      </c>
      <c r="L638" s="205">
        <v>0.2</v>
      </c>
      <c r="M638" s="205">
        <v>0.2</v>
      </c>
      <c r="N638" s="205">
        <v>0.2</v>
      </c>
      <c r="O638" s="205">
        <v>0.2</v>
      </c>
      <c r="P638" s="205">
        <v>0.2</v>
      </c>
      <c r="Q638" s="205">
        <v>0.2</v>
      </c>
      <c r="R638" s="205">
        <v>0.2</v>
      </c>
      <c r="S638" s="205">
        <v>0.2</v>
      </c>
      <c r="T638" s="205">
        <v>0.2</v>
      </c>
      <c r="U638" s="205">
        <v>0.2</v>
      </c>
      <c r="V638" s="205">
        <v>0.2</v>
      </c>
      <c r="W638" s="205">
        <v>0.2</v>
      </c>
      <c r="X638" s="205">
        <v>0.2</v>
      </c>
      <c r="Y638" s="205">
        <v>0.2</v>
      </c>
      <c r="Z638" s="205">
        <v>0.2</v>
      </c>
      <c r="AA638" s="205">
        <v>0.2</v>
      </c>
      <c r="AB638" s="206">
        <v>0.2</v>
      </c>
      <c r="AC638" s="206">
        <v>0.2</v>
      </c>
      <c r="AD638" s="206">
        <v>0.2</v>
      </c>
      <c r="AE638" s="206">
        <v>0.2</v>
      </c>
      <c r="AF638" s="206">
        <v>0.2</v>
      </c>
      <c r="AG638" s="206">
        <v>0.33</v>
      </c>
      <c r="AH638">
        <v>0.33</v>
      </c>
      <c r="AI638" t="s">
        <v>164</v>
      </c>
      <c r="AJ638" t="s">
        <v>164</v>
      </c>
      <c r="AK638" t="s">
        <v>164</v>
      </c>
    </row>
    <row r="639" spans="1:37" x14ac:dyDescent="0.25">
      <c r="A639" t="s">
        <v>1011</v>
      </c>
      <c r="B639" s="203" t="s">
        <v>166</v>
      </c>
      <c r="C639" t="s">
        <v>159</v>
      </c>
      <c r="D639" t="s">
        <v>215</v>
      </c>
      <c r="E639" t="s">
        <v>1007</v>
      </c>
      <c r="F639" t="s">
        <v>1008</v>
      </c>
      <c r="G639" t="s">
        <v>217</v>
      </c>
      <c r="H639" s="203">
        <v>15</v>
      </c>
      <c r="I639" s="204">
        <v>0.7</v>
      </c>
      <c r="J639" s="205">
        <v>0.62860243080000411</v>
      </c>
      <c r="K639" s="205">
        <v>0.2</v>
      </c>
      <c r="L639" s="205">
        <v>0.27</v>
      </c>
      <c r="M639" s="205">
        <v>0.27</v>
      </c>
      <c r="N639" s="205">
        <v>0.27</v>
      </c>
      <c r="O639" s="205">
        <v>0.27</v>
      </c>
      <c r="P639" s="205">
        <v>0.27</v>
      </c>
      <c r="Q639" s="205">
        <v>0.27</v>
      </c>
      <c r="R639" s="205">
        <v>0.27</v>
      </c>
      <c r="S639" s="205">
        <v>0.27</v>
      </c>
      <c r="T639" s="205">
        <v>0.27</v>
      </c>
      <c r="U639" s="205">
        <v>0.27</v>
      </c>
      <c r="V639" s="205">
        <v>0.27</v>
      </c>
      <c r="W639" s="205">
        <v>0.27</v>
      </c>
      <c r="X639" s="205">
        <v>0.27</v>
      </c>
      <c r="Y639" s="205">
        <v>0.27</v>
      </c>
      <c r="Z639" s="205">
        <v>0.27</v>
      </c>
      <c r="AA639" s="205">
        <v>0.27</v>
      </c>
      <c r="AB639" s="206">
        <v>0.27</v>
      </c>
      <c r="AC639" s="206">
        <v>0.27</v>
      </c>
      <c r="AD639" s="206">
        <v>0.27</v>
      </c>
      <c r="AE639" s="206">
        <v>0.27</v>
      </c>
      <c r="AF639" s="206">
        <v>0.27</v>
      </c>
      <c r="AG639" s="206">
        <v>0.33</v>
      </c>
      <c r="AH639">
        <v>0.33</v>
      </c>
      <c r="AI639" t="s">
        <v>164</v>
      </c>
      <c r="AJ639" t="s">
        <v>164</v>
      </c>
      <c r="AK639" t="s">
        <v>164</v>
      </c>
    </row>
    <row r="640" spans="1:37" x14ac:dyDescent="0.25">
      <c r="A640" t="s">
        <v>1012</v>
      </c>
      <c r="B640" s="203" t="s">
        <v>158</v>
      </c>
      <c r="C640" t="s">
        <v>168</v>
      </c>
      <c r="D640" t="s">
        <v>215</v>
      </c>
      <c r="E640" t="s">
        <v>1007</v>
      </c>
      <c r="F640" t="s">
        <v>1008</v>
      </c>
      <c r="G640" t="s">
        <v>217</v>
      </c>
      <c r="H640" s="203">
        <v>15</v>
      </c>
      <c r="I640" s="204">
        <v>0.7</v>
      </c>
      <c r="J640" s="205">
        <v>0.62860243080000411</v>
      </c>
      <c r="K640" s="208">
        <v>0.2</v>
      </c>
      <c r="L640" s="208">
        <v>0.27</v>
      </c>
      <c r="M640" s="208">
        <v>0.27</v>
      </c>
      <c r="N640" s="208">
        <v>0.27</v>
      </c>
      <c r="O640" s="208">
        <v>0.27</v>
      </c>
      <c r="P640" s="208">
        <v>0.27</v>
      </c>
      <c r="Q640" s="208">
        <v>0.27</v>
      </c>
      <c r="R640" s="208">
        <v>0.25</v>
      </c>
      <c r="S640" s="208">
        <v>0.25</v>
      </c>
      <c r="T640" s="208">
        <v>0.25</v>
      </c>
      <c r="U640" s="208">
        <v>0.25</v>
      </c>
      <c r="V640" s="208">
        <v>0.25</v>
      </c>
      <c r="W640" s="208">
        <v>0.25</v>
      </c>
      <c r="X640" s="208">
        <v>0.25</v>
      </c>
      <c r="Y640" s="208">
        <v>0.25</v>
      </c>
      <c r="Z640" s="208">
        <v>0.25</v>
      </c>
      <c r="AA640" s="208">
        <v>0.25</v>
      </c>
      <c r="AB640" s="206">
        <v>0.25</v>
      </c>
      <c r="AC640" s="206">
        <v>0.25</v>
      </c>
      <c r="AD640" s="206">
        <v>0.25</v>
      </c>
      <c r="AE640" s="206">
        <v>0.25</v>
      </c>
      <c r="AF640" s="206">
        <v>0.25</v>
      </c>
      <c r="AG640" s="206">
        <v>0.33</v>
      </c>
      <c r="AH640">
        <v>0.33</v>
      </c>
      <c r="AI640" t="s">
        <v>164</v>
      </c>
      <c r="AJ640" t="s">
        <v>164</v>
      </c>
      <c r="AK640" t="s">
        <v>164</v>
      </c>
    </row>
    <row r="641" spans="1:37" x14ac:dyDescent="0.25">
      <c r="A641" t="s">
        <v>1013</v>
      </c>
      <c r="B641" s="203" t="s">
        <v>166</v>
      </c>
      <c r="C641" t="s">
        <v>168</v>
      </c>
      <c r="D641" t="s">
        <v>215</v>
      </c>
      <c r="E641" t="s">
        <v>1007</v>
      </c>
      <c r="F641" t="s">
        <v>1008</v>
      </c>
      <c r="G641" t="s">
        <v>217</v>
      </c>
      <c r="H641" s="203">
        <v>15</v>
      </c>
      <c r="I641" s="204">
        <v>0.7</v>
      </c>
      <c r="J641" s="205">
        <v>0.62860243080000411</v>
      </c>
      <c r="K641" s="208">
        <v>0.2</v>
      </c>
      <c r="L641" s="208">
        <v>0.27</v>
      </c>
      <c r="M641" s="208">
        <v>0.27</v>
      </c>
      <c r="N641" s="208">
        <v>0.27</v>
      </c>
      <c r="O641" s="208">
        <v>0.27</v>
      </c>
      <c r="P641" s="208">
        <v>0.27</v>
      </c>
      <c r="Q641" s="208">
        <v>0.27</v>
      </c>
      <c r="R641" s="208">
        <v>0.25</v>
      </c>
      <c r="S641" s="208">
        <v>0.25</v>
      </c>
      <c r="T641" s="208">
        <v>0.25</v>
      </c>
      <c r="U641" s="208">
        <v>0.25</v>
      </c>
      <c r="V641" s="208">
        <v>0.25</v>
      </c>
      <c r="W641" s="208">
        <v>0.25</v>
      </c>
      <c r="X641" s="208">
        <v>0.25</v>
      </c>
      <c r="Y641" s="208">
        <v>0.25</v>
      </c>
      <c r="Z641" s="208">
        <v>0.25</v>
      </c>
      <c r="AA641" s="208">
        <v>0.25</v>
      </c>
      <c r="AB641" s="206">
        <v>0.25</v>
      </c>
      <c r="AC641" s="206">
        <v>0.25</v>
      </c>
      <c r="AD641" s="206">
        <v>0.25</v>
      </c>
      <c r="AE641" s="206">
        <v>0.25</v>
      </c>
      <c r="AF641" s="206">
        <v>0.25</v>
      </c>
      <c r="AG641" s="206">
        <v>0.33</v>
      </c>
      <c r="AH641">
        <v>0.33</v>
      </c>
      <c r="AI641" t="s">
        <v>164</v>
      </c>
      <c r="AJ641" t="s">
        <v>164</v>
      </c>
      <c r="AK641" t="s">
        <v>164</v>
      </c>
    </row>
    <row r="642" spans="1:37" x14ac:dyDescent="0.25">
      <c r="A642" t="s">
        <v>1014</v>
      </c>
      <c r="B642" s="203" t="s">
        <v>158</v>
      </c>
      <c r="C642" t="s">
        <v>227</v>
      </c>
      <c r="D642" t="s">
        <v>273</v>
      </c>
      <c r="E642" t="s">
        <v>384</v>
      </c>
      <c r="F642" t="s">
        <v>1015</v>
      </c>
      <c r="G642" t="s">
        <v>844</v>
      </c>
      <c r="H642" s="203">
        <v>7</v>
      </c>
      <c r="I642" s="204">
        <v>0.7</v>
      </c>
      <c r="J642" s="205">
        <v>0.45903947205998863</v>
      </c>
      <c r="K642" s="208">
        <v>0.15</v>
      </c>
      <c r="L642" s="208">
        <v>0.2</v>
      </c>
      <c r="M642" s="208">
        <v>0.2</v>
      </c>
      <c r="N642" s="208">
        <v>0.2</v>
      </c>
      <c r="O642" s="208">
        <v>0.25</v>
      </c>
      <c r="P642" s="208">
        <v>0.25</v>
      </c>
      <c r="Q642" s="208">
        <v>0.25</v>
      </c>
      <c r="R642" s="208">
        <v>0.18</v>
      </c>
      <c r="S642" s="208">
        <v>0.18</v>
      </c>
      <c r="T642" s="208">
        <v>0.18</v>
      </c>
      <c r="U642" s="208">
        <v>0.18</v>
      </c>
      <c r="V642" s="208">
        <v>0.18</v>
      </c>
      <c r="W642" s="208">
        <v>0.18</v>
      </c>
      <c r="X642" s="208">
        <v>0.18</v>
      </c>
      <c r="Y642" s="208">
        <v>0.18</v>
      </c>
      <c r="Z642" s="208">
        <v>0.18</v>
      </c>
      <c r="AA642" s="208">
        <v>0.18</v>
      </c>
      <c r="AB642" s="206" t="s">
        <v>192</v>
      </c>
      <c r="AC642" s="206" t="s">
        <v>192</v>
      </c>
      <c r="AD642" s="206" t="s">
        <v>192</v>
      </c>
      <c r="AE642" s="206" t="s">
        <v>192</v>
      </c>
      <c r="AF642" s="206" t="s">
        <v>192</v>
      </c>
      <c r="AG642" s="206" t="s">
        <v>192</v>
      </c>
      <c r="AH642" t="s">
        <v>192</v>
      </c>
      <c r="AI642" t="s">
        <v>164</v>
      </c>
      <c r="AJ642" t="s">
        <v>164</v>
      </c>
    </row>
    <row r="643" spans="1:37" x14ac:dyDescent="0.25">
      <c r="A643" t="s">
        <v>1016</v>
      </c>
      <c r="B643" s="203" t="s">
        <v>166</v>
      </c>
      <c r="C643" t="s">
        <v>227</v>
      </c>
      <c r="D643" t="s">
        <v>273</v>
      </c>
      <c r="E643" t="s">
        <v>384</v>
      </c>
      <c r="F643" t="s">
        <v>1015</v>
      </c>
      <c r="G643" t="s">
        <v>844</v>
      </c>
      <c r="H643" s="203">
        <v>7</v>
      </c>
      <c r="I643" s="204">
        <v>0.7</v>
      </c>
      <c r="J643" s="205">
        <v>0.45903947205998863</v>
      </c>
      <c r="K643" s="208">
        <v>0.15</v>
      </c>
      <c r="L643" s="208">
        <v>0.27</v>
      </c>
      <c r="M643" s="208">
        <v>0.27</v>
      </c>
      <c r="N643" s="208">
        <v>0.27</v>
      </c>
      <c r="O643" s="208">
        <v>0.27</v>
      </c>
      <c r="P643" s="208">
        <v>0.27</v>
      </c>
      <c r="Q643" s="208">
        <v>0.27</v>
      </c>
      <c r="R643" s="208">
        <v>0.18</v>
      </c>
      <c r="S643" s="208">
        <v>0.18</v>
      </c>
      <c r="T643" s="208">
        <v>0.18</v>
      </c>
      <c r="U643" s="208">
        <v>0.18</v>
      </c>
      <c r="V643" s="208">
        <v>0.18</v>
      </c>
      <c r="W643" s="208">
        <v>0.18</v>
      </c>
      <c r="X643" s="208">
        <v>0.18</v>
      </c>
      <c r="Y643" s="208">
        <v>0.18</v>
      </c>
      <c r="Z643" s="208">
        <v>0.18</v>
      </c>
      <c r="AA643" s="208">
        <v>0.18</v>
      </c>
      <c r="AB643" s="206" t="s">
        <v>192</v>
      </c>
      <c r="AC643" s="206" t="s">
        <v>192</v>
      </c>
      <c r="AD643" s="206" t="s">
        <v>192</v>
      </c>
      <c r="AE643" s="206" t="s">
        <v>192</v>
      </c>
      <c r="AF643" s="206" t="s">
        <v>192</v>
      </c>
      <c r="AG643" s="206" t="s">
        <v>192</v>
      </c>
      <c r="AH643" t="s">
        <v>192</v>
      </c>
      <c r="AI643" t="s">
        <v>164</v>
      </c>
      <c r="AJ643" t="s">
        <v>164</v>
      </c>
    </row>
    <row r="644" spans="1:37" x14ac:dyDescent="0.25">
      <c r="A644" t="s">
        <v>1017</v>
      </c>
      <c r="B644" s="203" t="s">
        <v>158</v>
      </c>
      <c r="C644" t="s">
        <v>159</v>
      </c>
      <c r="D644" t="s">
        <v>273</v>
      </c>
      <c r="E644" t="s">
        <v>384</v>
      </c>
      <c r="F644" t="s">
        <v>1015</v>
      </c>
      <c r="G644" t="s">
        <v>844</v>
      </c>
      <c r="H644" s="203">
        <v>7</v>
      </c>
      <c r="I644" s="204">
        <v>0.7</v>
      </c>
      <c r="J644" s="205">
        <v>0.45903947205998863</v>
      </c>
      <c r="K644" s="208">
        <v>0.13</v>
      </c>
      <c r="L644" s="208">
        <v>0.2</v>
      </c>
      <c r="M644" s="208">
        <v>0.2</v>
      </c>
      <c r="N644" s="208">
        <v>0.2</v>
      </c>
      <c r="O644" s="208">
        <v>0.2</v>
      </c>
      <c r="P644" s="208">
        <v>0.2</v>
      </c>
      <c r="Q644" s="208">
        <v>0.2</v>
      </c>
      <c r="R644" s="208">
        <v>0.18</v>
      </c>
      <c r="S644" s="208">
        <v>0.18</v>
      </c>
      <c r="T644" s="208">
        <v>0.18</v>
      </c>
      <c r="U644" s="208">
        <v>0.18</v>
      </c>
      <c r="V644" s="208">
        <v>0.18</v>
      </c>
      <c r="W644" s="208">
        <v>0.18</v>
      </c>
      <c r="X644" s="208">
        <v>0.18</v>
      </c>
      <c r="Y644" s="208">
        <v>0.18</v>
      </c>
      <c r="Z644" s="208">
        <v>0.18</v>
      </c>
      <c r="AA644" s="208">
        <v>0.18</v>
      </c>
      <c r="AB644" s="206" t="s">
        <v>192</v>
      </c>
      <c r="AC644" s="206" t="s">
        <v>192</v>
      </c>
      <c r="AD644" s="206" t="s">
        <v>192</v>
      </c>
      <c r="AE644" s="206" t="s">
        <v>192</v>
      </c>
      <c r="AF644" s="206" t="s">
        <v>192</v>
      </c>
      <c r="AG644" s="206" t="s">
        <v>192</v>
      </c>
      <c r="AH644" t="s">
        <v>192</v>
      </c>
      <c r="AI644" t="s">
        <v>164</v>
      </c>
      <c r="AJ644" t="s">
        <v>164</v>
      </c>
    </row>
    <row r="645" spans="1:37" x14ac:dyDescent="0.25">
      <c r="A645" t="s">
        <v>1018</v>
      </c>
      <c r="B645" s="203" t="s">
        <v>166</v>
      </c>
      <c r="C645" t="s">
        <v>159</v>
      </c>
      <c r="D645" t="s">
        <v>273</v>
      </c>
      <c r="E645" t="s">
        <v>384</v>
      </c>
      <c r="F645" t="s">
        <v>1015</v>
      </c>
      <c r="G645" t="s">
        <v>844</v>
      </c>
      <c r="H645" s="203">
        <v>7</v>
      </c>
      <c r="I645" s="204">
        <v>0.7</v>
      </c>
      <c r="J645" s="205">
        <v>0.45903947205998863</v>
      </c>
      <c r="K645" s="205">
        <v>0.2</v>
      </c>
      <c r="L645" s="205">
        <v>0.27</v>
      </c>
      <c r="M645" s="205">
        <v>0.27</v>
      </c>
      <c r="N645" s="205">
        <v>0.27</v>
      </c>
      <c r="O645" s="205">
        <v>0.27</v>
      </c>
      <c r="P645" s="205">
        <v>0.27</v>
      </c>
      <c r="Q645" s="205">
        <v>0.27</v>
      </c>
      <c r="R645" s="205">
        <v>0.18</v>
      </c>
      <c r="S645" s="205">
        <v>0.18</v>
      </c>
      <c r="T645" s="205">
        <v>0.18</v>
      </c>
      <c r="U645" s="205">
        <v>0.18</v>
      </c>
      <c r="V645" s="205">
        <v>0.18</v>
      </c>
      <c r="W645" s="205">
        <v>0.18</v>
      </c>
      <c r="X645" s="205">
        <v>0.18</v>
      </c>
      <c r="Y645" s="205">
        <v>0.18</v>
      </c>
      <c r="Z645" s="205">
        <v>0.18</v>
      </c>
      <c r="AA645" s="205">
        <v>0.18</v>
      </c>
      <c r="AB645" s="206" t="s">
        <v>192</v>
      </c>
      <c r="AC645" s="206" t="s">
        <v>192</v>
      </c>
      <c r="AD645" s="206" t="s">
        <v>192</v>
      </c>
      <c r="AE645" s="206" t="s">
        <v>192</v>
      </c>
      <c r="AF645" s="206" t="s">
        <v>192</v>
      </c>
      <c r="AG645" s="206" t="s">
        <v>192</v>
      </c>
      <c r="AH645" t="s">
        <v>192</v>
      </c>
      <c r="AI645" t="s">
        <v>164</v>
      </c>
      <c r="AJ645" t="s">
        <v>164</v>
      </c>
    </row>
    <row r="646" spans="1:37" x14ac:dyDescent="0.25">
      <c r="A646" t="s">
        <v>1019</v>
      </c>
      <c r="B646" s="203" t="s">
        <v>158</v>
      </c>
      <c r="C646" t="s">
        <v>168</v>
      </c>
      <c r="D646" t="s">
        <v>273</v>
      </c>
      <c r="E646" t="s">
        <v>384</v>
      </c>
      <c r="F646" t="s">
        <v>1015</v>
      </c>
      <c r="G646" t="s">
        <v>844</v>
      </c>
      <c r="H646" s="203">
        <v>7</v>
      </c>
      <c r="I646" s="204">
        <v>0.7</v>
      </c>
      <c r="J646" s="205">
        <v>0.45903947205998863</v>
      </c>
      <c r="K646" s="205">
        <v>0.2</v>
      </c>
      <c r="L646" s="205">
        <v>0.27</v>
      </c>
      <c r="M646" s="205">
        <v>0.27</v>
      </c>
      <c r="N646" s="205">
        <v>0.27</v>
      </c>
      <c r="O646" s="205">
        <v>0.27</v>
      </c>
      <c r="P646" s="205">
        <v>0.27</v>
      </c>
      <c r="Q646" s="205">
        <v>0.27</v>
      </c>
      <c r="R646" s="205">
        <v>0.18</v>
      </c>
      <c r="S646" s="205">
        <v>0.18</v>
      </c>
      <c r="T646" s="205">
        <v>0.18</v>
      </c>
      <c r="U646" s="205">
        <v>0.18</v>
      </c>
      <c r="V646" s="205">
        <v>0.18</v>
      </c>
      <c r="W646" s="205">
        <v>0.18</v>
      </c>
      <c r="X646" s="205">
        <v>0.18</v>
      </c>
      <c r="Y646" s="205">
        <v>0.18</v>
      </c>
      <c r="Z646" s="205">
        <v>0.18</v>
      </c>
      <c r="AA646" s="205">
        <v>0.18</v>
      </c>
      <c r="AB646" s="206" t="s">
        <v>192</v>
      </c>
      <c r="AC646" s="206" t="s">
        <v>192</v>
      </c>
      <c r="AD646" s="206" t="s">
        <v>192</v>
      </c>
      <c r="AE646" s="206" t="s">
        <v>192</v>
      </c>
      <c r="AF646" s="206" t="s">
        <v>192</v>
      </c>
      <c r="AG646" s="206" t="s">
        <v>192</v>
      </c>
      <c r="AH646" t="s">
        <v>192</v>
      </c>
      <c r="AI646" t="s">
        <v>164</v>
      </c>
      <c r="AJ646" t="s">
        <v>164</v>
      </c>
    </row>
    <row r="647" spans="1:37" x14ac:dyDescent="0.25">
      <c r="A647" t="s">
        <v>1020</v>
      </c>
      <c r="B647" s="203" t="s">
        <v>166</v>
      </c>
      <c r="C647" t="s">
        <v>168</v>
      </c>
      <c r="D647" t="s">
        <v>273</v>
      </c>
      <c r="E647" t="s">
        <v>384</v>
      </c>
      <c r="F647" t="s">
        <v>1015</v>
      </c>
      <c r="G647" t="s">
        <v>844</v>
      </c>
      <c r="H647" s="203">
        <v>7</v>
      </c>
      <c r="I647" s="204">
        <v>0.7</v>
      </c>
      <c r="J647" s="205">
        <v>0.45903947205998863</v>
      </c>
      <c r="K647" s="205">
        <v>0.2</v>
      </c>
      <c r="L647" s="205">
        <v>0.27</v>
      </c>
      <c r="M647" s="205">
        <v>0.27</v>
      </c>
      <c r="N647" s="205">
        <v>0.27</v>
      </c>
      <c r="O647" s="205">
        <v>0.27</v>
      </c>
      <c r="P647" s="205">
        <v>0.27</v>
      </c>
      <c r="Q647" s="205">
        <v>0.27</v>
      </c>
      <c r="R647" s="205">
        <v>0.18</v>
      </c>
      <c r="S647" s="205">
        <v>0.18</v>
      </c>
      <c r="T647" s="205">
        <v>0.18</v>
      </c>
      <c r="U647" s="205">
        <v>0.18</v>
      </c>
      <c r="V647" s="205">
        <v>0.18</v>
      </c>
      <c r="W647" s="205">
        <v>0.18</v>
      </c>
      <c r="X647" s="205">
        <v>0.18</v>
      </c>
      <c r="Y647" s="205">
        <v>0.18</v>
      </c>
      <c r="Z647" s="205">
        <v>0.18</v>
      </c>
      <c r="AA647" s="205">
        <v>0.18</v>
      </c>
      <c r="AB647" s="206" t="s">
        <v>192</v>
      </c>
      <c r="AC647" s="206" t="s">
        <v>192</v>
      </c>
      <c r="AD647" s="206" t="s">
        <v>192</v>
      </c>
      <c r="AE647" s="206" t="s">
        <v>192</v>
      </c>
      <c r="AF647" s="206" t="s">
        <v>192</v>
      </c>
      <c r="AG647" s="206" t="s">
        <v>192</v>
      </c>
      <c r="AH647" t="s">
        <v>192</v>
      </c>
      <c r="AI647" t="s">
        <v>164</v>
      </c>
      <c r="AJ647" t="s">
        <v>164</v>
      </c>
    </row>
    <row r="648" spans="1:37" x14ac:dyDescent="0.25">
      <c r="A648" t="s">
        <v>1021</v>
      </c>
      <c r="B648" s="203" t="s">
        <v>158</v>
      </c>
      <c r="C648" t="s">
        <v>168</v>
      </c>
      <c r="D648" t="s">
        <v>199</v>
      </c>
      <c r="E648" t="s">
        <v>1022</v>
      </c>
      <c r="F648" t="s">
        <v>1022</v>
      </c>
      <c r="G648" t="s">
        <v>169</v>
      </c>
      <c r="H648" s="203">
        <v>10</v>
      </c>
      <c r="I648" s="204">
        <v>0.7</v>
      </c>
      <c r="J648" s="205">
        <v>0.45890207746534312</v>
      </c>
      <c r="K648" s="205">
        <v>0.2</v>
      </c>
      <c r="L648" s="205">
        <v>0.27</v>
      </c>
      <c r="M648" s="205">
        <v>0.27</v>
      </c>
      <c r="N648" s="205">
        <v>0.27</v>
      </c>
      <c r="O648" s="205">
        <v>0.27</v>
      </c>
      <c r="P648" s="205">
        <v>0.27</v>
      </c>
      <c r="Q648" s="205">
        <v>0.27</v>
      </c>
      <c r="R648" s="205">
        <v>0.25</v>
      </c>
      <c r="S648" s="205">
        <v>0.25</v>
      </c>
      <c r="T648" s="205">
        <v>0.25</v>
      </c>
      <c r="U648" s="205">
        <v>0.25</v>
      </c>
      <c r="V648" s="205">
        <v>0.25</v>
      </c>
      <c r="W648" s="205">
        <v>0.25</v>
      </c>
      <c r="X648" s="205">
        <v>0.25</v>
      </c>
      <c r="Y648" s="205">
        <v>0.25</v>
      </c>
      <c r="Z648" s="205">
        <v>0.25</v>
      </c>
      <c r="AA648" s="205">
        <v>0.25</v>
      </c>
      <c r="AB648" s="206">
        <v>0.25</v>
      </c>
      <c r="AC648" s="206">
        <v>0.25</v>
      </c>
      <c r="AD648" s="206">
        <v>0.25</v>
      </c>
      <c r="AE648" s="206">
        <v>0.25</v>
      </c>
      <c r="AF648" s="206">
        <v>0.25</v>
      </c>
      <c r="AG648" s="206">
        <v>0.33</v>
      </c>
      <c r="AH648" t="s">
        <v>192</v>
      </c>
      <c r="AI648" t="s">
        <v>164</v>
      </c>
      <c r="AJ648" t="s">
        <v>164</v>
      </c>
      <c r="AK648" t="s">
        <v>164</v>
      </c>
    </row>
    <row r="649" spans="1:37" x14ac:dyDescent="0.25">
      <c r="A649" t="s">
        <v>1023</v>
      </c>
      <c r="B649" s="203" t="s">
        <v>166</v>
      </c>
      <c r="C649" t="s">
        <v>168</v>
      </c>
      <c r="D649" t="s">
        <v>199</v>
      </c>
      <c r="E649" t="s">
        <v>1022</v>
      </c>
      <c r="F649" t="s">
        <v>1022</v>
      </c>
      <c r="G649" t="s">
        <v>169</v>
      </c>
      <c r="H649" s="203">
        <v>10</v>
      </c>
      <c r="I649" s="204">
        <v>0.7</v>
      </c>
      <c r="J649" s="205">
        <v>0.45890207746534312</v>
      </c>
      <c r="K649" s="205">
        <v>0.2</v>
      </c>
      <c r="L649" s="205">
        <v>0.27</v>
      </c>
      <c r="M649" s="205">
        <v>0.27</v>
      </c>
      <c r="N649" s="205">
        <v>0.27</v>
      </c>
      <c r="O649" s="205">
        <v>0.27</v>
      </c>
      <c r="P649" s="205">
        <v>0.27</v>
      </c>
      <c r="Q649" s="205">
        <v>0.27</v>
      </c>
      <c r="R649" s="205">
        <v>0.25</v>
      </c>
      <c r="S649" s="205">
        <v>0.25</v>
      </c>
      <c r="T649" s="205">
        <v>0.25</v>
      </c>
      <c r="U649" s="205">
        <v>0.25</v>
      </c>
      <c r="V649" s="205">
        <v>0.25</v>
      </c>
      <c r="W649" s="205">
        <v>0.25</v>
      </c>
      <c r="X649" s="205">
        <v>0.25</v>
      </c>
      <c r="Y649" s="205">
        <v>0.25</v>
      </c>
      <c r="Z649" s="205">
        <v>0.25</v>
      </c>
      <c r="AA649" s="205">
        <v>0.25</v>
      </c>
      <c r="AB649" s="206">
        <v>0.25</v>
      </c>
      <c r="AC649" s="206">
        <v>0.25</v>
      </c>
      <c r="AD649" s="206">
        <v>0.25</v>
      </c>
      <c r="AE649" s="206">
        <v>0.25</v>
      </c>
      <c r="AF649" s="206">
        <v>0.25</v>
      </c>
      <c r="AG649" s="206">
        <v>0.33</v>
      </c>
      <c r="AH649" t="s">
        <v>192</v>
      </c>
      <c r="AI649" t="s">
        <v>164</v>
      </c>
      <c r="AJ649" t="s">
        <v>164</v>
      </c>
      <c r="AK649" t="s">
        <v>164</v>
      </c>
    </row>
    <row r="650" spans="1:37" x14ac:dyDescent="0.25">
      <c r="A650" t="s">
        <v>1024</v>
      </c>
      <c r="B650" s="203" t="s">
        <v>158</v>
      </c>
      <c r="C650" t="s">
        <v>168</v>
      </c>
      <c r="D650" t="s">
        <v>195</v>
      </c>
      <c r="E650" t="s">
        <v>481</v>
      </c>
      <c r="F650" t="s">
        <v>1025</v>
      </c>
      <c r="G650" t="s">
        <v>169</v>
      </c>
      <c r="H650" s="203">
        <v>20</v>
      </c>
      <c r="I650" s="204">
        <v>0.7</v>
      </c>
      <c r="J650" s="205">
        <v>0.74901332918833474</v>
      </c>
      <c r="K650" s="205">
        <v>0.12</v>
      </c>
      <c r="L650" s="205">
        <v>0.27</v>
      </c>
      <c r="M650" s="205">
        <v>0.27</v>
      </c>
      <c r="N650" s="205">
        <v>0.27</v>
      </c>
      <c r="O650" s="205">
        <v>0.25</v>
      </c>
      <c r="P650" s="205">
        <v>0.25</v>
      </c>
      <c r="Q650" s="205">
        <v>0.25</v>
      </c>
      <c r="R650" s="205">
        <v>0.35</v>
      </c>
      <c r="S650" s="205">
        <v>0.35</v>
      </c>
      <c r="T650" s="205">
        <v>0.35</v>
      </c>
      <c r="U650" s="205">
        <v>0.35</v>
      </c>
      <c r="V650" s="205">
        <v>0.35</v>
      </c>
      <c r="W650" s="205">
        <v>0.35</v>
      </c>
      <c r="X650" s="205">
        <v>0.35</v>
      </c>
      <c r="Y650" s="205">
        <v>0.35</v>
      </c>
      <c r="Z650" s="205">
        <v>0.35</v>
      </c>
      <c r="AA650" s="205">
        <v>0.35</v>
      </c>
      <c r="AB650" s="206">
        <v>0.35</v>
      </c>
      <c r="AC650" s="206">
        <v>0.35</v>
      </c>
      <c r="AD650" s="206">
        <v>0.35</v>
      </c>
      <c r="AE650" s="206">
        <v>0.35</v>
      </c>
      <c r="AF650" s="206">
        <v>0.35</v>
      </c>
      <c r="AG650" s="206">
        <v>0.38</v>
      </c>
      <c r="AH650">
        <v>0.38</v>
      </c>
      <c r="AI650" t="s">
        <v>164</v>
      </c>
      <c r="AJ650" t="s">
        <v>164</v>
      </c>
      <c r="AK650" t="s">
        <v>164</v>
      </c>
    </row>
    <row r="651" spans="1:37" x14ac:dyDescent="0.25">
      <c r="A651" t="s">
        <v>1026</v>
      </c>
      <c r="B651" s="203" t="s">
        <v>166</v>
      </c>
      <c r="C651" t="s">
        <v>168</v>
      </c>
      <c r="D651" t="s">
        <v>195</v>
      </c>
      <c r="E651" t="s">
        <v>481</v>
      </c>
      <c r="F651" t="s">
        <v>1025</v>
      </c>
      <c r="G651" t="s">
        <v>169</v>
      </c>
      <c r="H651" s="203">
        <v>20</v>
      </c>
      <c r="I651" s="204">
        <v>0.7</v>
      </c>
      <c r="J651" s="205">
        <v>0.74901332918833474</v>
      </c>
      <c r="K651" s="205">
        <v>0.12</v>
      </c>
      <c r="L651" s="205">
        <v>0.27</v>
      </c>
      <c r="M651" s="205">
        <v>0.27</v>
      </c>
      <c r="N651" s="205">
        <v>0.27</v>
      </c>
      <c r="O651" s="205">
        <v>0.25</v>
      </c>
      <c r="P651" s="205">
        <v>0.25</v>
      </c>
      <c r="Q651" s="205">
        <v>0.25</v>
      </c>
      <c r="R651" s="205">
        <v>0.35</v>
      </c>
      <c r="S651" s="205">
        <v>0.35</v>
      </c>
      <c r="T651" s="205">
        <v>0.35</v>
      </c>
      <c r="U651" s="205">
        <v>0.35</v>
      </c>
      <c r="V651" s="205">
        <v>0.35</v>
      </c>
      <c r="W651" s="205">
        <v>0.35</v>
      </c>
      <c r="X651" s="205">
        <v>0.35</v>
      </c>
      <c r="Y651" s="205">
        <v>0.35</v>
      </c>
      <c r="Z651" s="205">
        <v>0.35</v>
      </c>
      <c r="AA651" s="205">
        <v>0.35</v>
      </c>
      <c r="AB651" s="206">
        <v>0.35</v>
      </c>
      <c r="AC651" s="206">
        <v>0.35</v>
      </c>
      <c r="AD651" s="206">
        <v>0.35</v>
      </c>
      <c r="AE651" s="206">
        <v>0.35</v>
      </c>
      <c r="AF651" s="206">
        <v>0.35</v>
      </c>
      <c r="AG651" s="206">
        <v>0.38</v>
      </c>
      <c r="AH651">
        <v>0.38</v>
      </c>
      <c r="AI651" t="s">
        <v>164</v>
      </c>
      <c r="AJ651" t="s">
        <v>164</v>
      </c>
      <c r="AK651" t="s">
        <v>164</v>
      </c>
    </row>
    <row r="652" spans="1:37" x14ac:dyDescent="0.25">
      <c r="A652" t="s">
        <v>1027</v>
      </c>
      <c r="B652" s="203" t="s">
        <v>158</v>
      </c>
      <c r="C652" t="s">
        <v>168</v>
      </c>
      <c r="D652" t="s">
        <v>195</v>
      </c>
      <c r="E652" t="s">
        <v>575</v>
      </c>
      <c r="F652" t="s">
        <v>1025</v>
      </c>
      <c r="G652" t="s">
        <v>169</v>
      </c>
      <c r="H652" s="203">
        <v>20</v>
      </c>
      <c r="I652" s="204">
        <v>0.7</v>
      </c>
      <c r="J652" s="205">
        <v>0.74901332918833474</v>
      </c>
      <c r="K652" s="205" t="s">
        <v>192</v>
      </c>
      <c r="L652" s="205" t="s">
        <v>192</v>
      </c>
      <c r="M652" s="205" t="s">
        <v>192</v>
      </c>
      <c r="N652" s="205" t="s">
        <v>192</v>
      </c>
      <c r="O652" s="205" t="s">
        <v>192</v>
      </c>
      <c r="P652" s="205" t="s">
        <v>192</v>
      </c>
      <c r="Q652" s="205" t="s">
        <v>192</v>
      </c>
      <c r="R652" s="205" t="s">
        <v>192</v>
      </c>
      <c r="S652" s="205" t="s">
        <v>192</v>
      </c>
      <c r="T652" s="205" t="s">
        <v>192</v>
      </c>
      <c r="U652" s="205" t="s">
        <v>192</v>
      </c>
      <c r="V652" s="205" t="s">
        <v>192</v>
      </c>
      <c r="W652" s="205" t="s">
        <v>192</v>
      </c>
      <c r="X652" s="205" t="s">
        <v>192</v>
      </c>
      <c r="Y652" s="205" t="s">
        <v>192</v>
      </c>
      <c r="Z652" s="205" t="s">
        <v>192</v>
      </c>
      <c r="AA652" s="205" t="s">
        <v>192</v>
      </c>
      <c r="AB652" s="206" t="s">
        <v>192</v>
      </c>
      <c r="AC652" s="206" t="s">
        <v>192</v>
      </c>
      <c r="AD652" s="206" t="s">
        <v>192</v>
      </c>
      <c r="AE652" s="206" t="s">
        <v>192</v>
      </c>
      <c r="AF652" s="206" t="s">
        <v>192</v>
      </c>
      <c r="AG652" s="206">
        <v>0.38</v>
      </c>
      <c r="AH652">
        <v>0.38</v>
      </c>
      <c r="AI652" t="s">
        <v>164</v>
      </c>
      <c r="AJ652" t="s">
        <v>164</v>
      </c>
      <c r="AK652" t="s">
        <v>164</v>
      </c>
    </row>
    <row r="653" spans="1:37" x14ac:dyDescent="0.25">
      <c r="A653" t="s">
        <v>1028</v>
      </c>
      <c r="B653" s="203" t="s">
        <v>166</v>
      </c>
      <c r="C653" t="s">
        <v>168</v>
      </c>
      <c r="D653" t="s">
        <v>195</v>
      </c>
      <c r="E653" t="s">
        <v>575</v>
      </c>
      <c r="F653" t="s">
        <v>1025</v>
      </c>
      <c r="G653" t="s">
        <v>169</v>
      </c>
      <c r="H653" s="203">
        <v>20</v>
      </c>
      <c r="I653" s="204">
        <v>0.7</v>
      </c>
      <c r="J653" s="205">
        <v>0.74901332918833474</v>
      </c>
      <c r="K653" s="205" t="s">
        <v>192</v>
      </c>
      <c r="L653" s="205" t="s">
        <v>192</v>
      </c>
      <c r="M653" s="205" t="s">
        <v>192</v>
      </c>
      <c r="N653" s="205" t="s">
        <v>192</v>
      </c>
      <c r="O653" s="205" t="s">
        <v>192</v>
      </c>
      <c r="P653" s="205" t="s">
        <v>192</v>
      </c>
      <c r="Q653" s="205" t="s">
        <v>192</v>
      </c>
      <c r="R653" s="205" t="s">
        <v>192</v>
      </c>
      <c r="S653" s="205" t="s">
        <v>192</v>
      </c>
      <c r="T653" s="205" t="s">
        <v>192</v>
      </c>
      <c r="U653" s="205" t="s">
        <v>192</v>
      </c>
      <c r="V653" s="205" t="s">
        <v>192</v>
      </c>
      <c r="W653" s="205" t="s">
        <v>192</v>
      </c>
      <c r="X653" s="205" t="s">
        <v>192</v>
      </c>
      <c r="Y653" s="205" t="s">
        <v>192</v>
      </c>
      <c r="Z653" s="205" t="s">
        <v>192</v>
      </c>
      <c r="AA653" s="205" t="s">
        <v>192</v>
      </c>
      <c r="AB653" s="206" t="s">
        <v>192</v>
      </c>
      <c r="AC653" s="206" t="s">
        <v>192</v>
      </c>
      <c r="AD653" s="206" t="s">
        <v>192</v>
      </c>
      <c r="AE653" s="206" t="s">
        <v>192</v>
      </c>
      <c r="AF653" s="206" t="s">
        <v>192</v>
      </c>
      <c r="AG653" s="206">
        <v>0.38</v>
      </c>
      <c r="AH653">
        <v>0.38</v>
      </c>
      <c r="AI653" t="s">
        <v>164</v>
      </c>
      <c r="AJ653" t="s">
        <v>164</v>
      </c>
      <c r="AK653" t="s">
        <v>164</v>
      </c>
    </row>
    <row r="654" spans="1:37" x14ac:dyDescent="0.25">
      <c r="A654" t="s">
        <v>1029</v>
      </c>
      <c r="B654" s="203" t="s">
        <v>158</v>
      </c>
      <c r="C654" t="s">
        <v>227</v>
      </c>
      <c r="D654" t="s">
        <v>215</v>
      </c>
      <c r="E654" t="s">
        <v>641</v>
      </c>
      <c r="F654" t="s">
        <v>1030</v>
      </c>
      <c r="G654" t="s">
        <v>408</v>
      </c>
      <c r="H654" s="203">
        <v>10</v>
      </c>
      <c r="I654" s="204">
        <v>0.7</v>
      </c>
      <c r="J654" s="205">
        <v>0.58511872373689922</v>
      </c>
      <c r="K654" s="205">
        <v>0.15</v>
      </c>
      <c r="L654" s="205">
        <v>0.2</v>
      </c>
      <c r="M654" s="205">
        <v>0.2</v>
      </c>
      <c r="N654" s="205">
        <v>0.2</v>
      </c>
      <c r="O654" s="205">
        <v>0.25</v>
      </c>
      <c r="P654" s="205">
        <v>0.25</v>
      </c>
      <c r="Q654" s="205">
        <v>0.25</v>
      </c>
      <c r="R654" s="205">
        <v>0.25</v>
      </c>
      <c r="S654" s="205">
        <v>0.25</v>
      </c>
      <c r="T654" s="205">
        <v>0.25</v>
      </c>
      <c r="U654" s="205">
        <v>0.25</v>
      </c>
      <c r="V654" s="205">
        <v>0.25</v>
      </c>
      <c r="W654" s="205">
        <v>0.25</v>
      </c>
      <c r="X654" s="205">
        <v>0.25</v>
      </c>
      <c r="Y654" s="205">
        <v>0.25</v>
      </c>
      <c r="Z654" s="205">
        <v>0.25</v>
      </c>
      <c r="AA654" s="205">
        <v>0.25</v>
      </c>
      <c r="AB654" s="206">
        <v>0.25</v>
      </c>
      <c r="AC654" s="206">
        <v>0.25</v>
      </c>
      <c r="AD654" s="206">
        <v>0.25</v>
      </c>
      <c r="AE654" s="206">
        <v>0.25</v>
      </c>
      <c r="AF654" s="206">
        <v>0.25</v>
      </c>
      <c r="AG654" s="206">
        <v>0.33</v>
      </c>
      <c r="AH654">
        <v>0.33</v>
      </c>
      <c r="AI654" t="s">
        <v>164</v>
      </c>
      <c r="AJ654" t="s">
        <v>164</v>
      </c>
      <c r="AK654" t="s">
        <v>164</v>
      </c>
    </row>
    <row r="655" spans="1:37" x14ac:dyDescent="0.25">
      <c r="A655" t="s">
        <v>1031</v>
      </c>
      <c r="B655" s="203" t="s">
        <v>166</v>
      </c>
      <c r="C655" t="s">
        <v>227</v>
      </c>
      <c r="D655" t="s">
        <v>215</v>
      </c>
      <c r="E655" t="s">
        <v>641</v>
      </c>
      <c r="F655" t="s">
        <v>1030</v>
      </c>
      <c r="G655" t="s">
        <v>408</v>
      </c>
      <c r="H655" s="203">
        <v>10</v>
      </c>
      <c r="I655" s="204">
        <v>0.7</v>
      </c>
      <c r="J655" s="205">
        <v>0.58511872373689922</v>
      </c>
      <c r="K655" s="205">
        <v>0.15</v>
      </c>
      <c r="L655" s="205">
        <v>0.27</v>
      </c>
      <c r="M655" s="205">
        <v>0.27</v>
      </c>
      <c r="N655" s="205">
        <v>0.27</v>
      </c>
      <c r="O655" s="205">
        <v>0.27</v>
      </c>
      <c r="P655" s="205">
        <v>0.27</v>
      </c>
      <c r="Q655" s="205">
        <v>0.27</v>
      </c>
      <c r="R655" s="205">
        <v>0.27</v>
      </c>
      <c r="S655" s="205">
        <v>0.27</v>
      </c>
      <c r="T655" s="205">
        <v>0.27</v>
      </c>
      <c r="U655" s="205">
        <v>0.27</v>
      </c>
      <c r="V655" s="205">
        <v>0.27</v>
      </c>
      <c r="W655" s="205">
        <v>0.27</v>
      </c>
      <c r="X655" s="205">
        <v>0.27</v>
      </c>
      <c r="Y655" s="205">
        <v>0.27</v>
      </c>
      <c r="Z655" s="205">
        <v>0.27</v>
      </c>
      <c r="AA655" s="205">
        <v>0.27</v>
      </c>
      <c r="AB655" s="206">
        <v>0.27</v>
      </c>
      <c r="AC655" s="206">
        <v>0.27</v>
      </c>
      <c r="AD655" s="206">
        <v>0.27</v>
      </c>
      <c r="AE655" s="206">
        <v>0.27</v>
      </c>
      <c r="AF655" s="206">
        <v>0.27</v>
      </c>
      <c r="AG655" s="206">
        <v>0.33</v>
      </c>
      <c r="AH655">
        <v>0.33</v>
      </c>
      <c r="AI655" t="s">
        <v>164</v>
      </c>
      <c r="AJ655" t="s">
        <v>164</v>
      </c>
      <c r="AK655" t="s">
        <v>164</v>
      </c>
    </row>
    <row r="656" spans="1:37" x14ac:dyDescent="0.25">
      <c r="A656" t="s">
        <v>1032</v>
      </c>
      <c r="B656" s="203" t="s">
        <v>158</v>
      </c>
      <c r="C656" t="s">
        <v>159</v>
      </c>
      <c r="D656" t="s">
        <v>160</v>
      </c>
      <c r="E656" t="s">
        <v>534</v>
      </c>
      <c r="F656" t="s">
        <v>1033</v>
      </c>
      <c r="G656" t="s">
        <v>178</v>
      </c>
      <c r="H656" s="203">
        <v>5</v>
      </c>
      <c r="I656" s="204">
        <v>0.7</v>
      </c>
      <c r="J656" s="205">
        <v>0.27433063943431352</v>
      </c>
      <c r="K656" s="205">
        <v>0.13</v>
      </c>
      <c r="L656" s="205">
        <v>0.2</v>
      </c>
      <c r="M656" s="205">
        <v>0.2</v>
      </c>
      <c r="N656" s="205">
        <v>0.2</v>
      </c>
      <c r="O656" s="205">
        <v>0.2</v>
      </c>
      <c r="P656" s="205">
        <v>0.2</v>
      </c>
      <c r="Q656" s="205">
        <v>0.2</v>
      </c>
      <c r="R656" s="205">
        <v>0.2</v>
      </c>
      <c r="S656" s="205">
        <v>0.2</v>
      </c>
      <c r="T656" s="205">
        <v>0.2</v>
      </c>
      <c r="U656" s="205">
        <v>0.2</v>
      </c>
      <c r="V656" s="205">
        <v>0.2</v>
      </c>
      <c r="W656" s="205">
        <v>0.2</v>
      </c>
      <c r="X656" s="205">
        <v>0.2</v>
      </c>
      <c r="Y656" s="205">
        <v>0.2</v>
      </c>
      <c r="Z656" s="205">
        <v>0.2</v>
      </c>
      <c r="AA656" s="205">
        <v>0.2</v>
      </c>
      <c r="AB656" s="205">
        <v>0.2</v>
      </c>
      <c r="AC656" s="205">
        <v>0.2</v>
      </c>
      <c r="AD656" s="205">
        <v>0.23</v>
      </c>
      <c r="AE656" s="205">
        <v>0.23</v>
      </c>
      <c r="AF656" s="205">
        <v>0.23</v>
      </c>
      <c r="AG656" s="205">
        <v>0.33</v>
      </c>
      <c r="AH656">
        <v>0.33</v>
      </c>
      <c r="AI656" t="s">
        <v>164</v>
      </c>
      <c r="AJ656" t="s">
        <v>164</v>
      </c>
      <c r="AK656" t="s">
        <v>164</v>
      </c>
    </row>
    <row r="657" spans="1:37" x14ac:dyDescent="0.25">
      <c r="A657" t="s">
        <v>1034</v>
      </c>
      <c r="B657" s="203" t="s">
        <v>166</v>
      </c>
      <c r="C657" t="s">
        <v>159</v>
      </c>
      <c r="D657" t="s">
        <v>160</v>
      </c>
      <c r="E657" t="s">
        <v>534</v>
      </c>
      <c r="F657" t="s">
        <v>1033</v>
      </c>
      <c r="G657" t="s">
        <v>178</v>
      </c>
      <c r="H657" s="203">
        <v>5</v>
      </c>
      <c r="I657" s="204">
        <v>0.7</v>
      </c>
      <c r="J657" s="205">
        <v>0.27433063943431352</v>
      </c>
      <c r="K657" s="205">
        <v>0.2</v>
      </c>
      <c r="L657" s="205">
        <v>0.27</v>
      </c>
      <c r="M657" s="205">
        <v>0.27</v>
      </c>
      <c r="N657" s="205">
        <v>0.27</v>
      </c>
      <c r="O657" s="205">
        <v>0.27</v>
      </c>
      <c r="P657" s="205">
        <v>0.27</v>
      </c>
      <c r="Q657" s="205">
        <v>0.27</v>
      </c>
      <c r="R657" s="205">
        <v>0.27</v>
      </c>
      <c r="S657" s="205">
        <v>0.27</v>
      </c>
      <c r="T657" s="205">
        <v>0.27</v>
      </c>
      <c r="U657" s="205">
        <v>0.27</v>
      </c>
      <c r="V657" s="205">
        <v>0.27</v>
      </c>
      <c r="W657" s="205">
        <v>0.27</v>
      </c>
      <c r="X657" s="205">
        <v>0.27</v>
      </c>
      <c r="Y657" s="205">
        <v>0.27</v>
      </c>
      <c r="Z657" s="205">
        <v>0.27</v>
      </c>
      <c r="AA657" s="205">
        <v>0.27</v>
      </c>
      <c r="AB657" s="205">
        <v>0.27</v>
      </c>
      <c r="AC657" s="205">
        <v>0.27</v>
      </c>
      <c r="AD657" s="205">
        <v>0.31</v>
      </c>
      <c r="AE657" s="205">
        <v>0.31</v>
      </c>
      <c r="AF657" s="205">
        <v>0.31</v>
      </c>
      <c r="AG657" s="205">
        <v>0.33</v>
      </c>
      <c r="AH657">
        <v>0.33</v>
      </c>
      <c r="AI657" t="s">
        <v>164</v>
      </c>
      <c r="AJ657" t="s">
        <v>164</v>
      </c>
      <c r="AK657" t="s">
        <v>164</v>
      </c>
    </row>
    <row r="658" spans="1:37" x14ac:dyDescent="0.25">
      <c r="A658" t="s">
        <v>1035</v>
      </c>
      <c r="B658" s="203" t="s">
        <v>158</v>
      </c>
      <c r="C658" t="s">
        <v>168</v>
      </c>
      <c r="D658" t="s">
        <v>160</v>
      </c>
      <c r="E658" t="s">
        <v>534</v>
      </c>
      <c r="F658" t="s">
        <v>1033</v>
      </c>
      <c r="G658" t="s">
        <v>169</v>
      </c>
      <c r="H658" s="203">
        <v>5</v>
      </c>
      <c r="I658" s="204">
        <v>0.7</v>
      </c>
      <c r="J658" s="205">
        <v>0.28870339599271405</v>
      </c>
      <c r="K658" s="205">
        <v>0.12</v>
      </c>
      <c r="L658" s="205">
        <v>0.17</v>
      </c>
      <c r="M658" s="205">
        <v>0.17</v>
      </c>
      <c r="N658" s="205">
        <v>0.25</v>
      </c>
      <c r="O658" s="205">
        <v>0.25</v>
      </c>
      <c r="P658" s="205">
        <v>0.25</v>
      </c>
      <c r="Q658" s="205">
        <v>0.25</v>
      </c>
      <c r="R658" s="205">
        <v>0.25</v>
      </c>
      <c r="S658" s="205">
        <v>0.25</v>
      </c>
      <c r="T658" s="205">
        <v>0.25</v>
      </c>
      <c r="U658" s="205">
        <v>0.25</v>
      </c>
      <c r="V658" s="205">
        <v>0.25</v>
      </c>
      <c r="W658" s="205">
        <v>0.25</v>
      </c>
      <c r="X658" s="205">
        <v>0.25</v>
      </c>
      <c r="Y658" s="205">
        <v>0.25</v>
      </c>
      <c r="Z658" s="205">
        <v>0.25</v>
      </c>
      <c r="AA658" s="205">
        <v>0.25</v>
      </c>
      <c r="AB658" s="205">
        <v>0.25</v>
      </c>
      <c r="AC658" s="205">
        <v>0.25</v>
      </c>
      <c r="AD658" s="205">
        <v>0.25</v>
      </c>
      <c r="AE658" s="205">
        <v>0.25</v>
      </c>
      <c r="AF658" s="205">
        <v>0.25</v>
      </c>
      <c r="AG658" s="205">
        <v>0.33</v>
      </c>
      <c r="AH658">
        <v>0.33</v>
      </c>
      <c r="AI658" t="s">
        <v>164</v>
      </c>
      <c r="AJ658" t="s">
        <v>164</v>
      </c>
      <c r="AK658" t="s">
        <v>164</v>
      </c>
    </row>
    <row r="659" spans="1:37" x14ac:dyDescent="0.25">
      <c r="A659" t="s">
        <v>1036</v>
      </c>
      <c r="B659" s="203" t="s">
        <v>166</v>
      </c>
      <c r="C659" t="s">
        <v>168</v>
      </c>
      <c r="D659" t="s">
        <v>160</v>
      </c>
      <c r="E659" t="s">
        <v>534</v>
      </c>
      <c r="F659" t="s">
        <v>1033</v>
      </c>
      <c r="G659" t="s">
        <v>169</v>
      </c>
      <c r="H659" s="203">
        <v>5</v>
      </c>
      <c r="I659" s="204">
        <v>0.7</v>
      </c>
      <c r="J659" s="205">
        <v>0.28870339599271405</v>
      </c>
      <c r="K659" s="205">
        <v>0.12</v>
      </c>
      <c r="L659" s="205">
        <v>0.27</v>
      </c>
      <c r="M659" s="205">
        <v>0.27</v>
      </c>
      <c r="N659" s="205">
        <v>0.27</v>
      </c>
      <c r="O659" s="205">
        <v>0.25</v>
      </c>
      <c r="P659" s="205">
        <v>0.25</v>
      </c>
      <c r="Q659" s="205">
        <v>0.25</v>
      </c>
      <c r="R659" s="205">
        <v>0.25</v>
      </c>
      <c r="S659" s="205">
        <v>0.25</v>
      </c>
      <c r="T659" s="205">
        <v>0.25</v>
      </c>
      <c r="U659" s="205">
        <v>0.25</v>
      </c>
      <c r="V659" s="205">
        <v>0.25</v>
      </c>
      <c r="W659" s="205">
        <v>0.25</v>
      </c>
      <c r="X659" s="205">
        <v>0.25</v>
      </c>
      <c r="Y659" s="205">
        <v>0.25</v>
      </c>
      <c r="Z659" s="205">
        <v>0.25</v>
      </c>
      <c r="AA659" s="205">
        <v>0.25</v>
      </c>
      <c r="AB659" s="205">
        <v>0.25</v>
      </c>
      <c r="AC659" s="205">
        <v>0.25</v>
      </c>
      <c r="AD659" s="205">
        <v>0.25</v>
      </c>
      <c r="AE659" s="205">
        <v>0.25</v>
      </c>
      <c r="AF659" s="205">
        <v>0.25</v>
      </c>
      <c r="AG659" s="205">
        <v>0.33</v>
      </c>
      <c r="AH659">
        <v>0.33</v>
      </c>
      <c r="AI659" t="s">
        <v>164</v>
      </c>
      <c r="AJ659" t="s">
        <v>164</v>
      </c>
      <c r="AK659" t="s">
        <v>164</v>
      </c>
    </row>
    <row r="660" spans="1:37" x14ac:dyDescent="0.25">
      <c r="A660" t="s">
        <v>1037</v>
      </c>
      <c r="B660" s="203" t="s">
        <v>158</v>
      </c>
      <c r="C660" t="s">
        <v>159</v>
      </c>
      <c r="D660" t="s">
        <v>199</v>
      </c>
      <c r="E660" t="s">
        <v>1038</v>
      </c>
      <c r="F660" t="s">
        <v>1039</v>
      </c>
      <c r="G660" t="s">
        <v>178</v>
      </c>
      <c r="H660" s="203">
        <v>10</v>
      </c>
      <c r="I660" s="204">
        <v>0.7</v>
      </c>
      <c r="J660" s="205">
        <v>0.43297207610283089</v>
      </c>
      <c r="K660" s="205">
        <v>0.13</v>
      </c>
      <c r="L660" s="205">
        <v>0.2</v>
      </c>
      <c r="M660" s="205">
        <v>0.2</v>
      </c>
      <c r="N660" s="205">
        <v>0.2</v>
      </c>
      <c r="O660" s="205">
        <v>0.2</v>
      </c>
      <c r="P660" s="205">
        <v>0.2</v>
      </c>
      <c r="Q660" s="205">
        <v>0.2</v>
      </c>
      <c r="R660" s="205">
        <v>0.2</v>
      </c>
      <c r="S660" s="205">
        <v>0.2</v>
      </c>
      <c r="T660" s="205">
        <v>0.2</v>
      </c>
      <c r="U660" s="205">
        <v>0.2</v>
      </c>
      <c r="V660" s="205">
        <v>0.2</v>
      </c>
      <c r="W660" s="205">
        <v>0.2</v>
      </c>
      <c r="X660" s="205">
        <v>0.2</v>
      </c>
      <c r="Y660" s="205">
        <v>0.2</v>
      </c>
      <c r="Z660" s="205">
        <v>0.2</v>
      </c>
      <c r="AA660" s="205">
        <v>0.2</v>
      </c>
      <c r="AB660" s="205">
        <v>0.2</v>
      </c>
      <c r="AC660" s="205">
        <v>0.2</v>
      </c>
      <c r="AD660" s="205">
        <v>0.2</v>
      </c>
      <c r="AE660" s="205">
        <v>0.2</v>
      </c>
      <c r="AF660" s="205">
        <v>0.2</v>
      </c>
      <c r="AG660" s="205">
        <v>0.33</v>
      </c>
      <c r="AH660">
        <v>0.33</v>
      </c>
      <c r="AI660" t="s">
        <v>164</v>
      </c>
      <c r="AJ660" t="s">
        <v>164</v>
      </c>
      <c r="AK660" t="s">
        <v>164</v>
      </c>
    </row>
    <row r="661" spans="1:37" x14ac:dyDescent="0.25">
      <c r="A661" t="s">
        <v>1040</v>
      </c>
      <c r="B661" s="203" t="s">
        <v>166</v>
      </c>
      <c r="C661" t="s">
        <v>159</v>
      </c>
      <c r="D661" t="s">
        <v>199</v>
      </c>
      <c r="E661" t="s">
        <v>1038</v>
      </c>
      <c r="F661" t="s">
        <v>1039</v>
      </c>
      <c r="G661" t="s">
        <v>178</v>
      </c>
      <c r="H661" s="203">
        <v>10</v>
      </c>
      <c r="I661" s="204">
        <v>0.7</v>
      </c>
      <c r="J661" s="205">
        <v>0.43297207610283089</v>
      </c>
      <c r="K661" s="205">
        <v>0.2</v>
      </c>
      <c r="L661" s="205">
        <v>0.27</v>
      </c>
      <c r="M661" s="205">
        <v>0.27</v>
      </c>
      <c r="N661" s="205">
        <v>0.27</v>
      </c>
      <c r="O661" s="205">
        <v>0.27</v>
      </c>
      <c r="P661" s="205">
        <v>0.27</v>
      </c>
      <c r="Q661" s="205">
        <v>0.27</v>
      </c>
      <c r="R661" s="205">
        <v>0.27</v>
      </c>
      <c r="S661" s="205">
        <v>0.27</v>
      </c>
      <c r="T661" s="205">
        <v>0.27</v>
      </c>
      <c r="U661" s="205">
        <v>0.27</v>
      </c>
      <c r="V661" s="205">
        <v>0.27</v>
      </c>
      <c r="W661" s="205">
        <v>0.27</v>
      </c>
      <c r="X661" s="205">
        <v>0.27</v>
      </c>
      <c r="Y661" s="205">
        <v>0.27</v>
      </c>
      <c r="Z661" s="205">
        <v>0.27</v>
      </c>
      <c r="AA661" s="205">
        <v>0.27</v>
      </c>
      <c r="AB661" s="205">
        <v>0.27</v>
      </c>
      <c r="AC661" s="205">
        <v>0.27</v>
      </c>
      <c r="AD661" s="205">
        <v>0.27</v>
      </c>
      <c r="AE661" s="205">
        <v>0.27</v>
      </c>
      <c r="AF661" s="205">
        <v>0.27</v>
      </c>
      <c r="AG661" s="205">
        <v>0.33</v>
      </c>
      <c r="AH661">
        <v>0.33</v>
      </c>
      <c r="AI661" t="s">
        <v>164</v>
      </c>
      <c r="AJ661" t="s">
        <v>164</v>
      </c>
      <c r="AK661" t="s">
        <v>164</v>
      </c>
    </row>
    <row r="662" spans="1:37" x14ac:dyDescent="0.25">
      <c r="A662" t="s">
        <v>1041</v>
      </c>
      <c r="B662" s="203" t="s">
        <v>158</v>
      </c>
      <c r="C662" t="s">
        <v>159</v>
      </c>
      <c r="D662" t="s">
        <v>199</v>
      </c>
      <c r="E662" t="s">
        <v>1038</v>
      </c>
      <c r="F662" t="s">
        <v>1038</v>
      </c>
      <c r="G662" t="s">
        <v>178</v>
      </c>
      <c r="H662" s="203">
        <v>10</v>
      </c>
      <c r="I662" s="204">
        <v>0.7</v>
      </c>
      <c r="J662" s="205">
        <v>0.43297207610283089</v>
      </c>
      <c r="K662" s="205">
        <v>0.2</v>
      </c>
      <c r="L662" s="205">
        <v>0.27</v>
      </c>
      <c r="M662" s="205">
        <v>0.27</v>
      </c>
      <c r="N662" s="205">
        <v>0.27</v>
      </c>
      <c r="O662" s="205">
        <v>0.27</v>
      </c>
      <c r="P662" s="205">
        <v>0.27</v>
      </c>
      <c r="Q662" s="205">
        <v>0.27</v>
      </c>
      <c r="R662" s="205">
        <v>0.27</v>
      </c>
      <c r="S662" s="205">
        <v>0.27</v>
      </c>
      <c r="T662" s="205">
        <v>0.27</v>
      </c>
      <c r="U662" s="205">
        <v>0.27</v>
      </c>
      <c r="V662" s="205">
        <v>0.27</v>
      </c>
      <c r="W662" s="205">
        <v>0.27</v>
      </c>
      <c r="X662" s="205">
        <v>0.27</v>
      </c>
      <c r="Y662" s="205">
        <v>0.27</v>
      </c>
      <c r="Z662" s="205">
        <v>0.27</v>
      </c>
      <c r="AA662" s="205">
        <v>0.27</v>
      </c>
      <c r="AB662" s="205">
        <v>0.27</v>
      </c>
      <c r="AC662" s="205">
        <v>0.27</v>
      </c>
      <c r="AD662" s="205">
        <v>0.27</v>
      </c>
      <c r="AE662" s="205">
        <v>0.2</v>
      </c>
      <c r="AF662" s="205">
        <v>0.2</v>
      </c>
      <c r="AG662" s="205">
        <v>0.33</v>
      </c>
      <c r="AH662">
        <v>0.33</v>
      </c>
      <c r="AI662" t="s">
        <v>164</v>
      </c>
      <c r="AJ662" t="s">
        <v>164</v>
      </c>
      <c r="AK662" t="s">
        <v>164</v>
      </c>
    </row>
    <row r="663" spans="1:37" x14ac:dyDescent="0.25">
      <c r="A663" t="s">
        <v>1042</v>
      </c>
      <c r="B663" s="203" t="s">
        <v>166</v>
      </c>
      <c r="C663" t="s">
        <v>159</v>
      </c>
      <c r="D663" t="s">
        <v>199</v>
      </c>
      <c r="E663" t="s">
        <v>1038</v>
      </c>
      <c r="F663" t="s">
        <v>1038</v>
      </c>
      <c r="G663" t="s">
        <v>178</v>
      </c>
      <c r="H663" s="203">
        <v>10</v>
      </c>
      <c r="I663" s="204">
        <v>0.7</v>
      </c>
      <c r="J663" s="205">
        <v>0.43297207610283089</v>
      </c>
      <c r="K663" s="205">
        <v>0.2</v>
      </c>
      <c r="L663" s="205">
        <v>0.27</v>
      </c>
      <c r="M663" s="205">
        <v>0.27</v>
      </c>
      <c r="N663" s="205">
        <v>0.27</v>
      </c>
      <c r="O663" s="205">
        <v>0.27</v>
      </c>
      <c r="P663" s="205">
        <v>0.27</v>
      </c>
      <c r="Q663" s="205">
        <v>0.27</v>
      </c>
      <c r="R663" s="205">
        <v>0.27</v>
      </c>
      <c r="S663" s="205">
        <v>0.27</v>
      </c>
      <c r="T663" s="205">
        <v>0.27</v>
      </c>
      <c r="U663" s="205">
        <v>0.27</v>
      </c>
      <c r="V663" s="205">
        <v>0.27</v>
      </c>
      <c r="W663" s="205">
        <v>0.27</v>
      </c>
      <c r="X663" s="205">
        <v>0.27</v>
      </c>
      <c r="Y663" s="205">
        <v>0.27</v>
      </c>
      <c r="Z663" s="205">
        <v>0.27</v>
      </c>
      <c r="AA663" s="205">
        <v>0.27</v>
      </c>
      <c r="AB663" s="205">
        <v>0.27</v>
      </c>
      <c r="AC663" s="205">
        <v>0.27</v>
      </c>
      <c r="AD663" s="205">
        <v>0.27</v>
      </c>
      <c r="AE663" s="205">
        <v>0.27</v>
      </c>
      <c r="AF663" s="205">
        <v>0.27</v>
      </c>
      <c r="AG663" s="205">
        <v>0.33</v>
      </c>
      <c r="AH663">
        <v>0.33</v>
      </c>
      <c r="AI663" t="s">
        <v>164</v>
      </c>
      <c r="AJ663" t="s">
        <v>164</v>
      </c>
      <c r="AK663" t="s">
        <v>164</v>
      </c>
    </row>
    <row r="664" spans="1:37" x14ac:dyDescent="0.25">
      <c r="A664" t="s">
        <v>1043</v>
      </c>
      <c r="B664" s="203" t="s">
        <v>158</v>
      </c>
      <c r="C664" t="s">
        <v>159</v>
      </c>
      <c r="D664" t="s">
        <v>195</v>
      </c>
      <c r="E664" t="s">
        <v>1044</v>
      </c>
      <c r="F664" t="s">
        <v>1045</v>
      </c>
      <c r="G664" t="s">
        <v>747</v>
      </c>
      <c r="H664" s="203">
        <v>5</v>
      </c>
      <c r="I664" s="204">
        <v>0.7</v>
      </c>
      <c r="J664" s="205">
        <v>0.2757428204476744</v>
      </c>
      <c r="K664" s="205">
        <v>0.13</v>
      </c>
      <c r="L664" s="205">
        <v>0.2</v>
      </c>
      <c r="M664" s="205">
        <v>0.2</v>
      </c>
      <c r="N664" s="205">
        <v>0.2</v>
      </c>
      <c r="O664" s="205">
        <v>0.2</v>
      </c>
      <c r="P664" s="205">
        <v>0.2</v>
      </c>
      <c r="Q664" s="205">
        <v>0.2</v>
      </c>
      <c r="R664" s="205">
        <v>0.2</v>
      </c>
      <c r="S664" s="205">
        <v>0.2</v>
      </c>
      <c r="T664" s="205">
        <v>0.2</v>
      </c>
      <c r="U664" s="205">
        <v>0.2</v>
      </c>
      <c r="V664" s="205">
        <v>0.2</v>
      </c>
      <c r="W664" s="205">
        <v>0.2</v>
      </c>
      <c r="X664" s="205">
        <v>0.2</v>
      </c>
      <c r="Y664" s="205">
        <v>0.2</v>
      </c>
      <c r="Z664" s="205">
        <v>0.2</v>
      </c>
      <c r="AA664" s="205">
        <v>0.2</v>
      </c>
      <c r="AB664" s="205">
        <v>0.2</v>
      </c>
      <c r="AC664" s="205">
        <v>0.2</v>
      </c>
      <c r="AD664" s="205">
        <v>0.2</v>
      </c>
      <c r="AE664" s="205">
        <v>0.2</v>
      </c>
      <c r="AF664" s="205">
        <v>0.2</v>
      </c>
      <c r="AG664" s="205">
        <v>0.33</v>
      </c>
      <c r="AH664">
        <v>0.33</v>
      </c>
      <c r="AI664" t="s">
        <v>164</v>
      </c>
      <c r="AJ664" t="s">
        <v>164</v>
      </c>
      <c r="AK664" t="s">
        <v>164</v>
      </c>
    </row>
    <row r="665" spans="1:37" x14ac:dyDescent="0.25">
      <c r="A665" t="s">
        <v>1046</v>
      </c>
      <c r="B665" s="203" t="s">
        <v>166</v>
      </c>
      <c r="C665" t="s">
        <v>159</v>
      </c>
      <c r="D665" t="s">
        <v>195</v>
      </c>
      <c r="E665" t="s">
        <v>1044</v>
      </c>
      <c r="F665" t="s">
        <v>1045</v>
      </c>
      <c r="G665" t="s">
        <v>747</v>
      </c>
      <c r="H665" s="203">
        <v>5</v>
      </c>
      <c r="I665" s="204">
        <v>0.7</v>
      </c>
      <c r="J665" s="205">
        <v>0.2757428204476744</v>
      </c>
      <c r="K665" s="205">
        <v>0.2</v>
      </c>
      <c r="L665" s="205">
        <v>0.27</v>
      </c>
      <c r="M665" s="205">
        <v>0.27</v>
      </c>
      <c r="N665" s="205">
        <v>0.27</v>
      </c>
      <c r="O665" s="205">
        <v>0.27</v>
      </c>
      <c r="P665" s="205">
        <v>0.27</v>
      </c>
      <c r="Q665" s="205">
        <v>0.27</v>
      </c>
      <c r="R665" s="205">
        <v>0.27</v>
      </c>
      <c r="S665" s="205">
        <v>0.27</v>
      </c>
      <c r="T665" s="205">
        <v>0.27</v>
      </c>
      <c r="U665" s="205">
        <v>0.27</v>
      </c>
      <c r="V665" s="205">
        <v>0.27</v>
      </c>
      <c r="W665" s="205">
        <v>0.27</v>
      </c>
      <c r="X665" s="205">
        <v>0.27</v>
      </c>
      <c r="Y665" s="205">
        <v>0.27</v>
      </c>
      <c r="Z665" s="205">
        <v>0.27</v>
      </c>
      <c r="AA665" s="205">
        <v>0.27</v>
      </c>
      <c r="AB665" s="205">
        <v>0.27</v>
      </c>
      <c r="AC665" s="205">
        <v>0.27</v>
      </c>
      <c r="AD665" s="205">
        <v>0.27</v>
      </c>
      <c r="AE665" s="205">
        <v>0.27</v>
      </c>
      <c r="AF665" s="205">
        <v>0.27</v>
      </c>
      <c r="AG665" s="205">
        <v>0.33</v>
      </c>
      <c r="AH665">
        <v>0.33</v>
      </c>
      <c r="AI665" t="s">
        <v>164</v>
      </c>
      <c r="AJ665" t="s">
        <v>164</v>
      </c>
      <c r="AK665" t="s">
        <v>164</v>
      </c>
    </row>
    <row r="666" spans="1:37" x14ac:dyDescent="0.25">
      <c r="A666" t="s">
        <v>1047</v>
      </c>
      <c r="B666" s="203" t="s">
        <v>158</v>
      </c>
      <c r="C666" t="s">
        <v>168</v>
      </c>
      <c r="D666" t="s">
        <v>195</v>
      </c>
      <c r="E666" t="s">
        <v>1044</v>
      </c>
      <c r="F666" t="s">
        <v>1045</v>
      </c>
      <c r="G666" t="s">
        <v>169</v>
      </c>
      <c r="H666" s="203">
        <v>5</v>
      </c>
      <c r="I666" s="204">
        <v>0.7</v>
      </c>
      <c r="J666" s="205">
        <v>0.28870339599271405</v>
      </c>
      <c r="K666" s="205">
        <v>0.2</v>
      </c>
      <c r="L666" s="205">
        <v>0.27</v>
      </c>
      <c r="M666" s="205">
        <v>0.27</v>
      </c>
      <c r="N666" s="205">
        <v>0.27</v>
      </c>
      <c r="O666" s="205">
        <v>0.27</v>
      </c>
      <c r="P666" s="205">
        <v>0.27</v>
      </c>
      <c r="Q666" s="205">
        <v>0.27</v>
      </c>
      <c r="R666" s="205">
        <v>0.25</v>
      </c>
      <c r="S666" s="205">
        <v>0.25</v>
      </c>
      <c r="T666" s="205">
        <v>0.25</v>
      </c>
      <c r="U666" s="205">
        <v>0.25</v>
      </c>
      <c r="V666" s="205">
        <v>0.25</v>
      </c>
      <c r="W666" s="205">
        <v>0.25</v>
      </c>
      <c r="X666" s="205">
        <v>0.25</v>
      </c>
      <c r="Y666" s="205">
        <v>0.25</v>
      </c>
      <c r="Z666" s="205">
        <v>0.25</v>
      </c>
      <c r="AA666" s="205">
        <v>0.25</v>
      </c>
      <c r="AB666" s="205">
        <v>0.25</v>
      </c>
      <c r="AC666" s="205">
        <v>0.25</v>
      </c>
      <c r="AD666" s="205">
        <v>0.25</v>
      </c>
      <c r="AE666" s="205">
        <v>0.25</v>
      </c>
      <c r="AF666" s="205">
        <v>0.25</v>
      </c>
      <c r="AG666" s="205">
        <v>0.33</v>
      </c>
      <c r="AH666">
        <v>0.33</v>
      </c>
      <c r="AI666" t="s">
        <v>164</v>
      </c>
      <c r="AJ666" t="s">
        <v>164</v>
      </c>
      <c r="AK666" t="s">
        <v>164</v>
      </c>
    </row>
    <row r="667" spans="1:37" x14ac:dyDescent="0.25">
      <c r="A667" t="s">
        <v>1048</v>
      </c>
      <c r="B667" s="203" t="s">
        <v>166</v>
      </c>
      <c r="C667" t="s">
        <v>168</v>
      </c>
      <c r="D667" t="s">
        <v>195</v>
      </c>
      <c r="E667" t="s">
        <v>1044</v>
      </c>
      <c r="F667" t="s">
        <v>1045</v>
      </c>
      <c r="G667" t="s">
        <v>169</v>
      </c>
      <c r="H667" s="203">
        <v>5</v>
      </c>
      <c r="I667" s="204">
        <v>0.7</v>
      </c>
      <c r="J667" s="205">
        <v>0.28870339599271405</v>
      </c>
      <c r="K667" s="205">
        <v>0.2</v>
      </c>
      <c r="L667" s="205">
        <v>0.27</v>
      </c>
      <c r="M667" s="205">
        <v>0.27</v>
      </c>
      <c r="N667" s="205">
        <v>0.27</v>
      </c>
      <c r="O667" s="205">
        <v>0.27</v>
      </c>
      <c r="P667" s="205">
        <v>0.27</v>
      </c>
      <c r="Q667" s="205">
        <v>0.27</v>
      </c>
      <c r="R667" s="205">
        <v>0.25</v>
      </c>
      <c r="S667" s="205">
        <v>0.25</v>
      </c>
      <c r="T667" s="205">
        <v>0.25</v>
      </c>
      <c r="U667" s="205">
        <v>0.25</v>
      </c>
      <c r="V667" s="205">
        <v>0.25</v>
      </c>
      <c r="W667" s="205">
        <v>0.25</v>
      </c>
      <c r="X667" s="205">
        <v>0.25</v>
      </c>
      <c r="Y667" s="205">
        <v>0.25</v>
      </c>
      <c r="Z667" s="205">
        <v>0.25</v>
      </c>
      <c r="AA667" s="205">
        <v>0.25</v>
      </c>
      <c r="AB667" s="205">
        <v>0.25</v>
      </c>
      <c r="AC667" s="205">
        <v>0.25</v>
      </c>
      <c r="AD667" s="205">
        <v>0.25</v>
      </c>
      <c r="AE667" s="205">
        <v>0.25</v>
      </c>
      <c r="AF667" s="205">
        <v>0.25</v>
      </c>
      <c r="AG667" s="205">
        <v>0.33</v>
      </c>
      <c r="AH667">
        <v>0.33</v>
      </c>
      <c r="AI667" t="s">
        <v>164</v>
      </c>
      <c r="AJ667" t="s">
        <v>164</v>
      </c>
      <c r="AK667" t="s">
        <v>164</v>
      </c>
    </row>
    <row r="668" spans="1:37" x14ac:dyDescent="0.25">
      <c r="A668" t="s">
        <v>1049</v>
      </c>
      <c r="B668" s="203" t="s">
        <v>158</v>
      </c>
      <c r="C668" t="s">
        <v>159</v>
      </c>
      <c r="D668" t="s">
        <v>195</v>
      </c>
      <c r="E668" t="s">
        <v>1044</v>
      </c>
      <c r="F668" t="s">
        <v>1050</v>
      </c>
      <c r="G668" t="s">
        <v>747</v>
      </c>
      <c r="H668" s="203">
        <v>5</v>
      </c>
      <c r="I668" s="204">
        <v>0.7</v>
      </c>
      <c r="J668" s="205">
        <v>0.2757428204476744</v>
      </c>
      <c r="K668" s="205">
        <v>0.13</v>
      </c>
      <c r="L668" s="205">
        <v>0.2</v>
      </c>
      <c r="M668" s="205">
        <v>0.2</v>
      </c>
      <c r="N668" s="205">
        <v>0.2</v>
      </c>
      <c r="O668" s="205">
        <v>0.2</v>
      </c>
      <c r="P668" s="205">
        <v>0.2</v>
      </c>
      <c r="Q668" s="205">
        <v>0.2</v>
      </c>
      <c r="R668" s="205">
        <v>0.2</v>
      </c>
      <c r="S668" s="205">
        <v>0.2</v>
      </c>
      <c r="T668" s="205">
        <v>0.2</v>
      </c>
      <c r="U668" s="205">
        <v>0.2</v>
      </c>
      <c r="V668" s="205">
        <v>0.2</v>
      </c>
      <c r="W668" s="205">
        <v>0.2</v>
      </c>
      <c r="X668" s="205">
        <v>0.2</v>
      </c>
      <c r="Y668" s="205">
        <v>0.2</v>
      </c>
      <c r="Z668" s="205">
        <v>0.2</v>
      </c>
      <c r="AA668" s="205">
        <v>0.2</v>
      </c>
      <c r="AB668" s="205">
        <v>0.2</v>
      </c>
      <c r="AC668" s="205">
        <v>0.2</v>
      </c>
      <c r="AD668" s="205">
        <v>0.2</v>
      </c>
      <c r="AE668" s="205">
        <v>0.2</v>
      </c>
      <c r="AF668" s="205">
        <v>0.2</v>
      </c>
      <c r="AG668" s="205">
        <v>0.33</v>
      </c>
      <c r="AH668">
        <v>0.33</v>
      </c>
      <c r="AI668" t="s">
        <v>164</v>
      </c>
      <c r="AJ668" t="s">
        <v>164</v>
      </c>
      <c r="AK668" t="s">
        <v>164</v>
      </c>
    </row>
    <row r="669" spans="1:37" x14ac:dyDescent="0.25">
      <c r="A669" t="s">
        <v>1051</v>
      </c>
      <c r="B669" s="203" t="s">
        <v>166</v>
      </c>
      <c r="C669" t="s">
        <v>159</v>
      </c>
      <c r="D669" t="s">
        <v>195</v>
      </c>
      <c r="E669" t="s">
        <v>1044</v>
      </c>
      <c r="F669" t="s">
        <v>1050</v>
      </c>
      <c r="G669" t="s">
        <v>747</v>
      </c>
      <c r="H669" s="203">
        <v>5</v>
      </c>
      <c r="I669" s="204">
        <v>0.7</v>
      </c>
      <c r="J669" s="205">
        <v>0.2757428204476744</v>
      </c>
      <c r="K669" s="205">
        <v>0.2</v>
      </c>
      <c r="L669" s="205">
        <v>0.27</v>
      </c>
      <c r="M669" s="205">
        <v>0.27</v>
      </c>
      <c r="N669" s="205">
        <v>0.27</v>
      </c>
      <c r="O669" s="205">
        <v>0.27</v>
      </c>
      <c r="P669" s="205">
        <v>0.27</v>
      </c>
      <c r="Q669" s="205">
        <v>0.27</v>
      </c>
      <c r="R669" s="205">
        <v>0.27</v>
      </c>
      <c r="S669" s="205">
        <v>0.27</v>
      </c>
      <c r="T669" s="205">
        <v>0.27</v>
      </c>
      <c r="U669" s="205">
        <v>0.27</v>
      </c>
      <c r="V669" s="205">
        <v>0.27</v>
      </c>
      <c r="W669" s="205">
        <v>0.27</v>
      </c>
      <c r="X669" s="205">
        <v>0.27</v>
      </c>
      <c r="Y669" s="205">
        <v>0.27</v>
      </c>
      <c r="Z669" s="205">
        <v>0.27</v>
      </c>
      <c r="AA669" s="205">
        <v>0.27</v>
      </c>
      <c r="AB669" s="205">
        <v>0.27</v>
      </c>
      <c r="AC669" s="205">
        <v>0.27</v>
      </c>
      <c r="AD669" s="205">
        <v>0.27</v>
      </c>
      <c r="AE669" s="205">
        <v>0.27</v>
      </c>
      <c r="AF669" s="205">
        <v>0.27</v>
      </c>
      <c r="AG669" s="205">
        <v>0.33</v>
      </c>
      <c r="AH669">
        <v>0.33</v>
      </c>
      <c r="AI669" t="s">
        <v>164</v>
      </c>
      <c r="AJ669" t="s">
        <v>164</v>
      </c>
      <c r="AK669" t="s">
        <v>164</v>
      </c>
    </row>
    <row r="670" spans="1:37" x14ac:dyDescent="0.25">
      <c r="A670" t="s">
        <v>1052</v>
      </c>
      <c r="B670" s="203" t="s">
        <v>158</v>
      </c>
      <c r="C670" t="s">
        <v>168</v>
      </c>
      <c r="D670" t="s">
        <v>195</v>
      </c>
      <c r="E670" t="s">
        <v>1044</v>
      </c>
      <c r="F670" t="s">
        <v>1050</v>
      </c>
      <c r="G670" t="s">
        <v>169</v>
      </c>
      <c r="H670" s="203">
        <v>5</v>
      </c>
      <c r="I670" s="204">
        <v>0.7</v>
      </c>
      <c r="J670" s="205">
        <v>0.28870339599271405</v>
      </c>
      <c r="K670" s="205">
        <v>0.2</v>
      </c>
      <c r="L670" s="205">
        <v>0.27</v>
      </c>
      <c r="M670" s="205">
        <v>0.27</v>
      </c>
      <c r="N670" s="205">
        <v>0.27</v>
      </c>
      <c r="O670" s="205">
        <v>0.27</v>
      </c>
      <c r="P670" s="205">
        <v>0.27</v>
      </c>
      <c r="Q670" s="205">
        <v>0.27</v>
      </c>
      <c r="R670" s="205">
        <v>0.25</v>
      </c>
      <c r="S670" s="205">
        <v>0.25</v>
      </c>
      <c r="T670" s="205">
        <v>0.25</v>
      </c>
      <c r="U670" s="205">
        <v>0.25</v>
      </c>
      <c r="V670" s="205">
        <v>0.25</v>
      </c>
      <c r="W670" s="205">
        <v>0.25</v>
      </c>
      <c r="X670" s="205">
        <v>0.25</v>
      </c>
      <c r="Y670" s="205">
        <v>0.25</v>
      </c>
      <c r="Z670" s="205">
        <v>0.25</v>
      </c>
      <c r="AA670" s="205">
        <v>0.25</v>
      </c>
      <c r="AB670" s="205">
        <v>0.25</v>
      </c>
      <c r="AC670" s="205">
        <v>0.25</v>
      </c>
      <c r="AD670" s="205">
        <v>0.25</v>
      </c>
      <c r="AE670" s="205">
        <v>0.25</v>
      </c>
      <c r="AF670" s="205">
        <v>0.25</v>
      </c>
      <c r="AG670" s="205">
        <v>0.33</v>
      </c>
      <c r="AH670">
        <v>0.33</v>
      </c>
      <c r="AI670" t="s">
        <v>164</v>
      </c>
      <c r="AJ670" t="s">
        <v>164</v>
      </c>
      <c r="AK670" t="s">
        <v>164</v>
      </c>
    </row>
    <row r="671" spans="1:37" x14ac:dyDescent="0.25">
      <c r="A671" t="s">
        <v>1053</v>
      </c>
      <c r="B671" s="203" t="s">
        <v>166</v>
      </c>
      <c r="C671" t="s">
        <v>168</v>
      </c>
      <c r="D671" t="s">
        <v>195</v>
      </c>
      <c r="E671" t="s">
        <v>1044</v>
      </c>
      <c r="F671" t="s">
        <v>1050</v>
      </c>
      <c r="G671" t="s">
        <v>169</v>
      </c>
      <c r="H671" s="203">
        <v>5</v>
      </c>
      <c r="I671" s="204">
        <v>0.7</v>
      </c>
      <c r="J671" s="205">
        <v>0.28870339599271405</v>
      </c>
      <c r="K671" s="205">
        <v>0.2</v>
      </c>
      <c r="L671" s="205">
        <v>0.27</v>
      </c>
      <c r="M671" s="205">
        <v>0.27</v>
      </c>
      <c r="N671" s="205">
        <v>0.27</v>
      </c>
      <c r="O671" s="205">
        <v>0.27</v>
      </c>
      <c r="P671" s="205">
        <v>0.27</v>
      </c>
      <c r="Q671" s="205">
        <v>0.27</v>
      </c>
      <c r="R671" s="205">
        <v>0.25</v>
      </c>
      <c r="S671" s="205">
        <v>0.25</v>
      </c>
      <c r="T671" s="205">
        <v>0.25</v>
      </c>
      <c r="U671" s="205">
        <v>0.25</v>
      </c>
      <c r="V671" s="205">
        <v>0.25</v>
      </c>
      <c r="W671" s="205">
        <v>0.25</v>
      </c>
      <c r="X671" s="205">
        <v>0.25</v>
      </c>
      <c r="Y671" s="205">
        <v>0.25</v>
      </c>
      <c r="Z671" s="205">
        <v>0.25</v>
      </c>
      <c r="AA671" s="205">
        <v>0.25</v>
      </c>
      <c r="AB671" s="205">
        <v>0.25</v>
      </c>
      <c r="AC671" s="205">
        <v>0.25</v>
      </c>
      <c r="AD671" s="205">
        <v>0.25</v>
      </c>
      <c r="AE671" s="205">
        <v>0.25</v>
      </c>
      <c r="AF671" s="205">
        <v>0.25</v>
      </c>
      <c r="AG671" s="205">
        <v>0.33</v>
      </c>
      <c r="AH671">
        <v>0.33</v>
      </c>
      <c r="AI671" t="s">
        <v>164</v>
      </c>
      <c r="AJ671" t="s">
        <v>164</v>
      </c>
      <c r="AK671" t="s">
        <v>164</v>
      </c>
    </row>
    <row r="672" spans="1:37" x14ac:dyDescent="0.25">
      <c r="A672" t="s">
        <v>1054</v>
      </c>
      <c r="B672" s="203" t="s">
        <v>158</v>
      </c>
      <c r="C672" t="s">
        <v>227</v>
      </c>
      <c r="D672" t="s">
        <v>195</v>
      </c>
      <c r="E672" t="s">
        <v>208</v>
      </c>
      <c r="F672" t="s">
        <v>1055</v>
      </c>
      <c r="G672" t="s">
        <v>231</v>
      </c>
      <c r="H672" s="203">
        <v>10</v>
      </c>
      <c r="I672" s="204">
        <v>0.7</v>
      </c>
      <c r="J672" s="205">
        <v>0.46921264677093277</v>
      </c>
      <c r="K672" s="205">
        <v>0.15</v>
      </c>
      <c r="L672" s="205">
        <v>0.2</v>
      </c>
      <c r="M672" s="205">
        <v>0.2</v>
      </c>
      <c r="N672" s="205">
        <v>0.2</v>
      </c>
      <c r="O672" s="205">
        <v>0.25</v>
      </c>
      <c r="P672" s="205">
        <v>0.25</v>
      </c>
      <c r="Q672" s="205">
        <v>0.25</v>
      </c>
      <c r="R672" s="205">
        <v>0.25</v>
      </c>
      <c r="S672" s="205">
        <v>0.25</v>
      </c>
      <c r="T672" s="205">
        <v>0.25</v>
      </c>
      <c r="U672" s="205">
        <v>0.25</v>
      </c>
      <c r="V672" s="205">
        <v>0.25</v>
      </c>
      <c r="W672" s="205">
        <v>0.25</v>
      </c>
      <c r="X672" s="205">
        <v>0.25</v>
      </c>
      <c r="Y672" s="205">
        <v>0.25</v>
      </c>
      <c r="Z672" s="205">
        <v>0.25</v>
      </c>
      <c r="AA672" s="205">
        <v>0.25</v>
      </c>
      <c r="AB672" s="205">
        <v>0.25</v>
      </c>
      <c r="AC672" s="205">
        <v>0.25</v>
      </c>
      <c r="AD672" s="205">
        <v>0.25</v>
      </c>
      <c r="AE672" s="205">
        <v>0.25</v>
      </c>
      <c r="AF672" s="205">
        <v>0.25</v>
      </c>
      <c r="AG672" s="205">
        <v>0.33</v>
      </c>
      <c r="AH672">
        <v>0.33</v>
      </c>
      <c r="AI672" t="s">
        <v>164</v>
      </c>
      <c r="AJ672" t="s">
        <v>164</v>
      </c>
      <c r="AK672" t="s">
        <v>164</v>
      </c>
    </row>
    <row r="673" spans="1:37" x14ac:dyDescent="0.25">
      <c r="A673" t="s">
        <v>1056</v>
      </c>
      <c r="B673" s="203" t="s">
        <v>166</v>
      </c>
      <c r="C673" t="s">
        <v>227</v>
      </c>
      <c r="D673" t="s">
        <v>195</v>
      </c>
      <c r="E673" t="s">
        <v>208</v>
      </c>
      <c r="F673" t="s">
        <v>1055</v>
      </c>
      <c r="G673" t="s">
        <v>231</v>
      </c>
      <c r="H673" s="203">
        <v>10</v>
      </c>
      <c r="I673" s="204">
        <v>0.7</v>
      </c>
      <c r="J673" s="205">
        <v>0.46921264677093277</v>
      </c>
      <c r="K673" s="205">
        <v>0.15</v>
      </c>
      <c r="L673" s="205">
        <v>0.27</v>
      </c>
      <c r="M673" s="205">
        <v>0.27</v>
      </c>
      <c r="N673" s="205">
        <v>0.27</v>
      </c>
      <c r="O673" s="205">
        <v>0.27</v>
      </c>
      <c r="P673" s="205">
        <v>0.27</v>
      </c>
      <c r="Q673" s="205">
        <v>0.27</v>
      </c>
      <c r="R673" s="205">
        <v>0.27</v>
      </c>
      <c r="S673" s="205">
        <v>0.27</v>
      </c>
      <c r="T673" s="205">
        <v>0.27</v>
      </c>
      <c r="U673" s="205">
        <v>0.27</v>
      </c>
      <c r="V673" s="205">
        <v>0.27</v>
      </c>
      <c r="W673" s="205">
        <v>0.27</v>
      </c>
      <c r="X673" s="205">
        <v>0.27</v>
      </c>
      <c r="Y673" s="205">
        <v>0.27</v>
      </c>
      <c r="Z673" s="205">
        <v>0.27</v>
      </c>
      <c r="AA673" s="205">
        <v>0.27</v>
      </c>
      <c r="AB673" s="205">
        <v>0.27</v>
      </c>
      <c r="AC673" s="205">
        <v>0.27</v>
      </c>
      <c r="AD673" s="205">
        <v>0.27</v>
      </c>
      <c r="AE673" s="205">
        <v>0.27</v>
      </c>
      <c r="AF673" s="205">
        <v>0.27</v>
      </c>
      <c r="AG673" s="205">
        <v>0.33</v>
      </c>
      <c r="AH673">
        <v>0.33</v>
      </c>
      <c r="AI673" t="s">
        <v>164</v>
      </c>
      <c r="AJ673" t="s">
        <v>164</v>
      </c>
      <c r="AK673" t="s">
        <v>164</v>
      </c>
    </row>
    <row r="674" spans="1:37" x14ac:dyDescent="0.25">
      <c r="A674" t="s">
        <v>1057</v>
      </c>
      <c r="B674" s="203" t="s">
        <v>158</v>
      </c>
      <c r="C674" t="s">
        <v>159</v>
      </c>
      <c r="D674" t="s">
        <v>160</v>
      </c>
      <c r="E674" t="s">
        <v>176</v>
      </c>
      <c r="F674" t="s">
        <v>1055</v>
      </c>
      <c r="G674" t="s">
        <v>163</v>
      </c>
      <c r="H674" s="203">
        <v>15</v>
      </c>
      <c r="I674" s="204">
        <v>0.7</v>
      </c>
      <c r="J674" s="205">
        <v>0.66590945972695026</v>
      </c>
      <c r="K674" s="205">
        <v>0.13</v>
      </c>
      <c r="L674" s="205">
        <v>0.2</v>
      </c>
      <c r="M674" s="205">
        <v>0.2</v>
      </c>
      <c r="N674" s="205">
        <v>0.2</v>
      </c>
      <c r="O674" s="205">
        <v>0.2</v>
      </c>
      <c r="P674" s="205">
        <v>0.2</v>
      </c>
      <c r="Q674" s="205">
        <v>0.2</v>
      </c>
      <c r="R674" s="205">
        <v>0.2</v>
      </c>
      <c r="S674" s="205">
        <v>0.2</v>
      </c>
      <c r="T674" s="205">
        <v>0.2</v>
      </c>
      <c r="U674" s="205">
        <v>0.2</v>
      </c>
      <c r="V674" s="205">
        <v>0.2</v>
      </c>
      <c r="W674" s="205">
        <v>0.2</v>
      </c>
      <c r="X674" s="205">
        <v>0.2</v>
      </c>
      <c r="Y674" s="205">
        <v>0.2</v>
      </c>
      <c r="Z674" s="205">
        <v>0.2</v>
      </c>
      <c r="AA674" s="205">
        <v>0.2</v>
      </c>
      <c r="AB674" s="205">
        <v>0.2</v>
      </c>
      <c r="AC674" s="205">
        <v>0.2</v>
      </c>
      <c r="AD674" s="205">
        <v>0.23</v>
      </c>
      <c r="AE674" s="205">
        <v>0.23</v>
      </c>
      <c r="AF674" s="205">
        <v>0.23</v>
      </c>
      <c r="AG674" s="205">
        <v>0.33</v>
      </c>
      <c r="AH674">
        <v>0.33</v>
      </c>
      <c r="AI674" t="s">
        <v>164</v>
      </c>
      <c r="AJ674" t="s">
        <v>164</v>
      </c>
      <c r="AK674" t="s">
        <v>164</v>
      </c>
    </row>
    <row r="675" spans="1:37" x14ac:dyDescent="0.25">
      <c r="A675" t="s">
        <v>1058</v>
      </c>
      <c r="B675" s="203" t="s">
        <v>166</v>
      </c>
      <c r="C675" t="s">
        <v>159</v>
      </c>
      <c r="D675" t="s">
        <v>160</v>
      </c>
      <c r="E675" t="s">
        <v>176</v>
      </c>
      <c r="F675" t="s">
        <v>1055</v>
      </c>
      <c r="G675" t="s">
        <v>163</v>
      </c>
      <c r="H675" s="203">
        <v>15</v>
      </c>
      <c r="I675" s="204">
        <v>0.7</v>
      </c>
      <c r="J675" s="205">
        <v>0.66590945972695026</v>
      </c>
      <c r="K675" s="205">
        <v>0.13</v>
      </c>
      <c r="L675" s="205">
        <v>0.27</v>
      </c>
      <c r="M675" s="205">
        <v>0.27</v>
      </c>
      <c r="N675" s="205">
        <v>0.27</v>
      </c>
      <c r="O675" s="205">
        <v>0.27</v>
      </c>
      <c r="P675" s="205">
        <v>0.27</v>
      </c>
      <c r="Q675" s="205">
        <v>0.27</v>
      </c>
      <c r="R675" s="205">
        <v>0.27</v>
      </c>
      <c r="S675" s="205">
        <v>0.27</v>
      </c>
      <c r="T675" s="205">
        <v>0.27</v>
      </c>
      <c r="U675" s="205">
        <v>0.27</v>
      </c>
      <c r="V675" s="205">
        <v>0.27</v>
      </c>
      <c r="W675" s="205">
        <v>0.27</v>
      </c>
      <c r="X675" s="205">
        <v>0.27</v>
      </c>
      <c r="Y675" s="205">
        <v>0.27</v>
      </c>
      <c r="Z675" s="205">
        <v>0.27</v>
      </c>
      <c r="AA675" s="205">
        <v>0.27</v>
      </c>
      <c r="AB675" s="205">
        <v>0.27</v>
      </c>
      <c r="AC675" s="205">
        <v>0.27</v>
      </c>
      <c r="AD675" s="205">
        <v>0.31</v>
      </c>
      <c r="AE675" s="205">
        <v>0.31</v>
      </c>
      <c r="AF675" s="205">
        <v>0.31</v>
      </c>
      <c r="AG675" s="205">
        <v>0.33</v>
      </c>
      <c r="AH675">
        <v>0.33</v>
      </c>
      <c r="AI675" t="s">
        <v>164</v>
      </c>
      <c r="AJ675" t="s">
        <v>164</v>
      </c>
      <c r="AK675" t="s">
        <v>164</v>
      </c>
    </row>
    <row r="676" spans="1:37" x14ac:dyDescent="0.25">
      <c r="A676" t="s">
        <v>1059</v>
      </c>
      <c r="B676" s="203" t="s">
        <v>158</v>
      </c>
      <c r="C676" t="s">
        <v>159</v>
      </c>
      <c r="D676" t="s">
        <v>195</v>
      </c>
      <c r="E676" t="s">
        <v>208</v>
      </c>
      <c r="F676" t="s">
        <v>1055</v>
      </c>
      <c r="G676" t="s">
        <v>178</v>
      </c>
      <c r="H676" s="203">
        <v>10</v>
      </c>
      <c r="I676" s="204">
        <v>0.7</v>
      </c>
      <c r="J676" s="205">
        <v>0.43297207610283089</v>
      </c>
      <c r="K676" s="205">
        <v>0.13</v>
      </c>
      <c r="L676" s="205">
        <v>0.2</v>
      </c>
      <c r="M676" s="205">
        <v>0.2</v>
      </c>
      <c r="N676" s="205">
        <v>0.2</v>
      </c>
      <c r="O676" s="205">
        <v>0.2</v>
      </c>
      <c r="P676" s="205">
        <v>0.2</v>
      </c>
      <c r="Q676" s="205">
        <v>0.2</v>
      </c>
      <c r="R676" s="205">
        <v>0.2</v>
      </c>
      <c r="S676" s="205">
        <v>0.2</v>
      </c>
      <c r="T676" s="205">
        <v>0.2</v>
      </c>
      <c r="U676" s="205">
        <v>0.2</v>
      </c>
      <c r="V676" s="205">
        <v>0.2</v>
      </c>
      <c r="W676" s="205">
        <v>0.2</v>
      </c>
      <c r="X676" s="205">
        <v>0.2</v>
      </c>
      <c r="Y676" s="205">
        <v>0.2</v>
      </c>
      <c r="Z676" s="205">
        <v>0.2</v>
      </c>
      <c r="AA676" s="205">
        <v>0.2</v>
      </c>
      <c r="AB676" s="205">
        <v>0.2</v>
      </c>
      <c r="AC676" s="205">
        <v>0.2</v>
      </c>
      <c r="AD676" s="205">
        <v>0.2</v>
      </c>
      <c r="AE676" s="205">
        <v>0.2</v>
      </c>
      <c r="AF676" s="205">
        <v>0.2</v>
      </c>
      <c r="AG676" s="205">
        <v>0.33</v>
      </c>
      <c r="AH676">
        <v>0.33</v>
      </c>
      <c r="AI676" t="s">
        <v>164</v>
      </c>
      <c r="AJ676" t="s">
        <v>164</v>
      </c>
      <c r="AK676" t="s">
        <v>164</v>
      </c>
    </row>
    <row r="677" spans="1:37" x14ac:dyDescent="0.25">
      <c r="A677" t="s">
        <v>1060</v>
      </c>
      <c r="B677" s="203" t="s">
        <v>166</v>
      </c>
      <c r="C677" t="s">
        <v>159</v>
      </c>
      <c r="D677" t="s">
        <v>195</v>
      </c>
      <c r="E677" t="s">
        <v>208</v>
      </c>
      <c r="F677" t="s">
        <v>1055</v>
      </c>
      <c r="G677" t="s">
        <v>178</v>
      </c>
      <c r="H677" s="203">
        <v>10</v>
      </c>
      <c r="I677" s="204">
        <v>0.7</v>
      </c>
      <c r="J677" s="205">
        <v>0.43297207610283089</v>
      </c>
      <c r="K677" s="205">
        <v>0.2</v>
      </c>
      <c r="L677" s="205">
        <v>0.27</v>
      </c>
      <c r="M677" s="205">
        <v>0.27</v>
      </c>
      <c r="N677" s="205">
        <v>0.27</v>
      </c>
      <c r="O677" s="205">
        <v>0.27</v>
      </c>
      <c r="P677" s="205">
        <v>0.27</v>
      </c>
      <c r="Q677" s="205">
        <v>0.27</v>
      </c>
      <c r="R677" s="205">
        <v>0.27</v>
      </c>
      <c r="S677" s="205">
        <v>0.27</v>
      </c>
      <c r="T677" s="205">
        <v>0.27</v>
      </c>
      <c r="U677" s="205">
        <v>0.27</v>
      </c>
      <c r="V677" s="205">
        <v>0.27</v>
      </c>
      <c r="W677" s="205">
        <v>0.27</v>
      </c>
      <c r="X677" s="205">
        <v>0.27</v>
      </c>
      <c r="Y677" s="205">
        <v>0.27</v>
      </c>
      <c r="Z677" s="205">
        <v>0.27</v>
      </c>
      <c r="AA677" s="205">
        <v>0.27</v>
      </c>
      <c r="AB677" s="205">
        <v>0.27</v>
      </c>
      <c r="AC677" s="205">
        <v>0.27</v>
      </c>
      <c r="AD677" s="205">
        <v>0.27</v>
      </c>
      <c r="AE677" s="205">
        <v>0.27</v>
      </c>
      <c r="AF677" s="205">
        <v>0.27</v>
      </c>
      <c r="AG677" s="205">
        <v>0.33</v>
      </c>
      <c r="AH677">
        <v>0.33</v>
      </c>
      <c r="AI677" t="s">
        <v>164</v>
      </c>
      <c r="AJ677" t="s">
        <v>164</v>
      </c>
      <c r="AK677" t="s">
        <v>164</v>
      </c>
    </row>
    <row r="678" spans="1:37" x14ac:dyDescent="0.25">
      <c r="A678" t="s">
        <v>1061</v>
      </c>
      <c r="B678" s="203" t="s">
        <v>158</v>
      </c>
      <c r="C678" t="s">
        <v>168</v>
      </c>
      <c r="D678" t="s">
        <v>195</v>
      </c>
      <c r="E678" t="s">
        <v>208</v>
      </c>
      <c r="F678" t="s">
        <v>1055</v>
      </c>
      <c r="G678" t="s">
        <v>169</v>
      </c>
      <c r="H678" s="203">
        <v>10</v>
      </c>
      <c r="I678" s="204">
        <v>0.7</v>
      </c>
      <c r="J678" s="205">
        <v>0.45890207746534312</v>
      </c>
      <c r="K678" s="205">
        <v>0.2</v>
      </c>
      <c r="L678" s="205">
        <v>0.27</v>
      </c>
      <c r="M678" s="205">
        <v>0.27</v>
      </c>
      <c r="N678" s="205">
        <v>0.27</v>
      </c>
      <c r="O678" s="205">
        <v>0.27</v>
      </c>
      <c r="P678" s="205">
        <v>0.27</v>
      </c>
      <c r="Q678" s="205">
        <v>0.27</v>
      </c>
      <c r="R678" s="205">
        <v>0.25</v>
      </c>
      <c r="S678" s="205">
        <v>0.25</v>
      </c>
      <c r="T678" s="205">
        <v>0.25</v>
      </c>
      <c r="U678" s="205">
        <v>0.25</v>
      </c>
      <c r="V678" s="205">
        <v>0.25</v>
      </c>
      <c r="W678" s="205">
        <v>0.25</v>
      </c>
      <c r="X678" s="205">
        <v>0.25</v>
      </c>
      <c r="Y678" s="205">
        <v>0.25</v>
      </c>
      <c r="Z678" s="205">
        <v>0.25</v>
      </c>
      <c r="AA678" s="205">
        <v>0.25</v>
      </c>
      <c r="AB678" s="205">
        <v>0.25</v>
      </c>
      <c r="AC678" s="205">
        <v>0.25</v>
      </c>
      <c r="AD678" s="205">
        <v>0.25</v>
      </c>
      <c r="AE678" s="205">
        <v>0.25</v>
      </c>
      <c r="AF678" s="205">
        <v>0.25</v>
      </c>
      <c r="AG678" s="205">
        <v>0.33</v>
      </c>
      <c r="AH678">
        <v>0.33</v>
      </c>
      <c r="AI678" t="s">
        <v>164</v>
      </c>
      <c r="AJ678" t="s">
        <v>164</v>
      </c>
      <c r="AK678" t="s">
        <v>164</v>
      </c>
    </row>
    <row r="679" spans="1:37" x14ac:dyDescent="0.25">
      <c r="A679" t="s">
        <v>1062</v>
      </c>
      <c r="B679" s="203" t="s">
        <v>166</v>
      </c>
      <c r="C679" t="s">
        <v>168</v>
      </c>
      <c r="D679" t="s">
        <v>195</v>
      </c>
      <c r="E679" t="s">
        <v>208</v>
      </c>
      <c r="F679" t="s">
        <v>1055</v>
      </c>
      <c r="G679" t="s">
        <v>169</v>
      </c>
      <c r="H679" s="203">
        <v>10</v>
      </c>
      <c r="I679" s="204">
        <v>0.7</v>
      </c>
      <c r="J679" s="205">
        <v>0.45890207746534312</v>
      </c>
      <c r="K679" s="205">
        <v>0.2</v>
      </c>
      <c r="L679" s="205">
        <v>0.27</v>
      </c>
      <c r="M679" s="205">
        <v>0.27</v>
      </c>
      <c r="N679" s="205">
        <v>0.27</v>
      </c>
      <c r="O679" s="205">
        <v>0.27</v>
      </c>
      <c r="P679" s="205">
        <v>0.27</v>
      </c>
      <c r="Q679" s="205">
        <v>0.27</v>
      </c>
      <c r="R679" s="205">
        <v>0.25</v>
      </c>
      <c r="S679" s="205">
        <v>0.25</v>
      </c>
      <c r="T679" s="205">
        <v>0.25</v>
      </c>
      <c r="U679" s="205">
        <v>0.25</v>
      </c>
      <c r="V679" s="205">
        <v>0.25</v>
      </c>
      <c r="W679" s="205">
        <v>0.25</v>
      </c>
      <c r="X679" s="205">
        <v>0.25</v>
      </c>
      <c r="Y679" s="205">
        <v>0.25</v>
      </c>
      <c r="Z679" s="205">
        <v>0.25</v>
      </c>
      <c r="AA679" s="205">
        <v>0.25</v>
      </c>
      <c r="AB679" s="205">
        <v>0.25</v>
      </c>
      <c r="AC679" s="205">
        <v>0.25</v>
      </c>
      <c r="AD679" s="205">
        <v>0.25</v>
      </c>
      <c r="AE679" s="205">
        <v>0.25</v>
      </c>
      <c r="AF679" s="205">
        <v>0.25</v>
      </c>
      <c r="AG679" s="205">
        <v>0.33</v>
      </c>
      <c r="AH679">
        <v>0.33</v>
      </c>
      <c r="AI679" t="s">
        <v>164</v>
      </c>
      <c r="AJ679" t="s">
        <v>164</v>
      </c>
      <c r="AK679" t="s">
        <v>164</v>
      </c>
    </row>
    <row r="680" spans="1:37" x14ac:dyDescent="0.25">
      <c r="A680" t="s">
        <v>1063</v>
      </c>
      <c r="B680" s="203" t="s">
        <v>158</v>
      </c>
      <c r="C680" t="s">
        <v>159</v>
      </c>
      <c r="D680" t="s">
        <v>160</v>
      </c>
      <c r="E680" t="s">
        <v>176</v>
      </c>
      <c r="F680" t="s">
        <v>1064</v>
      </c>
      <c r="G680" t="s">
        <v>235</v>
      </c>
      <c r="H680" s="203">
        <v>15</v>
      </c>
      <c r="I680" s="204">
        <v>0.7</v>
      </c>
      <c r="J680" s="205">
        <v>0.58250057953873935</v>
      </c>
      <c r="K680" s="205">
        <v>0.13</v>
      </c>
      <c r="L680" s="205">
        <v>0.2</v>
      </c>
      <c r="M680" s="205">
        <v>0.2</v>
      </c>
      <c r="N680" s="205">
        <v>0.2</v>
      </c>
      <c r="O680" s="205">
        <v>0.2</v>
      </c>
      <c r="P680" s="205">
        <v>0.2</v>
      </c>
      <c r="Q680" s="205">
        <v>0.2</v>
      </c>
      <c r="R680" s="205">
        <v>0.2</v>
      </c>
      <c r="S680" s="205">
        <v>0.2</v>
      </c>
      <c r="T680" s="205">
        <v>0.2</v>
      </c>
      <c r="U680" s="205">
        <v>0.2</v>
      </c>
      <c r="V680" s="205">
        <v>0.2</v>
      </c>
      <c r="W680" s="205">
        <v>0.2</v>
      </c>
      <c r="X680" s="205">
        <v>0.2</v>
      </c>
      <c r="Y680" s="205">
        <v>0.2</v>
      </c>
      <c r="Z680" s="205">
        <v>0.2</v>
      </c>
      <c r="AA680" s="205">
        <v>0.2</v>
      </c>
      <c r="AB680" s="205">
        <v>0.2</v>
      </c>
      <c r="AC680" s="205">
        <v>0.2</v>
      </c>
      <c r="AD680" s="205">
        <v>0.23</v>
      </c>
      <c r="AE680" s="205">
        <v>0.23</v>
      </c>
      <c r="AF680" s="205">
        <v>0.23</v>
      </c>
      <c r="AG680" s="205">
        <v>0.33</v>
      </c>
      <c r="AH680">
        <v>0.33</v>
      </c>
      <c r="AI680" t="s">
        <v>164</v>
      </c>
      <c r="AJ680" t="s">
        <v>164</v>
      </c>
      <c r="AK680" t="s">
        <v>164</v>
      </c>
    </row>
    <row r="681" spans="1:37" x14ac:dyDescent="0.25">
      <c r="A681" t="s">
        <v>1065</v>
      </c>
      <c r="B681" s="203" t="s">
        <v>166</v>
      </c>
      <c r="C681" t="s">
        <v>159</v>
      </c>
      <c r="D681" t="s">
        <v>160</v>
      </c>
      <c r="E681" t="s">
        <v>176</v>
      </c>
      <c r="F681" t="s">
        <v>1064</v>
      </c>
      <c r="G681" t="s">
        <v>235</v>
      </c>
      <c r="H681" s="203">
        <v>15</v>
      </c>
      <c r="I681" s="204">
        <v>0.7</v>
      </c>
      <c r="J681" s="205">
        <v>0.58250057953873935</v>
      </c>
      <c r="K681" s="205">
        <v>0.2</v>
      </c>
      <c r="L681" s="205">
        <v>0.27</v>
      </c>
      <c r="M681" s="205">
        <v>0.27</v>
      </c>
      <c r="N681" s="205">
        <v>0.27</v>
      </c>
      <c r="O681" s="205">
        <v>0.27</v>
      </c>
      <c r="P681" s="205">
        <v>0.27</v>
      </c>
      <c r="Q681" s="205">
        <v>0.27</v>
      </c>
      <c r="R681" s="205">
        <v>0.27</v>
      </c>
      <c r="S681" s="205">
        <v>0.27</v>
      </c>
      <c r="T681" s="205">
        <v>0.27</v>
      </c>
      <c r="U681" s="205">
        <v>0.27</v>
      </c>
      <c r="V681" s="205">
        <v>0.27</v>
      </c>
      <c r="W681" s="205">
        <v>0.27</v>
      </c>
      <c r="X681" s="205">
        <v>0.27</v>
      </c>
      <c r="Y681" s="205">
        <v>0.27</v>
      </c>
      <c r="Z681" s="205">
        <v>0.27</v>
      </c>
      <c r="AA681" s="205">
        <v>0.27</v>
      </c>
      <c r="AB681" s="205">
        <v>0.27</v>
      </c>
      <c r="AC681" s="205">
        <v>0.27</v>
      </c>
      <c r="AD681" s="205">
        <v>0.31</v>
      </c>
      <c r="AE681" s="205">
        <v>0.31</v>
      </c>
      <c r="AF681" s="205">
        <v>0.31</v>
      </c>
      <c r="AG681" s="205">
        <v>0.33</v>
      </c>
      <c r="AH681">
        <v>0.33</v>
      </c>
      <c r="AI681" t="s">
        <v>164</v>
      </c>
      <c r="AJ681" t="s">
        <v>164</v>
      </c>
      <c r="AK681" t="s">
        <v>164</v>
      </c>
    </row>
    <row r="682" spans="1:37" x14ac:dyDescent="0.25">
      <c r="A682" t="s">
        <v>1066</v>
      </c>
      <c r="B682" s="203" t="s">
        <v>158</v>
      </c>
      <c r="C682" t="s">
        <v>227</v>
      </c>
      <c r="D682" t="s">
        <v>228</v>
      </c>
      <c r="E682" t="s">
        <v>1067</v>
      </c>
      <c r="F682" t="s">
        <v>1068</v>
      </c>
      <c r="G682" t="s">
        <v>231</v>
      </c>
      <c r="H682" s="203">
        <v>10</v>
      </c>
      <c r="I682" s="204">
        <v>0.7</v>
      </c>
      <c r="J682" s="205">
        <v>0.46921264677093277</v>
      </c>
      <c r="K682" s="205">
        <v>0.15</v>
      </c>
      <c r="L682" s="205">
        <v>0.2</v>
      </c>
      <c r="M682" s="205">
        <v>0.2</v>
      </c>
      <c r="N682" s="205">
        <v>0.2</v>
      </c>
      <c r="O682" s="205">
        <v>0.25</v>
      </c>
      <c r="P682" s="205">
        <v>0.25</v>
      </c>
      <c r="Q682" s="205">
        <v>0.25</v>
      </c>
      <c r="R682" s="205">
        <v>0.25</v>
      </c>
      <c r="S682" s="205">
        <v>0.25</v>
      </c>
      <c r="T682" s="205">
        <v>0.25</v>
      </c>
      <c r="U682" s="205">
        <v>0.25</v>
      </c>
      <c r="V682" s="205">
        <v>0.25</v>
      </c>
      <c r="W682" s="205">
        <v>0.25</v>
      </c>
      <c r="X682" s="205">
        <v>0.25</v>
      </c>
      <c r="Y682" s="205">
        <v>0.25</v>
      </c>
      <c r="Z682" s="205">
        <v>0.25</v>
      </c>
      <c r="AA682" s="205">
        <v>0.25</v>
      </c>
      <c r="AB682" s="205">
        <v>0.25</v>
      </c>
      <c r="AC682" s="205">
        <v>0.25</v>
      </c>
      <c r="AD682" s="205">
        <v>0.25</v>
      </c>
      <c r="AE682" s="205">
        <v>0.25</v>
      </c>
      <c r="AF682" s="205">
        <v>0.25</v>
      </c>
      <c r="AG682" s="205">
        <v>0.33</v>
      </c>
      <c r="AH682">
        <v>0.33</v>
      </c>
      <c r="AI682" t="s">
        <v>164</v>
      </c>
      <c r="AJ682" t="s">
        <v>164</v>
      </c>
      <c r="AK682" t="s">
        <v>164</v>
      </c>
    </row>
    <row r="683" spans="1:37" x14ac:dyDescent="0.25">
      <c r="A683" t="s">
        <v>1069</v>
      </c>
      <c r="B683" s="203" t="s">
        <v>166</v>
      </c>
      <c r="C683" t="s">
        <v>227</v>
      </c>
      <c r="D683" t="s">
        <v>228</v>
      </c>
      <c r="E683" t="s">
        <v>1067</v>
      </c>
      <c r="F683" t="s">
        <v>1068</v>
      </c>
      <c r="G683" t="s">
        <v>231</v>
      </c>
      <c r="H683" s="203">
        <v>10</v>
      </c>
      <c r="I683" s="204">
        <v>0.7</v>
      </c>
      <c r="J683" s="205">
        <v>0.46921264677093277</v>
      </c>
      <c r="K683" s="205">
        <v>0.15</v>
      </c>
      <c r="L683" s="205">
        <v>0.27</v>
      </c>
      <c r="M683" s="205">
        <v>0.27</v>
      </c>
      <c r="N683" s="205">
        <v>0.27</v>
      </c>
      <c r="O683" s="205">
        <v>0.27</v>
      </c>
      <c r="P683" s="205">
        <v>0.27</v>
      </c>
      <c r="Q683" s="205">
        <v>0.27</v>
      </c>
      <c r="R683" s="205">
        <v>0.27</v>
      </c>
      <c r="S683" s="205">
        <v>0.27</v>
      </c>
      <c r="T683" s="205">
        <v>0.27</v>
      </c>
      <c r="U683" s="205">
        <v>0.27</v>
      </c>
      <c r="V683" s="205">
        <v>0.27</v>
      </c>
      <c r="W683" s="205">
        <v>0.27</v>
      </c>
      <c r="X683" s="205">
        <v>0.27</v>
      </c>
      <c r="Y683" s="205">
        <v>0.27</v>
      </c>
      <c r="Z683" s="205">
        <v>0.27</v>
      </c>
      <c r="AA683" s="205">
        <v>0.27</v>
      </c>
      <c r="AB683" s="205">
        <v>0.27</v>
      </c>
      <c r="AC683" s="205">
        <v>0.27</v>
      </c>
      <c r="AD683" s="205">
        <v>0.27</v>
      </c>
      <c r="AE683" s="205">
        <v>0.27</v>
      </c>
      <c r="AF683" s="205">
        <v>0.27</v>
      </c>
      <c r="AG683" s="205">
        <v>0.33</v>
      </c>
      <c r="AH683">
        <v>0.33</v>
      </c>
      <c r="AI683" t="s">
        <v>164</v>
      </c>
      <c r="AJ683" t="s">
        <v>164</v>
      </c>
      <c r="AK683" t="s">
        <v>164</v>
      </c>
    </row>
    <row r="684" spans="1:37" x14ac:dyDescent="0.25">
      <c r="A684" t="s">
        <v>1070</v>
      </c>
      <c r="B684" s="203" t="s">
        <v>158</v>
      </c>
      <c r="C684" t="s">
        <v>227</v>
      </c>
      <c r="D684" t="s">
        <v>228</v>
      </c>
      <c r="E684" t="s">
        <v>250</v>
      </c>
      <c r="F684" t="s">
        <v>1071</v>
      </c>
      <c r="G684" t="s">
        <v>231</v>
      </c>
      <c r="H684" s="203">
        <v>5</v>
      </c>
      <c r="I684" s="204">
        <v>0.7</v>
      </c>
      <c r="J684" s="205">
        <v>0.29519112583865559</v>
      </c>
      <c r="K684" s="205">
        <v>0.15</v>
      </c>
      <c r="L684" s="205">
        <v>0.2</v>
      </c>
      <c r="M684" s="205">
        <v>0.2</v>
      </c>
      <c r="N684" s="205">
        <v>0.2</v>
      </c>
      <c r="O684" s="205">
        <v>0.25</v>
      </c>
      <c r="P684" s="205">
        <v>0.25</v>
      </c>
      <c r="Q684" s="205">
        <v>0.25</v>
      </c>
      <c r="R684" s="205">
        <v>0.25</v>
      </c>
      <c r="S684" s="205">
        <v>0.25</v>
      </c>
      <c r="T684" s="205">
        <v>0.25</v>
      </c>
      <c r="U684" s="205">
        <v>0.25</v>
      </c>
      <c r="V684" s="205">
        <v>0.25</v>
      </c>
      <c r="W684" s="205">
        <v>0.25</v>
      </c>
      <c r="X684" s="205">
        <v>0.25</v>
      </c>
      <c r="Y684" s="205">
        <v>0.25</v>
      </c>
      <c r="Z684" s="205">
        <v>0.25</v>
      </c>
      <c r="AA684" s="205">
        <v>0.25</v>
      </c>
      <c r="AB684" s="205">
        <v>0.25</v>
      </c>
      <c r="AC684" s="205">
        <v>0.25</v>
      </c>
      <c r="AD684" s="205">
        <v>0.25</v>
      </c>
      <c r="AE684" s="205">
        <v>0.25</v>
      </c>
      <c r="AF684" s="205">
        <v>0.25</v>
      </c>
      <c r="AG684" s="205">
        <v>0.33</v>
      </c>
      <c r="AH684">
        <v>0.33</v>
      </c>
      <c r="AI684" t="s">
        <v>164</v>
      </c>
      <c r="AJ684" t="s">
        <v>164</v>
      </c>
      <c r="AK684" t="s">
        <v>164</v>
      </c>
    </row>
    <row r="685" spans="1:37" x14ac:dyDescent="0.25">
      <c r="A685" t="s">
        <v>1072</v>
      </c>
      <c r="B685" s="203" t="s">
        <v>166</v>
      </c>
      <c r="C685" t="s">
        <v>227</v>
      </c>
      <c r="D685" t="s">
        <v>228</v>
      </c>
      <c r="E685" t="s">
        <v>250</v>
      </c>
      <c r="F685" t="s">
        <v>1071</v>
      </c>
      <c r="G685" t="s">
        <v>231</v>
      </c>
      <c r="H685" s="203">
        <v>5</v>
      </c>
      <c r="I685" s="204">
        <v>0.7</v>
      </c>
      <c r="J685" s="205">
        <v>0.29519112583865559</v>
      </c>
      <c r="K685" s="205">
        <v>0.15</v>
      </c>
      <c r="L685" s="205">
        <v>0.27</v>
      </c>
      <c r="M685" s="205">
        <v>0.27</v>
      </c>
      <c r="N685" s="205">
        <v>0.27</v>
      </c>
      <c r="O685" s="205">
        <v>0.27</v>
      </c>
      <c r="P685" s="205">
        <v>0.27</v>
      </c>
      <c r="Q685" s="205">
        <v>0.27</v>
      </c>
      <c r="R685" s="205">
        <v>0.27</v>
      </c>
      <c r="S685" s="205">
        <v>0.27</v>
      </c>
      <c r="T685" s="205">
        <v>0.27</v>
      </c>
      <c r="U685" s="205">
        <v>0.27</v>
      </c>
      <c r="V685" s="205">
        <v>0.27</v>
      </c>
      <c r="W685" s="205">
        <v>0.27</v>
      </c>
      <c r="X685" s="205">
        <v>0.27</v>
      </c>
      <c r="Y685" s="205">
        <v>0.27</v>
      </c>
      <c r="Z685" s="205">
        <v>0.27</v>
      </c>
      <c r="AA685" s="205">
        <v>0.27</v>
      </c>
      <c r="AB685" s="205">
        <v>0.27</v>
      </c>
      <c r="AC685" s="205">
        <v>0.27</v>
      </c>
      <c r="AD685" s="205">
        <v>0.27</v>
      </c>
      <c r="AE685" s="205">
        <v>0.27</v>
      </c>
      <c r="AF685" s="205">
        <v>0.27</v>
      </c>
      <c r="AG685" s="205">
        <v>0.33</v>
      </c>
      <c r="AH685">
        <v>0.33</v>
      </c>
      <c r="AI685" t="s">
        <v>164</v>
      </c>
      <c r="AJ685" t="s">
        <v>164</v>
      </c>
      <c r="AK685" t="s">
        <v>164</v>
      </c>
    </row>
    <row r="686" spans="1:37" x14ac:dyDescent="0.25">
      <c r="A686" t="s">
        <v>1073</v>
      </c>
      <c r="B686" s="203" t="s">
        <v>158</v>
      </c>
      <c r="C686" t="s">
        <v>227</v>
      </c>
      <c r="D686" t="s">
        <v>228</v>
      </c>
      <c r="E686" t="s">
        <v>620</v>
      </c>
      <c r="F686" t="s">
        <v>1074</v>
      </c>
      <c r="G686" t="s">
        <v>231</v>
      </c>
      <c r="H686" s="203">
        <v>15</v>
      </c>
      <c r="I686" s="204">
        <v>0.7</v>
      </c>
      <c r="J686" s="205">
        <v>0.63202344278738332</v>
      </c>
      <c r="K686" s="205">
        <v>0.15</v>
      </c>
      <c r="L686" s="205">
        <v>0.2</v>
      </c>
      <c r="M686" s="205">
        <v>0.2</v>
      </c>
      <c r="N686" s="205">
        <v>0.2</v>
      </c>
      <c r="O686" s="205">
        <v>0.25</v>
      </c>
      <c r="P686" s="205">
        <v>0.25</v>
      </c>
      <c r="Q686" s="205">
        <v>0.25</v>
      </c>
      <c r="R686" s="205">
        <v>0.25</v>
      </c>
      <c r="S686" s="205">
        <v>0.25</v>
      </c>
      <c r="T686" s="205">
        <v>0.25</v>
      </c>
      <c r="U686" s="205">
        <v>0.25</v>
      </c>
      <c r="V686" s="205">
        <v>0.25</v>
      </c>
      <c r="W686" s="205">
        <v>0.25</v>
      </c>
      <c r="X686" s="205">
        <v>0.25</v>
      </c>
      <c r="Y686" s="205">
        <v>0.25</v>
      </c>
      <c r="Z686" s="205">
        <v>0.25</v>
      </c>
      <c r="AA686" s="205">
        <v>0.25</v>
      </c>
      <c r="AB686" s="205">
        <v>0.25</v>
      </c>
      <c r="AC686" s="205">
        <v>0.25</v>
      </c>
      <c r="AD686" s="205">
        <v>0.25</v>
      </c>
      <c r="AE686" s="205">
        <v>0.25</v>
      </c>
      <c r="AF686" s="205">
        <v>0.25</v>
      </c>
      <c r="AG686" s="205">
        <v>0.33</v>
      </c>
      <c r="AH686">
        <v>0.33</v>
      </c>
      <c r="AI686" t="s">
        <v>164</v>
      </c>
      <c r="AJ686" t="s">
        <v>164</v>
      </c>
      <c r="AK686" t="s">
        <v>164</v>
      </c>
    </row>
    <row r="687" spans="1:37" x14ac:dyDescent="0.25">
      <c r="A687" t="s">
        <v>1075</v>
      </c>
      <c r="B687" s="203" t="s">
        <v>166</v>
      </c>
      <c r="C687" t="s">
        <v>227</v>
      </c>
      <c r="D687" t="s">
        <v>228</v>
      </c>
      <c r="E687" t="s">
        <v>620</v>
      </c>
      <c r="F687" t="s">
        <v>1074</v>
      </c>
      <c r="G687" t="s">
        <v>231</v>
      </c>
      <c r="H687" s="203">
        <v>15</v>
      </c>
      <c r="I687" s="204">
        <v>0.7</v>
      </c>
      <c r="J687" s="205">
        <v>0.63202344278738332</v>
      </c>
      <c r="K687" s="205">
        <v>0.15</v>
      </c>
      <c r="L687" s="205">
        <v>0.27</v>
      </c>
      <c r="M687" s="205">
        <v>0.27</v>
      </c>
      <c r="N687" s="205">
        <v>0.27</v>
      </c>
      <c r="O687" s="205">
        <v>0.27</v>
      </c>
      <c r="P687" s="205">
        <v>0.27</v>
      </c>
      <c r="Q687" s="205">
        <v>0.27</v>
      </c>
      <c r="R687" s="205">
        <v>0.27</v>
      </c>
      <c r="S687" s="205">
        <v>0.27</v>
      </c>
      <c r="T687" s="205">
        <v>0.27</v>
      </c>
      <c r="U687" s="205">
        <v>0.27</v>
      </c>
      <c r="V687" s="205">
        <v>0.27</v>
      </c>
      <c r="W687" s="205">
        <v>0.27</v>
      </c>
      <c r="X687" s="205">
        <v>0.27</v>
      </c>
      <c r="Y687" s="205">
        <v>0.27</v>
      </c>
      <c r="Z687" s="205">
        <v>0.27</v>
      </c>
      <c r="AA687" s="205">
        <v>0.27</v>
      </c>
      <c r="AB687" s="205">
        <v>0.27</v>
      </c>
      <c r="AC687" s="205">
        <v>0.27</v>
      </c>
      <c r="AD687" s="205">
        <v>0.27</v>
      </c>
      <c r="AE687" s="205">
        <v>0.27</v>
      </c>
      <c r="AF687" s="205">
        <v>0.27</v>
      </c>
      <c r="AG687" s="205">
        <v>0.33</v>
      </c>
      <c r="AH687">
        <v>0.33</v>
      </c>
      <c r="AI687" t="s">
        <v>164</v>
      </c>
      <c r="AJ687" t="s">
        <v>164</v>
      </c>
      <c r="AK687" t="s">
        <v>164</v>
      </c>
    </row>
    <row r="688" spans="1:37" x14ac:dyDescent="0.25">
      <c r="A688" t="s">
        <v>1076</v>
      </c>
      <c r="B688" s="203" t="s">
        <v>158</v>
      </c>
      <c r="C688" t="s">
        <v>227</v>
      </c>
      <c r="D688" t="s">
        <v>228</v>
      </c>
      <c r="E688" t="s">
        <v>229</v>
      </c>
      <c r="F688" t="s">
        <v>1077</v>
      </c>
      <c r="G688" t="s">
        <v>231</v>
      </c>
      <c r="H688" s="203">
        <v>15</v>
      </c>
      <c r="I688" s="204">
        <v>0.7</v>
      </c>
      <c r="J688" s="205">
        <v>0.63202344278738332</v>
      </c>
      <c r="K688" s="205">
        <v>0.15</v>
      </c>
      <c r="L688" s="205">
        <v>0.2</v>
      </c>
      <c r="M688" s="205">
        <v>0.2</v>
      </c>
      <c r="N688" s="205">
        <v>0.2</v>
      </c>
      <c r="O688" s="205">
        <v>0.25</v>
      </c>
      <c r="P688" s="205">
        <v>0.25</v>
      </c>
      <c r="Q688" s="205">
        <v>0.25</v>
      </c>
      <c r="R688" s="205">
        <v>0.25</v>
      </c>
      <c r="S688" s="205">
        <v>0.25</v>
      </c>
      <c r="T688" s="205">
        <v>0.25</v>
      </c>
      <c r="U688" s="205">
        <v>0.25</v>
      </c>
      <c r="V688" s="205">
        <v>0.25</v>
      </c>
      <c r="W688" s="205">
        <v>0.25</v>
      </c>
      <c r="X688" s="205">
        <v>0.25</v>
      </c>
      <c r="Y688" s="205">
        <v>0.25</v>
      </c>
      <c r="Z688" s="205">
        <v>0.25</v>
      </c>
      <c r="AA688" s="205">
        <v>0.25</v>
      </c>
      <c r="AB688" s="205">
        <v>0.25</v>
      </c>
      <c r="AC688" s="205">
        <v>0.25</v>
      </c>
      <c r="AD688" s="205">
        <v>0.25</v>
      </c>
      <c r="AE688" s="205">
        <v>0.25</v>
      </c>
      <c r="AF688" s="205">
        <v>0.25</v>
      </c>
      <c r="AG688" s="205">
        <v>0.33</v>
      </c>
      <c r="AH688">
        <v>0.33</v>
      </c>
      <c r="AI688" t="s">
        <v>164</v>
      </c>
      <c r="AJ688" t="s">
        <v>164</v>
      </c>
      <c r="AK688" t="s">
        <v>164</v>
      </c>
    </row>
    <row r="689" spans="1:37" x14ac:dyDescent="0.25">
      <c r="A689" t="s">
        <v>1078</v>
      </c>
      <c r="B689" s="203" t="s">
        <v>166</v>
      </c>
      <c r="C689" t="s">
        <v>227</v>
      </c>
      <c r="D689" t="s">
        <v>228</v>
      </c>
      <c r="E689" t="s">
        <v>229</v>
      </c>
      <c r="F689" t="s">
        <v>1077</v>
      </c>
      <c r="G689" t="s">
        <v>231</v>
      </c>
      <c r="H689" s="203">
        <v>15</v>
      </c>
      <c r="I689" s="204">
        <v>0.7</v>
      </c>
      <c r="J689" s="205">
        <v>0.63202344278738332</v>
      </c>
      <c r="K689" s="205">
        <v>0.15</v>
      </c>
      <c r="L689" s="205">
        <v>0.27</v>
      </c>
      <c r="M689" s="205">
        <v>0.27</v>
      </c>
      <c r="N689" s="205">
        <v>0.27</v>
      </c>
      <c r="O689" s="205">
        <v>0.27</v>
      </c>
      <c r="P689" s="205">
        <v>0.27</v>
      </c>
      <c r="Q689" s="205">
        <v>0.27</v>
      </c>
      <c r="R689" s="205">
        <v>0.27</v>
      </c>
      <c r="S689" s="205">
        <v>0.27</v>
      </c>
      <c r="T689" s="205">
        <v>0.27</v>
      </c>
      <c r="U689" s="205">
        <v>0.27</v>
      </c>
      <c r="V689" s="205">
        <v>0.27</v>
      </c>
      <c r="W689" s="205">
        <v>0.27</v>
      </c>
      <c r="X689" s="205">
        <v>0.27</v>
      </c>
      <c r="Y689" s="205">
        <v>0.27</v>
      </c>
      <c r="Z689" s="205">
        <v>0.27</v>
      </c>
      <c r="AA689" s="205">
        <v>0.27</v>
      </c>
      <c r="AB689" s="205">
        <v>0.27</v>
      </c>
      <c r="AC689" s="205">
        <v>0.27</v>
      </c>
      <c r="AD689" s="205">
        <v>0.27</v>
      </c>
      <c r="AE689" s="205">
        <v>0.27</v>
      </c>
      <c r="AF689" s="205">
        <v>0.27</v>
      </c>
      <c r="AG689" s="205">
        <v>0.33</v>
      </c>
      <c r="AH689">
        <v>0.33</v>
      </c>
      <c r="AI689" t="s">
        <v>164</v>
      </c>
      <c r="AJ689" t="s">
        <v>164</v>
      </c>
      <c r="AK689" t="s">
        <v>164</v>
      </c>
    </row>
    <row r="690" spans="1:37" x14ac:dyDescent="0.25">
      <c r="A690" t="s">
        <v>1079</v>
      </c>
      <c r="B690" s="203" t="s">
        <v>158</v>
      </c>
      <c r="C690" t="s">
        <v>227</v>
      </c>
      <c r="D690" t="s">
        <v>228</v>
      </c>
      <c r="E690" t="s">
        <v>1080</v>
      </c>
      <c r="F690" t="s">
        <v>1077</v>
      </c>
      <c r="G690" t="s">
        <v>231</v>
      </c>
      <c r="H690" s="203">
        <v>15</v>
      </c>
      <c r="I690" s="204">
        <v>0.7</v>
      </c>
      <c r="J690" s="205">
        <v>0.63202344278738332</v>
      </c>
      <c r="K690" s="205">
        <v>0.15</v>
      </c>
      <c r="L690" s="205">
        <v>0.2</v>
      </c>
      <c r="M690" s="205">
        <v>0.2</v>
      </c>
      <c r="N690" s="205">
        <v>0.2</v>
      </c>
      <c r="O690" s="205">
        <v>0.25</v>
      </c>
      <c r="P690" s="205">
        <v>0.25</v>
      </c>
      <c r="Q690" s="205">
        <v>0.25</v>
      </c>
      <c r="R690" s="205">
        <v>0.25</v>
      </c>
      <c r="S690" s="205">
        <v>0.25</v>
      </c>
      <c r="T690" s="205">
        <v>0.25</v>
      </c>
      <c r="U690" s="205">
        <v>0.25</v>
      </c>
      <c r="V690" s="205">
        <v>0.25</v>
      </c>
      <c r="W690" s="205">
        <v>0.25</v>
      </c>
      <c r="X690" s="205">
        <v>0.25</v>
      </c>
      <c r="Y690" s="205">
        <v>0.25</v>
      </c>
      <c r="Z690" s="205">
        <v>0.25</v>
      </c>
      <c r="AA690" s="205">
        <v>0.25</v>
      </c>
      <c r="AB690" s="205">
        <v>0.25</v>
      </c>
      <c r="AC690" s="205">
        <v>0.25</v>
      </c>
      <c r="AD690" s="205">
        <v>0.25</v>
      </c>
      <c r="AE690" s="205">
        <v>0.25</v>
      </c>
      <c r="AF690" s="205">
        <v>0.25</v>
      </c>
      <c r="AG690" s="205">
        <v>0.33</v>
      </c>
      <c r="AH690">
        <v>0.33</v>
      </c>
      <c r="AI690" t="s">
        <v>164</v>
      </c>
      <c r="AJ690" t="s">
        <v>164</v>
      </c>
      <c r="AK690" t="s">
        <v>164</v>
      </c>
    </row>
    <row r="691" spans="1:37" x14ac:dyDescent="0.25">
      <c r="A691" t="s">
        <v>1081</v>
      </c>
      <c r="B691" s="203" t="s">
        <v>166</v>
      </c>
      <c r="C691" t="s">
        <v>227</v>
      </c>
      <c r="D691" t="s">
        <v>228</v>
      </c>
      <c r="E691" t="s">
        <v>1080</v>
      </c>
      <c r="F691" t="s">
        <v>1077</v>
      </c>
      <c r="G691" t="s">
        <v>231</v>
      </c>
      <c r="H691" s="203">
        <v>15</v>
      </c>
      <c r="I691" s="204">
        <v>0.7</v>
      </c>
      <c r="J691" s="205">
        <v>0.63202344278738332</v>
      </c>
      <c r="K691" s="205">
        <v>0.15</v>
      </c>
      <c r="L691" s="205">
        <v>0.27</v>
      </c>
      <c r="M691" s="205">
        <v>0.27</v>
      </c>
      <c r="N691" s="205">
        <v>0.27</v>
      </c>
      <c r="O691" s="205">
        <v>0.27</v>
      </c>
      <c r="P691" s="205">
        <v>0.27</v>
      </c>
      <c r="Q691" s="205">
        <v>0.27</v>
      </c>
      <c r="R691" s="205">
        <v>0.27</v>
      </c>
      <c r="S691" s="205">
        <v>0.27</v>
      </c>
      <c r="T691" s="205">
        <v>0.27</v>
      </c>
      <c r="U691" s="205">
        <v>0.27</v>
      </c>
      <c r="V691" s="205">
        <v>0.27</v>
      </c>
      <c r="W691" s="205">
        <v>0.27</v>
      </c>
      <c r="X691" s="205">
        <v>0.27</v>
      </c>
      <c r="Y691" s="205">
        <v>0.27</v>
      </c>
      <c r="Z691" s="205">
        <v>0.27</v>
      </c>
      <c r="AA691" s="205">
        <v>0.27</v>
      </c>
      <c r="AB691" s="205">
        <v>0.27</v>
      </c>
      <c r="AC691" s="205">
        <v>0.27</v>
      </c>
      <c r="AD691" s="205">
        <v>0.27</v>
      </c>
      <c r="AE691" s="205">
        <v>0.27</v>
      </c>
      <c r="AF691" s="205">
        <v>0.27</v>
      </c>
      <c r="AG691" s="205">
        <v>0.33</v>
      </c>
      <c r="AH691">
        <v>0.33</v>
      </c>
      <c r="AI691" t="s">
        <v>164</v>
      </c>
      <c r="AJ691" t="s">
        <v>164</v>
      </c>
      <c r="AK691" t="s">
        <v>164</v>
      </c>
    </row>
    <row r="692" spans="1:37" x14ac:dyDescent="0.25">
      <c r="A692" t="s">
        <v>1082</v>
      </c>
      <c r="B692" s="203" t="s">
        <v>158</v>
      </c>
      <c r="C692" t="s">
        <v>227</v>
      </c>
      <c r="D692" t="s">
        <v>228</v>
      </c>
      <c r="E692" t="s">
        <v>620</v>
      </c>
      <c r="F692" t="s">
        <v>1077</v>
      </c>
      <c r="G692" t="s">
        <v>231</v>
      </c>
      <c r="H692" s="203">
        <v>15</v>
      </c>
      <c r="I692" s="204">
        <v>0.7</v>
      </c>
      <c r="J692" s="205">
        <v>0.63202344278738332</v>
      </c>
      <c r="K692" s="205">
        <v>0.15</v>
      </c>
      <c r="L692" s="205">
        <v>0.2</v>
      </c>
      <c r="M692" s="205">
        <v>0.2</v>
      </c>
      <c r="N692" s="205">
        <v>0.2</v>
      </c>
      <c r="O692" s="205">
        <v>0.25</v>
      </c>
      <c r="P692" s="205">
        <v>0.25</v>
      </c>
      <c r="Q692" s="205">
        <v>0.25</v>
      </c>
      <c r="R692" s="205">
        <v>0.25</v>
      </c>
      <c r="S692" s="205">
        <v>0.25</v>
      </c>
      <c r="T692" s="205">
        <v>0.25</v>
      </c>
      <c r="U692" s="205">
        <v>0.25</v>
      </c>
      <c r="V692" s="205">
        <v>0.25</v>
      </c>
      <c r="W692" s="205">
        <v>0.25</v>
      </c>
      <c r="X692" s="205">
        <v>0.25</v>
      </c>
      <c r="Y692" s="205">
        <v>0.25</v>
      </c>
      <c r="Z692" s="205">
        <v>0.25</v>
      </c>
      <c r="AA692" s="205">
        <v>0.25</v>
      </c>
      <c r="AB692" s="205">
        <v>0.25</v>
      </c>
      <c r="AC692" s="205">
        <v>0.25</v>
      </c>
      <c r="AD692" s="205">
        <v>0.25</v>
      </c>
      <c r="AE692" s="205">
        <v>0.25</v>
      </c>
      <c r="AF692" s="205">
        <v>0.25</v>
      </c>
      <c r="AG692" s="205">
        <v>0.33</v>
      </c>
      <c r="AH692">
        <v>0.33</v>
      </c>
      <c r="AI692" t="s">
        <v>164</v>
      </c>
      <c r="AJ692" t="s">
        <v>164</v>
      </c>
      <c r="AK692" t="s">
        <v>164</v>
      </c>
    </row>
    <row r="693" spans="1:37" x14ac:dyDescent="0.25">
      <c r="A693" t="s">
        <v>1083</v>
      </c>
      <c r="B693" s="203" t="s">
        <v>166</v>
      </c>
      <c r="C693" t="s">
        <v>227</v>
      </c>
      <c r="D693" t="s">
        <v>228</v>
      </c>
      <c r="E693" t="s">
        <v>620</v>
      </c>
      <c r="F693" t="s">
        <v>1077</v>
      </c>
      <c r="G693" t="s">
        <v>231</v>
      </c>
      <c r="H693" s="203">
        <v>15</v>
      </c>
      <c r="I693" s="204">
        <v>0.7</v>
      </c>
      <c r="J693" s="205">
        <v>0.63202344278738332</v>
      </c>
      <c r="K693" s="205">
        <v>0.15</v>
      </c>
      <c r="L693" s="205">
        <v>0.27</v>
      </c>
      <c r="M693" s="205">
        <v>0.27</v>
      </c>
      <c r="N693" s="205">
        <v>0.27</v>
      </c>
      <c r="O693" s="205">
        <v>0.27</v>
      </c>
      <c r="P693" s="205">
        <v>0.27</v>
      </c>
      <c r="Q693" s="205">
        <v>0.27</v>
      </c>
      <c r="R693" s="205">
        <v>0.27</v>
      </c>
      <c r="S693" s="205">
        <v>0.27</v>
      </c>
      <c r="T693" s="205">
        <v>0.27</v>
      </c>
      <c r="U693" s="205">
        <v>0.27</v>
      </c>
      <c r="V693" s="205">
        <v>0.27</v>
      </c>
      <c r="W693" s="205">
        <v>0.27</v>
      </c>
      <c r="X693" s="205">
        <v>0.27</v>
      </c>
      <c r="Y693" s="205">
        <v>0.27</v>
      </c>
      <c r="Z693" s="205">
        <v>0.27</v>
      </c>
      <c r="AA693" s="205">
        <v>0.27</v>
      </c>
      <c r="AB693" s="205">
        <v>0.27</v>
      </c>
      <c r="AC693" s="205">
        <v>0.27</v>
      </c>
      <c r="AD693" s="205">
        <v>0.27</v>
      </c>
      <c r="AE693" s="205">
        <v>0.27</v>
      </c>
      <c r="AF693" s="205">
        <v>0.27</v>
      </c>
      <c r="AG693" s="205">
        <v>0.33</v>
      </c>
      <c r="AH693">
        <v>0.33</v>
      </c>
      <c r="AI693" t="s">
        <v>164</v>
      </c>
      <c r="AJ693" t="s">
        <v>164</v>
      </c>
      <c r="AK693" t="s">
        <v>164</v>
      </c>
    </row>
    <row r="694" spans="1:37" x14ac:dyDescent="0.25">
      <c r="A694" t="s">
        <v>1084</v>
      </c>
      <c r="B694" s="203" t="s">
        <v>158</v>
      </c>
      <c r="C694" t="s">
        <v>227</v>
      </c>
      <c r="D694" t="s">
        <v>228</v>
      </c>
      <c r="E694" t="s">
        <v>1067</v>
      </c>
      <c r="F694" t="s">
        <v>1077</v>
      </c>
      <c r="G694" t="s">
        <v>231</v>
      </c>
      <c r="H694" s="203">
        <v>15</v>
      </c>
      <c r="I694" s="204">
        <v>0.7</v>
      </c>
      <c r="J694" s="205">
        <v>0.63202344278738332</v>
      </c>
      <c r="K694" s="205">
        <v>0.15</v>
      </c>
      <c r="L694" s="205">
        <v>0.2</v>
      </c>
      <c r="M694" s="205">
        <v>0.2</v>
      </c>
      <c r="N694" s="205">
        <v>0.2</v>
      </c>
      <c r="O694" s="205">
        <v>0.25</v>
      </c>
      <c r="P694" s="205">
        <v>0.25</v>
      </c>
      <c r="Q694" s="205">
        <v>0.25</v>
      </c>
      <c r="R694" s="205">
        <v>0.25</v>
      </c>
      <c r="S694" s="205">
        <v>0.25</v>
      </c>
      <c r="T694" s="205">
        <v>0.25</v>
      </c>
      <c r="U694" s="205">
        <v>0.25</v>
      </c>
      <c r="V694" s="205">
        <v>0.25</v>
      </c>
      <c r="W694" s="205">
        <v>0.25</v>
      </c>
      <c r="X694" s="205">
        <v>0.25</v>
      </c>
      <c r="Y694" s="205">
        <v>0.25</v>
      </c>
      <c r="Z694" s="205">
        <v>0.25</v>
      </c>
      <c r="AA694" s="205">
        <v>0.25</v>
      </c>
      <c r="AB694" s="205">
        <v>0.25</v>
      </c>
      <c r="AC694" s="205">
        <v>0.25</v>
      </c>
      <c r="AD694" s="205">
        <v>0.25</v>
      </c>
      <c r="AE694" s="205">
        <v>0.25</v>
      </c>
      <c r="AF694" s="205">
        <v>0.25</v>
      </c>
      <c r="AG694" s="205">
        <v>0.33</v>
      </c>
      <c r="AH694">
        <v>0.33</v>
      </c>
      <c r="AI694" t="s">
        <v>164</v>
      </c>
      <c r="AJ694" t="s">
        <v>164</v>
      </c>
      <c r="AK694" t="s">
        <v>164</v>
      </c>
    </row>
    <row r="695" spans="1:37" x14ac:dyDescent="0.25">
      <c r="A695" t="s">
        <v>1085</v>
      </c>
      <c r="B695" s="203" t="s">
        <v>166</v>
      </c>
      <c r="C695" t="s">
        <v>227</v>
      </c>
      <c r="D695" t="s">
        <v>228</v>
      </c>
      <c r="E695" t="s">
        <v>1067</v>
      </c>
      <c r="F695" t="s">
        <v>1077</v>
      </c>
      <c r="G695" t="s">
        <v>231</v>
      </c>
      <c r="H695" s="203">
        <v>15</v>
      </c>
      <c r="I695" s="204">
        <v>0.7</v>
      </c>
      <c r="J695" s="205">
        <v>0.63202344278738332</v>
      </c>
      <c r="K695" s="205">
        <v>0.15</v>
      </c>
      <c r="L695" s="205">
        <v>0.27</v>
      </c>
      <c r="M695" s="205">
        <v>0.27</v>
      </c>
      <c r="N695" s="205">
        <v>0.27</v>
      </c>
      <c r="O695" s="205">
        <v>0.27</v>
      </c>
      <c r="P695" s="205">
        <v>0.27</v>
      </c>
      <c r="Q695" s="205">
        <v>0.27</v>
      </c>
      <c r="R695" s="205">
        <v>0.27</v>
      </c>
      <c r="S695" s="205">
        <v>0.27</v>
      </c>
      <c r="T695" s="205">
        <v>0.27</v>
      </c>
      <c r="U695" s="205">
        <v>0.27</v>
      </c>
      <c r="V695" s="205">
        <v>0.27</v>
      </c>
      <c r="W695" s="205">
        <v>0.27</v>
      </c>
      <c r="X695" s="205">
        <v>0.27</v>
      </c>
      <c r="Y695" s="205">
        <v>0.27</v>
      </c>
      <c r="Z695" s="205">
        <v>0.27</v>
      </c>
      <c r="AA695" s="205">
        <v>0.27</v>
      </c>
      <c r="AB695" s="205">
        <v>0.27</v>
      </c>
      <c r="AC695" s="205">
        <v>0.27</v>
      </c>
      <c r="AD695" s="205">
        <v>0.27</v>
      </c>
      <c r="AE695" s="205">
        <v>0.27</v>
      </c>
      <c r="AF695" s="205">
        <v>0.27</v>
      </c>
      <c r="AG695" s="205">
        <v>0.33</v>
      </c>
      <c r="AH695">
        <v>0.33</v>
      </c>
      <c r="AI695" t="s">
        <v>164</v>
      </c>
      <c r="AJ695" t="s">
        <v>164</v>
      </c>
      <c r="AK695" t="s">
        <v>164</v>
      </c>
    </row>
    <row r="696" spans="1:37" x14ac:dyDescent="0.25">
      <c r="A696" t="s">
        <v>1086</v>
      </c>
      <c r="B696" s="203" t="s">
        <v>158</v>
      </c>
      <c r="C696" t="s">
        <v>227</v>
      </c>
      <c r="D696" t="s">
        <v>228</v>
      </c>
      <c r="E696" t="s">
        <v>620</v>
      </c>
      <c r="F696" t="s">
        <v>1087</v>
      </c>
      <c r="G696" t="s">
        <v>231</v>
      </c>
      <c r="H696" s="203">
        <v>5</v>
      </c>
      <c r="I696" s="204">
        <v>0.7</v>
      </c>
      <c r="J696" s="205">
        <v>0.29519112583865559</v>
      </c>
      <c r="K696" s="205">
        <v>0.15</v>
      </c>
      <c r="L696" s="205">
        <v>0.2</v>
      </c>
      <c r="M696" s="205">
        <v>0.2</v>
      </c>
      <c r="N696" s="205">
        <v>0.2</v>
      </c>
      <c r="O696" s="205">
        <v>0.25</v>
      </c>
      <c r="P696" s="205">
        <v>0.25</v>
      </c>
      <c r="Q696" s="205">
        <v>0.25</v>
      </c>
      <c r="R696" s="205">
        <v>0.25</v>
      </c>
      <c r="S696" s="205">
        <v>0.25</v>
      </c>
      <c r="T696" s="205">
        <v>0.25</v>
      </c>
      <c r="U696" s="205">
        <v>0.25</v>
      </c>
      <c r="V696" s="205">
        <v>0.25</v>
      </c>
      <c r="W696" s="205">
        <v>0.25</v>
      </c>
      <c r="X696" s="205">
        <v>0.25</v>
      </c>
      <c r="Y696" s="205">
        <v>0.25</v>
      </c>
      <c r="Z696" s="205">
        <v>0.25</v>
      </c>
      <c r="AA696" s="205">
        <v>0.25</v>
      </c>
      <c r="AB696" s="205">
        <v>0.25</v>
      </c>
      <c r="AC696" s="205">
        <v>0.25</v>
      </c>
      <c r="AD696" s="205">
        <v>0.25</v>
      </c>
      <c r="AE696" s="205">
        <v>0.25</v>
      </c>
      <c r="AF696" s="205">
        <v>0.25</v>
      </c>
      <c r="AG696" s="205">
        <v>0.33</v>
      </c>
      <c r="AH696">
        <v>0.33</v>
      </c>
      <c r="AI696" t="s">
        <v>164</v>
      </c>
      <c r="AJ696" t="s">
        <v>164</v>
      </c>
      <c r="AK696" t="s">
        <v>164</v>
      </c>
    </row>
    <row r="697" spans="1:37" x14ac:dyDescent="0.25">
      <c r="A697" t="s">
        <v>1088</v>
      </c>
      <c r="B697" s="203" t="s">
        <v>166</v>
      </c>
      <c r="C697" t="s">
        <v>227</v>
      </c>
      <c r="D697" t="s">
        <v>228</v>
      </c>
      <c r="E697" t="s">
        <v>620</v>
      </c>
      <c r="F697" t="s">
        <v>1087</v>
      </c>
      <c r="G697" t="s">
        <v>231</v>
      </c>
      <c r="H697" s="203">
        <v>5</v>
      </c>
      <c r="I697" s="204">
        <v>0.7</v>
      </c>
      <c r="J697" s="205">
        <v>0.29519112583865559</v>
      </c>
      <c r="K697" s="205">
        <v>0.15</v>
      </c>
      <c r="L697" s="205">
        <v>0.27</v>
      </c>
      <c r="M697" s="205">
        <v>0.27</v>
      </c>
      <c r="N697" s="205">
        <v>0.27</v>
      </c>
      <c r="O697" s="205">
        <v>0.27</v>
      </c>
      <c r="P697" s="205">
        <v>0.27</v>
      </c>
      <c r="Q697" s="205">
        <v>0.27</v>
      </c>
      <c r="R697" s="205">
        <v>0.27</v>
      </c>
      <c r="S697" s="205">
        <v>0.27</v>
      </c>
      <c r="T697" s="205">
        <v>0.27</v>
      </c>
      <c r="U697" s="205">
        <v>0.27</v>
      </c>
      <c r="V697" s="205">
        <v>0.27</v>
      </c>
      <c r="W697" s="205">
        <v>0.27</v>
      </c>
      <c r="X697" s="205">
        <v>0.27</v>
      </c>
      <c r="Y697" s="205">
        <v>0.27</v>
      </c>
      <c r="Z697" s="205">
        <v>0.27</v>
      </c>
      <c r="AA697" s="205">
        <v>0.27</v>
      </c>
      <c r="AB697" s="205">
        <v>0.27</v>
      </c>
      <c r="AC697" s="205">
        <v>0.27</v>
      </c>
      <c r="AD697" s="205">
        <v>0.27</v>
      </c>
      <c r="AE697" s="205">
        <v>0.27</v>
      </c>
      <c r="AF697" s="205">
        <v>0.27</v>
      </c>
      <c r="AG697" s="205">
        <v>0.33</v>
      </c>
      <c r="AH697">
        <v>0.33</v>
      </c>
      <c r="AI697" t="s">
        <v>164</v>
      </c>
      <c r="AJ697" t="s">
        <v>164</v>
      </c>
      <c r="AK697" t="s">
        <v>164</v>
      </c>
    </row>
    <row r="698" spans="1:37" x14ac:dyDescent="0.25">
      <c r="A698" t="s">
        <v>1089</v>
      </c>
      <c r="B698" s="203" t="s">
        <v>158</v>
      </c>
      <c r="C698" t="s">
        <v>227</v>
      </c>
      <c r="D698" t="s">
        <v>228</v>
      </c>
      <c r="E698" t="s">
        <v>229</v>
      </c>
      <c r="F698" t="s">
        <v>1090</v>
      </c>
      <c r="G698" t="s">
        <v>231</v>
      </c>
      <c r="H698" s="203">
        <v>5</v>
      </c>
      <c r="I698" s="204">
        <v>0.7</v>
      </c>
      <c r="J698" s="205">
        <v>0.29519112583865559</v>
      </c>
      <c r="K698" s="205">
        <v>0.15</v>
      </c>
      <c r="L698" s="205">
        <v>0.2</v>
      </c>
      <c r="M698" s="205">
        <v>0.2</v>
      </c>
      <c r="N698" s="205">
        <v>0.2</v>
      </c>
      <c r="O698" s="205">
        <v>0.25</v>
      </c>
      <c r="P698" s="205">
        <v>0.25</v>
      </c>
      <c r="Q698" s="205">
        <v>0.25</v>
      </c>
      <c r="R698" s="205">
        <v>0.25</v>
      </c>
      <c r="S698" s="205">
        <v>0.25</v>
      </c>
      <c r="T698" s="205">
        <v>0.25</v>
      </c>
      <c r="U698" s="205">
        <v>0.25</v>
      </c>
      <c r="V698" s="205">
        <v>0.25</v>
      </c>
      <c r="W698" s="205">
        <v>0.25</v>
      </c>
      <c r="X698" s="205">
        <v>0.25</v>
      </c>
      <c r="Y698" s="205">
        <v>0.25</v>
      </c>
      <c r="Z698" s="205">
        <v>0.25</v>
      </c>
      <c r="AA698" s="205">
        <v>0.25</v>
      </c>
      <c r="AB698" s="205">
        <v>0.25</v>
      </c>
      <c r="AC698" s="205">
        <v>0.25</v>
      </c>
      <c r="AD698" s="205">
        <v>0.25</v>
      </c>
      <c r="AE698" s="205">
        <v>0.25</v>
      </c>
      <c r="AF698" s="205">
        <v>0.25</v>
      </c>
      <c r="AG698" s="205">
        <v>0.33</v>
      </c>
      <c r="AH698">
        <v>0.33</v>
      </c>
      <c r="AI698" t="s">
        <v>164</v>
      </c>
      <c r="AJ698" t="s">
        <v>164</v>
      </c>
      <c r="AK698" t="s">
        <v>164</v>
      </c>
    </row>
    <row r="699" spans="1:37" x14ac:dyDescent="0.25">
      <c r="A699" t="s">
        <v>1091</v>
      </c>
      <c r="B699" s="203" t="s">
        <v>166</v>
      </c>
      <c r="C699" t="s">
        <v>227</v>
      </c>
      <c r="D699" t="s">
        <v>228</v>
      </c>
      <c r="E699" t="s">
        <v>229</v>
      </c>
      <c r="F699" t="s">
        <v>1090</v>
      </c>
      <c r="G699" t="s">
        <v>231</v>
      </c>
      <c r="H699" s="203">
        <v>5</v>
      </c>
      <c r="I699" s="204">
        <v>0.7</v>
      </c>
      <c r="J699" s="205">
        <v>0.29519112583865559</v>
      </c>
      <c r="K699" s="205">
        <v>0.15</v>
      </c>
      <c r="L699" s="205">
        <v>0.27</v>
      </c>
      <c r="M699" s="205">
        <v>0.27</v>
      </c>
      <c r="N699" s="205">
        <v>0.27</v>
      </c>
      <c r="O699" s="205">
        <v>0.27</v>
      </c>
      <c r="P699" s="205">
        <v>0.27</v>
      </c>
      <c r="Q699" s="205">
        <v>0.27</v>
      </c>
      <c r="R699" s="205">
        <v>0.27</v>
      </c>
      <c r="S699" s="205">
        <v>0.27</v>
      </c>
      <c r="T699" s="205">
        <v>0.27</v>
      </c>
      <c r="U699" s="205">
        <v>0.27</v>
      </c>
      <c r="V699" s="205">
        <v>0.27</v>
      </c>
      <c r="W699" s="205">
        <v>0.27</v>
      </c>
      <c r="X699" s="205">
        <v>0.27</v>
      </c>
      <c r="Y699" s="205">
        <v>0.27</v>
      </c>
      <c r="Z699" s="205">
        <v>0.27</v>
      </c>
      <c r="AA699" s="205">
        <v>0.27</v>
      </c>
      <c r="AB699" s="205">
        <v>0.27</v>
      </c>
      <c r="AC699" s="205">
        <v>0.27</v>
      </c>
      <c r="AD699" s="205">
        <v>0.27</v>
      </c>
      <c r="AE699" s="205">
        <v>0.27</v>
      </c>
      <c r="AF699" s="205">
        <v>0.27</v>
      </c>
      <c r="AG699" s="205">
        <v>0.33</v>
      </c>
      <c r="AH699">
        <v>0.33</v>
      </c>
      <c r="AI699" t="s">
        <v>164</v>
      </c>
      <c r="AJ699" t="s">
        <v>164</v>
      </c>
      <c r="AK699" t="s">
        <v>164</v>
      </c>
    </row>
    <row r="700" spans="1:37" x14ac:dyDescent="0.25">
      <c r="A700" t="s">
        <v>1092</v>
      </c>
      <c r="B700" s="203" t="s">
        <v>158</v>
      </c>
      <c r="C700" t="s">
        <v>227</v>
      </c>
      <c r="D700" t="s">
        <v>228</v>
      </c>
      <c r="E700" t="s">
        <v>1080</v>
      </c>
      <c r="F700" t="s">
        <v>1090</v>
      </c>
      <c r="G700" t="s">
        <v>231</v>
      </c>
      <c r="H700" s="203">
        <v>5</v>
      </c>
      <c r="I700" s="204">
        <v>0.7</v>
      </c>
      <c r="J700" s="205">
        <v>0.29519112583865559</v>
      </c>
      <c r="K700" s="205">
        <v>0.15</v>
      </c>
      <c r="L700" s="205">
        <v>0.2</v>
      </c>
      <c r="M700" s="205">
        <v>0.2</v>
      </c>
      <c r="N700" s="205">
        <v>0.2</v>
      </c>
      <c r="O700" s="205">
        <v>0.25</v>
      </c>
      <c r="P700" s="205">
        <v>0.25</v>
      </c>
      <c r="Q700" s="205">
        <v>0.25</v>
      </c>
      <c r="R700" s="205">
        <v>0.25</v>
      </c>
      <c r="S700" s="205">
        <v>0.25</v>
      </c>
      <c r="T700" s="205">
        <v>0.25</v>
      </c>
      <c r="U700" s="205">
        <v>0.25</v>
      </c>
      <c r="V700" s="205">
        <v>0.25</v>
      </c>
      <c r="W700" s="205">
        <v>0.25</v>
      </c>
      <c r="X700" s="205">
        <v>0.25</v>
      </c>
      <c r="Y700" s="205">
        <v>0.25</v>
      </c>
      <c r="Z700" s="205">
        <v>0.25</v>
      </c>
      <c r="AA700" s="205">
        <v>0.25</v>
      </c>
      <c r="AB700" s="205">
        <v>0.25</v>
      </c>
      <c r="AC700" s="205">
        <v>0.25</v>
      </c>
      <c r="AD700" s="205">
        <v>0.25</v>
      </c>
      <c r="AE700" s="205">
        <v>0.25</v>
      </c>
      <c r="AF700" s="205">
        <v>0.25</v>
      </c>
      <c r="AG700" s="205">
        <v>0.33</v>
      </c>
      <c r="AH700">
        <v>0.33</v>
      </c>
      <c r="AI700" t="s">
        <v>164</v>
      </c>
      <c r="AJ700" t="s">
        <v>164</v>
      </c>
      <c r="AK700" t="s">
        <v>164</v>
      </c>
    </row>
    <row r="701" spans="1:37" x14ac:dyDescent="0.25">
      <c r="A701" t="s">
        <v>1093</v>
      </c>
      <c r="B701" s="203" t="s">
        <v>166</v>
      </c>
      <c r="C701" t="s">
        <v>227</v>
      </c>
      <c r="D701" t="s">
        <v>228</v>
      </c>
      <c r="E701" t="s">
        <v>1080</v>
      </c>
      <c r="F701" t="s">
        <v>1090</v>
      </c>
      <c r="G701" t="s">
        <v>231</v>
      </c>
      <c r="H701" s="203">
        <v>5</v>
      </c>
      <c r="I701" s="204">
        <v>0.7</v>
      </c>
      <c r="J701" s="205">
        <v>0.29519112583865559</v>
      </c>
      <c r="K701" s="205">
        <v>0.15</v>
      </c>
      <c r="L701" s="205">
        <v>0.27</v>
      </c>
      <c r="M701" s="205">
        <v>0.27</v>
      </c>
      <c r="N701" s="205">
        <v>0.27</v>
      </c>
      <c r="O701" s="205">
        <v>0.27</v>
      </c>
      <c r="P701" s="205">
        <v>0.27</v>
      </c>
      <c r="Q701" s="205">
        <v>0.27</v>
      </c>
      <c r="R701" s="205">
        <v>0.27</v>
      </c>
      <c r="S701" s="205">
        <v>0.27</v>
      </c>
      <c r="T701" s="205">
        <v>0.27</v>
      </c>
      <c r="U701" s="205">
        <v>0.27</v>
      </c>
      <c r="V701" s="205">
        <v>0.27</v>
      </c>
      <c r="W701" s="205">
        <v>0.27</v>
      </c>
      <c r="X701" s="205">
        <v>0.27</v>
      </c>
      <c r="Y701" s="205">
        <v>0.27</v>
      </c>
      <c r="Z701" s="205">
        <v>0.27</v>
      </c>
      <c r="AA701" s="205">
        <v>0.27</v>
      </c>
      <c r="AB701" s="205">
        <v>0.27</v>
      </c>
      <c r="AC701" s="205">
        <v>0.27</v>
      </c>
      <c r="AD701" s="205">
        <v>0.27</v>
      </c>
      <c r="AE701" s="205">
        <v>0.27</v>
      </c>
      <c r="AF701" s="205">
        <v>0.27</v>
      </c>
      <c r="AG701" s="205">
        <v>0.33</v>
      </c>
      <c r="AH701">
        <v>0.33</v>
      </c>
      <c r="AI701" t="s">
        <v>164</v>
      </c>
      <c r="AJ701" t="s">
        <v>164</v>
      </c>
      <c r="AK701" t="s">
        <v>164</v>
      </c>
    </row>
    <row r="702" spans="1:37" x14ac:dyDescent="0.25">
      <c r="A702" t="s">
        <v>1094</v>
      </c>
      <c r="B702" s="203" t="s">
        <v>158</v>
      </c>
      <c r="C702" t="s">
        <v>227</v>
      </c>
      <c r="D702" t="s">
        <v>228</v>
      </c>
      <c r="E702" t="s">
        <v>1067</v>
      </c>
      <c r="F702" t="s">
        <v>1090</v>
      </c>
      <c r="G702" t="s">
        <v>231</v>
      </c>
      <c r="H702" s="203">
        <v>5</v>
      </c>
      <c r="I702" s="204">
        <v>0.7</v>
      </c>
      <c r="J702" s="205">
        <v>0.29519112583865559</v>
      </c>
      <c r="K702" s="205">
        <v>0.15</v>
      </c>
      <c r="L702" s="205">
        <v>0.2</v>
      </c>
      <c r="M702" s="205">
        <v>0.2</v>
      </c>
      <c r="N702" s="205">
        <v>0.2</v>
      </c>
      <c r="O702" s="205">
        <v>0.25</v>
      </c>
      <c r="P702" s="205">
        <v>0.25</v>
      </c>
      <c r="Q702" s="205">
        <v>0.25</v>
      </c>
      <c r="R702" s="205">
        <v>0.25</v>
      </c>
      <c r="S702" s="205">
        <v>0.25</v>
      </c>
      <c r="T702" s="205">
        <v>0.25</v>
      </c>
      <c r="U702" s="205">
        <v>0.25</v>
      </c>
      <c r="V702" s="205">
        <v>0.25</v>
      </c>
      <c r="W702" s="205">
        <v>0.25</v>
      </c>
      <c r="X702" s="205">
        <v>0.25</v>
      </c>
      <c r="Y702" s="205">
        <v>0.25</v>
      </c>
      <c r="Z702" s="205">
        <v>0.25</v>
      </c>
      <c r="AA702" s="205">
        <v>0.25</v>
      </c>
      <c r="AB702" s="205">
        <v>0.25</v>
      </c>
      <c r="AC702" s="205">
        <v>0.25</v>
      </c>
      <c r="AD702" s="205">
        <v>0.25</v>
      </c>
      <c r="AE702" s="205">
        <v>0.25</v>
      </c>
      <c r="AF702" s="205">
        <v>0.25</v>
      </c>
      <c r="AG702" s="205">
        <v>0.33</v>
      </c>
      <c r="AH702">
        <v>0.33</v>
      </c>
      <c r="AI702" t="s">
        <v>164</v>
      </c>
      <c r="AJ702" t="s">
        <v>164</v>
      </c>
      <c r="AK702" t="s">
        <v>164</v>
      </c>
    </row>
    <row r="703" spans="1:37" x14ac:dyDescent="0.25">
      <c r="A703" t="s">
        <v>1095</v>
      </c>
      <c r="B703" s="203" t="s">
        <v>166</v>
      </c>
      <c r="C703" t="s">
        <v>227</v>
      </c>
      <c r="D703" t="s">
        <v>228</v>
      </c>
      <c r="E703" t="s">
        <v>1067</v>
      </c>
      <c r="F703" t="s">
        <v>1090</v>
      </c>
      <c r="G703" t="s">
        <v>231</v>
      </c>
      <c r="H703" s="203">
        <v>5</v>
      </c>
      <c r="I703" s="204">
        <v>0.7</v>
      </c>
      <c r="J703" s="205">
        <v>0.29519112583865559</v>
      </c>
      <c r="K703" s="205">
        <v>0.15</v>
      </c>
      <c r="L703" s="205">
        <v>0.27</v>
      </c>
      <c r="M703" s="205">
        <v>0.27</v>
      </c>
      <c r="N703" s="205">
        <v>0.27</v>
      </c>
      <c r="O703" s="205">
        <v>0.27</v>
      </c>
      <c r="P703" s="205">
        <v>0.27</v>
      </c>
      <c r="Q703" s="205">
        <v>0.27</v>
      </c>
      <c r="R703" s="205">
        <v>0.27</v>
      </c>
      <c r="S703" s="205">
        <v>0.27</v>
      </c>
      <c r="T703" s="205">
        <v>0.27</v>
      </c>
      <c r="U703" s="205">
        <v>0.27</v>
      </c>
      <c r="V703" s="205">
        <v>0.27</v>
      </c>
      <c r="W703" s="205">
        <v>0.27</v>
      </c>
      <c r="X703" s="205">
        <v>0.27</v>
      </c>
      <c r="Y703" s="205">
        <v>0.27</v>
      </c>
      <c r="Z703" s="205">
        <v>0.27</v>
      </c>
      <c r="AA703" s="205">
        <v>0.27</v>
      </c>
      <c r="AB703" s="205">
        <v>0.27</v>
      </c>
      <c r="AC703" s="205">
        <v>0.27</v>
      </c>
      <c r="AD703" s="205">
        <v>0.27</v>
      </c>
      <c r="AE703" s="205">
        <v>0.27</v>
      </c>
      <c r="AF703" s="205">
        <v>0.27</v>
      </c>
      <c r="AG703" s="205">
        <v>0.33</v>
      </c>
      <c r="AH703">
        <v>0.33</v>
      </c>
      <c r="AI703" t="s">
        <v>164</v>
      </c>
      <c r="AJ703" t="s">
        <v>164</v>
      </c>
      <c r="AK703" t="s">
        <v>164</v>
      </c>
    </row>
    <row r="704" spans="1:37" x14ac:dyDescent="0.25">
      <c r="A704" t="s">
        <v>1096</v>
      </c>
      <c r="B704" s="203" t="s">
        <v>158</v>
      </c>
      <c r="C704" t="s">
        <v>227</v>
      </c>
      <c r="D704" t="s">
        <v>228</v>
      </c>
      <c r="E704" t="s">
        <v>1080</v>
      </c>
      <c r="F704" t="s">
        <v>1097</v>
      </c>
      <c r="G704" t="s">
        <v>231</v>
      </c>
      <c r="H704" s="203">
        <v>10</v>
      </c>
      <c r="I704" s="204">
        <v>0.7</v>
      </c>
      <c r="J704" s="205">
        <v>0.46921264677093277</v>
      </c>
      <c r="K704" s="205">
        <v>0.15</v>
      </c>
      <c r="L704" s="205">
        <v>0.2</v>
      </c>
      <c r="M704" s="205">
        <v>0.2</v>
      </c>
      <c r="N704" s="205">
        <v>0.2</v>
      </c>
      <c r="O704" s="205">
        <v>0.25</v>
      </c>
      <c r="P704" s="205">
        <v>0.25</v>
      </c>
      <c r="Q704" s="205">
        <v>0.25</v>
      </c>
      <c r="R704" s="205">
        <v>0.25</v>
      </c>
      <c r="S704" s="205">
        <v>0.25</v>
      </c>
      <c r="T704" s="205">
        <v>0.25</v>
      </c>
      <c r="U704" s="205">
        <v>0.25</v>
      </c>
      <c r="V704" s="205">
        <v>0.25</v>
      </c>
      <c r="W704" s="205">
        <v>0.25</v>
      </c>
      <c r="X704" s="205">
        <v>0.25</v>
      </c>
      <c r="Y704" s="205">
        <v>0.25</v>
      </c>
      <c r="Z704" s="205">
        <v>0.25</v>
      </c>
      <c r="AA704" s="205">
        <v>0.25</v>
      </c>
      <c r="AB704" s="205">
        <v>0.25</v>
      </c>
      <c r="AC704" s="205">
        <v>0.25</v>
      </c>
      <c r="AD704" s="205">
        <v>0.25</v>
      </c>
      <c r="AE704" s="205">
        <v>0.25</v>
      </c>
      <c r="AF704" s="205">
        <v>0.25</v>
      </c>
      <c r="AG704" s="205">
        <v>0.33</v>
      </c>
      <c r="AH704">
        <v>0.33</v>
      </c>
      <c r="AI704" t="s">
        <v>164</v>
      </c>
      <c r="AJ704" t="s">
        <v>164</v>
      </c>
      <c r="AK704" t="s">
        <v>164</v>
      </c>
    </row>
    <row r="705" spans="1:37" x14ac:dyDescent="0.25">
      <c r="A705" t="s">
        <v>1098</v>
      </c>
      <c r="B705" s="203" t="s">
        <v>166</v>
      </c>
      <c r="C705" t="s">
        <v>227</v>
      </c>
      <c r="D705" t="s">
        <v>228</v>
      </c>
      <c r="E705" t="s">
        <v>1080</v>
      </c>
      <c r="F705" t="s">
        <v>1097</v>
      </c>
      <c r="G705" t="s">
        <v>231</v>
      </c>
      <c r="H705" s="203">
        <v>10</v>
      </c>
      <c r="I705" s="204">
        <v>0.7</v>
      </c>
      <c r="J705" s="205">
        <v>0.46921264677093277</v>
      </c>
      <c r="K705" s="205">
        <v>0.15</v>
      </c>
      <c r="L705" s="205">
        <v>0.27</v>
      </c>
      <c r="M705" s="205">
        <v>0.27</v>
      </c>
      <c r="N705" s="205">
        <v>0.27</v>
      </c>
      <c r="O705" s="205">
        <v>0.27</v>
      </c>
      <c r="P705" s="205">
        <v>0.27</v>
      </c>
      <c r="Q705" s="205">
        <v>0.27</v>
      </c>
      <c r="R705" s="205">
        <v>0.27</v>
      </c>
      <c r="S705" s="205">
        <v>0.27</v>
      </c>
      <c r="T705" s="205">
        <v>0.27</v>
      </c>
      <c r="U705" s="205">
        <v>0.27</v>
      </c>
      <c r="V705" s="205">
        <v>0.27</v>
      </c>
      <c r="W705" s="205">
        <v>0.27</v>
      </c>
      <c r="X705" s="205">
        <v>0.27</v>
      </c>
      <c r="Y705" s="205">
        <v>0.27</v>
      </c>
      <c r="Z705" s="205">
        <v>0.27</v>
      </c>
      <c r="AA705" s="205">
        <v>0.27</v>
      </c>
      <c r="AB705" s="205">
        <v>0.27</v>
      </c>
      <c r="AC705" s="205">
        <v>0.27</v>
      </c>
      <c r="AD705" s="205">
        <v>0.27</v>
      </c>
      <c r="AE705" s="205">
        <v>0.27</v>
      </c>
      <c r="AF705" s="205">
        <v>0.27</v>
      </c>
      <c r="AG705" s="205">
        <v>0.33</v>
      </c>
      <c r="AH705">
        <v>0.33</v>
      </c>
      <c r="AI705" t="s">
        <v>164</v>
      </c>
      <c r="AJ705" t="s">
        <v>164</v>
      </c>
      <c r="AK705" t="s">
        <v>164</v>
      </c>
    </row>
    <row r="706" spans="1:37" x14ac:dyDescent="0.25">
      <c r="A706" t="s">
        <v>1099</v>
      </c>
      <c r="B706" s="203" t="s">
        <v>158</v>
      </c>
      <c r="C706" t="s">
        <v>227</v>
      </c>
      <c r="D706" t="s">
        <v>228</v>
      </c>
      <c r="E706" t="s">
        <v>620</v>
      </c>
      <c r="F706" t="s">
        <v>1097</v>
      </c>
      <c r="G706" t="s">
        <v>231</v>
      </c>
      <c r="H706" s="203">
        <v>10</v>
      </c>
      <c r="I706" s="204">
        <v>0.7</v>
      </c>
      <c r="J706" s="205">
        <v>0.46921264677093277</v>
      </c>
      <c r="K706" s="205">
        <v>0.15</v>
      </c>
      <c r="L706" s="205">
        <v>0.2</v>
      </c>
      <c r="M706" s="205">
        <v>0.2</v>
      </c>
      <c r="N706" s="205">
        <v>0.2</v>
      </c>
      <c r="O706" s="205">
        <v>0.25</v>
      </c>
      <c r="P706" s="205">
        <v>0.25</v>
      </c>
      <c r="Q706" s="205">
        <v>0.25</v>
      </c>
      <c r="R706" s="205">
        <v>0.25</v>
      </c>
      <c r="S706" s="205">
        <v>0.25</v>
      </c>
      <c r="T706" s="205">
        <v>0.25</v>
      </c>
      <c r="U706" s="205">
        <v>0.25</v>
      </c>
      <c r="V706" s="205">
        <v>0.25</v>
      </c>
      <c r="W706" s="205">
        <v>0.25</v>
      </c>
      <c r="X706" s="205">
        <v>0.25</v>
      </c>
      <c r="Y706" s="205">
        <v>0.25</v>
      </c>
      <c r="Z706" s="205">
        <v>0.25</v>
      </c>
      <c r="AA706" s="205">
        <v>0.25</v>
      </c>
      <c r="AB706" s="205">
        <v>0.25</v>
      </c>
      <c r="AC706" s="205">
        <v>0.25</v>
      </c>
      <c r="AD706" s="205">
        <v>0.25</v>
      </c>
      <c r="AE706" s="205">
        <v>0.25</v>
      </c>
      <c r="AF706" s="205">
        <v>0.25</v>
      </c>
      <c r="AG706" s="205">
        <v>0.33</v>
      </c>
      <c r="AH706">
        <v>0.33</v>
      </c>
      <c r="AI706" t="s">
        <v>164</v>
      </c>
      <c r="AJ706" t="s">
        <v>164</v>
      </c>
      <c r="AK706" t="s">
        <v>164</v>
      </c>
    </row>
    <row r="707" spans="1:37" x14ac:dyDescent="0.25">
      <c r="A707" t="s">
        <v>1100</v>
      </c>
      <c r="B707" s="203" t="s">
        <v>166</v>
      </c>
      <c r="C707" t="s">
        <v>227</v>
      </c>
      <c r="D707" t="s">
        <v>228</v>
      </c>
      <c r="E707" t="s">
        <v>620</v>
      </c>
      <c r="F707" t="s">
        <v>1097</v>
      </c>
      <c r="G707" t="s">
        <v>231</v>
      </c>
      <c r="H707" s="203">
        <v>10</v>
      </c>
      <c r="I707" s="204">
        <v>0.7</v>
      </c>
      <c r="J707" s="205">
        <v>0.46921264677093277</v>
      </c>
      <c r="K707" s="205">
        <v>0.15</v>
      </c>
      <c r="L707" s="205">
        <v>0.27</v>
      </c>
      <c r="M707" s="205">
        <v>0.27</v>
      </c>
      <c r="N707" s="205">
        <v>0.27</v>
      </c>
      <c r="O707" s="205">
        <v>0.27</v>
      </c>
      <c r="P707" s="205">
        <v>0.27</v>
      </c>
      <c r="Q707" s="205">
        <v>0.27</v>
      </c>
      <c r="R707" s="205">
        <v>0.27</v>
      </c>
      <c r="S707" s="205">
        <v>0.27</v>
      </c>
      <c r="T707" s="205">
        <v>0.27</v>
      </c>
      <c r="U707" s="205">
        <v>0.27</v>
      </c>
      <c r="V707" s="205">
        <v>0.27</v>
      </c>
      <c r="W707" s="205">
        <v>0.27</v>
      </c>
      <c r="X707" s="205">
        <v>0.27</v>
      </c>
      <c r="Y707" s="205">
        <v>0.27</v>
      </c>
      <c r="Z707" s="205">
        <v>0.27</v>
      </c>
      <c r="AA707" s="205">
        <v>0.27</v>
      </c>
      <c r="AB707" s="205">
        <v>0.27</v>
      </c>
      <c r="AC707" s="205">
        <v>0.27</v>
      </c>
      <c r="AD707" s="205">
        <v>0.27</v>
      </c>
      <c r="AE707" s="205">
        <v>0.27</v>
      </c>
      <c r="AF707" s="205">
        <v>0.27</v>
      </c>
      <c r="AG707" s="205">
        <v>0.33</v>
      </c>
      <c r="AH707">
        <v>0.33</v>
      </c>
      <c r="AI707" t="s">
        <v>164</v>
      </c>
      <c r="AJ707" t="s">
        <v>164</v>
      </c>
      <c r="AK707" t="s">
        <v>164</v>
      </c>
    </row>
    <row r="708" spans="1:37" x14ac:dyDescent="0.25">
      <c r="A708" t="s">
        <v>1101</v>
      </c>
      <c r="B708" s="203" t="s">
        <v>158</v>
      </c>
      <c r="C708" t="s">
        <v>227</v>
      </c>
      <c r="D708" t="s">
        <v>228</v>
      </c>
      <c r="E708" t="s">
        <v>1067</v>
      </c>
      <c r="F708" t="s">
        <v>1097</v>
      </c>
      <c r="G708" t="s">
        <v>231</v>
      </c>
      <c r="H708" s="203">
        <v>10</v>
      </c>
      <c r="I708" s="204">
        <v>0.7</v>
      </c>
      <c r="J708" s="205">
        <v>0.46921264677093277</v>
      </c>
      <c r="K708" s="205">
        <v>0.15</v>
      </c>
      <c r="L708" s="205">
        <v>0.2</v>
      </c>
      <c r="M708" s="205">
        <v>0.2</v>
      </c>
      <c r="N708" s="205">
        <v>0.2</v>
      </c>
      <c r="O708" s="205">
        <v>0.25</v>
      </c>
      <c r="P708" s="205">
        <v>0.25</v>
      </c>
      <c r="Q708" s="205">
        <v>0.25</v>
      </c>
      <c r="R708" s="205">
        <v>0.25</v>
      </c>
      <c r="S708" s="205">
        <v>0.25</v>
      </c>
      <c r="T708" s="205">
        <v>0.25</v>
      </c>
      <c r="U708" s="205">
        <v>0.25</v>
      </c>
      <c r="V708" s="205">
        <v>0.25</v>
      </c>
      <c r="W708" s="205">
        <v>0.25</v>
      </c>
      <c r="X708" s="205">
        <v>0.25</v>
      </c>
      <c r="Y708" s="205">
        <v>0.25</v>
      </c>
      <c r="Z708" s="205">
        <v>0.25</v>
      </c>
      <c r="AA708" s="205">
        <v>0.25</v>
      </c>
      <c r="AB708" s="205">
        <v>0.25</v>
      </c>
      <c r="AC708" s="205">
        <v>0.25</v>
      </c>
      <c r="AD708" s="205">
        <v>0.25</v>
      </c>
      <c r="AE708" s="205">
        <v>0.25</v>
      </c>
      <c r="AF708" s="205">
        <v>0.25</v>
      </c>
      <c r="AG708" s="205">
        <v>0.33</v>
      </c>
      <c r="AH708">
        <v>0.33</v>
      </c>
      <c r="AI708" t="s">
        <v>164</v>
      </c>
      <c r="AJ708" t="s">
        <v>164</v>
      </c>
      <c r="AK708" t="s">
        <v>164</v>
      </c>
    </row>
    <row r="709" spans="1:37" x14ac:dyDescent="0.25">
      <c r="A709" t="s">
        <v>1102</v>
      </c>
      <c r="B709" s="203" t="s">
        <v>166</v>
      </c>
      <c r="C709" t="s">
        <v>227</v>
      </c>
      <c r="D709" t="s">
        <v>228</v>
      </c>
      <c r="E709" t="s">
        <v>1067</v>
      </c>
      <c r="F709" t="s">
        <v>1097</v>
      </c>
      <c r="G709" t="s">
        <v>231</v>
      </c>
      <c r="H709" s="203">
        <v>10</v>
      </c>
      <c r="I709" s="204">
        <v>0.7</v>
      </c>
      <c r="J709" s="205">
        <v>0.46921264677093277</v>
      </c>
      <c r="K709" s="205">
        <v>0.15</v>
      </c>
      <c r="L709" s="205">
        <v>0.27</v>
      </c>
      <c r="M709" s="205">
        <v>0.27</v>
      </c>
      <c r="N709" s="205">
        <v>0.27</v>
      </c>
      <c r="O709" s="205">
        <v>0.27</v>
      </c>
      <c r="P709" s="205">
        <v>0.27</v>
      </c>
      <c r="Q709" s="205">
        <v>0.27</v>
      </c>
      <c r="R709" s="205">
        <v>0.27</v>
      </c>
      <c r="S709" s="205">
        <v>0.27</v>
      </c>
      <c r="T709" s="205">
        <v>0.27</v>
      </c>
      <c r="U709" s="205">
        <v>0.27</v>
      </c>
      <c r="V709" s="205">
        <v>0.27</v>
      </c>
      <c r="W709" s="205">
        <v>0.27</v>
      </c>
      <c r="X709" s="205">
        <v>0.27</v>
      </c>
      <c r="Y709" s="205">
        <v>0.27</v>
      </c>
      <c r="Z709" s="205">
        <v>0.27</v>
      </c>
      <c r="AA709" s="205">
        <v>0.27</v>
      </c>
      <c r="AB709" s="205">
        <v>0.27</v>
      </c>
      <c r="AC709" s="205">
        <v>0.27</v>
      </c>
      <c r="AD709" s="205">
        <v>0.27</v>
      </c>
      <c r="AE709" s="205">
        <v>0.27</v>
      </c>
      <c r="AF709" s="205">
        <v>0.27</v>
      </c>
      <c r="AG709" s="205">
        <v>0.33</v>
      </c>
      <c r="AH709">
        <v>0.33</v>
      </c>
      <c r="AI709" t="s">
        <v>164</v>
      </c>
      <c r="AJ709" t="s">
        <v>164</v>
      </c>
      <c r="AK709" t="s">
        <v>164</v>
      </c>
    </row>
    <row r="710" spans="1:37" x14ac:dyDescent="0.25">
      <c r="A710" t="s">
        <v>1103</v>
      </c>
      <c r="B710" s="203" t="s">
        <v>158</v>
      </c>
      <c r="C710" t="s">
        <v>227</v>
      </c>
      <c r="D710" t="s">
        <v>228</v>
      </c>
      <c r="E710" t="s">
        <v>229</v>
      </c>
      <c r="F710" t="s">
        <v>1104</v>
      </c>
      <c r="G710" t="s">
        <v>231</v>
      </c>
      <c r="H710" s="203">
        <v>10</v>
      </c>
      <c r="I710" s="204">
        <v>0.7</v>
      </c>
      <c r="J710" s="205">
        <v>0.46921264677093277</v>
      </c>
      <c r="K710" s="205">
        <v>0.15</v>
      </c>
      <c r="L710" s="205">
        <v>0.2</v>
      </c>
      <c r="M710" s="205">
        <v>0.2</v>
      </c>
      <c r="N710" s="205">
        <v>0.2</v>
      </c>
      <c r="O710" s="205">
        <v>0.25</v>
      </c>
      <c r="P710" s="205">
        <v>0.25</v>
      </c>
      <c r="Q710" s="205">
        <v>0.25</v>
      </c>
      <c r="R710" s="205">
        <v>0.25</v>
      </c>
      <c r="S710" s="205">
        <v>0.25</v>
      </c>
      <c r="T710" s="205">
        <v>0.25</v>
      </c>
      <c r="U710" s="205">
        <v>0.25</v>
      </c>
      <c r="V710" s="205">
        <v>0.25</v>
      </c>
      <c r="W710" s="205">
        <v>0.25</v>
      </c>
      <c r="X710" s="205">
        <v>0.25</v>
      </c>
      <c r="Y710" s="205">
        <v>0.25</v>
      </c>
      <c r="Z710" s="205">
        <v>0.25</v>
      </c>
      <c r="AA710" s="205">
        <v>0.25</v>
      </c>
      <c r="AB710" s="205">
        <v>0.25</v>
      </c>
      <c r="AC710" s="205">
        <v>0.25</v>
      </c>
      <c r="AD710" s="205">
        <v>0.25</v>
      </c>
      <c r="AE710" s="205">
        <v>0.25</v>
      </c>
      <c r="AF710" s="205">
        <v>0.25</v>
      </c>
      <c r="AG710" s="205">
        <v>0.33</v>
      </c>
      <c r="AH710">
        <v>0.33</v>
      </c>
      <c r="AI710" t="s">
        <v>164</v>
      </c>
      <c r="AJ710" t="s">
        <v>164</v>
      </c>
      <c r="AK710" t="s">
        <v>164</v>
      </c>
    </row>
    <row r="711" spans="1:37" x14ac:dyDescent="0.25">
      <c r="A711" t="s">
        <v>1105</v>
      </c>
      <c r="B711" s="203" t="s">
        <v>166</v>
      </c>
      <c r="C711" t="s">
        <v>227</v>
      </c>
      <c r="D711" t="s">
        <v>228</v>
      </c>
      <c r="E711" t="s">
        <v>229</v>
      </c>
      <c r="F711" t="s">
        <v>1104</v>
      </c>
      <c r="G711" t="s">
        <v>231</v>
      </c>
      <c r="H711" s="203">
        <v>10</v>
      </c>
      <c r="I711" s="204">
        <v>0.7</v>
      </c>
      <c r="J711" s="205">
        <v>0.46921264677093277</v>
      </c>
      <c r="K711" s="205">
        <v>0.15</v>
      </c>
      <c r="L711" s="205">
        <v>0.27</v>
      </c>
      <c r="M711" s="205">
        <v>0.27</v>
      </c>
      <c r="N711" s="205">
        <v>0.27</v>
      </c>
      <c r="O711" s="205">
        <v>0.27</v>
      </c>
      <c r="P711" s="205">
        <v>0.27</v>
      </c>
      <c r="Q711" s="205">
        <v>0.27</v>
      </c>
      <c r="R711" s="205">
        <v>0.27</v>
      </c>
      <c r="S711" s="205">
        <v>0.27</v>
      </c>
      <c r="T711" s="205">
        <v>0.27</v>
      </c>
      <c r="U711" s="205">
        <v>0.27</v>
      </c>
      <c r="V711" s="205">
        <v>0.27</v>
      </c>
      <c r="W711" s="205">
        <v>0.27</v>
      </c>
      <c r="X711" s="205">
        <v>0.27</v>
      </c>
      <c r="Y711" s="205">
        <v>0.27</v>
      </c>
      <c r="Z711" s="205">
        <v>0.27</v>
      </c>
      <c r="AA711" s="205">
        <v>0.27</v>
      </c>
      <c r="AB711" s="205">
        <v>0.27</v>
      </c>
      <c r="AC711" s="205">
        <v>0.27</v>
      </c>
      <c r="AD711" s="205">
        <v>0.27</v>
      </c>
      <c r="AE711" s="205">
        <v>0.27</v>
      </c>
      <c r="AF711" s="205">
        <v>0.27</v>
      </c>
      <c r="AG711" s="205">
        <v>0.33</v>
      </c>
      <c r="AH711">
        <v>0.33</v>
      </c>
      <c r="AI711" t="s">
        <v>164</v>
      </c>
      <c r="AJ711" t="s">
        <v>164</v>
      </c>
      <c r="AK711" t="s">
        <v>164</v>
      </c>
    </row>
    <row r="712" spans="1:37" x14ac:dyDescent="0.25">
      <c r="A712" t="s">
        <v>1106</v>
      </c>
      <c r="B712" s="203" t="s">
        <v>158</v>
      </c>
      <c r="C712" t="s">
        <v>227</v>
      </c>
      <c r="D712" t="s">
        <v>215</v>
      </c>
      <c r="E712" t="s">
        <v>437</v>
      </c>
      <c r="F712" t="s">
        <v>1107</v>
      </c>
      <c r="G712" t="s">
        <v>217</v>
      </c>
      <c r="H712" s="203">
        <v>5</v>
      </c>
      <c r="I712" s="204">
        <v>0.7</v>
      </c>
      <c r="J712" s="205">
        <v>0.28937570628908127</v>
      </c>
      <c r="K712" s="205">
        <v>0.15</v>
      </c>
      <c r="L712" s="205">
        <v>0.2</v>
      </c>
      <c r="M712" s="205">
        <v>0.2</v>
      </c>
      <c r="N712" s="205">
        <v>0.2</v>
      </c>
      <c r="O712" s="205">
        <v>0.25</v>
      </c>
      <c r="P712" s="205">
        <v>0.25</v>
      </c>
      <c r="Q712" s="205">
        <v>0.25</v>
      </c>
      <c r="R712" s="205">
        <v>0.25</v>
      </c>
      <c r="S712" s="205">
        <v>0.25</v>
      </c>
      <c r="T712" s="205">
        <v>0.25</v>
      </c>
      <c r="U712" s="205">
        <v>0.25</v>
      </c>
      <c r="V712" s="205">
        <v>0.25</v>
      </c>
      <c r="W712" s="205">
        <v>0.25</v>
      </c>
      <c r="X712" s="205">
        <v>0.25</v>
      </c>
      <c r="Y712" s="205">
        <v>0.25</v>
      </c>
      <c r="Z712" s="205">
        <v>0.25</v>
      </c>
      <c r="AA712" s="205">
        <v>0.25</v>
      </c>
      <c r="AB712" s="205">
        <v>0.25</v>
      </c>
      <c r="AC712" s="205">
        <v>0.25</v>
      </c>
      <c r="AD712" s="205">
        <v>0.25</v>
      </c>
      <c r="AE712" s="205">
        <v>0.25</v>
      </c>
      <c r="AF712" s="205">
        <v>0.25</v>
      </c>
      <c r="AG712" s="205">
        <v>0.33</v>
      </c>
      <c r="AH712">
        <v>0.33</v>
      </c>
      <c r="AI712" t="s">
        <v>164</v>
      </c>
      <c r="AJ712" t="s">
        <v>164</v>
      </c>
      <c r="AK712" t="s">
        <v>164</v>
      </c>
    </row>
    <row r="713" spans="1:37" x14ac:dyDescent="0.25">
      <c r="A713" t="s">
        <v>1108</v>
      </c>
      <c r="B713" s="203" t="s">
        <v>166</v>
      </c>
      <c r="C713" t="s">
        <v>227</v>
      </c>
      <c r="D713" t="s">
        <v>215</v>
      </c>
      <c r="E713" t="s">
        <v>437</v>
      </c>
      <c r="F713" t="s">
        <v>1107</v>
      </c>
      <c r="G713" t="s">
        <v>217</v>
      </c>
      <c r="H713" s="203">
        <v>5</v>
      </c>
      <c r="I713" s="204">
        <v>0.7</v>
      </c>
      <c r="J713" s="205">
        <v>0.28937570628908127</v>
      </c>
      <c r="K713" s="205">
        <v>0.15</v>
      </c>
      <c r="L713" s="205">
        <v>0.27</v>
      </c>
      <c r="M713" s="205">
        <v>0.27</v>
      </c>
      <c r="N713" s="205">
        <v>0.27</v>
      </c>
      <c r="O713" s="205">
        <v>0.27</v>
      </c>
      <c r="P713" s="205">
        <v>0.27</v>
      </c>
      <c r="Q713" s="205">
        <v>0.27</v>
      </c>
      <c r="R713" s="205">
        <v>0.27</v>
      </c>
      <c r="S713" s="205">
        <v>0.27</v>
      </c>
      <c r="T713" s="205">
        <v>0.27</v>
      </c>
      <c r="U713" s="205">
        <v>0.27</v>
      </c>
      <c r="V713" s="205">
        <v>0.27</v>
      </c>
      <c r="W713" s="205">
        <v>0.27</v>
      </c>
      <c r="X713" s="205">
        <v>0.27</v>
      </c>
      <c r="Y713" s="205">
        <v>0.27</v>
      </c>
      <c r="Z713" s="205">
        <v>0.27</v>
      </c>
      <c r="AA713" s="205">
        <v>0.27</v>
      </c>
      <c r="AB713" s="205">
        <v>0.27</v>
      </c>
      <c r="AC713" s="205">
        <v>0.27</v>
      </c>
      <c r="AD713" s="205">
        <v>0.27</v>
      </c>
      <c r="AE713" s="205">
        <v>0.27</v>
      </c>
      <c r="AF713" s="205">
        <v>0.27</v>
      </c>
      <c r="AG713" s="205">
        <v>0.33</v>
      </c>
      <c r="AH713">
        <v>0.33</v>
      </c>
      <c r="AI713" t="s">
        <v>164</v>
      </c>
      <c r="AJ713" t="s">
        <v>164</v>
      </c>
      <c r="AK713" t="s">
        <v>164</v>
      </c>
    </row>
    <row r="714" spans="1:37" x14ac:dyDescent="0.25">
      <c r="A714" t="s">
        <v>1109</v>
      </c>
      <c r="B714" s="203" t="s">
        <v>158</v>
      </c>
      <c r="C714" t="s">
        <v>159</v>
      </c>
      <c r="D714" t="s">
        <v>215</v>
      </c>
      <c r="E714" t="s">
        <v>437</v>
      </c>
      <c r="F714" t="s">
        <v>1107</v>
      </c>
      <c r="G714" t="s">
        <v>217</v>
      </c>
      <c r="H714" s="203">
        <v>5</v>
      </c>
      <c r="I714" s="204">
        <v>0.7</v>
      </c>
      <c r="J714" s="205">
        <v>0.28937570628908127</v>
      </c>
      <c r="K714" s="205">
        <v>0.13</v>
      </c>
      <c r="L714" s="205">
        <v>0.2</v>
      </c>
      <c r="M714" s="205">
        <v>0.2</v>
      </c>
      <c r="N714" s="205">
        <v>0.2</v>
      </c>
      <c r="O714" s="205">
        <v>0.2</v>
      </c>
      <c r="P714" s="205">
        <v>0.2</v>
      </c>
      <c r="Q714" s="205">
        <v>0.2</v>
      </c>
      <c r="R714" s="205">
        <v>0.2</v>
      </c>
      <c r="S714" s="205">
        <v>0.2</v>
      </c>
      <c r="T714" s="205">
        <v>0.2</v>
      </c>
      <c r="U714" s="205">
        <v>0.2</v>
      </c>
      <c r="V714" s="205">
        <v>0.2</v>
      </c>
      <c r="W714" s="205">
        <v>0.2</v>
      </c>
      <c r="X714" s="205">
        <v>0.2</v>
      </c>
      <c r="Y714" s="205">
        <v>0.2</v>
      </c>
      <c r="Z714" s="205">
        <v>0.2</v>
      </c>
      <c r="AA714" s="205">
        <v>0.2</v>
      </c>
      <c r="AB714" s="205">
        <v>0.2</v>
      </c>
      <c r="AC714" s="205">
        <v>0.2</v>
      </c>
      <c r="AD714" s="205">
        <v>0.2</v>
      </c>
      <c r="AE714" s="205">
        <v>0.2</v>
      </c>
      <c r="AF714" s="205">
        <v>0.2</v>
      </c>
      <c r="AG714" s="205">
        <v>0.33</v>
      </c>
      <c r="AH714">
        <v>0.33</v>
      </c>
      <c r="AI714" t="s">
        <v>164</v>
      </c>
      <c r="AJ714" t="s">
        <v>164</v>
      </c>
      <c r="AK714" t="s">
        <v>164</v>
      </c>
    </row>
    <row r="715" spans="1:37" x14ac:dyDescent="0.25">
      <c r="A715" t="s">
        <v>1110</v>
      </c>
      <c r="B715" s="203" t="s">
        <v>166</v>
      </c>
      <c r="C715" t="s">
        <v>159</v>
      </c>
      <c r="D715" t="s">
        <v>215</v>
      </c>
      <c r="E715" t="s">
        <v>437</v>
      </c>
      <c r="F715" t="s">
        <v>1107</v>
      </c>
      <c r="G715" t="s">
        <v>217</v>
      </c>
      <c r="H715" s="203">
        <v>5</v>
      </c>
      <c r="I715" s="204">
        <v>0.7</v>
      </c>
      <c r="J715" s="205">
        <v>0.28937570628908127</v>
      </c>
      <c r="K715" s="205">
        <v>0.2</v>
      </c>
      <c r="L715" s="205">
        <v>0.27</v>
      </c>
      <c r="M715" s="205">
        <v>0.27</v>
      </c>
      <c r="N715" s="205">
        <v>0.27</v>
      </c>
      <c r="O715" s="205">
        <v>0.27</v>
      </c>
      <c r="P715" s="205">
        <v>0.27</v>
      </c>
      <c r="Q715" s="205">
        <v>0.27</v>
      </c>
      <c r="R715" s="205">
        <v>0.27</v>
      </c>
      <c r="S715" s="205">
        <v>0.27</v>
      </c>
      <c r="T715" s="205">
        <v>0.27</v>
      </c>
      <c r="U715" s="205">
        <v>0.27</v>
      </c>
      <c r="V715" s="205">
        <v>0.27</v>
      </c>
      <c r="W715" s="205">
        <v>0.27</v>
      </c>
      <c r="X715" s="205">
        <v>0.27</v>
      </c>
      <c r="Y715" s="205">
        <v>0.27</v>
      </c>
      <c r="Z715" s="205">
        <v>0.27</v>
      </c>
      <c r="AA715" s="205">
        <v>0.27</v>
      </c>
      <c r="AB715" s="205">
        <v>0.27</v>
      </c>
      <c r="AC715" s="205">
        <v>0.27</v>
      </c>
      <c r="AD715" s="205">
        <v>0.27</v>
      </c>
      <c r="AE715" s="205">
        <v>0.27</v>
      </c>
      <c r="AF715" s="205">
        <v>0.27</v>
      </c>
      <c r="AG715" s="205">
        <v>0.33</v>
      </c>
      <c r="AH715">
        <v>0.33</v>
      </c>
      <c r="AI715" t="s">
        <v>164</v>
      </c>
      <c r="AJ715" t="s">
        <v>164</v>
      </c>
      <c r="AK715" t="s">
        <v>164</v>
      </c>
    </row>
    <row r="716" spans="1:37" x14ac:dyDescent="0.25">
      <c r="A716" t="s">
        <v>1111</v>
      </c>
      <c r="B716" s="203" t="s">
        <v>158</v>
      </c>
      <c r="C716" t="s">
        <v>168</v>
      </c>
      <c r="D716" t="s">
        <v>215</v>
      </c>
      <c r="E716" t="s">
        <v>437</v>
      </c>
      <c r="F716" t="s">
        <v>1107</v>
      </c>
      <c r="G716" t="s">
        <v>217</v>
      </c>
      <c r="H716" s="203">
        <v>5</v>
      </c>
      <c r="I716" s="204">
        <v>0.7</v>
      </c>
      <c r="J716" s="205">
        <v>0.28937570628908127</v>
      </c>
      <c r="K716" s="205">
        <v>0.2</v>
      </c>
      <c r="L716" s="205">
        <v>0.27</v>
      </c>
      <c r="M716" s="205">
        <v>0.27</v>
      </c>
      <c r="N716" s="205">
        <v>0.27</v>
      </c>
      <c r="O716" s="205">
        <v>0.27</v>
      </c>
      <c r="P716" s="205">
        <v>0.27</v>
      </c>
      <c r="Q716" s="205">
        <v>0.27</v>
      </c>
      <c r="R716" s="205">
        <v>0.25</v>
      </c>
      <c r="S716" s="205">
        <v>0.25</v>
      </c>
      <c r="T716" s="205">
        <v>0.25</v>
      </c>
      <c r="U716" s="205">
        <v>0.25</v>
      </c>
      <c r="V716" s="205">
        <v>0.25</v>
      </c>
      <c r="W716" s="205">
        <v>0.25</v>
      </c>
      <c r="X716" s="205">
        <v>0.25</v>
      </c>
      <c r="Y716" s="205">
        <v>0.25</v>
      </c>
      <c r="Z716" s="205">
        <v>0.25</v>
      </c>
      <c r="AA716" s="205">
        <v>0.25</v>
      </c>
      <c r="AB716" s="205">
        <v>0.25</v>
      </c>
      <c r="AC716" s="205">
        <v>0.25</v>
      </c>
      <c r="AD716" s="205">
        <v>0.25</v>
      </c>
      <c r="AE716" s="205">
        <v>0.25</v>
      </c>
      <c r="AF716" s="205">
        <v>0.25</v>
      </c>
      <c r="AG716" s="205">
        <v>0.33</v>
      </c>
      <c r="AH716">
        <v>0.33</v>
      </c>
      <c r="AI716" t="s">
        <v>164</v>
      </c>
      <c r="AJ716" t="s">
        <v>164</v>
      </c>
      <c r="AK716" t="s">
        <v>164</v>
      </c>
    </row>
    <row r="717" spans="1:37" x14ac:dyDescent="0.25">
      <c r="A717" t="s">
        <v>1112</v>
      </c>
      <c r="B717" s="203" t="s">
        <v>166</v>
      </c>
      <c r="C717" t="s">
        <v>168</v>
      </c>
      <c r="D717" t="s">
        <v>215</v>
      </c>
      <c r="E717" t="s">
        <v>437</v>
      </c>
      <c r="F717" t="s">
        <v>1107</v>
      </c>
      <c r="G717" t="s">
        <v>217</v>
      </c>
      <c r="H717" s="203">
        <v>5</v>
      </c>
      <c r="I717" s="204">
        <v>0.7</v>
      </c>
      <c r="J717" s="205">
        <v>0.28937570628908127</v>
      </c>
      <c r="K717" s="205">
        <v>0.2</v>
      </c>
      <c r="L717" s="205">
        <v>0.27</v>
      </c>
      <c r="M717" s="205">
        <v>0.27</v>
      </c>
      <c r="N717" s="205">
        <v>0.27</v>
      </c>
      <c r="O717" s="205">
        <v>0.27</v>
      </c>
      <c r="P717" s="205">
        <v>0.27</v>
      </c>
      <c r="Q717" s="205">
        <v>0.27</v>
      </c>
      <c r="R717" s="205">
        <v>0.25</v>
      </c>
      <c r="S717" s="205">
        <v>0.25</v>
      </c>
      <c r="T717" s="205">
        <v>0.25</v>
      </c>
      <c r="U717" s="205">
        <v>0.25</v>
      </c>
      <c r="V717" s="205">
        <v>0.25</v>
      </c>
      <c r="W717" s="205">
        <v>0.25</v>
      </c>
      <c r="X717" s="205">
        <v>0.25</v>
      </c>
      <c r="Y717" s="205">
        <v>0.25</v>
      </c>
      <c r="Z717" s="205">
        <v>0.25</v>
      </c>
      <c r="AA717" s="205">
        <v>0.25</v>
      </c>
      <c r="AB717" s="205">
        <v>0.25</v>
      </c>
      <c r="AC717" s="205">
        <v>0.25</v>
      </c>
      <c r="AD717" s="205">
        <v>0.25</v>
      </c>
      <c r="AE717" s="205">
        <v>0.25</v>
      </c>
      <c r="AF717" s="205">
        <v>0.25</v>
      </c>
      <c r="AG717" s="205">
        <v>0.33</v>
      </c>
      <c r="AH717">
        <v>0.33</v>
      </c>
      <c r="AI717" t="s">
        <v>164</v>
      </c>
      <c r="AJ717" t="s">
        <v>164</v>
      </c>
      <c r="AK717" t="s">
        <v>164</v>
      </c>
    </row>
    <row r="718" spans="1:37" x14ac:dyDescent="0.25">
      <c r="A718" t="s">
        <v>1113</v>
      </c>
      <c r="B718" s="203" t="s">
        <v>158</v>
      </c>
      <c r="C718" t="s">
        <v>227</v>
      </c>
      <c r="D718" t="s">
        <v>215</v>
      </c>
      <c r="E718" t="s">
        <v>437</v>
      </c>
      <c r="F718" t="s">
        <v>1114</v>
      </c>
      <c r="G718" t="s">
        <v>217</v>
      </c>
      <c r="H718" s="203">
        <v>5</v>
      </c>
      <c r="I718" s="204">
        <v>0.7</v>
      </c>
      <c r="J718" s="205">
        <v>0.28937570628908127</v>
      </c>
      <c r="K718" s="205">
        <v>0.15</v>
      </c>
      <c r="L718" s="205">
        <v>0.2</v>
      </c>
      <c r="M718" s="205">
        <v>0.2</v>
      </c>
      <c r="N718" s="205">
        <v>0.2</v>
      </c>
      <c r="O718" s="205">
        <v>0.25</v>
      </c>
      <c r="P718" s="205">
        <v>0.25</v>
      </c>
      <c r="Q718" s="205">
        <v>0.25</v>
      </c>
      <c r="R718" s="205">
        <v>0.25</v>
      </c>
      <c r="S718" s="205">
        <v>0.25</v>
      </c>
      <c r="T718" s="205">
        <v>0.25</v>
      </c>
      <c r="U718" s="205">
        <v>0.25</v>
      </c>
      <c r="V718" s="205">
        <v>0.25</v>
      </c>
      <c r="W718" s="205">
        <v>0.25</v>
      </c>
      <c r="X718" s="205">
        <v>0.25</v>
      </c>
      <c r="Y718" s="205">
        <v>0.25</v>
      </c>
      <c r="Z718" s="205">
        <v>0.25</v>
      </c>
      <c r="AA718" s="205">
        <v>0.25</v>
      </c>
      <c r="AB718" s="205">
        <v>0.25</v>
      </c>
      <c r="AC718" s="205">
        <v>0.25</v>
      </c>
      <c r="AD718" s="205">
        <v>0.25</v>
      </c>
      <c r="AE718" s="205">
        <v>0.25</v>
      </c>
      <c r="AF718" s="205">
        <v>0.25</v>
      </c>
      <c r="AG718" s="205">
        <v>0.33</v>
      </c>
      <c r="AH718">
        <v>0.33</v>
      </c>
      <c r="AI718" t="s">
        <v>164</v>
      </c>
      <c r="AJ718" t="s">
        <v>164</v>
      </c>
      <c r="AK718" t="s">
        <v>164</v>
      </c>
    </row>
    <row r="719" spans="1:37" x14ac:dyDescent="0.25">
      <c r="A719" t="s">
        <v>1115</v>
      </c>
      <c r="B719" s="203" t="s">
        <v>166</v>
      </c>
      <c r="C719" t="s">
        <v>227</v>
      </c>
      <c r="D719" t="s">
        <v>215</v>
      </c>
      <c r="E719" t="s">
        <v>437</v>
      </c>
      <c r="F719" t="s">
        <v>1114</v>
      </c>
      <c r="G719" t="s">
        <v>217</v>
      </c>
      <c r="H719" s="203">
        <v>5</v>
      </c>
      <c r="I719" s="204">
        <v>0.7</v>
      </c>
      <c r="J719" s="205">
        <v>0.28937570628908127</v>
      </c>
      <c r="K719" s="205">
        <v>0.15</v>
      </c>
      <c r="L719" s="205">
        <v>0.27</v>
      </c>
      <c r="M719" s="205">
        <v>0.27</v>
      </c>
      <c r="N719" s="205">
        <v>0.27</v>
      </c>
      <c r="O719" s="205">
        <v>0.27</v>
      </c>
      <c r="P719" s="205">
        <v>0.27</v>
      </c>
      <c r="Q719" s="205">
        <v>0.27</v>
      </c>
      <c r="R719" s="205">
        <v>0.27</v>
      </c>
      <c r="S719" s="205">
        <v>0.27</v>
      </c>
      <c r="T719" s="205">
        <v>0.27</v>
      </c>
      <c r="U719" s="205">
        <v>0.27</v>
      </c>
      <c r="V719" s="205">
        <v>0.27</v>
      </c>
      <c r="W719" s="205">
        <v>0.27</v>
      </c>
      <c r="X719" s="205">
        <v>0.27</v>
      </c>
      <c r="Y719" s="205">
        <v>0.27</v>
      </c>
      <c r="Z719" s="205">
        <v>0.27</v>
      </c>
      <c r="AA719" s="205">
        <v>0.27</v>
      </c>
      <c r="AB719" s="205">
        <v>0.27</v>
      </c>
      <c r="AC719" s="205">
        <v>0.27</v>
      </c>
      <c r="AD719" s="205">
        <v>0.27</v>
      </c>
      <c r="AE719" s="205">
        <v>0.27</v>
      </c>
      <c r="AF719" s="205">
        <v>0.27</v>
      </c>
      <c r="AG719" s="205">
        <v>0.33</v>
      </c>
      <c r="AH719">
        <v>0.33</v>
      </c>
      <c r="AI719" t="s">
        <v>164</v>
      </c>
      <c r="AJ719" t="s">
        <v>164</v>
      </c>
      <c r="AK719" t="s">
        <v>164</v>
      </c>
    </row>
    <row r="720" spans="1:37" x14ac:dyDescent="0.25">
      <c r="A720" t="s">
        <v>1116</v>
      </c>
      <c r="B720" s="203" t="s">
        <v>158</v>
      </c>
      <c r="C720" t="s">
        <v>159</v>
      </c>
      <c r="D720" t="s">
        <v>215</v>
      </c>
      <c r="E720" t="s">
        <v>437</v>
      </c>
      <c r="F720" t="s">
        <v>1114</v>
      </c>
      <c r="G720" t="s">
        <v>217</v>
      </c>
      <c r="H720" s="203">
        <v>5</v>
      </c>
      <c r="I720" s="204">
        <v>0.7</v>
      </c>
      <c r="J720" s="205">
        <v>0.28937570628908127</v>
      </c>
      <c r="K720" s="205">
        <v>0.13</v>
      </c>
      <c r="L720" s="205">
        <v>0.2</v>
      </c>
      <c r="M720" s="205">
        <v>0.2</v>
      </c>
      <c r="N720" s="205">
        <v>0.2</v>
      </c>
      <c r="O720" s="205">
        <v>0.2</v>
      </c>
      <c r="P720" s="205">
        <v>0.2</v>
      </c>
      <c r="Q720" s="205">
        <v>0.2</v>
      </c>
      <c r="R720" s="205">
        <v>0.2</v>
      </c>
      <c r="S720" s="205">
        <v>0.2</v>
      </c>
      <c r="T720" s="205">
        <v>0.2</v>
      </c>
      <c r="U720" s="205">
        <v>0.2</v>
      </c>
      <c r="V720" s="205">
        <v>0.2</v>
      </c>
      <c r="W720" s="205">
        <v>0.2</v>
      </c>
      <c r="X720" s="205">
        <v>0.2</v>
      </c>
      <c r="Y720" s="205">
        <v>0.2</v>
      </c>
      <c r="Z720" s="205">
        <v>0.2</v>
      </c>
      <c r="AA720" s="205">
        <v>0.2</v>
      </c>
      <c r="AB720" s="205">
        <v>0.2</v>
      </c>
      <c r="AC720" s="205">
        <v>0.2</v>
      </c>
      <c r="AD720" s="205">
        <v>0.2</v>
      </c>
      <c r="AE720" s="205">
        <v>0.2</v>
      </c>
      <c r="AF720" s="205">
        <v>0.2</v>
      </c>
      <c r="AG720" s="205">
        <v>0.33</v>
      </c>
      <c r="AH720">
        <v>0.33</v>
      </c>
      <c r="AI720" t="s">
        <v>164</v>
      </c>
      <c r="AJ720" t="s">
        <v>164</v>
      </c>
      <c r="AK720" t="s">
        <v>164</v>
      </c>
    </row>
    <row r="721" spans="1:37" x14ac:dyDescent="0.25">
      <c r="A721" t="s">
        <v>1117</v>
      </c>
      <c r="B721" s="203" t="s">
        <v>166</v>
      </c>
      <c r="C721" t="s">
        <v>159</v>
      </c>
      <c r="D721" t="s">
        <v>215</v>
      </c>
      <c r="E721" t="s">
        <v>437</v>
      </c>
      <c r="F721" t="s">
        <v>1114</v>
      </c>
      <c r="G721" t="s">
        <v>217</v>
      </c>
      <c r="H721" s="203">
        <v>5</v>
      </c>
      <c r="I721" s="204">
        <v>0.7</v>
      </c>
      <c r="J721" s="205">
        <v>0.28937570628908127</v>
      </c>
      <c r="K721" s="205">
        <v>0.2</v>
      </c>
      <c r="L721" s="205">
        <v>0.27</v>
      </c>
      <c r="M721" s="205">
        <v>0.27</v>
      </c>
      <c r="N721" s="205">
        <v>0.27</v>
      </c>
      <c r="O721" s="205">
        <v>0.27</v>
      </c>
      <c r="P721" s="205">
        <v>0.27</v>
      </c>
      <c r="Q721" s="205">
        <v>0.27</v>
      </c>
      <c r="R721" s="205">
        <v>0.27</v>
      </c>
      <c r="S721" s="205">
        <v>0.27</v>
      </c>
      <c r="T721" s="205">
        <v>0.27</v>
      </c>
      <c r="U721" s="205">
        <v>0.27</v>
      </c>
      <c r="V721" s="205">
        <v>0.27</v>
      </c>
      <c r="W721" s="205">
        <v>0.27</v>
      </c>
      <c r="X721" s="205">
        <v>0.27</v>
      </c>
      <c r="Y721" s="205">
        <v>0.27</v>
      </c>
      <c r="Z721" s="205">
        <v>0.27</v>
      </c>
      <c r="AA721" s="205">
        <v>0.27</v>
      </c>
      <c r="AB721" s="205">
        <v>0.27</v>
      </c>
      <c r="AC721" s="205">
        <v>0.27</v>
      </c>
      <c r="AD721" s="205">
        <v>0.27</v>
      </c>
      <c r="AE721" s="205">
        <v>0.27</v>
      </c>
      <c r="AF721" s="205">
        <v>0.27</v>
      </c>
      <c r="AG721" s="205">
        <v>0.33</v>
      </c>
      <c r="AH721">
        <v>0.33</v>
      </c>
      <c r="AI721" t="s">
        <v>164</v>
      </c>
      <c r="AJ721" t="s">
        <v>164</v>
      </c>
      <c r="AK721" t="s">
        <v>164</v>
      </c>
    </row>
    <row r="722" spans="1:37" x14ac:dyDescent="0.25">
      <c r="A722" t="s">
        <v>1118</v>
      </c>
      <c r="B722" s="203" t="s">
        <v>158</v>
      </c>
      <c r="C722" t="s">
        <v>168</v>
      </c>
      <c r="D722" t="s">
        <v>215</v>
      </c>
      <c r="E722" t="s">
        <v>437</v>
      </c>
      <c r="F722" t="s">
        <v>1114</v>
      </c>
      <c r="G722" t="s">
        <v>217</v>
      </c>
      <c r="H722" s="203">
        <v>5</v>
      </c>
      <c r="I722" s="204">
        <v>0.7</v>
      </c>
      <c r="J722" s="205">
        <v>0.28937570628908127</v>
      </c>
      <c r="K722" s="205">
        <v>0.2</v>
      </c>
      <c r="L722" s="205">
        <v>0.27</v>
      </c>
      <c r="M722" s="205">
        <v>0.27</v>
      </c>
      <c r="N722" s="205">
        <v>0.27</v>
      </c>
      <c r="O722" s="205">
        <v>0.27</v>
      </c>
      <c r="P722" s="205">
        <v>0.27</v>
      </c>
      <c r="Q722" s="205">
        <v>0.27</v>
      </c>
      <c r="R722" s="205">
        <v>0.25</v>
      </c>
      <c r="S722" s="205">
        <v>0.25</v>
      </c>
      <c r="T722" s="205">
        <v>0.25</v>
      </c>
      <c r="U722" s="205">
        <v>0.25</v>
      </c>
      <c r="V722" s="205">
        <v>0.25</v>
      </c>
      <c r="W722" s="205">
        <v>0.25</v>
      </c>
      <c r="X722" s="205">
        <v>0.25</v>
      </c>
      <c r="Y722" s="205">
        <v>0.25</v>
      </c>
      <c r="Z722" s="205">
        <v>0.25</v>
      </c>
      <c r="AA722" s="205">
        <v>0.25</v>
      </c>
      <c r="AB722" s="205">
        <v>0.25</v>
      </c>
      <c r="AC722" s="205">
        <v>0.25</v>
      </c>
      <c r="AD722" s="205">
        <v>0.25</v>
      </c>
      <c r="AE722" s="205">
        <v>0.25</v>
      </c>
      <c r="AF722" s="205">
        <v>0.25</v>
      </c>
      <c r="AG722" s="205">
        <v>0.33</v>
      </c>
      <c r="AH722">
        <v>0.33</v>
      </c>
      <c r="AI722" t="s">
        <v>164</v>
      </c>
      <c r="AJ722" t="s">
        <v>164</v>
      </c>
      <c r="AK722" t="s">
        <v>164</v>
      </c>
    </row>
    <row r="723" spans="1:37" x14ac:dyDescent="0.25">
      <c r="A723" t="s">
        <v>1119</v>
      </c>
      <c r="B723" s="203" t="s">
        <v>166</v>
      </c>
      <c r="C723" t="s">
        <v>168</v>
      </c>
      <c r="D723" t="s">
        <v>215</v>
      </c>
      <c r="E723" t="s">
        <v>437</v>
      </c>
      <c r="F723" t="s">
        <v>1114</v>
      </c>
      <c r="G723" t="s">
        <v>217</v>
      </c>
      <c r="H723" s="203">
        <v>5</v>
      </c>
      <c r="I723" s="204">
        <v>0.7</v>
      </c>
      <c r="J723" s="205">
        <v>0.28937570628908127</v>
      </c>
      <c r="K723" s="205">
        <v>0.2</v>
      </c>
      <c r="L723" s="205">
        <v>0.27</v>
      </c>
      <c r="M723" s="205">
        <v>0.27</v>
      </c>
      <c r="N723" s="205">
        <v>0.27</v>
      </c>
      <c r="O723" s="205">
        <v>0.27</v>
      </c>
      <c r="P723" s="205">
        <v>0.27</v>
      </c>
      <c r="Q723" s="205">
        <v>0.27</v>
      </c>
      <c r="R723" s="205">
        <v>0.25</v>
      </c>
      <c r="S723" s="205">
        <v>0.25</v>
      </c>
      <c r="T723" s="205">
        <v>0.25</v>
      </c>
      <c r="U723" s="205">
        <v>0.25</v>
      </c>
      <c r="V723" s="205">
        <v>0.25</v>
      </c>
      <c r="W723" s="205">
        <v>0.25</v>
      </c>
      <c r="X723" s="205">
        <v>0.25</v>
      </c>
      <c r="Y723" s="205">
        <v>0.25</v>
      </c>
      <c r="Z723" s="205">
        <v>0.25</v>
      </c>
      <c r="AA723" s="205">
        <v>0.25</v>
      </c>
      <c r="AB723" s="205">
        <v>0.25</v>
      </c>
      <c r="AC723" s="205">
        <v>0.25</v>
      </c>
      <c r="AD723" s="205">
        <v>0.25</v>
      </c>
      <c r="AE723" s="205">
        <v>0.25</v>
      </c>
      <c r="AF723" s="205">
        <v>0.25</v>
      </c>
      <c r="AG723" s="205">
        <v>0.33</v>
      </c>
      <c r="AH723">
        <v>0.33</v>
      </c>
      <c r="AI723" t="s">
        <v>164</v>
      </c>
      <c r="AJ723" t="s">
        <v>164</v>
      </c>
      <c r="AK723" t="s">
        <v>164</v>
      </c>
    </row>
    <row r="724" spans="1:37" x14ac:dyDescent="0.25">
      <c r="A724" t="s">
        <v>1120</v>
      </c>
      <c r="B724" s="203" t="s">
        <v>158</v>
      </c>
      <c r="C724" t="s">
        <v>159</v>
      </c>
      <c r="D724" t="s">
        <v>215</v>
      </c>
      <c r="E724" t="s">
        <v>1007</v>
      </c>
      <c r="F724" t="s">
        <v>1121</v>
      </c>
      <c r="G724" t="s">
        <v>217</v>
      </c>
      <c r="H724" s="203">
        <v>15</v>
      </c>
      <c r="I724" s="204">
        <v>0.7</v>
      </c>
      <c r="J724" s="205">
        <v>0.62860243080000411</v>
      </c>
      <c r="K724" s="205">
        <v>0.13</v>
      </c>
      <c r="L724" s="205">
        <v>0.2</v>
      </c>
      <c r="M724" s="205">
        <v>0.2</v>
      </c>
      <c r="N724" s="205">
        <v>0.2</v>
      </c>
      <c r="O724" s="205">
        <v>0.2</v>
      </c>
      <c r="P724" s="205">
        <v>0.2</v>
      </c>
      <c r="Q724" s="205">
        <v>0.2</v>
      </c>
      <c r="R724" s="205">
        <v>0.2</v>
      </c>
      <c r="S724" s="205">
        <v>0.2</v>
      </c>
      <c r="T724" s="205">
        <v>0.2</v>
      </c>
      <c r="U724" s="205">
        <v>0.2</v>
      </c>
      <c r="V724" s="205">
        <v>0.2</v>
      </c>
      <c r="W724" s="205">
        <v>0.2</v>
      </c>
      <c r="X724" s="205">
        <v>0.2</v>
      </c>
      <c r="Y724" s="205">
        <v>0.2</v>
      </c>
      <c r="Z724" s="205">
        <v>0.2</v>
      </c>
      <c r="AA724" s="205">
        <v>0.2</v>
      </c>
      <c r="AB724" s="205">
        <v>0.2</v>
      </c>
      <c r="AC724" s="205">
        <v>0.2</v>
      </c>
      <c r="AD724" s="205">
        <v>0.2</v>
      </c>
      <c r="AE724" s="205">
        <v>0.2</v>
      </c>
      <c r="AF724" s="205">
        <v>0.2</v>
      </c>
      <c r="AG724" s="205">
        <v>0.33</v>
      </c>
      <c r="AH724">
        <v>0.33</v>
      </c>
      <c r="AI724" t="s">
        <v>164</v>
      </c>
      <c r="AJ724" t="s">
        <v>164</v>
      </c>
      <c r="AK724" t="s">
        <v>164</v>
      </c>
    </row>
    <row r="725" spans="1:37" x14ac:dyDescent="0.25">
      <c r="A725" t="s">
        <v>1122</v>
      </c>
      <c r="B725" s="203" t="s">
        <v>166</v>
      </c>
      <c r="C725" t="s">
        <v>159</v>
      </c>
      <c r="D725" t="s">
        <v>215</v>
      </c>
      <c r="E725" t="s">
        <v>1007</v>
      </c>
      <c r="F725" t="s">
        <v>1121</v>
      </c>
      <c r="G725" t="s">
        <v>217</v>
      </c>
      <c r="H725" s="203">
        <v>15</v>
      </c>
      <c r="I725" s="204">
        <v>0.7</v>
      </c>
      <c r="J725" s="205">
        <v>0.62860243080000411</v>
      </c>
      <c r="K725" s="205">
        <v>0.2</v>
      </c>
      <c r="L725" s="205">
        <v>0.27</v>
      </c>
      <c r="M725" s="205">
        <v>0.27</v>
      </c>
      <c r="N725" s="205">
        <v>0.27</v>
      </c>
      <c r="O725" s="205">
        <v>0.27</v>
      </c>
      <c r="P725" s="205">
        <v>0.27</v>
      </c>
      <c r="Q725" s="205">
        <v>0.27</v>
      </c>
      <c r="R725" s="205">
        <v>0.27</v>
      </c>
      <c r="S725" s="205">
        <v>0.27</v>
      </c>
      <c r="T725" s="205">
        <v>0.27</v>
      </c>
      <c r="U725" s="205">
        <v>0.27</v>
      </c>
      <c r="V725" s="205">
        <v>0.27</v>
      </c>
      <c r="W725" s="205">
        <v>0.27</v>
      </c>
      <c r="X725" s="205">
        <v>0.27</v>
      </c>
      <c r="Y725" s="205">
        <v>0.27</v>
      </c>
      <c r="Z725" s="205">
        <v>0.27</v>
      </c>
      <c r="AA725" s="205">
        <v>0.27</v>
      </c>
      <c r="AB725" s="205">
        <v>0.27</v>
      </c>
      <c r="AC725" s="205">
        <v>0.27</v>
      </c>
      <c r="AD725" s="205">
        <v>0.27</v>
      </c>
      <c r="AE725" s="205">
        <v>0.27</v>
      </c>
      <c r="AF725" s="205">
        <v>0.27</v>
      </c>
      <c r="AG725" s="205">
        <v>0.33</v>
      </c>
      <c r="AH725">
        <v>0.33</v>
      </c>
      <c r="AI725" t="s">
        <v>164</v>
      </c>
      <c r="AJ725" t="s">
        <v>164</v>
      </c>
      <c r="AK725" t="s">
        <v>164</v>
      </c>
    </row>
    <row r="726" spans="1:37" x14ac:dyDescent="0.25">
      <c r="A726" t="s">
        <v>1123</v>
      </c>
      <c r="B726" s="203" t="s">
        <v>158</v>
      </c>
      <c r="C726" t="s">
        <v>159</v>
      </c>
      <c r="D726" t="s">
        <v>160</v>
      </c>
      <c r="E726" t="s">
        <v>176</v>
      </c>
      <c r="F726" t="s">
        <v>1124</v>
      </c>
      <c r="G726" t="s">
        <v>235</v>
      </c>
      <c r="H726" s="203">
        <v>15</v>
      </c>
      <c r="I726" s="204">
        <v>0.7</v>
      </c>
      <c r="J726" s="205">
        <v>0.58250057953873935</v>
      </c>
      <c r="K726" s="205">
        <v>0.13</v>
      </c>
      <c r="L726" s="205">
        <v>0.2</v>
      </c>
      <c r="M726" s="205">
        <v>0.2</v>
      </c>
      <c r="N726" s="205">
        <v>0.2</v>
      </c>
      <c r="O726" s="205">
        <v>0.2</v>
      </c>
      <c r="P726" s="205">
        <v>0.2</v>
      </c>
      <c r="Q726" s="205">
        <v>0.2</v>
      </c>
      <c r="R726" s="205">
        <v>0.2</v>
      </c>
      <c r="S726" s="205">
        <v>0.2</v>
      </c>
      <c r="T726" s="205">
        <v>0.2</v>
      </c>
      <c r="U726" s="205">
        <v>0.2</v>
      </c>
      <c r="V726" s="205">
        <v>0.2</v>
      </c>
      <c r="W726" s="205">
        <v>0.2</v>
      </c>
      <c r="X726" s="205">
        <v>0.2</v>
      </c>
      <c r="Y726" s="205">
        <v>0.2</v>
      </c>
      <c r="Z726" s="205">
        <v>0.2</v>
      </c>
      <c r="AA726" s="205">
        <v>0.2</v>
      </c>
      <c r="AB726" s="205">
        <v>0.2</v>
      </c>
      <c r="AC726" s="205">
        <v>0.2</v>
      </c>
      <c r="AD726" s="205">
        <v>0.23</v>
      </c>
      <c r="AE726" s="205">
        <v>0.23</v>
      </c>
      <c r="AF726" s="205">
        <v>0.23</v>
      </c>
      <c r="AG726" s="205">
        <v>0.33</v>
      </c>
      <c r="AH726">
        <v>0.33</v>
      </c>
      <c r="AI726" t="s">
        <v>164</v>
      </c>
      <c r="AJ726" t="s">
        <v>164</v>
      </c>
      <c r="AK726" t="s">
        <v>164</v>
      </c>
    </row>
    <row r="727" spans="1:37" x14ac:dyDescent="0.25">
      <c r="A727" t="s">
        <v>1125</v>
      </c>
      <c r="B727" s="203" t="s">
        <v>166</v>
      </c>
      <c r="C727" t="s">
        <v>159</v>
      </c>
      <c r="D727" t="s">
        <v>160</v>
      </c>
      <c r="E727" t="s">
        <v>176</v>
      </c>
      <c r="F727" t="s">
        <v>1124</v>
      </c>
      <c r="G727" t="s">
        <v>235</v>
      </c>
      <c r="H727" s="203">
        <v>15</v>
      </c>
      <c r="I727" s="204">
        <v>0.7</v>
      </c>
      <c r="J727" s="205">
        <v>0.58250057953873935</v>
      </c>
      <c r="K727" s="205">
        <v>0.2</v>
      </c>
      <c r="L727" s="205">
        <v>0.27</v>
      </c>
      <c r="M727" s="205">
        <v>0.27</v>
      </c>
      <c r="N727" s="205">
        <v>0.27</v>
      </c>
      <c r="O727" s="205">
        <v>0.27</v>
      </c>
      <c r="P727" s="205">
        <v>0.27</v>
      </c>
      <c r="Q727" s="205">
        <v>0.27</v>
      </c>
      <c r="R727" s="205">
        <v>0.27</v>
      </c>
      <c r="S727" s="205">
        <v>0.27</v>
      </c>
      <c r="T727" s="205">
        <v>0.27</v>
      </c>
      <c r="U727" s="205">
        <v>0.27</v>
      </c>
      <c r="V727" s="205">
        <v>0.27</v>
      </c>
      <c r="W727" s="205">
        <v>0.27</v>
      </c>
      <c r="X727" s="205">
        <v>0.27</v>
      </c>
      <c r="Y727" s="205">
        <v>0.27</v>
      </c>
      <c r="Z727" s="205">
        <v>0.27</v>
      </c>
      <c r="AA727" s="205">
        <v>0.27</v>
      </c>
      <c r="AB727" s="205">
        <v>0.27</v>
      </c>
      <c r="AC727" s="205">
        <v>0.27</v>
      </c>
      <c r="AD727" s="205">
        <v>0.31</v>
      </c>
      <c r="AE727" s="205">
        <v>0.31</v>
      </c>
      <c r="AF727" s="205">
        <v>0.31</v>
      </c>
      <c r="AG727" s="205">
        <v>0.33</v>
      </c>
      <c r="AH727">
        <v>0.33</v>
      </c>
      <c r="AI727" t="s">
        <v>164</v>
      </c>
      <c r="AJ727" t="s">
        <v>164</v>
      </c>
      <c r="AK727" t="s">
        <v>164</v>
      </c>
    </row>
    <row r="728" spans="1:37" x14ac:dyDescent="0.25">
      <c r="A728" t="s">
        <v>1126</v>
      </c>
      <c r="B728" s="203" t="s">
        <v>158</v>
      </c>
      <c r="C728" t="s">
        <v>168</v>
      </c>
      <c r="D728" t="s">
        <v>160</v>
      </c>
      <c r="E728" t="s">
        <v>176</v>
      </c>
      <c r="F728" t="s">
        <v>1124</v>
      </c>
      <c r="G728" t="s">
        <v>169</v>
      </c>
      <c r="H728" s="203">
        <v>15</v>
      </c>
      <c r="I728" s="204">
        <v>0.7</v>
      </c>
      <c r="J728" s="205">
        <v>0.6269962886457372</v>
      </c>
      <c r="K728" s="205">
        <v>0.12</v>
      </c>
      <c r="L728" s="205">
        <v>0.17</v>
      </c>
      <c r="M728" s="205">
        <v>0.17</v>
      </c>
      <c r="N728" s="205">
        <v>0.25</v>
      </c>
      <c r="O728" s="205">
        <v>0.25</v>
      </c>
      <c r="P728" s="205">
        <v>0.25</v>
      </c>
      <c r="Q728" s="205">
        <v>0.25</v>
      </c>
      <c r="R728" s="205">
        <v>0.25</v>
      </c>
      <c r="S728" s="205">
        <v>0.25</v>
      </c>
      <c r="T728" s="205">
        <v>0.25</v>
      </c>
      <c r="U728" s="205">
        <v>0.25</v>
      </c>
      <c r="V728" s="205">
        <v>0.25</v>
      </c>
      <c r="W728" s="205">
        <v>0.25</v>
      </c>
      <c r="X728" s="205">
        <v>0.25</v>
      </c>
      <c r="Y728" s="205">
        <v>0.25</v>
      </c>
      <c r="Z728" s="205">
        <v>0.25</v>
      </c>
      <c r="AA728" s="205">
        <v>0.25</v>
      </c>
      <c r="AB728" s="205">
        <v>0.25</v>
      </c>
      <c r="AC728" s="205">
        <v>0.25</v>
      </c>
      <c r="AD728" s="205">
        <v>0.25</v>
      </c>
      <c r="AE728" s="205">
        <v>0.25</v>
      </c>
      <c r="AF728" s="205">
        <v>0.25</v>
      </c>
      <c r="AG728" s="205">
        <v>0.33</v>
      </c>
      <c r="AH728">
        <v>0.33</v>
      </c>
      <c r="AI728" t="s">
        <v>164</v>
      </c>
      <c r="AJ728" t="s">
        <v>164</v>
      </c>
      <c r="AK728" t="s">
        <v>164</v>
      </c>
    </row>
    <row r="729" spans="1:37" x14ac:dyDescent="0.25">
      <c r="A729" t="s">
        <v>1127</v>
      </c>
      <c r="B729" s="203" t="s">
        <v>166</v>
      </c>
      <c r="C729" t="s">
        <v>168</v>
      </c>
      <c r="D729" t="s">
        <v>160</v>
      </c>
      <c r="E729" t="s">
        <v>176</v>
      </c>
      <c r="F729" t="s">
        <v>1124</v>
      </c>
      <c r="G729" t="s">
        <v>169</v>
      </c>
      <c r="H729" s="203">
        <v>15</v>
      </c>
      <c r="I729" s="204">
        <v>0.7</v>
      </c>
      <c r="J729" s="205">
        <v>0.6269962886457372</v>
      </c>
      <c r="K729" s="205">
        <v>0.12</v>
      </c>
      <c r="L729" s="205">
        <v>0.27</v>
      </c>
      <c r="M729" s="205">
        <v>0.27</v>
      </c>
      <c r="N729" s="205">
        <v>0.27</v>
      </c>
      <c r="O729" s="205">
        <v>0.25</v>
      </c>
      <c r="P729" s="205">
        <v>0.25</v>
      </c>
      <c r="Q729" s="205">
        <v>0.25</v>
      </c>
      <c r="R729" s="205">
        <v>0.25</v>
      </c>
      <c r="S729" s="205">
        <v>0.25</v>
      </c>
      <c r="T729" s="205">
        <v>0.25</v>
      </c>
      <c r="U729" s="205">
        <v>0.25</v>
      </c>
      <c r="V729" s="205">
        <v>0.25</v>
      </c>
      <c r="W729" s="205">
        <v>0.25</v>
      </c>
      <c r="X729" s="205">
        <v>0.25</v>
      </c>
      <c r="Y729" s="205">
        <v>0.25</v>
      </c>
      <c r="Z729" s="205">
        <v>0.25</v>
      </c>
      <c r="AA729" s="205">
        <v>0.25</v>
      </c>
      <c r="AB729" s="205">
        <v>0.25</v>
      </c>
      <c r="AC729" s="205">
        <v>0.25</v>
      </c>
      <c r="AD729" s="205">
        <v>0.25</v>
      </c>
      <c r="AE729" s="205">
        <v>0.25</v>
      </c>
      <c r="AF729" s="205">
        <v>0.25</v>
      </c>
      <c r="AG729" s="205">
        <v>0.33</v>
      </c>
      <c r="AH729">
        <v>0.33</v>
      </c>
      <c r="AI729" t="s">
        <v>164</v>
      </c>
      <c r="AJ729" t="s">
        <v>164</v>
      </c>
      <c r="AK729" t="s">
        <v>164</v>
      </c>
    </row>
    <row r="730" spans="1:37" x14ac:dyDescent="0.25">
      <c r="A730" t="s">
        <v>1128</v>
      </c>
      <c r="B730" s="203" t="s">
        <v>158</v>
      </c>
      <c r="C730" t="s">
        <v>159</v>
      </c>
      <c r="D730" t="s">
        <v>160</v>
      </c>
      <c r="E730" t="s">
        <v>176</v>
      </c>
      <c r="F730" t="s">
        <v>1129</v>
      </c>
      <c r="G730" t="s">
        <v>235</v>
      </c>
      <c r="H730" s="203">
        <v>20</v>
      </c>
      <c r="I730" s="204">
        <v>0.7</v>
      </c>
      <c r="J730" s="205">
        <v>0.70116810707842225</v>
      </c>
      <c r="K730" s="205">
        <v>0.13</v>
      </c>
      <c r="L730" s="205">
        <v>0.2</v>
      </c>
      <c r="M730" s="205">
        <v>0.2</v>
      </c>
      <c r="N730" s="205">
        <v>0.2</v>
      </c>
      <c r="O730" s="205">
        <v>0.2</v>
      </c>
      <c r="P730" s="205">
        <v>0.2</v>
      </c>
      <c r="Q730" s="205">
        <v>0.2</v>
      </c>
      <c r="R730" s="205">
        <v>0.2</v>
      </c>
      <c r="S730" s="205">
        <v>0.2</v>
      </c>
      <c r="T730" s="205">
        <v>0.2</v>
      </c>
      <c r="U730" s="205">
        <v>0.2</v>
      </c>
      <c r="V730" s="205">
        <v>0.2</v>
      </c>
      <c r="W730" s="205">
        <v>0.2</v>
      </c>
      <c r="X730" s="205">
        <v>0.2</v>
      </c>
      <c r="Y730" s="205">
        <v>0.2</v>
      </c>
      <c r="Z730" s="205">
        <v>0.2</v>
      </c>
      <c r="AA730" s="205">
        <v>0.2</v>
      </c>
      <c r="AB730" s="205">
        <v>0.2</v>
      </c>
      <c r="AC730" s="205">
        <v>0.2</v>
      </c>
      <c r="AD730" s="205">
        <v>0.23</v>
      </c>
      <c r="AE730" s="205">
        <v>0.23</v>
      </c>
      <c r="AF730" s="205">
        <v>0.23</v>
      </c>
      <c r="AG730" s="205">
        <v>0.33</v>
      </c>
      <c r="AH730">
        <v>0.38</v>
      </c>
      <c r="AI730" t="s">
        <v>164</v>
      </c>
      <c r="AJ730" t="s">
        <v>164</v>
      </c>
      <c r="AK730" t="s">
        <v>164</v>
      </c>
    </row>
    <row r="731" spans="1:37" x14ac:dyDescent="0.25">
      <c r="A731" t="s">
        <v>1130</v>
      </c>
      <c r="B731" s="203" t="s">
        <v>166</v>
      </c>
      <c r="C731" t="s">
        <v>159</v>
      </c>
      <c r="D731" t="s">
        <v>160</v>
      </c>
      <c r="E731" t="s">
        <v>176</v>
      </c>
      <c r="F731" t="s">
        <v>1129</v>
      </c>
      <c r="G731" t="s">
        <v>235</v>
      </c>
      <c r="H731" s="203">
        <v>20</v>
      </c>
      <c r="I731" s="204">
        <v>0.7</v>
      </c>
      <c r="J731" s="205">
        <v>0.70116810707842225</v>
      </c>
      <c r="K731" s="205">
        <v>0.2</v>
      </c>
      <c r="L731" s="205">
        <v>0.27</v>
      </c>
      <c r="M731" s="205">
        <v>0.27</v>
      </c>
      <c r="N731" s="205">
        <v>0.27</v>
      </c>
      <c r="O731" s="205">
        <v>0.27</v>
      </c>
      <c r="P731" s="205">
        <v>0.27</v>
      </c>
      <c r="Q731" s="205">
        <v>0.27</v>
      </c>
      <c r="R731" s="205">
        <v>0.27</v>
      </c>
      <c r="S731" s="205">
        <v>0.27</v>
      </c>
      <c r="T731" s="205">
        <v>0.27</v>
      </c>
      <c r="U731" s="205">
        <v>0.27</v>
      </c>
      <c r="V731" s="205">
        <v>0.27</v>
      </c>
      <c r="W731" s="205">
        <v>0.27</v>
      </c>
      <c r="X731" s="205">
        <v>0.27</v>
      </c>
      <c r="Y731" s="205">
        <v>0.27</v>
      </c>
      <c r="Z731" s="205">
        <v>0.27</v>
      </c>
      <c r="AA731" s="205">
        <v>0.27</v>
      </c>
      <c r="AB731" s="205">
        <v>0.27</v>
      </c>
      <c r="AC731" s="205">
        <v>0.27</v>
      </c>
      <c r="AD731" s="205">
        <v>0.31</v>
      </c>
      <c r="AE731" s="205">
        <v>0.31</v>
      </c>
      <c r="AF731" s="205">
        <v>0.31</v>
      </c>
      <c r="AG731" s="205">
        <v>0.33</v>
      </c>
      <c r="AH731">
        <v>0.38</v>
      </c>
      <c r="AI731" t="s">
        <v>164</v>
      </c>
      <c r="AJ731" t="s">
        <v>164</v>
      </c>
      <c r="AK731" t="s">
        <v>164</v>
      </c>
    </row>
    <row r="732" spans="1:37" x14ac:dyDescent="0.25">
      <c r="A732" t="s">
        <v>1131</v>
      </c>
      <c r="B732" s="203" t="s">
        <v>158</v>
      </c>
      <c r="C732" t="s">
        <v>168</v>
      </c>
      <c r="D732" t="s">
        <v>160</v>
      </c>
      <c r="E732" t="s">
        <v>176</v>
      </c>
      <c r="F732" t="s">
        <v>1129</v>
      </c>
      <c r="G732" t="s">
        <v>169</v>
      </c>
      <c r="H732" s="203">
        <v>20</v>
      </c>
      <c r="I732" s="204">
        <v>0.7</v>
      </c>
      <c r="J732" s="205">
        <v>0.74901332918833474</v>
      </c>
      <c r="K732" s="205">
        <v>0.12</v>
      </c>
      <c r="L732" s="205">
        <v>0.17</v>
      </c>
      <c r="M732" s="205">
        <v>0.17</v>
      </c>
      <c r="N732" s="205">
        <v>0.25</v>
      </c>
      <c r="O732" s="205">
        <v>0.25</v>
      </c>
      <c r="P732" s="205">
        <v>0.25</v>
      </c>
      <c r="Q732" s="205">
        <v>0.25</v>
      </c>
      <c r="R732" s="205">
        <v>0.25</v>
      </c>
      <c r="S732" s="205">
        <v>0.25</v>
      </c>
      <c r="T732" s="205">
        <v>0.25</v>
      </c>
      <c r="U732" s="205">
        <v>0.25</v>
      </c>
      <c r="V732" s="205">
        <v>0.25</v>
      </c>
      <c r="W732" s="205">
        <v>0.25</v>
      </c>
      <c r="X732" s="205">
        <v>0.25</v>
      </c>
      <c r="Y732" s="205">
        <v>0.25</v>
      </c>
      <c r="Z732" s="205">
        <v>0.25</v>
      </c>
      <c r="AA732" s="205">
        <v>0.25</v>
      </c>
      <c r="AB732" s="205">
        <v>0.25</v>
      </c>
      <c r="AC732" s="205">
        <v>0.25</v>
      </c>
      <c r="AD732" s="205">
        <v>0.25</v>
      </c>
      <c r="AE732" s="205">
        <v>0.25</v>
      </c>
      <c r="AF732" s="205">
        <v>0.25</v>
      </c>
      <c r="AG732" s="205">
        <v>0.33</v>
      </c>
      <c r="AH732">
        <v>0.38</v>
      </c>
      <c r="AI732" t="s">
        <v>164</v>
      </c>
      <c r="AJ732" t="s">
        <v>164</v>
      </c>
      <c r="AK732" t="s">
        <v>164</v>
      </c>
    </row>
    <row r="733" spans="1:37" x14ac:dyDescent="0.25">
      <c r="A733" t="s">
        <v>1132</v>
      </c>
      <c r="B733" s="203" t="s">
        <v>166</v>
      </c>
      <c r="C733" t="s">
        <v>168</v>
      </c>
      <c r="D733" t="s">
        <v>160</v>
      </c>
      <c r="E733" t="s">
        <v>176</v>
      </c>
      <c r="F733" t="s">
        <v>1129</v>
      </c>
      <c r="G733" t="s">
        <v>169</v>
      </c>
      <c r="H733" s="203">
        <v>20</v>
      </c>
      <c r="I733" s="204">
        <v>0.7</v>
      </c>
      <c r="J733" s="205">
        <v>0.74901332918833474</v>
      </c>
      <c r="K733" s="205">
        <v>0.12</v>
      </c>
      <c r="L733" s="205">
        <v>0.27</v>
      </c>
      <c r="M733" s="205">
        <v>0.27</v>
      </c>
      <c r="N733" s="205">
        <v>0.27</v>
      </c>
      <c r="O733" s="205">
        <v>0.25</v>
      </c>
      <c r="P733" s="205">
        <v>0.25</v>
      </c>
      <c r="Q733" s="205">
        <v>0.25</v>
      </c>
      <c r="R733" s="205">
        <v>0.25</v>
      </c>
      <c r="S733" s="205">
        <v>0.25</v>
      </c>
      <c r="T733" s="205">
        <v>0.25</v>
      </c>
      <c r="U733" s="205">
        <v>0.25</v>
      </c>
      <c r="V733" s="205">
        <v>0.25</v>
      </c>
      <c r="W733" s="205">
        <v>0.25</v>
      </c>
      <c r="X733" s="205">
        <v>0.25</v>
      </c>
      <c r="Y733" s="205">
        <v>0.25</v>
      </c>
      <c r="Z733" s="205">
        <v>0.25</v>
      </c>
      <c r="AA733" s="205">
        <v>0.25</v>
      </c>
      <c r="AB733" s="205">
        <v>0.25</v>
      </c>
      <c r="AC733" s="205">
        <v>0.25</v>
      </c>
      <c r="AD733" s="205">
        <v>0.25</v>
      </c>
      <c r="AE733" s="205">
        <v>0.25</v>
      </c>
      <c r="AF733" s="205">
        <v>0.25</v>
      </c>
      <c r="AG733" s="205">
        <v>0.33</v>
      </c>
      <c r="AH733">
        <v>0.38</v>
      </c>
      <c r="AI733" t="s">
        <v>164</v>
      </c>
      <c r="AJ733" t="s">
        <v>164</v>
      </c>
      <c r="AK733" t="s">
        <v>164</v>
      </c>
    </row>
    <row r="734" spans="1:37" x14ac:dyDescent="0.25">
      <c r="A734" t="s">
        <v>1133</v>
      </c>
      <c r="B734" s="203" t="s">
        <v>158</v>
      </c>
      <c r="C734" t="s">
        <v>159</v>
      </c>
      <c r="D734" t="s">
        <v>160</v>
      </c>
      <c r="E734" t="s">
        <v>176</v>
      </c>
      <c r="F734" t="s">
        <v>1134</v>
      </c>
      <c r="G734" t="s">
        <v>235</v>
      </c>
      <c r="H734" s="203">
        <v>20</v>
      </c>
      <c r="I734" s="204">
        <v>0.7</v>
      </c>
      <c r="J734" s="205">
        <v>0.70116810707842225</v>
      </c>
      <c r="K734" s="205">
        <v>0.13</v>
      </c>
      <c r="L734" s="205">
        <v>0.2</v>
      </c>
      <c r="M734" s="205">
        <v>0.2</v>
      </c>
      <c r="N734" s="205">
        <v>0.2</v>
      </c>
      <c r="O734" s="205">
        <v>0.2</v>
      </c>
      <c r="P734" s="205">
        <v>0.2</v>
      </c>
      <c r="Q734" s="205">
        <v>0.2</v>
      </c>
      <c r="R734" s="205">
        <v>0.2</v>
      </c>
      <c r="S734" s="205">
        <v>0.2</v>
      </c>
      <c r="T734" s="205">
        <v>0.2</v>
      </c>
      <c r="U734" s="205">
        <v>0.2</v>
      </c>
      <c r="V734" s="205">
        <v>0.2</v>
      </c>
      <c r="W734" s="205">
        <v>0.2</v>
      </c>
      <c r="X734" s="205">
        <v>0.2</v>
      </c>
      <c r="Y734" s="205">
        <v>0.2</v>
      </c>
      <c r="Z734" s="205">
        <v>0.2</v>
      </c>
      <c r="AA734" s="205">
        <v>0.2</v>
      </c>
      <c r="AB734" s="205">
        <v>0.2</v>
      </c>
      <c r="AC734" s="205">
        <v>0.2</v>
      </c>
      <c r="AD734" s="205">
        <v>0.23</v>
      </c>
      <c r="AE734" s="205">
        <v>0.23</v>
      </c>
      <c r="AF734" s="205">
        <v>0.23</v>
      </c>
      <c r="AG734" s="205">
        <v>0.33</v>
      </c>
      <c r="AH734">
        <v>0.38</v>
      </c>
      <c r="AI734" t="s">
        <v>164</v>
      </c>
      <c r="AJ734" t="s">
        <v>164</v>
      </c>
      <c r="AK734" t="s">
        <v>164</v>
      </c>
    </row>
    <row r="735" spans="1:37" x14ac:dyDescent="0.25">
      <c r="A735" t="s">
        <v>1135</v>
      </c>
      <c r="B735" s="203" t="s">
        <v>166</v>
      </c>
      <c r="C735" t="s">
        <v>159</v>
      </c>
      <c r="D735" t="s">
        <v>160</v>
      </c>
      <c r="E735" t="s">
        <v>176</v>
      </c>
      <c r="F735" t="s">
        <v>1134</v>
      </c>
      <c r="G735" t="s">
        <v>235</v>
      </c>
      <c r="H735" s="203">
        <v>20</v>
      </c>
      <c r="I735" s="204">
        <v>0.7</v>
      </c>
      <c r="J735" s="205">
        <v>0.70116810707842225</v>
      </c>
      <c r="K735" s="205">
        <v>0.2</v>
      </c>
      <c r="L735" s="205">
        <v>0.27</v>
      </c>
      <c r="M735" s="205">
        <v>0.27</v>
      </c>
      <c r="N735" s="205">
        <v>0.27</v>
      </c>
      <c r="O735" s="205">
        <v>0.27</v>
      </c>
      <c r="P735" s="205">
        <v>0.27</v>
      </c>
      <c r="Q735" s="205">
        <v>0.27</v>
      </c>
      <c r="R735" s="205">
        <v>0.27</v>
      </c>
      <c r="S735" s="205">
        <v>0.27</v>
      </c>
      <c r="T735" s="205">
        <v>0.27</v>
      </c>
      <c r="U735" s="205">
        <v>0.27</v>
      </c>
      <c r="V735" s="205">
        <v>0.27</v>
      </c>
      <c r="W735" s="205">
        <v>0.27</v>
      </c>
      <c r="X735" s="205">
        <v>0.27</v>
      </c>
      <c r="Y735" s="205">
        <v>0.27</v>
      </c>
      <c r="Z735" s="205">
        <v>0.27</v>
      </c>
      <c r="AA735" s="205">
        <v>0.27</v>
      </c>
      <c r="AB735" s="205">
        <v>0.27</v>
      </c>
      <c r="AC735" s="205">
        <v>0.27</v>
      </c>
      <c r="AD735" s="205">
        <v>0.31</v>
      </c>
      <c r="AE735" s="205">
        <v>0.31</v>
      </c>
      <c r="AF735" s="205">
        <v>0.31</v>
      </c>
      <c r="AG735" s="205">
        <v>0.33</v>
      </c>
      <c r="AH735">
        <v>0.38</v>
      </c>
      <c r="AI735" t="s">
        <v>164</v>
      </c>
      <c r="AJ735" t="s">
        <v>164</v>
      </c>
      <c r="AK735" t="s">
        <v>164</v>
      </c>
    </row>
    <row r="736" spans="1:37" x14ac:dyDescent="0.25">
      <c r="A736" t="s">
        <v>1136</v>
      </c>
      <c r="B736" s="203" t="s">
        <v>158</v>
      </c>
      <c r="C736" t="s">
        <v>168</v>
      </c>
      <c r="D736" t="s">
        <v>160</v>
      </c>
      <c r="E736" t="s">
        <v>176</v>
      </c>
      <c r="F736" t="s">
        <v>1134</v>
      </c>
      <c r="G736" t="s">
        <v>169</v>
      </c>
      <c r="H736" s="203">
        <v>20</v>
      </c>
      <c r="I736" s="204">
        <v>0.7</v>
      </c>
      <c r="J736" s="205">
        <v>0.74901332918833474</v>
      </c>
      <c r="K736" s="205">
        <v>0.12</v>
      </c>
      <c r="L736" s="205">
        <v>0.17</v>
      </c>
      <c r="M736" s="205">
        <v>0.17</v>
      </c>
      <c r="N736" s="205">
        <v>0.25</v>
      </c>
      <c r="O736" s="205">
        <v>0.25</v>
      </c>
      <c r="P736" s="205">
        <v>0.25</v>
      </c>
      <c r="Q736" s="205">
        <v>0.25</v>
      </c>
      <c r="R736" s="205">
        <v>0.25</v>
      </c>
      <c r="S736" s="205">
        <v>0.25</v>
      </c>
      <c r="T736" s="205">
        <v>0.25</v>
      </c>
      <c r="U736" s="205">
        <v>0.25</v>
      </c>
      <c r="V736" s="205">
        <v>0.25</v>
      </c>
      <c r="W736" s="205">
        <v>0.25</v>
      </c>
      <c r="X736" s="205">
        <v>0.25</v>
      </c>
      <c r="Y736" s="205">
        <v>0.25</v>
      </c>
      <c r="Z736" s="205">
        <v>0.25</v>
      </c>
      <c r="AA736" s="205">
        <v>0.25</v>
      </c>
      <c r="AB736" s="205">
        <v>0.25</v>
      </c>
      <c r="AC736" s="205">
        <v>0.25</v>
      </c>
      <c r="AD736" s="205">
        <v>0.25</v>
      </c>
      <c r="AE736" s="205">
        <v>0.25</v>
      </c>
      <c r="AF736" s="205">
        <v>0.25</v>
      </c>
      <c r="AG736" s="205">
        <v>0.33</v>
      </c>
      <c r="AH736">
        <v>0.38</v>
      </c>
      <c r="AI736" t="s">
        <v>164</v>
      </c>
      <c r="AJ736" t="s">
        <v>164</v>
      </c>
      <c r="AK736" t="s">
        <v>164</v>
      </c>
    </row>
    <row r="737" spans="1:37" x14ac:dyDescent="0.25">
      <c r="A737" t="s">
        <v>1137</v>
      </c>
      <c r="B737" s="203" t="s">
        <v>166</v>
      </c>
      <c r="C737" t="s">
        <v>168</v>
      </c>
      <c r="D737" t="s">
        <v>160</v>
      </c>
      <c r="E737" t="s">
        <v>176</v>
      </c>
      <c r="F737" t="s">
        <v>1134</v>
      </c>
      <c r="G737" t="s">
        <v>169</v>
      </c>
      <c r="H737" s="203">
        <v>20</v>
      </c>
      <c r="I737" s="204">
        <v>0.7</v>
      </c>
      <c r="J737" s="205">
        <v>0.74901332918833474</v>
      </c>
      <c r="K737" s="205">
        <v>0.12</v>
      </c>
      <c r="L737" s="205">
        <v>0.27</v>
      </c>
      <c r="M737" s="205">
        <v>0.27</v>
      </c>
      <c r="N737" s="205">
        <v>0.27</v>
      </c>
      <c r="O737" s="205">
        <v>0.25</v>
      </c>
      <c r="P737" s="205">
        <v>0.25</v>
      </c>
      <c r="Q737" s="205">
        <v>0.25</v>
      </c>
      <c r="R737" s="205">
        <v>0.25</v>
      </c>
      <c r="S737" s="205">
        <v>0.25</v>
      </c>
      <c r="T737" s="205">
        <v>0.25</v>
      </c>
      <c r="U737" s="205">
        <v>0.25</v>
      </c>
      <c r="V737" s="205">
        <v>0.25</v>
      </c>
      <c r="W737" s="205">
        <v>0.25</v>
      </c>
      <c r="X737" s="205">
        <v>0.25</v>
      </c>
      <c r="Y737" s="205">
        <v>0.25</v>
      </c>
      <c r="Z737" s="205">
        <v>0.25</v>
      </c>
      <c r="AA737" s="205">
        <v>0.25</v>
      </c>
      <c r="AB737" s="205">
        <v>0.25</v>
      </c>
      <c r="AC737" s="205">
        <v>0.25</v>
      </c>
      <c r="AD737" s="205">
        <v>0.25</v>
      </c>
      <c r="AE737" s="205">
        <v>0.25</v>
      </c>
      <c r="AF737" s="205">
        <v>0.25</v>
      </c>
      <c r="AG737" s="205">
        <v>0.33</v>
      </c>
      <c r="AH737">
        <v>0.38</v>
      </c>
      <c r="AI737" t="s">
        <v>164</v>
      </c>
      <c r="AJ737" t="s">
        <v>164</v>
      </c>
      <c r="AK737" t="s">
        <v>164</v>
      </c>
    </row>
    <row r="738" spans="1:37" x14ac:dyDescent="0.25">
      <c r="A738" t="s">
        <v>1138</v>
      </c>
      <c r="B738" s="203" t="s">
        <v>158</v>
      </c>
      <c r="C738" t="s">
        <v>159</v>
      </c>
      <c r="D738" t="s">
        <v>264</v>
      </c>
      <c r="E738" t="s">
        <v>1139</v>
      </c>
      <c r="F738" t="s">
        <v>1140</v>
      </c>
      <c r="G738" t="s">
        <v>1141</v>
      </c>
      <c r="H738" s="203">
        <v>5</v>
      </c>
      <c r="I738" s="204">
        <v>0.7</v>
      </c>
      <c r="J738" s="205">
        <v>0.26880966663128036</v>
      </c>
      <c r="K738" s="205">
        <v>0.13</v>
      </c>
      <c r="L738" s="205">
        <v>0.2</v>
      </c>
      <c r="M738" s="205">
        <v>0.2</v>
      </c>
      <c r="N738" s="205">
        <v>0.2</v>
      </c>
      <c r="O738" s="205">
        <v>0.2</v>
      </c>
      <c r="P738" s="205">
        <v>0.2</v>
      </c>
      <c r="Q738" s="205">
        <v>0.2</v>
      </c>
      <c r="R738" s="205">
        <v>0.2</v>
      </c>
      <c r="S738" s="205">
        <v>0.2</v>
      </c>
      <c r="T738" s="205">
        <v>0.2</v>
      </c>
      <c r="U738" s="205">
        <v>0.2</v>
      </c>
      <c r="V738" s="205">
        <v>0.2</v>
      </c>
      <c r="W738" s="205">
        <v>0.2</v>
      </c>
      <c r="X738" s="205">
        <v>0.2</v>
      </c>
      <c r="Y738" s="205">
        <v>0.2</v>
      </c>
      <c r="Z738" s="205">
        <v>0.2</v>
      </c>
      <c r="AA738" s="205">
        <v>0.2</v>
      </c>
      <c r="AB738" s="205">
        <v>0.2</v>
      </c>
      <c r="AC738" s="205">
        <v>0.2</v>
      </c>
      <c r="AD738" s="205">
        <v>0.2</v>
      </c>
      <c r="AE738" s="205">
        <v>0.2</v>
      </c>
      <c r="AF738" s="205">
        <v>0.2</v>
      </c>
      <c r="AG738" s="205">
        <v>0.33</v>
      </c>
      <c r="AH738">
        <v>0.33</v>
      </c>
      <c r="AI738" t="s">
        <v>164</v>
      </c>
      <c r="AJ738" t="s">
        <v>164</v>
      </c>
      <c r="AK738" t="s">
        <v>164</v>
      </c>
    </row>
    <row r="739" spans="1:37" x14ac:dyDescent="0.25">
      <c r="A739" t="s">
        <v>1142</v>
      </c>
      <c r="B739" s="203" t="s">
        <v>166</v>
      </c>
      <c r="C739" t="s">
        <v>159</v>
      </c>
      <c r="D739" t="s">
        <v>264</v>
      </c>
      <c r="E739" t="s">
        <v>1139</v>
      </c>
      <c r="F739" t="s">
        <v>1140</v>
      </c>
      <c r="G739" t="s">
        <v>1141</v>
      </c>
      <c r="H739" s="203">
        <v>5</v>
      </c>
      <c r="I739" s="204">
        <v>0.7</v>
      </c>
      <c r="J739" s="205">
        <v>0.26880966663128036</v>
      </c>
      <c r="K739" s="205">
        <v>0.2</v>
      </c>
      <c r="L739" s="205">
        <v>0.27</v>
      </c>
      <c r="M739" s="205">
        <v>0.27</v>
      </c>
      <c r="N739" s="205">
        <v>0.27</v>
      </c>
      <c r="O739" s="205">
        <v>0.27</v>
      </c>
      <c r="P739" s="205">
        <v>0.27</v>
      </c>
      <c r="Q739" s="205">
        <v>0.27</v>
      </c>
      <c r="R739" s="205">
        <v>0.27</v>
      </c>
      <c r="S739" s="205">
        <v>0.27</v>
      </c>
      <c r="T739" s="205">
        <v>0.27</v>
      </c>
      <c r="U739" s="205">
        <v>0.27</v>
      </c>
      <c r="V739" s="205">
        <v>0.27</v>
      </c>
      <c r="W739" s="205">
        <v>0.27</v>
      </c>
      <c r="X739" s="205">
        <v>0.27</v>
      </c>
      <c r="Y739" s="205">
        <v>0.27</v>
      </c>
      <c r="Z739" s="205">
        <v>0.27</v>
      </c>
      <c r="AA739" s="205">
        <v>0.27</v>
      </c>
      <c r="AB739" s="205">
        <v>0.27</v>
      </c>
      <c r="AC739" s="205">
        <v>0.27</v>
      </c>
      <c r="AD739" s="205">
        <v>0.27</v>
      </c>
      <c r="AE739" s="205">
        <v>0.27</v>
      </c>
      <c r="AF739" s="205">
        <v>0.27</v>
      </c>
      <c r="AG739" s="205">
        <v>0.33</v>
      </c>
      <c r="AH739">
        <v>0.33</v>
      </c>
      <c r="AI739" t="s">
        <v>164</v>
      </c>
      <c r="AJ739" t="s">
        <v>164</v>
      </c>
      <c r="AK739" t="s">
        <v>164</v>
      </c>
    </row>
    <row r="740" spans="1:37" x14ac:dyDescent="0.25">
      <c r="A740" t="s">
        <v>1143</v>
      </c>
      <c r="B740" s="203" t="s">
        <v>158</v>
      </c>
      <c r="C740" t="s">
        <v>159</v>
      </c>
      <c r="D740" t="s">
        <v>264</v>
      </c>
      <c r="E740" t="s">
        <v>1139</v>
      </c>
      <c r="F740" t="s">
        <v>1144</v>
      </c>
      <c r="G740" t="s">
        <v>1141</v>
      </c>
      <c r="H740" s="203">
        <v>5</v>
      </c>
      <c r="I740" s="204">
        <v>0.7</v>
      </c>
      <c r="J740" s="205">
        <v>0.26880966663128036</v>
      </c>
      <c r="K740" s="205">
        <v>0.13</v>
      </c>
      <c r="L740" s="205">
        <v>0.2</v>
      </c>
      <c r="M740" s="205">
        <v>0.2</v>
      </c>
      <c r="N740" s="205">
        <v>0.2</v>
      </c>
      <c r="O740" s="205">
        <v>0.2</v>
      </c>
      <c r="P740" s="205">
        <v>0.2</v>
      </c>
      <c r="Q740" s="205">
        <v>0.2</v>
      </c>
      <c r="R740" s="205">
        <v>0.2</v>
      </c>
      <c r="S740" s="205">
        <v>0.2</v>
      </c>
      <c r="T740" s="205">
        <v>0.2</v>
      </c>
      <c r="U740" s="205">
        <v>0.2</v>
      </c>
      <c r="V740" s="205">
        <v>0.2</v>
      </c>
      <c r="W740" s="205">
        <v>0.2</v>
      </c>
      <c r="X740" s="205">
        <v>0.2</v>
      </c>
      <c r="Y740" s="205">
        <v>0.2</v>
      </c>
      <c r="Z740" s="205">
        <v>0.2</v>
      </c>
      <c r="AA740" s="205">
        <v>0.2</v>
      </c>
      <c r="AB740" s="205">
        <v>0.2</v>
      </c>
      <c r="AC740" s="205">
        <v>0.2</v>
      </c>
      <c r="AD740" s="205">
        <v>0.2</v>
      </c>
      <c r="AE740" s="205">
        <v>0.2</v>
      </c>
      <c r="AF740" s="205">
        <v>0.2</v>
      </c>
      <c r="AG740" s="205">
        <v>0.33</v>
      </c>
      <c r="AH740">
        <v>0.33</v>
      </c>
      <c r="AI740" t="s">
        <v>164</v>
      </c>
      <c r="AJ740" t="s">
        <v>164</v>
      </c>
      <c r="AK740" t="s">
        <v>164</v>
      </c>
    </row>
    <row r="741" spans="1:37" x14ac:dyDescent="0.25">
      <c r="A741" t="s">
        <v>1145</v>
      </c>
      <c r="B741" s="203" t="s">
        <v>166</v>
      </c>
      <c r="C741" t="s">
        <v>159</v>
      </c>
      <c r="D741" t="s">
        <v>264</v>
      </c>
      <c r="E741" t="s">
        <v>1139</v>
      </c>
      <c r="F741" t="s">
        <v>1144</v>
      </c>
      <c r="G741" t="s">
        <v>1141</v>
      </c>
      <c r="H741" s="203">
        <v>5</v>
      </c>
      <c r="I741" s="204">
        <v>0.7</v>
      </c>
      <c r="J741" s="205">
        <v>0.26880966663128036</v>
      </c>
      <c r="K741" s="205">
        <v>0.2</v>
      </c>
      <c r="L741" s="205">
        <v>0.27</v>
      </c>
      <c r="M741" s="205">
        <v>0.27</v>
      </c>
      <c r="N741" s="205">
        <v>0.27</v>
      </c>
      <c r="O741" s="205">
        <v>0.27</v>
      </c>
      <c r="P741" s="205">
        <v>0.27</v>
      </c>
      <c r="Q741" s="205">
        <v>0.27</v>
      </c>
      <c r="R741" s="205">
        <v>0.27</v>
      </c>
      <c r="S741" s="205">
        <v>0.27</v>
      </c>
      <c r="T741" s="205">
        <v>0.27</v>
      </c>
      <c r="U741" s="205">
        <v>0.27</v>
      </c>
      <c r="V741" s="205">
        <v>0.27</v>
      </c>
      <c r="W741" s="205">
        <v>0.27</v>
      </c>
      <c r="X741" s="205">
        <v>0.27</v>
      </c>
      <c r="Y741" s="205">
        <v>0.27</v>
      </c>
      <c r="Z741" s="205">
        <v>0.27</v>
      </c>
      <c r="AA741" s="205">
        <v>0.27</v>
      </c>
      <c r="AB741" s="205">
        <v>0.27</v>
      </c>
      <c r="AC741" s="205">
        <v>0.27</v>
      </c>
      <c r="AD741" s="205">
        <v>0.27</v>
      </c>
      <c r="AE741" s="205">
        <v>0.27</v>
      </c>
      <c r="AF741" s="205">
        <v>0.27</v>
      </c>
      <c r="AG741" s="205">
        <v>0.33</v>
      </c>
      <c r="AH741">
        <v>0.33</v>
      </c>
      <c r="AI741" t="s">
        <v>164</v>
      </c>
      <c r="AJ741" t="s">
        <v>164</v>
      </c>
      <c r="AK741" t="s">
        <v>164</v>
      </c>
    </row>
    <row r="742" spans="1:37" x14ac:dyDescent="0.25">
      <c r="A742" t="s">
        <v>1146</v>
      </c>
      <c r="B742" s="203" t="s">
        <v>158</v>
      </c>
      <c r="C742" t="s">
        <v>159</v>
      </c>
      <c r="D742" t="s">
        <v>372</v>
      </c>
      <c r="E742" t="s">
        <v>1147</v>
      </c>
      <c r="F742" t="s">
        <v>1148</v>
      </c>
      <c r="G742" t="s">
        <v>220</v>
      </c>
      <c r="H742" s="203">
        <v>35</v>
      </c>
      <c r="I742" s="204">
        <v>0.7</v>
      </c>
      <c r="J742" s="205">
        <v>0.91753067007026201</v>
      </c>
      <c r="K742" s="205" t="s">
        <v>192</v>
      </c>
      <c r="L742" s="205" t="s">
        <v>192</v>
      </c>
      <c r="M742" s="205" t="s">
        <v>192</v>
      </c>
      <c r="N742" s="205" t="s">
        <v>192</v>
      </c>
      <c r="O742" s="205" t="s">
        <v>192</v>
      </c>
      <c r="P742" s="205" t="s">
        <v>192</v>
      </c>
      <c r="Q742" s="205" t="s">
        <v>192</v>
      </c>
      <c r="R742" s="205" t="s">
        <v>192</v>
      </c>
      <c r="S742" s="205" t="s">
        <v>192</v>
      </c>
      <c r="T742" s="205" t="s">
        <v>192</v>
      </c>
      <c r="U742" s="205" t="s">
        <v>192</v>
      </c>
      <c r="V742" s="205" t="s">
        <v>192</v>
      </c>
      <c r="W742" s="205" t="s">
        <v>192</v>
      </c>
      <c r="X742" s="205" t="s">
        <v>192</v>
      </c>
      <c r="Y742" s="205" t="s">
        <v>192</v>
      </c>
      <c r="Z742" s="205" t="s">
        <v>192</v>
      </c>
      <c r="AA742" s="205" t="s">
        <v>192</v>
      </c>
      <c r="AB742" s="205" t="s">
        <v>192</v>
      </c>
      <c r="AC742" s="205" t="s">
        <v>192</v>
      </c>
      <c r="AD742" s="205">
        <v>0.35</v>
      </c>
      <c r="AE742" s="205">
        <v>0.35</v>
      </c>
      <c r="AF742" s="205">
        <v>0.35</v>
      </c>
      <c r="AG742" s="205">
        <v>0.38</v>
      </c>
      <c r="AH742">
        <v>0.38</v>
      </c>
      <c r="AI742" t="s">
        <v>164</v>
      </c>
      <c r="AJ742" t="s">
        <v>164</v>
      </c>
      <c r="AK742" t="s">
        <v>164</v>
      </c>
    </row>
    <row r="743" spans="1:37" x14ac:dyDescent="0.25">
      <c r="A743" t="s">
        <v>1149</v>
      </c>
      <c r="B743" s="203" t="s">
        <v>166</v>
      </c>
      <c r="C743" t="s">
        <v>159</v>
      </c>
      <c r="D743" t="s">
        <v>372</v>
      </c>
      <c r="E743" t="s">
        <v>1147</v>
      </c>
      <c r="F743" t="s">
        <v>1148</v>
      </c>
      <c r="G743" t="s">
        <v>220</v>
      </c>
      <c r="H743" s="203">
        <v>35</v>
      </c>
      <c r="I743" s="212">
        <v>0.7</v>
      </c>
      <c r="J743" s="205">
        <v>0.91753067007026201</v>
      </c>
      <c r="K743" s="205" t="s">
        <v>192</v>
      </c>
      <c r="L743" s="205" t="s">
        <v>192</v>
      </c>
      <c r="M743" s="205" t="s">
        <v>192</v>
      </c>
      <c r="N743" s="205" t="s">
        <v>192</v>
      </c>
      <c r="O743" s="205" t="s">
        <v>192</v>
      </c>
      <c r="P743" s="205" t="s">
        <v>192</v>
      </c>
      <c r="Q743" s="205" t="s">
        <v>192</v>
      </c>
      <c r="R743" s="205" t="s">
        <v>192</v>
      </c>
      <c r="S743" s="205" t="s">
        <v>192</v>
      </c>
      <c r="T743" s="205" t="s">
        <v>192</v>
      </c>
      <c r="U743" s="205" t="s">
        <v>192</v>
      </c>
      <c r="V743" s="205" t="s">
        <v>192</v>
      </c>
      <c r="W743" s="205" t="s">
        <v>192</v>
      </c>
      <c r="X743" s="205" t="s">
        <v>192</v>
      </c>
      <c r="Y743" s="205" t="s">
        <v>192</v>
      </c>
      <c r="Z743" s="205" t="s">
        <v>192</v>
      </c>
      <c r="AA743" s="205" t="s">
        <v>192</v>
      </c>
      <c r="AB743" s="213" t="s">
        <v>192</v>
      </c>
      <c r="AC743" s="213" t="s">
        <v>192</v>
      </c>
      <c r="AD743" s="213">
        <v>0.35</v>
      </c>
      <c r="AE743" s="205">
        <v>0.35</v>
      </c>
      <c r="AF743" s="205">
        <v>0.35</v>
      </c>
      <c r="AG743" s="205">
        <v>0.38</v>
      </c>
      <c r="AH743">
        <v>0.38</v>
      </c>
      <c r="AI743" t="s">
        <v>164</v>
      </c>
      <c r="AJ743" t="s">
        <v>164</v>
      </c>
      <c r="AK743" t="s">
        <v>164</v>
      </c>
    </row>
    <row r="744" spans="1:37" x14ac:dyDescent="0.25">
      <c r="A744" t="s">
        <v>1150</v>
      </c>
      <c r="B744" s="203" t="s">
        <v>158</v>
      </c>
      <c r="C744" t="s">
        <v>168</v>
      </c>
      <c r="D744" t="s">
        <v>372</v>
      </c>
      <c r="E744" t="s">
        <v>1147</v>
      </c>
      <c r="F744" t="s">
        <v>1148</v>
      </c>
      <c r="G744" t="s">
        <v>169</v>
      </c>
      <c r="H744" s="203">
        <v>35</v>
      </c>
      <c r="I744" s="204">
        <v>0.7</v>
      </c>
      <c r="J744" s="205">
        <v>0.95924833819341637</v>
      </c>
      <c r="K744" s="205">
        <v>0.12</v>
      </c>
      <c r="L744" s="205">
        <v>0.17</v>
      </c>
      <c r="M744" s="205">
        <v>0.17</v>
      </c>
      <c r="N744" s="205">
        <v>0.25</v>
      </c>
      <c r="O744" s="205">
        <v>0.25</v>
      </c>
      <c r="P744" s="205">
        <v>0.25</v>
      </c>
      <c r="Q744" s="205">
        <v>0.25</v>
      </c>
      <c r="R744" s="205">
        <v>0.35</v>
      </c>
      <c r="S744" s="205">
        <v>0.35</v>
      </c>
      <c r="T744" s="205">
        <v>0.35</v>
      </c>
      <c r="U744" s="205">
        <v>0.35</v>
      </c>
      <c r="V744" s="205">
        <v>0.35</v>
      </c>
      <c r="W744" s="205">
        <v>0.35</v>
      </c>
      <c r="X744" s="205">
        <v>0.35</v>
      </c>
      <c r="Y744" s="205">
        <v>0.35</v>
      </c>
      <c r="Z744" s="213">
        <v>0.35</v>
      </c>
      <c r="AA744" s="213">
        <v>0.35</v>
      </c>
      <c r="AB744" s="213">
        <v>0.35</v>
      </c>
      <c r="AC744" s="213">
        <v>0.35</v>
      </c>
      <c r="AD744" s="213">
        <v>0.35</v>
      </c>
      <c r="AE744" s="205">
        <v>0.35</v>
      </c>
      <c r="AF744" s="205">
        <v>0.35</v>
      </c>
      <c r="AG744" s="205">
        <v>0.38</v>
      </c>
      <c r="AH744">
        <v>0.38</v>
      </c>
      <c r="AI744" t="s">
        <v>164</v>
      </c>
      <c r="AJ744" t="s">
        <v>164</v>
      </c>
      <c r="AK744" t="s">
        <v>164</v>
      </c>
    </row>
    <row r="745" spans="1:37" x14ac:dyDescent="0.25">
      <c r="A745" t="s">
        <v>1151</v>
      </c>
      <c r="B745" s="203" t="s">
        <v>166</v>
      </c>
      <c r="C745" t="s">
        <v>168</v>
      </c>
      <c r="D745" t="s">
        <v>372</v>
      </c>
      <c r="E745" t="s">
        <v>1147</v>
      </c>
      <c r="F745" t="s">
        <v>1148</v>
      </c>
      <c r="G745" t="s">
        <v>169</v>
      </c>
      <c r="H745" s="203">
        <v>35</v>
      </c>
      <c r="I745" s="204">
        <v>0.7</v>
      </c>
      <c r="J745" s="205">
        <v>0.95924833819341637</v>
      </c>
      <c r="K745" s="205">
        <v>0.12</v>
      </c>
      <c r="L745" s="205">
        <v>0.27</v>
      </c>
      <c r="M745" s="205">
        <v>0.27</v>
      </c>
      <c r="N745" s="205">
        <v>0.27</v>
      </c>
      <c r="O745" s="205">
        <v>0.25</v>
      </c>
      <c r="P745" s="205">
        <v>0.25</v>
      </c>
      <c r="Q745" s="205">
        <v>0.25</v>
      </c>
      <c r="R745" s="205">
        <v>0.35</v>
      </c>
      <c r="S745" s="205">
        <v>0.35</v>
      </c>
      <c r="T745" s="205">
        <v>0.35</v>
      </c>
      <c r="U745" s="205">
        <v>0.35</v>
      </c>
      <c r="V745" s="205">
        <v>0.35</v>
      </c>
      <c r="W745" s="205">
        <v>0.35</v>
      </c>
      <c r="X745" s="205">
        <v>0.35</v>
      </c>
      <c r="Y745" s="205">
        <v>0.35</v>
      </c>
      <c r="Z745" s="213">
        <v>0.35</v>
      </c>
      <c r="AA745" s="213">
        <v>0.35</v>
      </c>
      <c r="AB745" s="213">
        <v>0.35</v>
      </c>
      <c r="AC745" s="213">
        <v>0.35</v>
      </c>
      <c r="AD745" s="213">
        <v>0.35</v>
      </c>
      <c r="AE745" s="205">
        <v>0.35</v>
      </c>
      <c r="AF745" s="205">
        <v>0.35</v>
      </c>
      <c r="AG745" s="205">
        <v>0.38</v>
      </c>
      <c r="AH745">
        <v>0.38</v>
      </c>
      <c r="AI745" t="s">
        <v>164</v>
      </c>
      <c r="AJ745" t="s">
        <v>164</v>
      </c>
      <c r="AK745" t="s">
        <v>164</v>
      </c>
    </row>
    <row r="746" spans="1:37" x14ac:dyDescent="0.25">
      <c r="A746" t="s">
        <v>1152</v>
      </c>
      <c r="B746" s="203" t="s">
        <v>158</v>
      </c>
      <c r="C746" t="s">
        <v>379</v>
      </c>
      <c r="D746" t="s">
        <v>428</v>
      </c>
      <c r="E746" t="s">
        <v>1148</v>
      </c>
      <c r="F746" t="s">
        <v>1148</v>
      </c>
      <c r="G746" t="s">
        <v>597</v>
      </c>
      <c r="H746" s="203">
        <v>35</v>
      </c>
      <c r="I746" s="204">
        <v>0.7</v>
      </c>
      <c r="J746" s="205">
        <v>0.95342692263839157</v>
      </c>
      <c r="K746" s="205">
        <v>0.2</v>
      </c>
      <c r="L746" s="205">
        <v>0.27</v>
      </c>
      <c r="M746" s="205">
        <v>0.27</v>
      </c>
      <c r="N746" s="205">
        <v>0.27</v>
      </c>
      <c r="O746" s="205">
        <v>0.27</v>
      </c>
      <c r="P746" s="205">
        <v>0.27</v>
      </c>
      <c r="Q746" s="205">
        <v>0.27</v>
      </c>
      <c r="R746" s="205">
        <v>0.35</v>
      </c>
      <c r="S746" s="205">
        <v>0.35</v>
      </c>
      <c r="T746" s="205">
        <v>0.35</v>
      </c>
      <c r="U746" s="205">
        <v>0.35</v>
      </c>
      <c r="V746" s="205">
        <v>0.35</v>
      </c>
      <c r="W746" s="205">
        <v>0.35</v>
      </c>
      <c r="X746" s="205">
        <v>0.35</v>
      </c>
      <c r="Y746" s="205">
        <v>0.35</v>
      </c>
      <c r="Z746" s="213">
        <v>0.35</v>
      </c>
      <c r="AA746" s="213">
        <v>0.35</v>
      </c>
      <c r="AB746" s="213">
        <v>0.35</v>
      </c>
      <c r="AC746" s="213">
        <v>0.35</v>
      </c>
      <c r="AD746" s="213">
        <v>0.35</v>
      </c>
      <c r="AE746" s="205">
        <v>0.35</v>
      </c>
      <c r="AF746" s="205">
        <v>0.35</v>
      </c>
      <c r="AG746" s="205">
        <v>0.38</v>
      </c>
      <c r="AH746">
        <v>0.38</v>
      </c>
      <c r="AI746" t="s">
        <v>164</v>
      </c>
      <c r="AJ746" t="s">
        <v>164</v>
      </c>
      <c r="AK746" t="s">
        <v>164</v>
      </c>
    </row>
    <row r="747" spans="1:37" x14ac:dyDescent="0.25">
      <c r="A747" t="s">
        <v>1153</v>
      </c>
      <c r="B747" s="203" t="s">
        <v>166</v>
      </c>
      <c r="C747" t="s">
        <v>379</v>
      </c>
      <c r="D747" t="s">
        <v>428</v>
      </c>
      <c r="E747" t="s">
        <v>1148</v>
      </c>
      <c r="F747" t="s">
        <v>1148</v>
      </c>
      <c r="G747" t="s">
        <v>597</v>
      </c>
      <c r="H747" s="203">
        <v>35</v>
      </c>
      <c r="I747" s="204">
        <v>0.7</v>
      </c>
      <c r="J747" s="205">
        <v>0.95342692263839157</v>
      </c>
      <c r="K747" s="205">
        <v>0.2</v>
      </c>
      <c r="L747" s="205">
        <v>0.27</v>
      </c>
      <c r="M747" s="205">
        <v>0.27</v>
      </c>
      <c r="N747" s="205">
        <v>0.27</v>
      </c>
      <c r="O747" s="205">
        <v>0.27</v>
      </c>
      <c r="P747" s="205">
        <v>0.27</v>
      </c>
      <c r="Q747" s="205">
        <v>0.27</v>
      </c>
      <c r="R747" s="205">
        <v>0.35</v>
      </c>
      <c r="S747" s="205">
        <v>0.25</v>
      </c>
      <c r="T747" s="205">
        <v>0.25</v>
      </c>
      <c r="U747" s="205">
        <v>0.25</v>
      </c>
      <c r="V747" s="205">
        <v>0.25</v>
      </c>
      <c r="W747" s="205">
        <v>0.25</v>
      </c>
      <c r="X747" s="205">
        <v>0.25</v>
      </c>
      <c r="Y747" s="205">
        <v>0.25</v>
      </c>
      <c r="Z747" s="213">
        <v>0.25</v>
      </c>
      <c r="AA747" s="213">
        <v>0.25</v>
      </c>
      <c r="AB747" s="213">
        <v>0.25</v>
      </c>
      <c r="AC747" s="213">
        <v>0.25</v>
      </c>
      <c r="AD747" s="213">
        <v>0.25</v>
      </c>
      <c r="AE747" s="205">
        <v>0.35</v>
      </c>
      <c r="AF747" s="205">
        <v>0.35</v>
      </c>
      <c r="AG747" s="205">
        <v>0.38</v>
      </c>
      <c r="AH747">
        <v>0.38</v>
      </c>
      <c r="AI747" t="s">
        <v>164</v>
      </c>
      <c r="AJ747" t="s">
        <v>164</v>
      </c>
      <c r="AK747" t="s">
        <v>164</v>
      </c>
    </row>
    <row r="748" spans="1:37" x14ac:dyDescent="0.25">
      <c r="A748" t="s">
        <v>1154</v>
      </c>
      <c r="B748" s="203" t="s">
        <v>158</v>
      </c>
      <c r="C748" t="s">
        <v>379</v>
      </c>
      <c r="D748" t="s">
        <v>380</v>
      </c>
      <c r="E748" t="s">
        <v>1148</v>
      </c>
      <c r="F748" t="s">
        <v>1148</v>
      </c>
      <c r="G748" t="s">
        <v>381</v>
      </c>
      <c r="H748" s="203">
        <v>35</v>
      </c>
      <c r="I748" s="204">
        <v>0.7</v>
      </c>
      <c r="J748" s="205">
        <v>0.96736911062607356</v>
      </c>
      <c r="K748" s="205">
        <v>0.2</v>
      </c>
      <c r="L748" s="205">
        <v>0.27</v>
      </c>
      <c r="M748" s="205">
        <v>0.27</v>
      </c>
      <c r="N748" s="205">
        <v>0.27</v>
      </c>
      <c r="O748" s="205">
        <v>0.27</v>
      </c>
      <c r="P748" s="205">
        <v>0.27</v>
      </c>
      <c r="Q748" s="205">
        <v>0.27</v>
      </c>
      <c r="R748" s="205">
        <v>0.35</v>
      </c>
      <c r="S748" s="205">
        <v>0.35</v>
      </c>
      <c r="T748" s="205">
        <v>0.35</v>
      </c>
      <c r="U748" s="205">
        <v>0.35</v>
      </c>
      <c r="V748" s="205">
        <v>0.35</v>
      </c>
      <c r="W748" s="205">
        <v>0.35</v>
      </c>
      <c r="X748" s="205">
        <v>0.35</v>
      </c>
      <c r="Y748" s="205">
        <v>0.35</v>
      </c>
      <c r="Z748" s="213">
        <v>0.35</v>
      </c>
      <c r="AA748" s="213">
        <v>0.35</v>
      </c>
      <c r="AB748" s="213">
        <v>0.35</v>
      </c>
      <c r="AC748" s="213">
        <v>0.35</v>
      </c>
      <c r="AD748" s="213">
        <v>0.35</v>
      </c>
      <c r="AE748" s="205">
        <v>0.35</v>
      </c>
      <c r="AF748" s="205">
        <v>0.35</v>
      </c>
      <c r="AG748" s="205">
        <v>0.38</v>
      </c>
      <c r="AH748">
        <v>0.38</v>
      </c>
      <c r="AI748" t="s">
        <v>164</v>
      </c>
      <c r="AJ748" t="s">
        <v>164</v>
      </c>
      <c r="AK748" t="s">
        <v>164</v>
      </c>
    </row>
    <row r="749" spans="1:37" x14ac:dyDescent="0.25">
      <c r="A749" t="s">
        <v>1155</v>
      </c>
      <c r="B749" s="203" t="s">
        <v>166</v>
      </c>
      <c r="C749" t="s">
        <v>379</v>
      </c>
      <c r="D749" t="s">
        <v>380</v>
      </c>
      <c r="E749" t="s">
        <v>1148</v>
      </c>
      <c r="F749" t="s">
        <v>1148</v>
      </c>
      <c r="G749" t="s">
        <v>381</v>
      </c>
      <c r="H749" s="203">
        <v>35</v>
      </c>
      <c r="I749" s="204">
        <v>0.7</v>
      </c>
      <c r="J749" s="205">
        <v>0.96736911062607356</v>
      </c>
      <c r="K749" s="205">
        <v>0.2</v>
      </c>
      <c r="L749" s="205">
        <v>0.27</v>
      </c>
      <c r="M749" s="205">
        <v>0.27</v>
      </c>
      <c r="N749" s="205">
        <v>0.27</v>
      </c>
      <c r="O749" s="205">
        <v>0.27</v>
      </c>
      <c r="P749" s="205">
        <v>0.27</v>
      </c>
      <c r="Q749" s="205">
        <v>0.27</v>
      </c>
      <c r="R749" s="205">
        <v>0.35</v>
      </c>
      <c r="S749" s="205">
        <v>0.25</v>
      </c>
      <c r="T749" s="205">
        <v>0.25</v>
      </c>
      <c r="U749" s="205">
        <v>0.25</v>
      </c>
      <c r="V749" s="205">
        <v>0.25</v>
      </c>
      <c r="W749" s="205">
        <v>0.25</v>
      </c>
      <c r="X749" s="205">
        <v>0.25</v>
      </c>
      <c r="Y749" s="205">
        <v>0.25</v>
      </c>
      <c r="Z749" s="213">
        <v>0.25</v>
      </c>
      <c r="AA749" s="213">
        <v>0.25</v>
      </c>
      <c r="AB749" s="213">
        <v>0.25</v>
      </c>
      <c r="AC749" s="213">
        <v>0.25</v>
      </c>
      <c r="AD749" s="213">
        <v>0.25</v>
      </c>
      <c r="AE749" s="205">
        <v>0.35</v>
      </c>
      <c r="AF749" s="205">
        <v>0.35</v>
      </c>
      <c r="AG749" s="205">
        <v>0.38</v>
      </c>
      <c r="AH749">
        <v>0.38</v>
      </c>
      <c r="AI749" t="s">
        <v>164</v>
      </c>
      <c r="AJ749" t="s">
        <v>164</v>
      </c>
      <c r="AK749" t="s">
        <v>164</v>
      </c>
    </row>
    <row r="750" spans="1:37" x14ac:dyDescent="0.25">
      <c r="A750" t="s">
        <v>1156</v>
      </c>
      <c r="B750" s="203" t="s">
        <v>158</v>
      </c>
      <c r="C750" t="s">
        <v>379</v>
      </c>
      <c r="D750" t="s">
        <v>1157</v>
      </c>
      <c r="E750" t="s">
        <v>1158</v>
      </c>
      <c r="F750" t="s">
        <v>1158</v>
      </c>
      <c r="G750" t="s">
        <v>381</v>
      </c>
      <c r="H750" s="203">
        <v>35</v>
      </c>
      <c r="I750" s="204">
        <v>0.7</v>
      </c>
      <c r="J750" s="205">
        <v>0.96736911062607356</v>
      </c>
      <c r="K750" s="205">
        <v>0.2</v>
      </c>
      <c r="L750" s="205">
        <v>0.27</v>
      </c>
      <c r="M750" s="205">
        <v>0.27</v>
      </c>
      <c r="N750" s="205">
        <v>0.27</v>
      </c>
      <c r="O750" s="205">
        <v>0.27</v>
      </c>
      <c r="P750" s="205">
        <v>0.27</v>
      </c>
      <c r="Q750" s="205">
        <v>0.27</v>
      </c>
      <c r="R750" s="205">
        <v>0.35</v>
      </c>
      <c r="S750" s="205">
        <v>0.35</v>
      </c>
      <c r="T750" s="205">
        <v>0.35</v>
      </c>
      <c r="U750" s="205">
        <v>0.35</v>
      </c>
      <c r="V750" s="205">
        <v>0.35</v>
      </c>
      <c r="W750" s="205">
        <v>0.35</v>
      </c>
      <c r="X750" s="205">
        <v>0.35</v>
      </c>
      <c r="Y750" s="205">
        <v>0.35</v>
      </c>
      <c r="Z750" s="213">
        <v>0.35</v>
      </c>
      <c r="AA750" s="213">
        <v>0.35</v>
      </c>
      <c r="AB750" s="213">
        <v>0.35</v>
      </c>
      <c r="AC750" s="213">
        <v>0.35</v>
      </c>
      <c r="AD750" s="213">
        <v>0.35</v>
      </c>
      <c r="AE750" s="205">
        <v>0.35</v>
      </c>
      <c r="AF750" s="205">
        <v>0.35</v>
      </c>
      <c r="AG750" s="205">
        <v>0.38</v>
      </c>
      <c r="AH750">
        <v>0.38</v>
      </c>
      <c r="AI750" t="s">
        <v>164</v>
      </c>
      <c r="AJ750" t="s">
        <v>164</v>
      </c>
      <c r="AK750" t="s">
        <v>164</v>
      </c>
    </row>
    <row r="751" spans="1:37" x14ac:dyDescent="0.25">
      <c r="A751" t="s">
        <v>1159</v>
      </c>
      <c r="B751" s="203" t="s">
        <v>166</v>
      </c>
      <c r="C751" t="s">
        <v>379</v>
      </c>
      <c r="D751" t="s">
        <v>1157</v>
      </c>
      <c r="E751" t="s">
        <v>1158</v>
      </c>
      <c r="F751" t="s">
        <v>1158</v>
      </c>
      <c r="G751" t="s">
        <v>381</v>
      </c>
      <c r="H751" s="203">
        <v>35</v>
      </c>
      <c r="I751" s="204">
        <v>0.7</v>
      </c>
      <c r="J751" s="205">
        <v>0.96736911062607356</v>
      </c>
      <c r="K751" s="205">
        <v>0.2</v>
      </c>
      <c r="L751" s="205">
        <v>0.27</v>
      </c>
      <c r="M751" s="205">
        <v>0.27</v>
      </c>
      <c r="N751" s="205">
        <v>0.27</v>
      </c>
      <c r="O751" s="205">
        <v>0.27</v>
      </c>
      <c r="P751" s="205">
        <v>0.27</v>
      </c>
      <c r="Q751" s="205">
        <v>0.27</v>
      </c>
      <c r="R751" s="205">
        <v>0.35</v>
      </c>
      <c r="S751" s="205">
        <v>0.25</v>
      </c>
      <c r="T751" s="205">
        <v>0.25</v>
      </c>
      <c r="U751" s="205">
        <v>0.25</v>
      </c>
      <c r="V751" s="205">
        <v>0.25</v>
      </c>
      <c r="W751" s="205">
        <v>0.25</v>
      </c>
      <c r="X751" s="205">
        <v>0.25</v>
      </c>
      <c r="Y751" s="205">
        <v>0.25</v>
      </c>
      <c r="Z751" s="213">
        <v>0.25</v>
      </c>
      <c r="AA751" s="213">
        <v>0.25</v>
      </c>
      <c r="AB751" s="213">
        <v>0.25</v>
      </c>
      <c r="AC751" s="213">
        <v>0.25</v>
      </c>
      <c r="AD751" s="213">
        <v>0.25</v>
      </c>
      <c r="AE751" s="205">
        <v>0.35</v>
      </c>
      <c r="AF751" s="205">
        <v>0.35</v>
      </c>
      <c r="AG751" s="205">
        <v>0.38</v>
      </c>
      <c r="AH751">
        <v>0.38</v>
      </c>
      <c r="AI751" t="s">
        <v>164</v>
      </c>
      <c r="AJ751" t="s">
        <v>164</v>
      </c>
      <c r="AK751" t="s">
        <v>164</v>
      </c>
    </row>
    <row r="752" spans="1:37" x14ac:dyDescent="0.25">
      <c r="A752" t="s">
        <v>1160</v>
      </c>
      <c r="B752" s="203" t="s">
        <v>166</v>
      </c>
      <c r="C752" t="s">
        <v>172</v>
      </c>
      <c r="D752" t="s">
        <v>199</v>
      </c>
      <c r="E752" t="s">
        <v>269</v>
      </c>
      <c r="F752" t="s">
        <v>1161</v>
      </c>
      <c r="G752" t="s">
        <v>1162</v>
      </c>
      <c r="H752" s="203">
        <v>10</v>
      </c>
      <c r="I752" s="204">
        <v>0.7</v>
      </c>
      <c r="J752" s="205">
        <v>0.45224484568080731</v>
      </c>
      <c r="K752" s="205" t="s">
        <v>192</v>
      </c>
      <c r="L752" s="205" t="s">
        <v>192</v>
      </c>
      <c r="M752" s="205" t="s">
        <v>192</v>
      </c>
      <c r="N752" s="205" t="s">
        <v>192</v>
      </c>
      <c r="O752" s="205" t="s">
        <v>192</v>
      </c>
      <c r="P752" s="205" t="s">
        <v>192</v>
      </c>
      <c r="Q752" s="205" t="s">
        <v>192</v>
      </c>
      <c r="R752" s="205" t="s">
        <v>192</v>
      </c>
      <c r="S752" s="205" t="s">
        <v>192</v>
      </c>
      <c r="T752" s="205" t="s">
        <v>192</v>
      </c>
      <c r="U752" s="205" t="s">
        <v>192</v>
      </c>
      <c r="V752" s="205" t="s">
        <v>192</v>
      </c>
      <c r="W752" s="205" t="s">
        <v>192</v>
      </c>
      <c r="X752" s="205" t="s">
        <v>192</v>
      </c>
      <c r="Y752" s="205" t="s">
        <v>192</v>
      </c>
      <c r="Z752" s="213" t="s">
        <v>192</v>
      </c>
      <c r="AA752" s="213" t="s">
        <v>192</v>
      </c>
      <c r="AB752" s="213">
        <v>0.27</v>
      </c>
      <c r="AC752" s="213">
        <v>0.27</v>
      </c>
      <c r="AD752" s="213">
        <v>0.27</v>
      </c>
      <c r="AE752" s="205">
        <v>0.27</v>
      </c>
      <c r="AF752" s="205">
        <v>0.27</v>
      </c>
      <c r="AG752" s="205">
        <v>0.33</v>
      </c>
      <c r="AH752">
        <v>0.33</v>
      </c>
      <c r="AI752" t="s">
        <v>164</v>
      </c>
      <c r="AJ752" t="s">
        <v>164</v>
      </c>
      <c r="AK752" t="s">
        <v>164</v>
      </c>
    </row>
    <row r="753" spans="1:37" x14ac:dyDescent="0.25">
      <c r="A753" t="s">
        <v>1163</v>
      </c>
      <c r="B753" s="203" t="s">
        <v>158</v>
      </c>
      <c r="C753" t="s">
        <v>227</v>
      </c>
      <c r="D753" t="s">
        <v>273</v>
      </c>
      <c r="E753" t="s">
        <v>274</v>
      </c>
      <c r="F753" t="s">
        <v>1164</v>
      </c>
      <c r="G753" t="s">
        <v>276</v>
      </c>
      <c r="H753" s="203">
        <v>12</v>
      </c>
      <c r="I753" s="204">
        <v>0.7</v>
      </c>
      <c r="J753" s="205">
        <v>0.50142385598974282</v>
      </c>
      <c r="K753" s="205" t="s">
        <v>192</v>
      </c>
      <c r="L753" s="205" t="s">
        <v>192</v>
      </c>
      <c r="M753" s="205" t="s">
        <v>192</v>
      </c>
      <c r="N753" s="205" t="s">
        <v>192</v>
      </c>
      <c r="O753" s="205" t="s">
        <v>192</v>
      </c>
      <c r="P753" s="205" t="s">
        <v>192</v>
      </c>
      <c r="Q753" s="205" t="s">
        <v>192</v>
      </c>
      <c r="R753" s="205" t="s">
        <v>192</v>
      </c>
      <c r="S753" s="205" t="s">
        <v>192</v>
      </c>
      <c r="T753" s="205" t="s">
        <v>192</v>
      </c>
      <c r="U753" s="205" t="s">
        <v>192</v>
      </c>
      <c r="V753" s="205" t="s">
        <v>192</v>
      </c>
      <c r="W753" s="205" t="s">
        <v>192</v>
      </c>
      <c r="X753" s="205" t="s">
        <v>192</v>
      </c>
      <c r="Y753" s="205" t="s">
        <v>192</v>
      </c>
      <c r="Z753" s="213" t="s">
        <v>192</v>
      </c>
      <c r="AA753" s="213" t="s">
        <v>192</v>
      </c>
      <c r="AB753" s="213">
        <v>0.18</v>
      </c>
      <c r="AC753" s="213">
        <v>0.18</v>
      </c>
      <c r="AD753" s="213">
        <v>0.13</v>
      </c>
      <c r="AE753" s="205">
        <v>0.13</v>
      </c>
      <c r="AF753" s="205">
        <v>0.13</v>
      </c>
      <c r="AG753" s="205">
        <v>0.13</v>
      </c>
      <c r="AH753">
        <v>0.25</v>
      </c>
      <c r="AI753" t="s">
        <v>164</v>
      </c>
      <c r="AJ753" t="s">
        <v>164</v>
      </c>
      <c r="AK753" t="s">
        <v>164</v>
      </c>
    </row>
    <row r="754" spans="1:37" x14ac:dyDescent="0.25">
      <c r="A754" t="s">
        <v>1165</v>
      </c>
      <c r="B754" s="203" t="s">
        <v>166</v>
      </c>
      <c r="C754" t="s">
        <v>227</v>
      </c>
      <c r="D754" t="s">
        <v>273</v>
      </c>
      <c r="E754" t="s">
        <v>274</v>
      </c>
      <c r="F754" t="s">
        <v>1164</v>
      </c>
      <c r="G754" t="s">
        <v>276</v>
      </c>
      <c r="H754" s="203">
        <v>12</v>
      </c>
      <c r="I754" s="204">
        <v>0.7</v>
      </c>
      <c r="J754" s="205">
        <v>0.50142385598974282</v>
      </c>
      <c r="K754" s="205" t="s">
        <v>192</v>
      </c>
      <c r="L754" s="205" t="s">
        <v>192</v>
      </c>
      <c r="M754" s="205" t="s">
        <v>192</v>
      </c>
      <c r="N754" s="205" t="s">
        <v>192</v>
      </c>
      <c r="O754" s="205" t="s">
        <v>192</v>
      </c>
      <c r="P754" s="205" t="s">
        <v>192</v>
      </c>
      <c r="Q754" s="205" t="s">
        <v>192</v>
      </c>
      <c r="R754" s="205" t="s">
        <v>192</v>
      </c>
      <c r="S754" s="205" t="s">
        <v>192</v>
      </c>
      <c r="T754" s="205" t="s">
        <v>192</v>
      </c>
      <c r="U754" s="205" t="s">
        <v>192</v>
      </c>
      <c r="V754" s="205" t="s">
        <v>192</v>
      </c>
      <c r="W754" s="205" t="s">
        <v>192</v>
      </c>
      <c r="X754" s="205" t="s">
        <v>192</v>
      </c>
      <c r="Y754" s="205" t="s">
        <v>192</v>
      </c>
      <c r="Z754" s="213" t="s">
        <v>192</v>
      </c>
      <c r="AA754" s="213" t="s">
        <v>192</v>
      </c>
      <c r="AB754" s="213">
        <v>0.18</v>
      </c>
      <c r="AC754" s="213">
        <v>0.18</v>
      </c>
      <c r="AD754" s="213">
        <v>0.13</v>
      </c>
      <c r="AE754" s="205">
        <v>0.13</v>
      </c>
      <c r="AF754" s="205">
        <v>0.13</v>
      </c>
      <c r="AG754" s="205">
        <v>0.13</v>
      </c>
      <c r="AH754">
        <v>0.25</v>
      </c>
      <c r="AI754" t="s">
        <v>164</v>
      </c>
      <c r="AJ754" t="s">
        <v>164</v>
      </c>
      <c r="AK754" t="s">
        <v>164</v>
      </c>
    </row>
    <row r="755" spans="1:37" x14ac:dyDescent="0.25">
      <c r="A755" t="s">
        <v>1166</v>
      </c>
      <c r="B755" s="203" t="s">
        <v>158</v>
      </c>
      <c r="C755" t="s">
        <v>159</v>
      </c>
      <c r="D755" t="s">
        <v>273</v>
      </c>
      <c r="E755" t="s">
        <v>274</v>
      </c>
      <c r="F755" t="s">
        <v>1164</v>
      </c>
      <c r="G755" t="s">
        <v>276</v>
      </c>
      <c r="H755" s="203">
        <v>12</v>
      </c>
      <c r="I755" s="204">
        <v>0.7</v>
      </c>
      <c r="J755" s="205">
        <v>0.50142385598974282</v>
      </c>
      <c r="K755" s="205" t="s">
        <v>192</v>
      </c>
      <c r="L755" s="205" t="s">
        <v>192</v>
      </c>
      <c r="M755" s="205" t="s">
        <v>192</v>
      </c>
      <c r="N755" s="205" t="s">
        <v>192</v>
      </c>
      <c r="O755" s="205" t="s">
        <v>192</v>
      </c>
      <c r="P755" s="205" t="s">
        <v>192</v>
      </c>
      <c r="Q755" s="205" t="s">
        <v>192</v>
      </c>
      <c r="R755" s="205" t="s">
        <v>192</v>
      </c>
      <c r="S755" s="205" t="s">
        <v>192</v>
      </c>
      <c r="T755" s="205" t="s">
        <v>192</v>
      </c>
      <c r="U755" s="205" t="s">
        <v>192</v>
      </c>
      <c r="V755" s="205" t="s">
        <v>192</v>
      </c>
      <c r="W755" s="205" t="s">
        <v>192</v>
      </c>
      <c r="X755" s="205" t="s">
        <v>192</v>
      </c>
      <c r="Y755" s="205" t="s">
        <v>192</v>
      </c>
      <c r="Z755" s="213" t="s">
        <v>192</v>
      </c>
      <c r="AA755" s="213" t="s">
        <v>192</v>
      </c>
      <c r="AB755" s="213">
        <v>0.18</v>
      </c>
      <c r="AC755" s="213">
        <v>0.18</v>
      </c>
      <c r="AD755" s="213">
        <v>0.13</v>
      </c>
      <c r="AE755" s="205">
        <v>0.13</v>
      </c>
      <c r="AF755" s="205">
        <v>0.13</v>
      </c>
      <c r="AG755" s="205">
        <v>0.13</v>
      </c>
      <c r="AH755">
        <v>0.25</v>
      </c>
      <c r="AI755" t="s">
        <v>164</v>
      </c>
      <c r="AJ755" t="s">
        <v>164</v>
      </c>
      <c r="AK755" t="s">
        <v>164</v>
      </c>
    </row>
    <row r="756" spans="1:37" x14ac:dyDescent="0.25">
      <c r="A756" t="s">
        <v>1167</v>
      </c>
      <c r="B756" s="203" t="s">
        <v>166</v>
      </c>
      <c r="C756" t="s">
        <v>159</v>
      </c>
      <c r="D756" t="s">
        <v>273</v>
      </c>
      <c r="E756" t="s">
        <v>274</v>
      </c>
      <c r="F756" t="s">
        <v>1164</v>
      </c>
      <c r="G756" t="s">
        <v>276</v>
      </c>
      <c r="H756" s="203">
        <v>12</v>
      </c>
      <c r="I756" s="204">
        <v>0.7</v>
      </c>
      <c r="J756" s="205">
        <v>0.50142385598974282</v>
      </c>
      <c r="K756" s="205" t="s">
        <v>192</v>
      </c>
      <c r="L756" s="205" t="s">
        <v>192</v>
      </c>
      <c r="M756" s="205" t="s">
        <v>192</v>
      </c>
      <c r="N756" s="205" t="s">
        <v>192</v>
      </c>
      <c r="O756" s="205" t="s">
        <v>192</v>
      </c>
      <c r="P756" s="205" t="s">
        <v>192</v>
      </c>
      <c r="Q756" s="205" t="s">
        <v>192</v>
      </c>
      <c r="R756" s="205" t="s">
        <v>192</v>
      </c>
      <c r="S756" s="205" t="s">
        <v>192</v>
      </c>
      <c r="T756" s="205" t="s">
        <v>192</v>
      </c>
      <c r="U756" s="205" t="s">
        <v>192</v>
      </c>
      <c r="V756" s="205" t="s">
        <v>192</v>
      </c>
      <c r="W756" s="205" t="s">
        <v>192</v>
      </c>
      <c r="X756" s="205" t="s">
        <v>192</v>
      </c>
      <c r="Y756" s="205" t="s">
        <v>192</v>
      </c>
      <c r="Z756" s="213" t="s">
        <v>192</v>
      </c>
      <c r="AA756" s="213" t="s">
        <v>192</v>
      </c>
      <c r="AB756" s="213">
        <v>0.18</v>
      </c>
      <c r="AC756" s="213">
        <v>0.18</v>
      </c>
      <c r="AD756" s="213">
        <v>0.13</v>
      </c>
      <c r="AE756" s="205">
        <v>0.13</v>
      </c>
      <c r="AF756" s="205">
        <v>0.13</v>
      </c>
      <c r="AG756" s="205">
        <v>0.13</v>
      </c>
      <c r="AH756">
        <v>0.25</v>
      </c>
      <c r="AI756" t="s">
        <v>164</v>
      </c>
      <c r="AJ756" t="s">
        <v>164</v>
      </c>
      <c r="AK756" t="s">
        <v>164</v>
      </c>
    </row>
    <row r="757" spans="1:37" x14ac:dyDescent="0.25">
      <c r="A757" t="s">
        <v>1168</v>
      </c>
      <c r="B757" s="203" t="s">
        <v>158</v>
      </c>
      <c r="C757" t="s">
        <v>168</v>
      </c>
      <c r="D757" t="s">
        <v>273</v>
      </c>
      <c r="E757" t="s">
        <v>274</v>
      </c>
      <c r="F757" t="s">
        <v>1164</v>
      </c>
      <c r="G757" t="s">
        <v>276</v>
      </c>
      <c r="H757" s="203">
        <v>12</v>
      </c>
      <c r="I757" s="204">
        <v>0.7</v>
      </c>
      <c r="J757" s="205">
        <v>0.50142385598974282</v>
      </c>
      <c r="K757" s="205" t="s">
        <v>192</v>
      </c>
      <c r="L757" s="205" t="s">
        <v>192</v>
      </c>
      <c r="M757" s="205" t="s">
        <v>192</v>
      </c>
      <c r="N757" s="205" t="s">
        <v>192</v>
      </c>
      <c r="O757" s="205" t="s">
        <v>192</v>
      </c>
      <c r="P757" s="205" t="s">
        <v>192</v>
      </c>
      <c r="Q757" s="205" t="s">
        <v>192</v>
      </c>
      <c r="R757" s="205" t="s">
        <v>192</v>
      </c>
      <c r="S757" s="205" t="s">
        <v>192</v>
      </c>
      <c r="T757" s="205" t="s">
        <v>192</v>
      </c>
      <c r="U757" s="205" t="s">
        <v>192</v>
      </c>
      <c r="V757" s="205" t="s">
        <v>192</v>
      </c>
      <c r="W757" s="205" t="s">
        <v>192</v>
      </c>
      <c r="X757" s="205" t="s">
        <v>192</v>
      </c>
      <c r="Y757" s="205" t="s">
        <v>192</v>
      </c>
      <c r="Z757" s="213" t="s">
        <v>192</v>
      </c>
      <c r="AA757" s="213" t="s">
        <v>192</v>
      </c>
      <c r="AB757" s="213">
        <v>0.18</v>
      </c>
      <c r="AC757" s="213">
        <v>0.18</v>
      </c>
      <c r="AD757" s="213">
        <v>0.13</v>
      </c>
      <c r="AE757" s="205">
        <v>0.13</v>
      </c>
      <c r="AF757" s="205">
        <v>0.13</v>
      </c>
      <c r="AG757" s="205">
        <v>0.13</v>
      </c>
      <c r="AH757">
        <v>0.25</v>
      </c>
      <c r="AI757" t="s">
        <v>164</v>
      </c>
      <c r="AJ757" t="s">
        <v>164</v>
      </c>
      <c r="AK757" t="s">
        <v>164</v>
      </c>
    </row>
    <row r="758" spans="1:37" x14ac:dyDescent="0.25">
      <c r="A758" t="s">
        <v>1169</v>
      </c>
      <c r="B758" s="203" t="s">
        <v>166</v>
      </c>
      <c r="C758" t="s">
        <v>168</v>
      </c>
      <c r="D758" t="s">
        <v>273</v>
      </c>
      <c r="E758" t="s">
        <v>274</v>
      </c>
      <c r="F758" t="s">
        <v>1164</v>
      </c>
      <c r="G758" t="s">
        <v>276</v>
      </c>
      <c r="H758" s="203">
        <v>12</v>
      </c>
      <c r="I758" s="204">
        <v>0.7</v>
      </c>
      <c r="J758" s="205">
        <v>0.50142385598974282</v>
      </c>
      <c r="K758" s="205" t="s">
        <v>192</v>
      </c>
      <c r="L758" s="205" t="s">
        <v>192</v>
      </c>
      <c r="M758" s="205" t="s">
        <v>192</v>
      </c>
      <c r="N758" s="205" t="s">
        <v>192</v>
      </c>
      <c r="O758" s="205" t="s">
        <v>192</v>
      </c>
      <c r="P758" s="205" t="s">
        <v>192</v>
      </c>
      <c r="Q758" s="205" t="s">
        <v>192</v>
      </c>
      <c r="R758" s="205" t="s">
        <v>192</v>
      </c>
      <c r="S758" s="205" t="s">
        <v>192</v>
      </c>
      <c r="T758" s="205" t="s">
        <v>192</v>
      </c>
      <c r="U758" s="205" t="s">
        <v>192</v>
      </c>
      <c r="V758" s="205" t="s">
        <v>192</v>
      </c>
      <c r="W758" s="205" t="s">
        <v>192</v>
      </c>
      <c r="X758" s="205" t="s">
        <v>192</v>
      </c>
      <c r="Y758" s="205" t="s">
        <v>192</v>
      </c>
      <c r="Z758" s="213" t="s">
        <v>192</v>
      </c>
      <c r="AA758" s="213" t="s">
        <v>192</v>
      </c>
      <c r="AB758" s="213">
        <v>0.18</v>
      </c>
      <c r="AC758" s="213">
        <v>0.18</v>
      </c>
      <c r="AD758" s="213">
        <v>0.13</v>
      </c>
      <c r="AE758" s="205">
        <v>0.13</v>
      </c>
      <c r="AF758" s="205">
        <v>0.13</v>
      </c>
      <c r="AG758" s="205">
        <v>0.13</v>
      </c>
      <c r="AH758">
        <v>0.25</v>
      </c>
      <c r="AI758" t="s">
        <v>164</v>
      </c>
      <c r="AJ758" t="s">
        <v>164</v>
      </c>
      <c r="AK758" t="s">
        <v>164</v>
      </c>
    </row>
    <row r="759" spans="1:37" x14ac:dyDescent="0.25">
      <c r="A759" t="s">
        <v>1170</v>
      </c>
      <c r="B759" s="203" t="s">
        <v>158</v>
      </c>
      <c r="C759" t="s">
        <v>227</v>
      </c>
      <c r="D759" t="s">
        <v>228</v>
      </c>
      <c r="E759" t="s">
        <v>452</v>
      </c>
      <c r="F759" t="s">
        <v>1171</v>
      </c>
      <c r="G759" t="s">
        <v>231</v>
      </c>
      <c r="H759" s="203">
        <v>5</v>
      </c>
      <c r="I759" s="204">
        <v>0.7</v>
      </c>
      <c r="J759" s="205">
        <v>0.29519112583865559</v>
      </c>
      <c r="K759" s="205">
        <v>0.15</v>
      </c>
      <c r="L759" s="205">
        <v>0.2</v>
      </c>
      <c r="M759" s="205">
        <v>0.2</v>
      </c>
      <c r="N759" s="205">
        <v>0.2</v>
      </c>
      <c r="O759" s="205">
        <v>0.25</v>
      </c>
      <c r="P759" s="205">
        <v>0.25</v>
      </c>
      <c r="Q759" s="205">
        <v>0.25</v>
      </c>
      <c r="R759" s="205">
        <v>0.25</v>
      </c>
      <c r="S759" s="205">
        <v>0.25</v>
      </c>
      <c r="T759" s="205">
        <v>0.25</v>
      </c>
      <c r="U759" s="205">
        <v>0.25</v>
      </c>
      <c r="V759" s="205">
        <v>0.25</v>
      </c>
      <c r="W759" s="205">
        <v>0.25</v>
      </c>
      <c r="X759" s="205">
        <v>0.25</v>
      </c>
      <c r="Y759" s="205">
        <v>0.25</v>
      </c>
      <c r="Z759" s="213">
        <v>0.25</v>
      </c>
      <c r="AA759" s="213">
        <v>0.25</v>
      </c>
      <c r="AB759" s="213">
        <v>0.25</v>
      </c>
      <c r="AC759" s="213">
        <v>0.25</v>
      </c>
      <c r="AD759" s="213">
        <v>0.25</v>
      </c>
      <c r="AE759" s="205">
        <v>0.25</v>
      </c>
      <c r="AF759" s="205">
        <v>0.25</v>
      </c>
      <c r="AG759" s="205">
        <v>0.33</v>
      </c>
      <c r="AH759">
        <v>0.33</v>
      </c>
      <c r="AI759" t="s">
        <v>164</v>
      </c>
      <c r="AJ759" t="s">
        <v>164</v>
      </c>
      <c r="AK759" t="s">
        <v>164</v>
      </c>
    </row>
    <row r="760" spans="1:37" x14ac:dyDescent="0.25">
      <c r="A760" t="s">
        <v>1172</v>
      </c>
      <c r="B760" s="203" t="s">
        <v>166</v>
      </c>
      <c r="C760" t="s">
        <v>227</v>
      </c>
      <c r="D760" t="s">
        <v>228</v>
      </c>
      <c r="E760" t="s">
        <v>452</v>
      </c>
      <c r="F760" t="s">
        <v>1171</v>
      </c>
      <c r="G760" t="s">
        <v>231</v>
      </c>
      <c r="H760" s="203">
        <v>5</v>
      </c>
      <c r="I760" s="204">
        <v>0.7</v>
      </c>
      <c r="J760" s="205">
        <v>0.29519112583865559</v>
      </c>
      <c r="K760" s="205">
        <v>0.15</v>
      </c>
      <c r="L760" s="205">
        <v>0.27</v>
      </c>
      <c r="M760" s="205">
        <v>0.27</v>
      </c>
      <c r="N760" s="205">
        <v>0.27</v>
      </c>
      <c r="O760" s="205">
        <v>0.27</v>
      </c>
      <c r="P760" s="205">
        <v>0.27</v>
      </c>
      <c r="Q760" s="205">
        <v>0.27</v>
      </c>
      <c r="R760" s="205">
        <v>0.27</v>
      </c>
      <c r="S760" s="205">
        <v>0.27</v>
      </c>
      <c r="T760" s="205">
        <v>0.27</v>
      </c>
      <c r="U760" s="205">
        <v>0.27</v>
      </c>
      <c r="V760" s="205">
        <v>0.27</v>
      </c>
      <c r="W760" s="205">
        <v>0.27</v>
      </c>
      <c r="X760" s="205">
        <v>0.27</v>
      </c>
      <c r="Y760" s="205">
        <v>0.27</v>
      </c>
      <c r="Z760" s="213">
        <v>0.27</v>
      </c>
      <c r="AA760" s="213">
        <v>0.27</v>
      </c>
      <c r="AB760" s="213">
        <v>0.27</v>
      </c>
      <c r="AC760" s="213">
        <v>0.27</v>
      </c>
      <c r="AD760" s="213">
        <v>0.27</v>
      </c>
      <c r="AE760" s="205">
        <v>0.27</v>
      </c>
      <c r="AF760" s="205">
        <v>0.27</v>
      </c>
      <c r="AG760" s="205">
        <v>0.33</v>
      </c>
      <c r="AH760">
        <v>0.33</v>
      </c>
      <c r="AI760" t="s">
        <v>164</v>
      </c>
      <c r="AJ760" t="s">
        <v>164</v>
      </c>
      <c r="AK760" t="s">
        <v>164</v>
      </c>
    </row>
    <row r="761" spans="1:37" x14ac:dyDescent="0.25">
      <c r="A761" t="s">
        <v>1173</v>
      </c>
      <c r="B761" s="203" t="s">
        <v>158</v>
      </c>
      <c r="C761" t="s">
        <v>159</v>
      </c>
      <c r="D761" t="s">
        <v>1174</v>
      </c>
      <c r="E761" t="s">
        <v>1175</v>
      </c>
      <c r="F761" t="s">
        <v>1175</v>
      </c>
      <c r="G761" t="s">
        <v>220</v>
      </c>
      <c r="H761" s="203">
        <v>1</v>
      </c>
      <c r="I761" s="204">
        <v>0.7</v>
      </c>
      <c r="J761" s="205">
        <v>6.6130955996402951E-2</v>
      </c>
      <c r="K761" s="205"/>
      <c r="L761" s="205"/>
      <c r="M761" s="205"/>
      <c r="N761" s="205"/>
      <c r="O761" s="205"/>
      <c r="P761" s="205"/>
      <c r="Q761" s="205"/>
      <c r="R761" s="205"/>
      <c r="S761" s="205"/>
      <c r="T761" s="205"/>
      <c r="U761" s="205"/>
      <c r="V761" s="205"/>
      <c r="W761" s="205"/>
      <c r="X761" s="205"/>
      <c r="Y761" s="205"/>
      <c r="Z761" s="213"/>
      <c r="AA761" s="213"/>
      <c r="AB761" s="213"/>
      <c r="AC761" s="213"/>
      <c r="AD761" s="213">
        <v>2.5000000000000001E-2</v>
      </c>
      <c r="AE761" s="205">
        <v>2.5000000000000001E-2</v>
      </c>
      <c r="AF761" s="205">
        <v>2.5000000000000001E-2</v>
      </c>
      <c r="AG761" s="205">
        <v>2.5000000000000001E-2</v>
      </c>
      <c r="AH761">
        <v>2.5000000000000001E-2</v>
      </c>
    </row>
    <row r="762" spans="1:37" x14ac:dyDescent="0.25">
      <c r="A762" t="s">
        <v>1176</v>
      </c>
      <c r="B762" s="203" t="s">
        <v>158</v>
      </c>
      <c r="C762" t="s">
        <v>168</v>
      </c>
      <c r="D762" t="s">
        <v>1174</v>
      </c>
      <c r="E762" t="s">
        <v>1175</v>
      </c>
      <c r="F762" t="s">
        <v>1175</v>
      </c>
      <c r="G762" t="s">
        <v>169</v>
      </c>
      <c r="H762" s="203">
        <v>1</v>
      </c>
      <c r="I762" s="204">
        <v>0.7</v>
      </c>
      <c r="J762" s="205">
        <v>6.8532045597663432E-2</v>
      </c>
      <c r="K762" s="205"/>
      <c r="L762" s="205"/>
      <c r="M762" s="205"/>
      <c r="N762" s="205"/>
      <c r="O762" s="205"/>
      <c r="P762" s="205"/>
      <c r="Q762" s="205"/>
      <c r="R762" s="205"/>
      <c r="S762" s="205"/>
      <c r="T762" s="205"/>
      <c r="U762" s="205"/>
      <c r="V762" s="205"/>
      <c r="W762" s="205"/>
      <c r="X762" s="205"/>
      <c r="Y762" s="205"/>
      <c r="Z762" s="213"/>
      <c r="AA762" s="213"/>
      <c r="AB762" s="213"/>
      <c r="AC762" s="213"/>
      <c r="AD762" s="213">
        <v>2.5000000000000001E-2</v>
      </c>
      <c r="AE762" s="205">
        <v>2.5000000000000001E-2</v>
      </c>
      <c r="AF762" s="205">
        <v>2.5000000000000001E-2</v>
      </c>
      <c r="AG762" s="205">
        <v>2.5000000000000001E-2</v>
      </c>
      <c r="AH762">
        <v>2.5000000000000001E-2</v>
      </c>
    </row>
    <row r="763" spans="1:37" x14ac:dyDescent="0.25">
      <c r="A763" t="s">
        <v>1177</v>
      </c>
      <c r="B763" s="203" t="s">
        <v>158</v>
      </c>
      <c r="C763" t="s">
        <v>227</v>
      </c>
      <c r="D763" t="s">
        <v>273</v>
      </c>
      <c r="E763" t="s">
        <v>274</v>
      </c>
      <c r="F763" t="s">
        <v>1178</v>
      </c>
      <c r="G763" t="s">
        <v>276</v>
      </c>
      <c r="H763" s="203">
        <v>12</v>
      </c>
      <c r="I763" s="204">
        <v>0.7</v>
      </c>
      <c r="J763" s="205">
        <v>0.50142385598974282</v>
      </c>
      <c r="K763" s="205">
        <v>0.15</v>
      </c>
      <c r="L763" s="205">
        <v>0.2</v>
      </c>
      <c r="M763" s="205">
        <v>0.2</v>
      </c>
      <c r="N763" s="205">
        <v>0.2</v>
      </c>
      <c r="O763" s="205">
        <v>0.25</v>
      </c>
      <c r="P763" s="205">
        <v>0.25</v>
      </c>
      <c r="Q763" s="205">
        <v>0.25</v>
      </c>
      <c r="R763" s="205">
        <v>0.18</v>
      </c>
      <c r="S763" s="205">
        <v>0.18</v>
      </c>
      <c r="T763" s="205">
        <v>0.18</v>
      </c>
      <c r="U763" s="205">
        <v>0.18</v>
      </c>
      <c r="V763" s="205">
        <v>0.18</v>
      </c>
      <c r="W763" s="205">
        <v>0.18</v>
      </c>
      <c r="X763" s="205">
        <v>0.18</v>
      </c>
      <c r="Y763" s="205">
        <v>0.18</v>
      </c>
      <c r="Z763" s="213">
        <v>0.18</v>
      </c>
      <c r="AA763" s="213">
        <v>0.18</v>
      </c>
      <c r="AB763" s="213">
        <v>0.18</v>
      </c>
      <c r="AC763" s="213">
        <v>0.18</v>
      </c>
      <c r="AD763" s="213">
        <v>0.13</v>
      </c>
      <c r="AE763" s="205">
        <v>0.13</v>
      </c>
      <c r="AF763" s="205">
        <v>0.13</v>
      </c>
      <c r="AG763" s="205">
        <v>0.13</v>
      </c>
      <c r="AH763">
        <v>0.25</v>
      </c>
      <c r="AI763" t="s">
        <v>164</v>
      </c>
      <c r="AJ763" t="s">
        <v>164</v>
      </c>
      <c r="AK763" t="s">
        <v>164</v>
      </c>
    </row>
    <row r="764" spans="1:37" x14ac:dyDescent="0.25">
      <c r="A764" t="s">
        <v>1179</v>
      </c>
      <c r="B764" s="203" t="s">
        <v>166</v>
      </c>
      <c r="C764" t="s">
        <v>227</v>
      </c>
      <c r="D764" t="s">
        <v>273</v>
      </c>
      <c r="E764" t="s">
        <v>274</v>
      </c>
      <c r="F764" t="s">
        <v>1178</v>
      </c>
      <c r="G764" t="s">
        <v>276</v>
      </c>
      <c r="H764" s="203">
        <v>12</v>
      </c>
      <c r="I764" s="204">
        <v>0.7</v>
      </c>
      <c r="J764" s="205">
        <v>0.50142385598974282</v>
      </c>
      <c r="K764" s="205">
        <v>0.15</v>
      </c>
      <c r="L764" s="205">
        <v>0.27</v>
      </c>
      <c r="M764" s="205">
        <v>0.27</v>
      </c>
      <c r="N764" s="205">
        <v>0.27</v>
      </c>
      <c r="O764" s="205">
        <v>0.27</v>
      </c>
      <c r="P764" s="205">
        <v>0.27</v>
      </c>
      <c r="Q764" s="205">
        <v>0.27</v>
      </c>
      <c r="R764" s="205">
        <v>0.18</v>
      </c>
      <c r="S764" s="205">
        <v>0.18</v>
      </c>
      <c r="T764" s="205">
        <v>0.18</v>
      </c>
      <c r="U764" s="205">
        <v>0.18</v>
      </c>
      <c r="V764" s="205">
        <v>0.18</v>
      </c>
      <c r="W764" s="205">
        <v>0.18</v>
      </c>
      <c r="X764" s="205">
        <v>0.18</v>
      </c>
      <c r="Y764" s="205">
        <v>0.18</v>
      </c>
      <c r="Z764" s="213">
        <v>0.18</v>
      </c>
      <c r="AA764" s="213">
        <v>0.18</v>
      </c>
      <c r="AB764" s="213">
        <v>0.18</v>
      </c>
      <c r="AC764" s="213">
        <v>0.18</v>
      </c>
      <c r="AD764" s="213">
        <v>0.13</v>
      </c>
      <c r="AE764" s="205">
        <v>0.13</v>
      </c>
      <c r="AF764" s="205">
        <v>0.13</v>
      </c>
      <c r="AG764" s="205">
        <v>0.13</v>
      </c>
      <c r="AH764">
        <v>0.25</v>
      </c>
      <c r="AI764" t="s">
        <v>164</v>
      </c>
      <c r="AJ764" t="s">
        <v>164</v>
      </c>
      <c r="AK764" t="s">
        <v>164</v>
      </c>
    </row>
    <row r="765" spans="1:37" x14ac:dyDescent="0.25">
      <c r="A765" t="s">
        <v>1180</v>
      </c>
      <c r="B765" s="203" t="s">
        <v>158</v>
      </c>
      <c r="C765" t="s">
        <v>159</v>
      </c>
      <c r="D765" t="s">
        <v>160</v>
      </c>
      <c r="E765" t="s">
        <v>176</v>
      </c>
      <c r="F765" t="s">
        <v>1181</v>
      </c>
      <c r="G765" t="s">
        <v>178</v>
      </c>
      <c r="H765" s="203">
        <v>10</v>
      </c>
      <c r="I765" s="212">
        <v>0.7</v>
      </c>
      <c r="J765" s="205">
        <v>0.43297207610283089</v>
      </c>
      <c r="K765" s="205">
        <v>0.13</v>
      </c>
      <c r="L765" s="205">
        <v>0.2</v>
      </c>
      <c r="M765" s="205">
        <v>0.2</v>
      </c>
      <c r="N765" s="205">
        <v>0.2</v>
      </c>
      <c r="O765" s="205">
        <v>0.2</v>
      </c>
      <c r="P765" s="205">
        <v>0.2</v>
      </c>
      <c r="Q765" s="205">
        <v>0.2</v>
      </c>
      <c r="R765" s="205">
        <v>0.2</v>
      </c>
      <c r="S765" s="205">
        <v>0.2</v>
      </c>
      <c r="T765" s="205">
        <v>0.2</v>
      </c>
      <c r="U765" s="205">
        <v>0.2</v>
      </c>
      <c r="V765" s="205">
        <v>0.2</v>
      </c>
      <c r="W765" s="205">
        <v>0.2</v>
      </c>
      <c r="X765" s="205">
        <v>0.2</v>
      </c>
      <c r="Y765" s="205">
        <v>0.2</v>
      </c>
      <c r="Z765" s="205">
        <v>0.2</v>
      </c>
      <c r="AA765" s="205">
        <v>0.2</v>
      </c>
      <c r="AB765" s="213">
        <v>0.2</v>
      </c>
      <c r="AC765" s="213">
        <v>0.2</v>
      </c>
      <c r="AD765" s="213">
        <v>0.23</v>
      </c>
      <c r="AE765" s="205">
        <v>0.23</v>
      </c>
      <c r="AF765" s="205">
        <v>0.23</v>
      </c>
      <c r="AG765" s="205">
        <v>0.33</v>
      </c>
      <c r="AH765">
        <v>0.33</v>
      </c>
      <c r="AI765" t="s">
        <v>164</v>
      </c>
      <c r="AJ765" t="s">
        <v>164</v>
      </c>
      <c r="AK765" t="s">
        <v>164</v>
      </c>
    </row>
    <row r="766" spans="1:37" x14ac:dyDescent="0.25">
      <c r="A766" t="s">
        <v>1182</v>
      </c>
      <c r="B766" s="203" t="s">
        <v>166</v>
      </c>
      <c r="C766" t="s">
        <v>159</v>
      </c>
      <c r="D766" t="s">
        <v>160</v>
      </c>
      <c r="E766" t="s">
        <v>176</v>
      </c>
      <c r="F766" t="s">
        <v>1181</v>
      </c>
      <c r="G766" t="s">
        <v>178</v>
      </c>
      <c r="H766" s="203">
        <v>10</v>
      </c>
      <c r="I766" s="212">
        <v>0.7</v>
      </c>
      <c r="J766" s="205">
        <v>0.43297207610283089</v>
      </c>
      <c r="K766" s="205">
        <v>0.2</v>
      </c>
      <c r="L766" s="205">
        <v>0.27</v>
      </c>
      <c r="M766" s="205">
        <v>0.27</v>
      </c>
      <c r="N766" s="205">
        <v>0.27</v>
      </c>
      <c r="O766" s="205">
        <v>0.27</v>
      </c>
      <c r="P766" s="205">
        <v>0.27</v>
      </c>
      <c r="Q766" s="205">
        <v>0.27</v>
      </c>
      <c r="R766" s="205">
        <v>0.27</v>
      </c>
      <c r="S766" s="205">
        <v>0.27</v>
      </c>
      <c r="T766" s="205">
        <v>0.27</v>
      </c>
      <c r="U766" s="205">
        <v>0.27</v>
      </c>
      <c r="V766" s="205">
        <v>0.27</v>
      </c>
      <c r="W766" s="205">
        <v>0.27</v>
      </c>
      <c r="X766" s="205">
        <v>0.27</v>
      </c>
      <c r="Y766" s="205">
        <v>0.27</v>
      </c>
      <c r="Z766" s="205">
        <v>0.27</v>
      </c>
      <c r="AA766" s="205">
        <v>0.27</v>
      </c>
      <c r="AB766" s="213">
        <v>0.27</v>
      </c>
      <c r="AC766" s="213">
        <v>0.27</v>
      </c>
      <c r="AD766" s="213">
        <v>0.31</v>
      </c>
      <c r="AE766" s="205">
        <v>0.31</v>
      </c>
      <c r="AF766" s="205">
        <v>0.31</v>
      </c>
      <c r="AG766" s="205">
        <v>0.33</v>
      </c>
      <c r="AH766">
        <v>0.33</v>
      </c>
      <c r="AI766" t="s">
        <v>164</v>
      </c>
      <c r="AJ766" t="s">
        <v>164</v>
      </c>
      <c r="AK766" t="s">
        <v>164</v>
      </c>
    </row>
    <row r="767" spans="1:37" x14ac:dyDescent="0.25">
      <c r="A767" t="s">
        <v>1183</v>
      </c>
      <c r="B767" s="203" t="s">
        <v>158</v>
      </c>
      <c r="C767" t="s">
        <v>168</v>
      </c>
      <c r="D767" t="s">
        <v>160</v>
      </c>
      <c r="E767" t="s">
        <v>176</v>
      </c>
      <c r="F767" t="s">
        <v>1181</v>
      </c>
      <c r="G767" t="s">
        <v>169</v>
      </c>
      <c r="H767" s="203">
        <v>10</v>
      </c>
      <c r="I767" s="204">
        <v>0.7</v>
      </c>
      <c r="J767" s="205">
        <v>0.45890207746534312</v>
      </c>
      <c r="K767" s="205">
        <v>0.12</v>
      </c>
      <c r="L767" s="205">
        <v>0.17</v>
      </c>
      <c r="M767" s="205">
        <v>0.17</v>
      </c>
      <c r="N767" s="205">
        <v>0.25</v>
      </c>
      <c r="O767" s="205">
        <v>0.25</v>
      </c>
      <c r="P767" s="205">
        <v>0.25</v>
      </c>
      <c r="Q767" s="205">
        <v>0.25</v>
      </c>
      <c r="R767" s="205">
        <v>0.25</v>
      </c>
      <c r="S767" s="205">
        <v>0.25</v>
      </c>
      <c r="T767" s="205">
        <v>0.25</v>
      </c>
      <c r="U767" s="205">
        <v>0.25</v>
      </c>
      <c r="V767" s="205">
        <v>0.25</v>
      </c>
      <c r="W767" s="205">
        <v>0.25</v>
      </c>
      <c r="X767" s="205">
        <v>0.25</v>
      </c>
      <c r="Y767" s="205">
        <v>0.25</v>
      </c>
      <c r="Z767" s="214">
        <v>0.25</v>
      </c>
      <c r="AA767" s="214">
        <v>0.25</v>
      </c>
      <c r="AB767" s="214">
        <v>0.25</v>
      </c>
      <c r="AC767" s="214">
        <v>0.25</v>
      </c>
      <c r="AD767" s="214">
        <v>0.25</v>
      </c>
      <c r="AE767" s="205">
        <v>0.25</v>
      </c>
      <c r="AF767" s="205">
        <v>0.25</v>
      </c>
      <c r="AG767" s="205">
        <v>0.33</v>
      </c>
      <c r="AH767">
        <v>0.33</v>
      </c>
      <c r="AI767" t="s">
        <v>164</v>
      </c>
      <c r="AJ767" t="s">
        <v>164</v>
      </c>
      <c r="AK767" t="s">
        <v>164</v>
      </c>
    </row>
    <row r="768" spans="1:37" x14ac:dyDescent="0.25">
      <c r="A768" t="s">
        <v>1184</v>
      </c>
      <c r="B768" s="203" t="s">
        <v>166</v>
      </c>
      <c r="C768" t="s">
        <v>168</v>
      </c>
      <c r="D768" t="s">
        <v>160</v>
      </c>
      <c r="E768" t="s">
        <v>176</v>
      </c>
      <c r="F768" t="s">
        <v>1181</v>
      </c>
      <c r="G768" t="s">
        <v>169</v>
      </c>
      <c r="H768" s="203">
        <v>10</v>
      </c>
      <c r="I768" s="212">
        <v>0.7</v>
      </c>
      <c r="J768" s="205">
        <v>0.45890207746534312</v>
      </c>
      <c r="K768" s="205">
        <v>0.12</v>
      </c>
      <c r="L768" s="205">
        <v>0.27</v>
      </c>
      <c r="M768" s="205">
        <v>0.27</v>
      </c>
      <c r="N768" s="205">
        <v>0.27</v>
      </c>
      <c r="O768" s="205">
        <v>0.25</v>
      </c>
      <c r="P768" s="205">
        <v>0.25</v>
      </c>
      <c r="Q768" s="205">
        <v>0.25</v>
      </c>
      <c r="R768" s="205">
        <v>0.25</v>
      </c>
      <c r="S768" s="205">
        <v>0.25</v>
      </c>
      <c r="T768" s="205">
        <v>0.25</v>
      </c>
      <c r="U768" s="205">
        <v>0.25</v>
      </c>
      <c r="V768" s="205">
        <v>0.25</v>
      </c>
      <c r="W768" s="205">
        <v>0.25</v>
      </c>
      <c r="X768" s="205">
        <v>0.25</v>
      </c>
      <c r="Y768" s="205">
        <v>0.25</v>
      </c>
      <c r="Z768" s="205">
        <v>0.25</v>
      </c>
      <c r="AA768" s="205">
        <v>0.25</v>
      </c>
      <c r="AB768" s="213">
        <v>0.25</v>
      </c>
      <c r="AC768" s="213">
        <v>0.25</v>
      </c>
      <c r="AD768" s="213">
        <v>0.25</v>
      </c>
      <c r="AE768" s="205">
        <v>0.25</v>
      </c>
      <c r="AF768" s="205">
        <v>0.25</v>
      </c>
      <c r="AG768" s="205">
        <v>0.33</v>
      </c>
      <c r="AH768">
        <v>0.33</v>
      </c>
      <c r="AI768" t="s">
        <v>164</v>
      </c>
      <c r="AJ768" t="s">
        <v>164</v>
      </c>
      <c r="AK768" t="s">
        <v>164</v>
      </c>
    </row>
    <row r="769" spans="1:37" x14ac:dyDescent="0.25">
      <c r="A769" t="s">
        <v>1185</v>
      </c>
      <c r="B769" s="203" t="s">
        <v>158</v>
      </c>
      <c r="C769" t="s">
        <v>159</v>
      </c>
      <c r="D769" t="s">
        <v>202</v>
      </c>
      <c r="E769" t="s">
        <v>203</v>
      </c>
      <c r="F769" t="s">
        <v>1186</v>
      </c>
      <c r="G769" t="s">
        <v>220</v>
      </c>
      <c r="H769" s="203">
        <v>1</v>
      </c>
      <c r="I769" s="212">
        <v>0.7</v>
      </c>
      <c r="J769" s="205">
        <v>6.6130955996402951E-2</v>
      </c>
      <c r="K769" s="205"/>
      <c r="L769" s="205"/>
      <c r="M769" s="205"/>
      <c r="N769" s="205"/>
      <c r="O769" s="205"/>
      <c r="P769" s="205"/>
      <c r="Q769" s="205"/>
      <c r="R769" s="205"/>
      <c r="S769" s="205"/>
      <c r="T769" s="205"/>
      <c r="U769" s="205"/>
      <c r="V769" s="205"/>
      <c r="W769" s="205"/>
      <c r="X769" s="205"/>
      <c r="Y769" s="205"/>
      <c r="Z769" s="205"/>
      <c r="AA769" s="205"/>
      <c r="AB769" s="213"/>
      <c r="AC769" s="213"/>
      <c r="AD769" s="213">
        <v>2.5000000000000001E-2</v>
      </c>
      <c r="AE769" s="205">
        <v>2.5000000000000001E-2</v>
      </c>
      <c r="AF769" s="205">
        <v>2.5000000000000001E-2</v>
      </c>
      <c r="AG769" s="205">
        <v>2.5000000000000001E-2</v>
      </c>
      <c r="AH769">
        <v>2.5000000000000001E-2</v>
      </c>
    </row>
    <row r="770" spans="1:37" x14ac:dyDescent="0.25">
      <c r="A770" t="s">
        <v>1187</v>
      </c>
      <c r="B770" s="203" t="s">
        <v>158</v>
      </c>
      <c r="C770" t="s">
        <v>159</v>
      </c>
      <c r="D770" t="s">
        <v>202</v>
      </c>
      <c r="E770" t="s">
        <v>203</v>
      </c>
      <c r="F770" t="s">
        <v>1186</v>
      </c>
      <c r="G770" t="s">
        <v>220</v>
      </c>
      <c r="H770" s="203">
        <v>8</v>
      </c>
      <c r="I770" s="212">
        <v>0.7</v>
      </c>
      <c r="J770" s="205">
        <v>0.38342204973635402</v>
      </c>
      <c r="K770" s="205" t="s">
        <v>192</v>
      </c>
      <c r="L770" s="205" t="s">
        <v>192</v>
      </c>
      <c r="M770" s="205" t="s">
        <v>192</v>
      </c>
      <c r="N770" s="205" t="s">
        <v>192</v>
      </c>
      <c r="O770" s="205" t="s">
        <v>192</v>
      </c>
      <c r="P770" s="205" t="s">
        <v>192</v>
      </c>
      <c r="Q770" s="205" t="s">
        <v>192</v>
      </c>
      <c r="R770" s="205" t="s">
        <v>192</v>
      </c>
      <c r="S770" s="205" t="s">
        <v>192</v>
      </c>
      <c r="T770" s="205" t="s">
        <v>192</v>
      </c>
      <c r="U770" s="205" t="s">
        <v>192</v>
      </c>
      <c r="V770" s="205" t="s">
        <v>192</v>
      </c>
      <c r="W770" s="205" t="s">
        <v>192</v>
      </c>
      <c r="X770" s="205" t="s">
        <v>192</v>
      </c>
      <c r="Y770" s="205" t="s">
        <v>192</v>
      </c>
      <c r="Z770" s="205" t="s">
        <v>192</v>
      </c>
      <c r="AA770" s="205" t="s">
        <v>192</v>
      </c>
      <c r="AB770" s="213" t="s">
        <v>192</v>
      </c>
      <c r="AC770" s="213" t="s">
        <v>192</v>
      </c>
      <c r="AD770" s="213" t="s">
        <v>192</v>
      </c>
      <c r="AE770" s="205" t="s">
        <v>192</v>
      </c>
      <c r="AF770" s="205" t="s">
        <v>192</v>
      </c>
      <c r="AG770" s="205">
        <v>0.08</v>
      </c>
      <c r="AH770">
        <v>0.08</v>
      </c>
    </row>
    <row r="771" spans="1:37" x14ac:dyDescent="0.25">
      <c r="A771" t="s">
        <v>1188</v>
      </c>
      <c r="B771" s="203" t="s">
        <v>158</v>
      </c>
      <c r="C771" t="s">
        <v>168</v>
      </c>
      <c r="D771" t="s">
        <v>202</v>
      </c>
      <c r="E771" t="s">
        <v>203</v>
      </c>
      <c r="F771" t="s">
        <v>1186</v>
      </c>
      <c r="G771" t="s">
        <v>169</v>
      </c>
      <c r="H771" s="203">
        <v>1</v>
      </c>
      <c r="I771" s="212">
        <v>0.7</v>
      </c>
      <c r="J771" s="205">
        <v>6.8532045597663432E-2</v>
      </c>
      <c r="K771" s="205" t="s">
        <v>192</v>
      </c>
      <c r="L771" s="205" t="s">
        <v>192</v>
      </c>
      <c r="M771" s="205" t="s">
        <v>192</v>
      </c>
      <c r="N771" s="205" t="s">
        <v>192</v>
      </c>
      <c r="O771" s="205" t="s">
        <v>192</v>
      </c>
      <c r="P771" s="205" t="s">
        <v>192</v>
      </c>
      <c r="Q771" s="205" t="s">
        <v>192</v>
      </c>
      <c r="R771" s="205" t="s">
        <v>192</v>
      </c>
      <c r="S771" s="205" t="s">
        <v>192</v>
      </c>
      <c r="T771" s="205" t="s">
        <v>192</v>
      </c>
      <c r="U771" s="205" t="s">
        <v>192</v>
      </c>
      <c r="V771" s="205" t="s">
        <v>192</v>
      </c>
      <c r="W771" s="205" t="s">
        <v>192</v>
      </c>
      <c r="X771" s="205" t="s">
        <v>192</v>
      </c>
      <c r="Y771" s="205" t="s">
        <v>192</v>
      </c>
      <c r="Z771" s="205" t="s">
        <v>192</v>
      </c>
      <c r="AA771" s="205" t="s">
        <v>192</v>
      </c>
      <c r="AB771" s="213" t="s">
        <v>192</v>
      </c>
      <c r="AC771" s="213" t="s">
        <v>192</v>
      </c>
      <c r="AD771" s="213">
        <v>2.5000000000000001E-2</v>
      </c>
      <c r="AE771" s="205">
        <v>2.5000000000000001E-2</v>
      </c>
      <c r="AF771" s="205">
        <v>2.5000000000000001E-2</v>
      </c>
      <c r="AG771" s="205">
        <v>2.5000000000000001E-2</v>
      </c>
      <c r="AH771">
        <v>2.5000000000000001E-2</v>
      </c>
    </row>
    <row r="772" spans="1:37" x14ac:dyDescent="0.25">
      <c r="A772" t="s">
        <v>1189</v>
      </c>
      <c r="B772" s="203" t="s">
        <v>158</v>
      </c>
      <c r="C772" t="s">
        <v>168</v>
      </c>
      <c r="D772" t="s">
        <v>202</v>
      </c>
      <c r="E772" t="s">
        <v>203</v>
      </c>
      <c r="F772" t="s">
        <v>1186</v>
      </c>
      <c r="G772" t="s">
        <v>169</v>
      </c>
      <c r="H772" s="203">
        <v>8</v>
      </c>
      <c r="I772" s="204">
        <v>0.7</v>
      </c>
      <c r="J772" s="205">
        <v>0.39896001842716056</v>
      </c>
      <c r="K772" s="205" t="s">
        <v>192</v>
      </c>
      <c r="L772" s="205" t="s">
        <v>192</v>
      </c>
      <c r="M772" s="205" t="s">
        <v>192</v>
      </c>
      <c r="N772" s="205" t="s">
        <v>192</v>
      </c>
      <c r="O772" s="205" t="s">
        <v>192</v>
      </c>
      <c r="P772" s="205" t="s">
        <v>192</v>
      </c>
      <c r="Q772" s="205" t="s">
        <v>192</v>
      </c>
      <c r="R772" s="205" t="s">
        <v>192</v>
      </c>
      <c r="S772" s="205" t="s">
        <v>192</v>
      </c>
      <c r="T772" s="205" t="s">
        <v>192</v>
      </c>
      <c r="U772" s="205" t="s">
        <v>192</v>
      </c>
      <c r="V772" s="205" t="s">
        <v>192</v>
      </c>
      <c r="W772" s="205" t="s">
        <v>192</v>
      </c>
      <c r="X772" s="205" t="s">
        <v>192</v>
      </c>
      <c r="Y772" s="205" t="s">
        <v>192</v>
      </c>
      <c r="Z772" s="213" t="s">
        <v>192</v>
      </c>
      <c r="AA772" s="213" t="s">
        <v>192</v>
      </c>
      <c r="AB772" s="213" t="s">
        <v>192</v>
      </c>
      <c r="AC772" s="213" t="s">
        <v>192</v>
      </c>
      <c r="AD772" s="213" t="s">
        <v>192</v>
      </c>
      <c r="AE772" s="205" t="s">
        <v>192</v>
      </c>
      <c r="AF772" s="205" t="s">
        <v>192</v>
      </c>
      <c r="AG772" s="205">
        <v>0.04</v>
      </c>
      <c r="AH772">
        <v>0.04</v>
      </c>
    </row>
    <row r="773" spans="1:37" x14ac:dyDescent="0.25">
      <c r="A773" t="s">
        <v>1190</v>
      </c>
      <c r="B773" s="203" t="s">
        <v>158</v>
      </c>
      <c r="C773" t="s">
        <v>227</v>
      </c>
      <c r="D773" t="s">
        <v>228</v>
      </c>
      <c r="E773" t="s">
        <v>229</v>
      </c>
      <c r="F773" t="s">
        <v>1191</v>
      </c>
      <c r="G773" t="s">
        <v>231</v>
      </c>
      <c r="H773" s="203">
        <v>5</v>
      </c>
      <c r="I773" s="204">
        <v>0.7</v>
      </c>
      <c r="J773" s="205">
        <v>0.29519112583865559</v>
      </c>
      <c r="K773" s="205">
        <v>0.15</v>
      </c>
      <c r="L773" s="205">
        <v>0.2</v>
      </c>
      <c r="M773" s="205">
        <v>0.2</v>
      </c>
      <c r="N773" s="205">
        <v>0.2</v>
      </c>
      <c r="O773" s="205">
        <v>0.25</v>
      </c>
      <c r="P773" s="205">
        <v>0.25</v>
      </c>
      <c r="Q773" s="205">
        <v>0.25</v>
      </c>
      <c r="R773" s="205">
        <v>0.25</v>
      </c>
      <c r="S773" s="205">
        <v>0.25</v>
      </c>
      <c r="T773" s="205">
        <v>0.25</v>
      </c>
      <c r="U773" s="205">
        <v>0.25</v>
      </c>
      <c r="V773" s="205">
        <v>0.25</v>
      </c>
      <c r="W773" s="205">
        <v>0.25</v>
      </c>
      <c r="X773" s="205">
        <v>0.25</v>
      </c>
      <c r="Y773" s="205">
        <v>0.25</v>
      </c>
      <c r="Z773" s="213">
        <v>0.25</v>
      </c>
      <c r="AA773" s="213">
        <v>0.25</v>
      </c>
      <c r="AB773" s="213">
        <v>0.25</v>
      </c>
      <c r="AC773" s="213">
        <v>0.25</v>
      </c>
      <c r="AD773" s="213">
        <v>0.25</v>
      </c>
      <c r="AE773" s="205">
        <v>0.25</v>
      </c>
      <c r="AF773" s="205">
        <v>0.25</v>
      </c>
      <c r="AG773" s="205">
        <v>0.33</v>
      </c>
      <c r="AH773">
        <v>0.33</v>
      </c>
      <c r="AI773" t="s">
        <v>164</v>
      </c>
      <c r="AJ773" t="s">
        <v>164</v>
      </c>
      <c r="AK773" t="s">
        <v>164</v>
      </c>
    </row>
    <row r="774" spans="1:37" x14ac:dyDescent="0.25">
      <c r="A774" t="s">
        <v>1192</v>
      </c>
      <c r="B774" s="203" t="s">
        <v>166</v>
      </c>
      <c r="C774" t="s">
        <v>227</v>
      </c>
      <c r="D774" t="s">
        <v>228</v>
      </c>
      <c r="E774" t="s">
        <v>229</v>
      </c>
      <c r="F774" t="s">
        <v>1191</v>
      </c>
      <c r="G774" t="s">
        <v>231</v>
      </c>
      <c r="H774" s="203">
        <v>5</v>
      </c>
      <c r="I774" s="204">
        <v>0.7</v>
      </c>
      <c r="J774" s="205">
        <v>0.29519112583865559</v>
      </c>
      <c r="K774" s="205">
        <v>0.15</v>
      </c>
      <c r="L774" s="205">
        <v>0.27</v>
      </c>
      <c r="M774" s="205">
        <v>0.27</v>
      </c>
      <c r="N774" s="205">
        <v>0.27</v>
      </c>
      <c r="O774" s="205">
        <v>0.27</v>
      </c>
      <c r="P774" s="205">
        <v>0.27</v>
      </c>
      <c r="Q774" s="205">
        <v>0.27</v>
      </c>
      <c r="R774" s="205">
        <v>0.27</v>
      </c>
      <c r="S774" s="205">
        <v>0.27</v>
      </c>
      <c r="T774" s="205">
        <v>0.27</v>
      </c>
      <c r="U774" s="205">
        <v>0.27</v>
      </c>
      <c r="V774" s="205">
        <v>0.27</v>
      </c>
      <c r="W774" s="205">
        <v>0.27</v>
      </c>
      <c r="X774" s="205">
        <v>0.27</v>
      </c>
      <c r="Y774" s="205">
        <v>0.27</v>
      </c>
      <c r="Z774" s="213">
        <v>0.27</v>
      </c>
      <c r="AA774" s="213">
        <v>0.27</v>
      </c>
      <c r="AB774" s="213">
        <v>0.27</v>
      </c>
      <c r="AC774" s="213">
        <v>0.27</v>
      </c>
      <c r="AD774" s="213">
        <v>0.27</v>
      </c>
      <c r="AE774" s="205">
        <v>0.27</v>
      </c>
      <c r="AF774" s="205">
        <v>0.27</v>
      </c>
      <c r="AG774" s="205">
        <v>0.33</v>
      </c>
      <c r="AH774">
        <v>0.33</v>
      </c>
      <c r="AI774" t="s">
        <v>164</v>
      </c>
      <c r="AJ774" t="s">
        <v>164</v>
      </c>
      <c r="AK774" t="s">
        <v>164</v>
      </c>
    </row>
    <row r="775" spans="1:37" x14ac:dyDescent="0.25">
      <c r="A775" t="s">
        <v>1193</v>
      </c>
      <c r="B775" s="203" t="s">
        <v>158</v>
      </c>
      <c r="C775" t="s">
        <v>227</v>
      </c>
      <c r="D775" t="s">
        <v>228</v>
      </c>
      <c r="E775" t="s">
        <v>1080</v>
      </c>
      <c r="F775" t="s">
        <v>1191</v>
      </c>
      <c r="G775" t="s">
        <v>231</v>
      </c>
      <c r="H775" s="203">
        <v>5</v>
      </c>
      <c r="I775" s="204">
        <v>0.7</v>
      </c>
      <c r="J775" s="205">
        <v>0.29519112583865559</v>
      </c>
      <c r="K775" s="205">
        <v>0.15</v>
      </c>
      <c r="L775" s="205">
        <v>0.2</v>
      </c>
      <c r="M775" s="205">
        <v>0.2</v>
      </c>
      <c r="N775" s="205">
        <v>0.2</v>
      </c>
      <c r="O775" s="205">
        <v>0.25</v>
      </c>
      <c r="P775" s="205">
        <v>0.25</v>
      </c>
      <c r="Q775" s="205">
        <v>0.25</v>
      </c>
      <c r="R775" s="205">
        <v>0.25</v>
      </c>
      <c r="S775" s="205">
        <v>0.25</v>
      </c>
      <c r="T775" s="205">
        <v>0.25</v>
      </c>
      <c r="U775" s="205">
        <v>0.25</v>
      </c>
      <c r="V775" s="205">
        <v>0.25</v>
      </c>
      <c r="W775" s="205">
        <v>0.25</v>
      </c>
      <c r="X775" s="205">
        <v>0.25</v>
      </c>
      <c r="Y775" s="205">
        <v>0.25</v>
      </c>
      <c r="Z775" s="213">
        <v>0.25</v>
      </c>
      <c r="AA775" s="213">
        <v>0.25</v>
      </c>
      <c r="AB775" s="213">
        <v>0.25</v>
      </c>
      <c r="AC775" s="213">
        <v>0.25</v>
      </c>
      <c r="AD775" s="213">
        <v>0.25</v>
      </c>
      <c r="AE775" s="205">
        <v>0.25</v>
      </c>
      <c r="AF775" s="205">
        <v>0.25</v>
      </c>
      <c r="AG775" s="205">
        <v>0.33</v>
      </c>
      <c r="AH775">
        <v>0.33</v>
      </c>
      <c r="AI775" t="s">
        <v>164</v>
      </c>
      <c r="AJ775" t="s">
        <v>164</v>
      </c>
      <c r="AK775" t="s">
        <v>164</v>
      </c>
    </row>
    <row r="776" spans="1:37" x14ac:dyDescent="0.25">
      <c r="A776" t="s">
        <v>1194</v>
      </c>
      <c r="B776" s="203" t="s">
        <v>166</v>
      </c>
      <c r="C776" t="s">
        <v>227</v>
      </c>
      <c r="D776" t="s">
        <v>228</v>
      </c>
      <c r="E776" t="s">
        <v>1080</v>
      </c>
      <c r="F776" t="s">
        <v>1191</v>
      </c>
      <c r="G776" t="s">
        <v>231</v>
      </c>
      <c r="H776" s="203">
        <v>5</v>
      </c>
      <c r="I776" s="204">
        <v>0.7</v>
      </c>
      <c r="J776" s="205">
        <v>0.29519112583865559</v>
      </c>
      <c r="K776" s="205">
        <v>0.15</v>
      </c>
      <c r="L776" s="205">
        <v>0.27</v>
      </c>
      <c r="M776" s="205">
        <v>0.27</v>
      </c>
      <c r="N776" s="205">
        <v>0.27</v>
      </c>
      <c r="O776" s="205">
        <v>0.27</v>
      </c>
      <c r="P776" s="205">
        <v>0.27</v>
      </c>
      <c r="Q776" s="205">
        <v>0.27</v>
      </c>
      <c r="R776" s="205">
        <v>0.27</v>
      </c>
      <c r="S776" s="205">
        <v>0.27</v>
      </c>
      <c r="T776" s="205">
        <v>0.27</v>
      </c>
      <c r="U776" s="205">
        <v>0.27</v>
      </c>
      <c r="V776" s="205">
        <v>0.27</v>
      </c>
      <c r="W776" s="205">
        <v>0.27</v>
      </c>
      <c r="X776" s="205">
        <v>0.27</v>
      </c>
      <c r="Y776" s="205">
        <v>0.27</v>
      </c>
      <c r="Z776" s="213">
        <v>0.27</v>
      </c>
      <c r="AA776" s="213">
        <v>0.27</v>
      </c>
      <c r="AB776" s="213">
        <v>0.27</v>
      </c>
      <c r="AC776" s="213">
        <v>0.27</v>
      </c>
      <c r="AD776" s="213">
        <v>0.27</v>
      </c>
      <c r="AE776" s="205">
        <v>0.27</v>
      </c>
      <c r="AF776" s="205">
        <v>0.27</v>
      </c>
      <c r="AG776" s="205">
        <v>0.33</v>
      </c>
      <c r="AH776">
        <v>0.33</v>
      </c>
      <c r="AI776" t="s">
        <v>164</v>
      </c>
      <c r="AJ776" t="s">
        <v>164</v>
      </c>
      <c r="AK776" t="s">
        <v>164</v>
      </c>
    </row>
    <row r="777" spans="1:37" x14ac:dyDescent="0.25">
      <c r="A777" t="s">
        <v>1195</v>
      </c>
      <c r="B777" s="203" t="s">
        <v>158</v>
      </c>
      <c r="C777" t="s">
        <v>227</v>
      </c>
      <c r="D777" t="s">
        <v>228</v>
      </c>
      <c r="E777" t="s">
        <v>620</v>
      </c>
      <c r="F777" t="s">
        <v>1191</v>
      </c>
      <c r="G777" t="s">
        <v>231</v>
      </c>
      <c r="H777" s="203">
        <v>5</v>
      </c>
      <c r="I777" s="204">
        <v>0.7</v>
      </c>
      <c r="J777" s="205">
        <v>0.29519112583865559</v>
      </c>
      <c r="K777" s="205">
        <v>0.15</v>
      </c>
      <c r="L777" s="205">
        <v>0.2</v>
      </c>
      <c r="M777" s="205">
        <v>0.2</v>
      </c>
      <c r="N777" s="205">
        <v>0.2</v>
      </c>
      <c r="O777" s="205">
        <v>0.25</v>
      </c>
      <c r="P777" s="205">
        <v>0.25</v>
      </c>
      <c r="Q777" s="205">
        <v>0.25</v>
      </c>
      <c r="R777" s="205">
        <v>0.25</v>
      </c>
      <c r="S777" s="205">
        <v>0.25</v>
      </c>
      <c r="T777" s="205">
        <v>0.25</v>
      </c>
      <c r="U777" s="205">
        <v>0.25</v>
      </c>
      <c r="V777" s="205">
        <v>0.25</v>
      </c>
      <c r="W777" s="205">
        <v>0.25</v>
      </c>
      <c r="X777" s="205">
        <v>0.25</v>
      </c>
      <c r="Y777" s="205">
        <v>0.25</v>
      </c>
      <c r="Z777" s="213">
        <v>0.25</v>
      </c>
      <c r="AA777" s="213">
        <v>0.25</v>
      </c>
      <c r="AB777" s="213">
        <v>0.25</v>
      </c>
      <c r="AC777" s="213">
        <v>0.25</v>
      </c>
      <c r="AD777" s="213">
        <v>0.25</v>
      </c>
      <c r="AE777" s="205">
        <v>0.25</v>
      </c>
      <c r="AF777" s="205">
        <v>0.25</v>
      </c>
      <c r="AG777" s="205">
        <v>0.33</v>
      </c>
      <c r="AH777">
        <v>0.33</v>
      </c>
      <c r="AI777" t="s">
        <v>164</v>
      </c>
      <c r="AJ777" t="s">
        <v>164</v>
      </c>
      <c r="AK777" t="s">
        <v>164</v>
      </c>
    </row>
    <row r="778" spans="1:37" x14ac:dyDescent="0.25">
      <c r="A778" t="s">
        <v>1196</v>
      </c>
      <c r="B778" s="203" t="s">
        <v>166</v>
      </c>
      <c r="C778" t="s">
        <v>227</v>
      </c>
      <c r="D778" t="s">
        <v>228</v>
      </c>
      <c r="E778" t="s">
        <v>620</v>
      </c>
      <c r="F778" t="s">
        <v>1191</v>
      </c>
      <c r="G778" t="s">
        <v>231</v>
      </c>
      <c r="H778" s="203">
        <v>5</v>
      </c>
      <c r="I778" s="204">
        <v>0.7</v>
      </c>
      <c r="J778" s="205">
        <v>0.29519112583865559</v>
      </c>
      <c r="K778" s="205">
        <v>0.15</v>
      </c>
      <c r="L778" s="205">
        <v>0.27</v>
      </c>
      <c r="M778" s="205">
        <v>0.27</v>
      </c>
      <c r="N778" s="205">
        <v>0.27</v>
      </c>
      <c r="O778" s="205">
        <v>0.27</v>
      </c>
      <c r="P778" s="205">
        <v>0.27</v>
      </c>
      <c r="Q778" s="205">
        <v>0.27</v>
      </c>
      <c r="R778" s="205">
        <v>0.27</v>
      </c>
      <c r="S778" s="205">
        <v>0.27</v>
      </c>
      <c r="T778" s="205">
        <v>0.27</v>
      </c>
      <c r="U778" s="205">
        <v>0.27</v>
      </c>
      <c r="V778" s="205">
        <v>0.27</v>
      </c>
      <c r="W778" s="205">
        <v>0.27</v>
      </c>
      <c r="X778" s="205">
        <v>0.27</v>
      </c>
      <c r="Y778" s="205">
        <v>0.27</v>
      </c>
      <c r="Z778" s="213">
        <v>0.27</v>
      </c>
      <c r="AA778" s="213">
        <v>0.27</v>
      </c>
      <c r="AB778" s="213">
        <v>0.27</v>
      </c>
      <c r="AC778" s="213">
        <v>0.27</v>
      </c>
      <c r="AD778" s="213">
        <v>0.27</v>
      </c>
      <c r="AE778" s="205">
        <v>0.27</v>
      </c>
      <c r="AF778" s="205">
        <v>0.27</v>
      </c>
      <c r="AG778" s="205">
        <v>0.33</v>
      </c>
      <c r="AH778">
        <v>0.33</v>
      </c>
      <c r="AI778" t="s">
        <v>164</v>
      </c>
      <c r="AJ778" t="s">
        <v>164</v>
      </c>
      <c r="AK778" t="s">
        <v>164</v>
      </c>
    </row>
    <row r="779" spans="1:37" x14ac:dyDescent="0.25">
      <c r="A779" t="s">
        <v>1197</v>
      </c>
      <c r="B779" s="203" t="s">
        <v>158</v>
      </c>
      <c r="C779" t="s">
        <v>227</v>
      </c>
      <c r="D779" t="s">
        <v>273</v>
      </c>
      <c r="E779" t="s">
        <v>274</v>
      </c>
      <c r="F779" t="s">
        <v>1198</v>
      </c>
      <c r="G779" t="s">
        <v>276</v>
      </c>
      <c r="H779" s="203">
        <v>12</v>
      </c>
      <c r="I779" s="204">
        <v>0.7</v>
      </c>
      <c r="J779" s="205">
        <v>0.50142385598974282</v>
      </c>
      <c r="K779" s="205">
        <v>0.2</v>
      </c>
      <c r="L779" s="205">
        <v>0.27</v>
      </c>
      <c r="M779" s="205">
        <v>0.27</v>
      </c>
      <c r="N779" s="205">
        <v>0.27</v>
      </c>
      <c r="O779" s="205">
        <v>0.27</v>
      </c>
      <c r="P779" s="205">
        <v>0.27</v>
      </c>
      <c r="Q779" s="205">
        <v>0.27</v>
      </c>
      <c r="R779" s="205">
        <v>0.18</v>
      </c>
      <c r="S779" s="205">
        <v>0.18</v>
      </c>
      <c r="T779" s="205">
        <v>0.18</v>
      </c>
      <c r="U779" s="205">
        <v>0.18</v>
      </c>
      <c r="V779" s="205">
        <v>0.18</v>
      </c>
      <c r="W779" s="205">
        <v>0.18</v>
      </c>
      <c r="X779" s="205">
        <v>0.18</v>
      </c>
      <c r="Y779" s="205">
        <v>0.18</v>
      </c>
      <c r="Z779" s="213">
        <v>0.18</v>
      </c>
      <c r="AA779" s="213">
        <v>0.18</v>
      </c>
      <c r="AB779" s="213" t="s">
        <v>192</v>
      </c>
      <c r="AC779" s="213" t="s">
        <v>192</v>
      </c>
      <c r="AD779" s="213" t="s">
        <v>192</v>
      </c>
      <c r="AE779" s="205" t="s">
        <v>192</v>
      </c>
      <c r="AF779" s="205" t="s">
        <v>192</v>
      </c>
      <c r="AG779" s="205" t="s">
        <v>192</v>
      </c>
      <c r="AH779" t="s">
        <v>192</v>
      </c>
      <c r="AI779" t="s">
        <v>164</v>
      </c>
      <c r="AJ779" t="s">
        <v>164</v>
      </c>
    </row>
    <row r="780" spans="1:37" x14ac:dyDescent="0.25">
      <c r="A780" t="s">
        <v>1199</v>
      </c>
      <c r="B780" s="203" t="s">
        <v>166</v>
      </c>
      <c r="C780" t="s">
        <v>227</v>
      </c>
      <c r="D780" t="s">
        <v>273</v>
      </c>
      <c r="E780" t="s">
        <v>274</v>
      </c>
      <c r="F780" t="s">
        <v>1198</v>
      </c>
      <c r="G780" t="s">
        <v>276</v>
      </c>
      <c r="H780" s="203">
        <v>12</v>
      </c>
      <c r="I780" s="204">
        <v>0.7</v>
      </c>
      <c r="J780" s="205">
        <v>0.50142385598974282</v>
      </c>
      <c r="K780" s="205">
        <v>0.2</v>
      </c>
      <c r="L780" s="205">
        <v>0.27</v>
      </c>
      <c r="M780" s="205">
        <v>0.27</v>
      </c>
      <c r="N780" s="205">
        <v>0.27</v>
      </c>
      <c r="O780" s="205">
        <v>0.27</v>
      </c>
      <c r="P780" s="205">
        <v>0.27</v>
      </c>
      <c r="Q780" s="205">
        <v>0.27</v>
      </c>
      <c r="R780" s="205">
        <v>0.18</v>
      </c>
      <c r="S780" s="205">
        <v>0.18</v>
      </c>
      <c r="T780" s="205">
        <v>0.18</v>
      </c>
      <c r="U780" s="205">
        <v>0.18</v>
      </c>
      <c r="V780" s="205">
        <v>0.18</v>
      </c>
      <c r="W780" s="205">
        <v>0.18</v>
      </c>
      <c r="X780" s="205">
        <v>0.18</v>
      </c>
      <c r="Y780" s="205">
        <v>0.18</v>
      </c>
      <c r="Z780" s="213">
        <v>0.18</v>
      </c>
      <c r="AA780" s="213">
        <v>0.18</v>
      </c>
      <c r="AB780" s="213" t="s">
        <v>192</v>
      </c>
      <c r="AC780" s="213" t="s">
        <v>192</v>
      </c>
      <c r="AD780" s="213" t="s">
        <v>192</v>
      </c>
      <c r="AE780" s="205" t="s">
        <v>192</v>
      </c>
      <c r="AF780" s="205" t="s">
        <v>192</v>
      </c>
      <c r="AG780" s="205" t="s">
        <v>192</v>
      </c>
      <c r="AH780" t="s">
        <v>192</v>
      </c>
      <c r="AI780" t="s">
        <v>164</v>
      </c>
      <c r="AJ780" t="s">
        <v>164</v>
      </c>
    </row>
    <row r="781" spans="1:37" x14ac:dyDescent="0.25">
      <c r="A781" t="s">
        <v>1200</v>
      </c>
      <c r="B781" s="203" t="s">
        <v>158</v>
      </c>
      <c r="C781" t="s">
        <v>159</v>
      </c>
      <c r="D781" t="s">
        <v>273</v>
      </c>
      <c r="E781" t="s">
        <v>274</v>
      </c>
      <c r="F781" t="s">
        <v>1198</v>
      </c>
      <c r="G781" t="s">
        <v>276</v>
      </c>
      <c r="H781" s="203">
        <v>12</v>
      </c>
      <c r="I781" s="204">
        <v>0.7</v>
      </c>
      <c r="J781" s="205">
        <v>0.50142385598974282</v>
      </c>
      <c r="K781" s="205">
        <v>0.13</v>
      </c>
      <c r="L781" s="205">
        <v>0.2</v>
      </c>
      <c r="M781" s="205">
        <v>0.2</v>
      </c>
      <c r="N781" s="205">
        <v>0.2</v>
      </c>
      <c r="O781" s="205">
        <v>0.2</v>
      </c>
      <c r="P781" s="205">
        <v>0.2</v>
      </c>
      <c r="Q781" s="205">
        <v>0.2</v>
      </c>
      <c r="R781" s="205">
        <v>0.18</v>
      </c>
      <c r="S781" s="205">
        <v>0.18</v>
      </c>
      <c r="T781" s="205">
        <v>0.18</v>
      </c>
      <c r="U781" s="205">
        <v>0.18</v>
      </c>
      <c r="V781" s="205">
        <v>0.18</v>
      </c>
      <c r="W781" s="205">
        <v>0.18</v>
      </c>
      <c r="X781" s="205">
        <v>0.18</v>
      </c>
      <c r="Y781" s="205">
        <v>0.18</v>
      </c>
      <c r="Z781" s="213">
        <v>0.18</v>
      </c>
      <c r="AA781" s="213">
        <v>0.18</v>
      </c>
      <c r="AB781" s="213" t="s">
        <v>192</v>
      </c>
      <c r="AC781" s="213" t="s">
        <v>192</v>
      </c>
      <c r="AD781" s="213" t="s">
        <v>192</v>
      </c>
      <c r="AE781" s="205" t="s">
        <v>192</v>
      </c>
      <c r="AF781" s="205" t="s">
        <v>192</v>
      </c>
      <c r="AG781" s="205" t="s">
        <v>192</v>
      </c>
      <c r="AH781" t="s">
        <v>192</v>
      </c>
      <c r="AI781" t="s">
        <v>164</v>
      </c>
      <c r="AJ781" t="s">
        <v>164</v>
      </c>
    </row>
    <row r="782" spans="1:37" x14ac:dyDescent="0.25">
      <c r="A782" t="s">
        <v>1201</v>
      </c>
      <c r="B782" s="203" t="s">
        <v>166</v>
      </c>
      <c r="C782" t="s">
        <v>159</v>
      </c>
      <c r="D782" t="s">
        <v>273</v>
      </c>
      <c r="E782" t="s">
        <v>274</v>
      </c>
      <c r="F782" t="s">
        <v>1198</v>
      </c>
      <c r="G782" t="s">
        <v>276</v>
      </c>
      <c r="H782" s="203">
        <v>12</v>
      </c>
      <c r="I782" s="204">
        <v>0.7</v>
      </c>
      <c r="J782" s="205">
        <v>0.50142385598974282</v>
      </c>
      <c r="K782" s="205">
        <v>0.2</v>
      </c>
      <c r="L782" s="205">
        <v>0.27</v>
      </c>
      <c r="M782" s="205">
        <v>0.27</v>
      </c>
      <c r="N782" s="205">
        <v>0.27</v>
      </c>
      <c r="O782" s="205">
        <v>0.27</v>
      </c>
      <c r="P782" s="205">
        <v>0.27</v>
      </c>
      <c r="Q782" s="205">
        <v>0.27</v>
      </c>
      <c r="R782" s="205">
        <v>0.18</v>
      </c>
      <c r="S782" s="205">
        <v>0.18</v>
      </c>
      <c r="T782" s="205">
        <v>0.18</v>
      </c>
      <c r="U782" s="205">
        <v>0.18</v>
      </c>
      <c r="V782" s="205">
        <v>0.18</v>
      </c>
      <c r="W782" s="205">
        <v>0.18</v>
      </c>
      <c r="X782" s="205">
        <v>0.18</v>
      </c>
      <c r="Y782" s="205">
        <v>0.18</v>
      </c>
      <c r="Z782" s="213">
        <v>0.18</v>
      </c>
      <c r="AA782" s="213">
        <v>0.18</v>
      </c>
      <c r="AB782" s="213" t="s">
        <v>192</v>
      </c>
      <c r="AC782" s="213" t="s">
        <v>192</v>
      </c>
      <c r="AD782" s="213" t="s">
        <v>192</v>
      </c>
      <c r="AE782" s="205" t="s">
        <v>192</v>
      </c>
      <c r="AF782" s="205" t="s">
        <v>192</v>
      </c>
      <c r="AG782" s="205" t="s">
        <v>192</v>
      </c>
      <c r="AH782" t="s">
        <v>192</v>
      </c>
      <c r="AI782" t="s">
        <v>164</v>
      </c>
      <c r="AJ782" t="s">
        <v>164</v>
      </c>
    </row>
    <row r="783" spans="1:37" x14ac:dyDescent="0.25">
      <c r="A783" t="s">
        <v>1202</v>
      </c>
      <c r="B783" s="203" t="s">
        <v>158</v>
      </c>
      <c r="C783" t="s">
        <v>168</v>
      </c>
      <c r="D783" t="s">
        <v>273</v>
      </c>
      <c r="E783" t="s">
        <v>274</v>
      </c>
      <c r="F783" t="s">
        <v>1198</v>
      </c>
      <c r="G783" t="s">
        <v>276</v>
      </c>
      <c r="H783" s="203">
        <v>12</v>
      </c>
      <c r="I783" s="204">
        <v>0.7</v>
      </c>
      <c r="J783" s="205">
        <v>0.50142385598974282</v>
      </c>
      <c r="K783" s="205">
        <v>0.2</v>
      </c>
      <c r="L783" s="205">
        <v>0.27</v>
      </c>
      <c r="M783" s="205">
        <v>0.27</v>
      </c>
      <c r="N783" s="205">
        <v>0.27</v>
      </c>
      <c r="O783" s="205">
        <v>0.27</v>
      </c>
      <c r="P783" s="205">
        <v>0.27</v>
      </c>
      <c r="Q783" s="205">
        <v>0.27</v>
      </c>
      <c r="R783" s="205">
        <v>0.18</v>
      </c>
      <c r="S783" s="205">
        <v>0.18</v>
      </c>
      <c r="T783" s="205">
        <v>0.18</v>
      </c>
      <c r="U783" s="205">
        <v>0.18</v>
      </c>
      <c r="V783" s="205">
        <v>0.18</v>
      </c>
      <c r="W783" s="205">
        <v>0.18</v>
      </c>
      <c r="X783" s="205">
        <v>0.18</v>
      </c>
      <c r="Y783" s="205">
        <v>0.18</v>
      </c>
      <c r="Z783" s="213">
        <v>0.18</v>
      </c>
      <c r="AA783" s="213">
        <v>0.18</v>
      </c>
      <c r="AB783" s="213" t="s">
        <v>192</v>
      </c>
      <c r="AC783" s="213" t="s">
        <v>192</v>
      </c>
      <c r="AD783" s="213" t="s">
        <v>192</v>
      </c>
      <c r="AE783" s="205" t="s">
        <v>192</v>
      </c>
      <c r="AF783" s="205" t="s">
        <v>192</v>
      </c>
      <c r="AG783" s="205" t="s">
        <v>192</v>
      </c>
      <c r="AH783" t="s">
        <v>192</v>
      </c>
      <c r="AI783" t="s">
        <v>164</v>
      </c>
      <c r="AJ783" t="s">
        <v>164</v>
      </c>
    </row>
    <row r="784" spans="1:37" x14ac:dyDescent="0.25">
      <c r="A784" t="s">
        <v>1203</v>
      </c>
      <c r="B784" s="203" t="s">
        <v>166</v>
      </c>
      <c r="C784" t="s">
        <v>168</v>
      </c>
      <c r="D784" t="s">
        <v>273</v>
      </c>
      <c r="E784" t="s">
        <v>274</v>
      </c>
      <c r="F784" t="s">
        <v>1198</v>
      </c>
      <c r="G784" t="s">
        <v>276</v>
      </c>
      <c r="H784" s="203">
        <v>12</v>
      </c>
      <c r="I784" s="204">
        <v>0.7</v>
      </c>
      <c r="J784" s="205">
        <v>0.50142385598974282</v>
      </c>
      <c r="K784" s="205">
        <v>0.2</v>
      </c>
      <c r="L784" s="205">
        <v>0.27</v>
      </c>
      <c r="M784" s="205">
        <v>0.27</v>
      </c>
      <c r="N784" s="205">
        <v>0.27</v>
      </c>
      <c r="O784" s="205">
        <v>0.27</v>
      </c>
      <c r="P784" s="205">
        <v>0.27</v>
      </c>
      <c r="Q784" s="205">
        <v>0.27</v>
      </c>
      <c r="R784" s="205">
        <v>0.18</v>
      </c>
      <c r="S784" s="205">
        <v>0.18</v>
      </c>
      <c r="T784" s="205">
        <v>0.18</v>
      </c>
      <c r="U784" s="205">
        <v>0.18</v>
      </c>
      <c r="V784" s="205">
        <v>0.18</v>
      </c>
      <c r="W784" s="205">
        <v>0.18</v>
      </c>
      <c r="X784" s="205">
        <v>0.18</v>
      </c>
      <c r="Y784" s="205">
        <v>0.18</v>
      </c>
      <c r="Z784" s="213">
        <v>0.18</v>
      </c>
      <c r="AA784" s="213">
        <v>0.18</v>
      </c>
      <c r="AB784" s="213" t="s">
        <v>192</v>
      </c>
      <c r="AC784" s="213" t="s">
        <v>192</v>
      </c>
      <c r="AD784" s="213" t="s">
        <v>192</v>
      </c>
      <c r="AE784" s="205" t="s">
        <v>192</v>
      </c>
      <c r="AF784" s="205" t="s">
        <v>192</v>
      </c>
      <c r="AG784" s="205" t="s">
        <v>192</v>
      </c>
      <c r="AH784" t="s">
        <v>192</v>
      </c>
      <c r="AI784" t="s">
        <v>164</v>
      </c>
      <c r="AJ784" t="s">
        <v>164</v>
      </c>
    </row>
    <row r="785" spans="1:37" x14ac:dyDescent="0.25">
      <c r="A785" t="s">
        <v>1204</v>
      </c>
      <c r="B785" s="203" t="s">
        <v>158</v>
      </c>
      <c r="C785" t="s">
        <v>159</v>
      </c>
      <c r="D785" t="s">
        <v>160</v>
      </c>
      <c r="E785" t="s">
        <v>534</v>
      </c>
      <c r="F785" t="s">
        <v>1205</v>
      </c>
      <c r="G785" t="s">
        <v>163</v>
      </c>
      <c r="H785" s="203">
        <v>5</v>
      </c>
      <c r="I785" s="204">
        <v>0.7</v>
      </c>
      <c r="J785" s="205">
        <v>0.29581234638832765</v>
      </c>
      <c r="K785" s="205">
        <v>0.13</v>
      </c>
      <c r="L785" s="205">
        <v>0.2</v>
      </c>
      <c r="M785" s="205">
        <v>0.2</v>
      </c>
      <c r="N785" s="205">
        <v>0.2</v>
      </c>
      <c r="O785" s="205">
        <v>0.2</v>
      </c>
      <c r="P785" s="205">
        <v>0.2</v>
      </c>
      <c r="Q785" s="205">
        <v>0.2</v>
      </c>
      <c r="R785" s="205">
        <v>0.2</v>
      </c>
      <c r="S785" s="205">
        <v>0.2</v>
      </c>
      <c r="T785" s="205">
        <v>0.2</v>
      </c>
      <c r="U785" s="205">
        <v>0.2</v>
      </c>
      <c r="V785" s="205">
        <v>0.2</v>
      </c>
      <c r="W785" s="205">
        <v>0.2</v>
      </c>
      <c r="X785" s="205">
        <v>0.2</v>
      </c>
      <c r="Y785" s="205">
        <v>0.2</v>
      </c>
      <c r="Z785" s="213">
        <v>0.2</v>
      </c>
      <c r="AA785" s="213">
        <v>0.2</v>
      </c>
      <c r="AB785" s="213">
        <v>0.2</v>
      </c>
      <c r="AC785" s="213">
        <v>0.2</v>
      </c>
      <c r="AD785" s="213">
        <v>0.23</v>
      </c>
      <c r="AE785" s="205">
        <v>0.23</v>
      </c>
      <c r="AF785" s="205">
        <v>0.23</v>
      </c>
      <c r="AG785" s="205">
        <v>0.33</v>
      </c>
      <c r="AH785">
        <v>0.33</v>
      </c>
      <c r="AI785" t="s">
        <v>164</v>
      </c>
      <c r="AJ785" t="s">
        <v>164</v>
      </c>
      <c r="AK785" t="s">
        <v>164</v>
      </c>
    </row>
    <row r="786" spans="1:37" x14ac:dyDescent="0.25">
      <c r="A786" t="s">
        <v>1206</v>
      </c>
      <c r="B786" s="203" t="s">
        <v>166</v>
      </c>
      <c r="C786" t="s">
        <v>159</v>
      </c>
      <c r="D786" t="s">
        <v>160</v>
      </c>
      <c r="E786" t="s">
        <v>534</v>
      </c>
      <c r="F786" t="s">
        <v>1205</v>
      </c>
      <c r="G786" t="s">
        <v>163</v>
      </c>
      <c r="H786" s="203">
        <v>5</v>
      </c>
      <c r="I786" s="204">
        <v>0.7</v>
      </c>
      <c r="J786" s="205">
        <v>0.29581234638832765</v>
      </c>
      <c r="K786" s="205">
        <v>0.2</v>
      </c>
      <c r="L786" s="205">
        <v>0.27</v>
      </c>
      <c r="M786" s="205">
        <v>0.27</v>
      </c>
      <c r="N786" s="205">
        <v>0.27</v>
      </c>
      <c r="O786" s="205">
        <v>0.27</v>
      </c>
      <c r="P786" s="205">
        <v>0.27</v>
      </c>
      <c r="Q786" s="205">
        <v>0.27</v>
      </c>
      <c r="R786" s="205">
        <v>0.27</v>
      </c>
      <c r="S786" s="205">
        <v>0.27</v>
      </c>
      <c r="T786" s="205">
        <v>0.27</v>
      </c>
      <c r="U786" s="205">
        <v>0.27</v>
      </c>
      <c r="V786" s="205">
        <v>0.27</v>
      </c>
      <c r="W786" s="205">
        <v>0.27</v>
      </c>
      <c r="X786" s="205">
        <v>0.27</v>
      </c>
      <c r="Y786" s="205">
        <v>0.27</v>
      </c>
      <c r="Z786" s="213">
        <v>0.27</v>
      </c>
      <c r="AA786" s="213">
        <v>0.27</v>
      </c>
      <c r="AB786" s="213">
        <v>0.27</v>
      </c>
      <c r="AC786" s="213">
        <v>0.27</v>
      </c>
      <c r="AD786" s="213">
        <v>0.31</v>
      </c>
      <c r="AE786" s="205">
        <v>0.31</v>
      </c>
      <c r="AF786" s="205">
        <v>0.31</v>
      </c>
      <c r="AG786" s="205">
        <v>0.33</v>
      </c>
      <c r="AH786">
        <v>0.33</v>
      </c>
      <c r="AI786" t="s">
        <v>164</v>
      </c>
      <c r="AJ786" t="s">
        <v>164</v>
      </c>
      <c r="AK786" t="s">
        <v>164</v>
      </c>
    </row>
    <row r="787" spans="1:37" x14ac:dyDescent="0.25">
      <c r="A787" t="s">
        <v>1207</v>
      </c>
      <c r="B787" s="203" t="s">
        <v>158</v>
      </c>
      <c r="C787" t="s">
        <v>168</v>
      </c>
      <c r="D787" t="s">
        <v>160</v>
      </c>
      <c r="E787" t="s">
        <v>534</v>
      </c>
      <c r="F787" t="s">
        <v>1205</v>
      </c>
      <c r="G787" t="s">
        <v>169</v>
      </c>
      <c r="H787" s="203">
        <v>5</v>
      </c>
      <c r="I787" s="204">
        <v>0.7</v>
      </c>
      <c r="J787" s="205">
        <v>0.28870339599271405</v>
      </c>
      <c r="K787" s="205">
        <v>0.12</v>
      </c>
      <c r="L787" s="205">
        <v>0.17</v>
      </c>
      <c r="M787" s="205">
        <v>0.17</v>
      </c>
      <c r="N787" s="205">
        <v>0.25</v>
      </c>
      <c r="O787" s="205">
        <v>0.25</v>
      </c>
      <c r="P787" s="205">
        <v>0.25</v>
      </c>
      <c r="Q787" s="205">
        <v>0.25</v>
      </c>
      <c r="R787" s="205">
        <v>0.25</v>
      </c>
      <c r="S787" s="205">
        <v>0.25</v>
      </c>
      <c r="T787" s="205">
        <v>0.25</v>
      </c>
      <c r="U787" s="205">
        <v>0.25</v>
      </c>
      <c r="V787" s="205">
        <v>0.25</v>
      </c>
      <c r="W787" s="205">
        <v>0.25</v>
      </c>
      <c r="X787" s="205">
        <v>0.25</v>
      </c>
      <c r="Y787" s="205">
        <v>0.25</v>
      </c>
      <c r="Z787" s="213">
        <v>0.25</v>
      </c>
      <c r="AA787" s="213">
        <v>0.25</v>
      </c>
      <c r="AB787" s="213">
        <v>0.25</v>
      </c>
      <c r="AC787" s="213">
        <v>0.25</v>
      </c>
      <c r="AD787" s="213">
        <v>0.25</v>
      </c>
      <c r="AE787" s="205">
        <v>0.25</v>
      </c>
      <c r="AF787" s="205">
        <v>0.25</v>
      </c>
      <c r="AG787" s="205">
        <v>0.33</v>
      </c>
      <c r="AH787">
        <v>0.33</v>
      </c>
      <c r="AI787" t="s">
        <v>164</v>
      </c>
      <c r="AJ787" t="s">
        <v>164</v>
      </c>
      <c r="AK787" t="s">
        <v>164</v>
      </c>
    </row>
    <row r="788" spans="1:37" x14ac:dyDescent="0.25">
      <c r="A788" t="s">
        <v>1208</v>
      </c>
      <c r="B788" s="203" t="s">
        <v>166</v>
      </c>
      <c r="C788" t="s">
        <v>168</v>
      </c>
      <c r="D788" t="s">
        <v>160</v>
      </c>
      <c r="E788" t="s">
        <v>534</v>
      </c>
      <c r="F788" t="s">
        <v>1205</v>
      </c>
      <c r="G788" t="s">
        <v>169</v>
      </c>
      <c r="H788" s="203">
        <v>5</v>
      </c>
      <c r="I788" s="204">
        <v>0.7</v>
      </c>
      <c r="J788" s="205">
        <v>0.28870339599271405</v>
      </c>
      <c r="K788" s="205">
        <v>0.12</v>
      </c>
      <c r="L788" s="205">
        <v>0.27</v>
      </c>
      <c r="M788" s="205">
        <v>0.27</v>
      </c>
      <c r="N788" s="205">
        <v>0.27</v>
      </c>
      <c r="O788" s="205">
        <v>0.25</v>
      </c>
      <c r="P788" s="205">
        <v>0.25</v>
      </c>
      <c r="Q788" s="205">
        <v>0.25</v>
      </c>
      <c r="R788" s="205">
        <v>0.25</v>
      </c>
      <c r="S788" s="205">
        <v>0.25</v>
      </c>
      <c r="T788" s="205">
        <v>0.25</v>
      </c>
      <c r="U788" s="205">
        <v>0.25</v>
      </c>
      <c r="V788" s="205">
        <v>0.25</v>
      </c>
      <c r="W788" s="205">
        <v>0.25</v>
      </c>
      <c r="X788" s="205">
        <v>0.25</v>
      </c>
      <c r="Y788" s="205">
        <v>0.25</v>
      </c>
      <c r="Z788" s="213">
        <v>0.25</v>
      </c>
      <c r="AA788" s="213">
        <v>0.25</v>
      </c>
      <c r="AB788" s="213">
        <v>0.25</v>
      </c>
      <c r="AC788" s="213">
        <v>0.25</v>
      </c>
      <c r="AD788" s="213">
        <v>0.25</v>
      </c>
      <c r="AE788" s="205">
        <v>0.25</v>
      </c>
      <c r="AF788" s="205">
        <v>0.25</v>
      </c>
      <c r="AG788" s="205">
        <v>0.33</v>
      </c>
      <c r="AH788">
        <v>0.33</v>
      </c>
      <c r="AI788" t="s">
        <v>164</v>
      </c>
      <c r="AJ788" t="s">
        <v>164</v>
      </c>
      <c r="AK788" t="s">
        <v>164</v>
      </c>
    </row>
    <row r="789" spans="1:37" x14ac:dyDescent="0.25">
      <c r="A789" t="s">
        <v>1209</v>
      </c>
      <c r="B789" s="203" t="s">
        <v>158</v>
      </c>
      <c r="C789" t="s">
        <v>227</v>
      </c>
      <c r="D789" t="s">
        <v>273</v>
      </c>
      <c r="E789" t="s">
        <v>384</v>
      </c>
      <c r="F789" t="s">
        <v>1210</v>
      </c>
      <c r="G789" t="s">
        <v>276</v>
      </c>
      <c r="H789" s="203">
        <v>7</v>
      </c>
      <c r="I789" s="204">
        <v>0.7</v>
      </c>
      <c r="J789" s="205">
        <v>0.3370107577576984</v>
      </c>
      <c r="K789" s="205">
        <v>0.15</v>
      </c>
      <c r="L789" s="205">
        <v>0.2</v>
      </c>
      <c r="M789" s="205">
        <v>0.2</v>
      </c>
      <c r="N789" s="205">
        <v>0.2</v>
      </c>
      <c r="O789" s="205">
        <v>0.25</v>
      </c>
      <c r="P789" s="205">
        <v>0.25</v>
      </c>
      <c r="Q789" s="205">
        <v>0.25</v>
      </c>
      <c r="R789" s="205">
        <v>0.18</v>
      </c>
      <c r="S789" s="205">
        <v>0.18</v>
      </c>
      <c r="T789" s="205">
        <v>0.18</v>
      </c>
      <c r="U789" s="205">
        <v>0.18</v>
      </c>
      <c r="V789" s="205">
        <v>0.18</v>
      </c>
      <c r="W789" s="205">
        <v>0.18</v>
      </c>
      <c r="X789" s="205">
        <v>0.18</v>
      </c>
      <c r="Y789" s="205">
        <v>0.18</v>
      </c>
      <c r="Z789" s="213">
        <v>0.18</v>
      </c>
      <c r="AA789" s="213">
        <v>0.18</v>
      </c>
      <c r="AB789" s="213" t="s">
        <v>192</v>
      </c>
      <c r="AC789" s="213" t="s">
        <v>192</v>
      </c>
      <c r="AD789" s="213" t="s">
        <v>192</v>
      </c>
      <c r="AE789" s="205" t="s">
        <v>192</v>
      </c>
      <c r="AF789" s="205" t="s">
        <v>192</v>
      </c>
      <c r="AG789" s="205" t="s">
        <v>192</v>
      </c>
      <c r="AH789" t="s">
        <v>192</v>
      </c>
      <c r="AI789" t="s">
        <v>164</v>
      </c>
      <c r="AJ789" t="s">
        <v>164</v>
      </c>
    </row>
    <row r="790" spans="1:37" x14ac:dyDescent="0.25">
      <c r="A790" t="s">
        <v>1211</v>
      </c>
      <c r="B790" s="203" t="s">
        <v>166</v>
      </c>
      <c r="C790" t="s">
        <v>227</v>
      </c>
      <c r="D790" t="s">
        <v>273</v>
      </c>
      <c r="E790" t="s">
        <v>384</v>
      </c>
      <c r="F790" t="s">
        <v>1210</v>
      </c>
      <c r="G790" t="s">
        <v>276</v>
      </c>
      <c r="H790" s="203">
        <v>7</v>
      </c>
      <c r="I790" s="204">
        <v>0.7</v>
      </c>
      <c r="J790" s="205">
        <v>0.3370107577576984</v>
      </c>
      <c r="K790" s="205">
        <v>0.15</v>
      </c>
      <c r="L790" s="205">
        <v>0.27</v>
      </c>
      <c r="M790" s="205">
        <v>0.27</v>
      </c>
      <c r="N790" s="205">
        <v>0.27</v>
      </c>
      <c r="O790" s="205">
        <v>0.27</v>
      </c>
      <c r="P790" s="205">
        <v>0.27</v>
      </c>
      <c r="Q790" s="205">
        <v>0.27</v>
      </c>
      <c r="R790" s="205">
        <v>0.18</v>
      </c>
      <c r="S790" s="205">
        <v>0.18</v>
      </c>
      <c r="T790" s="205">
        <v>0.18</v>
      </c>
      <c r="U790" s="205">
        <v>0.18</v>
      </c>
      <c r="V790" s="205">
        <v>0.18</v>
      </c>
      <c r="W790" s="205">
        <v>0.18</v>
      </c>
      <c r="X790" s="205">
        <v>0.18</v>
      </c>
      <c r="Y790" s="205">
        <v>0.18</v>
      </c>
      <c r="Z790" s="213">
        <v>0.18</v>
      </c>
      <c r="AA790" s="213">
        <v>0.18</v>
      </c>
      <c r="AB790" s="213" t="s">
        <v>192</v>
      </c>
      <c r="AC790" s="213" t="s">
        <v>192</v>
      </c>
      <c r="AD790" s="213" t="s">
        <v>192</v>
      </c>
      <c r="AE790" s="205" t="s">
        <v>192</v>
      </c>
      <c r="AF790" s="205" t="s">
        <v>192</v>
      </c>
      <c r="AG790" s="205" t="s">
        <v>192</v>
      </c>
      <c r="AH790" t="s">
        <v>192</v>
      </c>
      <c r="AI790" t="s">
        <v>164</v>
      </c>
      <c r="AJ790" t="s">
        <v>164</v>
      </c>
    </row>
    <row r="791" spans="1:37" x14ac:dyDescent="0.25">
      <c r="A791" t="s">
        <v>1212</v>
      </c>
      <c r="B791" s="203" t="s">
        <v>158</v>
      </c>
      <c r="C791" t="s">
        <v>159</v>
      </c>
      <c r="D791" t="s">
        <v>273</v>
      </c>
      <c r="E791" t="s">
        <v>384</v>
      </c>
      <c r="F791" t="s">
        <v>1210</v>
      </c>
      <c r="G791" t="s">
        <v>276</v>
      </c>
      <c r="H791" s="203">
        <v>7</v>
      </c>
      <c r="I791" s="204">
        <v>0.7</v>
      </c>
      <c r="J791" s="205">
        <v>0.3370107577576984</v>
      </c>
      <c r="K791" s="205">
        <v>0.13</v>
      </c>
      <c r="L791" s="205">
        <v>0.2</v>
      </c>
      <c r="M791" s="205">
        <v>0.2</v>
      </c>
      <c r="N791" s="205">
        <v>0.2</v>
      </c>
      <c r="O791" s="205">
        <v>0.2</v>
      </c>
      <c r="P791" s="205">
        <v>0.2</v>
      </c>
      <c r="Q791" s="205">
        <v>0.2</v>
      </c>
      <c r="R791" s="205">
        <v>0.18</v>
      </c>
      <c r="S791" s="205">
        <v>0.18</v>
      </c>
      <c r="T791" s="205">
        <v>0.18</v>
      </c>
      <c r="U791" s="205">
        <v>0.18</v>
      </c>
      <c r="V791" s="205">
        <v>0.18</v>
      </c>
      <c r="W791" s="205">
        <v>0.18</v>
      </c>
      <c r="X791" s="205">
        <v>0.18</v>
      </c>
      <c r="Y791" s="205">
        <v>0.18</v>
      </c>
      <c r="Z791" s="213">
        <v>0.18</v>
      </c>
      <c r="AA791" s="213">
        <v>0.18</v>
      </c>
      <c r="AB791" s="213" t="s">
        <v>192</v>
      </c>
      <c r="AC791" s="213" t="s">
        <v>192</v>
      </c>
      <c r="AD791" s="213" t="s">
        <v>192</v>
      </c>
      <c r="AE791" s="205" t="s">
        <v>192</v>
      </c>
      <c r="AF791" s="205" t="s">
        <v>192</v>
      </c>
      <c r="AG791" s="205" t="s">
        <v>192</v>
      </c>
      <c r="AH791" t="s">
        <v>192</v>
      </c>
      <c r="AI791" t="s">
        <v>164</v>
      </c>
      <c r="AJ791" t="s">
        <v>164</v>
      </c>
    </row>
    <row r="792" spans="1:37" x14ac:dyDescent="0.25">
      <c r="A792" t="s">
        <v>1213</v>
      </c>
      <c r="B792" s="203" t="s">
        <v>166</v>
      </c>
      <c r="C792" t="s">
        <v>159</v>
      </c>
      <c r="D792" t="s">
        <v>273</v>
      </c>
      <c r="E792" t="s">
        <v>384</v>
      </c>
      <c r="F792" t="s">
        <v>1210</v>
      </c>
      <c r="G792" t="s">
        <v>276</v>
      </c>
      <c r="H792" s="203">
        <v>7</v>
      </c>
      <c r="I792" s="204">
        <v>0.7</v>
      </c>
      <c r="J792" s="205">
        <v>0.3370107577576984</v>
      </c>
      <c r="K792" s="205">
        <v>0.2</v>
      </c>
      <c r="L792" s="205">
        <v>0.27</v>
      </c>
      <c r="M792" s="205">
        <v>0.27</v>
      </c>
      <c r="N792" s="205">
        <v>0.27</v>
      </c>
      <c r="O792" s="205">
        <v>0.27</v>
      </c>
      <c r="P792" s="205">
        <v>0.27</v>
      </c>
      <c r="Q792" s="205">
        <v>0.27</v>
      </c>
      <c r="R792" s="205">
        <v>0.18</v>
      </c>
      <c r="S792" s="205">
        <v>0.18</v>
      </c>
      <c r="T792" s="205">
        <v>0.18</v>
      </c>
      <c r="U792" s="205">
        <v>0.18</v>
      </c>
      <c r="V792" s="205">
        <v>0.18</v>
      </c>
      <c r="W792" s="205">
        <v>0.18</v>
      </c>
      <c r="X792" s="205">
        <v>0.18</v>
      </c>
      <c r="Y792" s="205">
        <v>0.18</v>
      </c>
      <c r="Z792" s="213">
        <v>0.18</v>
      </c>
      <c r="AA792" s="213">
        <v>0.18</v>
      </c>
      <c r="AB792" s="213" t="s">
        <v>192</v>
      </c>
      <c r="AC792" s="213" t="s">
        <v>192</v>
      </c>
      <c r="AD792" s="213" t="s">
        <v>192</v>
      </c>
      <c r="AE792" s="205" t="s">
        <v>192</v>
      </c>
      <c r="AF792" s="205" t="s">
        <v>192</v>
      </c>
      <c r="AG792" s="205" t="s">
        <v>192</v>
      </c>
      <c r="AH792" t="s">
        <v>192</v>
      </c>
      <c r="AI792" t="s">
        <v>164</v>
      </c>
      <c r="AJ792" t="s">
        <v>164</v>
      </c>
    </row>
    <row r="793" spans="1:37" x14ac:dyDescent="0.25">
      <c r="A793" t="s">
        <v>1214</v>
      </c>
      <c r="B793" s="203" t="s">
        <v>158</v>
      </c>
      <c r="C793" t="s">
        <v>168</v>
      </c>
      <c r="D793" t="s">
        <v>273</v>
      </c>
      <c r="E793" t="s">
        <v>384</v>
      </c>
      <c r="F793" t="s">
        <v>1210</v>
      </c>
      <c r="G793" t="s">
        <v>276</v>
      </c>
      <c r="H793" s="203">
        <v>7</v>
      </c>
      <c r="I793" s="204">
        <v>0.7</v>
      </c>
      <c r="J793" s="205">
        <v>0.3370107577576984</v>
      </c>
      <c r="K793" s="205">
        <v>0.2</v>
      </c>
      <c r="L793" s="205">
        <v>0.27</v>
      </c>
      <c r="M793" s="205">
        <v>0.27</v>
      </c>
      <c r="N793" s="205">
        <v>0.27</v>
      </c>
      <c r="O793" s="205">
        <v>0.27</v>
      </c>
      <c r="P793" s="205">
        <v>0.27</v>
      </c>
      <c r="Q793" s="205">
        <v>0.27</v>
      </c>
      <c r="R793" s="205">
        <v>0.18</v>
      </c>
      <c r="S793" s="205">
        <v>0.18</v>
      </c>
      <c r="T793" s="205">
        <v>0.18</v>
      </c>
      <c r="U793" s="205">
        <v>0.18</v>
      </c>
      <c r="V793" s="205">
        <v>0.18</v>
      </c>
      <c r="W793" s="205">
        <v>0.18</v>
      </c>
      <c r="X793" s="205">
        <v>0.18</v>
      </c>
      <c r="Y793" s="205">
        <v>0.18</v>
      </c>
      <c r="Z793" s="213">
        <v>0.18</v>
      </c>
      <c r="AA793" s="213">
        <v>0.18</v>
      </c>
      <c r="AB793" s="213" t="s">
        <v>192</v>
      </c>
      <c r="AC793" s="213" t="s">
        <v>192</v>
      </c>
      <c r="AD793" s="213" t="s">
        <v>192</v>
      </c>
      <c r="AE793" s="205" t="s">
        <v>192</v>
      </c>
      <c r="AF793" s="205" t="s">
        <v>192</v>
      </c>
      <c r="AG793" s="205" t="s">
        <v>192</v>
      </c>
      <c r="AH793" t="s">
        <v>192</v>
      </c>
      <c r="AI793" t="s">
        <v>164</v>
      </c>
      <c r="AJ793" t="s">
        <v>164</v>
      </c>
    </row>
    <row r="794" spans="1:37" x14ac:dyDescent="0.25">
      <c r="A794" t="s">
        <v>1215</v>
      </c>
      <c r="B794" s="203" t="s">
        <v>166</v>
      </c>
      <c r="C794" t="s">
        <v>168</v>
      </c>
      <c r="D794" t="s">
        <v>273</v>
      </c>
      <c r="E794" t="s">
        <v>384</v>
      </c>
      <c r="F794" t="s">
        <v>1210</v>
      </c>
      <c r="G794" t="s">
        <v>276</v>
      </c>
      <c r="H794" s="203">
        <v>7</v>
      </c>
      <c r="I794" s="204">
        <v>0.7</v>
      </c>
      <c r="J794" s="205">
        <v>0.3370107577576984</v>
      </c>
      <c r="K794" s="205">
        <v>0.2</v>
      </c>
      <c r="L794" s="205">
        <v>0.27</v>
      </c>
      <c r="M794" s="205">
        <v>0.27</v>
      </c>
      <c r="N794" s="205">
        <v>0.27</v>
      </c>
      <c r="O794" s="205">
        <v>0.27</v>
      </c>
      <c r="P794" s="205">
        <v>0.27</v>
      </c>
      <c r="Q794" s="205">
        <v>0.27</v>
      </c>
      <c r="R794" s="205">
        <v>0.18</v>
      </c>
      <c r="S794" s="205">
        <v>0.18</v>
      </c>
      <c r="T794" s="205">
        <v>0.18</v>
      </c>
      <c r="U794" s="205">
        <v>0.18</v>
      </c>
      <c r="V794" s="205">
        <v>0.18</v>
      </c>
      <c r="W794" s="205">
        <v>0.18</v>
      </c>
      <c r="X794" s="205">
        <v>0.18</v>
      </c>
      <c r="Y794" s="205">
        <v>0.18</v>
      </c>
      <c r="Z794" s="213">
        <v>0.18</v>
      </c>
      <c r="AA794" s="213">
        <v>0.18</v>
      </c>
      <c r="AB794" s="213" t="s">
        <v>192</v>
      </c>
      <c r="AC794" s="213" t="s">
        <v>192</v>
      </c>
      <c r="AD794" s="213" t="s">
        <v>192</v>
      </c>
      <c r="AE794" s="205" t="s">
        <v>192</v>
      </c>
      <c r="AF794" s="205" t="s">
        <v>192</v>
      </c>
      <c r="AG794" s="205" t="s">
        <v>192</v>
      </c>
      <c r="AH794" t="s">
        <v>192</v>
      </c>
      <c r="AI794" t="s">
        <v>164</v>
      </c>
      <c r="AJ794" t="s">
        <v>164</v>
      </c>
    </row>
    <row r="795" spans="1:37" x14ac:dyDescent="0.25">
      <c r="A795" t="s">
        <v>1216</v>
      </c>
      <c r="B795" s="203" t="s">
        <v>158</v>
      </c>
      <c r="C795" t="s">
        <v>379</v>
      </c>
      <c r="D795" t="s">
        <v>428</v>
      </c>
      <c r="E795" t="s">
        <v>1217</v>
      </c>
      <c r="F795" t="s">
        <v>1217</v>
      </c>
      <c r="G795" t="s">
        <v>597</v>
      </c>
      <c r="H795" s="203">
        <v>30</v>
      </c>
      <c r="I795" s="204">
        <v>0.7</v>
      </c>
      <c r="J795" s="205">
        <v>0.89631172236074164</v>
      </c>
      <c r="K795" s="205">
        <v>0.2</v>
      </c>
      <c r="L795" s="205">
        <v>0.27</v>
      </c>
      <c r="M795" s="205">
        <v>0.27</v>
      </c>
      <c r="N795" s="205">
        <v>0.27</v>
      </c>
      <c r="O795" s="205">
        <v>0.27</v>
      </c>
      <c r="P795" s="205">
        <v>0.27</v>
      </c>
      <c r="Q795" s="205">
        <v>0.27</v>
      </c>
      <c r="R795" s="205">
        <v>0.35</v>
      </c>
      <c r="S795" s="205">
        <v>0.35</v>
      </c>
      <c r="T795" s="205">
        <v>0.35</v>
      </c>
      <c r="U795" s="205">
        <v>0.35</v>
      </c>
      <c r="V795" s="205">
        <v>0.35</v>
      </c>
      <c r="W795" s="205">
        <v>0.35</v>
      </c>
      <c r="X795" s="205">
        <v>0.35</v>
      </c>
      <c r="Y795" s="205">
        <v>0.35</v>
      </c>
      <c r="Z795" s="213">
        <v>0.35</v>
      </c>
      <c r="AA795" s="213">
        <v>0.35</v>
      </c>
      <c r="AB795" s="213">
        <v>0.35</v>
      </c>
      <c r="AC795" s="213">
        <v>0.35</v>
      </c>
      <c r="AD795" s="213">
        <v>0.35</v>
      </c>
      <c r="AE795" s="205">
        <v>0.35</v>
      </c>
      <c r="AF795" s="205">
        <v>0.35</v>
      </c>
      <c r="AG795" s="205">
        <v>0.38</v>
      </c>
      <c r="AH795">
        <v>0.38</v>
      </c>
      <c r="AI795" t="s">
        <v>164</v>
      </c>
      <c r="AJ795" t="s">
        <v>164</v>
      </c>
      <c r="AK795" t="s">
        <v>164</v>
      </c>
    </row>
    <row r="796" spans="1:37" x14ac:dyDescent="0.25">
      <c r="A796" t="s">
        <v>1218</v>
      </c>
      <c r="B796" s="203" t="s">
        <v>166</v>
      </c>
      <c r="C796" t="s">
        <v>379</v>
      </c>
      <c r="D796" t="s">
        <v>428</v>
      </c>
      <c r="E796" t="s">
        <v>1217</v>
      </c>
      <c r="F796" t="s">
        <v>1217</v>
      </c>
      <c r="G796" t="s">
        <v>597</v>
      </c>
      <c r="H796" s="203">
        <v>30</v>
      </c>
      <c r="I796" s="204">
        <v>0.7</v>
      </c>
      <c r="J796" s="205">
        <v>0.89631172236074164</v>
      </c>
      <c r="K796" s="205">
        <v>0.2</v>
      </c>
      <c r="L796" s="205">
        <v>0.27</v>
      </c>
      <c r="M796" s="205">
        <v>0.27</v>
      </c>
      <c r="N796" s="205">
        <v>0.27</v>
      </c>
      <c r="O796" s="205">
        <v>0.27</v>
      </c>
      <c r="P796" s="205">
        <v>0.27</v>
      </c>
      <c r="Q796" s="205">
        <v>0.27</v>
      </c>
      <c r="R796" s="205">
        <v>0.35</v>
      </c>
      <c r="S796" s="205">
        <v>0.25</v>
      </c>
      <c r="T796" s="205">
        <v>0.25</v>
      </c>
      <c r="U796" s="205">
        <v>0.25</v>
      </c>
      <c r="V796" s="205">
        <v>0.25</v>
      </c>
      <c r="W796" s="205">
        <v>0.25</v>
      </c>
      <c r="X796" s="205">
        <v>0.25</v>
      </c>
      <c r="Y796" s="205">
        <v>0.25</v>
      </c>
      <c r="Z796" s="213">
        <v>0.25</v>
      </c>
      <c r="AA796" s="213">
        <v>0.25</v>
      </c>
      <c r="AB796" s="213">
        <v>0.25</v>
      </c>
      <c r="AC796" s="213">
        <v>0.25</v>
      </c>
      <c r="AD796" s="213">
        <v>0.25</v>
      </c>
      <c r="AE796" s="205">
        <v>0.35</v>
      </c>
      <c r="AF796" s="205">
        <v>0.35</v>
      </c>
      <c r="AG796" s="205">
        <v>0.38</v>
      </c>
      <c r="AH796">
        <v>0.38</v>
      </c>
      <c r="AI796" t="s">
        <v>164</v>
      </c>
      <c r="AJ796" t="s">
        <v>164</v>
      </c>
      <c r="AK796" t="s">
        <v>164</v>
      </c>
    </row>
    <row r="797" spans="1:37" x14ac:dyDescent="0.25">
      <c r="A797" t="s">
        <v>1219</v>
      </c>
      <c r="B797" s="203" t="s">
        <v>158</v>
      </c>
      <c r="C797" t="s">
        <v>379</v>
      </c>
      <c r="D797" t="s">
        <v>380</v>
      </c>
      <c r="E797" t="s">
        <v>1217</v>
      </c>
      <c r="F797" t="s">
        <v>1217</v>
      </c>
      <c r="G797" t="s">
        <v>381</v>
      </c>
      <c r="H797" s="203">
        <v>30</v>
      </c>
      <c r="I797" s="204">
        <v>0.7</v>
      </c>
      <c r="J797" s="205">
        <v>0.90956294487487643</v>
      </c>
      <c r="K797" s="205">
        <v>0.2</v>
      </c>
      <c r="L797" s="205">
        <v>0.27</v>
      </c>
      <c r="M797" s="205">
        <v>0.27</v>
      </c>
      <c r="N797" s="205">
        <v>0.27</v>
      </c>
      <c r="O797" s="205">
        <v>0.27</v>
      </c>
      <c r="P797" s="205">
        <v>0.27</v>
      </c>
      <c r="Q797" s="205">
        <v>0.27</v>
      </c>
      <c r="R797" s="205">
        <v>0.35</v>
      </c>
      <c r="S797" s="205">
        <v>0.35</v>
      </c>
      <c r="T797" s="205">
        <v>0.35</v>
      </c>
      <c r="U797" s="205">
        <v>0.35</v>
      </c>
      <c r="V797" s="205">
        <v>0.35</v>
      </c>
      <c r="W797" s="205">
        <v>0.35</v>
      </c>
      <c r="X797" s="205">
        <v>0.35</v>
      </c>
      <c r="Y797" s="205">
        <v>0.35</v>
      </c>
      <c r="Z797" s="213">
        <v>0.35</v>
      </c>
      <c r="AA797" s="213">
        <v>0.35</v>
      </c>
      <c r="AB797" s="213">
        <v>0.35</v>
      </c>
      <c r="AC797" s="213">
        <v>0.35</v>
      </c>
      <c r="AD797" s="213">
        <v>0.35</v>
      </c>
      <c r="AE797" s="205">
        <v>0.35</v>
      </c>
      <c r="AF797" s="205">
        <v>0.35</v>
      </c>
      <c r="AG797" s="205">
        <v>0.38</v>
      </c>
      <c r="AH797">
        <v>0.38</v>
      </c>
      <c r="AI797" t="s">
        <v>164</v>
      </c>
      <c r="AJ797" t="s">
        <v>164</v>
      </c>
      <c r="AK797" t="s">
        <v>164</v>
      </c>
    </row>
    <row r="798" spans="1:37" x14ac:dyDescent="0.25">
      <c r="A798" t="s">
        <v>1220</v>
      </c>
      <c r="B798" s="203" t="s">
        <v>166</v>
      </c>
      <c r="C798" t="s">
        <v>379</v>
      </c>
      <c r="D798" t="s">
        <v>380</v>
      </c>
      <c r="E798" t="s">
        <v>1217</v>
      </c>
      <c r="F798" t="s">
        <v>1217</v>
      </c>
      <c r="G798" t="s">
        <v>381</v>
      </c>
      <c r="H798" s="203">
        <v>30</v>
      </c>
      <c r="I798" s="204">
        <v>0.7</v>
      </c>
      <c r="J798" s="205">
        <v>0.90956294487487643</v>
      </c>
      <c r="K798" s="205">
        <v>0.2</v>
      </c>
      <c r="L798" s="205">
        <v>0.27</v>
      </c>
      <c r="M798" s="205">
        <v>0.27</v>
      </c>
      <c r="N798" s="205">
        <v>0.27</v>
      </c>
      <c r="O798" s="205">
        <v>0.27</v>
      </c>
      <c r="P798" s="205">
        <v>0.27</v>
      </c>
      <c r="Q798" s="205">
        <v>0.27</v>
      </c>
      <c r="R798" s="205">
        <v>0.35</v>
      </c>
      <c r="S798" s="205">
        <v>0.25</v>
      </c>
      <c r="T798" s="205">
        <v>0.25</v>
      </c>
      <c r="U798" s="205">
        <v>0.25</v>
      </c>
      <c r="V798" s="205">
        <v>0.25</v>
      </c>
      <c r="W798" s="205">
        <v>0.25</v>
      </c>
      <c r="X798" s="205">
        <v>0.25</v>
      </c>
      <c r="Y798" s="205">
        <v>0.25</v>
      </c>
      <c r="Z798" s="213">
        <v>0.25</v>
      </c>
      <c r="AA798" s="213">
        <v>0.25</v>
      </c>
      <c r="AB798" s="213">
        <v>0.25</v>
      </c>
      <c r="AC798" s="213">
        <v>0.25</v>
      </c>
      <c r="AD798" s="213">
        <v>0.25</v>
      </c>
      <c r="AE798" s="205">
        <v>0.35</v>
      </c>
      <c r="AF798" s="205">
        <v>0.35</v>
      </c>
      <c r="AG798" s="205">
        <v>0.38</v>
      </c>
      <c r="AH798">
        <v>0.38</v>
      </c>
      <c r="AI798" t="s">
        <v>164</v>
      </c>
      <c r="AJ798" t="s">
        <v>164</v>
      </c>
      <c r="AK798" t="s">
        <v>164</v>
      </c>
    </row>
    <row r="799" spans="1:37" x14ac:dyDescent="0.25">
      <c r="A799" t="s">
        <v>1221</v>
      </c>
      <c r="B799" s="203" t="s">
        <v>158</v>
      </c>
      <c r="C799" t="s">
        <v>159</v>
      </c>
      <c r="D799" t="s">
        <v>372</v>
      </c>
      <c r="E799" t="s">
        <v>429</v>
      </c>
      <c r="F799" t="s">
        <v>1222</v>
      </c>
      <c r="G799" t="s">
        <v>220</v>
      </c>
      <c r="H799" s="203">
        <v>30</v>
      </c>
      <c r="I799" s="204">
        <v>0.7</v>
      </c>
      <c r="J799" s="205">
        <v>0.86395585604317371</v>
      </c>
      <c r="K799" s="205" t="s">
        <v>192</v>
      </c>
      <c r="L799" s="205" t="s">
        <v>192</v>
      </c>
      <c r="M799" s="205" t="s">
        <v>192</v>
      </c>
      <c r="N799" s="205" t="s">
        <v>192</v>
      </c>
      <c r="O799" s="205" t="s">
        <v>192</v>
      </c>
      <c r="P799" s="205" t="s">
        <v>192</v>
      </c>
      <c r="Q799" s="205" t="s">
        <v>192</v>
      </c>
      <c r="R799" s="205" t="s">
        <v>192</v>
      </c>
      <c r="S799" s="205" t="s">
        <v>192</v>
      </c>
      <c r="T799" s="205" t="s">
        <v>192</v>
      </c>
      <c r="U799" s="205" t="s">
        <v>192</v>
      </c>
      <c r="V799" s="205" t="s">
        <v>192</v>
      </c>
      <c r="W799" s="205" t="s">
        <v>192</v>
      </c>
      <c r="X799" s="205" t="s">
        <v>192</v>
      </c>
      <c r="Y799" s="205" t="s">
        <v>192</v>
      </c>
      <c r="Z799" s="213" t="s">
        <v>192</v>
      </c>
      <c r="AA799" s="213" t="s">
        <v>192</v>
      </c>
      <c r="AB799" s="213" t="s">
        <v>192</v>
      </c>
      <c r="AC799" s="213" t="s">
        <v>192</v>
      </c>
      <c r="AD799" s="213" t="s">
        <v>192</v>
      </c>
      <c r="AE799" s="205">
        <v>0.35</v>
      </c>
      <c r="AF799" s="205">
        <v>0.35</v>
      </c>
      <c r="AG799" s="205">
        <v>0.38</v>
      </c>
      <c r="AH799">
        <v>0.38</v>
      </c>
      <c r="AI799" t="s">
        <v>164</v>
      </c>
      <c r="AJ799" t="s">
        <v>164</v>
      </c>
      <c r="AK799" t="s">
        <v>164</v>
      </c>
    </row>
    <row r="800" spans="1:37" x14ac:dyDescent="0.25">
      <c r="A800" t="s">
        <v>1223</v>
      </c>
      <c r="B800" s="203" t="s">
        <v>166</v>
      </c>
      <c r="C800" t="s">
        <v>159</v>
      </c>
      <c r="D800" t="s">
        <v>372</v>
      </c>
      <c r="E800" t="s">
        <v>429</v>
      </c>
      <c r="F800" t="s">
        <v>1222</v>
      </c>
      <c r="G800" t="s">
        <v>220</v>
      </c>
      <c r="H800" s="203">
        <v>30</v>
      </c>
      <c r="I800" s="204">
        <v>0.7</v>
      </c>
      <c r="J800" s="205">
        <v>0.86395585604317371</v>
      </c>
      <c r="K800" s="205" t="s">
        <v>192</v>
      </c>
      <c r="L800" s="205" t="s">
        <v>192</v>
      </c>
      <c r="M800" s="205" t="s">
        <v>192</v>
      </c>
      <c r="N800" s="205" t="s">
        <v>192</v>
      </c>
      <c r="O800" s="205" t="s">
        <v>192</v>
      </c>
      <c r="P800" s="205" t="s">
        <v>192</v>
      </c>
      <c r="Q800" s="205" t="s">
        <v>192</v>
      </c>
      <c r="R800" s="205" t="s">
        <v>192</v>
      </c>
      <c r="S800" s="205" t="s">
        <v>192</v>
      </c>
      <c r="T800" s="205" t="s">
        <v>192</v>
      </c>
      <c r="U800" s="205" t="s">
        <v>192</v>
      </c>
      <c r="V800" s="205" t="s">
        <v>192</v>
      </c>
      <c r="W800" s="205" t="s">
        <v>192</v>
      </c>
      <c r="X800" s="205" t="s">
        <v>192</v>
      </c>
      <c r="Y800" s="205" t="s">
        <v>192</v>
      </c>
      <c r="Z800" s="213" t="s">
        <v>192</v>
      </c>
      <c r="AA800" s="213" t="s">
        <v>192</v>
      </c>
      <c r="AB800" s="213" t="s">
        <v>192</v>
      </c>
      <c r="AC800" s="213" t="s">
        <v>192</v>
      </c>
      <c r="AD800" s="213" t="s">
        <v>192</v>
      </c>
      <c r="AE800" s="205">
        <v>0.35</v>
      </c>
      <c r="AF800" s="205">
        <v>0.35</v>
      </c>
      <c r="AG800" s="205">
        <v>0.38</v>
      </c>
      <c r="AH800">
        <v>0.38</v>
      </c>
      <c r="AI800" t="s">
        <v>164</v>
      </c>
      <c r="AJ800" t="s">
        <v>164</v>
      </c>
      <c r="AK800" t="s">
        <v>164</v>
      </c>
    </row>
    <row r="801" spans="1:37" x14ac:dyDescent="0.25">
      <c r="A801" t="s">
        <v>1224</v>
      </c>
      <c r="B801" s="203" t="s">
        <v>158</v>
      </c>
      <c r="C801" t="s">
        <v>168</v>
      </c>
      <c r="D801" t="s">
        <v>372</v>
      </c>
      <c r="E801" t="s">
        <v>429</v>
      </c>
      <c r="F801" t="s">
        <v>1222</v>
      </c>
      <c r="G801" t="s">
        <v>169</v>
      </c>
      <c r="H801" s="203">
        <v>30</v>
      </c>
      <c r="I801" s="204">
        <v>0.7</v>
      </c>
      <c r="J801" s="205">
        <v>0.90160459736008924</v>
      </c>
      <c r="K801" s="205">
        <v>0.12</v>
      </c>
      <c r="L801" s="205">
        <v>0.17</v>
      </c>
      <c r="M801" s="205">
        <v>0.17</v>
      </c>
      <c r="N801" s="205">
        <v>0.25</v>
      </c>
      <c r="O801" s="205">
        <v>0.25</v>
      </c>
      <c r="P801" s="205">
        <v>0.25</v>
      </c>
      <c r="Q801" s="205">
        <v>0.25</v>
      </c>
      <c r="R801" s="205">
        <v>0.35</v>
      </c>
      <c r="S801" s="205">
        <v>0.35</v>
      </c>
      <c r="T801" s="205">
        <v>0.35</v>
      </c>
      <c r="U801" s="205">
        <v>0.35</v>
      </c>
      <c r="V801" s="205">
        <v>0.35</v>
      </c>
      <c r="W801" s="205">
        <v>0.35</v>
      </c>
      <c r="X801" s="205">
        <v>0.35</v>
      </c>
      <c r="Y801" s="205">
        <v>0.35</v>
      </c>
      <c r="Z801" s="213">
        <v>0.35</v>
      </c>
      <c r="AA801" s="213">
        <v>0.35</v>
      </c>
      <c r="AB801" s="213">
        <v>0.35</v>
      </c>
      <c r="AC801" s="213">
        <v>0.35</v>
      </c>
      <c r="AD801" s="213">
        <v>0.35</v>
      </c>
      <c r="AE801" s="205">
        <v>0.35</v>
      </c>
      <c r="AF801" s="205">
        <v>0.35</v>
      </c>
      <c r="AG801" s="205">
        <v>0.38</v>
      </c>
      <c r="AH801">
        <v>0.38</v>
      </c>
      <c r="AI801" t="s">
        <v>164</v>
      </c>
      <c r="AJ801" t="s">
        <v>164</v>
      </c>
      <c r="AK801" t="s">
        <v>164</v>
      </c>
    </row>
    <row r="802" spans="1:37" x14ac:dyDescent="0.25">
      <c r="A802" t="s">
        <v>1225</v>
      </c>
      <c r="B802" s="203" t="s">
        <v>166</v>
      </c>
      <c r="C802" t="s">
        <v>168</v>
      </c>
      <c r="D802" t="s">
        <v>372</v>
      </c>
      <c r="E802" t="s">
        <v>429</v>
      </c>
      <c r="F802" t="s">
        <v>1222</v>
      </c>
      <c r="G802" t="s">
        <v>169</v>
      </c>
      <c r="H802" s="203">
        <v>30</v>
      </c>
      <c r="I802" s="204">
        <v>0.7</v>
      </c>
      <c r="J802" s="205">
        <v>0.90160459736008924</v>
      </c>
      <c r="K802" s="205">
        <v>0.12</v>
      </c>
      <c r="L802" s="205">
        <v>0.27</v>
      </c>
      <c r="M802" s="205">
        <v>0.27</v>
      </c>
      <c r="N802" s="205">
        <v>0.27</v>
      </c>
      <c r="O802" s="205">
        <v>0.25</v>
      </c>
      <c r="P802" s="205">
        <v>0.25</v>
      </c>
      <c r="Q802" s="205">
        <v>0.25</v>
      </c>
      <c r="R802" s="205">
        <v>0.35</v>
      </c>
      <c r="S802" s="205">
        <v>0.35</v>
      </c>
      <c r="T802" s="205">
        <v>0.35</v>
      </c>
      <c r="U802" s="205">
        <v>0.35</v>
      </c>
      <c r="V802" s="205">
        <v>0.35</v>
      </c>
      <c r="W802" s="205">
        <v>0.35</v>
      </c>
      <c r="X802" s="205">
        <v>0.35</v>
      </c>
      <c r="Y802" s="205">
        <v>0.35</v>
      </c>
      <c r="Z802" s="213">
        <v>0.35</v>
      </c>
      <c r="AA802" s="213">
        <v>0.35</v>
      </c>
      <c r="AB802" s="213">
        <v>0.35</v>
      </c>
      <c r="AC802" s="213">
        <v>0.35</v>
      </c>
      <c r="AD802" s="213">
        <v>0.35</v>
      </c>
      <c r="AE802" s="205">
        <v>0.35</v>
      </c>
      <c r="AF802" s="205">
        <v>0.35</v>
      </c>
      <c r="AG802" s="205">
        <v>0.38</v>
      </c>
      <c r="AH802">
        <v>0.38</v>
      </c>
      <c r="AI802" t="s">
        <v>164</v>
      </c>
      <c r="AJ802" t="s">
        <v>164</v>
      </c>
      <c r="AK802" t="s">
        <v>164</v>
      </c>
    </row>
    <row r="803" spans="1:37" x14ac:dyDescent="0.25">
      <c r="A803" t="s">
        <v>1226</v>
      </c>
      <c r="B803" s="203" t="s">
        <v>158</v>
      </c>
      <c r="C803" t="s">
        <v>379</v>
      </c>
      <c r="D803" t="s">
        <v>428</v>
      </c>
      <c r="E803" t="s">
        <v>1222</v>
      </c>
      <c r="F803" t="s">
        <v>1222</v>
      </c>
      <c r="G803" t="s">
        <v>597</v>
      </c>
      <c r="H803" s="203">
        <v>30</v>
      </c>
      <c r="I803" s="204">
        <v>0.7</v>
      </c>
      <c r="J803" s="205">
        <v>0.89631172236074164</v>
      </c>
      <c r="K803" s="205">
        <v>0.2</v>
      </c>
      <c r="L803" s="205">
        <v>0.27</v>
      </c>
      <c r="M803" s="205">
        <v>0.27</v>
      </c>
      <c r="N803" s="205">
        <v>0.27</v>
      </c>
      <c r="O803" s="205">
        <v>0.27</v>
      </c>
      <c r="P803" s="205">
        <v>0.27</v>
      </c>
      <c r="Q803" s="205">
        <v>0.27</v>
      </c>
      <c r="R803" s="205">
        <v>0.35</v>
      </c>
      <c r="S803" s="205">
        <v>0.35</v>
      </c>
      <c r="T803" s="205">
        <v>0.35</v>
      </c>
      <c r="U803" s="205">
        <v>0.35</v>
      </c>
      <c r="V803" s="205">
        <v>0.35</v>
      </c>
      <c r="W803" s="205">
        <v>0.35</v>
      </c>
      <c r="X803" s="205">
        <v>0.35</v>
      </c>
      <c r="Y803" s="205">
        <v>0.35</v>
      </c>
      <c r="Z803" s="213">
        <v>0.35</v>
      </c>
      <c r="AA803" s="213">
        <v>0.35</v>
      </c>
      <c r="AB803" s="213">
        <v>0.35</v>
      </c>
      <c r="AC803" s="213">
        <v>0.35</v>
      </c>
      <c r="AD803" s="213">
        <v>0.35</v>
      </c>
      <c r="AE803" s="205">
        <v>0.35</v>
      </c>
      <c r="AF803" s="205">
        <v>0.35</v>
      </c>
      <c r="AG803" s="205">
        <v>0.38</v>
      </c>
      <c r="AH803">
        <v>0.38</v>
      </c>
      <c r="AI803" t="s">
        <v>164</v>
      </c>
      <c r="AJ803" t="s">
        <v>164</v>
      </c>
      <c r="AK803" t="s">
        <v>164</v>
      </c>
    </row>
    <row r="804" spans="1:37" x14ac:dyDescent="0.25">
      <c r="A804" t="s">
        <v>1227</v>
      </c>
      <c r="B804" s="203" t="s">
        <v>166</v>
      </c>
      <c r="C804" t="s">
        <v>379</v>
      </c>
      <c r="D804" t="s">
        <v>428</v>
      </c>
      <c r="E804" t="s">
        <v>1222</v>
      </c>
      <c r="F804" t="s">
        <v>1222</v>
      </c>
      <c r="G804" t="s">
        <v>597</v>
      </c>
      <c r="H804" s="203">
        <v>30</v>
      </c>
      <c r="I804" s="204">
        <v>0.7</v>
      </c>
      <c r="J804" s="205">
        <v>0.89631172236074164</v>
      </c>
      <c r="K804" s="205">
        <v>0.2</v>
      </c>
      <c r="L804" s="205">
        <v>0.27</v>
      </c>
      <c r="M804" s="205">
        <v>0.27</v>
      </c>
      <c r="N804" s="205">
        <v>0.27</v>
      </c>
      <c r="O804" s="205">
        <v>0.27</v>
      </c>
      <c r="P804" s="205">
        <v>0.27</v>
      </c>
      <c r="Q804" s="205">
        <v>0.27</v>
      </c>
      <c r="R804" s="205">
        <v>0.35</v>
      </c>
      <c r="S804" s="205">
        <v>0.25</v>
      </c>
      <c r="T804" s="205">
        <v>0.25</v>
      </c>
      <c r="U804" s="205">
        <v>0.25</v>
      </c>
      <c r="V804" s="205">
        <v>0.25</v>
      </c>
      <c r="W804" s="205">
        <v>0.25</v>
      </c>
      <c r="X804" s="205">
        <v>0.25</v>
      </c>
      <c r="Y804" s="205">
        <v>0.25</v>
      </c>
      <c r="Z804" s="213">
        <v>0.25</v>
      </c>
      <c r="AA804" s="213">
        <v>0.25</v>
      </c>
      <c r="AB804" s="213">
        <v>0.25</v>
      </c>
      <c r="AC804" s="213">
        <v>0.25</v>
      </c>
      <c r="AD804" s="213">
        <v>0.25</v>
      </c>
      <c r="AE804" s="205">
        <v>0.35</v>
      </c>
      <c r="AF804" s="205">
        <v>0.35</v>
      </c>
      <c r="AG804" s="205">
        <v>0.38</v>
      </c>
      <c r="AH804">
        <v>0.38</v>
      </c>
      <c r="AI804" t="s">
        <v>164</v>
      </c>
      <c r="AJ804" t="s">
        <v>164</v>
      </c>
      <c r="AK804" t="s">
        <v>164</v>
      </c>
    </row>
    <row r="805" spans="1:37" x14ac:dyDescent="0.25">
      <c r="A805" t="s">
        <v>1228</v>
      </c>
      <c r="B805" s="203" t="s">
        <v>158</v>
      </c>
      <c r="C805" t="s">
        <v>379</v>
      </c>
      <c r="D805" t="s">
        <v>380</v>
      </c>
      <c r="E805" t="s">
        <v>1222</v>
      </c>
      <c r="F805" t="s">
        <v>1222</v>
      </c>
      <c r="G805" t="s">
        <v>381</v>
      </c>
      <c r="H805" s="203">
        <v>30</v>
      </c>
      <c r="I805" s="204">
        <v>0.7</v>
      </c>
      <c r="J805" s="205">
        <v>0.90956294487487643</v>
      </c>
      <c r="K805" s="205">
        <v>0.2</v>
      </c>
      <c r="L805" s="205">
        <v>0.27</v>
      </c>
      <c r="M805" s="205">
        <v>0.27</v>
      </c>
      <c r="N805" s="205">
        <v>0.27</v>
      </c>
      <c r="O805" s="205">
        <v>0.27</v>
      </c>
      <c r="P805" s="205">
        <v>0.27</v>
      </c>
      <c r="Q805" s="205">
        <v>0.27</v>
      </c>
      <c r="R805" s="205">
        <v>0.35</v>
      </c>
      <c r="S805" s="205">
        <v>0.35</v>
      </c>
      <c r="T805" s="205">
        <v>0.35</v>
      </c>
      <c r="U805" s="205">
        <v>0.35</v>
      </c>
      <c r="V805" s="205">
        <v>0.35</v>
      </c>
      <c r="W805" s="205">
        <v>0.35</v>
      </c>
      <c r="X805" s="205">
        <v>0.35</v>
      </c>
      <c r="Y805" s="205">
        <v>0.35</v>
      </c>
      <c r="Z805" s="213">
        <v>0.35</v>
      </c>
      <c r="AA805" s="213">
        <v>0.35</v>
      </c>
      <c r="AB805" s="213">
        <v>0.35</v>
      </c>
      <c r="AC805" s="213">
        <v>0.35</v>
      </c>
      <c r="AD805" s="213">
        <v>0.35</v>
      </c>
      <c r="AE805" s="205">
        <v>0.35</v>
      </c>
      <c r="AF805" s="205">
        <v>0.35</v>
      </c>
      <c r="AG805" s="205">
        <v>0.38</v>
      </c>
      <c r="AH805">
        <v>0.38</v>
      </c>
      <c r="AI805" t="s">
        <v>164</v>
      </c>
      <c r="AJ805" t="s">
        <v>164</v>
      </c>
      <c r="AK805" t="s">
        <v>164</v>
      </c>
    </row>
    <row r="806" spans="1:37" x14ac:dyDescent="0.25">
      <c r="A806" t="s">
        <v>1229</v>
      </c>
      <c r="B806" s="203" t="s">
        <v>166</v>
      </c>
      <c r="C806" t="s">
        <v>379</v>
      </c>
      <c r="D806" t="s">
        <v>380</v>
      </c>
      <c r="E806" t="s">
        <v>1222</v>
      </c>
      <c r="F806" t="s">
        <v>1222</v>
      </c>
      <c r="G806" t="s">
        <v>381</v>
      </c>
      <c r="H806" s="203">
        <v>30</v>
      </c>
      <c r="I806" s="204">
        <v>0.7</v>
      </c>
      <c r="J806" s="205">
        <v>0.90956294487487643</v>
      </c>
      <c r="K806" s="205">
        <v>0.2</v>
      </c>
      <c r="L806" s="205">
        <v>0.27</v>
      </c>
      <c r="M806" s="205">
        <v>0.27</v>
      </c>
      <c r="N806" s="205">
        <v>0.27</v>
      </c>
      <c r="O806" s="205">
        <v>0.27</v>
      </c>
      <c r="P806" s="205">
        <v>0.27</v>
      </c>
      <c r="Q806" s="205">
        <v>0.27</v>
      </c>
      <c r="R806" s="205">
        <v>0.35</v>
      </c>
      <c r="S806" s="205">
        <v>0.25</v>
      </c>
      <c r="T806" s="205">
        <v>0.25</v>
      </c>
      <c r="U806" s="205">
        <v>0.25</v>
      </c>
      <c r="V806" s="205">
        <v>0.25</v>
      </c>
      <c r="W806" s="205">
        <v>0.25</v>
      </c>
      <c r="X806" s="205">
        <v>0.25</v>
      </c>
      <c r="Y806" s="205">
        <v>0.25</v>
      </c>
      <c r="Z806" s="213">
        <v>0.25</v>
      </c>
      <c r="AA806" s="213">
        <v>0.25</v>
      </c>
      <c r="AB806" s="213">
        <v>0.25</v>
      </c>
      <c r="AC806" s="213">
        <v>0.25</v>
      </c>
      <c r="AD806" s="213">
        <v>0.25</v>
      </c>
      <c r="AE806" s="205">
        <v>0.35</v>
      </c>
      <c r="AF806" s="205">
        <v>0.35</v>
      </c>
      <c r="AG806" s="205">
        <v>0.38</v>
      </c>
      <c r="AH806">
        <v>0.38</v>
      </c>
      <c r="AI806" t="s">
        <v>164</v>
      </c>
      <c r="AJ806" t="s">
        <v>164</v>
      </c>
      <c r="AK806" t="s">
        <v>164</v>
      </c>
    </row>
    <row r="807" spans="1:37" x14ac:dyDescent="0.25">
      <c r="A807" t="s">
        <v>1230</v>
      </c>
      <c r="B807" s="203" t="s">
        <v>158</v>
      </c>
      <c r="C807" t="s">
        <v>227</v>
      </c>
      <c r="D807" t="s">
        <v>228</v>
      </c>
      <c r="E807" t="s">
        <v>208</v>
      </c>
      <c r="F807" t="s">
        <v>1231</v>
      </c>
      <c r="G807" t="s">
        <v>231</v>
      </c>
      <c r="H807" s="203">
        <v>10</v>
      </c>
      <c r="I807" s="204">
        <v>0.7</v>
      </c>
      <c r="J807" s="205">
        <v>0.46921264677093277</v>
      </c>
      <c r="K807" s="205">
        <v>0.15</v>
      </c>
      <c r="L807" s="205">
        <v>0.2</v>
      </c>
      <c r="M807" s="205">
        <v>0.2</v>
      </c>
      <c r="N807" s="205">
        <v>0.2</v>
      </c>
      <c r="O807" s="205">
        <v>0.25</v>
      </c>
      <c r="P807" s="205">
        <v>0.25</v>
      </c>
      <c r="Q807" s="205">
        <v>0.25</v>
      </c>
      <c r="R807" s="205">
        <v>0.25</v>
      </c>
      <c r="S807" s="205">
        <v>0.25</v>
      </c>
      <c r="T807" s="205">
        <v>0.25</v>
      </c>
      <c r="U807" s="205">
        <v>0.25</v>
      </c>
      <c r="V807" s="205">
        <v>0.25</v>
      </c>
      <c r="W807" s="205">
        <v>0.25</v>
      </c>
      <c r="X807" s="205">
        <v>0.25</v>
      </c>
      <c r="Y807" s="205">
        <v>0.25</v>
      </c>
      <c r="Z807" s="213">
        <v>0.25</v>
      </c>
      <c r="AA807" s="213">
        <v>0.25</v>
      </c>
      <c r="AB807" s="213">
        <v>0.25</v>
      </c>
      <c r="AC807" s="213">
        <v>0.25</v>
      </c>
      <c r="AD807" s="213">
        <v>0.25</v>
      </c>
      <c r="AE807" s="205">
        <v>0.25</v>
      </c>
      <c r="AF807" s="205">
        <v>0.25</v>
      </c>
      <c r="AG807" s="205">
        <v>0.33</v>
      </c>
      <c r="AH807">
        <v>0.33</v>
      </c>
      <c r="AI807" t="s">
        <v>164</v>
      </c>
      <c r="AJ807" t="s">
        <v>164</v>
      </c>
      <c r="AK807" t="s">
        <v>164</v>
      </c>
    </row>
    <row r="808" spans="1:37" x14ac:dyDescent="0.25">
      <c r="A808" t="s">
        <v>1232</v>
      </c>
      <c r="B808" t="s">
        <v>166</v>
      </c>
      <c r="C808" t="s">
        <v>227</v>
      </c>
      <c r="D808" t="s">
        <v>228</v>
      </c>
      <c r="E808" t="s">
        <v>208</v>
      </c>
      <c r="F808" t="s">
        <v>1231</v>
      </c>
      <c r="G808" t="s">
        <v>231</v>
      </c>
      <c r="H808">
        <v>10</v>
      </c>
      <c r="I808">
        <v>0.7</v>
      </c>
      <c r="J808">
        <v>0.46921264677093277</v>
      </c>
      <c r="K808">
        <v>0.15</v>
      </c>
      <c r="L808">
        <v>0.27</v>
      </c>
      <c r="M808">
        <v>0.27</v>
      </c>
      <c r="N808">
        <v>0.27</v>
      </c>
      <c r="O808">
        <v>0.27</v>
      </c>
      <c r="P808">
        <v>0.27</v>
      </c>
      <c r="Q808">
        <v>0.27</v>
      </c>
      <c r="R808">
        <v>0.27</v>
      </c>
      <c r="S808">
        <v>0.27</v>
      </c>
      <c r="T808">
        <v>0.27</v>
      </c>
      <c r="U808">
        <v>0.27</v>
      </c>
      <c r="V808">
        <v>0.27</v>
      </c>
      <c r="W808">
        <v>0.27</v>
      </c>
      <c r="X808">
        <v>0.27</v>
      </c>
      <c r="Y808">
        <v>0.27</v>
      </c>
      <c r="Z808">
        <v>0.27</v>
      </c>
      <c r="AA808">
        <v>0.27</v>
      </c>
      <c r="AB808">
        <v>0.27</v>
      </c>
      <c r="AC808">
        <v>0.27</v>
      </c>
      <c r="AD808">
        <v>0.27</v>
      </c>
      <c r="AE808">
        <v>0.27</v>
      </c>
      <c r="AF808">
        <v>0.27</v>
      </c>
      <c r="AG808">
        <v>0.33</v>
      </c>
      <c r="AH808">
        <v>0.33</v>
      </c>
      <c r="AI808" t="s">
        <v>164</v>
      </c>
      <c r="AJ808" t="s">
        <v>164</v>
      </c>
      <c r="AK808" t="s">
        <v>164</v>
      </c>
    </row>
    <row r="809" spans="1:37" x14ac:dyDescent="0.25">
      <c r="A809" t="s">
        <v>1233</v>
      </c>
      <c r="B809" t="s">
        <v>158</v>
      </c>
      <c r="C809" t="s">
        <v>227</v>
      </c>
      <c r="D809" t="s">
        <v>195</v>
      </c>
      <c r="E809" t="s">
        <v>208</v>
      </c>
      <c r="F809" t="s">
        <v>1231</v>
      </c>
      <c r="G809" t="s">
        <v>231</v>
      </c>
      <c r="H809">
        <v>10</v>
      </c>
      <c r="I809">
        <v>0.7</v>
      </c>
      <c r="J809">
        <v>0.46921264677093277</v>
      </c>
      <c r="K809">
        <v>0.15</v>
      </c>
      <c r="L809">
        <v>0.2</v>
      </c>
      <c r="M809">
        <v>0.2</v>
      </c>
      <c r="N809">
        <v>0.2</v>
      </c>
      <c r="O809">
        <v>0.25</v>
      </c>
      <c r="P809">
        <v>0.25</v>
      </c>
      <c r="Q809">
        <v>0.25</v>
      </c>
      <c r="R809">
        <v>0.25</v>
      </c>
      <c r="S809">
        <v>0.25</v>
      </c>
      <c r="T809">
        <v>0.25</v>
      </c>
      <c r="U809">
        <v>0.25</v>
      </c>
      <c r="V809">
        <v>0.25</v>
      </c>
      <c r="W809">
        <v>0.25</v>
      </c>
      <c r="X809">
        <v>0.25</v>
      </c>
      <c r="Y809">
        <v>0.25</v>
      </c>
      <c r="Z809">
        <v>0.25</v>
      </c>
      <c r="AA809">
        <v>0.25</v>
      </c>
      <c r="AB809">
        <v>0.25</v>
      </c>
      <c r="AC809">
        <v>0.25</v>
      </c>
      <c r="AD809">
        <v>0.25</v>
      </c>
      <c r="AE809">
        <v>0.25</v>
      </c>
      <c r="AF809">
        <v>0.25</v>
      </c>
      <c r="AG809">
        <v>0.33</v>
      </c>
      <c r="AH809">
        <v>0.33</v>
      </c>
      <c r="AI809" t="s">
        <v>164</v>
      </c>
      <c r="AJ809" t="s">
        <v>164</v>
      </c>
      <c r="AK809" t="s">
        <v>164</v>
      </c>
    </row>
    <row r="810" spans="1:37" x14ac:dyDescent="0.25">
      <c r="A810" t="s">
        <v>1234</v>
      </c>
      <c r="B810" t="s">
        <v>166</v>
      </c>
      <c r="C810" t="s">
        <v>227</v>
      </c>
      <c r="D810" t="s">
        <v>195</v>
      </c>
      <c r="E810" t="s">
        <v>208</v>
      </c>
      <c r="F810" t="s">
        <v>1231</v>
      </c>
      <c r="G810" t="s">
        <v>231</v>
      </c>
      <c r="H810">
        <v>10</v>
      </c>
      <c r="I810">
        <v>0.7</v>
      </c>
      <c r="J810">
        <v>0.46921264677093277</v>
      </c>
      <c r="K810">
        <v>0.15</v>
      </c>
      <c r="L810">
        <v>0.27</v>
      </c>
      <c r="M810">
        <v>0.27</v>
      </c>
      <c r="N810">
        <v>0.27</v>
      </c>
      <c r="O810">
        <v>0.27</v>
      </c>
      <c r="P810">
        <v>0.27</v>
      </c>
      <c r="Q810">
        <v>0.27</v>
      </c>
      <c r="R810">
        <v>0.27</v>
      </c>
      <c r="S810">
        <v>0.27</v>
      </c>
      <c r="T810">
        <v>0.27</v>
      </c>
      <c r="U810">
        <v>0.27</v>
      </c>
      <c r="V810">
        <v>0.27</v>
      </c>
      <c r="W810">
        <v>0.27</v>
      </c>
      <c r="X810">
        <v>0.27</v>
      </c>
      <c r="Y810">
        <v>0.27</v>
      </c>
      <c r="Z810">
        <v>0.27</v>
      </c>
      <c r="AA810">
        <v>0.27</v>
      </c>
      <c r="AB810">
        <v>0.27</v>
      </c>
      <c r="AC810">
        <v>0.27</v>
      </c>
      <c r="AD810">
        <v>0.27</v>
      </c>
      <c r="AE810">
        <v>0.27</v>
      </c>
      <c r="AF810">
        <v>0.27</v>
      </c>
      <c r="AG810">
        <v>0.33</v>
      </c>
      <c r="AH810">
        <v>0.33</v>
      </c>
      <c r="AI810" t="s">
        <v>164</v>
      </c>
      <c r="AJ810" t="s">
        <v>164</v>
      </c>
      <c r="AK810" t="s">
        <v>164</v>
      </c>
    </row>
    <row r="811" spans="1:37" x14ac:dyDescent="0.25">
      <c r="A811" t="s">
        <v>1235</v>
      </c>
      <c r="B811" t="s">
        <v>158</v>
      </c>
      <c r="C811" t="s">
        <v>159</v>
      </c>
      <c r="D811" t="s">
        <v>195</v>
      </c>
      <c r="E811" t="s">
        <v>208</v>
      </c>
      <c r="F811" t="s">
        <v>1231</v>
      </c>
      <c r="G811" t="s">
        <v>178</v>
      </c>
      <c r="H811">
        <v>10</v>
      </c>
      <c r="I811">
        <v>0.7</v>
      </c>
      <c r="J811">
        <v>0.43297207610283089</v>
      </c>
      <c r="K811">
        <v>0.13</v>
      </c>
      <c r="L811">
        <v>0.2</v>
      </c>
      <c r="M811">
        <v>0.2</v>
      </c>
      <c r="N811">
        <v>0.2</v>
      </c>
      <c r="O811">
        <v>0.2</v>
      </c>
      <c r="P811">
        <v>0.2</v>
      </c>
      <c r="Q811">
        <v>0.2</v>
      </c>
      <c r="R811">
        <v>0.2</v>
      </c>
      <c r="S811">
        <v>0.2</v>
      </c>
      <c r="T811">
        <v>0.2</v>
      </c>
      <c r="U811">
        <v>0.2</v>
      </c>
      <c r="V811">
        <v>0.2</v>
      </c>
      <c r="W811">
        <v>0.2</v>
      </c>
      <c r="X811">
        <v>0.2</v>
      </c>
      <c r="Y811">
        <v>0.2</v>
      </c>
      <c r="Z811">
        <v>0.2</v>
      </c>
      <c r="AA811">
        <v>0.2</v>
      </c>
      <c r="AB811">
        <v>0.2</v>
      </c>
      <c r="AC811">
        <v>0.2</v>
      </c>
      <c r="AD811">
        <v>0.2</v>
      </c>
      <c r="AE811">
        <v>0.2</v>
      </c>
      <c r="AF811">
        <v>0.2</v>
      </c>
      <c r="AG811">
        <v>0.33</v>
      </c>
      <c r="AH811">
        <v>0.33</v>
      </c>
      <c r="AI811" t="s">
        <v>164</v>
      </c>
      <c r="AJ811" t="s">
        <v>164</v>
      </c>
      <c r="AK811" t="s">
        <v>164</v>
      </c>
    </row>
    <row r="812" spans="1:37" x14ac:dyDescent="0.25">
      <c r="A812" t="s">
        <v>1236</v>
      </c>
      <c r="B812" t="s">
        <v>166</v>
      </c>
      <c r="C812" t="s">
        <v>159</v>
      </c>
      <c r="D812" t="s">
        <v>195</v>
      </c>
      <c r="E812" t="s">
        <v>208</v>
      </c>
      <c r="F812" t="s">
        <v>1231</v>
      </c>
      <c r="G812" t="s">
        <v>178</v>
      </c>
      <c r="H812">
        <v>10</v>
      </c>
      <c r="I812">
        <v>0.7</v>
      </c>
      <c r="J812">
        <v>0.43297207610283089</v>
      </c>
      <c r="K812">
        <v>0.2</v>
      </c>
      <c r="L812">
        <v>0.27</v>
      </c>
      <c r="M812">
        <v>0.27</v>
      </c>
      <c r="N812">
        <v>0.27</v>
      </c>
      <c r="O812">
        <v>0.27</v>
      </c>
      <c r="P812">
        <v>0.27</v>
      </c>
      <c r="Q812">
        <v>0.27</v>
      </c>
      <c r="R812">
        <v>0.27</v>
      </c>
      <c r="S812">
        <v>0.27</v>
      </c>
      <c r="T812">
        <v>0.27</v>
      </c>
      <c r="U812">
        <v>0.27</v>
      </c>
      <c r="V812">
        <v>0.27</v>
      </c>
      <c r="W812">
        <v>0.27</v>
      </c>
      <c r="X812">
        <v>0.27</v>
      </c>
      <c r="Y812">
        <v>0.27</v>
      </c>
      <c r="Z812">
        <v>0.27</v>
      </c>
      <c r="AA812">
        <v>0.27</v>
      </c>
      <c r="AB812">
        <v>0.27</v>
      </c>
      <c r="AC812">
        <v>0.27</v>
      </c>
      <c r="AD812">
        <v>0.27</v>
      </c>
      <c r="AE812">
        <v>0.27</v>
      </c>
      <c r="AF812">
        <v>0.27</v>
      </c>
      <c r="AG812">
        <v>0.33</v>
      </c>
      <c r="AH812">
        <v>0.33</v>
      </c>
      <c r="AI812" t="s">
        <v>164</v>
      </c>
      <c r="AJ812" t="s">
        <v>164</v>
      </c>
      <c r="AK812" t="s">
        <v>164</v>
      </c>
    </row>
    <row r="813" spans="1:37" x14ac:dyDescent="0.25">
      <c r="A813" t="s">
        <v>1237</v>
      </c>
      <c r="B813" t="s">
        <v>158</v>
      </c>
      <c r="C813" t="s">
        <v>168</v>
      </c>
      <c r="D813" t="s">
        <v>195</v>
      </c>
      <c r="E813" t="s">
        <v>208</v>
      </c>
      <c r="F813" t="s">
        <v>1238</v>
      </c>
      <c r="G813" t="s">
        <v>169</v>
      </c>
      <c r="H813">
        <v>10</v>
      </c>
      <c r="I813">
        <v>0.7</v>
      </c>
      <c r="J813">
        <v>0.45890207746534312</v>
      </c>
      <c r="K813">
        <v>0.2</v>
      </c>
      <c r="L813">
        <v>0.27</v>
      </c>
      <c r="M813">
        <v>0.27</v>
      </c>
      <c r="N813">
        <v>0.27</v>
      </c>
      <c r="O813">
        <v>0.27</v>
      </c>
      <c r="P813">
        <v>0.27</v>
      </c>
      <c r="Q813">
        <v>0.27</v>
      </c>
      <c r="R813">
        <v>0.25</v>
      </c>
      <c r="S813">
        <v>0.25</v>
      </c>
      <c r="T813">
        <v>0.25</v>
      </c>
      <c r="U813">
        <v>0.25</v>
      </c>
      <c r="V813">
        <v>0.25</v>
      </c>
      <c r="W813">
        <v>0.25</v>
      </c>
      <c r="X813">
        <v>0.25</v>
      </c>
      <c r="Y813">
        <v>0.25</v>
      </c>
      <c r="Z813">
        <v>0.25</v>
      </c>
      <c r="AA813">
        <v>0.25</v>
      </c>
      <c r="AB813">
        <v>0.25</v>
      </c>
      <c r="AC813">
        <v>0.25</v>
      </c>
      <c r="AD813">
        <v>0.25</v>
      </c>
      <c r="AE813">
        <v>0.25</v>
      </c>
      <c r="AF813">
        <v>0.25</v>
      </c>
      <c r="AG813">
        <v>0.33</v>
      </c>
      <c r="AH813" t="s">
        <v>192</v>
      </c>
      <c r="AI813" t="s">
        <v>164</v>
      </c>
      <c r="AJ813" t="s">
        <v>164</v>
      </c>
      <c r="AK813" t="s">
        <v>164</v>
      </c>
    </row>
    <row r="814" spans="1:37" x14ac:dyDescent="0.25">
      <c r="A814" t="s">
        <v>1239</v>
      </c>
      <c r="B814" t="s">
        <v>166</v>
      </c>
      <c r="C814" t="s">
        <v>168</v>
      </c>
      <c r="D814" t="s">
        <v>195</v>
      </c>
      <c r="E814" t="s">
        <v>208</v>
      </c>
      <c r="F814" t="s">
        <v>1238</v>
      </c>
      <c r="G814" t="s">
        <v>169</v>
      </c>
      <c r="H814">
        <v>10</v>
      </c>
      <c r="I814">
        <v>0.7</v>
      </c>
      <c r="J814">
        <v>0.45890207746534312</v>
      </c>
      <c r="K814">
        <v>0.2</v>
      </c>
      <c r="L814">
        <v>0.27</v>
      </c>
      <c r="M814">
        <v>0.27</v>
      </c>
      <c r="N814">
        <v>0.27</v>
      </c>
      <c r="O814">
        <v>0.27</v>
      </c>
      <c r="P814">
        <v>0.27</v>
      </c>
      <c r="Q814">
        <v>0.27</v>
      </c>
      <c r="R814">
        <v>0.25</v>
      </c>
      <c r="S814">
        <v>0.25</v>
      </c>
      <c r="T814">
        <v>0.25</v>
      </c>
      <c r="U814">
        <v>0.25</v>
      </c>
      <c r="V814">
        <v>0.25</v>
      </c>
      <c r="W814">
        <v>0.25</v>
      </c>
      <c r="X814">
        <v>0.25</v>
      </c>
      <c r="Y814">
        <v>0.25</v>
      </c>
      <c r="Z814">
        <v>0.25</v>
      </c>
      <c r="AA814">
        <v>0.25</v>
      </c>
      <c r="AB814">
        <v>0.25</v>
      </c>
      <c r="AC814">
        <v>0.25</v>
      </c>
      <c r="AD814">
        <v>0.25</v>
      </c>
      <c r="AE814">
        <v>0.25</v>
      </c>
      <c r="AF814">
        <v>0.25</v>
      </c>
      <c r="AG814">
        <v>0.33</v>
      </c>
      <c r="AH814" t="s">
        <v>192</v>
      </c>
      <c r="AI814" t="s">
        <v>164</v>
      </c>
      <c r="AJ814" t="s">
        <v>164</v>
      </c>
      <c r="AK814" t="s">
        <v>164</v>
      </c>
    </row>
    <row r="815" spans="1:37" x14ac:dyDescent="0.25">
      <c r="A815" t="s">
        <v>1240</v>
      </c>
      <c r="B815" t="s">
        <v>158</v>
      </c>
      <c r="C815" t="s">
        <v>168</v>
      </c>
      <c r="D815" t="s">
        <v>264</v>
      </c>
      <c r="E815" t="s">
        <v>1139</v>
      </c>
      <c r="F815" t="s">
        <v>1241</v>
      </c>
      <c r="G815" t="s">
        <v>1141</v>
      </c>
      <c r="H815">
        <v>12</v>
      </c>
      <c r="I815">
        <v>0.7</v>
      </c>
      <c r="J815">
        <v>0.50157563807389394</v>
      </c>
      <c r="K815">
        <v>0.2</v>
      </c>
      <c r="L815">
        <v>0.27</v>
      </c>
      <c r="M815">
        <v>0.27</v>
      </c>
      <c r="N815">
        <v>0.27</v>
      </c>
      <c r="O815">
        <v>0.27</v>
      </c>
      <c r="P815">
        <v>0.27</v>
      </c>
      <c r="Q815">
        <v>0.25</v>
      </c>
      <c r="R815">
        <v>0.25</v>
      </c>
      <c r="S815">
        <v>0.25</v>
      </c>
      <c r="T815">
        <v>0.25</v>
      </c>
      <c r="U815">
        <v>0.25</v>
      </c>
      <c r="V815">
        <v>0.25</v>
      </c>
      <c r="W815">
        <v>0.25</v>
      </c>
      <c r="X815">
        <v>0.25</v>
      </c>
      <c r="Y815">
        <v>0.25</v>
      </c>
      <c r="Z815">
        <v>0.25</v>
      </c>
      <c r="AA815">
        <v>0.25</v>
      </c>
      <c r="AB815">
        <v>0.25</v>
      </c>
      <c r="AC815">
        <v>0.25</v>
      </c>
      <c r="AD815">
        <v>0.25</v>
      </c>
      <c r="AE815">
        <v>0.25</v>
      </c>
      <c r="AF815">
        <v>0.25</v>
      </c>
      <c r="AG815">
        <v>0.33</v>
      </c>
      <c r="AH815">
        <v>0.33</v>
      </c>
      <c r="AI815" t="s">
        <v>164</v>
      </c>
      <c r="AJ815" t="s">
        <v>164</v>
      </c>
      <c r="AK815" t="s">
        <v>164</v>
      </c>
    </row>
    <row r="816" spans="1:37" x14ac:dyDescent="0.25">
      <c r="A816" t="s">
        <v>1242</v>
      </c>
      <c r="B816" t="s">
        <v>166</v>
      </c>
      <c r="C816" t="s">
        <v>168</v>
      </c>
      <c r="D816" t="s">
        <v>264</v>
      </c>
      <c r="E816" t="s">
        <v>1139</v>
      </c>
      <c r="F816" t="s">
        <v>1241</v>
      </c>
      <c r="G816" t="s">
        <v>1141</v>
      </c>
      <c r="H816">
        <v>12</v>
      </c>
      <c r="I816">
        <v>0.7</v>
      </c>
      <c r="J816">
        <v>0.50157563807389394</v>
      </c>
      <c r="K816">
        <v>0.2</v>
      </c>
      <c r="L816">
        <v>0.27</v>
      </c>
      <c r="M816">
        <v>0.27</v>
      </c>
      <c r="N816">
        <v>0.27</v>
      </c>
      <c r="O816">
        <v>0.27</v>
      </c>
      <c r="P816">
        <v>0.27</v>
      </c>
      <c r="Q816">
        <v>0.27</v>
      </c>
      <c r="R816">
        <v>0.25</v>
      </c>
      <c r="S816">
        <v>0.25</v>
      </c>
      <c r="T816">
        <v>0.25</v>
      </c>
      <c r="U816">
        <v>0.25</v>
      </c>
      <c r="V816">
        <v>0.25</v>
      </c>
      <c r="W816">
        <v>0.25</v>
      </c>
      <c r="X816">
        <v>0.25</v>
      </c>
      <c r="Y816">
        <v>0.25</v>
      </c>
      <c r="Z816">
        <v>0.25</v>
      </c>
      <c r="AA816">
        <v>0.25</v>
      </c>
      <c r="AB816">
        <v>0.25</v>
      </c>
      <c r="AC816">
        <v>0.25</v>
      </c>
      <c r="AD816">
        <v>0.25</v>
      </c>
      <c r="AE816">
        <v>0.25</v>
      </c>
      <c r="AF816">
        <v>0.25</v>
      </c>
      <c r="AG816">
        <v>0.33</v>
      </c>
      <c r="AH816">
        <v>0.33</v>
      </c>
      <c r="AI816" t="s">
        <v>164</v>
      </c>
      <c r="AJ816" t="s">
        <v>164</v>
      </c>
      <c r="AK816" t="s">
        <v>164</v>
      </c>
    </row>
    <row r="817" spans="1:37" x14ac:dyDescent="0.25">
      <c r="A817" t="s">
        <v>1243</v>
      </c>
      <c r="B817" t="s">
        <v>158</v>
      </c>
      <c r="C817" t="s">
        <v>159</v>
      </c>
      <c r="D817" t="s">
        <v>264</v>
      </c>
      <c r="E817" t="s">
        <v>1139</v>
      </c>
      <c r="F817" t="s">
        <v>1244</v>
      </c>
      <c r="G817" t="s">
        <v>1141</v>
      </c>
      <c r="H817">
        <v>5</v>
      </c>
      <c r="I817">
        <v>0.7</v>
      </c>
      <c r="J817">
        <v>0.26880966663128036</v>
      </c>
      <c r="K817">
        <v>0.13</v>
      </c>
      <c r="L817">
        <v>0.2</v>
      </c>
      <c r="M817">
        <v>0.2</v>
      </c>
      <c r="N817">
        <v>0.2</v>
      </c>
      <c r="O817">
        <v>0.2</v>
      </c>
      <c r="P817">
        <v>0.2</v>
      </c>
      <c r="Q817">
        <v>0.2</v>
      </c>
      <c r="R817">
        <v>0.2</v>
      </c>
      <c r="S817">
        <v>0.2</v>
      </c>
      <c r="T817">
        <v>0.2</v>
      </c>
      <c r="U817">
        <v>0.2</v>
      </c>
      <c r="V817">
        <v>0.2</v>
      </c>
      <c r="W817">
        <v>0.2</v>
      </c>
      <c r="X817">
        <v>0.2</v>
      </c>
      <c r="Y817">
        <v>0.2</v>
      </c>
      <c r="Z817">
        <v>0.2</v>
      </c>
      <c r="AA817">
        <v>0.2</v>
      </c>
      <c r="AB817">
        <v>0.2</v>
      </c>
      <c r="AC817">
        <v>0.2</v>
      </c>
      <c r="AD817">
        <v>0.2</v>
      </c>
      <c r="AE817">
        <v>0.2</v>
      </c>
      <c r="AF817">
        <v>0.2</v>
      </c>
      <c r="AG817">
        <v>0.33</v>
      </c>
      <c r="AH817">
        <v>0.33</v>
      </c>
      <c r="AI817" t="s">
        <v>164</v>
      </c>
      <c r="AJ817" t="s">
        <v>164</v>
      </c>
      <c r="AK817" t="s">
        <v>164</v>
      </c>
    </row>
    <row r="818" spans="1:37" x14ac:dyDescent="0.25">
      <c r="A818" t="s">
        <v>1245</v>
      </c>
      <c r="B818" t="s">
        <v>166</v>
      </c>
      <c r="C818" t="s">
        <v>159</v>
      </c>
      <c r="D818" t="s">
        <v>264</v>
      </c>
      <c r="E818" t="s">
        <v>1139</v>
      </c>
      <c r="F818" t="s">
        <v>1244</v>
      </c>
      <c r="G818" t="s">
        <v>1141</v>
      </c>
      <c r="H818">
        <v>5</v>
      </c>
      <c r="I818">
        <v>0.7</v>
      </c>
      <c r="J818">
        <v>0.26880966663128036</v>
      </c>
      <c r="K818">
        <v>0.2</v>
      </c>
      <c r="L818">
        <v>0.27</v>
      </c>
      <c r="M818">
        <v>0.27</v>
      </c>
      <c r="N818">
        <v>0.27</v>
      </c>
      <c r="O818">
        <v>0.27</v>
      </c>
      <c r="P818">
        <v>0.27</v>
      </c>
      <c r="Q818">
        <v>0.27</v>
      </c>
      <c r="R818">
        <v>0.27</v>
      </c>
      <c r="S818">
        <v>0.27</v>
      </c>
      <c r="T818">
        <v>0.27</v>
      </c>
      <c r="U818">
        <v>0.27</v>
      </c>
      <c r="V818">
        <v>0.27</v>
      </c>
      <c r="W818">
        <v>0.27</v>
      </c>
      <c r="X818">
        <v>0.27</v>
      </c>
      <c r="Y818">
        <v>0.27</v>
      </c>
      <c r="Z818">
        <v>0.27</v>
      </c>
      <c r="AA818">
        <v>0.27</v>
      </c>
      <c r="AB818">
        <v>0.27</v>
      </c>
      <c r="AC818">
        <v>0.27</v>
      </c>
      <c r="AD818">
        <v>0.27</v>
      </c>
      <c r="AE818">
        <v>0.27</v>
      </c>
      <c r="AF818">
        <v>0.27</v>
      </c>
      <c r="AG818">
        <v>0.33</v>
      </c>
      <c r="AH818">
        <v>0.33</v>
      </c>
      <c r="AI818" t="s">
        <v>164</v>
      </c>
      <c r="AJ818" t="s">
        <v>164</v>
      </c>
      <c r="AK818" t="s">
        <v>164</v>
      </c>
    </row>
    <row r="819" spans="1:37" x14ac:dyDescent="0.25">
      <c r="A819" t="s">
        <v>1246</v>
      </c>
      <c r="B819" t="s">
        <v>158</v>
      </c>
      <c r="C819" t="s">
        <v>168</v>
      </c>
      <c r="D819" t="s">
        <v>264</v>
      </c>
      <c r="E819" t="s">
        <v>1139</v>
      </c>
      <c r="F819" t="s">
        <v>1244</v>
      </c>
      <c r="G819" t="s">
        <v>1141</v>
      </c>
      <c r="H819">
        <v>5</v>
      </c>
      <c r="I819">
        <v>0.7</v>
      </c>
      <c r="J819">
        <v>0.26880966663128036</v>
      </c>
      <c r="K819">
        <v>0.13</v>
      </c>
      <c r="L819">
        <v>0.2</v>
      </c>
      <c r="M819">
        <v>0.2</v>
      </c>
      <c r="N819">
        <v>0.2</v>
      </c>
      <c r="O819">
        <v>0.2</v>
      </c>
      <c r="P819">
        <v>0.2</v>
      </c>
      <c r="Q819">
        <v>0.25</v>
      </c>
      <c r="R819">
        <v>0.25</v>
      </c>
      <c r="S819">
        <v>0.25</v>
      </c>
      <c r="T819">
        <v>0.25</v>
      </c>
      <c r="U819">
        <v>0.25</v>
      </c>
      <c r="V819">
        <v>0.25</v>
      </c>
      <c r="W819">
        <v>0.25</v>
      </c>
      <c r="X819">
        <v>0.25</v>
      </c>
      <c r="Y819">
        <v>0.25</v>
      </c>
      <c r="Z819">
        <v>0.25</v>
      </c>
      <c r="AA819">
        <v>0.25</v>
      </c>
      <c r="AB819">
        <v>0.25</v>
      </c>
      <c r="AC819">
        <v>0.25</v>
      </c>
      <c r="AD819">
        <v>0.25</v>
      </c>
      <c r="AE819">
        <v>0.25</v>
      </c>
      <c r="AF819">
        <v>0.25</v>
      </c>
      <c r="AG819">
        <v>0.33</v>
      </c>
      <c r="AH819">
        <v>0.33</v>
      </c>
      <c r="AI819" t="s">
        <v>164</v>
      </c>
      <c r="AJ819" t="s">
        <v>164</v>
      </c>
      <c r="AK819" t="s">
        <v>164</v>
      </c>
    </row>
    <row r="820" spans="1:37" x14ac:dyDescent="0.25">
      <c r="A820" t="s">
        <v>1247</v>
      </c>
      <c r="B820" t="s">
        <v>166</v>
      </c>
      <c r="C820" t="s">
        <v>168</v>
      </c>
      <c r="D820" t="s">
        <v>264</v>
      </c>
      <c r="E820" t="s">
        <v>1139</v>
      </c>
      <c r="F820" t="s">
        <v>1244</v>
      </c>
      <c r="G820" t="s">
        <v>1141</v>
      </c>
      <c r="H820">
        <v>5</v>
      </c>
      <c r="I820">
        <v>0.7</v>
      </c>
      <c r="J820">
        <v>0.26880966663128036</v>
      </c>
      <c r="K820">
        <v>0.13</v>
      </c>
      <c r="L820">
        <v>0.2</v>
      </c>
      <c r="M820">
        <v>0.2</v>
      </c>
      <c r="N820">
        <v>0.2</v>
      </c>
      <c r="O820">
        <v>0.2</v>
      </c>
      <c r="P820">
        <v>0.2</v>
      </c>
      <c r="Q820">
        <v>0.2</v>
      </c>
      <c r="R820">
        <v>0.25</v>
      </c>
      <c r="S820">
        <v>0.25</v>
      </c>
      <c r="T820">
        <v>0.25</v>
      </c>
      <c r="U820">
        <v>0.25</v>
      </c>
      <c r="V820">
        <v>0.25</v>
      </c>
      <c r="W820">
        <v>0.25</v>
      </c>
      <c r="X820">
        <v>0.25</v>
      </c>
      <c r="Y820">
        <v>0.25</v>
      </c>
      <c r="Z820">
        <v>0.25</v>
      </c>
      <c r="AA820">
        <v>0.25</v>
      </c>
      <c r="AB820">
        <v>0.25</v>
      </c>
      <c r="AC820">
        <v>0.25</v>
      </c>
      <c r="AD820">
        <v>0.25</v>
      </c>
      <c r="AE820">
        <v>0.25</v>
      </c>
      <c r="AF820">
        <v>0.25</v>
      </c>
      <c r="AG820">
        <v>0.33</v>
      </c>
      <c r="AH820">
        <v>0.33</v>
      </c>
      <c r="AI820" t="s">
        <v>164</v>
      </c>
      <c r="AJ820" t="s">
        <v>164</v>
      </c>
      <c r="AK820" t="s">
        <v>164</v>
      </c>
    </row>
    <row r="821" spans="1:37" x14ac:dyDescent="0.25">
      <c r="A821" t="s">
        <v>1248</v>
      </c>
      <c r="B821" t="s">
        <v>158</v>
      </c>
      <c r="C821" t="s">
        <v>159</v>
      </c>
      <c r="D821" t="s">
        <v>264</v>
      </c>
      <c r="E821" t="s">
        <v>1139</v>
      </c>
      <c r="F821" t="s">
        <v>1249</v>
      </c>
      <c r="G821" t="s">
        <v>1141</v>
      </c>
      <c r="H821">
        <v>12</v>
      </c>
      <c r="I821">
        <v>0.7</v>
      </c>
      <c r="J821">
        <v>0.50157563807389394</v>
      </c>
      <c r="K821">
        <v>0.13</v>
      </c>
      <c r="L821">
        <v>0.2</v>
      </c>
      <c r="M821">
        <v>0.2</v>
      </c>
      <c r="N821">
        <v>0.2</v>
      </c>
      <c r="O821">
        <v>0.2</v>
      </c>
      <c r="P821">
        <v>0.2</v>
      </c>
      <c r="Q821">
        <v>0.2</v>
      </c>
      <c r="R821">
        <v>0.2</v>
      </c>
      <c r="S821">
        <v>0.2</v>
      </c>
      <c r="T821">
        <v>0.2</v>
      </c>
      <c r="U821">
        <v>0.2</v>
      </c>
      <c r="V821">
        <v>0.2</v>
      </c>
      <c r="W821">
        <v>0.2</v>
      </c>
      <c r="X821">
        <v>0.2</v>
      </c>
      <c r="Y821">
        <v>0.2</v>
      </c>
      <c r="Z821">
        <v>0.2</v>
      </c>
      <c r="AA821">
        <v>0.2</v>
      </c>
      <c r="AB821">
        <v>0.2</v>
      </c>
      <c r="AC821">
        <v>0.2</v>
      </c>
      <c r="AD821">
        <v>0.2</v>
      </c>
      <c r="AE821">
        <v>0.2</v>
      </c>
      <c r="AF821">
        <v>0.2</v>
      </c>
      <c r="AG821">
        <v>0.33</v>
      </c>
      <c r="AH821">
        <v>0.33</v>
      </c>
      <c r="AI821" t="s">
        <v>164</v>
      </c>
      <c r="AJ821" t="s">
        <v>164</v>
      </c>
      <c r="AK821" t="s">
        <v>164</v>
      </c>
    </row>
    <row r="822" spans="1:37" x14ac:dyDescent="0.25">
      <c r="A822" t="s">
        <v>1250</v>
      </c>
      <c r="B822" t="s">
        <v>166</v>
      </c>
      <c r="C822" t="s">
        <v>159</v>
      </c>
      <c r="D822" t="s">
        <v>264</v>
      </c>
      <c r="E822" t="s">
        <v>1139</v>
      </c>
      <c r="F822" t="s">
        <v>1249</v>
      </c>
      <c r="G822" t="s">
        <v>1141</v>
      </c>
      <c r="H822">
        <v>12</v>
      </c>
      <c r="I822">
        <v>0.7</v>
      </c>
      <c r="J822">
        <v>0.50157563807389394</v>
      </c>
      <c r="K822">
        <v>0.2</v>
      </c>
      <c r="L822">
        <v>0.27</v>
      </c>
      <c r="M822">
        <v>0.27</v>
      </c>
      <c r="N822">
        <v>0.27</v>
      </c>
      <c r="O822">
        <v>0.27</v>
      </c>
      <c r="P822">
        <v>0.27</v>
      </c>
      <c r="Q822">
        <v>0.27</v>
      </c>
      <c r="R822">
        <v>0.27</v>
      </c>
      <c r="S822">
        <v>0.27</v>
      </c>
      <c r="T822">
        <v>0.27</v>
      </c>
      <c r="U822">
        <v>0.27</v>
      </c>
      <c r="V822">
        <v>0.27</v>
      </c>
      <c r="W822">
        <v>0.27</v>
      </c>
      <c r="X822">
        <v>0.27</v>
      </c>
      <c r="Y822">
        <v>0.27</v>
      </c>
      <c r="Z822">
        <v>0.27</v>
      </c>
      <c r="AA822">
        <v>0.27</v>
      </c>
      <c r="AB822">
        <v>0.27</v>
      </c>
      <c r="AC822">
        <v>0.27</v>
      </c>
      <c r="AD822">
        <v>0.27</v>
      </c>
      <c r="AE822">
        <v>0.27</v>
      </c>
      <c r="AF822">
        <v>0.27</v>
      </c>
      <c r="AG822">
        <v>0.33</v>
      </c>
      <c r="AH822">
        <v>0.33</v>
      </c>
      <c r="AI822" t="s">
        <v>164</v>
      </c>
      <c r="AJ822" t="s">
        <v>164</v>
      </c>
      <c r="AK822" t="s">
        <v>164</v>
      </c>
    </row>
    <row r="823" spans="1:37" x14ac:dyDescent="0.25">
      <c r="A823" t="s">
        <v>1251</v>
      </c>
      <c r="B823" t="s">
        <v>158</v>
      </c>
      <c r="C823" t="s">
        <v>379</v>
      </c>
      <c r="D823" t="s">
        <v>428</v>
      </c>
      <c r="E823" t="s">
        <v>1252</v>
      </c>
      <c r="F823" t="s">
        <v>1252</v>
      </c>
      <c r="G823" t="s">
        <v>597</v>
      </c>
      <c r="H823">
        <v>30</v>
      </c>
      <c r="I823">
        <v>0.7</v>
      </c>
      <c r="J823">
        <v>0.89631172236074164</v>
      </c>
      <c r="K823">
        <v>0.2</v>
      </c>
      <c r="L823">
        <v>0.27</v>
      </c>
      <c r="M823">
        <v>0.27</v>
      </c>
      <c r="N823">
        <v>0.27</v>
      </c>
      <c r="O823">
        <v>0.27</v>
      </c>
      <c r="P823">
        <v>0.27</v>
      </c>
      <c r="Q823">
        <v>0.27</v>
      </c>
      <c r="R823">
        <v>0.35</v>
      </c>
      <c r="S823">
        <v>0.35</v>
      </c>
      <c r="T823">
        <v>0.35</v>
      </c>
      <c r="U823">
        <v>0.35</v>
      </c>
      <c r="V823">
        <v>0.35</v>
      </c>
      <c r="W823">
        <v>0.35</v>
      </c>
      <c r="X823">
        <v>0.35</v>
      </c>
      <c r="Y823">
        <v>0.35</v>
      </c>
      <c r="Z823">
        <v>0.35</v>
      </c>
      <c r="AA823">
        <v>0.35</v>
      </c>
      <c r="AB823">
        <v>0.35</v>
      </c>
      <c r="AC823">
        <v>0.35</v>
      </c>
      <c r="AD823">
        <v>0.35</v>
      </c>
      <c r="AE823">
        <v>0.35</v>
      </c>
      <c r="AF823">
        <v>0.35</v>
      </c>
      <c r="AG823">
        <v>0.38</v>
      </c>
      <c r="AH823">
        <v>0.38</v>
      </c>
      <c r="AI823" t="s">
        <v>164</v>
      </c>
      <c r="AJ823" t="s">
        <v>164</v>
      </c>
      <c r="AK823" t="s">
        <v>164</v>
      </c>
    </row>
    <row r="824" spans="1:37" x14ac:dyDescent="0.25">
      <c r="A824" t="s">
        <v>1253</v>
      </c>
      <c r="B824" t="s">
        <v>166</v>
      </c>
      <c r="C824" t="s">
        <v>379</v>
      </c>
      <c r="D824" t="s">
        <v>428</v>
      </c>
      <c r="E824" t="s">
        <v>1252</v>
      </c>
      <c r="F824" t="s">
        <v>1252</v>
      </c>
      <c r="G824" t="s">
        <v>597</v>
      </c>
      <c r="H824">
        <v>30</v>
      </c>
      <c r="I824">
        <v>0.7</v>
      </c>
      <c r="J824">
        <v>0.89631172236074164</v>
      </c>
      <c r="K824">
        <v>0.2</v>
      </c>
      <c r="L824">
        <v>0.27</v>
      </c>
      <c r="M824">
        <v>0.27</v>
      </c>
      <c r="N824">
        <v>0.27</v>
      </c>
      <c r="O824">
        <v>0.27</v>
      </c>
      <c r="P824">
        <v>0.27</v>
      </c>
      <c r="Q824">
        <v>0.27</v>
      </c>
      <c r="R824">
        <v>0.35</v>
      </c>
      <c r="S824">
        <v>0.25</v>
      </c>
      <c r="T824">
        <v>0.25</v>
      </c>
      <c r="U824">
        <v>0.25</v>
      </c>
      <c r="V824">
        <v>0.25</v>
      </c>
      <c r="W824">
        <v>0.25</v>
      </c>
      <c r="X824">
        <v>0.25</v>
      </c>
      <c r="Y824">
        <v>0.25</v>
      </c>
      <c r="Z824">
        <v>0.25</v>
      </c>
      <c r="AA824">
        <v>0.25</v>
      </c>
      <c r="AB824">
        <v>0.25</v>
      </c>
      <c r="AC824">
        <v>0.25</v>
      </c>
      <c r="AD824">
        <v>0.25</v>
      </c>
      <c r="AE824">
        <v>0.35</v>
      </c>
      <c r="AF824">
        <v>0.35</v>
      </c>
      <c r="AG824">
        <v>0.38</v>
      </c>
      <c r="AH824">
        <v>0.38</v>
      </c>
      <c r="AI824" t="s">
        <v>164</v>
      </c>
      <c r="AJ824" t="s">
        <v>164</v>
      </c>
      <c r="AK824" t="s">
        <v>164</v>
      </c>
    </row>
    <row r="825" spans="1:37" x14ac:dyDescent="0.25">
      <c r="A825" t="s">
        <v>1254</v>
      </c>
      <c r="B825" t="s">
        <v>158</v>
      </c>
      <c r="C825" t="s">
        <v>379</v>
      </c>
      <c r="D825" t="s">
        <v>428</v>
      </c>
      <c r="E825" t="s">
        <v>1255</v>
      </c>
      <c r="F825" t="s">
        <v>1255</v>
      </c>
      <c r="G825" t="s">
        <v>597</v>
      </c>
      <c r="H825">
        <v>30</v>
      </c>
      <c r="I825">
        <v>0.7</v>
      </c>
      <c r="J825">
        <v>0.89631172236074164</v>
      </c>
      <c r="K825">
        <v>0.2</v>
      </c>
      <c r="L825">
        <v>0.27</v>
      </c>
      <c r="M825">
        <v>0.27</v>
      </c>
      <c r="N825">
        <v>0.27</v>
      </c>
      <c r="O825">
        <v>0.27</v>
      </c>
      <c r="P825">
        <v>0.27</v>
      </c>
      <c r="Q825">
        <v>0.27</v>
      </c>
      <c r="R825">
        <v>0.35</v>
      </c>
      <c r="S825">
        <v>0.35</v>
      </c>
      <c r="T825">
        <v>0.35</v>
      </c>
      <c r="U825">
        <v>0.35</v>
      </c>
      <c r="V825">
        <v>0.35</v>
      </c>
      <c r="W825">
        <v>0.35</v>
      </c>
      <c r="X825">
        <v>0.35</v>
      </c>
      <c r="Y825">
        <v>0.35</v>
      </c>
      <c r="Z825">
        <v>0.35</v>
      </c>
      <c r="AA825">
        <v>0.35</v>
      </c>
      <c r="AB825">
        <v>0.35</v>
      </c>
      <c r="AC825">
        <v>0.35</v>
      </c>
      <c r="AD825">
        <v>0.35</v>
      </c>
      <c r="AE825">
        <v>0.35</v>
      </c>
      <c r="AF825">
        <v>0.35</v>
      </c>
      <c r="AG825">
        <v>0.38</v>
      </c>
      <c r="AH825">
        <v>0.38</v>
      </c>
      <c r="AI825" t="s">
        <v>164</v>
      </c>
      <c r="AJ825" t="s">
        <v>164</v>
      </c>
      <c r="AK825" t="s">
        <v>164</v>
      </c>
    </row>
    <row r="826" spans="1:37" x14ac:dyDescent="0.25">
      <c r="A826" t="s">
        <v>1256</v>
      </c>
      <c r="B826" t="s">
        <v>166</v>
      </c>
      <c r="C826" t="s">
        <v>379</v>
      </c>
      <c r="D826" t="s">
        <v>428</v>
      </c>
      <c r="E826" t="s">
        <v>1255</v>
      </c>
      <c r="F826" t="s">
        <v>1255</v>
      </c>
      <c r="G826" t="s">
        <v>597</v>
      </c>
      <c r="H826">
        <v>30</v>
      </c>
      <c r="I826">
        <v>0.7</v>
      </c>
      <c r="J826">
        <v>0.89631172236074164</v>
      </c>
      <c r="K826">
        <v>0.2</v>
      </c>
      <c r="L826">
        <v>0.27</v>
      </c>
      <c r="M826">
        <v>0.27</v>
      </c>
      <c r="N826">
        <v>0.27</v>
      </c>
      <c r="O826">
        <v>0.27</v>
      </c>
      <c r="P826">
        <v>0.27</v>
      </c>
      <c r="Q826">
        <v>0.27</v>
      </c>
      <c r="R826">
        <v>0.35</v>
      </c>
      <c r="S826">
        <v>0.25</v>
      </c>
      <c r="T826">
        <v>0.25</v>
      </c>
      <c r="U826">
        <v>0.25</v>
      </c>
      <c r="V826">
        <v>0.25</v>
      </c>
      <c r="W826">
        <v>0.25</v>
      </c>
      <c r="X826">
        <v>0.25</v>
      </c>
      <c r="Y826">
        <v>0.25</v>
      </c>
      <c r="Z826">
        <v>0.25</v>
      </c>
      <c r="AA826">
        <v>0.25</v>
      </c>
      <c r="AB826">
        <v>0.25</v>
      </c>
      <c r="AC826">
        <v>0.25</v>
      </c>
      <c r="AD826">
        <v>0.25</v>
      </c>
      <c r="AE826">
        <v>0.35</v>
      </c>
      <c r="AF826">
        <v>0.35</v>
      </c>
      <c r="AG826">
        <v>0.38</v>
      </c>
      <c r="AH826">
        <v>0.38</v>
      </c>
      <c r="AI826" t="s">
        <v>164</v>
      </c>
      <c r="AJ826" t="s">
        <v>164</v>
      </c>
      <c r="AK826" t="s">
        <v>164</v>
      </c>
    </row>
    <row r="827" spans="1:37" x14ac:dyDescent="0.25">
      <c r="A827" t="s">
        <v>1257</v>
      </c>
      <c r="B827" t="s">
        <v>158</v>
      </c>
      <c r="C827" t="s">
        <v>168</v>
      </c>
      <c r="D827" t="s">
        <v>195</v>
      </c>
      <c r="E827" t="s">
        <v>481</v>
      </c>
      <c r="F827" t="s">
        <v>1258</v>
      </c>
      <c r="G827" t="s">
        <v>169</v>
      </c>
      <c r="H827">
        <v>15</v>
      </c>
      <c r="I827">
        <v>0.7</v>
      </c>
      <c r="J827">
        <v>0.6269962886457372</v>
      </c>
      <c r="K827" t="s">
        <v>192</v>
      </c>
      <c r="L827" t="s">
        <v>192</v>
      </c>
      <c r="M827" t="s">
        <v>192</v>
      </c>
      <c r="N827" t="s">
        <v>192</v>
      </c>
      <c r="O827" t="s">
        <v>192</v>
      </c>
      <c r="P827" t="s">
        <v>192</v>
      </c>
      <c r="Q827" t="s">
        <v>192</v>
      </c>
      <c r="R827" t="s">
        <v>192</v>
      </c>
      <c r="S827" t="s">
        <v>192</v>
      </c>
      <c r="T827" t="s">
        <v>192</v>
      </c>
      <c r="U827" t="s">
        <v>192</v>
      </c>
      <c r="V827" t="s">
        <v>192</v>
      </c>
      <c r="W827" t="s">
        <v>192</v>
      </c>
      <c r="X827" t="s">
        <v>192</v>
      </c>
      <c r="Y827" t="s">
        <v>192</v>
      </c>
      <c r="Z827" t="s">
        <v>192</v>
      </c>
      <c r="AA827" t="s">
        <v>192</v>
      </c>
      <c r="AB827" t="s">
        <v>192</v>
      </c>
      <c r="AC827" t="s">
        <v>192</v>
      </c>
      <c r="AD827" t="s">
        <v>192</v>
      </c>
      <c r="AE827" t="s">
        <v>192</v>
      </c>
      <c r="AF827" t="s">
        <v>192</v>
      </c>
      <c r="AG827" t="s">
        <v>192</v>
      </c>
      <c r="AH827">
        <v>0.33</v>
      </c>
      <c r="AI827" t="s">
        <v>164</v>
      </c>
      <c r="AJ827" t="s">
        <v>164</v>
      </c>
      <c r="AK827" t="s">
        <v>164</v>
      </c>
    </row>
    <row r="828" spans="1:37" x14ac:dyDescent="0.25">
      <c r="A828" t="s">
        <v>1259</v>
      </c>
      <c r="B828" t="s">
        <v>166</v>
      </c>
      <c r="C828" t="s">
        <v>168</v>
      </c>
      <c r="D828" t="s">
        <v>195</v>
      </c>
      <c r="E828" t="s">
        <v>481</v>
      </c>
      <c r="F828" t="s">
        <v>1258</v>
      </c>
      <c r="G828" t="s">
        <v>169</v>
      </c>
      <c r="H828">
        <v>15</v>
      </c>
      <c r="I828">
        <v>0.7</v>
      </c>
      <c r="J828">
        <v>0.6269962886457372</v>
      </c>
      <c r="K828" t="s">
        <v>192</v>
      </c>
      <c r="L828" t="s">
        <v>192</v>
      </c>
      <c r="M828" t="s">
        <v>192</v>
      </c>
      <c r="N828" t="s">
        <v>192</v>
      </c>
      <c r="O828" t="s">
        <v>192</v>
      </c>
      <c r="P828" t="s">
        <v>192</v>
      </c>
      <c r="Q828" t="s">
        <v>192</v>
      </c>
      <c r="R828" t="s">
        <v>192</v>
      </c>
      <c r="S828" t="s">
        <v>192</v>
      </c>
      <c r="T828" t="s">
        <v>192</v>
      </c>
      <c r="U828" t="s">
        <v>192</v>
      </c>
      <c r="V828" t="s">
        <v>192</v>
      </c>
      <c r="W828" t="s">
        <v>192</v>
      </c>
      <c r="X828" t="s">
        <v>192</v>
      </c>
      <c r="Y828" t="s">
        <v>192</v>
      </c>
      <c r="Z828" t="s">
        <v>192</v>
      </c>
      <c r="AA828" t="s">
        <v>192</v>
      </c>
      <c r="AB828" t="s">
        <v>192</v>
      </c>
      <c r="AC828" t="s">
        <v>192</v>
      </c>
      <c r="AD828" t="s">
        <v>192</v>
      </c>
      <c r="AE828" t="s">
        <v>192</v>
      </c>
      <c r="AF828" t="s">
        <v>192</v>
      </c>
      <c r="AG828" t="s">
        <v>192</v>
      </c>
      <c r="AH828">
        <v>0.33</v>
      </c>
      <c r="AI828" t="s">
        <v>164</v>
      </c>
      <c r="AJ828" t="s">
        <v>164</v>
      </c>
      <c r="AK828" t="s">
        <v>164</v>
      </c>
    </row>
    <row r="829" spans="1:37" x14ac:dyDescent="0.25">
      <c r="A829" t="s">
        <v>1260</v>
      </c>
      <c r="B829" t="s">
        <v>158</v>
      </c>
      <c r="C829" t="s">
        <v>227</v>
      </c>
      <c r="D829" t="s">
        <v>195</v>
      </c>
      <c r="E829" t="s">
        <v>208</v>
      </c>
      <c r="F829" t="s">
        <v>1261</v>
      </c>
      <c r="G829" t="s">
        <v>231</v>
      </c>
      <c r="H829">
        <v>10</v>
      </c>
      <c r="I829">
        <v>0.7</v>
      </c>
      <c r="J829">
        <v>0.46921264677093277</v>
      </c>
      <c r="K829">
        <v>0.15</v>
      </c>
      <c r="L829">
        <v>0.2</v>
      </c>
      <c r="M829">
        <v>0.2</v>
      </c>
      <c r="N829">
        <v>0.2</v>
      </c>
      <c r="O829">
        <v>0.25</v>
      </c>
      <c r="P829">
        <v>0.25</v>
      </c>
      <c r="Q829">
        <v>0.25</v>
      </c>
      <c r="R829">
        <v>0.25</v>
      </c>
      <c r="S829">
        <v>0.25</v>
      </c>
      <c r="T829">
        <v>0.25</v>
      </c>
      <c r="U829">
        <v>0.25</v>
      </c>
      <c r="V829">
        <v>0.25</v>
      </c>
      <c r="W829">
        <v>0.25</v>
      </c>
      <c r="X829">
        <v>0.25</v>
      </c>
      <c r="Y829">
        <v>0.25</v>
      </c>
      <c r="Z829">
        <v>0.25</v>
      </c>
      <c r="AA829">
        <v>0.25</v>
      </c>
      <c r="AB829">
        <v>0.25</v>
      </c>
      <c r="AC829">
        <v>0.25</v>
      </c>
      <c r="AD829">
        <v>0.25</v>
      </c>
      <c r="AE829">
        <v>0.25</v>
      </c>
      <c r="AF829">
        <v>0.25</v>
      </c>
      <c r="AG829">
        <v>0.33</v>
      </c>
      <c r="AH829">
        <v>0.33</v>
      </c>
      <c r="AI829" t="s">
        <v>164</v>
      </c>
      <c r="AJ829" t="s">
        <v>164</v>
      </c>
      <c r="AK829" t="s">
        <v>164</v>
      </c>
    </row>
    <row r="830" spans="1:37" x14ac:dyDescent="0.25">
      <c r="A830" t="s">
        <v>1262</v>
      </c>
      <c r="B830" t="s">
        <v>166</v>
      </c>
      <c r="C830" t="s">
        <v>227</v>
      </c>
      <c r="D830" t="s">
        <v>195</v>
      </c>
      <c r="E830" t="s">
        <v>208</v>
      </c>
      <c r="F830" t="s">
        <v>1261</v>
      </c>
      <c r="G830" t="s">
        <v>231</v>
      </c>
      <c r="H830">
        <v>10</v>
      </c>
      <c r="I830">
        <v>0.7</v>
      </c>
      <c r="J830">
        <v>0.46921264677093277</v>
      </c>
      <c r="K830">
        <v>0.15</v>
      </c>
      <c r="L830">
        <v>0.27</v>
      </c>
      <c r="M830">
        <v>0.27</v>
      </c>
      <c r="N830">
        <v>0.27</v>
      </c>
      <c r="O830">
        <v>0.27</v>
      </c>
      <c r="P830">
        <v>0.27</v>
      </c>
      <c r="Q830">
        <v>0.27</v>
      </c>
      <c r="R830">
        <v>0.27</v>
      </c>
      <c r="S830">
        <v>0.27</v>
      </c>
      <c r="T830">
        <v>0.27</v>
      </c>
      <c r="U830">
        <v>0.27</v>
      </c>
      <c r="V830">
        <v>0.27</v>
      </c>
      <c r="W830">
        <v>0.27</v>
      </c>
      <c r="X830">
        <v>0.27</v>
      </c>
      <c r="Y830">
        <v>0.27</v>
      </c>
      <c r="Z830">
        <v>0.27</v>
      </c>
      <c r="AA830">
        <v>0.27</v>
      </c>
      <c r="AB830">
        <v>0.27</v>
      </c>
      <c r="AC830">
        <v>0.27</v>
      </c>
      <c r="AD830">
        <v>0.27</v>
      </c>
      <c r="AE830">
        <v>0.27</v>
      </c>
      <c r="AF830">
        <v>0.27</v>
      </c>
      <c r="AG830">
        <v>0.33</v>
      </c>
      <c r="AH830">
        <v>0.33</v>
      </c>
      <c r="AI830" t="s">
        <v>164</v>
      </c>
      <c r="AJ830" t="s">
        <v>164</v>
      </c>
      <c r="AK830" t="s">
        <v>164</v>
      </c>
    </row>
    <row r="831" spans="1:37" x14ac:dyDescent="0.25">
      <c r="A831" t="s">
        <v>1263</v>
      </c>
      <c r="B831" t="s">
        <v>158</v>
      </c>
      <c r="C831" t="s">
        <v>159</v>
      </c>
      <c r="D831" t="s">
        <v>195</v>
      </c>
      <c r="E831" t="s">
        <v>208</v>
      </c>
      <c r="F831" t="s">
        <v>1261</v>
      </c>
      <c r="G831" t="s">
        <v>178</v>
      </c>
      <c r="H831">
        <v>10</v>
      </c>
      <c r="I831">
        <v>0.7</v>
      </c>
      <c r="J831">
        <v>0.43297207610283089</v>
      </c>
      <c r="K831">
        <v>0.13</v>
      </c>
      <c r="L831">
        <v>0.2</v>
      </c>
      <c r="M831">
        <v>0.2</v>
      </c>
      <c r="N831">
        <v>0.2</v>
      </c>
      <c r="O831">
        <v>0.2</v>
      </c>
      <c r="P831">
        <v>0.2</v>
      </c>
      <c r="Q831">
        <v>0.2</v>
      </c>
      <c r="R831">
        <v>0.2</v>
      </c>
      <c r="S831">
        <v>0.2</v>
      </c>
      <c r="T831">
        <v>0.2</v>
      </c>
      <c r="U831">
        <v>0.2</v>
      </c>
      <c r="V831">
        <v>0.2</v>
      </c>
      <c r="W831">
        <v>0.2</v>
      </c>
      <c r="X831">
        <v>0.2</v>
      </c>
      <c r="Y831">
        <v>0.2</v>
      </c>
      <c r="Z831">
        <v>0.2</v>
      </c>
      <c r="AA831">
        <v>0.2</v>
      </c>
      <c r="AB831">
        <v>0.2</v>
      </c>
      <c r="AC831">
        <v>0.2</v>
      </c>
      <c r="AD831">
        <v>0.2</v>
      </c>
      <c r="AE831">
        <v>0.2</v>
      </c>
      <c r="AF831">
        <v>0.2</v>
      </c>
      <c r="AG831">
        <v>0.33</v>
      </c>
      <c r="AH831">
        <v>0.33</v>
      </c>
      <c r="AI831" t="s">
        <v>164</v>
      </c>
      <c r="AJ831" t="s">
        <v>164</v>
      </c>
      <c r="AK831" t="s">
        <v>164</v>
      </c>
    </row>
    <row r="832" spans="1:37" x14ac:dyDescent="0.25">
      <c r="A832" t="s">
        <v>1264</v>
      </c>
      <c r="B832" t="s">
        <v>166</v>
      </c>
      <c r="C832" t="s">
        <v>159</v>
      </c>
      <c r="D832" t="s">
        <v>195</v>
      </c>
      <c r="E832" t="s">
        <v>208</v>
      </c>
      <c r="F832" t="s">
        <v>1261</v>
      </c>
      <c r="G832" t="s">
        <v>178</v>
      </c>
      <c r="H832">
        <v>10</v>
      </c>
      <c r="I832">
        <v>0.7</v>
      </c>
      <c r="J832">
        <v>0.43297207610283089</v>
      </c>
      <c r="K832">
        <v>0.2</v>
      </c>
      <c r="L832">
        <v>0.27</v>
      </c>
      <c r="M832">
        <v>0.27</v>
      </c>
      <c r="N832">
        <v>0.27</v>
      </c>
      <c r="O832">
        <v>0.27</v>
      </c>
      <c r="P832">
        <v>0.27</v>
      </c>
      <c r="Q832">
        <v>0.27</v>
      </c>
      <c r="R832">
        <v>0.27</v>
      </c>
      <c r="S832">
        <v>0.27</v>
      </c>
      <c r="T832">
        <v>0.27</v>
      </c>
      <c r="U832">
        <v>0.27</v>
      </c>
      <c r="V832">
        <v>0.27</v>
      </c>
      <c r="W832">
        <v>0.27</v>
      </c>
      <c r="X832">
        <v>0.27</v>
      </c>
      <c r="Y832">
        <v>0.27</v>
      </c>
      <c r="Z832">
        <v>0.27</v>
      </c>
      <c r="AA832">
        <v>0.27</v>
      </c>
      <c r="AB832">
        <v>0.27</v>
      </c>
      <c r="AC832">
        <v>0.27</v>
      </c>
      <c r="AD832">
        <v>0.27</v>
      </c>
      <c r="AE832">
        <v>0.27</v>
      </c>
      <c r="AF832">
        <v>0.27</v>
      </c>
      <c r="AG832">
        <v>0.33</v>
      </c>
      <c r="AH832">
        <v>0.33</v>
      </c>
      <c r="AI832" t="s">
        <v>164</v>
      </c>
      <c r="AJ832" t="s">
        <v>164</v>
      </c>
      <c r="AK832" t="s">
        <v>164</v>
      </c>
    </row>
    <row r="833" spans="1:37" x14ac:dyDescent="0.25">
      <c r="A833" t="s">
        <v>1265</v>
      </c>
      <c r="B833" t="s">
        <v>158</v>
      </c>
      <c r="C833" t="s">
        <v>168</v>
      </c>
      <c r="D833" t="s">
        <v>195</v>
      </c>
      <c r="E833" t="s">
        <v>208</v>
      </c>
      <c r="F833" t="s">
        <v>1261</v>
      </c>
      <c r="G833" t="s">
        <v>169</v>
      </c>
      <c r="H833">
        <v>10</v>
      </c>
      <c r="I833">
        <v>0.7</v>
      </c>
      <c r="J833">
        <v>0.45890207746534312</v>
      </c>
      <c r="K833">
        <v>0.2</v>
      </c>
      <c r="L833">
        <v>0.27</v>
      </c>
      <c r="M833">
        <v>0.27</v>
      </c>
      <c r="N833">
        <v>0.27</v>
      </c>
      <c r="O833">
        <v>0.27</v>
      </c>
      <c r="P833">
        <v>0.27</v>
      </c>
      <c r="Q833">
        <v>0.27</v>
      </c>
      <c r="R833">
        <v>0.25</v>
      </c>
      <c r="S833">
        <v>0.25</v>
      </c>
      <c r="T833">
        <v>0.25</v>
      </c>
      <c r="U833">
        <v>0.25</v>
      </c>
      <c r="V833">
        <v>0.25</v>
      </c>
      <c r="W833">
        <v>0.25</v>
      </c>
      <c r="X833">
        <v>0.25</v>
      </c>
      <c r="Y833">
        <v>0.25</v>
      </c>
      <c r="Z833">
        <v>0.25</v>
      </c>
      <c r="AA833">
        <v>0.25</v>
      </c>
      <c r="AB833">
        <v>0.25</v>
      </c>
      <c r="AC833">
        <v>0.25</v>
      </c>
      <c r="AD833">
        <v>0.25</v>
      </c>
      <c r="AE833">
        <v>0.25</v>
      </c>
      <c r="AF833">
        <v>0.25</v>
      </c>
      <c r="AG833">
        <v>0.33</v>
      </c>
      <c r="AH833">
        <v>0.33</v>
      </c>
      <c r="AI833" t="s">
        <v>164</v>
      </c>
      <c r="AJ833" t="s">
        <v>164</v>
      </c>
      <c r="AK833" t="s">
        <v>164</v>
      </c>
    </row>
    <row r="834" spans="1:37" x14ac:dyDescent="0.25">
      <c r="A834" t="s">
        <v>1266</v>
      </c>
      <c r="B834" t="s">
        <v>166</v>
      </c>
      <c r="C834" t="s">
        <v>168</v>
      </c>
      <c r="D834" t="s">
        <v>195</v>
      </c>
      <c r="E834" t="s">
        <v>208</v>
      </c>
      <c r="F834" t="s">
        <v>1261</v>
      </c>
      <c r="G834" t="s">
        <v>169</v>
      </c>
      <c r="H834">
        <v>10</v>
      </c>
      <c r="I834">
        <v>0.7</v>
      </c>
      <c r="J834">
        <v>0.45890207746534312</v>
      </c>
      <c r="K834">
        <v>0.2</v>
      </c>
      <c r="L834">
        <v>0.27</v>
      </c>
      <c r="M834">
        <v>0.27</v>
      </c>
      <c r="N834">
        <v>0.27</v>
      </c>
      <c r="O834">
        <v>0.27</v>
      </c>
      <c r="P834">
        <v>0.27</v>
      </c>
      <c r="Q834">
        <v>0.27</v>
      </c>
      <c r="R834">
        <v>0.25</v>
      </c>
      <c r="S834">
        <v>0.25</v>
      </c>
      <c r="T834">
        <v>0.25</v>
      </c>
      <c r="U834">
        <v>0.25</v>
      </c>
      <c r="V834">
        <v>0.25</v>
      </c>
      <c r="W834">
        <v>0.25</v>
      </c>
      <c r="X834">
        <v>0.25</v>
      </c>
      <c r="Y834">
        <v>0.25</v>
      </c>
      <c r="Z834">
        <v>0.25</v>
      </c>
      <c r="AA834">
        <v>0.25</v>
      </c>
      <c r="AB834">
        <v>0.25</v>
      </c>
      <c r="AC834">
        <v>0.25</v>
      </c>
      <c r="AD834">
        <v>0.25</v>
      </c>
      <c r="AE834">
        <v>0.25</v>
      </c>
      <c r="AF834">
        <v>0.25</v>
      </c>
      <c r="AG834">
        <v>0.33</v>
      </c>
      <c r="AH834">
        <v>0.33</v>
      </c>
      <c r="AI834" t="s">
        <v>164</v>
      </c>
      <c r="AJ834" t="s">
        <v>164</v>
      </c>
      <c r="AK834" t="s">
        <v>164</v>
      </c>
    </row>
    <row r="835" spans="1:37" x14ac:dyDescent="0.25">
      <c r="A835" t="s">
        <v>1267</v>
      </c>
      <c r="B835" t="s">
        <v>158</v>
      </c>
      <c r="C835" t="s">
        <v>159</v>
      </c>
      <c r="D835" t="s">
        <v>372</v>
      </c>
      <c r="E835" t="s">
        <v>1268</v>
      </c>
      <c r="F835" t="s">
        <v>1269</v>
      </c>
      <c r="G835" t="s">
        <v>220</v>
      </c>
      <c r="H835">
        <v>5</v>
      </c>
      <c r="I835">
        <v>0.7</v>
      </c>
      <c r="J835">
        <v>0.27806918453012736</v>
      </c>
      <c r="K835" t="s">
        <v>192</v>
      </c>
      <c r="L835" t="s">
        <v>192</v>
      </c>
      <c r="M835" t="s">
        <v>192</v>
      </c>
      <c r="N835" t="s">
        <v>192</v>
      </c>
      <c r="O835" t="s">
        <v>192</v>
      </c>
      <c r="P835" t="s">
        <v>192</v>
      </c>
      <c r="Q835" t="s">
        <v>192</v>
      </c>
      <c r="R835" t="s">
        <v>192</v>
      </c>
      <c r="S835" t="s">
        <v>192</v>
      </c>
      <c r="T835" t="s">
        <v>192</v>
      </c>
      <c r="U835" t="s">
        <v>192</v>
      </c>
      <c r="V835" t="s">
        <v>192</v>
      </c>
      <c r="W835" t="s">
        <v>192</v>
      </c>
      <c r="X835" t="s">
        <v>192</v>
      </c>
      <c r="Y835" t="s">
        <v>192</v>
      </c>
      <c r="Z835" t="s">
        <v>192</v>
      </c>
      <c r="AA835" t="s">
        <v>192</v>
      </c>
      <c r="AB835" t="s">
        <v>192</v>
      </c>
      <c r="AC835" t="s">
        <v>192</v>
      </c>
      <c r="AD835">
        <v>0.2</v>
      </c>
      <c r="AE835">
        <v>0.2</v>
      </c>
      <c r="AF835">
        <v>0.2</v>
      </c>
      <c r="AG835">
        <v>0.33</v>
      </c>
      <c r="AH835">
        <v>0.33</v>
      </c>
      <c r="AI835" t="s">
        <v>164</v>
      </c>
      <c r="AJ835" t="s">
        <v>164</v>
      </c>
      <c r="AK835" t="s">
        <v>164</v>
      </c>
    </row>
    <row r="836" spans="1:37" x14ac:dyDescent="0.25">
      <c r="A836" t="s">
        <v>1270</v>
      </c>
      <c r="B836" t="s">
        <v>166</v>
      </c>
      <c r="C836" t="s">
        <v>159</v>
      </c>
      <c r="D836" t="s">
        <v>372</v>
      </c>
      <c r="E836" t="s">
        <v>1268</v>
      </c>
      <c r="F836" t="s">
        <v>1269</v>
      </c>
      <c r="G836" t="s">
        <v>220</v>
      </c>
      <c r="H836">
        <v>5</v>
      </c>
      <c r="I836">
        <v>0.7</v>
      </c>
      <c r="J836">
        <v>0.27806918453012736</v>
      </c>
      <c r="K836" t="s">
        <v>192</v>
      </c>
      <c r="L836" t="s">
        <v>192</v>
      </c>
      <c r="M836" t="s">
        <v>192</v>
      </c>
      <c r="N836" t="s">
        <v>192</v>
      </c>
      <c r="O836" t="s">
        <v>192</v>
      </c>
      <c r="P836" t="s">
        <v>192</v>
      </c>
      <c r="Q836" t="s">
        <v>192</v>
      </c>
      <c r="R836" t="s">
        <v>192</v>
      </c>
      <c r="S836" t="s">
        <v>192</v>
      </c>
      <c r="T836" t="s">
        <v>192</v>
      </c>
      <c r="U836" t="s">
        <v>192</v>
      </c>
      <c r="V836" t="s">
        <v>192</v>
      </c>
      <c r="W836" t="s">
        <v>192</v>
      </c>
      <c r="X836" t="s">
        <v>192</v>
      </c>
      <c r="Y836" t="s">
        <v>192</v>
      </c>
      <c r="Z836" t="s">
        <v>192</v>
      </c>
      <c r="AA836" t="s">
        <v>192</v>
      </c>
      <c r="AB836" t="s">
        <v>192</v>
      </c>
      <c r="AC836" t="s">
        <v>192</v>
      </c>
      <c r="AD836">
        <v>0.27</v>
      </c>
      <c r="AE836">
        <v>0.27</v>
      </c>
      <c r="AF836">
        <v>0.27</v>
      </c>
      <c r="AG836">
        <v>0.33</v>
      </c>
      <c r="AH836">
        <v>0.33</v>
      </c>
      <c r="AI836" t="s">
        <v>164</v>
      </c>
      <c r="AJ836" t="s">
        <v>164</v>
      </c>
      <c r="AK836" t="s">
        <v>164</v>
      </c>
    </row>
    <row r="837" spans="1:37" x14ac:dyDescent="0.25">
      <c r="A837" t="s">
        <v>1271</v>
      </c>
      <c r="B837" t="s">
        <v>158</v>
      </c>
      <c r="C837" t="s">
        <v>168</v>
      </c>
      <c r="D837" t="s">
        <v>372</v>
      </c>
      <c r="E837" t="s">
        <v>1268</v>
      </c>
      <c r="F837" t="s">
        <v>1269</v>
      </c>
      <c r="G837" t="s">
        <v>169</v>
      </c>
      <c r="H837">
        <v>5</v>
      </c>
      <c r="I837">
        <v>0.7</v>
      </c>
      <c r="J837">
        <v>0.28870339599271405</v>
      </c>
      <c r="K837">
        <v>0.12</v>
      </c>
      <c r="L837">
        <v>0.17</v>
      </c>
      <c r="M837">
        <v>0.17</v>
      </c>
      <c r="N837">
        <v>0.25</v>
      </c>
      <c r="O837">
        <v>0.25</v>
      </c>
      <c r="P837">
        <v>0.25</v>
      </c>
      <c r="Q837">
        <v>0.25</v>
      </c>
      <c r="R837">
        <v>0.25</v>
      </c>
      <c r="S837">
        <v>0.25</v>
      </c>
      <c r="T837">
        <v>0.25</v>
      </c>
      <c r="U837">
        <v>0.25</v>
      </c>
      <c r="V837">
        <v>0.25</v>
      </c>
      <c r="W837">
        <v>0.25</v>
      </c>
      <c r="X837">
        <v>0.25</v>
      </c>
      <c r="Y837">
        <v>0.25</v>
      </c>
      <c r="Z837">
        <v>0.25</v>
      </c>
      <c r="AA837">
        <v>0.25</v>
      </c>
      <c r="AB837">
        <v>0.25</v>
      </c>
      <c r="AC837">
        <v>0.25</v>
      </c>
      <c r="AD837">
        <v>0.25</v>
      </c>
      <c r="AE837">
        <v>0.25</v>
      </c>
      <c r="AF837">
        <v>0.25</v>
      </c>
      <c r="AG837">
        <v>0.33</v>
      </c>
      <c r="AH837">
        <v>0.33</v>
      </c>
      <c r="AI837" t="s">
        <v>164</v>
      </c>
      <c r="AJ837" t="s">
        <v>164</v>
      </c>
      <c r="AK837" t="s">
        <v>164</v>
      </c>
    </row>
    <row r="838" spans="1:37" x14ac:dyDescent="0.25">
      <c r="A838" t="s">
        <v>1272</v>
      </c>
      <c r="B838" t="s">
        <v>166</v>
      </c>
      <c r="C838" t="s">
        <v>168</v>
      </c>
      <c r="D838" t="s">
        <v>372</v>
      </c>
      <c r="E838" t="s">
        <v>1268</v>
      </c>
      <c r="F838" t="s">
        <v>1269</v>
      </c>
      <c r="G838" t="s">
        <v>169</v>
      </c>
      <c r="H838">
        <v>5</v>
      </c>
      <c r="I838">
        <v>0.7</v>
      </c>
      <c r="J838">
        <v>0.28870339599271405</v>
      </c>
      <c r="K838">
        <v>0.12</v>
      </c>
      <c r="L838">
        <v>0.27</v>
      </c>
      <c r="M838">
        <v>0.27</v>
      </c>
      <c r="N838">
        <v>0.27</v>
      </c>
      <c r="O838">
        <v>0.25</v>
      </c>
      <c r="P838">
        <v>0.25</v>
      </c>
      <c r="Q838">
        <v>0.25</v>
      </c>
      <c r="R838">
        <v>0.25</v>
      </c>
      <c r="S838">
        <v>0.25</v>
      </c>
      <c r="T838">
        <v>0.25</v>
      </c>
      <c r="U838">
        <v>0.25</v>
      </c>
      <c r="V838">
        <v>0.25</v>
      </c>
      <c r="W838">
        <v>0.25</v>
      </c>
      <c r="X838">
        <v>0.25</v>
      </c>
      <c r="Y838">
        <v>0.25</v>
      </c>
      <c r="Z838">
        <v>0.25</v>
      </c>
      <c r="AA838">
        <v>0.25</v>
      </c>
      <c r="AB838">
        <v>0.25</v>
      </c>
      <c r="AC838">
        <v>0.25</v>
      </c>
      <c r="AD838">
        <v>0.25</v>
      </c>
      <c r="AE838">
        <v>0.25</v>
      </c>
      <c r="AF838">
        <v>0.25</v>
      </c>
      <c r="AG838">
        <v>0.33</v>
      </c>
      <c r="AH838">
        <v>0.33</v>
      </c>
      <c r="AI838" t="s">
        <v>164</v>
      </c>
      <c r="AJ838" t="s">
        <v>164</v>
      </c>
      <c r="AK838" t="s">
        <v>164</v>
      </c>
    </row>
    <row r="839" spans="1:37" x14ac:dyDescent="0.25">
      <c r="A839" t="s">
        <v>1273</v>
      </c>
      <c r="B839" t="s">
        <v>158</v>
      </c>
      <c r="C839" t="s">
        <v>379</v>
      </c>
      <c r="D839" t="s">
        <v>428</v>
      </c>
      <c r="E839" t="s">
        <v>1274</v>
      </c>
      <c r="F839" t="s">
        <v>1274</v>
      </c>
      <c r="G839" t="s">
        <v>597</v>
      </c>
      <c r="H839">
        <v>5</v>
      </c>
      <c r="I839">
        <v>0.7</v>
      </c>
      <c r="J839">
        <v>0.28713187847225247</v>
      </c>
      <c r="K839">
        <v>0.2</v>
      </c>
      <c r="L839">
        <v>0.27</v>
      </c>
      <c r="M839">
        <v>0.27</v>
      </c>
      <c r="N839">
        <v>0.27</v>
      </c>
      <c r="O839">
        <v>0.27</v>
      </c>
      <c r="P839">
        <v>0.27</v>
      </c>
      <c r="Q839">
        <v>0.27</v>
      </c>
      <c r="R839">
        <v>0.25</v>
      </c>
      <c r="S839">
        <v>0.25</v>
      </c>
      <c r="T839">
        <v>0.25</v>
      </c>
      <c r="U839">
        <v>0.25</v>
      </c>
      <c r="V839">
        <v>0.25</v>
      </c>
      <c r="W839">
        <v>0.25</v>
      </c>
      <c r="X839">
        <v>0.25</v>
      </c>
      <c r="Y839">
        <v>0.25</v>
      </c>
      <c r="Z839">
        <v>0.25</v>
      </c>
      <c r="AA839">
        <v>0.25</v>
      </c>
      <c r="AB839">
        <v>0.25</v>
      </c>
      <c r="AC839">
        <v>0.25</v>
      </c>
      <c r="AD839">
        <v>0.25</v>
      </c>
      <c r="AE839">
        <v>0.25</v>
      </c>
      <c r="AF839">
        <v>0.25</v>
      </c>
      <c r="AG839">
        <v>0.33</v>
      </c>
      <c r="AH839">
        <v>0.33</v>
      </c>
      <c r="AI839" t="s">
        <v>164</v>
      </c>
      <c r="AJ839" t="s">
        <v>164</v>
      </c>
      <c r="AK839" t="s">
        <v>164</v>
      </c>
    </row>
    <row r="840" spans="1:37" x14ac:dyDescent="0.25">
      <c r="A840" t="s">
        <v>1275</v>
      </c>
      <c r="B840" t="s">
        <v>166</v>
      </c>
      <c r="C840" t="s">
        <v>379</v>
      </c>
      <c r="D840" t="s">
        <v>428</v>
      </c>
      <c r="E840" t="s">
        <v>1274</v>
      </c>
      <c r="F840" t="s">
        <v>1274</v>
      </c>
      <c r="G840" t="s">
        <v>597</v>
      </c>
      <c r="H840">
        <v>5</v>
      </c>
      <c r="I840">
        <v>0.7</v>
      </c>
      <c r="J840">
        <v>0.28713187847225247</v>
      </c>
      <c r="K840">
        <v>0.2</v>
      </c>
      <c r="L840">
        <v>0.27</v>
      </c>
      <c r="M840">
        <v>0.27</v>
      </c>
      <c r="N840">
        <v>0.27</v>
      </c>
      <c r="O840">
        <v>0.27</v>
      </c>
      <c r="P840">
        <v>0.27</v>
      </c>
      <c r="Q840">
        <v>0.27</v>
      </c>
      <c r="R840">
        <v>0.25</v>
      </c>
      <c r="S840">
        <v>0.25</v>
      </c>
      <c r="T840">
        <v>0.25</v>
      </c>
      <c r="U840">
        <v>0.25</v>
      </c>
      <c r="V840">
        <v>0.25</v>
      </c>
      <c r="W840">
        <v>0.25</v>
      </c>
      <c r="X840">
        <v>0.25</v>
      </c>
      <c r="Y840">
        <v>0.25</v>
      </c>
      <c r="Z840">
        <v>0.25</v>
      </c>
      <c r="AA840">
        <v>0.25</v>
      </c>
      <c r="AB840">
        <v>0.25</v>
      </c>
      <c r="AC840">
        <v>0.25</v>
      </c>
      <c r="AD840">
        <v>0.25</v>
      </c>
      <c r="AE840">
        <v>0.25</v>
      </c>
      <c r="AF840">
        <v>0.25</v>
      </c>
      <c r="AG840">
        <v>0.33</v>
      </c>
      <c r="AH840">
        <v>0.33</v>
      </c>
      <c r="AI840" t="s">
        <v>164</v>
      </c>
      <c r="AJ840" t="s">
        <v>164</v>
      </c>
      <c r="AK840" t="s">
        <v>164</v>
      </c>
    </row>
    <row r="841" spans="1:37" x14ac:dyDescent="0.25">
      <c r="A841" t="s">
        <v>1276</v>
      </c>
      <c r="B841" t="s">
        <v>158</v>
      </c>
      <c r="C841" t="s">
        <v>379</v>
      </c>
      <c r="D841" t="s">
        <v>380</v>
      </c>
      <c r="E841" t="s">
        <v>1274</v>
      </c>
      <c r="F841" t="s">
        <v>1274</v>
      </c>
      <c r="G841" t="s">
        <v>381</v>
      </c>
      <c r="H841">
        <v>5</v>
      </c>
      <c r="I841">
        <v>0.7</v>
      </c>
      <c r="J841">
        <v>0.29106801799605958</v>
      </c>
      <c r="K841">
        <v>0.2</v>
      </c>
      <c r="L841">
        <v>0.27</v>
      </c>
      <c r="M841">
        <v>0.27</v>
      </c>
      <c r="N841">
        <v>0.27</v>
      </c>
      <c r="O841">
        <v>0.27</v>
      </c>
      <c r="P841">
        <v>0.27</v>
      </c>
      <c r="Q841">
        <v>0.27</v>
      </c>
      <c r="R841">
        <v>0.25</v>
      </c>
      <c r="S841">
        <v>0.25</v>
      </c>
      <c r="T841">
        <v>0.25</v>
      </c>
      <c r="U841">
        <v>0.25</v>
      </c>
      <c r="V841">
        <v>0.25</v>
      </c>
      <c r="W841">
        <v>0.25</v>
      </c>
      <c r="X841">
        <v>0.25</v>
      </c>
      <c r="Y841">
        <v>0.25</v>
      </c>
      <c r="Z841">
        <v>0.25</v>
      </c>
      <c r="AA841">
        <v>0.25</v>
      </c>
      <c r="AB841">
        <v>0.25</v>
      </c>
      <c r="AC841">
        <v>0.25</v>
      </c>
      <c r="AD841">
        <v>0.25</v>
      </c>
      <c r="AE841">
        <v>0.25</v>
      </c>
      <c r="AF841">
        <v>0.25</v>
      </c>
      <c r="AG841">
        <v>0.33</v>
      </c>
      <c r="AH841">
        <v>0.33</v>
      </c>
      <c r="AI841" t="s">
        <v>164</v>
      </c>
      <c r="AJ841" t="s">
        <v>164</v>
      </c>
      <c r="AK841" t="s">
        <v>164</v>
      </c>
    </row>
    <row r="842" spans="1:37" x14ac:dyDescent="0.25">
      <c r="A842" t="s">
        <v>1277</v>
      </c>
      <c r="B842" t="s">
        <v>166</v>
      </c>
      <c r="C842" t="s">
        <v>379</v>
      </c>
      <c r="D842" t="s">
        <v>380</v>
      </c>
      <c r="E842" t="s">
        <v>1274</v>
      </c>
      <c r="F842" t="s">
        <v>1274</v>
      </c>
      <c r="G842" t="s">
        <v>381</v>
      </c>
      <c r="H842">
        <v>5</v>
      </c>
      <c r="I842">
        <v>0.7</v>
      </c>
      <c r="J842">
        <v>0.29106801799605958</v>
      </c>
      <c r="K842">
        <v>0.2</v>
      </c>
      <c r="L842">
        <v>0.27</v>
      </c>
      <c r="M842">
        <v>0.27</v>
      </c>
      <c r="N842">
        <v>0.27</v>
      </c>
      <c r="O842">
        <v>0.27</v>
      </c>
      <c r="P842">
        <v>0.27</v>
      </c>
      <c r="Q842">
        <v>0.27</v>
      </c>
      <c r="R842">
        <v>0.25</v>
      </c>
      <c r="S842">
        <v>0.25</v>
      </c>
      <c r="T842">
        <v>0.25</v>
      </c>
      <c r="U842">
        <v>0.25</v>
      </c>
      <c r="V842">
        <v>0.25</v>
      </c>
      <c r="W842">
        <v>0.25</v>
      </c>
      <c r="X842">
        <v>0.25</v>
      </c>
      <c r="Y842">
        <v>0.25</v>
      </c>
      <c r="Z842">
        <v>0.25</v>
      </c>
      <c r="AA842">
        <v>0.25</v>
      </c>
      <c r="AB842">
        <v>0.25</v>
      </c>
      <c r="AC842">
        <v>0.25</v>
      </c>
      <c r="AD842">
        <v>0.25</v>
      </c>
      <c r="AE842">
        <v>0.25</v>
      </c>
      <c r="AF842">
        <v>0.25</v>
      </c>
      <c r="AG842">
        <v>0.33</v>
      </c>
      <c r="AH842">
        <v>0.33</v>
      </c>
      <c r="AI842" t="s">
        <v>164</v>
      </c>
      <c r="AJ842" t="s">
        <v>164</v>
      </c>
      <c r="AK842" t="s">
        <v>164</v>
      </c>
    </row>
    <row r="843" spans="1:37" x14ac:dyDescent="0.25">
      <c r="A843" t="s">
        <v>1278</v>
      </c>
      <c r="B843" t="s">
        <v>158</v>
      </c>
      <c r="C843" t="s">
        <v>159</v>
      </c>
      <c r="D843" t="s">
        <v>160</v>
      </c>
      <c r="E843" t="s">
        <v>176</v>
      </c>
      <c r="F843" t="s">
        <v>1279</v>
      </c>
      <c r="G843" t="s">
        <v>178</v>
      </c>
      <c r="H843">
        <v>15</v>
      </c>
      <c r="I843">
        <v>0.7</v>
      </c>
      <c r="J843">
        <v>0.59221963589442039</v>
      </c>
      <c r="K843">
        <v>0.13</v>
      </c>
      <c r="L843">
        <v>0.2</v>
      </c>
      <c r="M843">
        <v>0.2</v>
      </c>
      <c r="N843">
        <v>0.2</v>
      </c>
      <c r="O843">
        <v>0.2</v>
      </c>
      <c r="P843">
        <v>0.2</v>
      </c>
      <c r="Q843">
        <v>0.2</v>
      </c>
      <c r="R843">
        <v>0.2</v>
      </c>
      <c r="S843">
        <v>0.2</v>
      </c>
      <c r="T843">
        <v>0.2</v>
      </c>
      <c r="U843">
        <v>0.2</v>
      </c>
      <c r="V843">
        <v>0.2</v>
      </c>
      <c r="W843">
        <v>0.2</v>
      </c>
      <c r="X843">
        <v>0.2</v>
      </c>
      <c r="Y843">
        <v>0.2</v>
      </c>
      <c r="Z843">
        <v>0.2</v>
      </c>
      <c r="AA843">
        <v>0.2</v>
      </c>
      <c r="AB843">
        <v>0.2</v>
      </c>
      <c r="AC843">
        <v>0.2</v>
      </c>
      <c r="AD843">
        <v>0.23</v>
      </c>
      <c r="AE843">
        <v>0.23</v>
      </c>
      <c r="AF843">
        <v>0.23</v>
      </c>
      <c r="AG843">
        <v>0.33</v>
      </c>
      <c r="AH843">
        <v>0.33</v>
      </c>
      <c r="AI843" t="s">
        <v>164</v>
      </c>
      <c r="AJ843" t="s">
        <v>164</v>
      </c>
      <c r="AK843" t="s">
        <v>164</v>
      </c>
    </row>
    <row r="844" spans="1:37" x14ac:dyDescent="0.25">
      <c r="A844" t="s">
        <v>1280</v>
      </c>
      <c r="B844" t="s">
        <v>166</v>
      </c>
      <c r="C844" t="s">
        <v>159</v>
      </c>
      <c r="D844" t="s">
        <v>160</v>
      </c>
      <c r="E844" t="s">
        <v>176</v>
      </c>
      <c r="F844" t="s">
        <v>1279</v>
      </c>
      <c r="G844" t="s">
        <v>178</v>
      </c>
      <c r="H844">
        <v>15</v>
      </c>
      <c r="I844">
        <v>0.7</v>
      </c>
      <c r="J844">
        <v>0.59221963589442039</v>
      </c>
      <c r="K844">
        <v>0.2</v>
      </c>
      <c r="L844">
        <v>0.27</v>
      </c>
      <c r="M844">
        <v>0.27</v>
      </c>
      <c r="N844">
        <v>0.27</v>
      </c>
      <c r="O844">
        <v>0.27</v>
      </c>
      <c r="P844">
        <v>0.27</v>
      </c>
      <c r="Q844">
        <v>0.27</v>
      </c>
      <c r="R844">
        <v>0.27</v>
      </c>
      <c r="S844">
        <v>0.27</v>
      </c>
      <c r="T844">
        <v>0.27</v>
      </c>
      <c r="U844">
        <v>0.27</v>
      </c>
      <c r="V844">
        <v>0.27</v>
      </c>
      <c r="W844">
        <v>0.27</v>
      </c>
      <c r="X844">
        <v>0.27</v>
      </c>
      <c r="Y844">
        <v>0.27</v>
      </c>
      <c r="Z844">
        <v>0.27</v>
      </c>
      <c r="AA844">
        <v>0.27</v>
      </c>
      <c r="AB844">
        <v>0.27</v>
      </c>
      <c r="AC844">
        <v>0.27</v>
      </c>
      <c r="AD844">
        <v>0.31</v>
      </c>
      <c r="AE844">
        <v>0.31</v>
      </c>
      <c r="AF844">
        <v>0.31</v>
      </c>
      <c r="AG844">
        <v>0.33</v>
      </c>
      <c r="AH844">
        <v>0.33</v>
      </c>
      <c r="AI844" t="s">
        <v>164</v>
      </c>
      <c r="AJ844" t="s">
        <v>164</v>
      </c>
      <c r="AK844" t="s">
        <v>164</v>
      </c>
    </row>
    <row r="845" spans="1:37" x14ac:dyDescent="0.25">
      <c r="A845" t="s">
        <v>1281</v>
      </c>
      <c r="B845" t="s">
        <v>158</v>
      </c>
      <c r="C845" t="s">
        <v>168</v>
      </c>
      <c r="D845" t="s">
        <v>160</v>
      </c>
      <c r="E845" t="s">
        <v>176</v>
      </c>
      <c r="F845" t="s">
        <v>1279</v>
      </c>
      <c r="G845" t="s">
        <v>169</v>
      </c>
      <c r="H845">
        <v>15</v>
      </c>
      <c r="I845">
        <v>0.7</v>
      </c>
      <c r="J845">
        <v>0.6269962886457372</v>
      </c>
      <c r="K845">
        <v>0.12</v>
      </c>
      <c r="L845">
        <v>0.17</v>
      </c>
      <c r="M845">
        <v>0.17</v>
      </c>
      <c r="N845">
        <v>0.25</v>
      </c>
      <c r="O845">
        <v>0.25</v>
      </c>
      <c r="P845">
        <v>0.25</v>
      </c>
      <c r="Q845">
        <v>0.25</v>
      </c>
      <c r="R845">
        <v>0.25</v>
      </c>
      <c r="S845">
        <v>0.25</v>
      </c>
      <c r="T845">
        <v>0.25</v>
      </c>
      <c r="U845">
        <v>0.25</v>
      </c>
      <c r="V845">
        <v>0.25</v>
      </c>
      <c r="W845">
        <v>0.25</v>
      </c>
      <c r="X845">
        <v>0.25</v>
      </c>
      <c r="Y845">
        <v>0.25</v>
      </c>
      <c r="Z845">
        <v>0.25</v>
      </c>
      <c r="AA845">
        <v>0.25</v>
      </c>
      <c r="AB845">
        <v>0.25</v>
      </c>
      <c r="AC845">
        <v>0.25</v>
      </c>
      <c r="AD845">
        <v>0.25</v>
      </c>
      <c r="AE845">
        <v>0.25</v>
      </c>
      <c r="AF845">
        <v>0.25</v>
      </c>
      <c r="AG845">
        <v>0.33</v>
      </c>
      <c r="AH845">
        <v>0.33</v>
      </c>
      <c r="AI845" t="s">
        <v>164</v>
      </c>
      <c r="AJ845" t="s">
        <v>164</v>
      </c>
      <c r="AK845" t="s">
        <v>164</v>
      </c>
    </row>
    <row r="846" spans="1:37" x14ac:dyDescent="0.25">
      <c r="A846" t="s">
        <v>1282</v>
      </c>
      <c r="B846" t="s">
        <v>166</v>
      </c>
      <c r="C846" t="s">
        <v>168</v>
      </c>
      <c r="D846" t="s">
        <v>160</v>
      </c>
      <c r="E846" t="s">
        <v>176</v>
      </c>
      <c r="F846" t="s">
        <v>1279</v>
      </c>
      <c r="G846" t="s">
        <v>169</v>
      </c>
      <c r="H846">
        <v>15</v>
      </c>
      <c r="I846">
        <v>0.7</v>
      </c>
      <c r="J846">
        <v>0.6269962886457372</v>
      </c>
      <c r="K846">
        <v>0.12</v>
      </c>
      <c r="L846">
        <v>0.27</v>
      </c>
      <c r="M846">
        <v>0.27</v>
      </c>
      <c r="N846">
        <v>0.27</v>
      </c>
      <c r="O846">
        <v>0.25</v>
      </c>
      <c r="P846">
        <v>0.25</v>
      </c>
      <c r="Q846">
        <v>0.25</v>
      </c>
      <c r="R846">
        <v>0.25</v>
      </c>
      <c r="S846">
        <v>0.25</v>
      </c>
      <c r="T846">
        <v>0.25</v>
      </c>
      <c r="U846">
        <v>0.25</v>
      </c>
      <c r="V846">
        <v>0.25</v>
      </c>
      <c r="W846">
        <v>0.25</v>
      </c>
      <c r="X846">
        <v>0.25</v>
      </c>
      <c r="Y846">
        <v>0.25</v>
      </c>
      <c r="Z846">
        <v>0.25</v>
      </c>
      <c r="AA846">
        <v>0.25</v>
      </c>
      <c r="AB846">
        <v>0.25</v>
      </c>
      <c r="AC846">
        <v>0.25</v>
      </c>
      <c r="AD846">
        <v>0.25</v>
      </c>
      <c r="AE846">
        <v>0.25</v>
      </c>
      <c r="AF846">
        <v>0.25</v>
      </c>
      <c r="AG846">
        <v>0.33</v>
      </c>
      <c r="AH846">
        <v>0.33</v>
      </c>
      <c r="AI846" t="s">
        <v>164</v>
      </c>
      <c r="AJ846" t="s">
        <v>164</v>
      </c>
      <c r="AK846" t="s">
        <v>164</v>
      </c>
    </row>
    <row r="847" spans="1:37" x14ac:dyDescent="0.25">
      <c r="A847" t="s">
        <v>1283</v>
      </c>
      <c r="B847" t="s">
        <v>158</v>
      </c>
      <c r="C847" t="s">
        <v>172</v>
      </c>
      <c r="D847" t="s">
        <v>160</v>
      </c>
      <c r="E847" t="s">
        <v>183</v>
      </c>
      <c r="F847" t="s">
        <v>1284</v>
      </c>
      <c r="G847" t="s">
        <v>185</v>
      </c>
      <c r="H847">
        <v>20</v>
      </c>
      <c r="I847">
        <v>0.7</v>
      </c>
      <c r="J847">
        <v>0.90105368807260355</v>
      </c>
      <c r="K847">
        <v>0.2</v>
      </c>
      <c r="L847">
        <v>0.27</v>
      </c>
      <c r="M847">
        <v>0.27</v>
      </c>
      <c r="N847">
        <v>0.27</v>
      </c>
      <c r="O847">
        <v>0.27</v>
      </c>
      <c r="P847">
        <v>0.27</v>
      </c>
      <c r="Q847">
        <v>0.27</v>
      </c>
      <c r="R847">
        <v>0.35</v>
      </c>
      <c r="S847">
        <v>0.35</v>
      </c>
      <c r="T847">
        <v>0.35</v>
      </c>
      <c r="U847">
        <v>0.35</v>
      </c>
      <c r="V847">
        <v>0.35</v>
      </c>
      <c r="W847">
        <v>0.35</v>
      </c>
      <c r="X847">
        <v>0.35</v>
      </c>
      <c r="Y847">
        <v>0.35</v>
      </c>
      <c r="Z847">
        <v>0.35</v>
      </c>
      <c r="AA847">
        <v>0.35</v>
      </c>
      <c r="AB847">
        <v>0.35</v>
      </c>
      <c r="AC847">
        <v>0.35</v>
      </c>
      <c r="AD847">
        <v>0.35</v>
      </c>
      <c r="AE847">
        <v>0.35</v>
      </c>
      <c r="AF847">
        <v>0.35</v>
      </c>
      <c r="AG847">
        <v>0.38</v>
      </c>
      <c r="AH847">
        <v>0.38</v>
      </c>
      <c r="AI847" t="s">
        <v>164</v>
      </c>
      <c r="AJ847" t="s">
        <v>164</v>
      </c>
      <c r="AK847" t="s">
        <v>164</v>
      </c>
    </row>
    <row r="848" spans="1:37" x14ac:dyDescent="0.25">
      <c r="A848" t="s">
        <v>1285</v>
      </c>
      <c r="B848" t="s">
        <v>166</v>
      </c>
      <c r="C848" t="s">
        <v>172</v>
      </c>
      <c r="D848" t="s">
        <v>160</v>
      </c>
      <c r="E848" t="s">
        <v>183</v>
      </c>
      <c r="F848" t="s">
        <v>1284</v>
      </c>
      <c r="G848" t="s">
        <v>185</v>
      </c>
      <c r="H848">
        <v>20</v>
      </c>
      <c r="I848">
        <v>0.7</v>
      </c>
      <c r="J848">
        <v>0.90105368807260355</v>
      </c>
      <c r="K848">
        <v>0.2</v>
      </c>
      <c r="L848">
        <v>0.27</v>
      </c>
      <c r="M848">
        <v>0.27</v>
      </c>
      <c r="N848">
        <v>0.27</v>
      </c>
      <c r="O848">
        <v>0.27</v>
      </c>
      <c r="P848">
        <v>0.27</v>
      </c>
      <c r="Q848">
        <v>0.27</v>
      </c>
      <c r="R848">
        <v>0.35</v>
      </c>
      <c r="S848">
        <v>0.35</v>
      </c>
      <c r="T848">
        <v>0.35</v>
      </c>
      <c r="U848">
        <v>0.35</v>
      </c>
      <c r="V848">
        <v>0.35</v>
      </c>
      <c r="W848">
        <v>0.35</v>
      </c>
      <c r="X848">
        <v>0.35</v>
      </c>
      <c r="Y848">
        <v>0.35</v>
      </c>
      <c r="Z848">
        <v>0.35</v>
      </c>
      <c r="AA848">
        <v>0.35</v>
      </c>
      <c r="AB848">
        <v>0.35</v>
      </c>
      <c r="AC848">
        <v>0.35</v>
      </c>
      <c r="AD848">
        <v>0.35</v>
      </c>
      <c r="AE848">
        <v>0.35</v>
      </c>
      <c r="AF848">
        <v>0.35</v>
      </c>
      <c r="AG848">
        <v>0.38</v>
      </c>
      <c r="AH848">
        <v>0.38</v>
      </c>
      <c r="AI848" t="s">
        <v>164</v>
      </c>
      <c r="AJ848" t="s">
        <v>164</v>
      </c>
      <c r="AK848" t="s">
        <v>164</v>
      </c>
    </row>
    <row r="849" spans="1:37" x14ac:dyDescent="0.25">
      <c r="A849" t="s">
        <v>1286</v>
      </c>
      <c r="B849" t="s">
        <v>158</v>
      </c>
      <c r="C849" t="s">
        <v>159</v>
      </c>
      <c r="D849" t="s">
        <v>160</v>
      </c>
      <c r="E849" t="s">
        <v>176</v>
      </c>
      <c r="F849" t="s">
        <v>1287</v>
      </c>
      <c r="G849" t="s">
        <v>178</v>
      </c>
      <c r="H849">
        <v>10</v>
      </c>
      <c r="I849">
        <v>0.7</v>
      </c>
      <c r="J849">
        <v>0.43297207610283089</v>
      </c>
      <c r="K849">
        <v>0.13</v>
      </c>
      <c r="L849">
        <v>0.2</v>
      </c>
      <c r="M849">
        <v>0.2</v>
      </c>
      <c r="N849">
        <v>0.2</v>
      </c>
      <c r="O849">
        <v>0.2</v>
      </c>
      <c r="P849">
        <v>0.2</v>
      </c>
      <c r="Q849">
        <v>0.2</v>
      </c>
      <c r="R849">
        <v>0.2</v>
      </c>
      <c r="S849">
        <v>0.2</v>
      </c>
      <c r="T849">
        <v>0.2</v>
      </c>
      <c r="U849">
        <v>0.2</v>
      </c>
      <c r="V849">
        <v>0.2</v>
      </c>
      <c r="W849">
        <v>0.2</v>
      </c>
      <c r="X849">
        <v>0.2</v>
      </c>
      <c r="Y849">
        <v>0.2</v>
      </c>
      <c r="Z849">
        <v>0.2</v>
      </c>
      <c r="AA849">
        <v>0.2</v>
      </c>
      <c r="AB849">
        <v>0.2</v>
      </c>
      <c r="AC849">
        <v>0.2</v>
      </c>
      <c r="AD849">
        <v>0.23</v>
      </c>
      <c r="AE849">
        <v>0.23</v>
      </c>
      <c r="AF849">
        <v>0.23</v>
      </c>
      <c r="AG849">
        <v>0.33</v>
      </c>
      <c r="AH849">
        <v>0.33</v>
      </c>
      <c r="AI849" t="s">
        <v>164</v>
      </c>
      <c r="AJ849" t="s">
        <v>164</v>
      </c>
      <c r="AK849" t="s">
        <v>164</v>
      </c>
    </row>
    <row r="850" spans="1:37" x14ac:dyDescent="0.25">
      <c r="A850" t="s">
        <v>1288</v>
      </c>
      <c r="B850" t="s">
        <v>166</v>
      </c>
      <c r="C850" t="s">
        <v>159</v>
      </c>
      <c r="D850" t="s">
        <v>160</v>
      </c>
      <c r="E850" t="s">
        <v>176</v>
      </c>
      <c r="F850" t="s">
        <v>1287</v>
      </c>
      <c r="G850" t="s">
        <v>178</v>
      </c>
      <c r="H850">
        <v>10</v>
      </c>
      <c r="I850">
        <v>0.7</v>
      </c>
      <c r="J850">
        <v>0.43297207610283089</v>
      </c>
      <c r="K850">
        <v>0.2</v>
      </c>
      <c r="L850">
        <v>0.27</v>
      </c>
      <c r="M850">
        <v>0.27</v>
      </c>
      <c r="N850">
        <v>0.27</v>
      </c>
      <c r="O850">
        <v>0.27</v>
      </c>
      <c r="P850">
        <v>0.27</v>
      </c>
      <c r="Q850">
        <v>0.27</v>
      </c>
      <c r="R850">
        <v>0.27</v>
      </c>
      <c r="S850">
        <v>0.27</v>
      </c>
      <c r="T850">
        <v>0.27</v>
      </c>
      <c r="U850">
        <v>0.27</v>
      </c>
      <c r="V850">
        <v>0.27</v>
      </c>
      <c r="W850">
        <v>0.27</v>
      </c>
      <c r="X850">
        <v>0.27</v>
      </c>
      <c r="Y850">
        <v>0.27</v>
      </c>
      <c r="Z850">
        <v>0.27</v>
      </c>
      <c r="AA850">
        <v>0.27</v>
      </c>
      <c r="AB850">
        <v>0.27</v>
      </c>
      <c r="AC850">
        <v>0.27</v>
      </c>
      <c r="AD850">
        <v>0.31</v>
      </c>
      <c r="AE850">
        <v>0.31</v>
      </c>
      <c r="AF850">
        <v>0.31</v>
      </c>
      <c r="AG850">
        <v>0.33</v>
      </c>
      <c r="AH850">
        <v>0.33</v>
      </c>
      <c r="AI850" t="s">
        <v>164</v>
      </c>
      <c r="AJ850" t="s">
        <v>164</v>
      </c>
      <c r="AK850" t="s">
        <v>164</v>
      </c>
    </row>
    <row r="851" spans="1:37" x14ac:dyDescent="0.25">
      <c r="A851" t="s">
        <v>1289</v>
      </c>
      <c r="B851" t="s">
        <v>158</v>
      </c>
      <c r="C851" t="s">
        <v>168</v>
      </c>
      <c r="D851" t="s">
        <v>160</v>
      </c>
      <c r="E851" t="s">
        <v>176</v>
      </c>
      <c r="F851" t="s">
        <v>1287</v>
      </c>
      <c r="G851" t="s">
        <v>169</v>
      </c>
      <c r="H851">
        <v>10</v>
      </c>
      <c r="I851">
        <v>0.7</v>
      </c>
      <c r="J851">
        <v>0.45890207746534312</v>
      </c>
      <c r="K851">
        <v>0.12</v>
      </c>
      <c r="L851">
        <v>0.17</v>
      </c>
      <c r="M851">
        <v>0.17</v>
      </c>
      <c r="N851">
        <v>0.25</v>
      </c>
      <c r="O851">
        <v>0.25</v>
      </c>
      <c r="P851">
        <v>0.25</v>
      </c>
      <c r="Q851">
        <v>0.25</v>
      </c>
      <c r="R851">
        <v>0.25</v>
      </c>
      <c r="S851">
        <v>0.25</v>
      </c>
      <c r="T851">
        <v>0.25</v>
      </c>
      <c r="U851">
        <v>0.25</v>
      </c>
      <c r="V851">
        <v>0.25</v>
      </c>
      <c r="W851">
        <v>0.25</v>
      </c>
      <c r="X851">
        <v>0.25</v>
      </c>
      <c r="Y851">
        <v>0.25</v>
      </c>
      <c r="Z851">
        <v>0.25</v>
      </c>
      <c r="AA851">
        <v>0.25</v>
      </c>
      <c r="AB851">
        <v>0.25</v>
      </c>
      <c r="AC851">
        <v>0.25</v>
      </c>
      <c r="AD851">
        <v>0.25</v>
      </c>
      <c r="AE851">
        <v>0.25</v>
      </c>
      <c r="AF851">
        <v>0.25</v>
      </c>
      <c r="AG851">
        <v>0.33</v>
      </c>
      <c r="AH851">
        <v>0.33</v>
      </c>
      <c r="AI851" t="s">
        <v>164</v>
      </c>
      <c r="AJ851" t="s">
        <v>164</v>
      </c>
      <c r="AK851" t="s">
        <v>164</v>
      </c>
    </row>
    <row r="852" spans="1:37" x14ac:dyDescent="0.25">
      <c r="A852" t="s">
        <v>1290</v>
      </c>
      <c r="B852" t="s">
        <v>166</v>
      </c>
      <c r="C852" t="s">
        <v>168</v>
      </c>
      <c r="D852" t="s">
        <v>160</v>
      </c>
      <c r="E852" t="s">
        <v>176</v>
      </c>
      <c r="F852" t="s">
        <v>1287</v>
      </c>
      <c r="G852" t="s">
        <v>169</v>
      </c>
      <c r="H852">
        <v>10</v>
      </c>
      <c r="I852">
        <v>0.7</v>
      </c>
      <c r="J852">
        <v>0.45890207746534312</v>
      </c>
      <c r="K852">
        <v>0.12</v>
      </c>
      <c r="L852">
        <v>0.27</v>
      </c>
      <c r="M852">
        <v>0.27</v>
      </c>
      <c r="N852">
        <v>0.27</v>
      </c>
      <c r="O852">
        <v>0.25</v>
      </c>
      <c r="P852">
        <v>0.25</v>
      </c>
      <c r="Q852">
        <v>0.25</v>
      </c>
      <c r="R852">
        <v>0.25</v>
      </c>
      <c r="S852">
        <v>0.25</v>
      </c>
      <c r="T852">
        <v>0.25</v>
      </c>
      <c r="U852">
        <v>0.25</v>
      </c>
      <c r="V852">
        <v>0.25</v>
      </c>
      <c r="W852">
        <v>0.25</v>
      </c>
      <c r="X852">
        <v>0.25</v>
      </c>
      <c r="Y852">
        <v>0.25</v>
      </c>
      <c r="Z852">
        <v>0.25</v>
      </c>
      <c r="AA852">
        <v>0.25</v>
      </c>
      <c r="AB852">
        <v>0.25</v>
      </c>
      <c r="AC852">
        <v>0.25</v>
      </c>
      <c r="AD852">
        <v>0.25</v>
      </c>
      <c r="AE852">
        <v>0.25</v>
      </c>
      <c r="AF852">
        <v>0.25</v>
      </c>
      <c r="AG852">
        <v>0.33</v>
      </c>
      <c r="AH852">
        <v>0.33</v>
      </c>
      <c r="AI852" t="s">
        <v>164</v>
      </c>
      <c r="AJ852" t="s">
        <v>164</v>
      </c>
      <c r="AK852" t="s">
        <v>164</v>
      </c>
    </row>
    <row r="853" spans="1:37" x14ac:dyDescent="0.25">
      <c r="A853" t="s">
        <v>1291</v>
      </c>
      <c r="B853" t="s">
        <v>158</v>
      </c>
      <c r="C853" t="s">
        <v>227</v>
      </c>
      <c r="D853" t="s">
        <v>199</v>
      </c>
      <c r="E853" t="s">
        <v>633</v>
      </c>
      <c r="F853" t="s">
        <v>633</v>
      </c>
      <c r="G853" t="s">
        <v>408</v>
      </c>
      <c r="H853">
        <v>10</v>
      </c>
      <c r="I853">
        <v>0.7</v>
      </c>
      <c r="J853">
        <v>0.58511872373689922</v>
      </c>
      <c r="K853">
        <v>0.15</v>
      </c>
      <c r="L853">
        <v>0.2</v>
      </c>
      <c r="M853">
        <v>0.2</v>
      </c>
      <c r="N853">
        <v>0.2</v>
      </c>
      <c r="O853">
        <v>0.25</v>
      </c>
      <c r="P853">
        <v>0.25</v>
      </c>
      <c r="Q853">
        <v>0.25</v>
      </c>
      <c r="R853">
        <v>0.25</v>
      </c>
      <c r="S853">
        <v>0.25</v>
      </c>
      <c r="T853">
        <v>0.25</v>
      </c>
      <c r="U853">
        <v>0.25</v>
      </c>
      <c r="V853">
        <v>0.25</v>
      </c>
      <c r="W853">
        <v>0.25</v>
      </c>
      <c r="X853">
        <v>0.25</v>
      </c>
      <c r="Y853">
        <v>0.25</v>
      </c>
      <c r="Z853">
        <v>0.25</v>
      </c>
      <c r="AA853">
        <v>0.25</v>
      </c>
      <c r="AB853">
        <v>0.25</v>
      </c>
      <c r="AC853">
        <v>0.25</v>
      </c>
      <c r="AD853">
        <v>0.25</v>
      </c>
      <c r="AE853">
        <v>0.25</v>
      </c>
      <c r="AF853">
        <v>0.25</v>
      </c>
      <c r="AG853">
        <v>0.33</v>
      </c>
      <c r="AH853">
        <v>0.33</v>
      </c>
      <c r="AI853" t="s">
        <v>164</v>
      </c>
      <c r="AJ853" t="s">
        <v>164</v>
      </c>
      <c r="AK853" t="s">
        <v>164</v>
      </c>
    </row>
    <row r="854" spans="1:37" x14ac:dyDescent="0.25">
      <c r="A854" t="s">
        <v>1292</v>
      </c>
      <c r="B854" t="s">
        <v>166</v>
      </c>
      <c r="C854" t="s">
        <v>227</v>
      </c>
      <c r="D854" t="s">
        <v>199</v>
      </c>
      <c r="E854" t="s">
        <v>633</v>
      </c>
      <c r="F854" t="s">
        <v>633</v>
      </c>
      <c r="G854" t="s">
        <v>408</v>
      </c>
      <c r="H854">
        <v>10</v>
      </c>
      <c r="I854">
        <v>0.7</v>
      </c>
      <c r="J854">
        <v>0.58511872373689922</v>
      </c>
      <c r="K854">
        <v>0.15</v>
      </c>
      <c r="L854">
        <v>0.27</v>
      </c>
      <c r="M854">
        <v>0.27</v>
      </c>
      <c r="N854">
        <v>0.27</v>
      </c>
      <c r="O854">
        <v>0.27</v>
      </c>
      <c r="P854">
        <v>0.27</v>
      </c>
      <c r="Q854">
        <v>0.27</v>
      </c>
      <c r="R854">
        <v>0.27</v>
      </c>
      <c r="S854">
        <v>0.27</v>
      </c>
      <c r="T854">
        <v>0.27</v>
      </c>
      <c r="U854">
        <v>0.27</v>
      </c>
      <c r="V854">
        <v>0.27</v>
      </c>
      <c r="W854">
        <v>0.27</v>
      </c>
      <c r="X854">
        <v>0.27</v>
      </c>
      <c r="Y854">
        <v>0.27</v>
      </c>
      <c r="Z854">
        <v>0.27</v>
      </c>
      <c r="AA854">
        <v>0.27</v>
      </c>
      <c r="AB854">
        <v>0.27</v>
      </c>
      <c r="AC854">
        <v>0.27</v>
      </c>
      <c r="AD854">
        <v>0.27</v>
      </c>
      <c r="AE854">
        <v>0.27</v>
      </c>
      <c r="AF854">
        <v>0.27</v>
      </c>
      <c r="AG854">
        <v>0.33</v>
      </c>
      <c r="AH854">
        <v>0.33</v>
      </c>
      <c r="AI854" t="s">
        <v>164</v>
      </c>
      <c r="AJ854" t="s">
        <v>164</v>
      </c>
      <c r="AK854" t="s">
        <v>164</v>
      </c>
    </row>
    <row r="855" spans="1:37" x14ac:dyDescent="0.25">
      <c r="A855" t="s">
        <v>1293</v>
      </c>
      <c r="B855" t="s">
        <v>158</v>
      </c>
      <c r="C855" t="s">
        <v>159</v>
      </c>
      <c r="D855" t="s">
        <v>199</v>
      </c>
      <c r="E855" t="s">
        <v>633</v>
      </c>
      <c r="F855" t="s">
        <v>633</v>
      </c>
      <c r="G855" t="s">
        <v>542</v>
      </c>
      <c r="H855">
        <v>10</v>
      </c>
      <c r="I855">
        <v>0.7</v>
      </c>
      <c r="J855">
        <v>0.43222833727285442</v>
      </c>
      <c r="K855">
        <v>0.13</v>
      </c>
      <c r="L855">
        <v>0.2</v>
      </c>
      <c r="M855">
        <v>0.2</v>
      </c>
      <c r="N855">
        <v>0.2</v>
      </c>
      <c r="O855">
        <v>0.2</v>
      </c>
      <c r="P855">
        <v>0.2</v>
      </c>
      <c r="Q855">
        <v>0.2</v>
      </c>
      <c r="R855">
        <v>0.2</v>
      </c>
      <c r="S855">
        <v>0.2</v>
      </c>
      <c r="T855">
        <v>0.2</v>
      </c>
      <c r="U855">
        <v>0.2</v>
      </c>
      <c r="V855">
        <v>0.2</v>
      </c>
      <c r="W855">
        <v>0.2</v>
      </c>
      <c r="X855">
        <v>0.2</v>
      </c>
      <c r="Y855">
        <v>0.2</v>
      </c>
      <c r="Z855">
        <v>0.2</v>
      </c>
      <c r="AA855">
        <v>0.2</v>
      </c>
      <c r="AB855">
        <v>0.2</v>
      </c>
      <c r="AC855">
        <v>0.2</v>
      </c>
      <c r="AD855">
        <v>0.2</v>
      </c>
      <c r="AE855">
        <v>0.2</v>
      </c>
      <c r="AF855">
        <v>0.2</v>
      </c>
      <c r="AG855">
        <v>0.33</v>
      </c>
      <c r="AH855">
        <v>0.33</v>
      </c>
      <c r="AI855" t="s">
        <v>164</v>
      </c>
      <c r="AJ855" t="s">
        <v>164</v>
      </c>
      <c r="AK855" t="s">
        <v>164</v>
      </c>
    </row>
    <row r="856" spans="1:37" x14ac:dyDescent="0.25">
      <c r="A856" t="s">
        <v>1294</v>
      </c>
      <c r="B856" t="s">
        <v>166</v>
      </c>
      <c r="C856" t="s">
        <v>159</v>
      </c>
      <c r="D856" t="s">
        <v>199</v>
      </c>
      <c r="E856" t="s">
        <v>633</v>
      </c>
      <c r="F856" t="s">
        <v>633</v>
      </c>
      <c r="G856" t="s">
        <v>542</v>
      </c>
      <c r="H856">
        <v>10</v>
      </c>
      <c r="I856">
        <v>0.7</v>
      </c>
      <c r="J856">
        <v>0.43222833727285442</v>
      </c>
      <c r="K856">
        <v>0.2</v>
      </c>
      <c r="L856">
        <v>0.27</v>
      </c>
      <c r="M856">
        <v>0.27</v>
      </c>
      <c r="N856">
        <v>0.27</v>
      </c>
      <c r="O856">
        <v>0.27</v>
      </c>
      <c r="P856">
        <v>0.27</v>
      </c>
      <c r="Q856">
        <v>0.27</v>
      </c>
      <c r="R856">
        <v>0.27</v>
      </c>
      <c r="S856">
        <v>0.27</v>
      </c>
      <c r="T856">
        <v>0.27</v>
      </c>
      <c r="U856">
        <v>0.27</v>
      </c>
      <c r="V856">
        <v>0.27</v>
      </c>
      <c r="W856">
        <v>0.27</v>
      </c>
      <c r="X856">
        <v>0.27</v>
      </c>
      <c r="Y856">
        <v>0.27</v>
      </c>
      <c r="Z856">
        <v>0.27</v>
      </c>
      <c r="AA856">
        <v>0.27</v>
      </c>
      <c r="AB856">
        <v>0.27</v>
      </c>
      <c r="AC856">
        <v>0.27</v>
      </c>
      <c r="AD856">
        <v>0.27</v>
      </c>
      <c r="AE856">
        <v>0.27</v>
      </c>
      <c r="AF856">
        <v>0.27</v>
      </c>
      <c r="AG856">
        <v>0.33</v>
      </c>
      <c r="AH856">
        <v>0.33</v>
      </c>
      <c r="AI856" t="s">
        <v>164</v>
      </c>
      <c r="AJ856" t="s">
        <v>164</v>
      </c>
      <c r="AK856" t="s">
        <v>164</v>
      </c>
    </row>
    <row r="857" spans="1:37" x14ac:dyDescent="0.25">
      <c r="A857" t="s">
        <v>1295</v>
      </c>
      <c r="B857" t="s">
        <v>158</v>
      </c>
      <c r="C857" t="s">
        <v>159</v>
      </c>
      <c r="D857" t="s">
        <v>199</v>
      </c>
      <c r="E857" t="s">
        <v>541</v>
      </c>
      <c r="F857" t="s">
        <v>1296</v>
      </c>
      <c r="G857" t="s">
        <v>542</v>
      </c>
      <c r="H857">
        <v>10</v>
      </c>
      <c r="I857">
        <v>0.7</v>
      </c>
      <c r="J857">
        <v>0.43222833727285442</v>
      </c>
      <c r="K857">
        <v>0.13</v>
      </c>
      <c r="L857">
        <v>0.2</v>
      </c>
      <c r="M857">
        <v>0.2</v>
      </c>
      <c r="N857">
        <v>0.2</v>
      </c>
      <c r="O857">
        <v>0.2</v>
      </c>
      <c r="P857">
        <v>0.2</v>
      </c>
      <c r="Q857">
        <v>0.2</v>
      </c>
      <c r="R857">
        <v>0.2</v>
      </c>
      <c r="S857">
        <v>0.2</v>
      </c>
      <c r="T857">
        <v>0.2</v>
      </c>
      <c r="U857">
        <v>0.2</v>
      </c>
      <c r="V857">
        <v>0.2</v>
      </c>
      <c r="W857">
        <v>0.2</v>
      </c>
      <c r="X857">
        <v>0.2</v>
      </c>
      <c r="Y857">
        <v>0.2</v>
      </c>
      <c r="Z857">
        <v>0.2</v>
      </c>
      <c r="AA857">
        <v>0.2</v>
      </c>
      <c r="AB857">
        <v>0.2</v>
      </c>
      <c r="AC857">
        <v>0.2</v>
      </c>
      <c r="AD857">
        <v>0.2</v>
      </c>
      <c r="AE857">
        <v>0.2</v>
      </c>
      <c r="AF857">
        <v>0.2</v>
      </c>
      <c r="AG857">
        <v>0.33</v>
      </c>
      <c r="AH857">
        <v>0.33</v>
      </c>
      <c r="AI857" t="s">
        <v>164</v>
      </c>
      <c r="AJ857" t="s">
        <v>164</v>
      </c>
      <c r="AK857" t="s">
        <v>164</v>
      </c>
    </row>
    <row r="858" spans="1:37" x14ac:dyDescent="0.25">
      <c r="A858" t="s">
        <v>1297</v>
      </c>
      <c r="B858" t="s">
        <v>166</v>
      </c>
      <c r="C858" t="s">
        <v>159</v>
      </c>
      <c r="D858" t="s">
        <v>199</v>
      </c>
      <c r="E858" t="s">
        <v>541</v>
      </c>
      <c r="F858" t="s">
        <v>1296</v>
      </c>
      <c r="G858" t="s">
        <v>542</v>
      </c>
      <c r="H858">
        <v>10</v>
      </c>
      <c r="I858">
        <v>0.7</v>
      </c>
      <c r="J858">
        <v>0.43222833727285442</v>
      </c>
      <c r="K858">
        <v>0.2</v>
      </c>
      <c r="L858">
        <v>0.27</v>
      </c>
      <c r="M858">
        <v>0.27</v>
      </c>
      <c r="N858">
        <v>0.27</v>
      </c>
      <c r="O858">
        <v>0.27</v>
      </c>
      <c r="P858">
        <v>0.27</v>
      </c>
      <c r="Q858">
        <v>0.27</v>
      </c>
      <c r="R858">
        <v>0.27</v>
      </c>
      <c r="S858">
        <v>0.27</v>
      </c>
      <c r="T858">
        <v>0.27</v>
      </c>
      <c r="U858">
        <v>0.27</v>
      </c>
      <c r="V858">
        <v>0.27</v>
      </c>
      <c r="W858">
        <v>0.27</v>
      </c>
      <c r="X858">
        <v>0.27</v>
      </c>
      <c r="Y858">
        <v>0.27</v>
      </c>
      <c r="Z858">
        <v>0.27</v>
      </c>
      <c r="AA858">
        <v>0.27</v>
      </c>
      <c r="AB858">
        <v>0.27</v>
      </c>
      <c r="AC858">
        <v>0.27</v>
      </c>
      <c r="AD858">
        <v>0.27</v>
      </c>
      <c r="AE858">
        <v>0.27</v>
      </c>
      <c r="AF858">
        <v>0.27</v>
      </c>
      <c r="AG858">
        <v>0.33</v>
      </c>
      <c r="AH858">
        <v>0.33</v>
      </c>
      <c r="AI858" t="s">
        <v>164</v>
      </c>
      <c r="AJ858" t="s">
        <v>164</v>
      </c>
      <c r="AK858" t="s">
        <v>164</v>
      </c>
    </row>
    <row r="859" spans="1:37" x14ac:dyDescent="0.25">
      <c r="A859" t="s">
        <v>1298</v>
      </c>
      <c r="B859" t="s">
        <v>158</v>
      </c>
      <c r="C859" t="s">
        <v>168</v>
      </c>
      <c r="D859" t="s">
        <v>199</v>
      </c>
      <c r="E859" t="s">
        <v>541</v>
      </c>
      <c r="F859" t="s">
        <v>1296</v>
      </c>
      <c r="G859" t="s">
        <v>169</v>
      </c>
      <c r="H859">
        <v>10</v>
      </c>
      <c r="I859">
        <v>0.7</v>
      </c>
      <c r="J859">
        <v>0.45890207746534312</v>
      </c>
      <c r="K859">
        <v>0.2</v>
      </c>
      <c r="L859">
        <v>0.27</v>
      </c>
      <c r="M859">
        <v>0.27</v>
      </c>
      <c r="N859">
        <v>0.27</v>
      </c>
      <c r="O859">
        <v>0.27</v>
      </c>
      <c r="P859">
        <v>0.27</v>
      </c>
      <c r="Q859">
        <v>0.27</v>
      </c>
      <c r="R859">
        <v>0.25</v>
      </c>
      <c r="S859">
        <v>0.25</v>
      </c>
      <c r="T859">
        <v>0.25</v>
      </c>
      <c r="U859">
        <v>0.25</v>
      </c>
      <c r="V859">
        <v>0.25</v>
      </c>
      <c r="W859">
        <v>0.25</v>
      </c>
      <c r="X859">
        <v>0.25</v>
      </c>
      <c r="Y859">
        <v>0.25</v>
      </c>
      <c r="Z859">
        <v>0.25</v>
      </c>
      <c r="AA859">
        <v>0.25</v>
      </c>
      <c r="AB859">
        <v>0.25</v>
      </c>
      <c r="AC859">
        <v>0.25</v>
      </c>
      <c r="AD859">
        <v>0.25</v>
      </c>
      <c r="AE859">
        <v>0.25</v>
      </c>
      <c r="AF859">
        <v>0.25</v>
      </c>
      <c r="AG859">
        <v>0.33</v>
      </c>
      <c r="AH859">
        <v>0.33</v>
      </c>
      <c r="AI859" t="s">
        <v>164</v>
      </c>
      <c r="AJ859" t="s">
        <v>164</v>
      </c>
      <c r="AK859" t="s">
        <v>164</v>
      </c>
    </row>
    <row r="860" spans="1:37" x14ac:dyDescent="0.25">
      <c r="A860" t="s">
        <v>1299</v>
      </c>
      <c r="B860" t="s">
        <v>166</v>
      </c>
      <c r="C860" t="s">
        <v>168</v>
      </c>
      <c r="D860" t="s">
        <v>199</v>
      </c>
      <c r="E860" t="s">
        <v>541</v>
      </c>
      <c r="F860" t="s">
        <v>1296</v>
      </c>
      <c r="G860" t="s">
        <v>169</v>
      </c>
      <c r="H860">
        <v>10</v>
      </c>
      <c r="I860">
        <v>0.7</v>
      </c>
      <c r="J860">
        <v>0.45890207746534312</v>
      </c>
      <c r="K860">
        <v>0.2</v>
      </c>
      <c r="L860">
        <v>0.27</v>
      </c>
      <c r="M860">
        <v>0.27</v>
      </c>
      <c r="N860">
        <v>0.27</v>
      </c>
      <c r="O860">
        <v>0.27</v>
      </c>
      <c r="P860">
        <v>0.27</v>
      </c>
      <c r="Q860">
        <v>0.27</v>
      </c>
      <c r="R860">
        <v>0.25</v>
      </c>
      <c r="S860">
        <v>0.25</v>
      </c>
      <c r="T860">
        <v>0.25</v>
      </c>
      <c r="U860">
        <v>0.25</v>
      </c>
      <c r="V860">
        <v>0.25</v>
      </c>
      <c r="W860">
        <v>0.25</v>
      </c>
      <c r="X860">
        <v>0.25</v>
      </c>
      <c r="Y860">
        <v>0.25</v>
      </c>
      <c r="Z860">
        <v>0.25</v>
      </c>
      <c r="AA860">
        <v>0.25</v>
      </c>
      <c r="AB860">
        <v>0.25</v>
      </c>
      <c r="AC860">
        <v>0.25</v>
      </c>
      <c r="AD860">
        <v>0.25</v>
      </c>
      <c r="AE860">
        <v>0.25</v>
      </c>
      <c r="AF860">
        <v>0.25</v>
      </c>
      <c r="AG860">
        <v>0.33</v>
      </c>
      <c r="AH860">
        <v>0.33</v>
      </c>
      <c r="AI860" t="s">
        <v>164</v>
      </c>
      <c r="AJ860" t="s">
        <v>164</v>
      </c>
      <c r="AK860" t="s">
        <v>164</v>
      </c>
    </row>
    <row r="861" spans="1:37" x14ac:dyDescent="0.25">
      <c r="A861" t="s">
        <v>1300</v>
      </c>
      <c r="B861" t="s">
        <v>158</v>
      </c>
      <c r="C861" t="s">
        <v>159</v>
      </c>
      <c r="D861" t="s">
        <v>199</v>
      </c>
      <c r="E861" t="s">
        <v>541</v>
      </c>
      <c r="F861" t="s">
        <v>1301</v>
      </c>
      <c r="G861" t="s">
        <v>542</v>
      </c>
      <c r="H861">
        <v>10</v>
      </c>
      <c r="I861">
        <v>0.7</v>
      </c>
      <c r="J861">
        <v>0.43222833727285442</v>
      </c>
      <c r="K861">
        <v>0.13</v>
      </c>
      <c r="L861">
        <v>0.2</v>
      </c>
      <c r="M861">
        <v>0.2</v>
      </c>
      <c r="N861">
        <v>0.2</v>
      </c>
      <c r="O861">
        <v>0.2</v>
      </c>
      <c r="P861">
        <v>0.2</v>
      </c>
      <c r="Q861">
        <v>0.2</v>
      </c>
      <c r="R861">
        <v>0.2</v>
      </c>
      <c r="S861">
        <v>0.2</v>
      </c>
      <c r="T861">
        <v>0.2</v>
      </c>
      <c r="U861">
        <v>0.2</v>
      </c>
      <c r="V861">
        <v>0.2</v>
      </c>
      <c r="W861">
        <v>0.2</v>
      </c>
      <c r="X861">
        <v>0.2</v>
      </c>
      <c r="Y861">
        <v>0.2</v>
      </c>
      <c r="Z861">
        <v>0.2</v>
      </c>
      <c r="AA861">
        <v>0.2</v>
      </c>
      <c r="AB861">
        <v>0.2</v>
      </c>
      <c r="AC861">
        <v>0.2</v>
      </c>
      <c r="AD861">
        <v>0.2</v>
      </c>
      <c r="AE861">
        <v>0.2</v>
      </c>
      <c r="AF861">
        <v>0.2</v>
      </c>
      <c r="AG861">
        <v>0.33</v>
      </c>
      <c r="AH861">
        <v>0.33</v>
      </c>
      <c r="AI861" t="s">
        <v>164</v>
      </c>
      <c r="AJ861" t="s">
        <v>164</v>
      </c>
      <c r="AK861" t="s">
        <v>164</v>
      </c>
    </row>
    <row r="862" spans="1:37" x14ac:dyDescent="0.25">
      <c r="A862" t="s">
        <v>1302</v>
      </c>
      <c r="B862" t="s">
        <v>166</v>
      </c>
      <c r="C862" t="s">
        <v>159</v>
      </c>
      <c r="D862" t="s">
        <v>199</v>
      </c>
      <c r="E862" t="s">
        <v>541</v>
      </c>
      <c r="F862" t="s">
        <v>1301</v>
      </c>
      <c r="G862" t="s">
        <v>542</v>
      </c>
      <c r="H862">
        <v>10</v>
      </c>
      <c r="I862">
        <v>0.7</v>
      </c>
      <c r="J862">
        <v>0.43222833727285442</v>
      </c>
      <c r="K862">
        <v>0.2</v>
      </c>
      <c r="L862">
        <v>0.27</v>
      </c>
      <c r="M862">
        <v>0.27</v>
      </c>
      <c r="N862">
        <v>0.27</v>
      </c>
      <c r="O862">
        <v>0.27</v>
      </c>
      <c r="P862">
        <v>0.27</v>
      </c>
      <c r="Q862">
        <v>0.27</v>
      </c>
      <c r="R862">
        <v>0.27</v>
      </c>
      <c r="S862">
        <v>0.27</v>
      </c>
      <c r="T862">
        <v>0.27</v>
      </c>
      <c r="U862">
        <v>0.27</v>
      </c>
      <c r="V862">
        <v>0.27</v>
      </c>
      <c r="W862">
        <v>0.27</v>
      </c>
      <c r="X862">
        <v>0.27</v>
      </c>
      <c r="Y862">
        <v>0.27</v>
      </c>
      <c r="Z862">
        <v>0.27</v>
      </c>
      <c r="AA862">
        <v>0.27</v>
      </c>
      <c r="AB862">
        <v>0.27</v>
      </c>
      <c r="AC862">
        <v>0.27</v>
      </c>
      <c r="AD862">
        <v>0.27</v>
      </c>
      <c r="AE862">
        <v>0.27</v>
      </c>
      <c r="AF862">
        <v>0.27</v>
      </c>
      <c r="AG862">
        <v>0.33</v>
      </c>
      <c r="AH862">
        <v>0.33</v>
      </c>
      <c r="AI862" t="s">
        <v>164</v>
      </c>
      <c r="AJ862" t="s">
        <v>164</v>
      </c>
      <c r="AK862" t="s">
        <v>164</v>
      </c>
    </row>
    <row r="863" spans="1:37" x14ac:dyDescent="0.25">
      <c r="A863" t="s">
        <v>1303</v>
      </c>
      <c r="B863" t="s">
        <v>158</v>
      </c>
      <c r="C863" t="s">
        <v>168</v>
      </c>
      <c r="D863" t="s">
        <v>199</v>
      </c>
      <c r="E863" t="s">
        <v>541</v>
      </c>
      <c r="F863" t="s">
        <v>1301</v>
      </c>
      <c r="G863" t="s">
        <v>169</v>
      </c>
      <c r="H863">
        <v>10</v>
      </c>
      <c r="I863">
        <v>0.7</v>
      </c>
      <c r="J863">
        <v>0.45890207746534312</v>
      </c>
      <c r="K863">
        <v>0.2</v>
      </c>
      <c r="L863">
        <v>0.27</v>
      </c>
      <c r="M863">
        <v>0.27</v>
      </c>
      <c r="N863">
        <v>0.27</v>
      </c>
      <c r="O863">
        <v>0.27</v>
      </c>
      <c r="P863">
        <v>0.27</v>
      </c>
      <c r="Q863">
        <v>0.27</v>
      </c>
      <c r="R863">
        <v>0.25</v>
      </c>
      <c r="S863">
        <v>0.25</v>
      </c>
      <c r="T863">
        <v>0.25</v>
      </c>
      <c r="U863">
        <v>0.25</v>
      </c>
      <c r="V863">
        <v>0.25</v>
      </c>
      <c r="W863">
        <v>0.25</v>
      </c>
      <c r="X863">
        <v>0.25</v>
      </c>
      <c r="Y863">
        <v>0.25</v>
      </c>
      <c r="Z863">
        <v>0.25</v>
      </c>
      <c r="AA863">
        <v>0.25</v>
      </c>
      <c r="AB863">
        <v>0.25</v>
      </c>
      <c r="AC863">
        <v>0.25</v>
      </c>
      <c r="AD863">
        <v>0.25</v>
      </c>
      <c r="AE863">
        <v>0.25</v>
      </c>
      <c r="AF863">
        <v>0.25</v>
      </c>
      <c r="AG863">
        <v>0.33</v>
      </c>
      <c r="AH863">
        <v>0.33</v>
      </c>
      <c r="AI863" t="s">
        <v>164</v>
      </c>
      <c r="AJ863" t="s">
        <v>164</v>
      </c>
      <c r="AK863" t="s">
        <v>164</v>
      </c>
    </row>
    <row r="864" spans="1:37" x14ac:dyDescent="0.25">
      <c r="A864" t="s">
        <v>1304</v>
      </c>
      <c r="B864" t="s">
        <v>166</v>
      </c>
      <c r="C864" t="s">
        <v>168</v>
      </c>
      <c r="D864" t="s">
        <v>199</v>
      </c>
      <c r="E864" t="s">
        <v>541</v>
      </c>
      <c r="F864" t="s">
        <v>1301</v>
      </c>
      <c r="G864" t="s">
        <v>169</v>
      </c>
      <c r="H864">
        <v>10</v>
      </c>
      <c r="I864">
        <v>0.7</v>
      </c>
      <c r="J864">
        <v>0.45890207746534312</v>
      </c>
      <c r="K864">
        <v>0.2</v>
      </c>
      <c r="L864">
        <v>0.27</v>
      </c>
      <c r="M864">
        <v>0.27</v>
      </c>
      <c r="N864">
        <v>0.27</v>
      </c>
      <c r="O864">
        <v>0.27</v>
      </c>
      <c r="P864">
        <v>0.27</v>
      </c>
      <c r="Q864">
        <v>0.27</v>
      </c>
      <c r="R864">
        <v>0.25</v>
      </c>
      <c r="S864">
        <v>0.25</v>
      </c>
      <c r="T864">
        <v>0.25</v>
      </c>
      <c r="U864">
        <v>0.25</v>
      </c>
      <c r="V864">
        <v>0.25</v>
      </c>
      <c r="W864">
        <v>0.25</v>
      </c>
      <c r="X864">
        <v>0.25</v>
      </c>
      <c r="Y864">
        <v>0.25</v>
      </c>
      <c r="Z864">
        <v>0.25</v>
      </c>
      <c r="AA864">
        <v>0.25</v>
      </c>
      <c r="AB864">
        <v>0.25</v>
      </c>
      <c r="AC864">
        <v>0.25</v>
      </c>
      <c r="AD864">
        <v>0.25</v>
      </c>
      <c r="AE864">
        <v>0.25</v>
      </c>
      <c r="AF864">
        <v>0.25</v>
      </c>
      <c r="AG864">
        <v>0.33</v>
      </c>
      <c r="AH864">
        <v>0.33</v>
      </c>
      <c r="AI864" t="s">
        <v>164</v>
      </c>
      <c r="AJ864" t="s">
        <v>164</v>
      </c>
      <c r="AK864" t="s">
        <v>164</v>
      </c>
    </row>
    <row r="865" spans="1:37" x14ac:dyDescent="0.25">
      <c r="A865" t="s">
        <v>1305</v>
      </c>
      <c r="B865" t="s">
        <v>158</v>
      </c>
      <c r="C865" t="s">
        <v>159</v>
      </c>
      <c r="D865" t="s">
        <v>160</v>
      </c>
      <c r="E865" t="s">
        <v>176</v>
      </c>
      <c r="F865" t="s">
        <v>1306</v>
      </c>
      <c r="G865" t="s">
        <v>178</v>
      </c>
      <c r="H865">
        <v>15</v>
      </c>
      <c r="I865">
        <v>0.7</v>
      </c>
      <c r="J865">
        <v>0.59221963589442039</v>
      </c>
      <c r="K865">
        <v>0.13</v>
      </c>
      <c r="L865">
        <v>0.2</v>
      </c>
      <c r="M865">
        <v>0.2</v>
      </c>
      <c r="N865">
        <v>0.2</v>
      </c>
      <c r="O865">
        <v>0.2</v>
      </c>
      <c r="P865">
        <v>0.2</v>
      </c>
      <c r="Q865">
        <v>0.2</v>
      </c>
      <c r="R865">
        <v>0.2</v>
      </c>
      <c r="S865">
        <v>0.2</v>
      </c>
      <c r="T865">
        <v>0.2</v>
      </c>
      <c r="U865">
        <v>0.2</v>
      </c>
      <c r="V865">
        <v>0.2</v>
      </c>
      <c r="W865">
        <v>0.2</v>
      </c>
      <c r="X865">
        <v>0.2</v>
      </c>
      <c r="Y865">
        <v>0.2</v>
      </c>
      <c r="Z865">
        <v>0.2</v>
      </c>
      <c r="AA865">
        <v>0.2</v>
      </c>
      <c r="AB865">
        <v>0.2</v>
      </c>
      <c r="AC865">
        <v>0.2</v>
      </c>
      <c r="AD865">
        <v>0.23</v>
      </c>
      <c r="AE865">
        <v>0.23</v>
      </c>
      <c r="AF865">
        <v>0.23</v>
      </c>
      <c r="AG865">
        <v>0.33</v>
      </c>
      <c r="AH865">
        <v>0.33</v>
      </c>
      <c r="AI865" t="s">
        <v>164</v>
      </c>
      <c r="AJ865" t="s">
        <v>164</v>
      </c>
      <c r="AK865" t="s">
        <v>164</v>
      </c>
    </row>
    <row r="866" spans="1:37" x14ac:dyDescent="0.25">
      <c r="A866" t="s">
        <v>1307</v>
      </c>
      <c r="B866" t="s">
        <v>166</v>
      </c>
      <c r="C866" t="s">
        <v>159</v>
      </c>
      <c r="D866" t="s">
        <v>160</v>
      </c>
      <c r="E866" t="s">
        <v>176</v>
      </c>
      <c r="F866" t="s">
        <v>1306</v>
      </c>
      <c r="G866" t="s">
        <v>178</v>
      </c>
      <c r="H866">
        <v>15</v>
      </c>
      <c r="I866">
        <v>0.7</v>
      </c>
      <c r="J866">
        <v>0.59221963589442039</v>
      </c>
      <c r="K866">
        <v>0.2</v>
      </c>
      <c r="L866">
        <v>0.27</v>
      </c>
      <c r="M866">
        <v>0.27</v>
      </c>
      <c r="N866">
        <v>0.27</v>
      </c>
      <c r="O866">
        <v>0.27</v>
      </c>
      <c r="P866">
        <v>0.27</v>
      </c>
      <c r="Q866">
        <v>0.27</v>
      </c>
      <c r="R866">
        <v>0.27</v>
      </c>
      <c r="S866">
        <v>0.27</v>
      </c>
      <c r="T866">
        <v>0.27</v>
      </c>
      <c r="U866">
        <v>0.27</v>
      </c>
      <c r="V866">
        <v>0.27</v>
      </c>
      <c r="W866">
        <v>0.27</v>
      </c>
      <c r="X866">
        <v>0.27</v>
      </c>
      <c r="Y866">
        <v>0.27</v>
      </c>
      <c r="Z866">
        <v>0.27</v>
      </c>
      <c r="AA866">
        <v>0.27</v>
      </c>
      <c r="AB866">
        <v>0.27</v>
      </c>
      <c r="AC866">
        <v>0.27</v>
      </c>
      <c r="AD866">
        <v>0.31</v>
      </c>
      <c r="AE866">
        <v>0.31</v>
      </c>
      <c r="AF866">
        <v>0.31</v>
      </c>
      <c r="AG866">
        <v>0.33</v>
      </c>
      <c r="AH866">
        <v>0.33</v>
      </c>
      <c r="AI866" t="s">
        <v>164</v>
      </c>
      <c r="AJ866" t="s">
        <v>164</v>
      </c>
      <c r="AK866" t="s">
        <v>164</v>
      </c>
    </row>
    <row r="867" spans="1:37" x14ac:dyDescent="0.25">
      <c r="A867" t="s">
        <v>1308</v>
      </c>
      <c r="B867" t="s">
        <v>158</v>
      </c>
      <c r="C867" t="s">
        <v>168</v>
      </c>
      <c r="D867" t="s">
        <v>160</v>
      </c>
      <c r="E867" t="s">
        <v>176</v>
      </c>
      <c r="F867" t="s">
        <v>1306</v>
      </c>
      <c r="G867" t="s">
        <v>169</v>
      </c>
      <c r="H867">
        <v>15</v>
      </c>
      <c r="I867">
        <v>0.7</v>
      </c>
      <c r="J867">
        <v>0.6269962886457372</v>
      </c>
      <c r="K867">
        <v>0.12</v>
      </c>
      <c r="L867">
        <v>0.17</v>
      </c>
      <c r="M867">
        <v>0.17</v>
      </c>
      <c r="N867">
        <v>0.25</v>
      </c>
      <c r="O867">
        <v>0.25</v>
      </c>
      <c r="P867">
        <v>0.25</v>
      </c>
      <c r="Q867">
        <v>0.25</v>
      </c>
      <c r="R867">
        <v>0.25</v>
      </c>
      <c r="S867">
        <v>0.25</v>
      </c>
      <c r="T867">
        <v>0.25</v>
      </c>
      <c r="U867">
        <v>0.25</v>
      </c>
      <c r="V867">
        <v>0.25</v>
      </c>
      <c r="W867">
        <v>0.25</v>
      </c>
      <c r="X867">
        <v>0.25</v>
      </c>
      <c r="Y867">
        <v>0.25</v>
      </c>
      <c r="Z867">
        <v>0.25</v>
      </c>
      <c r="AA867">
        <v>0.25</v>
      </c>
      <c r="AB867">
        <v>0.25</v>
      </c>
      <c r="AC867">
        <v>0.25</v>
      </c>
      <c r="AD867">
        <v>0.25</v>
      </c>
      <c r="AE867">
        <v>0.25</v>
      </c>
      <c r="AF867">
        <v>0.25</v>
      </c>
      <c r="AG867">
        <v>0.33</v>
      </c>
      <c r="AH867">
        <v>0.33</v>
      </c>
      <c r="AI867" t="s">
        <v>164</v>
      </c>
      <c r="AJ867" t="s">
        <v>164</v>
      </c>
      <c r="AK867" t="s">
        <v>164</v>
      </c>
    </row>
    <row r="868" spans="1:37" x14ac:dyDescent="0.25">
      <c r="A868" t="s">
        <v>1309</v>
      </c>
      <c r="B868" t="s">
        <v>166</v>
      </c>
      <c r="C868" t="s">
        <v>168</v>
      </c>
      <c r="D868" t="s">
        <v>160</v>
      </c>
      <c r="E868" t="s">
        <v>176</v>
      </c>
      <c r="F868" t="s">
        <v>1306</v>
      </c>
      <c r="G868" t="s">
        <v>169</v>
      </c>
      <c r="H868">
        <v>15</v>
      </c>
      <c r="I868">
        <v>0.7</v>
      </c>
      <c r="J868">
        <v>0.6269962886457372</v>
      </c>
      <c r="K868">
        <v>0.12</v>
      </c>
      <c r="L868">
        <v>0.27</v>
      </c>
      <c r="M868">
        <v>0.27</v>
      </c>
      <c r="N868">
        <v>0.27</v>
      </c>
      <c r="O868">
        <v>0.25</v>
      </c>
      <c r="P868">
        <v>0.25</v>
      </c>
      <c r="Q868">
        <v>0.25</v>
      </c>
      <c r="R868">
        <v>0.25</v>
      </c>
      <c r="S868">
        <v>0.25</v>
      </c>
      <c r="T868">
        <v>0.25</v>
      </c>
      <c r="U868">
        <v>0.25</v>
      </c>
      <c r="V868">
        <v>0.25</v>
      </c>
      <c r="W868">
        <v>0.25</v>
      </c>
      <c r="X868">
        <v>0.25</v>
      </c>
      <c r="Y868">
        <v>0.25</v>
      </c>
      <c r="Z868">
        <v>0.25</v>
      </c>
      <c r="AA868">
        <v>0.25</v>
      </c>
      <c r="AB868">
        <v>0.25</v>
      </c>
      <c r="AC868">
        <v>0.25</v>
      </c>
      <c r="AD868">
        <v>0.25</v>
      </c>
      <c r="AE868">
        <v>0.25</v>
      </c>
      <c r="AF868">
        <v>0.25</v>
      </c>
      <c r="AG868">
        <v>0.33</v>
      </c>
      <c r="AH868">
        <v>0.33</v>
      </c>
      <c r="AI868" t="s">
        <v>164</v>
      </c>
      <c r="AJ868" t="s">
        <v>164</v>
      </c>
      <c r="AK868" t="s">
        <v>164</v>
      </c>
    </row>
    <row r="869" spans="1:37" x14ac:dyDescent="0.25">
      <c r="A869" t="s">
        <v>1310</v>
      </c>
      <c r="B869" t="s">
        <v>158</v>
      </c>
      <c r="C869" t="s">
        <v>159</v>
      </c>
      <c r="D869" t="s">
        <v>160</v>
      </c>
      <c r="E869" t="s">
        <v>161</v>
      </c>
      <c r="F869" t="s">
        <v>1311</v>
      </c>
      <c r="G869" t="s">
        <v>163</v>
      </c>
      <c r="H869">
        <v>30</v>
      </c>
      <c r="I869">
        <v>0.7</v>
      </c>
      <c r="J869">
        <v>0.93701255059446531</v>
      </c>
      <c r="K869">
        <v>0.13</v>
      </c>
      <c r="L869">
        <v>0.2</v>
      </c>
      <c r="M869">
        <v>0.2</v>
      </c>
      <c r="N869">
        <v>0.2</v>
      </c>
      <c r="O869">
        <v>0.2</v>
      </c>
      <c r="P869">
        <v>0.2</v>
      </c>
      <c r="Q869">
        <v>0.2</v>
      </c>
      <c r="R869">
        <v>0.35</v>
      </c>
      <c r="S869">
        <v>0.35</v>
      </c>
      <c r="T869">
        <v>0.35</v>
      </c>
      <c r="U869">
        <v>0.35</v>
      </c>
      <c r="V869">
        <v>0.35</v>
      </c>
      <c r="W869">
        <v>0.35</v>
      </c>
      <c r="X869">
        <v>0.35</v>
      </c>
      <c r="Y869">
        <v>0.35</v>
      </c>
      <c r="Z869">
        <v>0.35</v>
      </c>
      <c r="AA869">
        <v>0.35</v>
      </c>
      <c r="AB869">
        <v>0.35</v>
      </c>
      <c r="AC869">
        <v>0.35</v>
      </c>
      <c r="AD869">
        <v>0.4</v>
      </c>
      <c r="AE869">
        <v>0.4</v>
      </c>
      <c r="AF869">
        <v>0.4</v>
      </c>
      <c r="AG869">
        <v>0.38</v>
      </c>
      <c r="AH869">
        <v>0.38</v>
      </c>
      <c r="AI869" t="s">
        <v>164</v>
      </c>
      <c r="AJ869" t="s">
        <v>164</v>
      </c>
      <c r="AK869" t="s">
        <v>164</v>
      </c>
    </row>
    <row r="870" spans="1:37" x14ac:dyDescent="0.25">
      <c r="A870" t="s">
        <v>1312</v>
      </c>
      <c r="B870" t="s">
        <v>166</v>
      </c>
      <c r="C870" t="s">
        <v>159</v>
      </c>
      <c r="D870" t="s">
        <v>160</v>
      </c>
      <c r="E870" t="s">
        <v>161</v>
      </c>
      <c r="F870" t="s">
        <v>1311</v>
      </c>
      <c r="G870" t="s">
        <v>163</v>
      </c>
      <c r="H870">
        <v>30</v>
      </c>
      <c r="I870">
        <v>0.7</v>
      </c>
      <c r="J870">
        <v>0.93701255059446531</v>
      </c>
      <c r="K870">
        <v>0.2</v>
      </c>
      <c r="L870">
        <v>0.27</v>
      </c>
      <c r="M870">
        <v>0.27</v>
      </c>
      <c r="N870">
        <v>0.27</v>
      </c>
      <c r="O870">
        <v>0.27</v>
      </c>
      <c r="P870">
        <v>0.27</v>
      </c>
      <c r="Q870">
        <v>0.27</v>
      </c>
      <c r="R870">
        <v>0.35</v>
      </c>
      <c r="S870">
        <v>0.35</v>
      </c>
      <c r="T870">
        <v>0.35</v>
      </c>
      <c r="U870">
        <v>0.35</v>
      </c>
      <c r="V870">
        <v>0.35</v>
      </c>
      <c r="W870">
        <v>0.35</v>
      </c>
      <c r="X870">
        <v>0.35</v>
      </c>
      <c r="Y870">
        <v>0.35</v>
      </c>
      <c r="Z870">
        <v>0.35</v>
      </c>
      <c r="AA870">
        <v>0.35</v>
      </c>
      <c r="AB870">
        <v>0.35</v>
      </c>
      <c r="AC870">
        <v>0.35</v>
      </c>
      <c r="AD870">
        <v>0.4</v>
      </c>
      <c r="AE870">
        <v>0.4</v>
      </c>
      <c r="AF870">
        <v>0.4</v>
      </c>
      <c r="AG870">
        <v>0.38</v>
      </c>
      <c r="AH870">
        <v>0.38</v>
      </c>
      <c r="AI870" t="s">
        <v>164</v>
      </c>
      <c r="AJ870" t="s">
        <v>164</v>
      </c>
      <c r="AK870" t="s">
        <v>164</v>
      </c>
    </row>
    <row r="871" spans="1:37" x14ac:dyDescent="0.25">
      <c r="A871" t="s">
        <v>1313</v>
      </c>
      <c r="B871" t="s">
        <v>158</v>
      </c>
      <c r="C871" t="s">
        <v>168</v>
      </c>
      <c r="D871" t="s">
        <v>160</v>
      </c>
      <c r="E871" t="s">
        <v>161</v>
      </c>
      <c r="F871" t="s">
        <v>1311</v>
      </c>
      <c r="G871" t="s">
        <v>169</v>
      </c>
      <c r="H871">
        <v>30</v>
      </c>
      <c r="I871">
        <v>0.7</v>
      </c>
      <c r="J871">
        <v>0.90160459736008924</v>
      </c>
      <c r="K871">
        <v>0.12</v>
      </c>
      <c r="L871">
        <v>0.17</v>
      </c>
      <c r="M871">
        <v>0.17</v>
      </c>
      <c r="N871">
        <v>0.25</v>
      </c>
      <c r="O871">
        <v>0.25</v>
      </c>
      <c r="P871">
        <v>0.25</v>
      </c>
      <c r="Q871">
        <v>0.25</v>
      </c>
      <c r="R871">
        <v>0.35</v>
      </c>
      <c r="S871">
        <v>0.35</v>
      </c>
      <c r="T871">
        <v>0.35</v>
      </c>
      <c r="U871">
        <v>0.35</v>
      </c>
      <c r="V871">
        <v>0.35</v>
      </c>
      <c r="W871">
        <v>0.35</v>
      </c>
      <c r="X871">
        <v>0.35</v>
      </c>
      <c r="Y871">
        <v>0.35</v>
      </c>
      <c r="Z871">
        <v>0.35</v>
      </c>
      <c r="AA871">
        <v>0.35</v>
      </c>
      <c r="AB871">
        <v>0.35</v>
      </c>
      <c r="AC871">
        <v>0.35</v>
      </c>
      <c r="AD871">
        <v>0.35</v>
      </c>
      <c r="AE871">
        <v>0.35</v>
      </c>
      <c r="AF871">
        <v>0.35</v>
      </c>
      <c r="AG871">
        <v>0.38</v>
      </c>
      <c r="AH871">
        <v>0.38</v>
      </c>
      <c r="AI871" t="s">
        <v>164</v>
      </c>
      <c r="AJ871" t="s">
        <v>164</v>
      </c>
      <c r="AK871" t="s">
        <v>164</v>
      </c>
    </row>
    <row r="872" spans="1:37" x14ac:dyDescent="0.25">
      <c r="A872" t="s">
        <v>1314</v>
      </c>
      <c r="B872" t="s">
        <v>166</v>
      </c>
      <c r="C872" t="s">
        <v>168</v>
      </c>
      <c r="D872" t="s">
        <v>160</v>
      </c>
      <c r="E872" t="s">
        <v>161</v>
      </c>
      <c r="F872" t="s">
        <v>1311</v>
      </c>
      <c r="G872" t="s">
        <v>169</v>
      </c>
      <c r="H872">
        <v>30</v>
      </c>
      <c r="I872">
        <v>0.7</v>
      </c>
      <c r="J872">
        <v>0.90160459736008924</v>
      </c>
      <c r="K872">
        <v>0.12</v>
      </c>
      <c r="L872">
        <v>0.27</v>
      </c>
      <c r="M872">
        <v>0.27</v>
      </c>
      <c r="N872">
        <v>0.27</v>
      </c>
      <c r="O872">
        <v>0.25</v>
      </c>
      <c r="P872">
        <v>0.25</v>
      </c>
      <c r="Q872">
        <v>0.25</v>
      </c>
      <c r="R872">
        <v>0.35</v>
      </c>
      <c r="S872">
        <v>0.35</v>
      </c>
      <c r="T872">
        <v>0.35</v>
      </c>
      <c r="U872">
        <v>0.35</v>
      </c>
      <c r="V872">
        <v>0.35</v>
      </c>
      <c r="W872">
        <v>0.35</v>
      </c>
      <c r="X872">
        <v>0.35</v>
      </c>
      <c r="Y872">
        <v>0.35</v>
      </c>
      <c r="Z872">
        <v>0.35</v>
      </c>
      <c r="AA872">
        <v>0.35</v>
      </c>
      <c r="AB872">
        <v>0.35</v>
      </c>
      <c r="AC872">
        <v>0.35</v>
      </c>
      <c r="AD872">
        <v>0.35</v>
      </c>
      <c r="AE872">
        <v>0.35</v>
      </c>
      <c r="AF872">
        <v>0.35</v>
      </c>
      <c r="AG872">
        <v>0.38</v>
      </c>
      <c r="AH872">
        <v>0.38</v>
      </c>
      <c r="AI872" t="s">
        <v>164</v>
      </c>
      <c r="AJ872" t="s">
        <v>164</v>
      </c>
      <c r="AK872" t="s">
        <v>164</v>
      </c>
    </row>
    <row r="873" spans="1:37" x14ac:dyDescent="0.25">
      <c r="A873" t="s">
        <v>1315</v>
      </c>
      <c r="B873" t="s">
        <v>166</v>
      </c>
      <c r="C873" t="s">
        <v>172</v>
      </c>
      <c r="D873" t="s">
        <v>160</v>
      </c>
      <c r="E873" t="s">
        <v>161</v>
      </c>
      <c r="F873" t="s">
        <v>1311</v>
      </c>
      <c r="G873" t="s">
        <v>173</v>
      </c>
      <c r="H873">
        <v>45</v>
      </c>
      <c r="I873">
        <v>0.7</v>
      </c>
      <c r="J873">
        <v>1.1938264117478663</v>
      </c>
      <c r="K873">
        <v>0.2</v>
      </c>
      <c r="L873">
        <v>0.27</v>
      </c>
      <c r="M873">
        <v>0.27</v>
      </c>
      <c r="N873">
        <v>0.27</v>
      </c>
      <c r="O873">
        <v>0.27</v>
      </c>
      <c r="P873">
        <v>0.27</v>
      </c>
      <c r="Q873">
        <v>0.27</v>
      </c>
      <c r="R873">
        <v>0.35</v>
      </c>
      <c r="S873">
        <v>0.35</v>
      </c>
      <c r="T873">
        <v>0.35</v>
      </c>
      <c r="U873">
        <v>0.35</v>
      </c>
      <c r="V873">
        <v>0.35</v>
      </c>
      <c r="W873">
        <v>0.35</v>
      </c>
      <c r="X873">
        <v>0.35</v>
      </c>
      <c r="Y873">
        <v>0.35</v>
      </c>
      <c r="Z873">
        <v>0.45</v>
      </c>
      <c r="AA873">
        <v>0.45</v>
      </c>
      <c r="AB873">
        <v>0.45</v>
      </c>
      <c r="AC873">
        <v>0.45</v>
      </c>
      <c r="AD873">
        <v>0.45</v>
      </c>
      <c r="AE873">
        <v>0.45</v>
      </c>
      <c r="AF873">
        <v>0.45</v>
      </c>
      <c r="AG873">
        <v>0.45</v>
      </c>
      <c r="AH873">
        <v>0.45</v>
      </c>
      <c r="AI873" t="s">
        <v>164</v>
      </c>
      <c r="AJ873" t="s">
        <v>164</v>
      </c>
      <c r="AK873" t="s">
        <v>164</v>
      </c>
    </row>
    <row r="874" spans="1:37" x14ac:dyDescent="0.25">
      <c r="A874" t="s">
        <v>1316</v>
      </c>
      <c r="B874" t="s">
        <v>158</v>
      </c>
      <c r="C874" t="s">
        <v>172</v>
      </c>
      <c r="D874" t="s">
        <v>202</v>
      </c>
      <c r="E874" t="s">
        <v>203</v>
      </c>
      <c r="F874" t="s">
        <v>1317</v>
      </c>
      <c r="G874" t="s">
        <v>205</v>
      </c>
      <c r="H874">
        <v>3</v>
      </c>
      <c r="I874">
        <v>0.7</v>
      </c>
      <c r="J874">
        <v>0.19266055070705185</v>
      </c>
      <c r="K874" t="s">
        <v>192</v>
      </c>
      <c r="L874" t="s">
        <v>192</v>
      </c>
      <c r="M874" t="s">
        <v>192</v>
      </c>
      <c r="N874" t="s">
        <v>192</v>
      </c>
      <c r="O874" t="s">
        <v>192</v>
      </c>
      <c r="P874" t="s">
        <v>192</v>
      </c>
      <c r="Q874" t="s">
        <v>192</v>
      </c>
      <c r="R874" t="s">
        <v>192</v>
      </c>
      <c r="S874" t="s">
        <v>192</v>
      </c>
      <c r="T874" t="s">
        <v>192</v>
      </c>
      <c r="U874" t="s">
        <v>192</v>
      </c>
      <c r="V874" t="s">
        <v>192</v>
      </c>
      <c r="W874" t="s">
        <v>192</v>
      </c>
      <c r="X874" t="s">
        <v>192</v>
      </c>
      <c r="Y874" t="s">
        <v>192</v>
      </c>
      <c r="Z874" t="s">
        <v>192</v>
      </c>
      <c r="AA874" t="s">
        <v>192</v>
      </c>
      <c r="AB874" t="s">
        <v>192</v>
      </c>
      <c r="AC874" t="s">
        <v>192</v>
      </c>
      <c r="AD874" t="s">
        <v>192</v>
      </c>
      <c r="AE874" t="s">
        <v>192</v>
      </c>
      <c r="AF874" t="s">
        <v>192</v>
      </c>
      <c r="AG874" t="s">
        <v>192</v>
      </c>
      <c r="AH874">
        <v>0.06</v>
      </c>
      <c r="AI874" t="s">
        <v>164</v>
      </c>
      <c r="AJ874" t="s">
        <v>164</v>
      </c>
      <c r="AK874" t="s">
        <v>164</v>
      </c>
    </row>
    <row r="875" spans="1:37" x14ac:dyDescent="0.25">
      <c r="A875" t="s">
        <v>1318</v>
      </c>
      <c r="B875" t="s">
        <v>158</v>
      </c>
      <c r="C875" t="s">
        <v>172</v>
      </c>
      <c r="D875" t="s">
        <v>202</v>
      </c>
      <c r="E875" t="s">
        <v>203</v>
      </c>
      <c r="F875" t="s">
        <v>1317</v>
      </c>
      <c r="G875" t="s">
        <v>205</v>
      </c>
      <c r="H875">
        <v>5</v>
      </c>
      <c r="I875">
        <v>0.7</v>
      </c>
      <c r="J875">
        <v>0.3002819220036449</v>
      </c>
      <c r="K875" t="s">
        <v>192</v>
      </c>
      <c r="L875" t="s">
        <v>192</v>
      </c>
      <c r="M875" t="s">
        <v>192</v>
      </c>
      <c r="N875" t="s">
        <v>192</v>
      </c>
      <c r="O875" t="s">
        <v>192</v>
      </c>
      <c r="P875" t="s">
        <v>192</v>
      </c>
      <c r="Q875" t="s">
        <v>192</v>
      </c>
      <c r="R875" t="s">
        <v>192</v>
      </c>
      <c r="S875" t="s">
        <v>192</v>
      </c>
      <c r="T875" t="s">
        <v>192</v>
      </c>
      <c r="U875" t="s">
        <v>192</v>
      </c>
      <c r="V875" t="s">
        <v>192</v>
      </c>
      <c r="W875" t="s">
        <v>192</v>
      </c>
      <c r="X875" t="s">
        <v>192</v>
      </c>
      <c r="Y875" t="s">
        <v>192</v>
      </c>
      <c r="Z875" t="s">
        <v>192</v>
      </c>
      <c r="AA875" t="s">
        <v>192</v>
      </c>
      <c r="AB875" t="s">
        <v>192</v>
      </c>
      <c r="AC875" t="s">
        <v>192</v>
      </c>
      <c r="AD875" t="s">
        <v>192</v>
      </c>
      <c r="AE875" t="s">
        <v>192</v>
      </c>
      <c r="AF875" t="s">
        <v>192</v>
      </c>
      <c r="AG875" t="s">
        <v>192</v>
      </c>
      <c r="AH875">
        <v>0.33</v>
      </c>
      <c r="AI875" t="s">
        <v>164</v>
      </c>
      <c r="AJ875" t="s">
        <v>164</v>
      </c>
      <c r="AK875" t="s">
        <v>164</v>
      </c>
    </row>
    <row r="876" spans="1:37" x14ac:dyDescent="0.25">
      <c r="A876" t="s">
        <v>1319</v>
      </c>
      <c r="B876" t="s">
        <v>158</v>
      </c>
      <c r="C876" t="s">
        <v>172</v>
      </c>
      <c r="D876" t="s">
        <v>202</v>
      </c>
      <c r="E876" t="s">
        <v>203</v>
      </c>
      <c r="F876" t="s">
        <v>1317</v>
      </c>
      <c r="G876" t="s">
        <v>205</v>
      </c>
      <c r="H876">
        <v>8</v>
      </c>
      <c r="I876">
        <v>0.7</v>
      </c>
      <c r="J876">
        <v>0.41632534112866099</v>
      </c>
      <c r="K876" t="s">
        <v>192</v>
      </c>
      <c r="L876" t="s">
        <v>192</v>
      </c>
      <c r="M876" t="s">
        <v>192</v>
      </c>
      <c r="N876" t="s">
        <v>192</v>
      </c>
      <c r="O876" t="s">
        <v>192</v>
      </c>
      <c r="P876" t="s">
        <v>192</v>
      </c>
      <c r="Q876" t="s">
        <v>192</v>
      </c>
      <c r="R876" t="s">
        <v>192</v>
      </c>
      <c r="S876" t="s">
        <v>192</v>
      </c>
      <c r="T876" t="s">
        <v>192</v>
      </c>
      <c r="U876" t="s">
        <v>192</v>
      </c>
      <c r="V876" t="s">
        <v>192</v>
      </c>
      <c r="W876" t="s">
        <v>192</v>
      </c>
      <c r="X876" t="s">
        <v>192</v>
      </c>
      <c r="Y876" t="s">
        <v>192</v>
      </c>
      <c r="Z876" t="s">
        <v>192</v>
      </c>
      <c r="AA876" t="s">
        <v>192</v>
      </c>
      <c r="AB876" t="s">
        <v>192</v>
      </c>
      <c r="AC876" t="s">
        <v>192</v>
      </c>
      <c r="AD876" t="s">
        <v>192</v>
      </c>
      <c r="AE876" t="s">
        <v>192</v>
      </c>
      <c r="AF876" t="s">
        <v>192</v>
      </c>
      <c r="AG876" t="s">
        <v>192</v>
      </c>
      <c r="AH876">
        <v>0.33</v>
      </c>
      <c r="AI876" t="s">
        <v>164</v>
      </c>
      <c r="AJ876" t="s">
        <v>164</v>
      </c>
      <c r="AK876" t="s">
        <v>164</v>
      </c>
    </row>
    <row r="877" spans="1:37" x14ac:dyDescent="0.25">
      <c r="A877" t="s">
        <v>1320</v>
      </c>
      <c r="B877" t="s">
        <v>158</v>
      </c>
      <c r="C877" t="s">
        <v>172</v>
      </c>
      <c r="D877" t="s">
        <v>160</v>
      </c>
      <c r="E877" t="s">
        <v>183</v>
      </c>
      <c r="F877" t="s">
        <v>1317</v>
      </c>
      <c r="G877" t="s">
        <v>185</v>
      </c>
      <c r="H877">
        <v>3</v>
      </c>
      <c r="I877">
        <v>0.7</v>
      </c>
      <c r="J877">
        <v>0.21259440446529665</v>
      </c>
      <c r="K877" t="s">
        <v>192</v>
      </c>
      <c r="L877" t="s">
        <v>192</v>
      </c>
      <c r="M877" t="s">
        <v>192</v>
      </c>
      <c r="N877" t="s">
        <v>192</v>
      </c>
      <c r="O877" t="s">
        <v>192</v>
      </c>
      <c r="P877" t="s">
        <v>192</v>
      </c>
      <c r="Q877" t="s">
        <v>192</v>
      </c>
      <c r="R877" t="s">
        <v>192</v>
      </c>
      <c r="S877" t="s">
        <v>192</v>
      </c>
      <c r="T877" t="s">
        <v>192</v>
      </c>
      <c r="U877" t="s">
        <v>192</v>
      </c>
      <c r="V877" t="s">
        <v>192</v>
      </c>
      <c r="W877" t="s">
        <v>192</v>
      </c>
      <c r="X877" t="s">
        <v>192</v>
      </c>
      <c r="Y877" t="s">
        <v>192</v>
      </c>
      <c r="Z877" t="s">
        <v>192</v>
      </c>
      <c r="AA877" t="s">
        <v>192</v>
      </c>
      <c r="AB877" t="s">
        <v>192</v>
      </c>
      <c r="AC877" t="s">
        <v>192</v>
      </c>
      <c r="AD877" t="s">
        <v>192</v>
      </c>
      <c r="AE877" t="s">
        <v>192</v>
      </c>
      <c r="AF877" t="s">
        <v>192</v>
      </c>
      <c r="AG877" t="s">
        <v>192</v>
      </c>
      <c r="AH877">
        <v>0.06</v>
      </c>
      <c r="AI877" t="s">
        <v>164</v>
      </c>
      <c r="AJ877" t="s">
        <v>164</v>
      </c>
      <c r="AK877" t="s">
        <v>164</v>
      </c>
    </row>
    <row r="878" spans="1:37" x14ac:dyDescent="0.25">
      <c r="A878" t="s">
        <v>1321</v>
      </c>
      <c r="B878" t="s">
        <v>158</v>
      </c>
      <c r="C878" t="s">
        <v>172</v>
      </c>
      <c r="D878" t="s">
        <v>160</v>
      </c>
      <c r="E878" t="s">
        <v>183</v>
      </c>
      <c r="F878" t="s">
        <v>1317</v>
      </c>
      <c r="G878" t="s">
        <v>185</v>
      </c>
      <c r="H878">
        <v>5</v>
      </c>
      <c r="I878">
        <v>0.7</v>
      </c>
      <c r="J878">
        <v>0.33324229430046914</v>
      </c>
      <c r="K878" t="s">
        <v>192</v>
      </c>
      <c r="L878" t="s">
        <v>192</v>
      </c>
      <c r="M878" t="s">
        <v>192</v>
      </c>
      <c r="N878" t="s">
        <v>192</v>
      </c>
      <c r="O878" t="s">
        <v>192</v>
      </c>
      <c r="P878" t="s">
        <v>192</v>
      </c>
      <c r="Q878" t="s">
        <v>192</v>
      </c>
      <c r="R878" t="s">
        <v>192</v>
      </c>
      <c r="S878" t="s">
        <v>192</v>
      </c>
      <c r="T878" t="s">
        <v>192</v>
      </c>
      <c r="U878" t="s">
        <v>192</v>
      </c>
      <c r="V878" t="s">
        <v>192</v>
      </c>
      <c r="W878" t="s">
        <v>192</v>
      </c>
      <c r="X878" t="s">
        <v>192</v>
      </c>
      <c r="Y878" t="s">
        <v>192</v>
      </c>
      <c r="Z878" t="s">
        <v>192</v>
      </c>
      <c r="AA878" t="s">
        <v>192</v>
      </c>
      <c r="AB878" t="s">
        <v>192</v>
      </c>
      <c r="AC878" t="s">
        <v>192</v>
      </c>
      <c r="AD878" t="s">
        <v>192</v>
      </c>
      <c r="AE878" t="s">
        <v>192</v>
      </c>
      <c r="AF878" t="s">
        <v>192</v>
      </c>
      <c r="AG878" t="s">
        <v>192</v>
      </c>
      <c r="AH878">
        <v>0.33</v>
      </c>
      <c r="AI878" t="s">
        <v>164</v>
      </c>
      <c r="AJ878" t="s">
        <v>164</v>
      </c>
      <c r="AK878" t="s">
        <v>164</v>
      </c>
    </row>
    <row r="879" spans="1:37" x14ac:dyDescent="0.25">
      <c r="A879" t="s">
        <v>1322</v>
      </c>
      <c r="B879" t="s">
        <v>158</v>
      </c>
      <c r="C879" t="s">
        <v>172</v>
      </c>
      <c r="D879" t="s">
        <v>160</v>
      </c>
      <c r="E879" t="s">
        <v>183</v>
      </c>
      <c r="F879" t="s">
        <v>1317</v>
      </c>
      <c r="G879" t="s">
        <v>185</v>
      </c>
      <c r="H879">
        <v>8</v>
      </c>
      <c r="I879">
        <v>0.7</v>
      </c>
      <c r="J879">
        <v>0.4685930811166602</v>
      </c>
      <c r="K879" t="s">
        <v>192</v>
      </c>
      <c r="L879" t="s">
        <v>192</v>
      </c>
      <c r="M879" t="s">
        <v>192</v>
      </c>
      <c r="N879" t="s">
        <v>192</v>
      </c>
      <c r="O879" t="s">
        <v>192</v>
      </c>
      <c r="P879" t="s">
        <v>192</v>
      </c>
      <c r="Q879" t="s">
        <v>192</v>
      </c>
      <c r="R879" t="s">
        <v>192</v>
      </c>
      <c r="S879" t="s">
        <v>192</v>
      </c>
      <c r="T879" t="s">
        <v>192</v>
      </c>
      <c r="U879" t="s">
        <v>192</v>
      </c>
      <c r="V879" t="s">
        <v>192</v>
      </c>
      <c r="W879" t="s">
        <v>192</v>
      </c>
      <c r="X879" t="s">
        <v>192</v>
      </c>
      <c r="Y879" t="s">
        <v>192</v>
      </c>
      <c r="Z879" t="s">
        <v>192</v>
      </c>
      <c r="AA879" t="s">
        <v>192</v>
      </c>
      <c r="AB879" t="s">
        <v>192</v>
      </c>
      <c r="AC879" t="s">
        <v>192</v>
      </c>
      <c r="AD879" t="s">
        <v>192</v>
      </c>
      <c r="AE879" t="s">
        <v>192</v>
      </c>
      <c r="AF879" t="s">
        <v>192</v>
      </c>
      <c r="AG879" t="s">
        <v>192</v>
      </c>
      <c r="AH879">
        <v>0.33</v>
      </c>
      <c r="AI879" t="s">
        <v>164</v>
      </c>
      <c r="AJ879" t="s">
        <v>164</v>
      </c>
      <c r="AK879" t="s">
        <v>164</v>
      </c>
    </row>
    <row r="880" spans="1:37" x14ac:dyDescent="0.25">
      <c r="A880" t="s">
        <v>1323</v>
      </c>
      <c r="B880" t="s">
        <v>158</v>
      </c>
      <c r="C880" t="s">
        <v>1324</v>
      </c>
      <c r="D880" t="s">
        <v>202</v>
      </c>
      <c r="E880" t="s">
        <v>1325</v>
      </c>
      <c r="F880" t="s">
        <v>1326</v>
      </c>
      <c r="G880" t="s">
        <v>205</v>
      </c>
      <c r="H880">
        <v>15</v>
      </c>
      <c r="I880">
        <v>0.7</v>
      </c>
      <c r="J880">
        <v>0.65649226615016587</v>
      </c>
      <c r="K880" t="s">
        <v>192</v>
      </c>
      <c r="L880" t="s">
        <v>192</v>
      </c>
      <c r="M880" t="s">
        <v>192</v>
      </c>
      <c r="N880" t="s">
        <v>192</v>
      </c>
      <c r="O880" t="s">
        <v>192</v>
      </c>
      <c r="P880" t="s">
        <v>192</v>
      </c>
      <c r="Q880" t="s">
        <v>192</v>
      </c>
      <c r="R880" t="s">
        <v>192</v>
      </c>
      <c r="S880" t="s">
        <v>192</v>
      </c>
      <c r="T880" t="s">
        <v>192</v>
      </c>
      <c r="U880" t="s">
        <v>192</v>
      </c>
      <c r="V880" t="s">
        <v>192</v>
      </c>
      <c r="W880" t="s">
        <v>192</v>
      </c>
      <c r="X880" t="s">
        <v>192</v>
      </c>
      <c r="Y880" t="s">
        <v>192</v>
      </c>
      <c r="Z880" t="s">
        <v>192</v>
      </c>
      <c r="AA880" t="s">
        <v>192</v>
      </c>
      <c r="AB880" t="s">
        <v>192</v>
      </c>
      <c r="AC880" t="s">
        <v>192</v>
      </c>
      <c r="AD880" t="s">
        <v>192</v>
      </c>
      <c r="AE880" t="s">
        <v>192</v>
      </c>
      <c r="AF880" t="s">
        <v>192</v>
      </c>
      <c r="AG880">
        <v>5</v>
      </c>
      <c r="AH880">
        <v>5</v>
      </c>
      <c r="AI880" t="s">
        <v>164</v>
      </c>
      <c r="AJ880" t="s">
        <v>164</v>
      </c>
      <c r="AK880" t="s">
        <v>164</v>
      </c>
    </row>
  </sheetData>
  <sheetProtection algorithmName="SHA-512" hashValue="yHB9s3QsuvVBZI7ZKr5iROWaM6ou0u6pT4d3rSaz9BJBZz366iuwv4D/u0RmfpXe/cRZeOy7uKxXrHpPduxwyw==" saltValue="HyrL2LnmBhBxl1KzssCIJw==" spinCount="100000" sheet="1" autoFilter="0"/>
  <autoFilter ref="A2:AH2" xr:uid="{00000000-0001-0000-0300-000000000000}"/>
  <mergeCells count="2">
    <mergeCell ref="A1:H1"/>
    <mergeCell ref="K1:AD1"/>
  </mergeCells>
  <pageMargins left="0.7" right="0.7" top="0.75" bottom="0.75" header="0.3" footer="0.3"/>
  <pageSetup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ABAC1-8749-496E-96B4-9A0B82C4798F}">
  <sheetPr>
    <tabColor theme="0" tint="-0.14999847407452621"/>
  </sheetPr>
  <dimension ref="A1:AK880"/>
  <sheetViews>
    <sheetView zoomScaleNormal="100" workbookViewId="0">
      <pane xSplit="1" ySplit="2" topLeftCell="B3" activePane="bottomRight" state="frozen"/>
      <selection pane="topRight" activeCell="B1" sqref="B1"/>
      <selection pane="bottomLeft" activeCell="A3" sqref="A3"/>
      <selection pane="bottomRight" activeCell="B3" sqref="B3"/>
    </sheetView>
  </sheetViews>
  <sheetFormatPr defaultRowHeight="13.2" x14ac:dyDescent="0.25"/>
  <cols>
    <col min="1" max="1" width="15.6640625" customWidth="1"/>
    <col min="2" max="2" width="13.6640625" customWidth="1"/>
    <col min="3" max="3" width="25.6640625" customWidth="1"/>
    <col min="4" max="4" width="27.6640625" customWidth="1"/>
    <col min="5" max="5" width="45.6640625" customWidth="1"/>
    <col min="6" max="6" width="65.6640625" customWidth="1"/>
    <col min="7" max="7" width="21.5546875" customWidth="1"/>
    <col min="8" max="8" width="15.6640625" customWidth="1"/>
    <col min="9" max="10" width="13.6640625" customWidth="1"/>
    <col min="11" max="33" width="10.6640625" customWidth="1"/>
    <col min="34" max="34" width="12.33203125" customWidth="1"/>
  </cols>
  <sheetData>
    <row r="1" spans="1:37" ht="14.4" x14ac:dyDescent="0.3">
      <c r="A1" s="269" t="s">
        <v>145</v>
      </c>
      <c r="B1" s="269"/>
      <c r="C1" s="269"/>
      <c r="D1" s="269"/>
      <c r="E1" s="269"/>
      <c r="F1" s="269"/>
      <c r="G1" s="269"/>
      <c r="H1" s="269"/>
      <c r="I1" s="200"/>
      <c r="J1" s="200"/>
      <c r="K1" s="270" t="s">
        <v>146</v>
      </c>
      <c r="L1" s="270"/>
      <c r="M1" s="270"/>
      <c r="N1" s="270"/>
      <c r="O1" s="270"/>
      <c r="P1" s="270"/>
      <c r="Q1" s="270"/>
      <c r="R1" s="270"/>
      <c r="S1" s="270"/>
      <c r="T1" s="270"/>
      <c r="U1" s="270"/>
      <c r="V1" s="270"/>
      <c r="W1" s="270"/>
      <c r="X1" s="270"/>
      <c r="Y1" s="270"/>
      <c r="Z1" s="270"/>
      <c r="AA1" s="270"/>
      <c r="AB1" s="270"/>
      <c r="AC1" s="270"/>
      <c r="AD1" s="270"/>
      <c r="AE1" s="252"/>
      <c r="AF1" s="252"/>
      <c r="AG1" s="252"/>
      <c r="AH1" s="252"/>
    </row>
    <row r="2" spans="1:37" ht="43.2" x14ac:dyDescent="0.25">
      <c r="A2" s="201" t="s">
        <v>147</v>
      </c>
      <c r="B2" s="201" t="s">
        <v>148</v>
      </c>
      <c r="C2" s="201" t="s">
        <v>149</v>
      </c>
      <c r="D2" s="201" t="s">
        <v>150</v>
      </c>
      <c r="E2" s="201" t="s">
        <v>151</v>
      </c>
      <c r="F2" s="201" t="s">
        <v>152</v>
      </c>
      <c r="G2" s="201" t="s">
        <v>153</v>
      </c>
      <c r="H2" s="201" t="s">
        <v>154</v>
      </c>
      <c r="I2" s="201" t="s">
        <v>155</v>
      </c>
      <c r="J2" s="201" t="s">
        <v>156</v>
      </c>
      <c r="K2" s="202">
        <v>39539</v>
      </c>
      <c r="L2" s="202">
        <v>39722</v>
      </c>
      <c r="M2" s="202">
        <v>39904</v>
      </c>
      <c r="N2" s="202">
        <v>40087</v>
      </c>
      <c r="O2" s="202">
        <v>40269</v>
      </c>
      <c r="P2" s="202">
        <v>40452</v>
      </c>
      <c r="Q2" s="202">
        <v>40634</v>
      </c>
      <c r="R2" s="202">
        <v>40817</v>
      </c>
      <c r="S2" s="202">
        <v>41000</v>
      </c>
      <c r="T2" s="202">
        <v>41183</v>
      </c>
      <c r="U2" s="202">
        <v>41365</v>
      </c>
      <c r="V2" s="202">
        <v>41548</v>
      </c>
      <c r="W2" s="202">
        <v>41730</v>
      </c>
      <c r="X2" s="202">
        <v>41913</v>
      </c>
      <c r="Y2" s="202">
        <v>42095</v>
      </c>
      <c r="Z2" s="202">
        <v>42278</v>
      </c>
      <c r="AA2" s="202">
        <v>42644</v>
      </c>
      <c r="AB2" s="202">
        <v>43009</v>
      </c>
      <c r="AC2" s="202">
        <v>43374</v>
      </c>
      <c r="AD2" s="202">
        <v>43739</v>
      </c>
      <c r="AE2" s="202">
        <v>44287</v>
      </c>
      <c r="AF2" s="202">
        <v>44652</v>
      </c>
      <c r="AG2" s="202">
        <v>45200</v>
      </c>
      <c r="AH2" s="202">
        <v>45931</v>
      </c>
    </row>
    <row r="3" spans="1:37" x14ac:dyDescent="0.25">
      <c r="A3" t="s">
        <v>157</v>
      </c>
      <c r="B3" s="203" t="s">
        <v>158</v>
      </c>
      <c r="C3" t="s">
        <v>159</v>
      </c>
      <c r="D3" t="s">
        <v>160</v>
      </c>
      <c r="E3" t="s">
        <v>161</v>
      </c>
      <c r="F3" t="s">
        <v>162</v>
      </c>
      <c r="G3" t="s">
        <v>163</v>
      </c>
      <c r="H3" s="203">
        <v>30</v>
      </c>
      <c r="I3" s="204">
        <v>0.7</v>
      </c>
      <c r="J3" s="205">
        <v>0.93701255059446531</v>
      </c>
      <c r="K3" s="205">
        <v>0.13</v>
      </c>
      <c r="L3" s="205">
        <v>0.2</v>
      </c>
      <c r="M3" s="205">
        <v>0.2</v>
      </c>
      <c r="N3" s="205">
        <v>0.2</v>
      </c>
      <c r="O3" s="205">
        <v>0.2</v>
      </c>
      <c r="P3" s="205">
        <v>0.2</v>
      </c>
      <c r="Q3" s="205">
        <v>0.2</v>
      </c>
      <c r="R3" s="205">
        <v>0.2</v>
      </c>
      <c r="S3" s="205">
        <v>0.2</v>
      </c>
      <c r="T3" s="205">
        <v>0.2</v>
      </c>
      <c r="U3" s="205">
        <v>0.2</v>
      </c>
      <c r="V3" s="205">
        <v>0.2</v>
      </c>
      <c r="W3" s="205">
        <v>0.2</v>
      </c>
      <c r="X3" s="205">
        <v>0.2</v>
      </c>
      <c r="Y3" s="205">
        <v>0.2</v>
      </c>
      <c r="Z3" s="205">
        <v>0.2</v>
      </c>
      <c r="AA3" s="205">
        <v>0.2</v>
      </c>
      <c r="AB3" s="205">
        <v>0.2</v>
      </c>
      <c r="AC3" s="205">
        <v>0.2</v>
      </c>
      <c r="AD3" s="205">
        <v>0.23</v>
      </c>
      <c r="AE3" s="205">
        <v>0.23</v>
      </c>
      <c r="AF3" s="205">
        <v>0.23</v>
      </c>
      <c r="AG3" s="205">
        <v>0.38</v>
      </c>
      <c r="AH3">
        <v>0.38</v>
      </c>
      <c r="AI3" t="s">
        <v>164</v>
      </c>
      <c r="AJ3" t="s">
        <v>164</v>
      </c>
      <c r="AK3" t="s">
        <v>164</v>
      </c>
    </row>
    <row r="4" spans="1:37" x14ac:dyDescent="0.25">
      <c r="A4" t="s">
        <v>165</v>
      </c>
      <c r="B4" s="203" t="s">
        <v>166</v>
      </c>
      <c r="C4" t="s">
        <v>159</v>
      </c>
      <c r="D4" t="s">
        <v>160</v>
      </c>
      <c r="E4" t="s">
        <v>161</v>
      </c>
      <c r="F4" t="s">
        <v>162</v>
      </c>
      <c r="G4" t="s">
        <v>163</v>
      </c>
      <c r="H4" s="203">
        <v>30</v>
      </c>
      <c r="I4" s="204">
        <v>0.7</v>
      </c>
      <c r="J4" s="205">
        <v>0.93701255059446531</v>
      </c>
      <c r="K4" s="205">
        <v>0.2</v>
      </c>
      <c r="L4" s="205">
        <v>0.27</v>
      </c>
      <c r="M4" s="205">
        <v>0.27</v>
      </c>
      <c r="N4" s="205">
        <v>0.27</v>
      </c>
      <c r="O4" s="205">
        <v>0.27</v>
      </c>
      <c r="P4" s="205">
        <v>0.27</v>
      </c>
      <c r="Q4" s="205">
        <v>0.27</v>
      </c>
      <c r="R4" s="205">
        <v>0.27</v>
      </c>
      <c r="S4" s="205">
        <v>0.27</v>
      </c>
      <c r="T4" s="205">
        <v>0.27</v>
      </c>
      <c r="U4" s="205">
        <v>0.27</v>
      </c>
      <c r="V4" s="205">
        <v>0.27</v>
      </c>
      <c r="W4" s="205">
        <v>0.27</v>
      </c>
      <c r="X4" s="205">
        <v>0.27</v>
      </c>
      <c r="Y4" s="205">
        <v>0.27</v>
      </c>
      <c r="Z4" s="205">
        <v>0.27</v>
      </c>
      <c r="AA4" s="205">
        <v>0.27</v>
      </c>
      <c r="AB4" s="205">
        <v>0.27</v>
      </c>
      <c r="AC4" s="205">
        <v>0.27</v>
      </c>
      <c r="AD4" s="205">
        <v>0.31</v>
      </c>
      <c r="AE4" s="205">
        <v>0.31</v>
      </c>
      <c r="AF4" s="205">
        <v>0.31</v>
      </c>
      <c r="AG4" s="205">
        <v>0.38</v>
      </c>
      <c r="AH4">
        <v>0.38</v>
      </c>
      <c r="AI4" t="s">
        <v>164</v>
      </c>
      <c r="AJ4" t="s">
        <v>164</v>
      </c>
      <c r="AK4" t="s">
        <v>164</v>
      </c>
    </row>
    <row r="5" spans="1:37" x14ac:dyDescent="0.25">
      <c r="A5" t="s">
        <v>167</v>
      </c>
      <c r="B5" s="203" t="s">
        <v>158</v>
      </c>
      <c r="C5" t="s">
        <v>168</v>
      </c>
      <c r="D5" t="s">
        <v>160</v>
      </c>
      <c r="E5" t="s">
        <v>161</v>
      </c>
      <c r="F5" t="s">
        <v>162</v>
      </c>
      <c r="G5" t="s">
        <v>169</v>
      </c>
      <c r="H5" s="203">
        <v>30</v>
      </c>
      <c r="I5" s="204">
        <v>0.7</v>
      </c>
      <c r="J5" s="205">
        <v>0.90160459736008924</v>
      </c>
      <c r="K5" s="205">
        <v>0.12</v>
      </c>
      <c r="L5" s="205">
        <v>0.17</v>
      </c>
      <c r="M5" s="205">
        <v>0.17</v>
      </c>
      <c r="N5" s="205">
        <v>0.25</v>
      </c>
      <c r="O5" s="205">
        <v>0.25</v>
      </c>
      <c r="P5" s="205">
        <v>0.25</v>
      </c>
      <c r="Q5" s="205">
        <v>0.25</v>
      </c>
      <c r="R5" s="205">
        <v>0.35</v>
      </c>
      <c r="S5" s="205">
        <v>0.35</v>
      </c>
      <c r="T5" s="205">
        <v>0.35</v>
      </c>
      <c r="U5" s="205">
        <v>0.35</v>
      </c>
      <c r="V5" s="205">
        <v>0.35</v>
      </c>
      <c r="W5" s="205">
        <v>0.35</v>
      </c>
      <c r="X5" s="205">
        <v>0.35</v>
      </c>
      <c r="Y5" s="205">
        <v>0.35</v>
      </c>
      <c r="Z5" s="205">
        <v>0.35</v>
      </c>
      <c r="AA5" s="205">
        <v>0.35</v>
      </c>
      <c r="AB5" s="205">
        <v>0.35</v>
      </c>
      <c r="AC5" s="205">
        <v>0.35</v>
      </c>
      <c r="AD5" s="205">
        <v>0.35</v>
      </c>
      <c r="AE5" s="205">
        <v>0.35</v>
      </c>
      <c r="AF5" s="205">
        <v>0.35</v>
      </c>
      <c r="AG5" s="205">
        <v>0.38</v>
      </c>
      <c r="AH5">
        <v>0.38</v>
      </c>
      <c r="AI5" t="s">
        <v>164</v>
      </c>
      <c r="AJ5" t="s">
        <v>164</v>
      </c>
      <c r="AK5" t="s">
        <v>164</v>
      </c>
    </row>
    <row r="6" spans="1:37" x14ac:dyDescent="0.25">
      <c r="A6" t="s">
        <v>170</v>
      </c>
      <c r="B6" s="203" t="s">
        <v>166</v>
      </c>
      <c r="C6" t="s">
        <v>168</v>
      </c>
      <c r="D6" t="s">
        <v>160</v>
      </c>
      <c r="E6" t="s">
        <v>161</v>
      </c>
      <c r="F6" t="s">
        <v>162</v>
      </c>
      <c r="G6" t="s">
        <v>169</v>
      </c>
      <c r="H6" s="203">
        <v>30</v>
      </c>
      <c r="I6" s="204">
        <v>0.7</v>
      </c>
      <c r="J6" s="205">
        <v>0.90160459736008924</v>
      </c>
      <c r="K6" s="205">
        <v>0.12</v>
      </c>
      <c r="L6" s="205">
        <v>0.27</v>
      </c>
      <c r="M6" s="205">
        <v>0.27</v>
      </c>
      <c r="N6" s="205">
        <v>0.27</v>
      </c>
      <c r="O6" s="205">
        <v>0.25</v>
      </c>
      <c r="P6" s="205">
        <v>0.25</v>
      </c>
      <c r="Q6" s="205">
        <v>0.25</v>
      </c>
      <c r="R6" s="205">
        <v>0.35</v>
      </c>
      <c r="S6" s="205">
        <v>0.35</v>
      </c>
      <c r="T6" s="205">
        <v>0.35</v>
      </c>
      <c r="U6" s="205">
        <v>0.35</v>
      </c>
      <c r="V6" s="205">
        <v>0.35</v>
      </c>
      <c r="W6" s="205">
        <v>0.35</v>
      </c>
      <c r="X6" s="205">
        <v>0.35</v>
      </c>
      <c r="Y6" s="205">
        <v>0.35</v>
      </c>
      <c r="Z6" s="205">
        <v>0.35</v>
      </c>
      <c r="AA6" s="205">
        <v>0.35</v>
      </c>
      <c r="AB6" s="205">
        <v>0.35</v>
      </c>
      <c r="AC6" s="205">
        <v>0.35</v>
      </c>
      <c r="AD6" s="205">
        <v>0.35</v>
      </c>
      <c r="AE6" s="205">
        <v>0.35</v>
      </c>
      <c r="AF6" s="205">
        <v>0.35</v>
      </c>
      <c r="AG6" s="205">
        <v>0.38</v>
      </c>
      <c r="AH6">
        <v>0.38</v>
      </c>
      <c r="AI6" t="s">
        <v>164</v>
      </c>
      <c r="AJ6" t="s">
        <v>164</v>
      </c>
      <c r="AK6" t="s">
        <v>164</v>
      </c>
    </row>
    <row r="7" spans="1:37" x14ac:dyDescent="0.25">
      <c r="A7" t="s">
        <v>171</v>
      </c>
      <c r="B7" s="203" t="s">
        <v>158</v>
      </c>
      <c r="C7" t="s">
        <v>172</v>
      </c>
      <c r="D7" t="s">
        <v>160</v>
      </c>
      <c r="E7" t="s">
        <v>161</v>
      </c>
      <c r="F7" t="s">
        <v>162</v>
      </c>
      <c r="G7" t="s">
        <v>173</v>
      </c>
      <c r="H7" s="203">
        <v>15</v>
      </c>
      <c r="I7" s="204">
        <v>0.7</v>
      </c>
      <c r="J7" s="205">
        <v>0.73008569246848576</v>
      </c>
      <c r="K7" s="205">
        <v>0.2</v>
      </c>
      <c r="L7" s="205">
        <v>0.27</v>
      </c>
      <c r="M7" s="205">
        <v>0.27</v>
      </c>
      <c r="N7" s="205">
        <v>0.27</v>
      </c>
      <c r="O7" s="205">
        <v>0.27</v>
      </c>
      <c r="P7" s="205">
        <v>0.27</v>
      </c>
      <c r="Q7" s="205">
        <v>0.27</v>
      </c>
      <c r="R7" s="205">
        <v>0.2</v>
      </c>
      <c r="S7" s="205">
        <v>0.2</v>
      </c>
      <c r="T7" s="205">
        <v>0.2</v>
      </c>
      <c r="U7" s="205">
        <v>0.2</v>
      </c>
      <c r="V7" s="205">
        <v>0.2</v>
      </c>
      <c r="W7" s="205">
        <v>0.2</v>
      </c>
      <c r="X7" s="205">
        <v>0.2</v>
      </c>
      <c r="Y7" s="205">
        <v>0.2</v>
      </c>
      <c r="Z7" s="205">
        <v>0.2</v>
      </c>
      <c r="AA7" s="205">
        <v>0.2</v>
      </c>
      <c r="AB7" s="205">
        <v>0.2</v>
      </c>
      <c r="AC7" s="205">
        <v>0.2</v>
      </c>
      <c r="AD7" s="205">
        <v>0.2</v>
      </c>
      <c r="AE7" s="205">
        <v>0.2</v>
      </c>
      <c r="AF7" s="205">
        <v>0.2</v>
      </c>
      <c r="AG7" s="205">
        <v>0.33</v>
      </c>
      <c r="AH7">
        <v>0.33</v>
      </c>
      <c r="AI7" t="s">
        <v>164</v>
      </c>
      <c r="AJ7" t="s">
        <v>164</v>
      </c>
      <c r="AK7" t="s">
        <v>164</v>
      </c>
    </row>
    <row r="8" spans="1:37" x14ac:dyDescent="0.25">
      <c r="A8" t="s">
        <v>174</v>
      </c>
      <c r="B8" s="203" t="s">
        <v>166</v>
      </c>
      <c r="C8" t="s">
        <v>172</v>
      </c>
      <c r="D8" t="s">
        <v>160</v>
      </c>
      <c r="E8" t="s">
        <v>161</v>
      </c>
      <c r="F8" t="s">
        <v>162</v>
      </c>
      <c r="G8" t="s">
        <v>173</v>
      </c>
      <c r="H8" s="203">
        <v>15</v>
      </c>
      <c r="I8" s="204">
        <v>0.7</v>
      </c>
      <c r="J8" s="205">
        <v>0.73008569246848576</v>
      </c>
      <c r="K8" s="205">
        <v>0.2</v>
      </c>
      <c r="L8" s="205">
        <v>0.27</v>
      </c>
      <c r="M8" s="205">
        <v>0.27</v>
      </c>
      <c r="N8" s="205">
        <v>0.27</v>
      </c>
      <c r="O8" s="205">
        <v>0.27</v>
      </c>
      <c r="P8" s="205">
        <v>0.27</v>
      </c>
      <c r="Q8" s="205">
        <v>0.27</v>
      </c>
      <c r="R8" s="205">
        <v>0.27</v>
      </c>
      <c r="S8" s="205">
        <v>0.27</v>
      </c>
      <c r="T8" s="205">
        <v>0.27</v>
      </c>
      <c r="U8" s="205">
        <v>0.27</v>
      </c>
      <c r="V8" s="205">
        <v>0.27</v>
      </c>
      <c r="W8" s="205">
        <v>0.27</v>
      </c>
      <c r="X8" s="205">
        <v>0.27</v>
      </c>
      <c r="Y8" s="205">
        <v>0.27</v>
      </c>
      <c r="Z8" s="205">
        <v>0.27</v>
      </c>
      <c r="AA8" s="205">
        <v>0.27</v>
      </c>
      <c r="AB8" s="205">
        <v>0.27</v>
      </c>
      <c r="AC8" s="205">
        <v>0.27</v>
      </c>
      <c r="AD8" s="205">
        <v>0.27</v>
      </c>
      <c r="AE8" s="205">
        <v>0.27</v>
      </c>
      <c r="AF8" s="205">
        <v>0.27</v>
      </c>
      <c r="AG8" s="205">
        <v>0.33</v>
      </c>
      <c r="AH8">
        <v>0.33</v>
      </c>
      <c r="AI8" t="s">
        <v>164</v>
      </c>
      <c r="AJ8" t="s">
        <v>164</v>
      </c>
      <c r="AK8" t="s">
        <v>164</v>
      </c>
    </row>
    <row r="9" spans="1:37" x14ac:dyDescent="0.25">
      <c r="A9" t="s">
        <v>175</v>
      </c>
      <c r="B9" s="203" t="s">
        <v>158</v>
      </c>
      <c r="C9" t="s">
        <v>159</v>
      </c>
      <c r="D9" t="s">
        <v>160</v>
      </c>
      <c r="E9" t="s">
        <v>176</v>
      </c>
      <c r="F9" t="s">
        <v>177</v>
      </c>
      <c r="G9" t="s">
        <v>178</v>
      </c>
      <c r="H9" s="203">
        <v>15</v>
      </c>
      <c r="I9" s="204">
        <v>0.7</v>
      </c>
      <c r="J9" s="205">
        <v>0.59221963589442039</v>
      </c>
      <c r="K9" s="205">
        <v>0.13</v>
      </c>
      <c r="L9" s="205">
        <v>0.2</v>
      </c>
      <c r="M9" s="205">
        <v>0.2</v>
      </c>
      <c r="N9" s="205">
        <v>0.2</v>
      </c>
      <c r="O9" s="205">
        <v>0.2</v>
      </c>
      <c r="P9" s="205">
        <v>0.2</v>
      </c>
      <c r="Q9" s="205">
        <v>0.2</v>
      </c>
      <c r="R9" s="205">
        <v>0.2</v>
      </c>
      <c r="S9" s="205">
        <v>0.2</v>
      </c>
      <c r="T9" s="205">
        <v>0.2</v>
      </c>
      <c r="U9" s="205">
        <v>0.2</v>
      </c>
      <c r="V9" s="205">
        <v>0.2</v>
      </c>
      <c r="W9" s="205">
        <v>0.2</v>
      </c>
      <c r="X9" s="205">
        <v>0.2</v>
      </c>
      <c r="Y9" s="205">
        <v>0.2</v>
      </c>
      <c r="Z9" s="205">
        <v>0.2</v>
      </c>
      <c r="AA9" s="205">
        <v>0.2</v>
      </c>
      <c r="AB9" s="205">
        <v>0.2</v>
      </c>
      <c r="AC9" s="205">
        <v>0.2</v>
      </c>
      <c r="AD9" s="205">
        <v>0.23</v>
      </c>
      <c r="AE9" s="205">
        <v>0.23</v>
      </c>
      <c r="AF9" s="205">
        <v>0.23</v>
      </c>
      <c r="AG9" s="205">
        <v>0.33</v>
      </c>
      <c r="AH9">
        <v>0.33</v>
      </c>
      <c r="AI9" t="s">
        <v>164</v>
      </c>
      <c r="AJ9" t="s">
        <v>164</v>
      </c>
      <c r="AK9" t="s">
        <v>164</v>
      </c>
    </row>
    <row r="10" spans="1:37" x14ac:dyDescent="0.25">
      <c r="A10" t="s">
        <v>179</v>
      </c>
      <c r="B10" s="203" t="s">
        <v>166</v>
      </c>
      <c r="C10" t="s">
        <v>159</v>
      </c>
      <c r="D10" t="s">
        <v>160</v>
      </c>
      <c r="E10" t="s">
        <v>176</v>
      </c>
      <c r="F10" t="s">
        <v>177</v>
      </c>
      <c r="G10" t="s">
        <v>178</v>
      </c>
      <c r="H10" s="203">
        <v>15</v>
      </c>
      <c r="I10" s="204">
        <v>0.7</v>
      </c>
      <c r="J10" s="205">
        <v>0.59221963589442039</v>
      </c>
      <c r="K10" s="205">
        <v>0.2</v>
      </c>
      <c r="L10" s="205">
        <v>0.27</v>
      </c>
      <c r="M10" s="205">
        <v>0.27</v>
      </c>
      <c r="N10" s="205">
        <v>0.27</v>
      </c>
      <c r="O10" s="205">
        <v>0.27</v>
      </c>
      <c r="P10" s="205">
        <v>0.27</v>
      </c>
      <c r="Q10" s="205">
        <v>0.27</v>
      </c>
      <c r="R10" s="205">
        <v>0.27</v>
      </c>
      <c r="S10" s="205">
        <v>0.27</v>
      </c>
      <c r="T10" s="205">
        <v>0.27</v>
      </c>
      <c r="U10" s="205">
        <v>0.27</v>
      </c>
      <c r="V10" s="205">
        <v>0.27</v>
      </c>
      <c r="W10" s="205">
        <v>0.27</v>
      </c>
      <c r="X10" s="205">
        <v>0.27</v>
      </c>
      <c r="Y10" s="205">
        <v>0.27</v>
      </c>
      <c r="Z10" s="205">
        <v>0.27</v>
      </c>
      <c r="AA10" s="205">
        <v>0.27</v>
      </c>
      <c r="AB10" s="205">
        <v>0.27</v>
      </c>
      <c r="AC10" s="205">
        <v>0.27</v>
      </c>
      <c r="AD10" s="205">
        <v>0.31</v>
      </c>
      <c r="AE10" s="205">
        <v>0.31</v>
      </c>
      <c r="AF10" s="205">
        <v>0.31</v>
      </c>
      <c r="AG10" s="205">
        <v>0.33</v>
      </c>
      <c r="AH10">
        <v>0.33</v>
      </c>
      <c r="AI10" t="s">
        <v>164</v>
      </c>
      <c r="AJ10" t="s">
        <v>164</v>
      </c>
      <c r="AK10" t="s">
        <v>164</v>
      </c>
    </row>
    <row r="11" spans="1:37" x14ac:dyDescent="0.25">
      <c r="A11" t="s">
        <v>180</v>
      </c>
      <c r="B11" s="203" t="s">
        <v>158</v>
      </c>
      <c r="C11" t="s">
        <v>168</v>
      </c>
      <c r="D11" t="s">
        <v>160</v>
      </c>
      <c r="E11" t="s">
        <v>176</v>
      </c>
      <c r="F11" t="s">
        <v>177</v>
      </c>
      <c r="G11" t="s">
        <v>169</v>
      </c>
      <c r="H11" s="203">
        <v>15</v>
      </c>
      <c r="I11" s="204">
        <v>0.7</v>
      </c>
      <c r="J11" s="205">
        <v>0.6269962886457372</v>
      </c>
      <c r="K11" s="205">
        <v>0.12</v>
      </c>
      <c r="L11" s="205">
        <v>0.17</v>
      </c>
      <c r="M11" s="205">
        <v>0.17</v>
      </c>
      <c r="N11" s="205">
        <v>0.25</v>
      </c>
      <c r="O11" s="205">
        <v>0.25</v>
      </c>
      <c r="P11" s="205">
        <v>0.25</v>
      </c>
      <c r="Q11" s="205">
        <v>0.25</v>
      </c>
      <c r="R11" s="205">
        <v>0.25</v>
      </c>
      <c r="S11" s="205">
        <v>0.25</v>
      </c>
      <c r="T11" s="205">
        <v>0.25</v>
      </c>
      <c r="U11" s="205">
        <v>0.25</v>
      </c>
      <c r="V11" s="205">
        <v>0.25</v>
      </c>
      <c r="W11" s="205">
        <v>0.25</v>
      </c>
      <c r="X11" s="205">
        <v>0.25</v>
      </c>
      <c r="Y11" s="205">
        <v>0.25</v>
      </c>
      <c r="Z11" s="205">
        <v>0.25</v>
      </c>
      <c r="AA11" s="205">
        <v>0.25</v>
      </c>
      <c r="AB11" s="205">
        <v>0.25</v>
      </c>
      <c r="AC11" s="205">
        <v>0.25</v>
      </c>
      <c r="AD11" s="205">
        <v>0.25</v>
      </c>
      <c r="AE11" s="205">
        <v>0.25</v>
      </c>
      <c r="AF11" s="205">
        <v>0.25</v>
      </c>
      <c r="AG11" s="205">
        <v>0.33</v>
      </c>
      <c r="AH11">
        <v>0.33</v>
      </c>
      <c r="AI11" t="s">
        <v>164</v>
      </c>
      <c r="AJ11" t="s">
        <v>164</v>
      </c>
      <c r="AK11" t="s">
        <v>164</v>
      </c>
    </row>
    <row r="12" spans="1:37" x14ac:dyDescent="0.25">
      <c r="A12" t="s">
        <v>181</v>
      </c>
      <c r="B12" s="203" t="s">
        <v>166</v>
      </c>
      <c r="C12" t="s">
        <v>168</v>
      </c>
      <c r="D12" t="s">
        <v>160</v>
      </c>
      <c r="E12" t="s">
        <v>176</v>
      </c>
      <c r="F12" t="s">
        <v>177</v>
      </c>
      <c r="G12" t="s">
        <v>169</v>
      </c>
      <c r="H12" s="203">
        <v>15</v>
      </c>
      <c r="I12" s="204">
        <v>0.7</v>
      </c>
      <c r="J12" s="205">
        <v>0.6269962886457372</v>
      </c>
      <c r="K12" s="205">
        <v>0.12</v>
      </c>
      <c r="L12" s="205">
        <v>0.27</v>
      </c>
      <c r="M12" s="205">
        <v>0.27</v>
      </c>
      <c r="N12" s="205">
        <v>0.27</v>
      </c>
      <c r="O12" s="205">
        <v>0.25</v>
      </c>
      <c r="P12" s="205">
        <v>0.25</v>
      </c>
      <c r="Q12" s="205">
        <v>0.25</v>
      </c>
      <c r="R12" s="205">
        <v>0.25</v>
      </c>
      <c r="S12" s="205">
        <v>0.25</v>
      </c>
      <c r="T12" s="205">
        <v>0.25</v>
      </c>
      <c r="U12" s="205">
        <v>0.25</v>
      </c>
      <c r="V12" s="205">
        <v>0.25</v>
      </c>
      <c r="W12" s="205">
        <v>0.25</v>
      </c>
      <c r="X12" s="205">
        <v>0.25</v>
      </c>
      <c r="Y12" s="205">
        <v>0.25</v>
      </c>
      <c r="Z12" s="205">
        <v>0.25</v>
      </c>
      <c r="AA12" s="205">
        <v>0.25</v>
      </c>
      <c r="AB12" s="205">
        <v>0.25</v>
      </c>
      <c r="AC12" s="205">
        <v>0.25</v>
      </c>
      <c r="AD12" s="205">
        <v>0.25</v>
      </c>
      <c r="AE12" s="205">
        <v>0.25</v>
      </c>
      <c r="AF12" s="205">
        <v>0.25</v>
      </c>
      <c r="AG12" s="205">
        <v>0.33</v>
      </c>
      <c r="AH12">
        <v>0.33</v>
      </c>
      <c r="AI12" t="s">
        <v>164</v>
      </c>
      <c r="AJ12" t="s">
        <v>164</v>
      </c>
      <c r="AK12" t="s">
        <v>164</v>
      </c>
    </row>
    <row r="13" spans="1:37" x14ac:dyDescent="0.25">
      <c r="A13" t="s">
        <v>182</v>
      </c>
      <c r="B13" s="203" t="s">
        <v>158</v>
      </c>
      <c r="C13" t="s">
        <v>172</v>
      </c>
      <c r="D13" t="s">
        <v>160</v>
      </c>
      <c r="E13" t="s">
        <v>183</v>
      </c>
      <c r="F13" t="s">
        <v>184</v>
      </c>
      <c r="G13" t="s">
        <v>185</v>
      </c>
      <c r="H13" s="203">
        <v>20</v>
      </c>
      <c r="I13" s="204">
        <v>0.7</v>
      </c>
      <c r="J13" s="205">
        <v>0.90105368807260355</v>
      </c>
      <c r="K13" s="205">
        <v>0.2</v>
      </c>
      <c r="L13" s="205">
        <v>0.27</v>
      </c>
      <c r="M13" s="205">
        <v>0.27</v>
      </c>
      <c r="N13" s="205">
        <v>0.27</v>
      </c>
      <c r="O13" s="205">
        <v>0.27</v>
      </c>
      <c r="P13" s="205">
        <v>0.27</v>
      </c>
      <c r="Q13" s="205">
        <v>0.27</v>
      </c>
      <c r="R13" s="205">
        <v>0.35</v>
      </c>
      <c r="S13" s="205">
        <v>0.35</v>
      </c>
      <c r="T13" s="205">
        <v>0.35</v>
      </c>
      <c r="U13" s="205">
        <v>0.35</v>
      </c>
      <c r="V13" s="205">
        <v>0.35</v>
      </c>
      <c r="W13" s="205">
        <v>0.35</v>
      </c>
      <c r="X13" s="205">
        <v>0.35</v>
      </c>
      <c r="Y13" s="205">
        <v>0.35</v>
      </c>
      <c r="Z13" s="205">
        <v>0.35</v>
      </c>
      <c r="AA13" s="205">
        <v>0.35</v>
      </c>
      <c r="AB13" s="205">
        <v>0.35</v>
      </c>
      <c r="AC13" s="205">
        <v>0.35</v>
      </c>
      <c r="AD13" s="205">
        <v>0.35</v>
      </c>
      <c r="AE13" s="205">
        <v>0.35</v>
      </c>
      <c r="AF13" s="205">
        <v>0.35</v>
      </c>
      <c r="AG13" s="205">
        <v>0.38</v>
      </c>
      <c r="AH13">
        <v>0.38</v>
      </c>
      <c r="AI13" t="s">
        <v>164</v>
      </c>
      <c r="AJ13" t="s">
        <v>164</v>
      </c>
      <c r="AK13" t="s">
        <v>164</v>
      </c>
    </row>
    <row r="14" spans="1:37" x14ac:dyDescent="0.25">
      <c r="A14" t="s">
        <v>186</v>
      </c>
      <c r="B14" s="203" t="s">
        <v>166</v>
      </c>
      <c r="C14" t="s">
        <v>172</v>
      </c>
      <c r="D14" t="s">
        <v>160</v>
      </c>
      <c r="E14" t="s">
        <v>183</v>
      </c>
      <c r="F14" t="s">
        <v>184</v>
      </c>
      <c r="G14" t="s">
        <v>185</v>
      </c>
      <c r="H14" s="203">
        <v>20</v>
      </c>
      <c r="I14" s="204">
        <v>0.7</v>
      </c>
      <c r="J14" s="205">
        <v>0.90105368807260355</v>
      </c>
      <c r="K14" s="205">
        <v>0.2</v>
      </c>
      <c r="L14" s="205">
        <v>0.27</v>
      </c>
      <c r="M14" s="205">
        <v>0.27</v>
      </c>
      <c r="N14" s="205">
        <v>0.27</v>
      </c>
      <c r="O14" s="205">
        <v>0.27</v>
      </c>
      <c r="P14" s="205">
        <v>0.27</v>
      </c>
      <c r="Q14" s="205">
        <v>0.27</v>
      </c>
      <c r="R14" s="205">
        <v>0.35</v>
      </c>
      <c r="S14" s="205">
        <v>0.35</v>
      </c>
      <c r="T14" s="205">
        <v>0.35</v>
      </c>
      <c r="U14" s="205">
        <v>0.35</v>
      </c>
      <c r="V14" s="205">
        <v>0.35</v>
      </c>
      <c r="W14" s="205">
        <v>0.35</v>
      </c>
      <c r="X14" s="205">
        <v>0.35</v>
      </c>
      <c r="Y14" s="205">
        <v>0.35</v>
      </c>
      <c r="Z14" s="205">
        <v>0.35</v>
      </c>
      <c r="AA14" s="205">
        <v>0.35</v>
      </c>
      <c r="AB14" s="205">
        <v>0.35</v>
      </c>
      <c r="AC14" s="205">
        <v>0.35</v>
      </c>
      <c r="AD14" s="205">
        <v>0.35</v>
      </c>
      <c r="AE14" s="205">
        <v>0.35</v>
      </c>
      <c r="AF14" s="205">
        <v>0.35</v>
      </c>
      <c r="AG14" s="205">
        <v>0.38</v>
      </c>
      <c r="AH14">
        <v>0.38</v>
      </c>
      <c r="AI14" t="s">
        <v>164</v>
      </c>
      <c r="AJ14" t="s">
        <v>164</v>
      </c>
      <c r="AK14" t="s">
        <v>164</v>
      </c>
    </row>
    <row r="15" spans="1:37" x14ac:dyDescent="0.25">
      <c r="A15" t="s">
        <v>187</v>
      </c>
      <c r="B15" s="203" t="s">
        <v>158</v>
      </c>
      <c r="C15" t="s">
        <v>172</v>
      </c>
      <c r="D15" t="s">
        <v>160</v>
      </c>
      <c r="E15" t="s">
        <v>183</v>
      </c>
      <c r="F15" t="s">
        <v>188</v>
      </c>
      <c r="G15" t="s">
        <v>185</v>
      </c>
      <c r="H15" s="203">
        <v>20</v>
      </c>
      <c r="I15" s="204">
        <v>0.7</v>
      </c>
      <c r="J15" s="205">
        <v>0.90105368807260355</v>
      </c>
      <c r="K15" s="205">
        <v>0.2</v>
      </c>
      <c r="L15" s="205">
        <v>0.27</v>
      </c>
      <c r="M15" s="205">
        <v>0.27</v>
      </c>
      <c r="N15" s="205">
        <v>0.27</v>
      </c>
      <c r="O15" s="205">
        <v>0.27</v>
      </c>
      <c r="P15" s="205">
        <v>0.27</v>
      </c>
      <c r="Q15" s="205">
        <v>0.27</v>
      </c>
      <c r="R15" s="205">
        <v>0.35</v>
      </c>
      <c r="S15" s="205">
        <v>0.35</v>
      </c>
      <c r="T15" s="205">
        <v>0.35</v>
      </c>
      <c r="U15" s="205">
        <v>0.35</v>
      </c>
      <c r="V15" s="205">
        <v>0.35</v>
      </c>
      <c r="W15" s="205">
        <v>0.35</v>
      </c>
      <c r="X15" s="205">
        <v>0.35</v>
      </c>
      <c r="Y15" s="205">
        <v>0.35</v>
      </c>
      <c r="Z15" s="205">
        <v>0.35</v>
      </c>
      <c r="AA15" s="205">
        <v>0.35</v>
      </c>
      <c r="AB15" s="205">
        <v>0.35</v>
      </c>
      <c r="AC15" s="205">
        <v>0.35</v>
      </c>
      <c r="AD15" s="205">
        <v>0.35</v>
      </c>
      <c r="AE15" s="205">
        <v>0.35</v>
      </c>
      <c r="AF15" s="205">
        <v>0.35</v>
      </c>
      <c r="AG15" s="205">
        <v>0.38</v>
      </c>
      <c r="AH15">
        <v>0.38</v>
      </c>
      <c r="AI15" t="s">
        <v>164</v>
      </c>
      <c r="AJ15" t="s">
        <v>164</v>
      </c>
      <c r="AK15" t="s">
        <v>164</v>
      </c>
    </row>
    <row r="16" spans="1:37" x14ac:dyDescent="0.25">
      <c r="A16" t="s">
        <v>189</v>
      </c>
      <c r="B16" s="203" t="s">
        <v>166</v>
      </c>
      <c r="C16" t="s">
        <v>172</v>
      </c>
      <c r="D16" t="s">
        <v>160</v>
      </c>
      <c r="E16" t="s">
        <v>183</v>
      </c>
      <c r="F16" t="s">
        <v>188</v>
      </c>
      <c r="G16" t="s">
        <v>185</v>
      </c>
      <c r="H16" s="203">
        <v>20</v>
      </c>
      <c r="I16" s="204">
        <v>0.7</v>
      </c>
      <c r="J16" s="205">
        <v>0.90105368807260355</v>
      </c>
      <c r="K16" s="205">
        <v>0.2</v>
      </c>
      <c r="L16" s="205">
        <v>0.27</v>
      </c>
      <c r="M16" s="205">
        <v>0.27</v>
      </c>
      <c r="N16" s="205">
        <v>0.27</v>
      </c>
      <c r="O16" s="205">
        <v>0.27</v>
      </c>
      <c r="P16" s="205">
        <v>0.27</v>
      </c>
      <c r="Q16" s="205">
        <v>0.27</v>
      </c>
      <c r="R16" s="205">
        <v>0.35</v>
      </c>
      <c r="S16" s="205">
        <v>0.35</v>
      </c>
      <c r="T16" s="205">
        <v>0.35</v>
      </c>
      <c r="U16" s="205">
        <v>0.35</v>
      </c>
      <c r="V16" s="205">
        <v>0.35</v>
      </c>
      <c r="W16" s="205">
        <v>0.35</v>
      </c>
      <c r="X16" s="205">
        <v>0.35</v>
      </c>
      <c r="Y16" s="205">
        <v>0.35</v>
      </c>
      <c r="Z16" s="205">
        <v>0.35</v>
      </c>
      <c r="AA16" s="205">
        <v>0.35</v>
      </c>
      <c r="AB16" s="205">
        <v>0.35</v>
      </c>
      <c r="AC16" s="205">
        <v>0.35</v>
      </c>
      <c r="AD16" s="205">
        <v>0.35</v>
      </c>
      <c r="AE16" s="205">
        <v>0.35</v>
      </c>
      <c r="AF16" s="205">
        <v>0.35</v>
      </c>
      <c r="AG16" s="205">
        <v>0.38</v>
      </c>
      <c r="AH16">
        <v>0.38</v>
      </c>
      <c r="AI16" t="s">
        <v>164</v>
      </c>
      <c r="AJ16" t="s">
        <v>164</v>
      </c>
      <c r="AK16" t="s">
        <v>164</v>
      </c>
    </row>
    <row r="17" spans="1:37" x14ac:dyDescent="0.25">
      <c r="A17" t="s">
        <v>190</v>
      </c>
      <c r="B17" s="203" t="s">
        <v>158</v>
      </c>
      <c r="C17" t="s">
        <v>168</v>
      </c>
      <c r="D17" t="s">
        <v>160</v>
      </c>
      <c r="E17" t="s">
        <v>176</v>
      </c>
      <c r="F17" t="s">
        <v>191</v>
      </c>
      <c r="G17" t="s">
        <v>169</v>
      </c>
      <c r="H17" s="203">
        <v>15</v>
      </c>
      <c r="I17" s="204">
        <v>0.7</v>
      </c>
      <c r="J17" s="205">
        <v>0.6269962886457372</v>
      </c>
      <c r="K17" s="205" t="s">
        <v>192</v>
      </c>
      <c r="L17" s="205" t="s">
        <v>192</v>
      </c>
      <c r="M17" s="205" t="s">
        <v>192</v>
      </c>
      <c r="N17" s="205" t="s">
        <v>192</v>
      </c>
      <c r="O17" s="205" t="s">
        <v>192</v>
      </c>
      <c r="P17" s="205" t="s">
        <v>192</v>
      </c>
      <c r="Q17" s="205" t="s">
        <v>192</v>
      </c>
      <c r="R17" s="205" t="s">
        <v>192</v>
      </c>
      <c r="S17" s="205" t="s">
        <v>192</v>
      </c>
      <c r="T17" s="205" t="s">
        <v>192</v>
      </c>
      <c r="U17" s="205" t="s">
        <v>192</v>
      </c>
      <c r="V17" s="205" t="s">
        <v>192</v>
      </c>
      <c r="W17" s="205" t="s">
        <v>192</v>
      </c>
      <c r="X17" s="205" t="s">
        <v>192</v>
      </c>
      <c r="Y17" s="205" t="s">
        <v>192</v>
      </c>
      <c r="Z17" s="205" t="s">
        <v>192</v>
      </c>
      <c r="AA17" s="205" t="s">
        <v>192</v>
      </c>
      <c r="AB17" s="205" t="s">
        <v>192</v>
      </c>
      <c r="AC17" s="205" t="s">
        <v>192</v>
      </c>
      <c r="AD17" s="205" t="s">
        <v>192</v>
      </c>
      <c r="AE17" s="205" t="s">
        <v>192</v>
      </c>
      <c r="AF17" s="205" t="s">
        <v>192</v>
      </c>
      <c r="AG17" s="205" t="s">
        <v>192</v>
      </c>
      <c r="AH17">
        <v>0.33</v>
      </c>
      <c r="AI17" t="s">
        <v>164</v>
      </c>
      <c r="AJ17" t="s">
        <v>164</v>
      </c>
      <c r="AK17" t="s">
        <v>164</v>
      </c>
    </row>
    <row r="18" spans="1:37" x14ac:dyDescent="0.25">
      <c r="A18" t="s">
        <v>193</v>
      </c>
      <c r="B18" s="203" t="s">
        <v>166</v>
      </c>
      <c r="C18" t="s">
        <v>168</v>
      </c>
      <c r="D18" t="s">
        <v>160</v>
      </c>
      <c r="E18" t="s">
        <v>176</v>
      </c>
      <c r="F18" t="s">
        <v>191</v>
      </c>
      <c r="G18" t="s">
        <v>169</v>
      </c>
      <c r="H18" s="203">
        <v>15</v>
      </c>
      <c r="I18" s="204">
        <v>0.7</v>
      </c>
      <c r="J18" s="205">
        <v>0.6269962886457372</v>
      </c>
      <c r="K18" s="205" t="s">
        <v>192</v>
      </c>
      <c r="L18" s="205" t="s">
        <v>192</v>
      </c>
      <c r="M18" s="205" t="s">
        <v>192</v>
      </c>
      <c r="N18" s="205" t="s">
        <v>192</v>
      </c>
      <c r="O18" s="205" t="s">
        <v>192</v>
      </c>
      <c r="P18" s="205" t="s">
        <v>192</v>
      </c>
      <c r="Q18" s="205" t="s">
        <v>192</v>
      </c>
      <c r="R18" s="205" t="s">
        <v>192</v>
      </c>
      <c r="S18" s="205" t="s">
        <v>192</v>
      </c>
      <c r="T18" s="205" t="s">
        <v>192</v>
      </c>
      <c r="U18" s="205" t="s">
        <v>192</v>
      </c>
      <c r="V18" s="205" t="s">
        <v>192</v>
      </c>
      <c r="W18" s="205" t="s">
        <v>192</v>
      </c>
      <c r="X18" s="205" t="s">
        <v>192</v>
      </c>
      <c r="Y18" s="205" t="s">
        <v>192</v>
      </c>
      <c r="Z18" s="205" t="s">
        <v>192</v>
      </c>
      <c r="AA18" s="205" t="s">
        <v>192</v>
      </c>
      <c r="AB18" s="205" t="s">
        <v>192</v>
      </c>
      <c r="AC18" s="205" t="s">
        <v>192</v>
      </c>
      <c r="AD18" s="205" t="s">
        <v>192</v>
      </c>
      <c r="AE18" s="205" t="s">
        <v>192</v>
      </c>
      <c r="AF18" s="205" t="s">
        <v>192</v>
      </c>
      <c r="AG18" s="205" t="s">
        <v>192</v>
      </c>
      <c r="AH18">
        <v>0.33</v>
      </c>
      <c r="AI18" t="s">
        <v>164</v>
      </c>
      <c r="AJ18" t="s">
        <v>164</v>
      </c>
      <c r="AK18" t="s">
        <v>164</v>
      </c>
    </row>
    <row r="19" spans="1:37" x14ac:dyDescent="0.25">
      <c r="A19" t="s">
        <v>194</v>
      </c>
      <c r="B19" s="203" t="s">
        <v>158</v>
      </c>
      <c r="C19" t="s">
        <v>168</v>
      </c>
      <c r="D19" t="s">
        <v>195</v>
      </c>
      <c r="E19" t="s">
        <v>196</v>
      </c>
      <c r="F19" t="s">
        <v>191</v>
      </c>
      <c r="G19" t="s">
        <v>169</v>
      </c>
      <c r="H19" s="203">
        <v>15</v>
      </c>
      <c r="I19" s="204">
        <v>0.7</v>
      </c>
      <c r="J19" s="205">
        <v>0.6269962886457372</v>
      </c>
      <c r="K19" s="205" t="s">
        <v>192</v>
      </c>
      <c r="L19" s="205" t="s">
        <v>192</v>
      </c>
      <c r="M19" s="205" t="s">
        <v>192</v>
      </c>
      <c r="N19" s="205" t="s">
        <v>192</v>
      </c>
      <c r="O19" s="205" t="s">
        <v>192</v>
      </c>
      <c r="P19" s="205" t="s">
        <v>192</v>
      </c>
      <c r="Q19" s="205" t="s">
        <v>192</v>
      </c>
      <c r="R19" s="205" t="s">
        <v>192</v>
      </c>
      <c r="S19" s="205" t="s">
        <v>192</v>
      </c>
      <c r="T19" s="205" t="s">
        <v>192</v>
      </c>
      <c r="U19" s="205" t="s">
        <v>192</v>
      </c>
      <c r="V19" s="205" t="s">
        <v>192</v>
      </c>
      <c r="W19" s="205" t="s">
        <v>192</v>
      </c>
      <c r="X19" s="205" t="s">
        <v>192</v>
      </c>
      <c r="Y19" s="205" t="s">
        <v>192</v>
      </c>
      <c r="Z19" s="205" t="s">
        <v>192</v>
      </c>
      <c r="AA19" s="205" t="s">
        <v>192</v>
      </c>
      <c r="AB19" s="205" t="s">
        <v>192</v>
      </c>
      <c r="AC19" s="205" t="s">
        <v>192</v>
      </c>
      <c r="AD19" s="205" t="s">
        <v>192</v>
      </c>
      <c r="AE19" s="205" t="s">
        <v>192</v>
      </c>
      <c r="AF19" s="205" t="s">
        <v>192</v>
      </c>
      <c r="AG19" s="205" t="s">
        <v>192</v>
      </c>
      <c r="AH19">
        <v>0.33</v>
      </c>
      <c r="AI19" t="s">
        <v>164</v>
      </c>
      <c r="AJ19" t="s">
        <v>164</v>
      </c>
      <c r="AK19" t="s">
        <v>164</v>
      </c>
    </row>
    <row r="20" spans="1:37" x14ac:dyDescent="0.25">
      <c r="A20" t="s">
        <v>197</v>
      </c>
      <c r="B20" s="203" t="s">
        <v>166</v>
      </c>
      <c r="C20" t="s">
        <v>168</v>
      </c>
      <c r="D20" t="s">
        <v>195</v>
      </c>
      <c r="E20" t="s">
        <v>196</v>
      </c>
      <c r="F20" t="s">
        <v>191</v>
      </c>
      <c r="G20" t="s">
        <v>169</v>
      </c>
      <c r="H20" s="203">
        <v>15</v>
      </c>
      <c r="I20" s="204">
        <v>0.7</v>
      </c>
      <c r="J20" s="205">
        <v>0.6269962886457372</v>
      </c>
      <c r="K20" s="205" t="s">
        <v>192</v>
      </c>
      <c r="L20" s="205" t="s">
        <v>192</v>
      </c>
      <c r="M20" s="205" t="s">
        <v>192</v>
      </c>
      <c r="N20" s="205" t="s">
        <v>192</v>
      </c>
      <c r="O20" s="205" t="s">
        <v>192</v>
      </c>
      <c r="P20" s="205" t="s">
        <v>192</v>
      </c>
      <c r="Q20" s="205" t="s">
        <v>192</v>
      </c>
      <c r="R20" s="205" t="s">
        <v>192</v>
      </c>
      <c r="S20" s="205" t="s">
        <v>192</v>
      </c>
      <c r="T20" s="205" t="s">
        <v>192</v>
      </c>
      <c r="U20" s="205" t="s">
        <v>192</v>
      </c>
      <c r="V20" s="205" t="s">
        <v>192</v>
      </c>
      <c r="W20" s="205" t="s">
        <v>192</v>
      </c>
      <c r="X20" s="205" t="s">
        <v>192</v>
      </c>
      <c r="Y20" s="205" t="s">
        <v>192</v>
      </c>
      <c r="Z20" s="205" t="s">
        <v>192</v>
      </c>
      <c r="AA20" s="205" t="s">
        <v>192</v>
      </c>
      <c r="AB20" s="205" t="s">
        <v>192</v>
      </c>
      <c r="AC20" s="205" t="s">
        <v>192</v>
      </c>
      <c r="AD20" s="205" t="s">
        <v>192</v>
      </c>
      <c r="AE20" s="205" t="s">
        <v>192</v>
      </c>
      <c r="AF20" s="205" t="s">
        <v>192</v>
      </c>
      <c r="AG20" s="205" t="s">
        <v>192</v>
      </c>
      <c r="AH20">
        <v>0.33</v>
      </c>
      <c r="AI20" t="s">
        <v>164</v>
      </c>
      <c r="AJ20" t="s">
        <v>164</v>
      </c>
      <c r="AK20" t="s">
        <v>164</v>
      </c>
    </row>
    <row r="21" spans="1:37" x14ac:dyDescent="0.25">
      <c r="A21" t="s">
        <v>198</v>
      </c>
      <c r="B21" s="203" t="s">
        <v>158</v>
      </c>
      <c r="C21" t="s">
        <v>168</v>
      </c>
      <c r="D21" t="s">
        <v>199</v>
      </c>
      <c r="E21" t="s">
        <v>196</v>
      </c>
      <c r="F21" t="s">
        <v>191</v>
      </c>
      <c r="G21" t="s">
        <v>169</v>
      </c>
      <c r="H21" s="203">
        <v>15</v>
      </c>
      <c r="I21" s="204">
        <v>0.7</v>
      </c>
      <c r="J21" s="205">
        <v>0.6269962886457372</v>
      </c>
      <c r="K21" s="205" t="s">
        <v>192</v>
      </c>
      <c r="L21" s="205" t="s">
        <v>192</v>
      </c>
      <c r="M21" s="205" t="s">
        <v>192</v>
      </c>
      <c r="N21" s="205" t="s">
        <v>192</v>
      </c>
      <c r="O21" s="205" t="s">
        <v>192</v>
      </c>
      <c r="P21" s="205" t="s">
        <v>192</v>
      </c>
      <c r="Q21" s="205" t="s">
        <v>192</v>
      </c>
      <c r="R21" s="205" t="s">
        <v>192</v>
      </c>
      <c r="S21" s="205" t="s">
        <v>192</v>
      </c>
      <c r="T21" s="205" t="s">
        <v>192</v>
      </c>
      <c r="U21" s="205" t="s">
        <v>192</v>
      </c>
      <c r="V21" s="205" t="s">
        <v>192</v>
      </c>
      <c r="W21" s="205" t="s">
        <v>192</v>
      </c>
      <c r="X21" s="205" t="s">
        <v>192</v>
      </c>
      <c r="Y21" s="205" t="s">
        <v>192</v>
      </c>
      <c r="Z21" s="205" t="s">
        <v>192</v>
      </c>
      <c r="AA21" s="205" t="s">
        <v>192</v>
      </c>
      <c r="AB21" s="205" t="s">
        <v>192</v>
      </c>
      <c r="AC21" s="205" t="s">
        <v>192</v>
      </c>
      <c r="AD21" s="205" t="s">
        <v>192</v>
      </c>
      <c r="AE21" s="205" t="s">
        <v>192</v>
      </c>
      <c r="AF21" s="205" t="s">
        <v>192</v>
      </c>
      <c r="AG21" s="205" t="s">
        <v>192</v>
      </c>
      <c r="AH21">
        <v>0.33</v>
      </c>
      <c r="AI21" t="s">
        <v>164</v>
      </c>
      <c r="AJ21" t="s">
        <v>164</v>
      </c>
      <c r="AK21" t="s">
        <v>164</v>
      </c>
    </row>
    <row r="22" spans="1:37" x14ac:dyDescent="0.25">
      <c r="A22" t="s">
        <v>200</v>
      </c>
      <c r="B22" s="203" t="s">
        <v>166</v>
      </c>
      <c r="C22" t="s">
        <v>168</v>
      </c>
      <c r="D22" t="s">
        <v>199</v>
      </c>
      <c r="E22" t="s">
        <v>196</v>
      </c>
      <c r="F22" t="s">
        <v>191</v>
      </c>
      <c r="G22" t="s">
        <v>169</v>
      </c>
      <c r="H22" s="203">
        <v>15</v>
      </c>
      <c r="I22" s="204">
        <v>0.7</v>
      </c>
      <c r="J22" s="205">
        <v>0.6269962886457372</v>
      </c>
      <c r="K22" s="205" t="s">
        <v>192</v>
      </c>
      <c r="L22" s="205" t="s">
        <v>192</v>
      </c>
      <c r="M22" s="205" t="s">
        <v>192</v>
      </c>
      <c r="N22" s="205" t="s">
        <v>192</v>
      </c>
      <c r="O22" s="205" t="s">
        <v>192</v>
      </c>
      <c r="P22" s="205" t="s">
        <v>192</v>
      </c>
      <c r="Q22" s="205" t="s">
        <v>192</v>
      </c>
      <c r="R22" s="205" t="s">
        <v>192</v>
      </c>
      <c r="S22" s="205" t="s">
        <v>192</v>
      </c>
      <c r="T22" s="205" t="s">
        <v>192</v>
      </c>
      <c r="U22" s="205" t="s">
        <v>192</v>
      </c>
      <c r="V22" s="205" t="s">
        <v>192</v>
      </c>
      <c r="W22" s="205" t="s">
        <v>192</v>
      </c>
      <c r="X22" s="205" t="s">
        <v>192</v>
      </c>
      <c r="Y22" s="205" t="s">
        <v>192</v>
      </c>
      <c r="Z22" s="205" t="s">
        <v>192</v>
      </c>
      <c r="AA22" s="205" t="s">
        <v>192</v>
      </c>
      <c r="AB22" s="205" t="s">
        <v>192</v>
      </c>
      <c r="AC22" s="205" t="s">
        <v>192</v>
      </c>
      <c r="AD22" s="205" t="s">
        <v>192</v>
      </c>
      <c r="AE22" s="205" t="s">
        <v>192</v>
      </c>
      <c r="AF22" s="205" t="s">
        <v>192</v>
      </c>
      <c r="AG22" s="205" t="s">
        <v>192</v>
      </c>
      <c r="AH22">
        <v>0.33</v>
      </c>
      <c r="AI22" t="s">
        <v>164</v>
      </c>
      <c r="AJ22" t="s">
        <v>164</v>
      </c>
      <c r="AK22" t="s">
        <v>164</v>
      </c>
    </row>
    <row r="23" spans="1:37" x14ac:dyDescent="0.25">
      <c r="A23" t="s">
        <v>201</v>
      </c>
      <c r="B23" s="203" t="s">
        <v>158</v>
      </c>
      <c r="C23" t="s">
        <v>172</v>
      </c>
      <c r="D23" t="s">
        <v>202</v>
      </c>
      <c r="E23" t="s">
        <v>203</v>
      </c>
      <c r="F23" t="s">
        <v>204</v>
      </c>
      <c r="G23" t="s">
        <v>205</v>
      </c>
      <c r="H23" s="203">
        <v>1</v>
      </c>
      <c r="I23" s="204">
        <v>0.7</v>
      </c>
      <c r="J23" s="205">
        <v>7.0967133558200321E-2</v>
      </c>
      <c r="K23" s="205" t="s">
        <v>192</v>
      </c>
      <c r="L23" s="205" t="s">
        <v>192</v>
      </c>
      <c r="M23" s="205" t="s">
        <v>192</v>
      </c>
      <c r="N23" s="205" t="s">
        <v>192</v>
      </c>
      <c r="O23" s="205" t="s">
        <v>192</v>
      </c>
      <c r="P23" s="205" t="s">
        <v>192</v>
      </c>
      <c r="Q23" s="205" t="s">
        <v>192</v>
      </c>
      <c r="R23" s="205" t="s">
        <v>192</v>
      </c>
      <c r="S23" s="205" t="s">
        <v>192</v>
      </c>
      <c r="T23" s="205" t="s">
        <v>192</v>
      </c>
      <c r="U23" s="205" t="s">
        <v>192</v>
      </c>
      <c r="V23" s="205" t="s">
        <v>192</v>
      </c>
      <c r="W23" s="205" t="s">
        <v>192</v>
      </c>
      <c r="X23" s="205" t="s">
        <v>192</v>
      </c>
      <c r="Y23" s="205" t="s">
        <v>192</v>
      </c>
      <c r="Z23" s="205" t="s">
        <v>192</v>
      </c>
      <c r="AA23" s="205">
        <v>2.5000000000000001E-2</v>
      </c>
      <c r="AB23" s="205">
        <v>2.5000000000000001E-2</v>
      </c>
      <c r="AC23" s="205">
        <v>2.5000000000000001E-2</v>
      </c>
      <c r="AD23" s="205">
        <v>2.5000000000000001E-2</v>
      </c>
      <c r="AE23" s="205">
        <v>2.5000000000000001E-2</v>
      </c>
      <c r="AF23" s="205">
        <v>2.5000000000000001E-2</v>
      </c>
      <c r="AG23" s="205">
        <v>2.5000000000000001E-2</v>
      </c>
      <c r="AH23">
        <v>2.5000000000000001E-2</v>
      </c>
      <c r="AK23" t="s">
        <v>164</v>
      </c>
    </row>
    <row r="24" spans="1:37" x14ac:dyDescent="0.25">
      <c r="A24" t="s">
        <v>206</v>
      </c>
      <c r="B24" s="203" t="s">
        <v>166</v>
      </c>
      <c r="C24" t="s">
        <v>172</v>
      </c>
      <c r="D24" t="s">
        <v>202</v>
      </c>
      <c r="E24" t="s">
        <v>203</v>
      </c>
      <c r="F24" t="s">
        <v>204</v>
      </c>
      <c r="G24" t="s">
        <v>205</v>
      </c>
      <c r="H24" s="203">
        <v>1</v>
      </c>
      <c r="I24" s="204">
        <v>0.7</v>
      </c>
      <c r="J24" s="205">
        <v>7.0967133558200321E-2</v>
      </c>
      <c r="K24" s="205" t="s">
        <v>192</v>
      </c>
      <c r="L24" s="205" t="s">
        <v>192</v>
      </c>
      <c r="M24" s="205" t="s">
        <v>192</v>
      </c>
      <c r="N24" s="205" t="s">
        <v>192</v>
      </c>
      <c r="O24" s="205" t="s">
        <v>192</v>
      </c>
      <c r="P24" s="205" t="s">
        <v>192</v>
      </c>
      <c r="Q24" s="205" t="s">
        <v>192</v>
      </c>
      <c r="R24" s="205" t="s">
        <v>192</v>
      </c>
      <c r="S24" s="205" t="s">
        <v>192</v>
      </c>
      <c r="T24" s="205" t="s">
        <v>192</v>
      </c>
      <c r="U24" s="205" t="s">
        <v>192</v>
      </c>
      <c r="V24" s="205" t="s">
        <v>192</v>
      </c>
      <c r="W24" s="205" t="s">
        <v>192</v>
      </c>
      <c r="X24" s="205" t="s">
        <v>192</v>
      </c>
      <c r="Y24" s="205" t="s">
        <v>192</v>
      </c>
      <c r="Z24" s="205" t="s">
        <v>192</v>
      </c>
      <c r="AA24" s="205">
        <v>2.5000000000000001E-2</v>
      </c>
      <c r="AB24" s="205">
        <v>2.5000000000000001E-2</v>
      </c>
      <c r="AC24" s="205">
        <v>2.5000000000000001E-2</v>
      </c>
      <c r="AD24" s="205">
        <v>2.5000000000000001E-2</v>
      </c>
      <c r="AE24" s="205">
        <v>2.5000000000000001E-2</v>
      </c>
      <c r="AF24" s="205">
        <v>2.5000000000000001E-2</v>
      </c>
      <c r="AG24" s="205">
        <v>2.5000000000000001E-2</v>
      </c>
      <c r="AH24">
        <v>2.5000000000000001E-2</v>
      </c>
      <c r="AK24" t="s">
        <v>164</v>
      </c>
    </row>
    <row r="25" spans="1:37" x14ac:dyDescent="0.25">
      <c r="A25" t="s">
        <v>207</v>
      </c>
      <c r="B25" s="203" t="s">
        <v>158</v>
      </c>
      <c r="C25" t="s">
        <v>168</v>
      </c>
      <c r="D25" t="s">
        <v>195</v>
      </c>
      <c r="E25" t="s">
        <v>208</v>
      </c>
      <c r="F25" t="s">
        <v>209</v>
      </c>
      <c r="G25" t="s">
        <v>169</v>
      </c>
      <c r="H25" s="203">
        <v>10</v>
      </c>
      <c r="I25" s="204">
        <v>0.7</v>
      </c>
      <c r="J25" s="205">
        <v>0.45890207746534312</v>
      </c>
      <c r="K25" s="205">
        <v>0.2</v>
      </c>
      <c r="L25" s="205">
        <v>0.27</v>
      </c>
      <c r="M25" s="205">
        <v>0.27</v>
      </c>
      <c r="N25" s="205">
        <v>0.27</v>
      </c>
      <c r="O25" s="205">
        <v>0.27</v>
      </c>
      <c r="P25" s="205">
        <v>0.27</v>
      </c>
      <c r="Q25" s="205">
        <v>0.27</v>
      </c>
      <c r="R25" s="205">
        <v>0.25</v>
      </c>
      <c r="S25" s="205">
        <v>0.25</v>
      </c>
      <c r="T25" s="205">
        <v>0.25</v>
      </c>
      <c r="U25" s="205">
        <v>0.25</v>
      </c>
      <c r="V25" s="205">
        <v>0.25</v>
      </c>
      <c r="W25" s="205">
        <v>0.25</v>
      </c>
      <c r="X25" s="205">
        <v>0.25</v>
      </c>
      <c r="Y25" s="205">
        <v>0.25</v>
      </c>
      <c r="Z25" s="205">
        <v>0.25</v>
      </c>
      <c r="AA25" s="205">
        <v>0.25</v>
      </c>
      <c r="AB25" s="205">
        <v>0.25</v>
      </c>
      <c r="AC25" s="205">
        <v>0.25</v>
      </c>
      <c r="AD25" s="205">
        <v>0.25</v>
      </c>
      <c r="AE25" s="205">
        <v>0.25</v>
      </c>
      <c r="AF25" s="205">
        <v>0.25</v>
      </c>
      <c r="AG25" s="205">
        <v>0.33</v>
      </c>
      <c r="AH25">
        <v>0.33</v>
      </c>
      <c r="AI25" t="s">
        <v>164</v>
      </c>
      <c r="AJ25" t="s">
        <v>164</v>
      </c>
      <c r="AK25" t="s">
        <v>164</v>
      </c>
    </row>
    <row r="26" spans="1:37" x14ac:dyDescent="0.25">
      <c r="A26" t="s">
        <v>210</v>
      </c>
      <c r="B26" s="203" t="s">
        <v>166</v>
      </c>
      <c r="C26" t="s">
        <v>168</v>
      </c>
      <c r="D26" t="s">
        <v>195</v>
      </c>
      <c r="E26" t="s">
        <v>208</v>
      </c>
      <c r="F26" t="s">
        <v>209</v>
      </c>
      <c r="G26" t="s">
        <v>169</v>
      </c>
      <c r="H26" s="203">
        <v>10</v>
      </c>
      <c r="I26" s="204">
        <v>0.7</v>
      </c>
      <c r="J26" s="205">
        <v>0.45890207746534312</v>
      </c>
      <c r="K26" s="205">
        <v>0.2</v>
      </c>
      <c r="L26" s="205">
        <v>0.27</v>
      </c>
      <c r="M26" s="205">
        <v>0.27</v>
      </c>
      <c r="N26" s="205">
        <v>0.27</v>
      </c>
      <c r="O26" s="205">
        <v>0.27</v>
      </c>
      <c r="P26" s="205">
        <v>0.27</v>
      </c>
      <c r="Q26" s="205">
        <v>0.27</v>
      </c>
      <c r="R26" s="205">
        <v>0.25</v>
      </c>
      <c r="S26" s="205">
        <v>0.25</v>
      </c>
      <c r="T26" s="205">
        <v>0.25</v>
      </c>
      <c r="U26" s="205">
        <v>0.25</v>
      </c>
      <c r="V26" s="205">
        <v>0.25</v>
      </c>
      <c r="W26" s="205">
        <v>0.25</v>
      </c>
      <c r="X26" s="205">
        <v>0.25</v>
      </c>
      <c r="Y26" s="205">
        <v>0.25</v>
      </c>
      <c r="Z26" s="205">
        <v>0.25</v>
      </c>
      <c r="AA26" s="205">
        <v>0.25</v>
      </c>
      <c r="AB26" s="205">
        <v>0.25</v>
      </c>
      <c r="AC26" s="205">
        <v>0.25</v>
      </c>
      <c r="AD26" s="205">
        <v>0.25</v>
      </c>
      <c r="AE26" s="205">
        <v>0.25</v>
      </c>
      <c r="AF26" s="205">
        <v>0.25</v>
      </c>
      <c r="AG26" s="205">
        <v>0.33</v>
      </c>
      <c r="AH26">
        <v>0.33</v>
      </c>
      <c r="AI26" t="s">
        <v>164</v>
      </c>
      <c r="AJ26" t="s">
        <v>164</v>
      </c>
      <c r="AK26" t="s">
        <v>164</v>
      </c>
    </row>
    <row r="27" spans="1:37" x14ac:dyDescent="0.25">
      <c r="A27" t="s">
        <v>211</v>
      </c>
      <c r="B27" s="203" t="s">
        <v>158</v>
      </c>
      <c r="C27" t="s">
        <v>159</v>
      </c>
      <c r="D27" t="s">
        <v>160</v>
      </c>
      <c r="E27" t="s">
        <v>176</v>
      </c>
      <c r="F27" t="s">
        <v>212</v>
      </c>
      <c r="G27" t="s">
        <v>178</v>
      </c>
      <c r="H27" s="203">
        <v>15</v>
      </c>
      <c r="I27" s="204">
        <v>0.7</v>
      </c>
      <c r="J27" s="205">
        <v>0.59221963589442039</v>
      </c>
      <c r="K27" s="205">
        <v>0.13</v>
      </c>
      <c r="L27" s="205">
        <v>0.2</v>
      </c>
      <c r="M27" s="205">
        <v>0.2</v>
      </c>
      <c r="N27" s="205">
        <v>0.2</v>
      </c>
      <c r="O27" s="205">
        <v>0.2</v>
      </c>
      <c r="P27" s="205">
        <v>0.2</v>
      </c>
      <c r="Q27" s="205">
        <v>0.2</v>
      </c>
      <c r="R27" s="205">
        <v>0.2</v>
      </c>
      <c r="S27" s="205">
        <v>0.2</v>
      </c>
      <c r="T27" s="205">
        <v>0.2</v>
      </c>
      <c r="U27" s="205">
        <v>0.2</v>
      </c>
      <c r="V27" s="205">
        <v>0.2</v>
      </c>
      <c r="W27" s="205">
        <v>0.2</v>
      </c>
      <c r="X27" s="205">
        <v>0.2</v>
      </c>
      <c r="Y27" s="205">
        <v>0.2</v>
      </c>
      <c r="Z27" s="205">
        <v>0.2</v>
      </c>
      <c r="AA27" s="205">
        <v>0.2</v>
      </c>
      <c r="AB27" s="205">
        <v>0.2</v>
      </c>
      <c r="AC27" s="205">
        <v>0.2</v>
      </c>
      <c r="AD27" s="205">
        <v>0.23</v>
      </c>
      <c r="AE27" s="205">
        <v>0.23</v>
      </c>
      <c r="AF27" s="205">
        <v>0.23</v>
      </c>
      <c r="AG27" s="205">
        <v>0.33</v>
      </c>
      <c r="AH27">
        <v>0.33</v>
      </c>
      <c r="AI27" t="s">
        <v>164</v>
      </c>
      <c r="AJ27" t="s">
        <v>164</v>
      </c>
      <c r="AK27" t="s">
        <v>164</v>
      </c>
    </row>
    <row r="28" spans="1:37" x14ac:dyDescent="0.25">
      <c r="A28" t="s">
        <v>213</v>
      </c>
      <c r="B28" s="203" t="s">
        <v>166</v>
      </c>
      <c r="C28" t="s">
        <v>159</v>
      </c>
      <c r="D28" t="s">
        <v>160</v>
      </c>
      <c r="E28" t="s">
        <v>176</v>
      </c>
      <c r="F28" t="s">
        <v>212</v>
      </c>
      <c r="G28" t="s">
        <v>178</v>
      </c>
      <c r="H28" s="203">
        <v>15</v>
      </c>
      <c r="I28" s="204">
        <v>0.7</v>
      </c>
      <c r="J28" s="205">
        <v>0.59221963589442039</v>
      </c>
      <c r="K28" s="205">
        <v>0.2</v>
      </c>
      <c r="L28" s="205">
        <v>0.27</v>
      </c>
      <c r="M28" s="205">
        <v>0.27</v>
      </c>
      <c r="N28" s="205">
        <v>0.27</v>
      </c>
      <c r="O28" s="205">
        <v>0.27</v>
      </c>
      <c r="P28" s="205">
        <v>0.27</v>
      </c>
      <c r="Q28" s="205">
        <v>0.27</v>
      </c>
      <c r="R28" s="205">
        <v>0.27</v>
      </c>
      <c r="S28" s="205">
        <v>0.27</v>
      </c>
      <c r="T28" s="205">
        <v>0.27</v>
      </c>
      <c r="U28" s="205">
        <v>0.27</v>
      </c>
      <c r="V28" s="205">
        <v>0.27</v>
      </c>
      <c r="W28" s="205">
        <v>0.27</v>
      </c>
      <c r="X28" s="205">
        <v>0.27</v>
      </c>
      <c r="Y28" s="205">
        <v>0.27</v>
      </c>
      <c r="Z28" s="205">
        <v>0.27</v>
      </c>
      <c r="AA28" s="205">
        <v>0.27</v>
      </c>
      <c r="AB28" s="205">
        <v>0.27</v>
      </c>
      <c r="AC28" s="205">
        <v>0.27</v>
      </c>
      <c r="AD28" s="205">
        <v>0.31</v>
      </c>
      <c r="AE28" s="205">
        <v>0.31</v>
      </c>
      <c r="AF28" s="205">
        <v>0.31</v>
      </c>
      <c r="AG28" s="205">
        <v>0.33</v>
      </c>
      <c r="AH28">
        <v>0.33</v>
      </c>
      <c r="AI28" t="s">
        <v>164</v>
      </c>
      <c r="AJ28" t="s">
        <v>164</v>
      </c>
      <c r="AK28" t="s">
        <v>164</v>
      </c>
    </row>
    <row r="29" spans="1:37" x14ac:dyDescent="0.25">
      <c r="A29" t="s">
        <v>214</v>
      </c>
      <c r="B29" s="203" t="s">
        <v>158</v>
      </c>
      <c r="C29" t="s">
        <v>159</v>
      </c>
      <c r="D29" t="s">
        <v>215</v>
      </c>
      <c r="E29" t="s">
        <v>216</v>
      </c>
      <c r="F29" t="s">
        <v>212</v>
      </c>
      <c r="G29" t="s">
        <v>217</v>
      </c>
      <c r="H29" s="203">
        <v>15</v>
      </c>
      <c r="I29" s="204">
        <v>0.7</v>
      </c>
      <c r="J29" s="205">
        <v>0.62860243080000411</v>
      </c>
      <c r="K29" s="205">
        <v>0.13</v>
      </c>
      <c r="L29" s="205">
        <v>0.2</v>
      </c>
      <c r="M29" s="205">
        <v>0.2</v>
      </c>
      <c r="N29" s="205">
        <v>0.2</v>
      </c>
      <c r="O29" s="205">
        <v>0.2</v>
      </c>
      <c r="P29" s="205">
        <v>0.2</v>
      </c>
      <c r="Q29" s="205">
        <v>0.2</v>
      </c>
      <c r="R29" s="205">
        <v>0.2</v>
      </c>
      <c r="S29" s="205">
        <v>0.2</v>
      </c>
      <c r="T29" s="205">
        <v>0.2</v>
      </c>
      <c r="U29" s="205">
        <v>0.2</v>
      </c>
      <c r="V29" s="205">
        <v>0.2</v>
      </c>
      <c r="W29" s="205">
        <v>0.2</v>
      </c>
      <c r="X29" s="205">
        <v>0.2</v>
      </c>
      <c r="Y29" s="205">
        <v>0.2</v>
      </c>
      <c r="Z29" s="205">
        <v>0.2</v>
      </c>
      <c r="AA29" s="205">
        <v>0.2</v>
      </c>
      <c r="AB29" s="205">
        <v>0.2</v>
      </c>
      <c r="AC29" s="205">
        <v>0.2</v>
      </c>
      <c r="AD29" s="205">
        <v>0.2</v>
      </c>
      <c r="AE29" s="205">
        <v>0.2</v>
      </c>
      <c r="AF29" s="205">
        <v>0.2</v>
      </c>
      <c r="AG29" s="205">
        <v>0.33</v>
      </c>
      <c r="AH29">
        <v>0.33</v>
      </c>
      <c r="AI29" t="s">
        <v>164</v>
      </c>
      <c r="AJ29" t="s">
        <v>164</v>
      </c>
      <c r="AK29" t="s">
        <v>164</v>
      </c>
    </row>
    <row r="30" spans="1:37" x14ac:dyDescent="0.25">
      <c r="A30" t="s">
        <v>218</v>
      </c>
      <c r="B30" s="203" t="s">
        <v>166</v>
      </c>
      <c r="C30" t="s">
        <v>159</v>
      </c>
      <c r="D30" t="s">
        <v>215</v>
      </c>
      <c r="E30" t="s">
        <v>216</v>
      </c>
      <c r="F30" t="s">
        <v>212</v>
      </c>
      <c r="G30" t="s">
        <v>217</v>
      </c>
      <c r="H30" s="203">
        <v>15</v>
      </c>
      <c r="I30" s="204">
        <v>0.7</v>
      </c>
      <c r="J30" s="205">
        <v>0.62860243080000411</v>
      </c>
      <c r="K30" s="205">
        <v>0.2</v>
      </c>
      <c r="L30" s="205">
        <v>0.27</v>
      </c>
      <c r="M30" s="205">
        <v>0.27</v>
      </c>
      <c r="N30" s="205">
        <v>0.27</v>
      </c>
      <c r="O30" s="205">
        <v>0.27</v>
      </c>
      <c r="P30" s="205">
        <v>0.27</v>
      </c>
      <c r="Q30" s="205">
        <v>0.27</v>
      </c>
      <c r="R30" s="205">
        <v>0.27</v>
      </c>
      <c r="S30" s="205">
        <v>0.27</v>
      </c>
      <c r="T30" s="205">
        <v>0.27</v>
      </c>
      <c r="U30" s="205">
        <v>0.27</v>
      </c>
      <c r="V30" s="205">
        <v>0.27</v>
      </c>
      <c r="W30" s="205">
        <v>0.27</v>
      </c>
      <c r="X30" s="205">
        <v>0.27</v>
      </c>
      <c r="Y30" s="205">
        <v>0.27</v>
      </c>
      <c r="Z30" s="205">
        <v>0.27</v>
      </c>
      <c r="AA30" s="205">
        <v>0.27</v>
      </c>
      <c r="AB30" s="205">
        <v>0.27</v>
      </c>
      <c r="AC30" s="205">
        <v>0.27</v>
      </c>
      <c r="AD30" s="205">
        <v>0.27</v>
      </c>
      <c r="AE30" s="205">
        <v>0.27</v>
      </c>
      <c r="AF30" s="205">
        <v>0.27</v>
      </c>
      <c r="AG30" s="205">
        <v>0.33</v>
      </c>
      <c r="AH30">
        <v>0.33</v>
      </c>
      <c r="AI30" t="s">
        <v>164</v>
      </c>
      <c r="AJ30" t="s">
        <v>164</v>
      </c>
      <c r="AK30" t="s">
        <v>164</v>
      </c>
    </row>
    <row r="31" spans="1:37" x14ac:dyDescent="0.25">
      <c r="A31" t="s">
        <v>219</v>
      </c>
      <c r="B31" s="203" t="s">
        <v>158</v>
      </c>
      <c r="C31" t="s">
        <v>159</v>
      </c>
      <c r="D31" t="s">
        <v>202</v>
      </c>
      <c r="E31" t="s">
        <v>203</v>
      </c>
      <c r="F31" t="s">
        <v>212</v>
      </c>
      <c r="G31" t="s">
        <v>220</v>
      </c>
      <c r="H31" s="203">
        <v>3</v>
      </c>
      <c r="I31" s="204">
        <v>0.7</v>
      </c>
      <c r="J31" s="205">
        <v>0.17866649103435617</v>
      </c>
      <c r="K31" s="205" t="s">
        <v>192</v>
      </c>
      <c r="L31" s="205" t="s">
        <v>192</v>
      </c>
      <c r="M31" s="205" t="s">
        <v>192</v>
      </c>
      <c r="N31" s="205" t="s">
        <v>192</v>
      </c>
      <c r="O31" s="205" t="s">
        <v>192</v>
      </c>
      <c r="P31" s="205" t="s">
        <v>192</v>
      </c>
      <c r="Q31" s="205" t="s">
        <v>192</v>
      </c>
      <c r="R31" s="205" t="s">
        <v>192</v>
      </c>
      <c r="S31" s="205" t="s">
        <v>192</v>
      </c>
      <c r="T31" s="205" t="s">
        <v>192</v>
      </c>
      <c r="U31" s="205" t="s">
        <v>192</v>
      </c>
      <c r="V31" s="205" t="s">
        <v>192</v>
      </c>
      <c r="W31" s="205" t="s">
        <v>192</v>
      </c>
      <c r="X31" s="205" t="s">
        <v>192</v>
      </c>
      <c r="Y31" s="205" t="s">
        <v>192</v>
      </c>
      <c r="Z31" s="205" t="s">
        <v>192</v>
      </c>
      <c r="AA31" s="205" t="s">
        <v>192</v>
      </c>
      <c r="AB31" s="205">
        <v>0.05</v>
      </c>
      <c r="AC31" s="205">
        <v>0.05</v>
      </c>
      <c r="AD31" s="205">
        <v>0.05</v>
      </c>
      <c r="AE31" s="205">
        <v>0.05</v>
      </c>
      <c r="AF31" s="205">
        <v>0.05</v>
      </c>
      <c r="AG31" s="205">
        <v>0.06</v>
      </c>
      <c r="AH31">
        <v>0.06</v>
      </c>
      <c r="AI31" t="s">
        <v>164</v>
      </c>
      <c r="AJ31" t="s">
        <v>164</v>
      </c>
      <c r="AK31" t="s">
        <v>164</v>
      </c>
    </row>
    <row r="32" spans="1:37" x14ac:dyDescent="0.25">
      <c r="A32" t="s">
        <v>221</v>
      </c>
      <c r="B32" s="203" t="s">
        <v>166</v>
      </c>
      <c r="C32" t="s">
        <v>159</v>
      </c>
      <c r="D32" t="s">
        <v>202</v>
      </c>
      <c r="E32" t="s">
        <v>203</v>
      </c>
      <c r="F32" t="s">
        <v>212</v>
      </c>
      <c r="G32" t="s">
        <v>220</v>
      </c>
      <c r="H32" s="203">
        <v>3</v>
      </c>
      <c r="I32" s="204">
        <v>0.7</v>
      </c>
      <c r="J32" s="205">
        <v>0.17866649103435617</v>
      </c>
      <c r="K32" s="205">
        <v>0.13</v>
      </c>
      <c r="L32" s="205">
        <v>0.2</v>
      </c>
      <c r="M32" s="205">
        <v>0.2</v>
      </c>
      <c r="N32" s="205">
        <v>0.2</v>
      </c>
      <c r="O32" s="205">
        <v>0.2</v>
      </c>
      <c r="P32" s="205">
        <v>0.2</v>
      </c>
      <c r="Q32" s="205">
        <v>0.2</v>
      </c>
      <c r="R32" s="205">
        <v>0.2</v>
      </c>
      <c r="S32" s="205">
        <v>0.2</v>
      </c>
      <c r="T32" s="205">
        <v>0.2</v>
      </c>
      <c r="U32" s="205">
        <v>0.2</v>
      </c>
      <c r="V32" s="205">
        <v>0.2</v>
      </c>
      <c r="W32" s="205">
        <v>0.2</v>
      </c>
      <c r="X32" s="205">
        <v>0.2</v>
      </c>
      <c r="Y32" s="205">
        <v>0.2</v>
      </c>
      <c r="Z32" s="205">
        <v>0.2</v>
      </c>
      <c r="AA32" s="205">
        <v>0.2</v>
      </c>
      <c r="AB32" s="205">
        <v>0.2</v>
      </c>
      <c r="AC32" s="205">
        <v>0.2</v>
      </c>
      <c r="AD32" s="205">
        <v>0.2</v>
      </c>
      <c r="AE32" s="205">
        <v>0.2</v>
      </c>
      <c r="AF32" s="205">
        <v>0.2</v>
      </c>
      <c r="AG32" s="205">
        <v>0.06</v>
      </c>
      <c r="AH32">
        <v>0.06</v>
      </c>
      <c r="AI32" t="s">
        <v>164</v>
      </c>
      <c r="AJ32" t="s">
        <v>164</v>
      </c>
      <c r="AK32" t="s">
        <v>164</v>
      </c>
    </row>
    <row r="33" spans="1:37" x14ac:dyDescent="0.25">
      <c r="A33" t="s">
        <v>222</v>
      </c>
      <c r="B33" s="203" t="s">
        <v>158</v>
      </c>
      <c r="C33" t="s">
        <v>168</v>
      </c>
      <c r="D33" t="s">
        <v>160</v>
      </c>
      <c r="E33" t="s">
        <v>176</v>
      </c>
      <c r="F33" t="s">
        <v>212</v>
      </c>
      <c r="G33" t="s">
        <v>169</v>
      </c>
      <c r="H33" s="203">
        <v>15</v>
      </c>
      <c r="I33" s="204">
        <v>0.7</v>
      </c>
      <c r="J33" s="205">
        <v>0.6269962886457372</v>
      </c>
      <c r="K33" s="205">
        <v>0.12</v>
      </c>
      <c r="L33" s="205">
        <v>0.17</v>
      </c>
      <c r="M33" s="205">
        <v>0.17</v>
      </c>
      <c r="N33" s="205">
        <v>0.25</v>
      </c>
      <c r="O33" s="205">
        <v>0.25</v>
      </c>
      <c r="P33" s="205">
        <v>0.25</v>
      </c>
      <c r="Q33" s="205">
        <v>0.25</v>
      </c>
      <c r="R33" s="205">
        <v>0.25</v>
      </c>
      <c r="S33" s="205">
        <v>0.25</v>
      </c>
      <c r="T33" s="205">
        <v>0.25</v>
      </c>
      <c r="U33" s="205">
        <v>0.25</v>
      </c>
      <c r="V33" s="205">
        <v>0.25</v>
      </c>
      <c r="W33" s="205">
        <v>0.25</v>
      </c>
      <c r="X33" s="205">
        <v>0.25</v>
      </c>
      <c r="Y33" s="205">
        <v>0.25</v>
      </c>
      <c r="Z33" s="205">
        <v>0.25</v>
      </c>
      <c r="AA33" s="205">
        <v>0.25</v>
      </c>
      <c r="AB33" s="205">
        <v>0.25</v>
      </c>
      <c r="AC33" s="205">
        <v>0.25</v>
      </c>
      <c r="AD33" s="205">
        <v>0.25</v>
      </c>
      <c r="AE33" s="205">
        <v>0.25</v>
      </c>
      <c r="AF33" s="205">
        <v>0.25</v>
      </c>
      <c r="AG33" s="205">
        <v>0.33</v>
      </c>
      <c r="AH33">
        <v>0.33</v>
      </c>
      <c r="AI33" t="s">
        <v>164</v>
      </c>
      <c r="AJ33" t="s">
        <v>164</v>
      </c>
      <c r="AK33" t="s">
        <v>164</v>
      </c>
    </row>
    <row r="34" spans="1:37" x14ac:dyDescent="0.25">
      <c r="A34" t="s">
        <v>223</v>
      </c>
      <c r="B34" s="203" t="s">
        <v>166</v>
      </c>
      <c r="C34" t="s">
        <v>168</v>
      </c>
      <c r="D34" t="s">
        <v>160</v>
      </c>
      <c r="E34" t="s">
        <v>176</v>
      </c>
      <c r="F34" t="s">
        <v>212</v>
      </c>
      <c r="G34" t="s">
        <v>169</v>
      </c>
      <c r="H34" s="203">
        <v>15</v>
      </c>
      <c r="I34" s="204">
        <v>0.7</v>
      </c>
      <c r="J34" s="205">
        <v>0.6269962886457372</v>
      </c>
      <c r="K34" s="205">
        <v>0.12</v>
      </c>
      <c r="L34" s="205">
        <v>0.27</v>
      </c>
      <c r="M34" s="205">
        <v>0.27</v>
      </c>
      <c r="N34" s="205">
        <v>0.27</v>
      </c>
      <c r="O34" s="205">
        <v>0.25</v>
      </c>
      <c r="P34" s="205">
        <v>0.25</v>
      </c>
      <c r="Q34" s="205">
        <v>0.25</v>
      </c>
      <c r="R34" s="205">
        <v>0.25</v>
      </c>
      <c r="S34" s="205">
        <v>0.25</v>
      </c>
      <c r="T34" s="205">
        <v>0.25</v>
      </c>
      <c r="U34" s="205">
        <v>0.25</v>
      </c>
      <c r="V34" s="205">
        <v>0.25</v>
      </c>
      <c r="W34" s="205">
        <v>0.25</v>
      </c>
      <c r="X34" s="205">
        <v>0.25</v>
      </c>
      <c r="Y34" s="205">
        <v>0.25</v>
      </c>
      <c r="Z34" s="205">
        <v>0.25</v>
      </c>
      <c r="AA34" s="205">
        <v>0.25</v>
      </c>
      <c r="AB34" s="205">
        <v>0.25</v>
      </c>
      <c r="AC34" s="205">
        <v>0.25</v>
      </c>
      <c r="AD34" s="205">
        <v>0.25</v>
      </c>
      <c r="AE34" s="205">
        <v>0.25</v>
      </c>
      <c r="AF34" s="205">
        <v>0.25</v>
      </c>
      <c r="AG34" s="205">
        <v>0.33</v>
      </c>
      <c r="AH34">
        <v>0.33</v>
      </c>
      <c r="AI34" t="s">
        <v>164</v>
      </c>
      <c r="AJ34" t="s">
        <v>164</v>
      </c>
      <c r="AK34" t="s">
        <v>164</v>
      </c>
    </row>
    <row r="35" spans="1:37" x14ac:dyDescent="0.25">
      <c r="A35" t="s">
        <v>224</v>
      </c>
      <c r="B35" s="203" t="s">
        <v>158</v>
      </c>
      <c r="C35" t="s">
        <v>168</v>
      </c>
      <c r="D35" t="s">
        <v>215</v>
      </c>
      <c r="E35" t="s">
        <v>216</v>
      </c>
      <c r="F35" t="s">
        <v>212</v>
      </c>
      <c r="G35" t="s">
        <v>217</v>
      </c>
      <c r="H35" s="203">
        <v>15</v>
      </c>
      <c r="I35" s="204">
        <v>0.7</v>
      </c>
      <c r="J35" s="205">
        <v>0.62860243080000411</v>
      </c>
      <c r="K35" s="205">
        <v>0.2</v>
      </c>
      <c r="L35" s="205">
        <v>0.27</v>
      </c>
      <c r="M35" s="205">
        <v>0.27</v>
      </c>
      <c r="N35" s="205">
        <v>0.27</v>
      </c>
      <c r="O35" s="205">
        <v>0.27</v>
      </c>
      <c r="P35" s="205">
        <v>0.27</v>
      </c>
      <c r="Q35" s="205">
        <v>0.27</v>
      </c>
      <c r="R35" s="205">
        <v>0.25</v>
      </c>
      <c r="S35" s="205">
        <v>0.25</v>
      </c>
      <c r="T35" s="205">
        <v>0.25</v>
      </c>
      <c r="U35" s="205">
        <v>0.25</v>
      </c>
      <c r="V35" s="205">
        <v>0.25</v>
      </c>
      <c r="W35" s="205">
        <v>0.25</v>
      </c>
      <c r="X35" s="205">
        <v>0.25</v>
      </c>
      <c r="Y35" s="205">
        <v>0.25</v>
      </c>
      <c r="Z35" s="205">
        <v>0.25</v>
      </c>
      <c r="AA35" s="205">
        <v>0.25</v>
      </c>
      <c r="AB35" s="205">
        <v>0.25</v>
      </c>
      <c r="AC35" s="205">
        <v>0.25</v>
      </c>
      <c r="AD35" s="205">
        <v>0.25</v>
      </c>
      <c r="AE35" s="205">
        <v>0.25</v>
      </c>
      <c r="AF35" s="205">
        <v>0.25</v>
      </c>
      <c r="AG35" s="205">
        <v>0.33</v>
      </c>
      <c r="AH35" t="s">
        <v>192</v>
      </c>
      <c r="AI35" t="s">
        <v>164</v>
      </c>
      <c r="AJ35" t="s">
        <v>164</v>
      </c>
      <c r="AK35" t="s">
        <v>164</v>
      </c>
    </row>
    <row r="36" spans="1:37" x14ac:dyDescent="0.25">
      <c r="A36" t="s">
        <v>225</v>
      </c>
      <c r="B36" s="203" t="s">
        <v>166</v>
      </c>
      <c r="C36" t="s">
        <v>168</v>
      </c>
      <c r="D36" t="s">
        <v>215</v>
      </c>
      <c r="E36" t="s">
        <v>216</v>
      </c>
      <c r="F36" t="s">
        <v>212</v>
      </c>
      <c r="G36" t="s">
        <v>217</v>
      </c>
      <c r="H36" s="203">
        <v>15</v>
      </c>
      <c r="I36" s="204">
        <v>0.7</v>
      </c>
      <c r="J36" s="205">
        <v>0.62860243080000411</v>
      </c>
      <c r="K36" s="205">
        <v>0.2</v>
      </c>
      <c r="L36" s="205">
        <v>0.27</v>
      </c>
      <c r="M36" s="205">
        <v>0.27</v>
      </c>
      <c r="N36" s="205">
        <v>0.27</v>
      </c>
      <c r="O36" s="205">
        <v>0.27</v>
      </c>
      <c r="P36" s="205">
        <v>0.27</v>
      </c>
      <c r="Q36" s="205">
        <v>0.27</v>
      </c>
      <c r="R36" s="205">
        <v>0.25</v>
      </c>
      <c r="S36" s="205">
        <v>0.25</v>
      </c>
      <c r="T36" s="205">
        <v>0.25</v>
      </c>
      <c r="U36" s="205">
        <v>0.25</v>
      </c>
      <c r="V36" s="205">
        <v>0.25</v>
      </c>
      <c r="W36" s="205">
        <v>0.25</v>
      </c>
      <c r="X36" s="205">
        <v>0.25</v>
      </c>
      <c r="Y36" s="205">
        <v>0.25</v>
      </c>
      <c r="Z36" s="205">
        <v>0.25</v>
      </c>
      <c r="AA36" s="205">
        <v>0.25</v>
      </c>
      <c r="AB36" s="205">
        <v>0.25</v>
      </c>
      <c r="AC36" s="205">
        <v>0.25</v>
      </c>
      <c r="AD36" s="205">
        <v>0.25</v>
      </c>
      <c r="AE36" s="205">
        <v>0.25</v>
      </c>
      <c r="AF36" s="205">
        <v>0.25</v>
      </c>
      <c r="AG36" s="205">
        <v>0.33</v>
      </c>
      <c r="AH36" t="s">
        <v>192</v>
      </c>
      <c r="AI36" t="s">
        <v>164</v>
      </c>
      <c r="AJ36" t="s">
        <v>164</v>
      </c>
      <c r="AK36" t="s">
        <v>164</v>
      </c>
    </row>
    <row r="37" spans="1:37" x14ac:dyDescent="0.25">
      <c r="A37" t="s">
        <v>226</v>
      </c>
      <c r="B37" s="203" t="s">
        <v>158</v>
      </c>
      <c r="C37" t="s">
        <v>227</v>
      </c>
      <c r="D37" t="s">
        <v>228</v>
      </c>
      <c r="E37" t="s">
        <v>229</v>
      </c>
      <c r="F37" t="s">
        <v>230</v>
      </c>
      <c r="G37" t="s">
        <v>231</v>
      </c>
      <c r="H37" s="203">
        <v>10</v>
      </c>
      <c r="I37" s="204">
        <v>0.7</v>
      </c>
      <c r="J37" s="205">
        <v>0.46921264677093277</v>
      </c>
      <c r="K37" s="205">
        <v>0.15</v>
      </c>
      <c r="L37" s="205">
        <v>0.2</v>
      </c>
      <c r="M37" s="205">
        <v>0.2</v>
      </c>
      <c r="N37" s="205">
        <v>0.2</v>
      </c>
      <c r="O37" s="205">
        <v>0.25</v>
      </c>
      <c r="P37" s="205">
        <v>0.25</v>
      </c>
      <c r="Q37" s="205">
        <v>0.25</v>
      </c>
      <c r="R37" s="205">
        <v>0.25</v>
      </c>
      <c r="S37" s="205">
        <v>0.25</v>
      </c>
      <c r="T37" s="205">
        <v>0.25</v>
      </c>
      <c r="U37" s="205">
        <v>0.25</v>
      </c>
      <c r="V37" s="205">
        <v>0.25</v>
      </c>
      <c r="W37" s="205">
        <v>0.25</v>
      </c>
      <c r="X37" s="205">
        <v>0.25</v>
      </c>
      <c r="Y37" s="205">
        <v>0.25</v>
      </c>
      <c r="Z37" s="205">
        <v>0.25</v>
      </c>
      <c r="AA37" s="205">
        <v>0.25</v>
      </c>
      <c r="AB37" s="205">
        <v>0.25</v>
      </c>
      <c r="AC37" s="205">
        <v>0.25</v>
      </c>
      <c r="AD37" s="205">
        <v>0.25</v>
      </c>
      <c r="AE37" s="205">
        <v>0.25</v>
      </c>
      <c r="AF37" s="205">
        <v>0.25</v>
      </c>
      <c r="AG37" s="205">
        <v>0.33</v>
      </c>
      <c r="AH37">
        <v>0.33</v>
      </c>
      <c r="AI37" t="s">
        <v>164</v>
      </c>
      <c r="AJ37" t="s">
        <v>164</v>
      </c>
      <c r="AK37" t="s">
        <v>164</v>
      </c>
    </row>
    <row r="38" spans="1:37" x14ac:dyDescent="0.25">
      <c r="A38" t="s">
        <v>232</v>
      </c>
      <c r="B38" s="203" t="s">
        <v>166</v>
      </c>
      <c r="C38" t="s">
        <v>227</v>
      </c>
      <c r="D38" t="s">
        <v>228</v>
      </c>
      <c r="E38" t="s">
        <v>229</v>
      </c>
      <c r="F38" t="s">
        <v>230</v>
      </c>
      <c r="G38" t="s">
        <v>231</v>
      </c>
      <c r="H38" s="203">
        <v>10</v>
      </c>
      <c r="I38" s="204">
        <v>0.7</v>
      </c>
      <c r="J38" s="205">
        <v>0.46921264677093277</v>
      </c>
      <c r="K38" s="205">
        <v>0.15</v>
      </c>
      <c r="L38" s="205">
        <v>0.27</v>
      </c>
      <c r="M38" s="205">
        <v>0.27</v>
      </c>
      <c r="N38" s="205">
        <v>0.27</v>
      </c>
      <c r="O38" s="205">
        <v>0.27</v>
      </c>
      <c r="P38" s="205">
        <v>0.27</v>
      </c>
      <c r="Q38" s="205">
        <v>0.27</v>
      </c>
      <c r="R38" s="205">
        <v>0.27</v>
      </c>
      <c r="S38" s="205">
        <v>0.27</v>
      </c>
      <c r="T38" s="205">
        <v>0.27</v>
      </c>
      <c r="U38" s="205">
        <v>0.27</v>
      </c>
      <c r="V38" s="205">
        <v>0.27</v>
      </c>
      <c r="W38" s="205">
        <v>0.27</v>
      </c>
      <c r="X38" s="205">
        <v>0.27</v>
      </c>
      <c r="Y38" s="205">
        <v>0.27</v>
      </c>
      <c r="Z38" s="205">
        <v>0.27</v>
      </c>
      <c r="AA38" s="205">
        <v>0.27</v>
      </c>
      <c r="AB38" s="205">
        <v>0.27</v>
      </c>
      <c r="AC38" s="205">
        <v>0.27</v>
      </c>
      <c r="AD38" s="205">
        <v>0.27</v>
      </c>
      <c r="AE38" s="205">
        <v>0.27</v>
      </c>
      <c r="AF38" s="205">
        <v>0.27</v>
      </c>
      <c r="AG38" s="205">
        <v>0.33</v>
      </c>
      <c r="AH38">
        <v>0.33</v>
      </c>
      <c r="AI38" t="s">
        <v>164</v>
      </c>
      <c r="AJ38" t="s">
        <v>164</v>
      </c>
      <c r="AK38" t="s">
        <v>164</v>
      </c>
    </row>
    <row r="39" spans="1:37" x14ac:dyDescent="0.25">
      <c r="A39" t="s">
        <v>233</v>
      </c>
      <c r="B39" s="203" t="s">
        <v>158</v>
      </c>
      <c r="C39" t="s">
        <v>159</v>
      </c>
      <c r="D39" t="s">
        <v>160</v>
      </c>
      <c r="E39" t="s">
        <v>176</v>
      </c>
      <c r="F39" t="s">
        <v>234</v>
      </c>
      <c r="G39" t="s">
        <v>235</v>
      </c>
      <c r="H39" s="203">
        <v>20</v>
      </c>
      <c r="I39" s="204">
        <v>0.7</v>
      </c>
      <c r="J39" s="205">
        <v>0.70116810707842225</v>
      </c>
      <c r="K39" s="205">
        <v>0.13</v>
      </c>
      <c r="L39" s="205">
        <v>0.2</v>
      </c>
      <c r="M39" s="205">
        <v>0.2</v>
      </c>
      <c r="N39" s="205">
        <v>0.2</v>
      </c>
      <c r="O39" s="205">
        <v>0.2</v>
      </c>
      <c r="P39" s="205">
        <v>0.2</v>
      </c>
      <c r="Q39" s="205">
        <v>0.2</v>
      </c>
      <c r="R39" s="205">
        <v>0.2</v>
      </c>
      <c r="S39" s="205">
        <v>0.2</v>
      </c>
      <c r="T39" s="205">
        <v>0.2</v>
      </c>
      <c r="U39" s="205">
        <v>0.2</v>
      </c>
      <c r="V39" s="205">
        <v>0.2</v>
      </c>
      <c r="W39" s="205">
        <v>0.2</v>
      </c>
      <c r="X39" s="205">
        <v>0.2</v>
      </c>
      <c r="Y39" s="205">
        <v>0.2</v>
      </c>
      <c r="Z39" s="205">
        <v>0.2</v>
      </c>
      <c r="AA39" s="205">
        <v>0.2</v>
      </c>
      <c r="AB39" s="205">
        <v>0.2</v>
      </c>
      <c r="AC39" s="205">
        <v>0.2</v>
      </c>
      <c r="AD39" s="205">
        <v>0.23</v>
      </c>
      <c r="AE39" s="205">
        <v>0.23</v>
      </c>
      <c r="AF39" s="205">
        <v>0.23</v>
      </c>
      <c r="AG39" s="205">
        <v>0.33</v>
      </c>
      <c r="AH39">
        <v>0.38</v>
      </c>
      <c r="AI39" t="s">
        <v>164</v>
      </c>
      <c r="AJ39" t="s">
        <v>164</v>
      </c>
      <c r="AK39" t="s">
        <v>164</v>
      </c>
    </row>
    <row r="40" spans="1:37" x14ac:dyDescent="0.25">
      <c r="A40" t="s">
        <v>236</v>
      </c>
      <c r="B40" s="203" t="s">
        <v>166</v>
      </c>
      <c r="C40" t="s">
        <v>159</v>
      </c>
      <c r="D40" t="s">
        <v>160</v>
      </c>
      <c r="E40" t="s">
        <v>176</v>
      </c>
      <c r="F40" t="s">
        <v>234</v>
      </c>
      <c r="G40" t="s">
        <v>235</v>
      </c>
      <c r="H40" s="203">
        <v>20</v>
      </c>
      <c r="I40" s="204">
        <v>0.7</v>
      </c>
      <c r="J40" s="205">
        <v>0.70116810707842225</v>
      </c>
      <c r="K40" s="205">
        <v>0.2</v>
      </c>
      <c r="L40" s="205">
        <v>0.27</v>
      </c>
      <c r="M40" s="205">
        <v>0.27</v>
      </c>
      <c r="N40" s="205">
        <v>0.27</v>
      </c>
      <c r="O40" s="205">
        <v>0.27</v>
      </c>
      <c r="P40" s="205">
        <v>0.27</v>
      </c>
      <c r="Q40" s="205">
        <v>0.27</v>
      </c>
      <c r="R40" s="205">
        <v>0.27</v>
      </c>
      <c r="S40" s="205">
        <v>0.27</v>
      </c>
      <c r="T40" s="205">
        <v>0.27</v>
      </c>
      <c r="U40" s="205">
        <v>0.27</v>
      </c>
      <c r="V40" s="205">
        <v>0.27</v>
      </c>
      <c r="W40" s="205">
        <v>0.27</v>
      </c>
      <c r="X40" s="205">
        <v>0.27</v>
      </c>
      <c r="Y40" s="205">
        <v>0.27</v>
      </c>
      <c r="Z40" s="205">
        <v>0.27</v>
      </c>
      <c r="AA40" s="205">
        <v>0.27</v>
      </c>
      <c r="AB40" s="205">
        <v>0.27</v>
      </c>
      <c r="AC40" s="205">
        <v>0.27</v>
      </c>
      <c r="AD40" s="205">
        <v>0.31</v>
      </c>
      <c r="AE40" s="205">
        <v>0.31</v>
      </c>
      <c r="AF40" s="205">
        <v>0.31</v>
      </c>
      <c r="AG40" s="205">
        <v>0.33</v>
      </c>
      <c r="AH40">
        <v>0.38</v>
      </c>
      <c r="AI40" t="s">
        <v>164</v>
      </c>
      <c r="AJ40" t="s">
        <v>164</v>
      </c>
      <c r="AK40" t="s">
        <v>164</v>
      </c>
    </row>
    <row r="41" spans="1:37" x14ac:dyDescent="0.25">
      <c r="A41" t="s">
        <v>237</v>
      </c>
      <c r="B41" s="203" t="s">
        <v>158</v>
      </c>
      <c r="C41" t="s">
        <v>168</v>
      </c>
      <c r="D41" t="s">
        <v>160</v>
      </c>
      <c r="E41" t="s">
        <v>176</v>
      </c>
      <c r="F41" t="s">
        <v>234</v>
      </c>
      <c r="G41" t="s">
        <v>169</v>
      </c>
      <c r="H41" s="203">
        <v>20</v>
      </c>
      <c r="I41" s="204">
        <v>0.7</v>
      </c>
      <c r="J41" s="205">
        <v>0.74901332918833474</v>
      </c>
      <c r="K41" s="205">
        <v>0.12</v>
      </c>
      <c r="L41" s="205">
        <v>0.17</v>
      </c>
      <c r="M41" s="205">
        <v>0.17</v>
      </c>
      <c r="N41" s="205">
        <v>0.25</v>
      </c>
      <c r="O41" s="205">
        <v>0.25</v>
      </c>
      <c r="P41" s="205">
        <v>0.25</v>
      </c>
      <c r="Q41" s="205">
        <v>0.25</v>
      </c>
      <c r="R41" s="205">
        <v>0.25</v>
      </c>
      <c r="S41" s="205">
        <v>0.25</v>
      </c>
      <c r="T41" s="205">
        <v>0.25</v>
      </c>
      <c r="U41" s="205">
        <v>0.25</v>
      </c>
      <c r="V41" s="205">
        <v>0.25</v>
      </c>
      <c r="W41" s="205">
        <v>0.25</v>
      </c>
      <c r="X41" s="205">
        <v>0.25</v>
      </c>
      <c r="Y41" s="205">
        <v>0.25</v>
      </c>
      <c r="Z41" s="205">
        <v>0.25</v>
      </c>
      <c r="AA41" s="205">
        <v>0.25</v>
      </c>
      <c r="AB41" s="205">
        <v>0.25</v>
      </c>
      <c r="AC41" s="205">
        <v>0.25</v>
      </c>
      <c r="AD41" s="205">
        <v>0.25</v>
      </c>
      <c r="AE41" s="205">
        <v>0.25</v>
      </c>
      <c r="AF41" s="205">
        <v>0.25</v>
      </c>
      <c r="AG41" s="205">
        <v>0.33</v>
      </c>
      <c r="AH41">
        <v>0.38</v>
      </c>
      <c r="AI41" t="s">
        <v>164</v>
      </c>
      <c r="AJ41" t="s">
        <v>164</v>
      </c>
      <c r="AK41" t="s">
        <v>164</v>
      </c>
    </row>
    <row r="42" spans="1:37" x14ac:dyDescent="0.25">
      <c r="A42" t="s">
        <v>238</v>
      </c>
      <c r="B42" s="203" t="s">
        <v>166</v>
      </c>
      <c r="C42" t="s">
        <v>168</v>
      </c>
      <c r="D42" t="s">
        <v>160</v>
      </c>
      <c r="E42" t="s">
        <v>176</v>
      </c>
      <c r="F42" t="s">
        <v>234</v>
      </c>
      <c r="G42" t="s">
        <v>169</v>
      </c>
      <c r="H42" s="203">
        <v>20</v>
      </c>
      <c r="I42" s="204">
        <v>0.7</v>
      </c>
      <c r="J42" s="205">
        <v>0.74901332918833474</v>
      </c>
      <c r="K42" s="205">
        <v>0.12</v>
      </c>
      <c r="L42" s="205">
        <v>0.27</v>
      </c>
      <c r="M42" s="205">
        <v>0.27</v>
      </c>
      <c r="N42" s="205">
        <v>0.27</v>
      </c>
      <c r="O42" s="205">
        <v>0.25</v>
      </c>
      <c r="P42" s="205">
        <v>0.25</v>
      </c>
      <c r="Q42" s="205">
        <v>0.25</v>
      </c>
      <c r="R42" s="205">
        <v>0.25</v>
      </c>
      <c r="S42" s="205">
        <v>0.25</v>
      </c>
      <c r="T42" s="205">
        <v>0.25</v>
      </c>
      <c r="U42" s="205">
        <v>0.25</v>
      </c>
      <c r="V42" s="205">
        <v>0.25</v>
      </c>
      <c r="W42" s="205">
        <v>0.25</v>
      </c>
      <c r="X42" s="205">
        <v>0.25</v>
      </c>
      <c r="Y42" s="205">
        <v>0.25</v>
      </c>
      <c r="Z42" s="205">
        <v>0.25</v>
      </c>
      <c r="AA42" s="205">
        <v>0.25</v>
      </c>
      <c r="AB42" s="205">
        <v>0.25</v>
      </c>
      <c r="AC42" s="205">
        <v>0.25</v>
      </c>
      <c r="AD42" s="205">
        <v>0.25</v>
      </c>
      <c r="AE42" s="205">
        <v>0.25</v>
      </c>
      <c r="AF42" s="205">
        <v>0.25</v>
      </c>
      <c r="AG42" s="205">
        <v>0.33</v>
      </c>
      <c r="AH42">
        <v>0.38</v>
      </c>
      <c r="AI42" t="s">
        <v>164</v>
      </c>
      <c r="AJ42" t="s">
        <v>164</v>
      </c>
      <c r="AK42" t="s">
        <v>164</v>
      </c>
    </row>
    <row r="43" spans="1:37" x14ac:dyDescent="0.25">
      <c r="A43" t="s">
        <v>239</v>
      </c>
      <c r="B43" s="203" t="s">
        <v>158</v>
      </c>
      <c r="C43" t="s">
        <v>227</v>
      </c>
      <c r="D43" t="s">
        <v>228</v>
      </c>
      <c r="E43" t="s">
        <v>208</v>
      </c>
      <c r="F43" t="s">
        <v>240</v>
      </c>
      <c r="G43" t="s">
        <v>231</v>
      </c>
      <c r="H43" s="203">
        <v>10</v>
      </c>
      <c r="I43" s="204">
        <v>0.7</v>
      </c>
      <c r="J43" s="205">
        <v>0.46921264677093277</v>
      </c>
      <c r="K43" s="205">
        <v>0.15</v>
      </c>
      <c r="L43" s="205">
        <v>0.2</v>
      </c>
      <c r="M43" s="205">
        <v>0.2</v>
      </c>
      <c r="N43" s="205">
        <v>0.2</v>
      </c>
      <c r="O43" s="205">
        <v>0.25</v>
      </c>
      <c r="P43" s="205">
        <v>0.25</v>
      </c>
      <c r="Q43" s="205">
        <v>0.25</v>
      </c>
      <c r="R43" s="205">
        <v>0.25</v>
      </c>
      <c r="S43" s="205">
        <v>0.25</v>
      </c>
      <c r="T43" s="205">
        <v>0.25</v>
      </c>
      <c r="U43" s="205">
        <v>0.25</v>
      </c>
      <c r="V43" s="205">
        <v>0.25</v>
      </c>
      <c r="W43" s="205">
        <v>0.25</v>
      </c>
      <c r="X43" s="205">
        <v>0.25</v>
      </c>
      <c r="Y43" s="205">
        <v>0.25</v>
      </c>
      <c r="Z43" s="205">
        <v>0.25</v>
      </c>
      <c r="AA43" s="205">
        <v>0.25</v>
      </c>
      <c r="AB43" s="205">
        <v>0.25</v>
      </c>
      <c r="AC43" s="205">
        <v>0.25</v>
      </c>
      <c r="AD43" s="205">
        <v>0.25</v>
      </c>
      <c r="AE43" s="205">
        <v>0.25</v>
      </c>
      <c r="AF43" s="205">
        <v>0.25</v>
      </c>
      <c r="AG43" s="205">
        <v>0.33</v>
      </c>
      <c r="AH43">
        <v>0.33</v>
      </c>
      <c r="AI43" t="s">
        <v>164</v>
      </c>
      <c r="AJ43" t="s">
        <v>164</v>
      </c>
      <c r="AK43" t="s">
        <v>164</v>
      </c>
    </row>
    <row r="44" spans="1:37" x14ac:dyDescent="0.25">
      <c r="A44" t="s">
        <v>241</v>
      </c>
      <c r="B44" s="203" t="s">
        <v>166</v>
      </c>
      <c r="C44" t="s">
        <v>227</v>
      </c>
      <c r="D44" t="s">
        <v>228</v>
      </c>
      <c r="E44" t="s">
        <v>208</v>
      </c>
      <c r="F44" t="s">
        <v>240</v>
      </c>
      <c r="G44" t="s">
        <v>231</v>
      </c>
      <c r="H44" s="203">
        <v>10</v>
      </c>
      <c r="I44" s="204">
        <v>0.7</v>
      </c>
      <c r="J44" s="205">
        <v>0.46921264677093277</v>
      </c>
      <c r="K44" s="205">
        <v>0.15</v>
      </c>
      <c r="L44" s="205">
        <v>0.27</v>
      </c>
      <c r="M44" s="205">
        <v>0.27</v>
      </c>
      <c r="N44" s="205">
        <v>0.27</v>
      </c>
      <c r="O44" s="205">
        <v>0.27</v>
      </c>
      <c r="P44" s="205">
        <v>0.27</v>
      </c>
      <c r="Q44" s="205">
        <v>0.27</v>
      </c>
      <c r="R44" s="205">
        <v>0.27</v>
      </c>
      <c r="S44" s="205">
        <v>0.27</v>
      </c>
      <c r="T44" s="205">
        <v>0.27</v>
      </c>
      <c r="U44" s="205">
        <v>0.27</v>
      </c>
      <c r="V44" s="205">
        <v>0.27</v>
      </c>
      <c r="W44" s="205">
        <v>0.27</v>
      </c>
      <c r="X44" s="205">
        <v>0.27</v>
      </c>
      <c r="Y44" s="205">
        <v>0.27</v>
      </c>
      <c r="Z44" s="205">
        <v>0.27</v>
      </c>
      <c r="AA44" s="205">
        <v>0.27</v>
      </c>
      <c r="AB44" s="205">
        <v>0.27</v>
      </c>
      <c r="AC44" s="205">
        <v>0.27</v>
      </c>
      <c r="AD44" s="205">
        <v>0.27</v>
      </c>
      <c r="AE44" s="205">
        <v>0.27</v>
      </c>
      <c r="AF44" s="205">
        <v>0.27</v>
      </c>
      <c r="AG44" s="205">
        <v>0.33</v>
      </c>
      <c r="AH44">
        <v>0.33</v>
      </c>
      <c r="AI44" t="s">
        <v>164</v>
      </c>
      <c r="AJ44" t="s">
        <v>164</v>
      </c>
      <c r="AK44" t="s">
        <v>164</v>
      </c>
    </row>
    <row r="45" spans="1:37" x14ac:dyDescent="0.25">
      <c r="A45" t="s">
        <v>242</v>
      </c>
      <c r="B45" s="203" t="s">
        <v>158</v>
      </c>
      <c r="C45" t="s">
        <v>159</v>
      </c>
      <c r="D45" t="s">
        <v>195</v>
      </c>
      <c r="E45" t="s">
        <v>208</v>
      </c>
      <c r="F45" t="s">
        <v>240</v>
      </c>
      <c r="G45" t="s">
        <v>178</v>
      </c>
      <c r="H45" s="203">
        <v>10</v>
      </c>
      <c r="I45" s="204">
        <v>0.7</v>
      </c>
      <c r="J45" s="205">
        <v>0.43297207610283089</v>
      </c>
      <c r="K45" s="205">
        <v>0.13</v>
      </c>
      <c r="L45" s="205">
        <v>0.2</v>
      </c>
      <c r="M45" s="205">
        <v>0.2</v>
      </c>
      <c r="N45" s="205">
        <v>0.2</v>
      </c>
      <c r="O45" s="205">
        <v>0.2</v>
      </c>
      <c r="P45" s="205">
        <v>0.2</v>
      </c>
      <c r="Q45" s="205">
        <v>0.2</v>
      </c>
      <c r="R45" s="205">
        <v>0.2</v>
      </c>
      <c r="S45" s="205">
        <v>0.2</v>
      </c>
      <c r="T45" s="205">
        <v>0.2</v>
      </c>
      <c r="U45" s="205">
        <v>0.2</v>
      </c>
      <c r="V45" s="205">
        <v>0.2</v>
      </c>
      <c r="W45" s="205">
        <v>0.2</v>
      </c>
      <c r="X45" s="205">
        <v>0.2</v>
      </c>
      <c r="Y45" s="205">
        <v>0.2</v>
      </c>
      <c r="Z45" s="205">
        <v>0.2</v>
      </c>
      <c r="AA45" s="205">
        <v>0.2</v>
      </c>
      <c r="AB45" s="205">
        <v>0.2</v>
      </c>
      <c r="AC45" s="205">
        <v>0.2</v>
      </c>
      <c r="AD45" s="205">
        <v>0.2</v>
      </c>
      <c r="AE45" s="205">
        <v>0.2</v>
      </c>
      <c r="AF45" s="205">
        <v>0.2</v>
      </c>
      <c r="AG45" s="205">
        <v>0.33</v>
      </c>
      <c r="AH45">
        <v>0.33</v>
      </c>
      <c r="AI45" t="s">
        <v>164</v>
      </c>
      <c r="AJ45" t="s">
        <v>164</v>
      </c>
      <c r="AK45" t="s">
        <v>164</v>
      </c>
    </row>
    <row r="46" spans="1:37" x14ac:dyDescent="0.25">
      <c r="A46" t="s">
        <v>243</v>
      </c>
      <c r="B46" s="203" t="s">
        <v>166</v>
      </c>
      <c r="C46" t="s">
        <v>159</v>
      </c>
      <c r="D46" t="s">
        <v>195</v>
      </c>
      <c r="E46" t="s">
        <v>208</v>
      </c>
      <c r="F46" t="s">
        <v>240</v>
      </c>
      <c r="G46" t="s">
        <v>178</v>
      </c>
      <c r="H46" s="203">
        <v>10</v>
      </c>
      <c r="I46" s="204">
        <v>0.7</v>
      </c>
      <c r="J46" s="205">
        <v>0.43297207610283089</v>
      </c>
      <c r="K46" s="205">
        <v>0.2</v>
      </c>
      <c r="L46" s="205">
        <v>0.27</v>
      </c>
      <c r="M46" s="205">
        <v>0.27</v>
      </c>
      <c r="N46" s="205">
        <v>0.27</v>
      </c>
      <c r="O46" s="205">
        <v>0.27</v>
      </c>
      <c r="P46" s="205">
        <v>0.27</v>
      </c>
      <c r="Q46" s="205">
        <v>0.27</v>
      </c>
      <c r="R46" s="205">
        <v>0.27</v>
      </c>
      <c r="S46" s="205">
        <v>0.27</v>
      </c>
      <c r="T46" s="205">
        <v>0.27</v>
      </c>
      <c r="U46" s="205">
        <v>0.27</v>
      </c>
      <c r="V46" s="205">
        <v>0.27</v>
      </c>
      <c r="W46" s="205">
        <v>0.27</v>
      </c>
      <c r="X46" s="205">
        <v>0.27</v>
      </c>
      <c r="Y46" s="205">
        <v>0.27</v>
      </c>
      <c r="Z46" s="205">
        <v>0.27</v>
      </c>
      <c r="AA46" s="205">
        <v>0.27</v>
      </c>
      <c r="AB46" s="205">
        <v>0.27</v>
      </c>
      <c r="AC46" s="205">
        <v>0.27</v>
      </c>
      <c r="AD46" s="205">
        <v>0.27</v>
      </c>
      <c r="AE46" s="205">
        <v>0.27</v>
      </c>
      <c r="AF46" s="205">
        <v>0.27</v>
      </c>
      <c r="AG46" s="205">
        <v>0.33</v>
      </c>
      <c r="AH46">
        <v>0.33</v>
      </c>
      <c r="AI46" t="s">
        <v>164</v>
      </c>
      <c r="AJ46" t="s">
        <v>164</v>
      </c>
      <c r="AK46" t="s">
        <v>164</v>
      </c>
    </row>
    <row r="47" spans="1:37" x14ac:dyDescent="0.25">
      <c r="A47" t="s">
        <v>244</v>
      </c>
      <c r="B47" s="203" t="s">
        <v>158</v>
      </c>
      <c r="C47" t="s">
        <v>168</v>
      </c>
      <c r="D47" t="s">
        <v>195</v>
      </c>
      <c r="E47" t="s">
        <v>208</v>
      </c>
      <c r="F47" t="s">
        <v>240</v>
      </c>
      <c r="G47" t="s">
        <v>169</v>
      </c>
      <c r="H47" s="203">
        <v>10</v>
      </c>
      <c r="I47" s="204">
        <v>0.7</v>
      </c>
      <c r="J47" s="205">
        <v>0.45890207746534312</v>
      </c>
      <c r="K47" s="205">
        <v>0.2</v>
      </c>
      <c r="L47" s="205">
        <v>0.27</v>
      </c>
      <c r="M47" s="205">
        <v>0.27</v>
      </c>
      <c r="N47" s="205">
        <v>0.27</v>
      </c>
      <c r="O47" s="205">
        <v>0.27</v>
      </c>
      <c r="P47" s="205">
        <v>0.27</v>
      </c>
      <c r="Q47" s="205">
        <v>0.27</v>
      </c>
      <c r="R47" s="205">
        <v>0.25</v>
      </c>
      <c r="S47" s="205">
        <v>0.25</v>
      </c>
      <c r="T47" s="205">
        <v>0.25</v>
      </c>
      <c r="U47" s="205">
        <v>0.25</v>
      </c>
      <c r="V47" s="205">
        <v>0.25</v>
      </c>
      <c r="W47" s="205">
        <v>0.25</v>
      </c>
      <c r="X47" s="205">
        <v>0.25</v>
      </c>
      <c r="Y47" s="205">
        <v>0.25</v>
      </c>
      <c r="Z47" s="205">
        <v>0.25</v>
      </c>
      <c r="AA47" s="205">
        <v>0.25</v>
      </c>
      <c r="AB47" s="205">
        <v>0.25</v>
      </c>
      <c r="AC47" s="205">
        <v>0.25</v>
      </c>
      <c r="AD47" s="205">
        <v>0.25</v>
      </c>
      <c r="AE47" s="205">
        <v>0.25</v>
      </c>
      <c r="AF47" s="205">
        <v>0.25</v>
      </c>
      <c r="AG47" s="205">
        <v>0.33</v>
      </c>
      <c r="AH47">
        <v>0.33</v>
      </c>
      <c r="AI47" t="s">
        <v>164</v>
      </c>
      <c r="AJ47" t="s">
        <v>164</v>
      </c>
      <c r="AK47" t="s">
        <v>164</v>
      </c>
    </row>
    <row r="48" spans="1:37" x14ac:dyDescent="0.25">
      <c r="A48" t="s">
        <v>245</v>
      </c>
      <c r="B48" s="203" t="s">
        <v>166</v>
      </c>
      <c r="C48" t="s">
        <v>168</v>
      </c>
      <c r="D48" t="s">
        <v>195</v>
      </c>
      <c r="E48" t="s">
        <v>208</v>
      </c>
      <c r="F48" t="s">
        <v>240</v>
      </c>
      <c r="G48" t="s">
        <v>169</v>
      </c>
      <c r="H48" s="203">
        <v>10</v>
      </c>
      <c r="I48" s="204">
        <v>0.7</v>
      </c>
      <c r="J48" s="205">
        <v>0.45890207746534312</v>
      </c>
      <c r="K48" s="205">
        <v>0.2</v>
      </c>
      <c r="L48" s="205">
        <v>0.27</v>
      </c>
      <c r="M48" s="205">
        <v>0.27</v>
      </c>
      <c r="N48" s="205">
        <v>0.27</v>
      </c>
      <c r="O48" s="205">
        <v>0.27</v>
      </c>
      <c r="P48" s="205">
        <v>0.27</v>
      </c>
      <c r="Q48" s="205">
        <v>0.27</v>
      </c>
      <c r="R48" s="205">
        <v>0.25</v>
      </c>
      <c r="S48" s="205">
        <v>0.25</v>
      </c>
      <c r="T48" s="205">
        <v>0.25</v>
      </c>
      <c r="U48" s="205">
        <v>0.25</v>
      </c>
      <c r="V48" s="205">
        <v>0.25</v>
      </c>
      <c r="W48" s="205">
        <v>0.25</v>
      </c>
      <c r="X48" s="205">
        <v>0.25</v>
      </c>
      <c r="Y48" s="205">
        <v>0.25</v>
      </c>
      <c r="Z48" s="205">
        <v>0.25</v>
      </c>
      <c r="AA48" s="205">
        <v>0.25</v>
      </c>
      <c r="AB48" s="205">
        <v>0.25</v>
      </c>
      <c r="AC48" s="205">
        <v>0.25</v>
      </c>
      <c r="AD48" s="205">
        <v>0.25</v>
      </c>
      <c r="AE48" s="205">
        <v>0.25</v>
      </c>
      <c r="AF48" s="205">
        <v>0.25</v>
      </c>
      <c r="AG48" s="205">
        <v>0.33</v>
      </c>
      <c r="AH48">
        <v>0.33</v>
      </c>
      <c r="AI48" t="s">
        <v>164</v>
      </c>
      <c r="AJ48" t="s">
        <v>164</v>
      </c>
      <c r="AK48" t="s">
        <v>164</v>
      </c>
    </row>
    <row r="49" spans="1:37" x14ac:dyDescent="0.25">
      <c r="A49" t="s">
        <v>246</v>
      </c>
      <c r="B49" s="203" t="s">
        <v>158</v>
      </c>
      <c r="C49" t="s">
        <v>227</v>
      </c>
      <c r="D49" t="s">
        <v>195</v>
      </c>
      <c r="E49" t="s">
        <v>208</v>
      </c>
      <c r="F49" t="s">
        <v>247</v>
      </c>
      <c r="G49" t="s">
        <v>231</v>
      </c>
      <c r="H49" s="203">
        <v>10</v>
      </c>
      <c r="I49" s="204">
        <v>0.7</v>
      </c>
      <c r="J49" s="205">
        <v>0.46921264677093277</v>
      </c>
      <c r="K49" s="205">
        <v>0.15</v>
      </c>
      <c r="L49" s="205">
        <v>0.2</v>
      </c>
      <c r="M49" s="205">
        <v>0.2</v>
      </c>
      <c r="N49" s="205">
        <v>0.2</v>
      </c>
      <c r="O49" s="205">
        <v>0.25</v>
      </c>
      <c r="P49" s="205">
        <v>0.25</v>
      </c>
      <c r="Q49" s="205">
        <v>0.25</v>
      </c>
      <c r="R49" s="205">
        <v>0.25</v>
      </c>
      <c r="S49" s="205">
        <v>0.25</v>
      </c>
      <c r="T49" s="205">
        <v>0.25</v>
      </c>
      <c r="U49" s="205">
        <v>0.25</v>
      </c>
      <c r="V49" s="205">
        <v>0.25</v>
      </c>
      <c r="W49" s="205">
        <v>0.25</v>
      </c>
      <c r="X49" s="205">
        <v>0.25</v>
      </c>
      <c r="Y49" s="205">
        <v>0.25</v>
      </c>
      <c r="Z49" s="205">
        <v>0.25</v>
      </c>
      <c r="AA49" s="205">
        <v>0.25</v>
      </c>
      <c r="AB49" s="205">
        <v>0.25</v>
      </c>
      <c r="AC49" s="205">
        <v>0.25</v>
      </c>
      <c r="AD49" s="205">
        <v>0.25</v>
      </c>
      <c r="AE49" s="205">
        <v>0.25</v>
      </c>
      <c r="AF49" s="205">
        <v>0.25</v>
      </c>
      <c r="AG49" s="205">
        <v>0.33</v>
      </c>
      <c r="AH49">
        <v>0.33</v>
      </c>
      <c r="AI49" t="s">
        <v>164</v>
      </c>
      <c r="AJ49" t="s">
        <v>164</v>
      </c>
      <c r="AK49" t="s">
        <v>164</v>
      </c>
    </row>
    <row r="50" spans="1:37" x14ac:dyDescent="0.25">
      <c r="A50" t="s">
        <v>248</v>
      </c>
      <c r="B50" s="203" t="s">
        <v>166</v>
      </c>
      <c r="C50" t="s">
        <v>227</v>
      </c>
      <c r="D50" t="s">
        <v>195</v>
      </c>
      <c r="E50" t="s">
        <v>208</v>
      </c>
      <c r="F50" t="s">
        <v>247</v>
      </c>
      <c r="G50" t="s">
        <v>231</v>
      </c>
      <c r="H50" s="203">
        <v>10</v>
      </c>
      <c r="I50" s="204">
        <v>0.7</v>
      </c>
      <c r="J50" s="205">
        <v>0.46921264677093277</v>
      </c>
      <c r="K50" s="205">
        <v>0.15</v>
      </c>
      <c r="L50" s="205">
        <v>0.27</v>
      </c>
      <c r="M50" s="205">
        <v>0.27</v>
      </c>
      <c r="N50" s="205">
        <v>0.27</v>
      </c>
      <c r="O50" s="205">
        <v>0.27</v>
      </c>
      <c r="P50" s="205">
        <v>0.27</v>
      </c>
      <c r="Q50" s="205">
        <v>0.27</v>
      </c>
      <c r="R50" s="205">
        <v>0.27</v>
      </c>
      <c r="S50" s="205">
        <v>0.27</v>
      </c>
      <c r="T50" s="205">
        <v>0.27</v>
      </c>
      <c r="U50" s="205">
        <v>0.27</v>
      </c>
      <c r="V50" s="205">
        <v>0.27</v>
      </c>
      <c r="W50" s="205">
        <v>0.27</v>
      </c>
      <c r="X50" s="205">
        <v>0.27</v>
      </c>
      <c r="Y50" s="205">
        <v>0.27</v>
      </c>
      <c r="Z50" s="205">
        <v>0.27</v>
      </c>
      <c r="AA50" s="205">
        <v>0.27</v>
      </c>
      <c r="AB50" s="205">
        <v>0.27</v>
      </c>
      <c r="AC50" s="205">
        <v>0.27</v>
      </c>
      <c r="AD50" s="205">
        <v>0.27</v>
      </c>
      <c r="AE50" s="205">
        <v>0.27</v>
      </c>
      <c r="AF50" s="205">
        <v>0.27</v>
      </c>
      <c r="AG50" s="205">
        <v>0.33</v>
      </c>
      <c r="AH50">
        <v>0.33</v>
      </c>
      <c r="AI50" t="s">
        <v>164</v>
      </c>
      <c r="AJ50" t="s">
        <v>164</v>
      </c>
      <c r="AK50" t="s">
        <v>164</v>
      </c>
    </row>
    <row r="51" spans="1:37" x14ac:dyDescent="0.25">
      <c r="A51" t="s">
        <v>249</v>
      </c>
      <c r="B51" s="203" t="s">
        <v>158</v>
      </c>
      <c r="C51" t="s">
        <v>227</v>
      </c>
      <c r="D51" t="s">
        <v>228</v>
      </c>
      <c r="E51" t="s">
        <v>250</v>
      </c>
      <c r="F51" t="s">
        <v>251</v>
      </c>
      <c r="G51" t="s">
        <v>231</v>
      </c>
      <c r="H51" s="203">
        <v>5</v>
      </c>
      <c r="I51" s="204">
        <v>0.7</v>
      </c>
      <c r="J51" s="205">
        <v>0.29519112583865559</v>
      </c>
      <c r="K51" s="205">
        <v>0.15</v>
      </c>
      <c r="L51" s="205">
        <v>0.2</v>
      </c>
      <c r="M51" s="205">
        <v>0.2</v>
      </c>
      <c r="N51" s="205">
        <v>0.2</v>
      </c>
      <c r="O51" s="205">
        <v>0.25</v>
      </c>
      <c r="P51" s="205">
        <v>0.25</v>
      </c>
      <c r="Q51" s="205">
        <v>0.25</v>
      </c>
      <c r="R51" s="205">
        <v>0.25</v>
      </c>
      <c r="S51" s="205">
        <v>0.25</v>
      </c>
      <c r="T51" s="205">
        <v>0.25</v>
      </c>
      <c r="U51" s="205">
        <v>0.25</v>
      </c>
      <c r="V51" s="205">
        <v>0.25</v>
      </c>
      <c r="W51" s="205">
        <v>0.25</v>
      </c>
      <c r="X51" s="205">
        <v>0.25</v>
      </c>
      <c r="Y51" s="205">
        <v>0.25</v>
      </c>
      <c r="Z51" s="205">
        <v>0.25</v>
      </c>
      <c r="AA51" s="205">
        <v>0.25</v>
      </c>
      <c r="AB51" s="205">
        <v>0.25</v>
      </c>
      <c r="AC51" s="205">
        <v>0.25</v>
      </c>
      <c r="AD51" s="205">
        <v>0.25</v>
      </c>
      <c r="AE51" s="205">
        <v>0.25</v>
      </c>
      <c r="AF51" s="205">
        <v>0.25</v>
      </c>
      <c r="AG51" s="205">
        <v>0.33</v>
      </c>
      <c r="AH51">
        <v>0.33</v>
      </c>
      <c r="AI51" t="s">
        <v>164</v>
      </c>
      <c r="AJ51" t="s">
        <v>164</v>
      </c>
      <c r="AK51" t="s">
        <v>164</v>
      </c>
    </row>
    <row r="52" spans="1:37" x14ac:dyDescent="0.25">
      <c r="A52" t="s">
        <v>252</v>
      </c>
      <c r="B52" s="203" t="s">
        <v>166</v>
      </c>
      <c r="C52" t="s">
        <v>227</v>
      </c>
      <c r="D52" t="s">
        <v>228</v>
      </c>
      <c r="E52" t="s">
        <v>250</v>
      </c>
      <c r="F52" t="s">
        <v>251</v>
      </c>
      <c r="G52" t="s">
        <v>231</v>
      </c>
      <c r="H52" s="203">
        <v>5</v>
      </c>
      <c r="I52" s="204">
        <v>0.7</v>
      </c>
      <c r="J52" s="205">
        <v>0.29519112583865559</v>
      </c>
      <c r="K52" s="205">
        <v>0.15</v>
      </c>
      <c r="L52" s="205">
        <v>0.27</v>
      </c>
      <c r="M52" s="205">
        <v>0.27</v>
      </c>
      <c r="N52" s="205">
        <v>0.27</v>
      </c>
      <c r="O52" s="205">
        <v>0.27</v>
      </c>
      <c r="P52" s="205">
        <v>0.27</v>
      </c>
      <c r="Q52" s="205">
        <v>0.27</v>
      </c>
      <c r="R52" s="205">
        <v>0.27</v>
      </c>
      <c r="S52" s="205">
        <v>0.27</v>
      </c>
      <c r="T52" s="205">
        <v>0.27</v>
      </c>
      <c r="U52" s="205">
        <v>0.27</v>
      </c>
      <c r="V52" s="205">
        <v>0.27</v>
      </c>
      <c r="W52" s="205">
        <v>0.27</v>
      </c>
      <c r="X52" s="205">
        <v>0.27</v>
      </c>
      <c r="Y52" s="205">
        <v>0.27</v>
      </c>
      <c r="Z52" s="205">
        <v>0.27</v>
      </c>
      <c r="AA52" s="205">
        <v>0.27</v>
      </c>
      <c r="AB52" s="205">
        <v>0.27</v>
      </c>
      <c r="AC52" s="205">
        <v>0.27</v>
      </c>
      <c r="AD52" s="205">
        <v>0.27</v>
      </c>
      <c r="AE52" s="205">
        <v>0.27</v>
      </c>
      <c r="AF52" s="205">
        <v>0.27</v>
      </c>
      <c r="AG52" s="205">
        <v>0.33</v>
      </c>
      <c r="AH52">
        <v>0.33</v>
      </c>
      <c r="AI52" t="s">
        <v>164</v>
      </c>
      <c r="AJ52" t="s">
        <v>164</v>
      </c>
      <c r="AK52" t="s">
        <v>164</v>
      </c>
    </row>
    <row r="53" spans="1:37" x14ac:dyDescent="0.25">
      <c r="A53" t="s">
        <v>253</v>
      </c>
      <c r="B53" s="203" t="s">
        <v>158</v>
      </c>
      <c r="C53" t="s">
        <v>227</v>
      </c>
      <c r="D53" t="s">
        <v>215</v>
      </c>
      <c r="E53" t="s">
        <v>216</v>
      </c>
      <c r="F53" t="s">
        <v>254</v>
      </c>
      <c r="G53" t="s">
        <v>235</v>
      </c>
      <c r="H53" s="203">
        <v>15</v>
      </c>
      <c r="I53" s="204">
        <v>0.7</v>
      </c>
      <c r="J53" s="205">
        <v>0.58250057953873935</v>
      </c>
      <c r="K53" s="205">
        <v>0.15</v>
      </c>
      <c r="L53" s="205">
        <v>0.2</v>
      </c>
      <c r="M53" s="205">
        <v>0.2</v>
      </c>
      <c r="N53" s="205">
        <v>0.2</v>
      </c>
      <c r="O53" s="205">
        <v>0.25</v>
      </c>
      <c r="P53" s="205">
        <v>0.25</v>
      </c>
      <c r="Q53" s="205">
        <v>0.25</v>
      </c>
      <c r="R53" s="205">
        <v>0.25</v>
      </c>
      <c r="S53" s="205">
        <v>0.25</v>
      </c>
      <c r="T53" s="205">
        <v>0.25</v>
      </c>
      <c r="U53" s="205">
        <v>0.25</v>
      </c>
      <c r="V53" s="205">
        <v>0.25</v>
      </c>
      <c r="W53" s="205">
        <v>0.25</v>
      </c>
      <c r="X53" s="205">
        <v>0.25</v>
      </c>
      <c r="Y53" s="205">
        <v>0.25</v>
      </c>
      <c r="Z53" s="205">
        <v>0.25</v>
      </c>
      <c r="AA53" s="205">
        <v>0.25</v>
      </c>
      <c r="AB53" s="205">
        <v>0.25</v>
      </c>
      <c r="AC53" s="205">
        <v>0.25</v>
      </c>
      <c r="AD53" s="205">
        <v>0.25</v>
      </c>
      <c r="AE53" s="205">
        <v>0.25</v>
      </c>
      <c r="AF53" s="205">
        <v>0.25</v>
      </c>
      <c r="AG53" s="205">
        <v>0.33</v>
      </c>
      <c r="AH53">
        <v>0.33</v>
      </c>
      <c r="AI53" t="s">
        <v>164</v>
      </c>
      <c r="AJ53" t="s">
        <v>164</v>
      </c>
      <c r="AK53" t="s">
        <v>164</v>
      </c>
    </row>
    <row r="54" spans="1:37" x14ac:dyDescent="0.25">
      <c r="A54" t="s">
        <v>255</v>
      </c>
      <c r="B54" s="203" t="s">
        <v>166</v>
      </c>
      <c r="C54" t="s">
        <v>227</v>
      </c>
      <c r="D54" t="s">
        <v>215</v>
      </c>
      <c r="E54" t="s">
        <v>216</v>
      </c>
      <c r="F54" t="s">
        <v>254</v>
      </c>
      <c r="G54" t="s">
        <v>235</v>
      </c>
      <c r="H54" s="203">
        <v>15</v>
      </c>
      <c r="I54" s="204">
        <v>0.7</v>
      </c>
      <c r="J54" s="205">
        <v>0.58250057953873935</v>
      </c>
      <c r="K54" s="205">
        <v>0.15</v>
      </c>
      <c r="L54" s="205">
        <v>0.27</v>
      </c>
      <c r="M54" s="205">
        <v>0.27</v>
      </c>
      <c r="N54" s="205">
        <v>0.27</v>
      </c>
      <c r="O54" s="205">
        <v>0.27</v>
      </c>
      <c r="P54" s="205">
        <v>0.27</v>
      </c>
      <c r="Q54" s="205">
        <v>0.27</v>
      </c>
      <c r="R54" s="205">
        <v>0.27</v>
      </c>
      <c r="S54" s="205">
        <v>0.27</v>
      </c>
      <c r="T54" s="205">
        <v>0.27</v>
      </c>
      <c r="U54" s="205">
        <v>0.27</v>
      </c>
      <c r="V54" s="205">
        <v>0.27</v>
      </c>
      <c r="W54" s="205">
        <v>0.27</v>
      </c>
      <c r="X54" s="205">
        <v>0.27</v>
      </c>
      <c r="Y54" s="205">
        <v>0.27</v>
      </c>
      <c r="Z54" s="205">
        <v>0.27</v>
      </c>
      <c r="AA54" s="205">
        <v>0.27</v>
      </c>
      <c r="AB54" s="205">
        <v>0.27</v>
      </c>
      <c r="AC54" s="205">
        <v>0.27</v>
      </c>
      <c r="AD54" s="205">
        <v>0.27</v>
      </c>
      <c r="AE54" s="205">
        <v>0.27</v>
      </c>
      <c r="AF54" s="205">
        <v>0.27</v>
      </c>
      <c r="AG54" s="205">
        <v>0.33</v>
      </c>
      <c r="AH54">
        <v>0.33</v>
      </c>
      <c r="AI54" t="s">
        <v>164</v>
      </c>
      <c r="AJ54" t="s">
        <v>164</v>
      </c>
      <c r="AK54" t="s">
        <v>164</v>
      </c>
    </row>
    <row r="55" spans="1:37" x14ac:dyDescent="0.25">
      <c r="A55" t="s">
        <v>256</v>
      </c>
      <c r="B55" s="203" t="s">
        <v>158</v>
      </c>
      <c r="C55" t="s">
        <v>159</v>
      </c>
      <c r="D55" t="s">
        <v>215</v>
      </c>
      <c r="E55" t="s">
        <v>216</v>
      </c>
      <c r="F55" t="s">
        <v>254</v>
      </c>
      <c r="G55" t="s">
        <v>217</v>
      </c>
      <c r="H55" s="203">
        <v>15</v>
      </c>
      <c r="I55" s="204">
        <v>0.7</v>
      </c>
      <c r="J55" s="205">
        <v>0.62860243080000411</v>
      </c>
      <c r="K55" s="205">
        <v>0.13</v>
      </c>
      <c r="L55" s="205">
        <v>0.2</v>
      </c>
      <c r="M55" s="205">
        <v>0.2</v>
      </c>
      <c r="N55" s="205">
        <v>0.2</v>
      </c>
      <c r="O55" s="205">
        <v>0.2</v>
      </c>
      <c r="P55" s="205">
        <v>0.2</v>
      </c>
      <c r="Q55" s="205">
        <v>0.2</v>
      </c>
      <c r="R55" s="205">
        <v>0.2</v>
      </c>
      <c r="S55" s="205">
        <v>0.2</v>
      </c>
      <c r="T55" s="205">
        <v>0.2</v>
      </c>
      <c r="U55" s="205">
        <v>0.2</v>
      </c>
      <c r="V55" s="205">
        <v>0.2</v>
      </c>
      <c r="W55" s="205">
        <v>0.2</v>
      </c>
      <c r="X55" s="205">
        <v>0.2</v>
      </c>
      <c r="Y55" s="205">
        <v>0.2</v>
      </c>
      <c r="Z55" s="205">
        <v>0.2</v>
      </c>
      <c r="AA55" s="205">
        <v>0.2</v>
      </c>
      <c r="AB55" s="205">
        <v>0.2</v>
      </c>
      <c r="AC55" s="205">
        <v>0.2</v>
      </c>
      <c r="AD55" s="205">
        <v>0.2</v>
      </c>
      <c r="AE55" s="205">
        <v>0.2</v>
      </c>
      <c r="AF55" s="205">
        <v>0.2</v>
      </c>
      <c r="AG55" s="205">
        <v>0.33</v>
      </c>
      <c r="AH55">
        <v>0.33</v>
      </c>
      <c r="AI55" t="s">
        <v>164</v>
      </c>
      <c r="AJ55" t="s">
        <v>164</v>
      </c>
      <c r="AK55" t="s">
        <v>164</v>
      </c>
    </row>
    <row r="56" spans="1:37" x14ac:dyDescent="0.25">
      <c r="A56" t="s">
        <v>257</v>
      </c>
      <c r="B56" s="203" t="s">
        <v>166</v>
      </c>
      <c r="C56" t="s">
        <v>159</v>
      </c>
      <c r="D56" t="s">
        <v>215</v>
      </c>
      <c r="E56" t="s">
        <v>216</v>
      </c>
      <c r="F56" t="s">
        <v>254</v>
      </c>
      <c r="G56" t="s">
        <v>217</v>
      </c>
      <c r="H56" s="203">
        <v>15</v>
      </c>
      <c r="I56" s="204">
        <v>0.7</v>
      </c>
      <c r="J56" s="205">
        <v>0.62860243080000411</v>
      </c>
      <c r="K56" s="205">
        <v>0.2</v>
      </c>
      <c r="L56" s="205">
        <v>0.27</v>
      </c>
      <c r="M56" s="205">
        <v>0.27</v>
      </c>
      <c r="N56" s="205">
        <v>0.27</v>
      </c>
      <c r="O56" s="205">
        <v>0.27</v>
      </c>
      <c r="P56" s="205">
        <v>0.27</v>
      </c>
      <c r="Q56" s="205">
        <v>0.27</v>
      </c>
      <c r="R56" s="205">
        <v>0.27</v>
      </c>
      <c r="S56" s="205">
        <v>0.27</v>
      </c>
      <c r="T56" s="205">
        <v>0.27</v>
      </c>
      <c r="U56" s="205">
        <v>0.27</v>
      </c>
      <c r="V56" s="205">
        <v>0.27</v>
      </c>
      <c r="W56" s="205">
        <v>0.27</v>
      </c>
      <c r="X56" s="205">
        <v>0.27</v>
      </c>
      <c r="Y56" s="205">
        <v>0.27</v>
      </c>
      <c r="Z56" s="205">
        <v>0.27</v>
      </c>
      <c r="AA56" s="205">
        <v>0.27</v>
      </c>
      <c r="AB56" s="205">
        <v>0.27</v>
      </c>
      <c r="AC56" s="205">
        <v>0.27</v>
      </c>
      <c r="AD56" s="205">
        <v>0.27</v>
      </c>
      <c r="AE56" s="205">
        <v>0.27</v>
      </c>
      <c r="AF56" s="205">
        <v>0.27</v>
      </c>
      <c r="AG56" s="205">
        <v>0.33</v>
      </c>
      <c r="AH56">
        <v>0.33</v>
      </c>
      <c r="AI56" t="s">
        <v>164</v>
      </c>
      <c r="AJ56" t="s">
        <v>164</v>
      </c>
      <c r="AK56" t="s">
        <v>164</v>
      </c>
    </row>
    <row r="57" spans="1:37" x14ac:dyDescent="0.25">
      <c r="A57" t="s">
        <v>258</v>
      </c>
      <c r="B57" s="203" t="s">
        <v>158</v>
      </c>
      <c r="C57" t="s">
        <v>168</v>
      </c>
      <c r="D57" t="s">
        <v>195</v>
      </c>
      <c r="E57" t="s">
        <v>259</v>
      </c>
      <c r="F57" t="s">
        <v>254</v>
      </c>
      <c r="G57" t="s">
        <v>169</v>
      </c>
      <c r="H57" s="203">
        <v>20</v>
      </c>
      <c r="I57" s="204">
        <v>0.7</v>
      </c>
      <c r="J57" s="205">
        <v>0.74901332918833474</v>
      </c>
      <c r="K57" s="205" t="s">
        <v>192</v>
      </c>
      <c r="L57" s="205" t="s">
        <v>192</v>
      </c>
      <c r="M57" s="205" t="s">
        <v>192</v>
      </c>
      <c r="N57" s="205" t="s">
        <v>192</v>
      </c>
      <c r="O57" s="205" t="s">
        <v>192</v>
      </c>
      <c r="P57" s="205" t="s">
        <v>192</v>
      </c>
      <c r="Q57" s="205" t="s">
        <v>192</v>
      </c>
      <c r="R57" s="205" t="s">
        <v>192</v>
      </c>
      <c r="S57" s="205" t="s">
        <v>192</v>
      </c>
      <c r="T57" s="205" t="s">
        <v>192</v>
      </c>
      <c r="U57" s="205" t="s">
        <v>192</v>
      </c>
      <c r="V57" s="205" t="s">
        <v>192</v>
      </c>
      <c r="W57" s="205" t="s">
        <v>192</v>
      </c>
      <c r="X57" s="205" t="s">
        <v>192</v>
      </c>
      <c r="Y57" s="205" t="s">
        <v>192</v>
      </c>
      <c r="Z57" s="205" t="s">
        <v>192</v>
      </c>
      <c r="AA57" s="205" t="s">
        <v>192</v>
      </c>
      <c r="AB57" s="205" t="s">
        <v>192</v>
      </c>
      <c r="AC57" s="205" t="s">
        <v>192</v>
      </c>
      <c r="AD57" s="205" t="s">
        <v>192</v>
      </c>
      <c r="AE57" s="205" t="s">
        <v>192</v>
      </c>
      <c r="AF57" s="205" t="s">
        <v>192</v>
      </c>
      <c r="AG57" s="205" t="s">
        <v>192</v>
      </c>
      <c r="AH57">
        <v>0.38</v>
      </c>
      <c r="AI57" t="s">
        <v>164</v>
      </c>
      <c r="AJ57" t="s">
        <v>164</v>
      </c>
      <c r="AK57" t="s">
        <v>164</v>
      </c>
    </row>
    <row r="58" spans="1:37" x14ac:dyDescent="0.25">
      <c r="A58" t="s">
        <v>260</v>
      </c>
      <c r="B58" s="203" t="s">
        <v>166</v>
      </c>
      <c r="C58" t="s">
        <v>168</v>
      </c>
      <c r="D58" t="s">
        <v>195</v>
      </c>
      <c r="E58" t="s">
        <v>259</v>
      </c>
      <c r="F58" t="s">
        <v>254</v>
      </c>
      <c r="G58" t="s">
        <v>169</v>
      </c>
      <c r="H58" s="203">
        <v>20</v>
      </c>
      <c r="I58" s="204">
        <v>0.7</v>
      </c>
      <c r="J58" s="205">
        <v>0.74901332918833474</v>
      </c>
      <c r="K58" s="205" t="s">
        <v>192</v>
      </c>
      <c r="L58" s="205" t="s">
        <v>192</v>
      </c>
      <c r="M58" s="205" t="s">
        <v>192</v>
      </c>
      <c r="N58" s="205" t="s">
        <v>192</v>
      </c>
      <c r="O58" s="205" t="s">
        <v>192</v>
      </c>
      <c r="P58" s="205" t="s">
        <v>192</v>
      </c>
      <c r="Q58" s="205" t="s">
        <v>192</v>
      </c>
      <c r="R58" s="205" t="s">
        <v>192</v>
      </c>
      <c r="S58" s="205" t="s">
        <v>192</v>
      </c>
      <c r="T58" s="205" t="s">
        <v>192</v>
      </c>
      <c r="U58" s="205" t="s">
        <v>192</v>
      </c>
      <c r="V58" s="205" t="s">
        <v>192</v>
      </c>
      <c r="W58" s="205" t="s">
        <v>192</v>
      </c>
      <c r="X58" s="205" t="s">
        <v>192</v>
      </c>
      <c r="Y58" s="205" t="s">
        <v>192</v>
      </c>
      <c r="Z58" s="205" t="s">
        <v>192</v>
      </c>
      <c r="AA58" s="205" t="s">
        <v>192</v>
      </c>
      <c r="AB58" s="205" t="s">
        <v>192</v>
      </c>
      <c r="AC58" s="205" t="s">
        <v>192</v>
      </c>
      <c r="AD58" s="205" t="s">
        <v>192</v>
      </c>
      <c r="AE58" s="205" t="s">
        <v>192</v>
      </c>
      <c r="AF58" s="205" t="s">
        <v>192</v>
      </c>
      <c r="AG58" s="205" t="s">
        <v>192</v>
      </c>
      <c r="AH58">
        <v>0.38</v>
      </c>
      <c r="AI58" t="s">
        <v>164</v>
      </c>
      <c r="AJ58" t="s">
        <v>164</v>
      </c>
      <c r="AK58" t="s">
        <v>164</v>
      </c>
    </row>
    <row r="59" spans="1:37" x14ac:dyDescent="0.25">
      <c r="A59" t="s">
        <v>261</v>
      </c>
      <c r="B59" s="203" t="s">
        <v>158</v>
      </c>
      <c r="C59" t="s">
        <v>168</v>
      </c>
      <c r="D59" t="s">
        <v>215</v>
      </c>
      <c r="E59" t="s">
        <v>216</v>
      </c>
      <c r="F59" t="s">
        <v>254</v>
      </c>
      <c r="G59" t="s">
        <v>217</v>
      </c>
      <c r="H59" s="203">
        <v>15</v>
      </c>
      <c r="I59" s="204">
        <v>0.7</v>
      </c>
      <c r="J59" s="205">
        <v>0.62860243080000411</v>
      </c>
      <c r="K59" s="205">
        <v>0.2</v>
      </c>
      <c r="L59" s="205">
        <v>0.27</v>
      </c>
      <c r="M59" s="205">
        <v>0.27</v>
      </c>
      <c r="N59" s="205">
        <v>0.27</v>
      </c>
      <c r="O59" s="205">
        <v>0.27</v>
      </c>
      <c r="P59" s="205">
        <v>0.27</v>
      </c>
      <c r="Q59" s="205">
        <v>0.27</v>
      </c>
      <c r="R59" s="205">
        <v>0.25</v>
      </c>
      <c r="S59" s="205">
        <v>0.25</v>
      </c>
      <c r="T59" s="205">
        <v>0.25</v>
      </c>
      <c r="U59" s="205">
        <v>0.25</v>
      </c>
      <c r="V59" s="205">
        <v>0.25</v>
      </c>
      <c r="W59" s="205">
        <v>0.25</v>
      </c>
      <c r="X59" s="205">
        <v>0.25</v>
      </c>
      <c r="Y59" s="205">
        <v>0.25</v>
      </c>
      <c r="Z59" s="205">
        <v>0.25</v>
      </c>
      <c r="AA59" s="205">
        <v>0.25</v>
      </c>
      <c r="AB59" s="205">
        <v>0.25</v>
      </c>
      <c r="AC59" s="205">
        <v>0.25</v>
      </c>
      <c r="AD59" s="205">
        <v>0.25</v>
      </c>
      <c r="AE59" s="205">
        <v>0.25</v>
      </c>
      <c r="AF59" s="205">
        <v>0.25</v>
      </c>
      <c r="AG59" s="205">
        <v>0.33</v>
      </c>
      <c r="AH59" t="s">
        <v>192</v>
      </c>
      <c r="AI59" t="s">
        <v>164</v>
      </c>
      <c r="AJ59" t="s">
        <v>164</v>
      </c>
      <c r="AK59" t="s">
        <v>164</v>
      </c>
    </row>
    <row r="60" spans="1:37" x14ac:dyDescent="0.25">
      <c r="A60" t="s">
        <v>262</v>
      </c>
      <c r="B60" s="203" t="s">
        <v>166</v>
      </c>
      <c r="C60" t="s">
        <v>168</v>
      </c>
      <c r="D60" t="s">
        <v>215</v>
      </c>
      <c r="E60" t="s">
        <v>216</v>
      </c>
      <c r="F60" t="s">
        <v>254</v>
      </c>
      <c r="G60" t="s">
        <v>217</v>
      </c>
      <c r="H60" s="203">
        <v>15</v>
      </c>
      <c r="I60" s="204">
        <v>0.7</v>
      </c>
      <c r="J60" s="205">
        <v>0.62860243080000411</v>
      </c>
      <c r="K60" s="205">
        <v>0.2</v>
      </c>
      <c r="L60" s="205">
        <v>0.27</v>
      </c>
      <c r="M60" s="205">
        <v>0.27</v>
      </c>
      <c r="N60" s="205">
        <v>0.27</v>
      </c>
      <c r="O60" s="205">
        <v>0.27</v>
      </c>
      <c r="P60" s="205">
        <v>0.27</v>
      </c>
      <c r="Q60" s="205">
        <v>0.27</v>
      </c>
      <c r="R60" s="205">
        <v>0.25</v>
      </c>
      <c r="S60" s="205">
        <v>0.25</v>
      </c>
      <c r="T60" s="205">
        <v>0.25</v>
      </c>
      <c r="U60" s="205">
        <v>0.25</v>
      </c>
      <c r="V60" s="205">
        <v>0.25</v>
      </c>
      <c r="W60" s="205">
        <v>0.25</v>
      </c>
      <c r="X60" s="205">
        <v>0.25</v>
      </c>
      <c r="Y60" s="205">
        <v>0.25</v>
      </c>
      <c r="Z60" s="205">
        <v>0.25</v>
      </c>
      <c r="AA60" s="205">
        <v>0.25</v>
      </c>
      <c r="AB60" s="205">
        <v>0.25</v>
      </c>
      <c r="AC60" s="205">
        <v>0.25</v>
      </c>
      <c r="AD60" s="205">
        <v>0.25</v>
      </c>
      <c r="AE60" s="205">
        <v>0.25</v>
      </c>
      <c r="AF60" s="205">
        <v>0.25</v>
      </c>
      <c r="AG60" s="205">
        <v>0.33</v>
      </c>
      <c r="AH60" t="s">
        <v>192</v>
      </c>
      <c r="AI60" t="s">
        <v>164</v>
      </c>
      <c r="AJ60" t="s">
        <v>164</v>
      </c>
      <c r="AK60" t="s">
        <v>164</v>
      </c>
    </row>
    <row r="61" spans="1:37" x14ac:dyDescent="0.25">
      <c r="A61" t="s">
        <v>263</v>
      </c>
      <c r="B61" s="203" t="s">
        <v>166</v>
      </c>
      <c r="C61" t="s">
        <v>172</v>
      </c>
      <c r="D61" t="s">
        <v>264</v>
      </c>
      <c r="E61" t="s">
        <v>265</v>
      </c>
      <c r="F61" t="s">
        <v>266</v>
      </c>
      <c r="G61" t="s">
        <v>267</v>
      </c>
      <c r="H61" s="203">
        <v>12</v>
      </c>
      <c r="I61" s="204">
        <v>0.7</v>
      </c>
      <c r="J61" s="205">
        <v>0.5749063859439083</v>
      </c>
      <c r="K61" s="205" t="s">
        <v>192</v>
      </c>
      <c r="L61" s="205" t="s">
        <v>192</v>
      </c>
      <c r="M61" s="205" t="s">
        <v>192</v>
      </c>
      <c r="N61" s="205" t="s">
        <v>192</v>
      </c>
      <c r="O61" s="205" t="s">
        <v>192</v>
      </c>
      <c r="P61" s="205" t="s">
        <v>192</v>
      </c>
      <c r="Q61" s="205" t="s">
        <v>192</v>
      </c>
      <c r="R61" s="205" t="s">
        <v>192</v>
      </c>
      <c r="S61" s="205" t="s">
        <v>192</v>
      </c>
      <c r="T61" s="205" t="s">
        <v>192</v>
      </c>
      <c r="U61" s="205" t="s">
        <v>192</v>
      </c>
      <c r="V61" s="205" t="s">
        <v>192</v>
      </c>
      <c r="W61" s="205" t="s">
        <v>192</v>
      </c>
      <c r="X61" s="205" t="s">
        <v>192</v>
      </c>
      <c r="Y61" s="205" t="s">
        <v>192</v>
      </c>
      <c r="Z61" s="205" t="s">
        <v>192</v>
      </c>
      <c r="AA61" s="205" t="s">
        <v>192</v>
      </c>
      <c r="AB61" s="205">
        <v>0.27</v>
      </c>
      <c r="AC61" s="205">
        <v>0.27</v>
      </c>
      <c r="AD61" s="205">
        <v>0.27</v>
      </c>
      <c r="AE61" s="205">
        <v>0.27</v>
      </c>
      <c r="AF61" s="205">
        <v>0.27</v>
      </c>
      <c r="AG61" s="205">
        <v>0.33</v>
      </c>
      <c r="AH61">
        <v>0.33</v>
      </c>
      <c r="AI61" t="s">
        <v>164</v>
      </c>
      <c r="AJ61" t="s">
        <v>164</v>
      </c>
      <c r="AK61" t="s">
        <v>164</v>
      </c>
    </row>
    <row r="62" spans="1:37" x14ac:dyDescent="0.25">
      <c r="A62" t="s">
        <v>268</v>
      </c>
      <c r="B62" s="203" t="s">
        <v>166</v>
      </c>
      <c r="C62" t="s">
        <v>172</v>
      </c>
      <c r="D62" t="s">
        <v>199</v>
      </c>
      <c r="E62" t="s">
        <v>269</v>
      </c>
      <c r="F62" t="s">
        <v>270</v>
      </c>
      <c r="G62" t="s">
        <v>271</v>
      </c>
      <c r="H62" s="203">
        <v>14</v>
      </c>
      <c r="I62" s="204">
        <v>0.7</v>
      </c>
      <c r="J62" s="205">
        <v>0.58927653468941599</v>
      </c>
      <c r="K62" s="205" t="s">
        <v>192</v>
      </c>
      <c r="L62" s="205" t="s">
        <v>192</v>
      </c>
      <c r="M62" s="205" t="s">
        <v>192</v>
      </c>
      <c r="N62" s="205" t="s">
        <v>192</v>
      </c>
      <c r="O62" s="205" t="s">
        <v>192</v>
      </c>
      <c r="P62" s="205" t="s">
        <v>192</v>
      </c>
      <c r="Q62" s="205" t="s">
        <v>192</v>
      </c>
      <c r="R62" s="205" t="s">
        <v>192</v>
      </c>
      <c r="S62" s="205" t="s">
        <v>192</v>
      </c>
      <c r="T62" s="205" t="s">
        <v>192</v>
      </c>
      <c r="U62" s="205" t="s">
        <v>192</v>
      </c>
      <c r="V62" s="205" t="s">
        <v>192</v>
      </c>
      <c r="W62" s="205" t="s">
        <v>192</v>
      </c>
      <c r="X62" s="205" t="s">
        <v>192</v>
      </c>
      <c r="Y62" s="205" t="s">
        <v>192</v>
      </c>
      <c r="Z62" s="205" t="s">
        <v>192</v>
      </c>
      <c r="AA62" s="205" t="s">
        <v>192</v>
      </c>
      <c r="AB62" s="205">
        <v>0.27</v>
      </c>
      <c r="AC62" s="205">
        <v>0.27</v>
      </c>
      <c r="AD62" s="205">
        <v>0.27</v>
      </c>
      <c r="AE62" s="205">
        <v>0.27</v>
      </c>
      <c r="AF62" s="205">
        <v>0.27</v>
      </c>
      <c r="AG62" s="205">
        <v>0.33</v>
      </c>
      <c r="AH62">
        <v>0.33</v>
      </c>
      <c r="AI62" t="s">
        <v>164</v>
      </c>
      <c r="AJ62" t="s">
        <v>164</v>
      </c>
      <c r="AK62" t="s">
        <v>164</v>
      </c>
    </row>
    <row r="63" spans="1:37" x14ac:dyDescent="0.25">
      <c r="A63" t="s">
        <v>272</v>
      </c>
      <c r="B63" s="203" t="s">
        <v>158</v>
      </c>
      <c r="C63" t="s">
        <v>227</v>
      </c>
      <c r="D63" t="s">
        <v>273</v>
      </c>
      <c r="E63" t="s">
        <v>274</v>
      </c>
      <c r="F63" t="s">
        <v>275</v>
      </c>
      <c r="G63" t="s">
        <v>276</v>
      </c>
      <c r="H63" s="203">
        <v>12</v>
      </c>
      <c r="I63" s="204">
        <v>0.7</v>
      </c>
      <c r="J63" s="205">
        <v>0.50142385598974282</v>
      </c>
      <c r="K63" s="205">
        <v>0.2</v>
      </c>
      <c r="L63" s="205">
        <v>0.27</v>
      </c>
      <c r="M63" s="205">
        <v>0.27</v>
      </c>
      <c r="N63" s="205">
        <v>0.27</v>
      </c>
      <c r="O63" s="205">
        <v>0.27</v>
      </c>
      <c r="P63" s="205">
        <v>0.27</v>
      </c>
      <c r="Q63" s="205">
        <v>0.27</v>
      </c>
      <c r="R63" s="205">
        <v>0.18</v>
      </c>
      <c r="S63" s="205">
        <v>0.18</v>
      </c>
      <c r="T63" s="205">
        <v>0.18</v>
      </c>
      <c r="U63" s="205">
        <v>0.18</v>
      </c>
      <c r="V63" s="205">
        <v>0.18</v>
      </c>
      <c r="W63" s="205">
        <v>0.18</v>
      </c>
      <c r="X63" s="205">
        <v>0.18</v>
      </c>
      <c r="Y63" s="205">
        <v>0.18</v>
      </c>
      <c r="Z63" s="205">
        <v>0.18</v>
      </c>
      <c r="AA63" s="205">
        <v>0.18</v>
      </c>
      <c r="AB63" s="205" t="s">
        <v>192</v>
      </c>
      <c r="AC63" s="205" t="s">
        <v>192</v>
      </c>
      <c r="AD63" s="205" t="s">
        <v>192</v>
      </c>
      <c r="AE63" s="205" t="s">
        <v>192</v>
      </c>
      <c r="AF63" s="205" t="s">
        <v>192</v>
      </c>
      <c r="AG63" s="205" t="s">
        <v>192</v>
      </c>
      <c r="AH63" t="s">
        <v>192</v>
      </c>
      <c r="AI63" t="s">
        <v>164</v>
      </c>
      <c r="AJ63" t="s">
        <v>164</v>
      </c>
    </row>
    <row r="64" spans="1:37" x14ac:dyDescent="0.25">
      <c r="A64" t="s">
        <v>277</v>
      </c>
      <c r="B64" s="203" t="s">
        <v>166</v>
      </c>
      <c r="C64" t="s">
        <v>227</v>
      </c>
      <c r="D64" t="s">
        <v>273</v>
      </c>
      <c r="E64" t="s">
        <v>274</v>
      </c>
      <c r="F64" t="s">
        <v>275</v>
      </c>
      <c r="G64" t="s">
        <v>276</v>
      </c>
      <c r="H64" s="203">
        <v>12</v>
      </c>
      <c r="I64" s="204">
        <v>0.7</v>
      </c>
      <c r="J64" s="205">
        <v>0.50142385598974282</v>
      </c>
      <c r="K64" s="205">
        <v>0.2</v>
      </c>
      <c r="L64" s="205">
        <v>0.27</v>
      </c>
      <c r="M64" s="205">
        <v>0.27</v>
      </c>
      <c r="N64" s="205">
        <v>0.27</v>
      </c>
      <c r="O64" s="205">
        <v>0.27</v>
      </c>
      <c r="P64" s="205">
        <v>0.27</v>
      </c>
      <c r="Q64" s="205">
        <v>0.27</v>
      </c>
      <c r="R64" s="205">
        <v>0.18</v>
      </c>
      <c r="S64" s="205">
        <v>0.18</v>
      </c>
      <c r="T64" s="205">
        <v>0.18</v>
      </c>
      <c r="U64" s="205">
        <v>0.18</v>
      </c>
      <c r="V64" s="205">
        <v>0.18</v>
      </c>
      <c r="W64" s="205">
        <v>0.18</v>
      </c>
      <c r="X64" s="205">
        <v>0.18</v>
      </c>
      <c r="Y64" s="205">
        <v>0.18</v>
      </c>
      <c r="Z64" s="205">
        <v>0.18</v>
      </c>
      <c r="AA64" s="205">
        <v>0.18</v>
      </c>
      <c r="AB64" s="205" t="s">
        <v>192</v>
      </c>
      <c r="AC64" s="205" t="s">
        <v>192</v>
      </c>
      <c r="AD64" s="205" t="s">
        <v>192</v>
      </c>
      <c r="AE64" s="205" t="s">
        <v>192</v>
      </c>
      <c r="AF64" s="205" t="s">
        <v>192</v>
      </c>
      <c r="AG64" s="205" t="s">
        <v>192</v>
      </c>
      <c r="AH64" t="s">
        <v>192</v>
      </c>
      <c r="AI64" t="s">
        <v>164</v>
      </c>
      <c r="AJ64" t="s">
        <v>164</v>
      </c>
    </row>
    <row r="65" spans="1:37" x14ac:dyDescent="0.25">
      <c r="A65" t="s">
        <v>278</v>
      </c>
      <c r="B65" s="203" t="s">
        <v>158</v>
      </c>
      <c r="C65" t="s">
        <v>159</v>
      </c>
      <c r="D65" t="s">
        <v>273</v>
      </c>
      <c r="E65" t="s">
        <v>274</v>
      </c>
      <c r="F65" t="s">
        <v>275</v>
      </c>
      <c r="G65" t="s">
        <v>276</v>
      </c>
      <c r="H65" s="203">
        <v>12</v>
      </c>
      <c r="I65" s="204">
        <v>0.7</v>
      </c>
      <c r="J65" s="205">
        <v>0.50142385598974282</v>
      </c>
      <c r="K65" s="205">
        <v>0.13</v>
      </c>
      <c r="L65" s="205">
        <v>0.2</v>
      </c>
      <c r="M65" s="205">
        <v>0.2</v>
      </c>
      <c r="N65" s="205">
        <v>0.2</v>
      </c>
      <c r="O65" s="205">
        <v>0.2</v>
      </c>
      <c r="P65" s="205">
        <v>0.2</v>
      </c>
      <c r="Q65" s="205">
        <v>0.2</v>
      </c>
      <c r="R65" s="205">
        <v>0.18</v>
      </c>
      <c r="S65" s="205">
        <v>0.18</v>
      </c>
      <c r="T65" s="205">
        <v>0.18</v>
      </c>
      <c r="U65" s="205">
        <v>0.18</v>
      </c>
      <c r="V65" s="205">
        <v>0.18</v>
      </c>
      <c r="W65" s="205">
        <v>0.18</v>
      </c>
      <c r="X65" s="205">
        <v>0.18</v>
      </c>
      <c r="Y65" s="205">
        <v>0.18</v>
      </c>
      <c r="Z65" s="205">
        <v>0.18</v>
      </c>
      <c r="AA65" s="205">
        <v>0.18</v>
      </c>
      <c r="AB65" s="205" t="s">
        <v>192</v>
      </c>
      <c r="AC65" s="205" t="s">
        <v>192</v>
      </c>
      <c r="AD65" s="205" t="s">
        <v>192</v>
      </c>
      <c r="AE65" s="205" t="s">
        <v>192</v>
      </c>
      <c r="AF65" s="205" t="s">
        <v>192</v>
      </c>
      <c r="AG65" s="205" t="s">
        <v>192</v>
      </c>
      <c r="AH65" t="s">
        <v>192</v>
      </c>
      <c r="AI65" t="s">
        <v>164</v>
      </c>
      <c r="AJ65" t="s">
        <v>164</v>
      </c>
    </row>
    <row r="66" spans="1:37" x14ac:dyDescent="0.25">
      <c r="A66" t="s">
        <v>279</v>
      </c>
      <c r="B66" s="203" t="s">
        <v>166</v>
      </c>
      <c r="C66" t="s">
        <v>159</v>
      </c>
      <c r="D66" t="s">
        <v>273</v>
      </c>
      <c r="E66" t="s">
        <v>274</v>
      </c>
      <c r="F66" t="s">
        <v>275</v>
      </c>
      <c r="G66" t="s">
        <v>276</v>
      </c>
      <c r="H66" s="203">
        <v>12</v>
      </c>
      <c r="I66" s="204">
        <v>0.7</v>
      </c>
      <c r="J66" s="205">
        <v>0.50142385598974282</v>
      </c>
      <c r="K66" s="205">
        <v>0.2</v>
      </c>
      <c r="L66" s="205">
        <v>0.27</v>
      </c>
      <c r="M66" s="205">
        <v>0.27</v>
      </c>
      <c r="N66" s="205">
        <v>0.27</v>
      </c>
      <c r="O66" s="205">
        <v>0.27</v>
      </c>
      <c r="P66" s="205">
        <v>0.27</v>
      </c>
      <c r="Q66" s="205">
        <v>0.27</v>
      </c>
      <c r="R66" s="205">
        <v>0.18</v>
      </c>
      <c r="S66" s="205">
        <v>0.18</v>
      </c>
      <c r="T66" s="205">
        <v>0.18</v>
      </c>
      <c r="U66" s="205">
        <v>0.18</v>
      </c>
      <c r="V66" s="205">
        <v>0.18</v>
      </c>
      <c r="W66" s="205">
        <v>0.18</v>
      </c>
      <c r="X66" s="205">
        <v>0.18</v>
      </c>
      <c r="Y66" s="205">
        <v>0.18</v>
      </c>
      <c r="Z66" s="205">
        <v>0.18</v>
      </c>
      <c r="AA66" s="205">
        <v>0.18</v>
      </c>
      <c r="AB66" s="205" t="s">
        <v>192</v>
      </c>
      <c r="AC66" s="205" t="s">
        <v>192</v>
      </c>
      <c r="AD66" s="205" t="s">
        <v>192</v>
      </c>
      <c r="AE66" s="205" t="s">
        <v>192</v>
      </c>
      <c r="AF66" s="205" t="s">
        <v>192</v>
      </c>
      <c r="AG66" s="205" t="s">
        <v>192</v>
      </c>
      <c r="AH66" t="s">
        <v>192</v>
      </c>
      <c r="AI66" t="s">
        <v>164</v>
      </c>
      <c r="AJ66" t="s">
        <v>164</v>
      </c>
    </row>
    <row r="67" spans="1:37" x14ac:dyDescent="0.25">
      <c r="A67" t="s">
        <v>280</v>
      </c>
      <c r="B67" s="203" t="s">
        <v>158</v>
      </c>
      <c r="C67" t="s">
        <v>168</v>
      </c>
      <c r="D67" t="s">
        <v>273</v>
      </c>
      <c r="E67" t="s">
        <v>274</v>
      </c>
      <c r="F67" t="s">
        <v>275</v>
      </c>
      <c r="G67" t="s">
        <v>276</v>
      </c>
      <c r="H67" s="203">
        <v>12</v>
      </c>
      <c r="I67" s="204">
        <v>0.7</v>
      </c>
      <c r="J67" s="205">
        <v>0.50142385598974282</v>
      </c>
      <c r="K67" s="205">
        <v>0.2</v>
      </c>
      <c r="L67" s="205">
        <v>0.27</v>
      </c>
      <c r="M67" s="205">
        <v>0.27</v>
      </c>
      <c r="N67" s="205">
        <v>0.27</v>
      </c>
      <c r="O67" s="205">
        <v>0.27</v>
      </c>
      <c r="P67" s="205">
        <v>0.27</v>
      </c>
      <c r="Q67" s="205">
        <v>0.27</v>
      </c>
      <c r="R67" s="205">
        <v>0.18</v>
      </c>
      <c r="S67" s="205">
        <v>0.18</v>
      </c>
      <c r="T67" s="205">
        <v>0.18</v>
      </c>
      <c r="U67" s="205">
        <v>0.18</v>
      </c>
      <c r="V67" s="205">
        <v>0.18</v>
      </c>
      <c r="W67" s="205">
        <v>0.18</v>
      </c>
      <c r="X67" s="205">
        <v>0.18</v>
      </c>
      <c r="Y67" s="205">
        <v>0.18</v>
      </c>
      <c r="Z67" s="205">
        <v>0.18</v>
      </c>
      <c r="AA67" s="205">
        <v>0.18</v>
      </c>
      <c r="AB67" s="205" t="s">
        <v>192</v>
      </c>
      <c r="AC67" s="205" t="s">
        <v>192</v>
      </c>
      <c r="AD67" s="205" t="s">
        <v>192</v>
      </c>
      <c r="AE67" s="205" t="s">
        <v>192</v>
      </c>
      <c r="AF67" s="205" t="s">
        <v>192</v>
      </c>
      <c r="AG67" s="205" t="s">
        <v>192</v>
      </c>
      <c r="AH67" t="s">
        <v>192</v>
      </c>
      <c r="AI67" t="s">
        <v>164</v>
      </c>
      <c r="AJ67" t="s">
        <v>164</v>
      </c>
    </row>
    <row r="68" spans="1:37" x14ac:dyDescent="0.25">
      <c r="A68" t="s">
        <v>281</v>
      </c>
      <c r="B68" s="203" t="s">
        <v>166</v>
      </c>
      <c r="C68" t="s">
        <v>168</v>
      </c>
      <c r="D68" t="s">
        <v>273</v>
      </c>
      <c r="E68" t="s">
        <v>274</v>
      </c>
      <c r="F68" t="s">
        <v>275</v>
      </c>
      <c r="G68" t="s">
        <v>276</v>
      </c>
      <c r="H68" s="203">
        <v>12</v>
      </c>
      <c r="I68" s="204">
        <v>0.7</v>
      </c>
      <c r="J68" s="205">
        <v>0.50142385598974282</v>
      </c>
      <c r="K68" s="205">
        <v>0.2</v>
      </c>
      <c r="L68" s="205">
        <v>0.27</v>
      </c>
      <c r="M68" s="205">
        <v>0.27</v>
      </c>
      <c r="N68" s="205">
        <v>0.27</v>
      </c>
      <c r="O68" s="205">
        <v>0.27</v>
      </c>
      <c r="P68" s="205">
        <v>0.27</v>
      </c>
      <c r="Q68" s="205">
        <v>0.27</v>
      </c>
      <c r="R68" s="205">
        <v>0.18</v>
      </c>
      <c r="S68" s="205">
        <v>0.18</v>
      </c>
      <c r="T68" s="205">
        <v>0.18</v>
      </c>
      <c r="U68" s="205">
        <v>0.18</v>
      </c>
      <c r="V68" s="205">
        <v>0.18</v>
      </c>
      <c r="W68" s="205">
        <v>0.18</v>
      </c>
      <c r="X68" s="205">
        <v>0.18</v>
      </c>
      <c r="Y68" s="205">
        <v>0.18</v>
      </c>
      <c r="Z68" s="205">
        <v>0.18</v>
      </c>
      <c r="AA68" s="205">
        <v>0.18</v>
      </c>
      <c r="AB68" s="205" t="s">
        <v>192</v>
      </c>
      <c r="AC68" s="205" t="s">
        <v>192</v>
      </c>
      <c r="AD68" s="205" t="s">
        <v>192</v>
      </c>
      <c r="AE68" s="205" t="s">
        <v>192</v>
      </c>
      <c r="AF68" s="205" t="s">
        <v>192</v>
      </c>
      <c r="AG68" s="205" t="s">
        <v>192</v>
      </c>
      <c r="AH68" t="s">
        <v>192</v>
      </c>
      <c r="AI68" t="s">
        <v>164</v>
      </c>
      <c r="AJ68" t="s">
        <v>164</v>
      </c>
    </row>
    <row r="69" spans="1:37" x14ac:dyDescent="0.25">
      <c r="A69" t="s">
        <v>282</v>
      </c>
      <c r="B69" s="203" t="s">
        <v>158</v>
      </c>
      <c r="C69" t="s">
        <v>227</v>
      </c>
      <c r="D69" t="s">
        <v>283</v>
      </c>
      <c r="E69" t="s">
        <v>284</v>
      </c>
      <c r="F69" t="s">
        <v>285</v>
      </c>
      <c r="G69" t="s">
        <v>286</v>
      </c>
      <c r="H69" s="203">
        <v>10</v>
      </c>
      <c r="I69" s="204">
        <v>0.7</v>
      </c>
      <c r="J69" s="205">
        <v>0.46104000170839254</v>
      </c>
      <c r="K69" s="205">
        <v>0.15</v>
      </c>
      <c r="L69" s="205">
        <v>0.2</v>
      </c>
      <c r="M69" s="205">
        <v>0.2</v>
      </c>
      <c r="N69" s="205">
        <v>0.2</v>
      </c>
      <c r="O69" s="205">
        <v>0.25</v>
      </c>
      <c r="P69" s="205">
        <v>0.25</v>
      </c>
      <c r="Q69" s="205">
        <v>0.25</v>
      </c>
      <c r="R69" s="205">
        <v>0.25</v>
      </c>
      <c r="S69" s="205">
        <v>0.25</v>
      </c>
      <c r="T69" s="205">
        <v>0.25</v>
      </c>
      <c r="U69" s="205">
        <v>0.25</v>
      </c>
      <c r="V69" s="205">
        <v>0.25</v>
      </c>
      <c r="W69" s="205">
        <v>0.25</v>
      </c>
      <c r="X69" s="205">
        <v>0.25</v>
      </c>
      <c r="Y69" s="205">
        <v>0.25</v>
      </c>
      <c r="Z69" s="205">
        <v>0.25</v>
      </c>
      <c r="AA69" s="205">
        <v>0.25</v>
      </c>
      <c r="AB69" s="205">
        <v>0.25</v>
      </c>
      <c r="AC69" s="205">
        <v>0.25</v>
      </c>
      <c r="AD69" s="205">
        <v>0.25</v>
      </c>
      <c r="AE69" s="205">
        <v>0.25</v>
      </c>
      <c r="AF69" s="205">
        <v>0.25</v>
      </c>
      <c r="AG69" s="205">
        <v>0.33</v>
      </c>
      <c r="AH69">
        <v>0.33</v>
      </c>
      <c r="AI69" t="s">
        <v>164</v>
      </c>
      <c r="AJ69" t="s">
        <v>164</v>
      </c>
      <c r="AK69" t="s">
        <v>164</v>
      </c>
    </row>
    <row r="70" spans="1:37" x14ac:dyDescent="0.25">
      <c r="A70" t="s">
        <v>287</v>
      </c>
      <c r="B70" s="203" t="s">
        <v>166</v>
      </c>
      <c r="C70" t="s">
        <v>227</v>
      </c>
      <c r="D70" t="s">
        <v>283</v>
      </c>
      <c r="E70" t="s">
        <v>284</v>
      </c>
      <c r="F70" t="s">
        <v>285</v>
      </c>
      <c r="G70" t="s">
        <v>286</v>
      </c>
      <c r="H70" s="203">
        <v>10</v>
      </c>
      <c r="I70" s="204">
        <v>0.7</v>
      </c>
      <c r="J70" s="205">
        <v>0.46104000170839254</v>
      </c>
      <c r="K70" s="205">
        <v>0.15</v>
      </c>
      <c r="L70" s="205">
        <v>0.27</v>
      </c>
      <c r="M70" s="205">
        <v>0.27</v>
      </c>
      <c r="N70" s="205">
        <v>0.27</v>
      </c>
      <c r="O70" s="205">
        <v>0.27</v>
      </c>
      <c r="P70" s="205">
        <v>0.27</v>
      </c>
      <c r="Q70" s="205">
        <v>0.27</v>
      </c>
      <c r="R70" s="205">
        <v>0.27</v>
      </c>
      <c r="S70" s="205">
        <v>0.27</v>
      </c>
      <c r="T70" s="205">
        <v>0.27</v>
      </c>
      <c r="U70" s="205">
        <v>0.27</v>
      </c>
      <c r="V70" s="205">
        <v>0.27</v>
      </c>
      <c r="W70" s="205">
        <v>0.27</v>
      </c>
      <c r="X70" s="205">
        <v>0.27</v>
      </c>
      <c r="Y70" s="205">
        <v>0.27</v>
      </c>
      <c r="Z70" s="205">
        <v>0.27</v>
      </c>
      <c r="AA70" s="205">
        <v>0.27</v>
      </c>
      <c r="AB70" s="205">
        <v>0.27</v>
      </c>
      <c r="AC70" s="205">
        <v>0.27</v>
      </c>
      <c r="AD70" s="205">
        <v>0.27</v>
      </c>
      <c r="AE70" s="205">
        <v>0.27</v>
      </c>
      <c r="AF70" s="205">
        <v>0.27</v>
      </c>
      <c r="AG70" s="205">
        <v>0.33</v>
      </c>
      <c r="AH70">
        <v>0.33</v>
      </c>
      <c r="AI70" t="s">
        <v>164</v>
      </c>
      <c r="AJ70" t="s">
        <v>164</v>
      </c>
      <c r="AK70" t="s">
        <v>164</v>
      </c>
    </row>
    <row r="71" spans="1:37" x14ac:dyDescent="0.25">
      <c r="A71" t="s">
        <v>288</v>
      </c>
      <c r="B71" s="203" t="s">
        <v>158</v>
      </c>
      <c r="C71" t="s">
        <v>159</v>
      </c>
      <c r="D71" t="s">
        <v>283</v>
      </c>
      <c r="E71" t="s">
        <v>284</v>
      </c>
      <c r="F71" t="s">
        <v>285</v>
      </c>
      <c r="G71" t="s">
        <v>289</v>
      </c>
      <c r="H71" s="203">
        <v>10</v>
      </c>
      <c r="I71" s="204">
        <v>0.7</v>
      </c>
      <c r="J71" s="205">
        <v>0.42958807047498165</v>
      </c>
      <c r="K71" s="205">
        <v>0.13</v>
      </c>
      <c r="L71" s="205">
        <v>0.2</v>
      </c>
      <c r="M71" s="205">
        <v>0.2</v>
      </c>
      <c r="N71" s="205">
        <v>0.2</v>
      </c>
      <c r="O71" s="205">
        <v>0.2</v>
      </c>
      <c r="P71" s="205">
        <v>0.2</v>
      </c>
      <c r="Q71" s="205">
        <v>0.2</v>
      </c>
      <c r="R71" s="205">
        <v>0.2</v>
      </c>
      <c r="S71" s="205">
        <v>0.2</v>
      </c>
      <c r="T71" s="205">
        <v>0.2</v>
      </c>
      <c r="U71" s="205">
        <v>0.2</v>
      </c>
      <c r="V71" s="205">
        <v>0.2</v>
      </c>
      <c r="W71" s="205">
        <v>0.2</v>
      </c>
      <c r="X71" s="205">
        <v>0.2</v>
      </c>
      <c r="Y71" s="205">
        <v>0.2</v>
      </c>
      <c r="Z71" s="205">
        <v>0.2</v>
      </c>
      <c r="AA71" s="205">
        <v>0.2</v>
      </c>
      <c r="AB71" s="205">
        <v>0.2</v>
      </c>
      <c r="AC71" s="205">
        <v>0.2</v>
      </c>
      <c r="AD71" s="205">
        <v>0.2</v>
      </c>
      <c r="AE71" s="205">
        <v>0.2</v>
      </c>
      <c r="AF71" s="205">
        <v>0.2</v>
      </c>
      <c r="AG71" s="205">
        <v>0.33</v>
      </c>
      <c r="AH71">
        <v>0.33</v>
      </c>
      <c r="AI71" t="s">
        <v>164</v>
      </c>
      <c r="AJ71" t="s">
        <v>164</v>
      </c>
      <c r="AK71" t="s">
        <v>164</v>
      </c>
    </row>
    <row r="72" spans="1:37" x14ac:dyDescent="0.25">
      <c r="A72" t="s">
        <v>290</v>
      </c>
      <c r="B72" s="203" t="s">
        <v>166</v>
      </c>
      <c r="C72" t="s">
        <v>159</v>
      </c>
      <c r="D72" t="s">
        <v>283</v>
      </c>
      <c r="E72" t="s">
        <v>284</v>
      </c>
      <c r="F72" t="s">
        <v>285</v>
      </c>
      <c r="G72" t="s">
        <v>289</v>
      </c>
      <c r="H72" s="203">
        <v>10</v>
      </c>
      <c r="I72" s="204">
        <v>0.7</v>
      </c>
      <c r="J72" s="205">
        <v>0.42958807047498165</v>
      </c>
      <c r="K72" s="205">
        <v>0.2</v>
      </c>
      <c r="L72" s="205">
        <v>0.27</v>
      </c>
      <c r="M72" s="205">
        <v>0.27</v>
      </c>
      <c r="N72" s="205">
        <v>0.27</v>
      </c>
      <c r="O72" s="205">
        <v>0.27</v>
      </c>
      <c r="P72" s="205">
        <v>0.27</v>
      </c>
      <c r="Q72" s="205">
        <v>0.27</v>
      </c>
      <c r="R72" s="205">
        <v>0.27</v>
      </c>
      <c r="S72" s="205">
        <v>0.27</v>
      </c>
      <c r="T72" s="205">
        <v>0.27</v>
      </c>
      <c r="U72" s="205">
        <v>0.27</v>
      </c>
      <c r="V72" s="205">
        <v>0.27</v>
      </c>
      <c r="W72" s="205">
        <v>0.27</v>
      </c>
      <c r="X72" s="205">
        <v>0.27</v>
      </c>
      <c r="Y72" s="205">
        <v>0.27</v>
      </c>
      <c r="Z72" s="205">
        <v>0.27</v>
      </c>
      <c r="AA72" s="205">
        <v>0.27</v>
      </c>
      <c r="AB72" s="205">
        <v>0.27</v>
      </c>
      <c r="AC72" s="205">
        <v>0.27</v>
      </c>
      <c r="AD72" s="205">
        <v>0.27</v>
      </c>
      <c r="AE72" s="205">
        <v>0.27</v>
      </c>
      <c r="AF72" s="205">
        <v>0.27</v>
      </c>
      <c r="AG72" s="205">
        <v>0.33</v>
      </c>
      <c r="AH72">
        <v>0.33</v>
      </c>
      <c r="AI72" t="s">
        <v>164</v>
      </c>
      <c r="AJ72" t="s">
        <v>164</v>
      </c>
      <c r="AK72" t="s">
        <v>164</v>
      </c>
    </row>
    <row r="73" spans="1:37" x14ac:dyDescent="0.25">
      <c r="A73" t="s">
        <v>291</v>
      </c>
      <c r="B73" s="203" t="s">
        <v>158</v>
      </c>
      <c r="C73" t="s">
        <v>168</v>
      </c>
      <c r="D73" t="s">
        <v>283</v>
      </c>
      <c r="E73" t="s">
        <v>284</v>
      </c>
      <c r="F73" t="s">
        <v>285</v>
      </c>
      <c r="G73" t="s">
        <v>169</v>
      </c>
      <c r="H73" s="203">
        <v>10</v>
      </c>
      <c r="I73" s="204">
        <v>0.7</v>
      </c>
      <c r="J73" s="205">
        <v>0.45890207746534312</v>
      </c>
      <c r="K73" s="205">
        <v>0.12</v>
      </c>
      <c r="L73" s="205">
        <v>0.17</v>
      </c>
      <c r="M73" s="205">
        <v>0.17</v>
      </c>
      <c r="N73" s="205">
        <v>0.25</v>
      </c>
      <c r="O73" s="205">
        <v>0.25</v>
      </c>
      <c r="P73" s="205">
        <v>0.25</v>
      </c>
      <c r="Q73" s="205">
        <v>0.25</v>
      </c>
      <c r="R73" s="205">
        <v>0.25</v>
      </c>
      <c r="S73" s="205">
        <v>0.25</v>
      </c>
      <c r="T73" s="205">
        <v>0.25</v>
      </c>
      <c r="U73" s="205">
        <v>0.25</v>
      </c>
      <c r="V73" s="205">
        <v>0.25</v>
      </c>
      <c r="W73" s="205">
        <v>0.25</v>
      </c>
      <c r="X73" s="205">
        <v>0.25</v>
      </c>
      <c r="Y73" s="205">
        <v>0.25</v>
      </c>
      <c r="Z73" s="205">
        <v>0.25</v>
      </c>
      <c r="AA73" s="205">
        <v>0.25</v>
      </c>
      <c r="AB73" s="205">
        <v>0.25</v>
      </c>
      <c r="AC73" s="205">
        <v>0.25</v>
      </c>
      <c r="AD73" s="205">
        <v>0.25</v>
      </c>
      <c r="AE73" s="205">
        <v>0.25</v>
      </c>
      <c r="AF73" s="205">
        <v>0.25</v>
      </c>
      <c r="AG73" s="205">
        <v>0.33</v>
      </c>
      <c r="AH73">
        <v>0.33</v>
      </c>
      <c r="AI73" t="s">
        <v>164</v>
      </c>
      <c r="AJ73" t="s">
        <v>164</v>
      </c>
      <c r="AK73" t="s">
        <v>164</v>
      </c>
    </row>
    <row r="74" spans="1:37" x14ac:dyDescent="0.25">
      <c r="A74" t="s">
        <v>292</v>
      </c>
      <c r="B74" s="203" t="s">
        <v>166</v>
      </c>
      <c r="C74" t="s">
        <v>168</v>
      </c>
      <c r="D74" t="s">
        <v>283</v>
      </c>
      <c r="E74" t="s">
        <v>284</v>
      </c>
      <c r="F74" t="s">
        <v>285</v>
      </c>
      <c r="G74" t="s">
        <v>169</v>
      </c>
      <c r="H74" s="203">
        <v>10</v>
      </c>
      <c r="I74" s="204">
        <v>0.7</v>
      </c>
      <c r="J74" s="205">
        <v>0.45890207746534312</v>
      </c>
      <c r="K74" s="205">
        <v>0.12</v>
      </c>
      <c r="L74" s="205">
        <v>0.27</v>
      </c>
      <c r="M74" s="205">
        <v>0.27</v>
      </c>
      <c r="N74" s="205">
        <v>0.27</v>
      </c>
      <c r="O74" s="205">
        <v>0.25</v>
      </c>
      <c r="P74" s="205">
        <v>0.25</v>
      </c>
      <c r="Q74" s="205">
        <v>0.25</v>
      </c>
      <c r="R74" s="205">
        <v>0.25</v>
      </c>
      <c r="S74" s="205">
        <v>0.25</v>
      </c>
      <c r="T74" s="205">
        <v>0.25</v>
      </c>
      <c r="U74" s="205">
        <v>0.25</v>
      </c>
      <c r="V74" s="205">
        <v>0.25</v>
      </c>
      <c r="W74" s="205">
        <v>0.25</v>
      </c>
      <c r="X74" s="205">
        <v>0.25</v>
      </c>
      <c r="Y74" s="205">
        <v>0.25</v>
      </c>
      <c r="Z74" s="205">
        <v>0.25</v>
      </c>
      <c r="AA74" s="205">
        <v>0.25</v>
      </c>
      <c r="AB74" s="205">
        <v>0.25</v>
      </c>
      <c r="AC74" s="205">
        <v>0.25</v>
      </c>
      <c r="AD74" s="205">
        <v>0.25</v>
      </c>
      <c r="AE74" s="205">
        <v>0.25</v>
      </c>
      <c r="AF74" s="205">
        <v>0.25</v>
      </c>
      <c r="AG74" s="205">
        <v>0.33</v>
      </c>
      <c r="AH74">
        <v>0.33</v>
      </c>
      <c r="AI74" t="s">
        <v>164</v>
      </c>
      <c r="AJ74" t="s">
        <v>164</v>
      </c>
      <c r="AK74" t="s">
        <v>164</v>
      </c>
    </row>
    <row r="75" spans="1:37" x14ac:dyDescent="0.25">
      <c r="A75" t="s">
        <v>293</v>
      </c>
      <c r="B75" s="203" t="s">
        <v>158</v>
      </c>
      <c r="C75" t="s">
        <v>227</v>
      </c>
      <c r="D75" t="s">
        <v>283</v>
      </c>
      <c r="E75" t="s">
        <v>284</v>
      </c>
      <c r="F75" t="s">
        <v>294</v>
      </c>
      <c r="G75" t="s">
        <v>286</v>
      </c>
      <c r="H75" s="203">
        <v>10</v>
      </c>
      <c r="I75" s="204">
        <v>0.7</v>
      </c>
      <c r="J75" s="205">
        <v>0.46104000170839254</v>
      </c>
      <c r="K75" s="205">
        <v>0.15</v>
      </c>
      <c r="L75" s="205">
        <v>0.2</v>
      </c>
      <c r="M75" s="205">
        <v>0.2</v>
      </c>
      <c r="N75" s="205">
        <v>0.2</v>
      </c>
      <c r="O75" s="205">
        <v>0.25</v>
      </c>
      <c r="P75" s="205">
        <v>0.25</v>
      </c>
      <c r="Q75" s="205">
        <v>0.25</v>
      </c>
      <c r="R75" s="205">
        <v>0.25</v>
      </c>
      <c r="S75" s="205">
        <v>0.25</v>
      </c>
      <c r="T75" s="205">
        <v>0.25</v>
      </c>
      <c r="U75" s="205">
        <v>0.25</v>
      </c>
      <c r="V75" s="205">
        <v>0.25</v>
      </c>
      <c r="W75" s="205">
        <v>0.25</v>
      </c>
      <c r="X75" s="205">
        <v>0.25</v>
      </c>
      <c r="Y75" s="205">
        <v>0.25</v>
      </c>
      <c r="Z75" s="205">
        <v>0.25</v>
      </c>
      <c r="AA75" s="205">
        <v>0.25</v>
      </c>
      <c r="AB75" s="205">
        <v>0.25</v>
      </c>
      <c r="AC75" s="205">
        <v>0.25</v>
      </c>
      <c r="AD75" s="205">
        <v>0.25</v>
      </c>
      <c r="AE75" s="205">
        <v>0.25</v>
      </c>
      <c r="AF75" s="205">
        <v>0.25</v>
      </c>
      <c r="AG75" s="205">
        <v>0.33</v>
      </c>
      <c r="AH75">
        <v>0.33</v>
      </c>
      <c r="AI75" t="s">
        <v>164</v>
      </c>
      <c r="AJ75" t="s">
        <v>164</v>
      </c>
      <c r="AK75" t="s">
        <v>164</v>
      </c>
    </row>
    <row r="76" spans="1:37" x14ac:dyDescent="0.25">
      <c r="A76" t="s">
        <v>295</v>
      </c>
      <c r="B76" s="203" t="s">
        <v>166</v>
      </c>
      <c r="C76" t="s">
        <v>227</v>
      </c>
      <c r="D76" t="s">
        <v>283</v>
      </c>
      <c r="E76" t="s">
        <v>284</v>
      </c>
      <c r="F76" t="s">
        <v>294</v>
      </c>
      <c r="G76" t="s">
        <v>286</v>
      </c>
      <c r="H76" s="203">
        <v>10</v>
      </c>
      <c r="I76" s="204">
        <v>0.7</v>
      </c>
      <c r="J76" s="205">
        <v>0.46104000170839254</v>
      </c>
      <c r="K76" s="205">
        <v>0.15</v>
      </c>
      <c r="L76" s="205">
        <v>0.27</v>
      </c>
      <c r="M76" s="205">
        <v>0.27</v>
      </c>
      <c r="N76" s="205">
        <v>0.27</v>
      </c>
      <c r="O76" s="205">
        <v>0.27</v>
      </c>
      <c r="P76" s="205">
        <v>0.27</v>
      </c>
      <c r="Q76" s="205">
        <v>0.27</v>
      </c>
      <c r="R76" s="205">
        <v>0.27</v>
      </c>
      <c r="S76" s="205">
        <v>0.27</v>
      </c>
      <c r="T76" s="205">
        <v>0.27</v>
      </c>
      <c r="U76" s="205">
        <v>0.27</v>
      </c>
      <c r="V76" s="205">
        <v>0.27</v>
      </c>
      <c r="W76" s="205">
        <v>0.27</v>
      </c>
      <c r="X76" s="205">
        <v>0.27</v>
      </c>
      <c r="Y76" s="205">
        <v>0.27</v>
      </c>
      <c r="Z76" s="205">
        <v>0.27</v>
      </c>
      <c r="AA76" s="205">
        <v>0.27</v>
      </c>
      <c r="AB76" s="205">
        <v>0.27</v>
      </c>
      <c r="AC76" s="205">
        <v>0.27</v>
      </c>
      <c r="AD76" s="205">
        <v>0.27</v>
      </c>
      <c r="AE76" s="205">
        <v>0.27</v>
      </c>
      <c r="AF76" s="205">
        <v>0.27</v>
      </c>
      <c r="AG76" s="205">
        <v>0.33</v>
      </c>
      <c r="AH76">
        <v>0.33</v>
      </c>
      <c r="AI76" t="s">
        <v>164</v>
      </c>
      <c r="AJ76" t="s">
        <v>164</v>
      </c>
      <c r="AK76" t="s">
        <v>164</v>
      </c>
    </row>
    <row r="77" spans="1:37" x14ac:dyDescent="0.25">
      <c r="A77" t="s">
        <v>296</v>
      </c>
      <c r="B77" s="203" t="s">
        <v>158</v>
      </c>
      <c r="C77" t="s">
        <v>159</v>
      </c>
      <c r="D77" t="s">
        <v>283</v>
      </c>
      <c r="E77" t="s">
        <v>284</v>
      </c>
      <c r="F77" t="s">
        <v>294</v>
      </c>
      <c r="G77" t="s">
        <v>289</v>
      </c>
      <c r="H77" s="203">
        <v>10</v>
      </c>
      <c r="I77" s="204">
        <v>0.7</v>
      </c>
      <c r="J77" s="205">
        <v>0.42958807047498165</v>
      </c>
      <c r="K77" s="205">
        <v>0.13</v>
      </c>
      <c r="L77" s="205">
        <v>0.2</v>
      </c>
      <c r="M77" s="205">
        <v>0.2</v>
      </c>
      <c r="N77" s="205">
        <v>0.2</v>
      </c>
      <c r="O77" s="205">
        <v>0.2</v>
      </c>
      <c r="P77" s="205">
        <v>0.2</v>
      </c>
      <c r="Q77" s="205">
        <v>0.2</v>
      </c>
      <c r="R77" s="205">
        <v>0.2</v>
      </c>
      <c r="S77" s="205">
        <v>0.2</v>
      </c>
      <c r="T77" s="205">
        <v>0.2</v>
      </c>
      <c r="U77" s="205">
        <v>0.2</v>
      </c>
      <c r="V77" s="205">
        <v>0.2</v>
      </c>
      <c r="W77" s="205">
        <v>0.2</v>
      </c>
      <c r="X77" s="205">
        <v>0.2</v>
      </c>
      <c r="Y77" s="205">
        <v>0.2</v>
      </c>
      <c r="Z77" s="205">
        <v>0.2</v>
      </c>
      <c r="AA77" s="205">
        <v>0.2</v>
      </c>
      <c r="AB77" s="205">
        <v>0.2</v>
      </c>
      <c r="AC77" s="205">
        <v>0.2</v>
      </c>
      <c r="AD77" s="205">
        <v>0.2</v>
      </c>
      <c r="AE77" s="205">
        <v>0.2</v>
      </c>
      <c r="AF77" s="205">
        <v>0.2</v>
      </c>
      <c r="AG77" s="205">
        <v>0.33</v>
      </c>
      <c r="AH77">
        <v>0.33</v>
      </c>
      <c r="AI77" t="s">
        <v>164</v>
      </c>
      <c r="AJ77" t="s">
        <v>164</v>
      </c>
      <c r="AK77" t="s">
        <v>164</v>
      </c>
    </row>
    <row r="78" spans="1:37" x14ac:dyDescent="0.25">
      <c r="A78" t="s">
        <v>297</v>
      </c>
      <c r="B78" s="203" t="s">
        <v>166</v>
      </c>
      <c r="C78" t="s">
        <v>159</v>
      </c>
      <c r="D78" t="s">
        <v>283</v>
      </c>
      <c r="E78" t="s">
        <v>284</v>
      </c>
      <c r="F78" t="s">
        <v>294</v>
      </c>
      <c r="G78" t="s">
        <v>289</v>
      </c>
      <c r="H78" s="203">
        <v>10</v>
      </c>
      <c r="I78" s="204">
        <v>0.7</v>
      </c>
      <c r="J78" s="205">
        <v>0.42958807047498165</v>
      </c>
      <c r="K78" s="205">
        <v>0.2</v>
      </c>
      <c r="L78" s="205">
        <v>0.27</v>
      </c>
      <c r="M78" s="205">
        <v>0.27</v>
      </c>
      <c r="N78" s="205">
        <v>0.27</v>
      </c>
      <c r="O78" s="205">
        <v>0.27</v>
      </c>
      <c r="P78" s="205">
        <v>0.27</v>
      </c>
      <c r="Q78" s="205">
        <v>0.27</v>
      </c>
      <c r="R78" s="205">
        <v>0.27</v>
      </c>
      <c r="S78" s="205">
        <v>0.27</v>
      </c>
      <c r="T78" s="205">
        <v>0.27</v>
      </c>
      <c r="U78" s="205">
        <v>0.27</v>
      </c>
      <c r="V78" s="205">
        <v>0.27</v>
      </c>
      <c r="W78" s="205">
        <v>0.27</v>
      </c>
      <c r="X78" s="205">
        <v>0.27</v>
      </c>
      <c r="Y78" s="205">
        <v>0.27</v>
      </c>
      <c r="Z78" s="205">
        <v>0.27</v>
      </c>
      <c r="AA78" s="205">
        <v>0.27</v>
      </c>
      <c r="AB78" s="205">
        <v>0.27</v>
      </c>
      <c r="AC78" s="205">
        <v>0.27</v>
      </c>
      <c r="AD78" s="205">
        <v>0.27</v>
      </c>
      <c r="AE78" s="205">
        <v>0.27</v>
      </c>
      <c r="AF78" s="205">
        <v>0.27</v>
      </c>
      <c r="AG78" s="205">
        <v>0.33</v>
      </c>
      <c r="AH78">
        <v>0.33</v>
      </c>
      <c r="AI78" t="s">
        <v>164</v>
      </c>
      <c r="AJ78" t="s">
        <v>164</v>
      </c>
      <c r="AK78" t="s">
        <v>164</v>
      </c>
    </row>
    <row r="79" spans="1:37" x14ac:dyDescent="0.25">
      <c r="A79" t="s">
        <v>298</v>
      </c>
      <c r="B79" s="203" t="s">
        <v>158</v>
      </c>
      <c r="C79" t="s">
        <v>168</v>
      </c>
      <c r="D79" t="s">
        <v>283</v>
      </c>
      <c r="E79" t="s">
        <v>284</v>
      </c>
      <c r="F79" t="s">
        <v>294</v>
      </c>
      <c r="G79" t="s">
        <v>169</v>
      </c>
      <c r="H79" s="203">
        <v>10</v>
      </c>
      <c r="I79" s="204">
        <v>0.7</v>
      </c>
      <c r="J79" s="205">
        <v>0.45890207746534312</v>
      </c>
      <c r="K79" s="205">
        <v>0.12</v>
      </c>
      <c r="L79" s="205">
        <v>0.17</v>
      </c>
      <c r="M79" s="205">
        <v>0.17</v>
      </c>
      <c r="N79" s="205">
        <v>0.25</v>
      </c>
      <c r="O79" s="205">
        <v>0.25</v>
      </c>
      <c r="P79" s="205">
        <v>0.25</v>
      </c>
      <c r="Q79" s="205">
        <v>0.25</v>
      </c>
      <c r="R79" s="205">
        <v>0.25</v>
      </c>
      <c r="S79" s="205">
        <v>0.25</v>
      </c>
      <c r="T79" s="205">
        <v>0.25</v>
      </c>
      <c r="U79" s="205">
        <v>0.25</v>
      </c>
      <c r="V79" s="205">
        <v>0.25</v>
      </c>
      <c r="W79" s="205">
        <v>0.25</v>
      </c>
      <c r="X79" s="205">
        <v>0.25</v>
      </c>
      <c r="Y79" s="205">
        <v>0.25</v>
      </c>
      <c r="Z79" s="205">
        <v>0.25</v>
      </c>
      <c r="AA79" s="205">
        <v>0.25</v>
      </c>
      <c r="AB79" s="205">
        <v>0.25</v>
      </c>
      <c r="AC79" s="205">
        <v>0.25</v>
      </c>
      <c r="AD79" s="205">
        <v>0.25</v>
      </c>
      <c r="AE79" s="205">
        <v>0.25</v>
      </c>
      <c r="AF79" s="205">
        <v>0.25</v>
      </c>
      <c r="AG79" s="205">
        <v>0.33</v>
      </c>
      <c r="AH79">
        <v>0.33</v>
      </c>
      <c r="AI79" t="s">
        <v>164</v>
      </c>
      <c r="AJ79" t="s">
        <v>164</v>
      </c>
      <c r="AK79" t="s">
        <v>164</v>
      </c>
    </row>
    <row r="80" spans="1:37" x14ac:dyDescent="0.25">
      <c r="A80" t="s">
        <v>299</v>
      </c>
      <c r="B80" s="203" t="s">
        <v>166</v>
      </c>
      <c r="C80" t="s">
        <v>168</v>
      </c>
      <c r="D80" t="s">
        <v>283</v>
      </c>
      <c r="E80" t="s">
        <v>284</v>
      </c>
      <c r="F80" t="s">
        <v>294</v>
      </c>
      <c r="G80" t="s">
        <v>169</v>
      </c>
      <c r="H80" s="203">
        <v>10</v>
      </c>
      <c r="I80" s="204">
        <v>0.7</v>
      </c>
      <c r="J80" s="205">
        <v>0.45890207746534312</v>
      </c>
      <c r="K80" s="205">
        <v>0.12</v>
      </c>
      <c r="L80" s="205">
        <v>0.27</v>
      </c>
      <c r="M80" s="205">
        <v>0.27</v>
      </c>
      <c r="N80" s="205">
        <v>0.27</v>
      </c>
      <c r="O80" s="205">
        <v>0.25</v>
      </c>
      <c r="P80" s="205">
        <v>0.25</v>
      </c>
      <c r="Q80" s="205">
        <v>0.25</v>
      </c>
      <c r="R80" s="205">
        <v>0.25</v>
      </c>
      <c r="S80" s="205">
        <v>0.25</v>
      </c>
      <c r="T80" s="205">
        <v>0.25</v>
      </c>
      <c r="U80" s="205">
        <v>0.25</v>
      </c>
      <c r="V80" s="205">
        <v>0.25</v>
      </c>
      <c r="W80" s="205">
        <v>0.25</v>
      </c>
      <c r="X80" s="205">
        <v>0.25</v>
      </c>
      <c r="Y80" s="205">
        <v>0.25</v>
      </c>
      <c r="Z80" s="205">
        <v>0.25</v>
      </c>
      <c r="AA80" s="205">
        <v>0.25</v>
      </c>
      <c r="AB80" s="205">
        <v>0.25</v>
      </c>
      <c r="AC80" s="205">
        <v>0.25</v>
      </c>
      <c r="AD80" s="205">
        <v>0.25</v>
      </c>
      <c r="AE80" s="205">
        <v>0.25</v>
      </c>
      <c r="AF80" s="205">
        <v>0.25</v>
      </c>
      <c r="AG80" s="205">
        <v>0.33</v>
      </c>
      <c r="AH80">
        <v>0.33</v>
      </c>
      <c r="AI80" t="s">
        <v>164</v>
      </c>
      <c r="AJ80" t="s">
        <v>164</v>
      </c>
      <c r="AK80" t="s">
        <v>164</v>
      </c>
    </row>
    <row r="81" spans="1:37" x14ac:dyDescent="0.25">
      <c r="A81" t="s">
        <v>300</v>
      </c>
      <c r="B81" s="203" t="s">
        <v>158</v>
      </c>
      <c r="C81" t="s">
        <v>227</v>
      </c>
      <c r="D81" t="s">
        <v>283</v>
      </c>
      <c r="E81" t="s">
        <v>301</v>
      </c>
      <c r="F81" t="s">
        <v>302</v>
      </c>
      <c r="G81" t="s">
        <v>286</v>
      </c>
      <c r="H81" s="203">
        <v>10</v>
      </c>
      <c r="I81" s="204">
        <v>0.7</v>
      </c>
      <c r="J81" s="205">
        <v>0.46104000170839254</v>
      </c>
      <c r="K81" s="205">
        <v>0.15</v>
      </c>
      <c r="L81" s="205">
        <v>0.2</v>
      </c>
      <c r="M81" s="205">
        <v>0.2</v>
      </c>
      <c r="N81" s="205">
        <v>0.2</v>
      </c>
      <c r="O81" s="205">
        <v>0.25</v>
      </c>
      <c r="P81" s="205">
        <v>0.25</v>
      </c>
      <c r="Q81" s="205">
        <v>0.25</v>
      </c>
      <c r="R81" s="205">
        <v>0.25</v>
      </c>
      <c r="S81" s="205">
        <v>0.25</v>
      </c>
      <c r="T81" s="205">
        <v>0.25</v>
      </c>
      <c r="U81" s="205">
        <v>0.25</v>
      </c>
      <c r="V81" s="205">
        <v>0.25</v>
      </c>
      <c r="W81" s="205">
        <v>0.25</v>
      </c>
      <c r="X81" s="205">
        <v>0.25</v>
      </c>
      <c r="Y81" s="205">
        <v>0.25</v>
      </c>
      <c r="Z81" s="205">
        <v>0.25</v>
      </c>
      <c r="AA81" s="205">
        <v>0.25</v>
      </c>
      <c r="AB81" s="205">
        <v>0.25</v>
      </c>
      <c r="AC81" s="205">
        <v>0.25</v>
      </c>
      <c r="AD81" s="205">
        <v>0.25</v>
      </c>
      <c r="AE81" s="205">
        <v>0.25</v>
      </c>
      <c r="AF81" s="205">
        <v>0.25</v>
      </c>
      <c r="AG81" s="205">
        <v>0.33</v>
      </c>
      <c r="AH81">
        <v>0.33</v>
      </c>
      <c r="AI81" t="s">
        <v>164</v>
      </c>
      <c r="AJ81" t="s">
        <v>164</v>
      </c>
      <c r="AK81" t="s">
        <v>164</v>
      </c>
    </row>
    <row r="82" spans="1:37" x14ac:dyDescent="0.25">
      <c r="A82" t="s">
        <v>303</v>
      </c>
      <c r="B82" s="203" t="s">
        <v>166</v>
      </c>
      <c r="C82" t="s">
        <v>227</v>
      </c>
      <c r="D82" t="s">
        <v>283</v>
      </c>
      <c r="E82" t="s">
        <v>301</v>
      </c>
      <c r="F82" t="s">
        <v>302</v>
      </c>
      <c r="G82" t="s">
        <v>286</v>
      </c>
      <c r="H82" s="203">
        <v>10</v>
      </c>
      <c r="I82" s="204">
        <v>0.7</v>
      </c>
      <c r="J82" s="205">
        <v>0.46104000170839254</v>
      </c>
      <c r="K82" s="205">
        <v>0.15</v>
      </c>
      <c r="L82" s="205">
        <v>0.27</v>
      </c>
      <c r="M82" s="205">
        <v>0.27</v>
      </c>
      <c r="N82" s="205">
        <v>0.27</v>
      </c>
      <c r="O82" s="205">
        <v>0.27</v>
      </c>
      <c r="P82" s="205">
        <v>0.27</v>
      </c>
      <c r="Q82" s="205">
        <v>0.27</v>
      </c>
      <c r="R82" s="205">
        <v>0.27</v>
      </c>
      <c r="S82" s="205">
        <v>0.27</v>
      </c>
      <c r="T82" s="205">
        <v>0.27</v>
      </c>
      <c r="U82" s="205">
        <v>0.27</v>
      </c>
      <c r="V82" s="205">
        <v>0.27</v>
      </c>
      <c r="W82" s="205">
        <v>0.27</v>
      </c>
      <c r="X82" s="205">
        <v>0.27</v>
      </c>
      <c r="Y82" s="205">
        <v>0.27</v>
      </c>
      <c r="Z82" s="205">
        <v>0.27</v>
      </c>
      <c r="AA82" s="205">
        <v>0.27</v>
      </c>
      <c r="AB82" s="205">
        <v>0.27</v>
      </c>
      <c r="AC82" s="205">
        <v>0.27</v>
      </c>
      <c r="AD82" s="205">
        <v>0.27</v>
      </c>
      <c r="AE82" s="205">
        <v>0.27</v>
      </c>
      <c r="AF82" s="205">
        <v>0.27</v>
      </c>
      <c r="AG82" s="205">
        <v>0.33</v>
      </c>
      <c r="AH82">
        <v>0.33</v>
      </c>
      <c r="AI82" t="s">
        <v>164</v>
      </c>
      <c r="AJ82" t="s">
        <v>164</v>
      </c>
      <c r="AK82" t="s">
        <v>164</v>
      </c>
    </row>
    <row r="83" spans="1:37" x14ac:dyDescent="0.25">
      <c r="A83" t="s">
        <v>304</v>
      </c>
      <c r="B83" s="203" t="s">
        <v>158</v>
      </c>
      <c r="C83" t="s">
        <v>159</v>
      </c>
      <c r="D83" t="s">
        <v>283</v>
      </c>
      <c r="E83" t="s">
        <v>301</v>
      </c>
      <c r="F83" t="s">
        <v>302</v>
      </c>
      <c r="G83" t="s">
        <v>289</v>
      </c>
      <c r="H83" s="203">
        <v>10</v>
      </c>
      <c r="I83" s="204">
        <v>0.7</v>
      </c>
      <c r="J83" s="205">
        <v>0.42958807047498165</v>
      </c>
      <c r="K83" s="205">
        <v>0.13</v>
      </c>
      <c r="L83" s="205">
        <v>0.2</v>
      </c>
      <c r="M83" s="205">
        <v>0.2</v>
      </c>
      <c r="N83" s="205">
        <v>0.2</v>
      </c>
      <c r="O83" s="205">
        <v>0.2</v>
      </c>
      <c r="P83" s="205">
        <v>0.2</v>
      </c>
      <c r="Q83" s="205">
        <v>0.2</v>
      </c>
      <c r="R83" s="205">
        <v>0.2</v>
      </c>
      <c r="S83" s="205">
        <v>0.2</v>
      </c>
      <c r="T83" s="205">
        <v>0.2</v>
      </c>
      <c r="U83" s="205">
        <v>0.2</v>
      </c>
      <c r="V83" s="205">
        <v>0.2</v>
      </c>
      <c r="W83" s="205">
        <v>0.2</v>
      </c>
      <c r="X83" s="205">
        <v>0.2</v>
      </c>
      <c r="Y83" s="205">
        <v>0.2</v>
      </c>
      <c r="Z83" s="205">
        <v>0.2</v>
      </c>
      <c r="AA83" s="205">
        <v>0.2</v>
      </c>
      <c r="AB83" s="205">
        <v>0.2</v>
      </c>
      <c r="AC83" s="205">
        <v>0.2</v>
      </c>
      <c r="AD83" s="205">
        <v>0.2</v>
      </c>
      <c r="AE83" s="205">
        <v>0.2</v>
      </c>
      <c r="AF83" s="205">
        <v>0.2</v>
      </c>
      <c r="AG83" s="205">
        <v>0.33</v>
      </c>
      <c r="AH83">
        <v>0.33</v>
      </c>
      <c r="AI83" t="s">
        <v>164</v>
      </c>
      <c r="AJ83" t="s">
        <v>164</v>
      </c>
      <c r="AK83" t="s">
        <v>164</v>
      </c>
    </row>
    <row r="84" spans="1:37" x14ac:dyDescent="0.25">
      <c r="A84" t="s">
        <v>305</v>
      </c>
      <c r="B84" s="203" t="s">
        <v>166</v>
      </c>
      <c r="C84" t="s">
        <v>159</v>
      </c>
      <c r="D84" t="s">
        <v>283</v>
      </c>
      <c r="E84" t="s">
        <v>301</v>
      </c>
      <c r="F84" t="s">
        <v>302</v>
      </c>
      <c r="G84" t="s">
        <v>289</v>
      </c>
      <c r="H84" s="203">
        <v>10</v>
      </c>
      <c r="I84" s="204">
        <v>0.7</v>
      </c>
      <c r="J84" s="205">
        <v>0.42958807047498165</v>
      </c>
      <c r="K84" s="205">
        <v>0.2</v>
      </c>
      <c r="L84" s="205">
        <v>0.27</v>
      </c>
      <c r="M84" s="205">
        <v>0.27</v>
      </c>
      <c r="N84" s="205">
        <v>0.27</v>
      </c>
      <c r="O84" s="205">
        <v>0.27</v>
      </c>
      <c r="P84" s="205">
        <v>0.27</v>
      </c>
      <c r="Q84" s="205">
        <v>0.27</v>
      </c>
      <c r="R84" s="205">
        <v>0.27</v>
      </c>
      <c r="S84" s="205">
        <v>0.27</v>
      </c>
      <c r="T84" s="205">
        <v>0.27</v>
      </c>
      <c r="U84" s="205">
        <v>0.27</v>
      </c>
      <c r="V84" s="205">
        <v>0.27</v>
      </c>
      <c r="W84" s="205">
        <v>0.27</v>
      </c>
      <c r="X84" s="205">
        <v>0.27</v>
      </c>
      <c r="Y84" s="205">
        <v>0.27</v>
      </c>
      <c r="Z84" s="205">
        <v>0.27</v>
      </c>
      <c r="AA84" s="205">
        <v>0.27</v>
      </c>
      <c r="AB84" s="205">
        <v>0.27</v>
      </c>
      <c r="AC84" s="205">
        <v>0.27</v>
      </c>
      <c r="AD84" s="205">
        <v>0.27</v>
      </c>
      <c r="AE84" s="205">
        <v>0.27</v>
      </c>
      <c r="AF84" s="205">
        <v>0.27</v>
      </c>
      <c r="AG84" s="205">
        <v>0.33</v>
      </c>
      <c r="AH84">
        <v>0.33</v>
      </c>
      <c r="AI84" t="s">
        <v>164</v>
      </c>
      <c r="AJ84" t="s">
        <v>164</v>
      </c>
      <c r="AK84" t="s">
        <v>164</v>
      </c>
    </row>
    <row r="85" spans="1:37" x14ac:dyDescent="0.25">
      <c r="A85" t="s">
        <v>306</v>
      </c>
      <c r="B85" s="203" t="s">
        <v>158</v>
      </c>
      <c r="C85" t="s">
        <v>168</v>
      </c>
      <c r="D85" t="s">
        <v>283</v>
      </c>
      <c r="E85" t="s">
        <v>301</v>
      </c>
      <c r="F85" t="s">
        <v>302</v>
      </c>
      <c r="G85" t="s">
        <v>169</v>
      </c>
      <c r="H85" s="203">
        <v>10</v>
      </c>
      <c r="I85" s="204">
        <v>0.7</v>
      </c>
      <c r="J85" s="205">
        <v>0.45890207746534312</v>
      </c>
      <c r="K85" s="205">
        <v>0.12</v>
      </c>
      <c r="L85" s="205">
        <v>0.17</v>
      </c>
      <c r="M85" s="205">
        <v>0.17</v>
      </c>
      <c r="N85" s="205">
        <v>0.25</v>
      </c>
      <c r="O85" s="205">
        <v>0.25</v>
      </c>
      <c r="P85" s="205">
        <v>0.25</v>
      </c>
      <c r="Q85" s="205">
        <v>0.25</v>
      </c>
      <c r="R85" s="205">
        <v>0.25</v>
      </c>
      <c r="S85" s="205">
        <v>0.25</v>
      </c>
      <c r="T85" s="205">
        <v>0.25</v>
      </c>
      <c r="U85" s="205">
        <v>0.25</v>
      </c>
      <c r="V85" s="205">
        <v>0.25</v>
      </c>
      <c r="W85" s="205">
        <v>0.25</v>
      </c>
      <c r="X85" s="205">
        <v>0.25</v>
      </c>
      <c r="Y85" s="205">
        <v>0.25</v>
      </c>
      <c r="Z85" s="205">
        <v>0.25</v>
      </c>
      <c r="AA85" s="205">
        <v>0.25</v>
      </c>
      <c r="AB85" s="205">
        <v>0.25</v>
      </c>
      <c r="AC85" s="205">
        <v>0.25</v>
      </c>
      <c r="AD85" s="205">
        <v>0.25</v>
      </c>
      <c r="AE85" s="205">
        <v>0.25</v>
      </c>
      <c r="AF85" s="205">
        <v>0.25</v>
      </c>
      <c r="AG85" s="205" t="s">
        <v>192</v>
      </c>
      <c r="AH85" t="s">
        <v>192</v>
      </c>
      <c r="AI85" t="s">
        <v>164</v>
      </c>
      <c r="AJ85" t="s">
        <v>164</v>
      </c>
      <c r="AK85" t="s">
        <v>164</v>
      </c>
    </row>
    <row r="86" spans="1:37" x14ac:dyDescent="0.25">
      <c r="A86" t="s">
        <v>307</v>
      </c>
      <c r="B86" s="203" t="s">
        <v>166</v>
      </c>
      <c r="C86" t="s">
        <v>168</v>
      </c>
      <c r="D86" t="s">
        <v>283</v>
      </c>
      <c r="E86" t="s">
        <v>301</v>
      </c>
      <c r="F86" t="s">
        <v>302</v>
      </c>
      <c r="G86" t="s">
        <v>169</v>
      </c>
      <c r="H86" s="203">
        <v>10</v>
      </c>
      <c r="I86" s="204">
        <v>0.7</v>
      </c>
      <c r="J86" s="205">
        <v>0.45890207746534312</v>
      </c>
      <c r="K86" s="205">
        <v>0.12</v>
      </c>
      <c r="L86" s="205">
        <v>0.27</v>
      </c>
      <c r="M86" s="205">
        <v>0.27</v>
      </c>
      <c r="N86" s="205">
        <v>0.27</v>
      </c>
      <c r="O86" s="205">
        <v>0.25</v>
      </c>
      <c r="P86" s="205">
        <v>0.25</v>
      </c>
      <c r="Q86" s="205">
        <v>0.25</v>
      </c>
      <c r="R86" s="205">
        <v>0.25</v>
      </c>
      <c r="S86" s="205">
        <v>0.25</v>
      </c>
      <c r="T86" s="205">
        <v>0.25</v>
      </c>
      <c r="U86" s="205">
        <v>0.25</v>
      </c>
      <c r="V86" s="205">
        <v>0.25</v>
      </c>
      <c r="W86" s="205">
        <v>0.25</v>
      </c>
      <c r="X86" s="205">
        <v>0.25</v>
      </c>
      <c r="Y86" s="205">
        <v>0.25</v>
      </c>
      <c r="Z86" s="205">
        <v>0.25</v>
      </c>
      <c r="AA86" s="205">
        <v>0.25</v>
      </c>
      <c r="AB86" s="205">
        <v>0.25</v>
      </c>
      <c r="AC86" s="205">
        <v>0.25</v>
      </c>
      <c r="AD86" s="205">
        <v>0.25</v>
      </c>
      <c r="AE86" s="205">
        <v>0.25</v>
      </c>
      <c r="AF86" s="205">
        <v>0.25</v>
      </c>
      <c r="AG86" s="205" t="s">
        <v>192</v>
      </c>
      <c r="AH86" t="s">
        <v>192</v>
      </c>
      <c r="AI86" t="s">
        <v>164</v>
      </c>
      <c r="AJ86" t="s">
        <v>164</v>
      </c>
      <c r="AK86" t="s">
        <v>164</v>
      </c>
    </row>
    <row r="87" spans="1:37" x14ac:dyDescent="0.25">
      <c r="A87" t="s">
        <v>308</v>
      </c>
      <c r="B87" s="203" t="s">
        <v>158</v>
      </c>
      <c r="C87" t="s">
        <v>227</v>
      </c>
      <c r="D87" t="s">
        <v>283</v>
      </c>
      <c r="E87" t="s">
        <v>301</v>
      </c>
      <c r="F87" t="s">
        <v>309</v>
      </c>
      <c r="G87" t="s">
        <v>286</v>
      </c>
      <c r="H87" s="203">
        <v>10</v>
      </c>
      <c r="I87" s="204">
        <v>0.7</v>
      </c>
      <c r="J87" s="205">
        <v>0.46104000170839254</v>
      </c>
      <c r="K87" s="205">
        <v>0.15</v>
      </c>
      <c r="L87" s="205">
        <v>0.2</v>
      </c>
      <c r="M87" s="205">
        <v>0.2</v>
      </c>
      <c r="N87" s="205">
        <v>0.2</v>
      </c>
      <c r="O87" s="205">
        <v>0.25</v>
      </c>
      <c r="P87" s="205">
        <v>0.25</v>
      </c>
      <c r="Q87" s="205">
        <v>0.25</v>
      </c>
      <c r="R87" s="205">
        <v>0.25</v>
      </c>
      <c r="S87" s="205">
        <v>0.25</v>
      </c>
      <c r="T87" s="205">
        <v>0.25</v>
      </c>
      <c r="U87" s="205">
        <v>0.25</v>
      </c>
      <c r="V87" s="205">
        <v>0.25</v>
      </c>
      <c r="W87" s="205">
        <v>0.25</v>
      </c>
      <c r="X87" s="205">
        <v>0.25</v>
      </c>
      <c r="Y87" s="205">
        <v>0.25</v>
      </c>
      <c r="Z87" s="205">
        <v>0.25</v>
      </c>
      <c r="AA87" s="205">
        <v>0.25</v>
      </c>
      <c r="AB87" s="205">
        <v>0.25</v>
      </c>
      <c r="AC87" s="205">
        <v>0.25</v>
      </c>
      <c r="AD87" s="205">
        <v>0.25</v>
      </c>
      <c r="AE87" s="205">
        <v>0.25</v>
      </c>
      <c r="AF87" s="205">
        <v>0.25</v>
      </c>
      <c r="AG87" s="205">
        <v>0.33</v>
      </c>
      <c r="AH87">
        <v>0.33</v>
      </c>
      <c r="AI87" t="s">
        <v>164</v>
      </c>
      <c r="AJ87" t="s">
        <v>164</v>
      </c>
      <c r="AK87" t="s">
        <v>164</v>
      </c>
    </row>
    <row r="88" spans="1:37" x14ac:dyDescent="0.25">
      <c r="A88" t="s">
        <v>310</v>
      </c>
      <c r="B88" s="203" t="s">
        <v>166</v>
      </c>
      <c r="C88" t="s">
        <v>227</v>
      </c>
      <c r="D88" t="s">
        <v>283</v>
      </c>
      <c r="E88" t="s">
        <v>301</v>
      </c>
      <c r="F88" t="s">
        <v>309</v>
      </c>
      <c r="G88" t="s">
        <v>286</v>
      </c>
      <c r="H88" s="203">
        <v>10</v>
      </c>
      <c r="I88" s="204">
        <v>0.7</v>
      </c>
      <c r="J88" s="205">
        <v>0.46104000170839254</v>
      </c>
      <c r="K88" s="205">
        <v>0.15</v>
      </c>
      <c r="L88" s="205">
        <v>0.27</v>
      </c>
      <c r="M88" s="205">
        <v>0.27</v>
      </c>
      <c r="N88" s="205">
        <v>0.27</v>
      </c>
      <c r="O88" s="205">
        <v>0.27</v>
      </c>
      <c r="P88" s="205">
        <v>0.27</v>
      </c>
      <c r="Q88" s="205">
        <v>0.27</v>
      </c>
      <c r="R88" s="205">
        <v>0.27</v>
      </c>
      <c r="S88" s="205">
        <v>0.27</v>
      </c>
      <c r="T88" s="205">
        <v>0.27</v>
      </c>
      <c r="U88" s="205">
        <v>0.27</v>
      </c>
      <c r="V88" s="205">
        <v>0.27</v>
      </c>
      <c r="W88" s="205">
        <v>0.27</v>
      </c>
      <c r="X88" s="205">
        <v>0.27</v>
      </c>
      <c r="Y88" s="205">
        <v>0.27</v>
      </c>
      <c r="Z88" s="205">
        <v>0.27</v>
      </c>
      <c r="AA88" s="205">
        <v>0.27</v>
      </c>
      <c r="AB88" s="205">
        <v>0.27</v>
      </c>
      <c r="AC88" s="205">
        <v>0.27</v>
      </c>
      <c r="AD88" s="205">
        <v>0.27</v>
      </c>
      <c r="AE88" s="205">
        <v>0.27</v>
      </c>
      <c r="AF88" s="205">
        <v>0.27</v>
      </c>
      <c r="AG88" s="205">
        <v>0.33</v>
      </c>
      <c r="AH88">
        <v>0.33</v>
      </c>
      <c r="AI88" t="s">
        <v>164</v>
      </c>
      <c r="AJ88" t="s">
        <v>164</v>
      </c>
      <c r="AK88" t="s">
        <v>164</v>
      </c>
    </row>
    <row r="89" spans="1:37" x14ac:dyDescent="0.25">
      <c r="A89" t="s">
        <v>311</v>
      </c>
      <c r="B89" s="203" t="s">
        <v>158</v>
      </c>
      <c r="C89" t="s">
        <v>159</v>
      </c>
      <c r="D89" t="s">
        <v>283</v>
      </c>
      <c r="E89" t="s">
        <v>301</v>
      </c>
      <c r="F89" t="s">
        <v>309</v>
      </c>
      <c r="G89" t="s">
        <v>289</v>
      </c>
      <c r="H89" s="203">
        <v>10</v>
      </c>
      <c r="I89" s="204">
        <v>0.7</v>
      </c>
      <c r="J89" s="205">
        <v>0.42958807047498165</v>
      </c>
      <c r="K89" s="205">
        <v>0.13</v>
      </c>
      <c r="L89" s="205">
        <v>0.2</v>
      </c>
      <c r="M89" s="205">
        <v>0.2</v>
      </c>
      <c r="N89" s="205">
        <v>0.2</v>
      </c>
      <c r="O89" s="205">
        <v>0.2</v>
      </c>
      <c r="P89" s="205">
        <v>0.2</v>
      </c>
      <c r="Q89" s="205">
        <v>0.2</v>
      </c>
      <c r="R89" s="205">
        <v>0.2</v>
      </c>
      <c r="S89" s="205">
        <v>0.2</v>
      </c>
      <c r="T89" s="205">
        <v>0.2</v>
      </c>
      <c r="U89" s="205">
        <v>0.2</v>
      </c>
      <c r="V89" s="205">
        <v>0.2</v>
      </c>
      <c r="W89" s="205">
        <v>0.2</v>
      </c>
      <c r="X89" s="205">
        <v>0.2</v>
      </c>
      <c r="Y89" s="205">
        <v>0.2</v>
      </c>
      <c r="Z89" s="205">
        <v>0.2</v>
      </c>
      <c r="AA89" s="205">
        <v>0.2</v>
      </c>
      <c r="AB89" s="205">
        <v>0.2</v>
      </c>
      <c r="AC89" s="205">
        <v>0.2</v>
      </c>
      <c r="AD89" s="205">
        <v>0.2</v>
      </c>
      <c r="AE89" s="205">
        <v>0.2</v>
      </c>
      <c r="AF89" s="205">
        <v>0.2</v>
      </c>
      <c r="AG89" s="205">
        <v>0.33</v>
      </c>
      <c r="AH89">
        <v>0.33</v>
      </c>
      <c r="AI89" t="s">
        <v>164</v>
      </c>
      <c r="AJ89" t="s">
        <v>164</v>
      </c>
      <c r="AK89" t="s">
        <v>164</v>
      </c>
    </row>
    <row r="90" spans="1:37" x14ac:dyDescent="0.25">
      <c r="A90" t="s">
        <v>312</v>
      </c>
      <c r="B90" s="203" t="s">
        <v>166</v>
      </c>
      <c r="C90" t="s">
        <v>159</v>
      </c>
      <c r="D90" t="s">
        <v>283</v>
      </c>
      <c r="E90" t="s">
        <v>301</v>
      </c>
      <c r="F90" t="s">
        <v>309</v>
      </c>
      <c r="G90" t="s">
        <v>289</v>
      </c>
      <c r="H90" s="203">
        <v>10</v>
      </c>
      <c r="I90" s="204">
        <v>0.7</v>
      </c>
      <c r="J90" s="205">
        <v>0.42958807047498165</v>
      </c>
      <c r="K90" s="205">
        <v>0.2</v>
      </c>
      <c r="L90" s="205">
        <v>0.27</v>
      </c>
      <c r="M90" s="205">
        <v>0.27</v>
      </c>
      <c r="N90" s="205">
        <v>0.27</v>
      </c>
      <c r="O90" s="205">
        <v>0.27</v>
      </c>
      <c r="P90" s="205">
        <v>0.27</v>
      </c>
      <c r="Q90" s="205">
        <v>0.27</v>
      </c>
      <c r="R90" s="205">
        <v>0.27</v>
      </c>
      <c r="S90" s="205">
        <v>0.27</v>
      </c>
      <c r="T90" s="205">
        <v>0.27</v>
      </c>
      <c r="U90" s="205">
        <v>0.27</v>
      </c>
      <c r="V90" s="205">
        <v>0.27</v>
      </c>
      <c r="W90" s="205">
        <v>0.27</v>
      </c>
      <c r="X90" s="205">
        <v>0.27</v>
      </c>
      <c r="Y90" s="205">
        <v>0.27</v>
      </c>
      <c r="Z90" s="205">
        <v>0.27</v>
      </c>
      <c r="AA90" s="205">
        <v>0.27</v>
      </c>
      <c r="AB90" s="205">
        <v>0.27</v>
      </c>
      <c r="AC90" s="205">
        <v>0.27</v>
      </c>
      <c r="AD90" s="205">
        <v>0.27</v>
      </c>
      <c r="AE90" s="205">
        <v>0.27</v>
      </c>
      <c r="AF90" s="205">
        <v>0.27</v>
      </c>
      <c r="AG90" s="205">
        <v>0.33</v>
      </c>
      <c r="AH90">
        <v>0.33</v>
      </c>
      <c r="AI90" t="s">
        <v>164</v>
      </c>
      <c r="AJ90" t="s">
        <v>164</v>
      </c>
      <c r="AK90" t="s">
        <v>164</v>
      </c>
    </row>
    <row r="91" spans="1:37" x14ac:dyDescent="0.25">
      <c r="A91" t="s">
        <v>313</v>
      </c>
      <c r="B91" s="203" t="s">
        <v>158</v>
      </c>
      <c r="C91" t="s">
        <v>168</v>
      </c>
      <c r="D91" t="s">
        <v>283</v>
      </c>
      <c r="E91" t="s">
        <v>301</v>
      </c>
      <c r="F91" t="s">
        <v>309</v>
      </c>
      <c r="G91" t="s">
        <v>169</v>
      </c>
      <c r="H91" s="203">
        <v>10</v>
      </c>
      <c r="I91" s="204">
        <v>0.7</v>
      </c>
      <c r="J91" s="205">
        <v>0.45890207746534312</v>
      </c>
      <c r="K91" s="205">
        <v>0.12</v>
      </c>
      <c r="L91" s="205">
        <v>0.17</v>
      </c>
      <c r="M91" s="205">
        <v>0.17</v>
      </c>
      <c r="N91" s="205">
        <v>0.25</v>
      </c>
      <c r="O91" s="205">
        <v>0.25</v>
      </c>
      <c r="P91" s="205">
        <v>0.25</v>
      </c>
      <c r="Q91" s="205">
        <v>0.25</v>
      </c>
      <c r="R91" s="205">
        <v>0.25</v>
      </c>
      <c r="S91" s="205">
        <v>0.25</v>
      </c>
      <c r="T91" s="205">
        <v>0.25</v>
      </c>
      <c r="U91" s="205">
        <v>0.25</v>
      </c>
      <c r="V91" s="205">
        <v>0.25</v>
      </c>
      <c r="W91" s="205">
        <v>0.25</v>
      </c>
      <c r="X91" s="205">
        <v>0.25</v>
      </c>
      <c r="Y91" s="205">
        <v>0.25</v>
      </c>
      <c r="Z91" s="205">
        <v>0.25</v>
      </c>
      <c r="AA91" s="205">
        <v>0.25</v>
      </c>
      <c r="AB91" s="205">
        <v>0.25</v>
      </c>
      <c r="AC91" s="205">
        <v>0.25</v>
      </c>
      <c r="AD91" s="205">
        <v>0.25</v>
      </c>
      <c r="AE91" s="205">
        <v>0.25</v>
      </c>
      <c r="AF91" s="205">
        <v>0.25</v>
      </c>
      <c r="AG91" s="205" t="s">
        <v>192</v>
      </c>
      <c r="AH91" t="s">
        <v>192</v>
      </c>
      <c r="AI91" t="s">
        <v>164</v>
      </c>
      <c r="AJ91" t="s">
        <v>164</v>
      </c>
      <c r="AK91" t="s">
        <v>164</v>
      </c>
    </row>
    <row r="92" spans="1:37" x14ac:dyDescent="0.25">
      <c r="A92" t="s">
        <v>314</v>
      </c>
      <c r="B92" s="203" t="s">
        <v>166</v>
      </c>
      <c r="C92" t="s">
        <v>168</v>
      </c>
      <c r="D92" t="s">
        <v>283</v>
      </c>
      <c r="E92" t="s">
        <v>301</v>
      </c>
      <c r="F92" t="s">
        <v>309</v>
      </c>
      <c r="G92" t="s">
        <v>169</v>
      </c>
      <c r="H92" s="203">
        <v>10</v>
      </c>
      <c r="I92" s="204">
        <v>0.7</v>
      </c>
      <c r="J92" s="205">
        <v>0.45890207746534312</v>
      </c>
      <c r="K92" s="205">
        <v>0.12</v>
      </c>
      <c r="L92" s="205">
        <v>0.27</v>
      </c>
      <c r="M92" s="205">
        <v>0.27</v>
      </c>
      <c r="N92" s="205">
        <v>0.27</v>
      </c>
      <c r="O92" s="205">
        <v>0.25</v>
      </c>
      <c r="P92" s="205">
        <v>0.25</v>
      </c>
      <c r="Q92" s="205">
        <v>0.25</v>
      </c>
      <c r="R92" s="205">
        <v>0.25</v>
      </c>
      <c r="S92" s="205">
        <v>0.25</v>
      </c>
      <c r="T92" s="205">
        <v>0.25</v>
      </c>
      <c r="U92" s="205">
        <v>0.25</v>
      </c>
      <c r="V92" s="205">
        <v>0.25</v>
      </c>
      <c r="W92" s="205">
        <v>0.25</v>
      </c>
      <c r="X92" s="205">
        <v>0.25</v>
      </c>
      <c r="Y92" s="205">
        <v>0.25</v>
      </c>
      <c r="Z92" s="205">
        <v>0.25</v>
      </c>
      <c r="AA92" s="205">
        <v>0.25</v>
      </c>
      <c r="AB92" s="205">
        <v>0.25</v>
      </c>
      <c r="AC92" s="205">
        <v>0.25</v>
      </c>
      <c r="AD92" s="205">
        <v>0.25</v>
      </c>
      <c r="AE92" s="205">
        <v>0.25</v>
      </c>
      <c r="AF92" s="205">
        <v>0.25</v>
      </c>
      <c r="AG92" s="205" t="s">
        <v>192</v>
      </c>
      <c r="AH92" t="s">
        <v>192</v>
      </c>
      <c r="AI92" t="s">
        <v>164</v>
      </c>
      <c r="AJ92" t="s">
        <v>164</v>
      </c>
      <c r="AK92" t="s">
        <v>164</v>
      </c>
    </row>
    <row r="93" spans="1:37" x14ac:dyDescent="0.25">
      <c r="A93" t="s">
        <v>315</v>
      </c>
      <c r="B93" s="203" t="s">
        <v>158</v>
      </c>
      <c r="C93" t="s">
        <v>227</v>
      </c>
      <c r="D93" t="s">
        <v>283</v>
      </c>
      <c r="E93" t="s">
        <v>301</v>
      </c>
      <c r="F93" t="s">
        <v>316</v>
      </c>
      <c r="G93" t="s">
        <v>286</v>
      </c>
      <c r="H93" s="203">
        <v>10</v>
      </c>
      <c r="I93" s="204">
        <v>0.7</v>
      </c>
      <c r="J93" s="205">
        <v>0.46104000170839254</v>
      </c>
      <c r="K93" s="205">
        <v>0.15</v>
      </c>
      <c r="L93" s="205">
        <v>0.2</v>
      </c>
      <c r="M93" s="205">
        <v>0.2</v>
      </c>
      <c r="N93" s="205">
        <v>0.2</v>
      </c>
      <c r="O93" s="205">
        <v>0.25</v>
      </c>
      <c r="P93" s="205">
        <v>0.25</v>
      </c>
      <c r="Q93" s="205">
        <v>0.25</v>
      </c>
      <c r="R93" s="205">
        <v>0.25</v>
      </c>
      <c r="S93" s="205">
        <v>0.25</v>
      </c>
      <c r="T93" s="205">
        <v>0.25</v>
      </c>
      <c r="U93" s="205">
        <v>0.25</v>
      </c>
      <c r="V93" s="205">
        <v>0.25</v>
      </c>
      <c r="W93" s="205">
        <v>0.25</v>
      </c>
      <c r="X93" s="205">
        <v>0.25</v>
      </c>
      <c r="Y93" s="205">
        <v>0.25</v>
      </c>
      <c r="Z93" s="205">
        <v>0.25</v>
      </c>
      <c r="AA93" s="205">
        <v>0.25</v>
      </c>
      <c r="AB93" s="205">
        <v>0.25</v>
      </c>
      <c r="AC93" s="205">
        <v>0.25</v>
      </c>
      <c r="AD93" s="205">
        <v>0.25</v>
      </c>
      <c r="AE93" s="205">
        <v>0.25</v>
      </c>
      <c r="AF93" s="205">
        <v>0.25</v>
      </c>
      <c r="AG93" s="205">
        <v>0.33</v>
      </c>
      <c r="AH93">
        <v>0.33</v>
      </c>
      <c r="AI93" t="s">
        <v>164</v>
      </c>
      <c r="AJ93" t="s">
        <v>164</v>
      </c>
      <c r="AK93" t="s">
        <v>164</v>
      </c>
    </row>
    <row r="94" spans="1:37" x14ac:dyDescent="0.25">
      <c r="A94" t="s">
        <v>317</v>
      </c>
      <c r="B94" s="203" t="s">
        <v>166</v>
      </c>
      <c r="C94" t="s">
        <v>227</v>
      </c>
      <c r="D94" t="s">
        <v>283</v>
      </c>
      <c r="E94" t="s">
        <v>301</v>
      </c>
      <c r="F94" t="s">
        <v>316</v>
      </c>
      <c r="G94" t="s">
        <v>286</v>
      </c>
      <c r="H94" s="203">
        <v>10</v>
      </c>
      <c r="I94" s="204">
        <v>0.7</v>
      </c>
      <c r="J94" s="205">
        <v>0.46104000170839254</v>
      </c>
      <c r="K94" s="205">
        <v>0.15</v>
      </c>
      <c r="L94" s="205">
        <v>0.27</v>
      </c>
      <c r="M94" s="205">
        <v>0.27</v>
      </c>
      <c r="N94" s="205">
        <v>0.27</v>
      </c>
      <c r="O94" s="205">
        <v>0.27</v>
      </c>
      <c r="P94" s="205">
        <v>0.27</v>
      </c>
      <c r="Q94" s="205">
        <v>0.27</v>
      </c>
      <c r="R94" s="205">
        <v>0.27</v>
      </c>
      <c r="S94" s="205">
        <v>0.27</v>
      </c>
      <c r="T94" s="205">
        <v>0.27</v>
      </c>
      <c r="U94" s="205">
        <v>0.27</v>
      </c>
      <c r="V94" s="205">
        <v>0.27</v>
      </c>
      <c r="W94" s="205">
        <v>0.27</v>
      </c>
      <c r="X94" s="205">
        <v>0.27</v>
      </c>
      <c r="Y94" s="205">
        <v>0.27</v>
      </c>
      <c r="Z94" s="205">
        <v>0.27</v>
      </c>
      <c r="AA94" s="205">
        <v>0.27</v>
      </c>
      <c r="AB94" s="205">
        <v>0.27</v>
      </c>
      <c r="AC94" s="205">
        <v>0.27</v>
      </c>
      <c r="AD94" s="205">
        <v>0.27</v>
      </c>
      <c r="AE94" s="205">
        <v>0.27</v>
      </c>
      <c r="AF94" s="205">
        <v>0.27</v>
      </c>
      <c r="AG94" s="205">
        <v>0.33</v>
      </c>
      <c r="AH94">
        <v>0.33</v>
      </c>
      <c r="AI94" t="s">
        <v>164</v>
      </c>
      <c r="AJ94" t="s">
        <v>164</v>
      </c>
      <c r="AK94" t="s">
        <v>164</v>
      </c>
    </row>
    <row r="95" spans="1:37" x14ac:dyDescent="0.25">
      <c r="A95" t="s">
        <v>318</v>
      </c>
      <c r="B95" s="203" t="s">
        <v>158</v>
      </c>
      <c r="C95" t="s">
        <v>159</v>
      </c>
      <c r="D95" t="s">
        <v>283</v>
      </c>
      <c r="E95" t="s">
        <v>301</v>
      </c>
      <c r="F95" t="s">
        <v>316</v>
      </c>
      <c r="G95" t="s">
        <v>289</v>
      </c>
      <c r="H95" s="203">
        <v>10</v>
      </c>
      <c r="I95" s="204">
        <v>0.7</v>
      </c>
      <c r="J95" s="205">
        <v>0.42958807047498165</v>
      </c>
      <c r="K95" s="205">
        <v>0.13</v>
      </c>
      <c r="L95" s="205">
        <v>0.2</v>
      </c>
      <c r="M95" s="205">
        <v>0.2</v>
      </c>
      <c r="N95" s="205">
        <v>0.2</v>
      </c>
      <c r="O95" s="205">
        <v>0.2</v>
      </c>
      <c r="P95" s="205">
        <v>0.2</v>
      </c>
      <c r="Q95" s="205">
        <v>0.2</v>
      </c>
      <c r="R95" s="205">
        <v>0.2</v>
      </c>
      <c r="S95" s="205">
        <v>0.2</v>
      </c>
      <c r="T95" s="205">
        <v>0.2</v>
      </c>
      <c r="U95" s="205">
        <v>0.2</v>
      </c>
      <c r="V95" s="205">
        <v>0.2</v>
      </c>
      <c r="W95" s="205">
        <v>0.2</v>
      </c>
      <c r="X95" s="205">
        <v>0.2</v>
      </c>
      <c r="Y95" s="205">
        <v>0.2</v>
      </c>
      <c r="Z95" s="205">
        <v>0.2</v>
      </c>
      <c r="AA95" s="205">
        <v>0.2</v>
      </c>
      <c r="AB95" s="205">
        <v>0.2</v>
      </c>
      <c r="AC95" s="205">
        <v>0.2</v>
      </c>
      <c r="AD95" s="205">
        <v>0.2</v>
      </c>
      <c r="AE95" s="205">
        <v>0.2</v>
      </c>
      <c r="AF95" s="205">
        <v>0.2</v>
      </c>
      <c r="AG95" s="205">
        <v>0.33</v>
      </c>
      <c r="AH95">
        <v>0.33</v>
      </c>
      <c r="AI95" t="s">
        <v>164</v>
      </c>
      <c r="AJ95" t="s">
        <v>164</v>
      </c>
      <c r="AK95" t="s">
        <v>164</v>
      </c>
    </row>
    <row r="96" spans="1:37" x14ac:dyDescent="0.25">
      <c r="A96" t="s">
        <v>319</v>
      </c>
      <c r="B96" s="203" t="s">
        <v>166</v>
      </c>
      <c r="C96" t="s">
        <v>159</v>
      </c>
      <c r="D96" t="s">
        <v>283</v>
      </c>
      <c r="E96" t="s">
        <v>301</v>
      </c>
      <c r="F96" t="s">
        <v>316</v>
      </c>
      <c r="G96" t="s">
        <v>289</v>
      </c>
      <c r="H96" s="203">
        <v>10</v>
      </c>
      <c r="I96" s="204">
        <v>0.7</v>
      </c>
      <c r="J96" s="205">
        <v>0.42958807047498165</v>
      </c>
      <c r="K96" s="205">
        <v>0.2</v>
      </c>
      <c r="L96" s="205">
        <v>0.27</v>
      </c>
      <c r="M96" s="205">
        <v>0.27</v>
      </c>
      <c r="N96" s="205">
        <v>0.27</v>
      </c>
      <c r="O96" s="205">
        <v>0.27</v>
      </c>
      <c r="P96" s="205">
        <v>0.27</v>
      </c>
      <c r="Q96" s="205">
        <v>0.27</v>
      </c>
      <c r="R96" s="205">
        <v>0.27</v>
      </c>
      <c r="S96" s="205">
        <v>0.27</v>
      </c>
      <c r="T96" s="205">
        <v>0.27</v>
      </c>
      <c r="U96" s="205">
        <v>0.27</v>
      </c>
      <c r="V96" s="205">
        <v>0.27</v>
      </c>
      <c r="W96" s="205">
        <v>0.27</v>
      </c>
      <c r="X96" s="205">
        <v>0.27</v>
      </c>
      <c r="Y96" s="205">
        <v>0.27</v>
      </c>
      <c r="Z96" s="205">
        <v>0.27</v>
      </c>
      <c r="AA96" s="205">
        <v>0.27</v>
      </c>
      <c r="AB96" s="205">
        <v>0.27</v>
      </c>
      <c r="AC96" s="205">
        <v>0.27</v>
      </c>
      <c r="AD96" s="205">
        <v>0.27</v>
      </c>
      <c r="AE96" s="205">
        <v>0.27</v>
      </c>
      <c r="AF96" s="205">
        <v>0.27</v>
      </c>
      <c r="AG96" s="205">
        <v>0.33</v>
      </c>
      <c r="AH96">
        <v>0.33</v>
      </c>
      <c r="AI96" t="s">
        <v>164</v>
      </c>
      <c r="AJ96" t="s">
        <v>164</v>
      </c>
      <c r="AK96" t="s">
        <v>164</v>
      </c>
    </row>
    <row r="97" spans="1:37" x14ac:dyDescent="0.25">
      <c r="A97" t="s">
        <v>320</v>
      </c>
      <c r="B97" s="203" t="s">
        <v>158</v>
      </c>
      <c r="C97" t="s">
        <v>168</v>
      </c>
      <c r="D97" t="s">
        <v>283</v>
      </c>
      <c r="E97" t="s">
        <v>301</v>
      </c>
      <c r="F97" t="s">
        <v>316</v>
      </c>
      <c r="G97" t="s">
        <v>169</v>
      </c>
      <c r="H97" s="203">
        <v>5</v>
      </c>
      <c r="I97" s="204">
        <v>0.7</v>
      </c>
      <c r="J97" s="205">
        <v>0.28870339599271405</v>
      </c>
      <c r="K97" s="205">
        <v>0.12</v>
      </c>
      <c r="L97" s="205">
        <v>0.17</v>
      </c>
      <c r="M97" s="205">
        <v>0.17</v>
      </c>
      <c r="N97" s="205">
        <v>0.25</v>
      </c>
      <c r="O97" s="205">
        <v>0.25</v>
      </c>
      <c r="P97" s="205">
        <v>0.25</v>
      </c>
      <c r="Q97" s="205">
        <v>0.25</v>
      </c>
      <c r="R97" s="205">
        <v>0.25</v>
      </c>
      <c r="S97" s="205">
        <v>0.25</v>
      </c>
      <c r="T97" s="205">
        <v>0.25</v>
      </c>
      <c r="U97" s="205">
        <v>0.25</v>
      </c>
      <c r="V97" s="205">
        <v>0.25</v>
      </c>
      <c r="W97" s="205">
        <v>0.25</v>
      </c>
      <c r="X97" s="205">
        <v>0.25</v>
      </c>
      <c r="Y97" s="205">
        <v>0.25</v>
      </c>
      <c r="Z97" s="205">
        <v>0.25</v>
      </c>
      <c r="AA97" s="205">
        <v>0.25</v>
      </c>
      <c r="AB97" s="205">
        <v>0.25</v>
      </c>
      <c r="AC97" s="205">
        <v>0.25</v>
      </c>
      <c r="AD97" s="205">
        <v>0.25</v>
      </c>
      <c r="AE97" s="205">
        <v>0.25</v>
      </c>
      <c r="AF97" s="205">
        <v>0.25</v>
      </c>
      <c r="AG97" s="205">
        <v>0.33</v>
      </c>
      <c r="AH97">
        <v>0.33</v>
      </c>
      <c r="AI97" t="s">
        <v>164</v>
      </c>
      <c r="AJ97" t="s">
        <v>164</v>
      </c>
      <c r="AK97" t="s">
        <v>164</v>
      </c>
    </row>
    <row r="98" spans="1:37" x14ac:dyDescent="0.25">
      <c r="A98" t="s">
        <v>321</v>
      </c>
      <c r="B98" s="203" t="s">
        <v>166</v>
      </c>
      <c r="C98" t="s">
        <v>168</v>
      </c>
      <c r="D98" t="s">
        <v>283</v>
      </c>
      <c r="E98" t="s">
        <v>301</v>
      </c>
      <c r="F98" t="s">
        <v>316</v>
      </c>
      <c r="G98" t="s">
        <v>169</v>
      </c>
      <c r="H98" s="203">
        <v>5</v>
      </c>
      <c r="I98" s="204">
        <v>0.7</v>
      </c>
      <c r="J98" s="205">
        <v>0.28870339599271405</v>
      </c>
      <c r="K98" s="205">
        <v>0.12</v>
      </c>
      <c r="L98" s="205">
        <v>0.27</v>
      </c>
      <c r="M98" s="205">
        <v>0.27</v>
      </c>
      <c r="N98" s="205">
        <v>0.27</v>
      </c>
      <c r="O98" s="205">
        <v>0.25</v>
      </c>
      <c r="P98" s="205">
        <v>0.25</v>
      </c>
      <c r="Q98" s="205">
        <v>0.25</v>
      </c>
      <c r="R98" s="205">
        <v>0.25</v>
      </c>
      <c r="S98" s="205">
        <v>0.25</v>
      </c>
      <c r="T98" s="205">
        <v>0.25</v>
      </c>
      <c r="U98" s="205">
        <v>0.25</v>
      </c>
      <c r="V98" s="205">
        <v>0.25</v>
      </c>
      <c r="W98" s="205">
        <v>0.25</v>
      </c>
      <c r="X98" s="205">
        <v>0.25</v>
      </c>
      <c r="Y98" s="205">
        <v>0.25</v>
      </c>
      <c r="Z98" s="205">
        <v>0.25</v>
      </c>
      <c r="AA98" s="205">
        <v>0.25</v>
      </c>
      <c r="AB98" s="205">
        <v>0.25</v>
      </c>
      <c r="AC98" s="205">
        <v>0.25</v>
      </c>
      <c r="AD98" s="205">
        <v>0.25</v>
      </c>
      <c r="AE98" s="205">
        <v>0.25</v>
      </c>
      <c r="AF98" s="205">
        <v>0.25</v>
      </c>
      <c r="AG98" s="205">
        <v>0.33</v>
      </c>
      <c r="AH98">
        <v>0.33</v>
      </c>
      <c r="AI98" t="s">
        <v>164</v>
      </c>
      <c r="AJ98" t="s">
        <v>164</v>
      </c>
      <c r="AK98" t="s">
        <v>164</v>
      </c>
    </row>
    <row r="99" spans="1:37" x14ac:dyDescent="0.25">
      <c r="A99" t="s">
        <v>322</v>
      </c>
      <c r="B99" s="203" t="s">
        <v>158</v>
      </c>
      <c r="C99" t="s">
        <v>168</v>
      </c>
      <c r="D99" t="s">
        <v>283</v>
      </c>
      <c r="E99" t="s">
        <v>301</v>
      </c>
      <c r="F99" t="s">
        <v>316</v>
      </c>
      <c r="G99" t="s">
        <v>169</v>
      </c>
      <c r="H99" s="203">
        <v>15</v>
      </c>
      <c r="I99" s="204">
        <v>0.7</v>
      </c>
      <c r="J99" s="205">
        <v>0.6269962886457372</v>
      </c>
      <c r="K99" s="205" t="s">
        <v>192</v>
      </c>
      <c r="L99" s="205" t="s">
        <v>192</v>
      </c>
      <c r="M99" s="205" t="s">
        <v>192</v>
      </c>
      <c r="N99" s="205" t="s">
        <v>192</v>
      </c>
      <c r="O99" s="205" t="s">
        <v>192</v>
      </c>
      <c r="P99" s="205" t="s">
        <v>192</v>
      </c>
      <c r="Q99" s="205" t="s">
        <v>192</v>
      </c>
      <c r="R99" s="205" t="s">
        <v>192</v>
      </c>
      <c r="S99" s="205" t="s">
        <v>192</v>
      </c>
      <c r="T99" s="205" t="s">
        <v>192</v>
      </c>
      <c r="U99" s="205" t="s">
        <v>192</v>
      </c>
      <c r="V99" s="205" t="s">
        <v>192</v>
      </c>
      <c r="W99" s="205" t="s">
        <v>192</v>
      </c>
      <c r="X99" s="205" t="s">
        <v>192</v>
      </c>
      <c r="Y99" s="205" t="s">
        <v>192</v>
      </c>
      <c r="Z99" s="205" t="s">
        <v>192</v>
      </c>
      <c r="AA99" s="205" t="s">
        <v>192</v>
      </c>
      <c r="AB99" s="206" t="s">
        <v>192</v>
      </c>
      <c r="AC99" s="206" t="s">
        <v>192</v>
      </c>
      <c r="AD99" s="206" t="s">
        <v>192</v>
      </c>
      <c r="AE99" s="206" t="s">
        <v>192</v>
      </c>
      <c r="AF99" s="206" t="s">
        <v>192</v>
      </c>
      <c r="AG99" s="206">
        <v>0.33</v>
      </c>
      <c r="AH99">
        <v>0.33</v>
      </c>
      <c r="AI99" t="s">
        <v>164</v>
      </c>
      <c r="AJ99" t="s">
        <v>164</v>
      </c>
      <c r="AK99" t="s">
        <v>164</v>
      </c>
    </row>
    <row r="100" spans="1:37" x14ac:dyDescent="0.25">
      <c r="A100" t="s">
        <v>323</v>
      </c>
      <c r="B100" s="203" t="s">
        <v>166</v>
      </c>
      <c r="C100" t="s">
        <v>168</v>
      </c>
      <c r="D100" t="s">
        <v>283</v>
      </c>
      <c r="E100" t="s">
        <v>301</v>
      </c>
      <c r="F100" t="s">
        <v>316</v>
      </c>
      <c r="G100" t="s">
        <v>169</v>
      </c>
      <c r="H100" s="203">
        <v>15</v>
      </c>
      <c r="I100" s="204">
        <v>0.7</v>
      </c>
      <c r="J100" s="205">
        <v>0.6269962886457372</v>
      </c>
      <c r="K100" s="205" t="s">
        <v>192</v>
      </c>
      <c r="L100" s="205" t="s">
        <v>192</v>
      </c>
      <c r="M100" s="205" t="s">
        <v>192</v>
      </c>
      <c r="N100" s="205" t="s">
        <v>192</v>
      </c>
      <c r="O100" s="205" t="s">
        <v>192</v>
      </c>
      <c r="P100" s="205" t="s">
        <v>192</v>
      </c>
      <c r="Q100" s="205" t="s">
        <v>192</v>
      </c>
      <c r="R100" s="205" t="s">
        <v>192</v>
      </c>
      <c r="S100" s="205" t="s">
        <v>192</v>
      </c>
      <c r="T100" s="205" t="s">
        <v>192</v>
      </c>
      <c r="U100" s="205" t="s">
        <v>192</v>
      </c>
      <c r="V100" s="205" t="s">
        <v>192</v>
      </c>
      <c r="W100" s="205" t="s">
        <v>192</v>
      </c>
      <c r="X100" s="205" t="s">
        <v>192</v>
      </c>
      <c r="Y100" s="205" t="s">
        <v>192</v>
      </c>
      <c r="Z100" s="205" t="s">
        <v>192</v>
      </c>
      <c r="AA100" s="205" t="s">
        <v>192</v>
      </c>
      <c r="AB100" s="206" t="s">
        <v>192</v>
      </c>
      <c r="AC100" s="206" t="s">
        <v>192</v>
      </c>
      <c r="AD100" s="206" t="s">
        <v>192</v>
      </c>
      <c r="AE100" s="206" t="s">
        <v>192</v>
      </c>
      <c r="AF100" s="206" t="s">
        <v>192</v>
      </c>
      <c r="AG100" s="206">
        <v>0.33</v>
      </c>
      <c r="AH100">
        <v>0.33</v>
      </c>
      <c r="AI100" t="s">
        <v>164</v>
      </c>
      <c r="AJ100" t="s">
        <v>164</v>
      </c>
      <c r="AK100" t="s">
        <v>164</v>
      </c>
    </row>
    <row r="101" spans="1:37" x14ac:dyDescent="0.25">
      <c r="A101" t="s">
        <v>324</v>
      </c>
      <c r="B101" s="203" t="s">
        <v>158</v>
      </c>
      <c r="C101" t="s">
        <v>227</v>
      </c>
      <c r="D101" t="s">
        <v>283</v>
      </c>
      <c r="E101" t="s">
        <v>301</v>
      </c>
      <c r="F101" t="s">
        <v>325</v>
      </c>
      <c r="G101" s="207" t="s">
        <v>286</v>
      </c>
      <c r="H101" s="203">
        <v>10</v>
      </c>
      <c r="I101" s="204">
        <v>0.7</v>
      </c>
      <c r="J101" s="205">
        <v>0.46104000170839254</v>
      </c>
      <c r="K101">
        <v>0.15</v>
      </c>
      <c r="L101">
        <v>0.2</v>
      </c>
      <c r="M101">
        <v>0.2</v>
      </c>
      <c r="N101">
        <v>0.2</v>
      </c>
      <c r="O101">
        <v>0.25</v>
      </c>
      <c r="P101">
        <v>0.25</v>
      </c>
      <c r="Q101">
        <v>0.25</v>
      </c>
      <c r="R101" s="205">
        <v>0.25</v>
      </c>
      <c r="S101" s="205">
        <v>0.25</v>
      </c>
      <c r="T101" s="205">
        <v>0.25</v>
      </c>
      <c r="U101" s="205">
        <v>0.25</v>
      </c>
      <c r="V101" s="205">
        <v>0.25</v>
      </c>
      <c r="W101" s="205">
        <v>0.25</v>
      </c>
      <c r="X101" s="205">
        <v>0.25</v>
      </c>
      <c r="Y101" s="205">
        <v>0.25</v>
      </c>
      <c r="Z101" s="205">
        <v>0.25</v>
      </c>
      <c r="AA101" s="205">
        <v>0.25</v>
      </c>
      <c r="AB101" s="206">
        <v>0.25</v>
      </c>
      <c r="AC101" s="206">
        <v>0.25</v>
      </c>
      <c r="AD101" s="206">
        <v>0.25</v>
      </c>
      <c r="AE101" s="206">
        <v>0.25</v>
      </c>
      <c r="AF101" s="206">
        <v>0.25</v>
      </c>
      <c r="AG101" s="206">
        <v>0.33</v>
      </c>
      <c r="AH101">
        <v>0.33</v>
      </c>
      <c r="AI101" t="s">
        <v>164</v>
      </c>
      <c r="AJ101" t="s">
        <v>164</v>
      </c>
      <c r="AK101" t="s">
        <v>164</v>
      </c>
    </row>
    <row r="102" spans="1:37" x14ac:dyDescent="0.25">
      <c r="A102" t="s">
        <v>326</v>
      </c>
      <c r="B102" s="203" t="s">
        <v>166</v>
      </c>
      <c r="C102" t="s">
        <v>227</v>
      </c>
      <c r="D102" t="s">
        <v>283</v>
      </c>
      <c r="E102" t="s">
        <v>301</v>
      </c>
      <c r="F102" t="s">
        <v>325</v>
      </c>
      <c r="G102" s="207" t="s">
        <v>286</v>
      </c>
      <c r="H102" s="203">
        <v>10</v>
      </c>
      <c r="I102" s="204">
        <v>0.7</v>
      </c>
      <c r="J102" s="205">
        <v>0.46104000170839254</v>
      </c>
      <c r="K102">
        <v>0.15</v>
      </c>
      <c r="L102">
        <v>0.27</v>
      </c>
      <c r="M102">
        <v>0.27</v>
      </c>
      <c r="N102">
        <v>0.27</v>
      </c>
      <c r="O102">
        <v>0.27</v>
      </c>
      <c r="P102">
        <v>0.27</v>
      </c>
      <c r="Q102">
        <v>0.27</v>
      </c>
      <c r="R102" s="205">
        <v>0.27</v>
      </c>
      <c r="S102" s="205">
        <v>0.27</v>
      </c>
      <c r="T102" s="205">
        <v>0.27</v>
      </c>
      <c r="U102" s="205">
        <v>0.27</v>
      </c>
      <c r="V102" s="205">
        <v>0.27</v>
      </c>
      <c r="W102" s="205">
        <v>0.27</v>
      </c>
      <c r="X102" s="205">
        <v>0.27</v>
      </c>
      <c r="Y102" s="205">
        <v>0.27</v>
      </c>
      <c r="Z102" s="205">
        <v>0.27</v>
      </c>
      <c r="AA102" s="205">
        <v>0.27</v>
      </c>
      <c r="AB102" s="206">
        <v>0.27</v>
      </c>
      <c r="AC102" s="206">
        <v>0.27</v>
      </c>
      <c r="AD102" s="206">
        <v>0.27</v>
      </c>
      <c r="AE102" s="206">
        <v>0.27</v>
      </c>
      <c r="AF102" s="206">
        <v>0.27</v>
      </c>
      <c r="AG102" s="206">
        <v>0.33</v>
      </c>
      <c r="AH102">
        <v>0.33</v>
      </c>
      <c r="AI102" t="s">
        <v>164</v>
      </c>
      <c r="AJ102" t="s">
        <v>164</v>
      </c>
      <c r="AK102" t="s">
        <v>164</v>
      </c>
    </row>
    <row r="103" spans="1:37" x14ac:dyDescent="0.25">
      <c r="A103" t="s">
        <v>327</v>
      </c>
      <c r="B103" s="203" t="s">
        <v>158</v>
      </c>
      <c r="C103" t="s">
        <v>159</v>
      </c>
      <c r="D103" t="s">
        <v>283</v>
      </c>
      <c r="E103" t="s">
        <v>301</v>
      </c>
      <c r="F103" t="s">
        <v>325</v>
      </c>
      <c r="G103" s="207" t="s">
        <v>289</v>
      </c>
      <c r="H103" s="203">
        <v>10</v>
      </c>
      <c r="I103" s="204">
        <v>0.7</v>
      </c>
      <c r="J103" s="205">
        <v>0.42958807047498165</v>
      </c>
      <c r="K103">
        <v>0.13</v>
      </c>
      <c r="L103">
        <v>0.2</v>
      </c>
      <c r="M103">
        <v>0.2</v>
      </c>
      <c r="N103">
        <v>0.2</v>
      </c>
      <c r="O103">
        <v>0.2</v>
      </c>
      <c r="P103">
        <v>0.2</v>
      </c>
      <c r="Q103">
        <v>0.2</v>
      </c>
      <c r="R103" s="205">
        <v>0.2</v>
      </c>
      <c r="S103" s="205">
        <v>0.2</v>
      </c>
      <c r="T103" s="205">
        <v>0.2</v>
      </c>
      <c r="U103" s="205">
        <v>0.2</v>
      </c>
      <c r="V103" s="205">
        <v>0.2</v>
      </c>
      <c r="W103" s="205">
        <v>0.2</v>
      </c>
      <c r="X103" s="205">
        <v>0.2</v>
      </c>
      <c r="Y103" s="205">
        <v>0.2</v>
      </c>
      <c r="Z103" s="205">
        <v>0.2</v>
      </c>
      <c r="AA103" s="205">
        <v>0.2</v>
      </c>
      <c r="AB103" s="206">
        <v>0.2</v>
      </c>
      <c r="AC103" s="206">
        <v>0.2</v>
      </c>
      <c r="AD103" s="206">
        <v>0.2</v>
      </c>
      <c r="AE103" s="206">
        <v>0.2</v>
      </c>
      <c r="AF103" s="206">
        <v>0.2</v>
      </c>
      <c r="AG103" s="206">
        <v>0.33</v>
      </c>
      <c r="AH103">
        <v>0.33</v>
      </c>
      <c r="AI103" t="s">
        <v>164</v>
      </c>
      <c r="AJ103" t="s">
        <v>164</v>
      </c>
      <c r="AK103" t="s">
        <v>164</v>
      </c>
    </row>
    <row r="104" spans="1:37" x14ac:dyDescent="0.25">
      <c r="A104" t="s">
        <v>328</v>
      </c>
      <c r="B104" s="203" t="s">
        <v>166</v>
      </c>
      <c r="C104" t="s">
        <v>159</v>
      </c>
      <c r="D104" t="s">
        <v>283</v>
      </c>
      <c r="E104" t="s">
        <v>301</v>
      </c>
      <c r="F104" t="s">
        <v>325</v>
      </c>
      <c r="G104" s="207" t="s">
        <v>289</v>
      </c>
      <c r="H104" s="203">
        <v>10</v>
      </c>
      <c r="I104" s="204">
        <v>0.7</v>
      </c>
      <c r="J104" s="205">
        <v>0.42958807047498165</v>
      </c>
      <c r="K104">
        <v>0.2</v>
      </c>
      <c r="L104">
        <v>0.27</v>
      </c>
      <c r="M104">
        <v>0.27</v>
      </c>
      <c r="N104">
        <v>0.27</v>
      </c>
      <c r="O104">
        <v>0.27</v>
      </c>
      <c r="P104">
        <v>0.27</v>
      </c>
      <c r="Q104">
        <v>0.27</v>
      </c>
      <c r="R104" s="205">
        <v>0.27</v>
      </c>
      <c r="S104" s="205">
        <v>0.27</v>
      </c>
      <c r="T104" s="205">
        <v>0.27</v>
      </c>
      <c r="U104" s="205">
        <v>0.27</v>
      </c>
      <c r="V104" s="205">
        <v>0.27</v>
      </c>
      <c r="W104" s="205">
        <v>0.27</v>
      </c>
      <c r="X104" s="205">
        <v>0.27</v>
      </c>
      <c r="Y104" s="205">
        <v>0.27</v>
      </c>
      <c r="Z104" s="205">
        <v>0.27</v>
      </c>
      <c r="AA104" s="205">
        <v>0.27</v>
      </c>
      <c r="AB104" s="206">
        <v>0.27</v>
      </c>
      <c r="AC104" s="206">
        <v>0.27</v>
      </c>
      <c r="AD104" s="206">
        <v>0.27</v>
      </c>
      <c r="AE104" s="206">
        <v>0.27</v>
      </c>
      <c r="AF104" s="206">
        <v>0.27</v>
      </c>
      <c r="AG104" s="206">
        <v>0.33</v>
      </c>
      <c r="AH104">
        <v>0.33</v>
      </c>
      <c r="AI104" t="s">
        <v>164</v>
      </c>
      <c r="AJ104" t="s">
        <v>164</v>
      </c>
      <c r="AK104" t="s">
        <v>164</v>
      </c>
    </row>
    <row r="105" spans="1:37" x14ac:dyDescent="0.25">
      <c r="A105" t="s">
        <v>329</v>
      </c>
      <c r="B105" s="203" t="s">
        <v>158</v>
      </c>
      <c r="C105" t="s">
        <v>168</v>
      </c>
      <c r="D105" t="s">
        <v>283</v>
      </c>
      <c r="E105" t="s">
        <v>301</v>
      </c>
      <c r="F105" t="s">
        <v>325</v>
      </c>
      <c r="G105" s="207" t="s">
        <v>169</v>
      </c>
      <c r="H105" s="203">
        <v>10</v>
      </c>
      <c r="I105" s="204">
        <v>0.7</v>
      </c>
      <c r="J105" s="205">
        <v>0.45890207746534312</v>
      </c>
      <c r="K105">
        <v>0.12</v>
      </c>
      <c r="L105">
        <v>0.17</v>
      </c>
      <c r="M105">
        <v>0.17</v>
      </c>
      <c r="N105">
        <v>0.25</v>
      </c>
      <c r="O105">
        <v>0.25</v>
      </c>
      <c r="P105">
        <v>0.25</v>
      </c>
      <c r="Q105">
        <v>0.25</v>
      </c>
      <c r="R105" s="205">
        <v>0.25</v>
      </c>
      <c r="S105" s="205">
        <v>0.25</v>
      </c>
      <c r="T105" s="205">
        <v>0.25</v>
      </c>
      <c r="U105" s="205">
        <v>0.25</v>
      </c>
      <c r="V105" s="205">
        <v>0.25</v>
      </c>
      <c r="W105" s="205">
        <v>0.25</v>
      </c>
      <c r="X105" s="205">
        <v>0.25</v>
      </c>
      <c r="Y105" s="205">
        <v>0.25</v>
      </c>
      <c r="Z105" s="205">
        <v>0.25</v>
      </c>
      <c r="AA105" s="205">
        <v>0.25</v>
      </c>
      <c r="AB105" s="206">
        <v>0.25</v>
      </c>
      <c r="AC105" s="206">
        <v>0.25</v>
      </c>
      <c r="AD105" s="206">
        <v>0.25</v>
      </c>
      <c r="AE105" s="206">
        <v>0.25</v>
      </c>
      <c r="AF105" s="206">
        <v>0.25</v>
      </c>
      <c r="AG105" s="206">
        <v>0.33</v>
      </c>
      <c r="AH105">
        <v>0.33</v>
      </c>
      <c r="AI105" t="s">
        <v>164</v>
      </c>
      <c r="AJ105" t="s">
        <v>164</v>
      </c>
      <c r="AK105" t="s">
        <v>164</v>
      </c>
    </row>
    <row r="106" spans="1:37" x14ac:dyDescent="0.25">
      <c r="A106" t="s">
        <v>330</v>
      </c>
      <c r="B106" s="203" t="s">
        <v>166</v>
      </c>
      <c r="C106" t="s">
        <v>168</v>
      </c>
      <c r="D106" t="s">
        <v>283</v>
      </c>
      <c r="E106" t="s">
        <v>301</v>
      </c>
      <c r="F106" t="s">
        <v>325</v>
      </c>
      <c r="G106" s="207" t="s">
        <v>169</v>
      </c>
      <c r="H106" s="203">
        <v>10</v>
      </c>
      <c r="I106" s="204">
        <v>0.7</v>
      </c>
      <c r="J106" s="205">
        <v>0.45890207746534312</v>
      </c>
      <c r="K106">
        <v>0.12</v>
      </c>
      <c r="L106">
        <v>0.27</v>
      </c>
      <c r="M106">
        <v>0.27</v>
      </c>
      <c r="N106">
        <v>0.27</v>
      </c>
      <c r="O106">
        <v>0.25</v>
      </c>
      <c r="P106">
        <v>0.25</v>
      </c>
      <c r="Q106">
        <v>0.25</v>
      </c>
      <c r="R106" s="205">
        <v>0.25</v>
      </c>
      <c r="S106" s="205">
        <v>0.25</v>
      </c>
      <c r="T106" s="205">
        <v>0.25</v>
      </c>
      <c r="U106" s="205">
        <v>0.25</v>
      </c>
      <c r="V106" s="205">
        <v>0.25</v>
      </c>
      <c r="W106" s="205">
        <v>0.25</v>
      </c>
      <c r="X106" s="205">
        <v>0.25</v>
      </c>
      <c r="Y106" s="205">
        <v>0.25</v>
      </c>
      <c r="Z106" s="205">
        <v>0.25</v>
      </c>
      <c r="AA106" s="205">
        <v>0.25</v>
      </c>
      <c r="AB106" s="206">
        <v>0.25</v>
      </c>
      <c r="AC106" s="206">
        <v>0.25</v>
      </c>
      <c r="AD106" s="206">
        <v>0.25</v>
      </c>
      <c r="AE106" s="206">
        <v>0.25</v>
      </c>
      <c r="AF106" s="206">
        <v>0.25</v>
      </c>
      <c r="AG106" s="206">
        <v>0.33</v>
      </c>
      <c r="AH106">
        <v>0.33</v>
      </c>
      <c r="AI106" t="s">
        <v>164</v>
      </c>
      <c r="AJ106" t="s">
        <v>164</v>
      </c>
      <c r="AK106" t="s">
        <v>164</v>
      </c>
    </row>
    <row r="107" spans="1:37" x14ac:dyDescent="0.25">
      <c r="A107" t="s">
        <v>331</v>
      </c>
      <c r="B107" s="203" t="s">
        <v>158</v>
      </c>
      <c r="C107" t="s">
        <v>227</v>
      </c>
      <c r="D107" t="s">
        <v>283</v>
      </c>
      <c r="E107" t="s">
        <v>301</v>
      </c>
      <c r="F107" t="s">
        <v>332</v>
      </c>
      <c r="G107" s="207" t="s">
        <v>286</v>
      </c>
      <c r="H107" s="203">
        <v>10</v>
      </c>
      <c r="I107" s="204">
        <v>0.7</v>
      </c>
      <c r="J107" s="205">
        <v>0.46104000170839254</v>
      </c>
      <c r="K107">
        <v>0.15</v>
      </c>
      <c r="L107">
        <v>0.2</v>
      </c>
      <c r="M107">
        <v>0.2</v>
      </c>
      <c r="N107">
        <v>0.2</v>
      </c>
      <c r="O107">
        <v>0.25</v>
      </c>
      <c r="P107">
        <v>0.25</v>
      </c>
      <c r="Q107">
        <v>0.25</v>
      </c>
      <c r="R107" s="205">
        <v>0.25</v>
      </c>
      <c r="S107" s="205">
        <v>0.25</v>
      </c>
      <c r="T107" s="205">
        <v>0.25</v>
      </c>
      <c r="U107" s="205">
        <v>0.25</v>
      </c>
      <c r="V107" s="205">
        <v>0.25</v>
      </c>
      <c r="W107" s="205">
        <v>0.25</v>
      </c>
      <c r="X107" s="205">
        <v>0.25</v>
      </c>
      <c r="Y107" s="205">
        <v>0.25</v>
      </c>
      <c r="Z107" s="205">
        <v>0.25</v>
      </c>
      <c r="AA107" s="205">
        <v>0.25</v>
      </c>
      <c r="AB107" s="206">
        <v>0.25</v>
      </c>
      <c r="AC107" s="206">
        <v>0.25</v>
      </c>
      <c r="AD107" s="206">
        <v>0.25</v>
      </c>
      <c r="AE107" s="206">
        <v>0.25</v>
      </c>
      <c r="AF107" s="206">
        <v>0.25</v>
      </c>
      <c r="AG107" s="206">
        <v>0.33</v>
      </c>
      <c r="AH107">
        <v>0.33</v>
      </c>
      <c r="AI107" t="s">
        <v>164</v>
      </c>
      <c r="AJ107" t="s">
        <v>164</v>
      </c>
      <c r="AK107" t="s">
        <v>164</v>
      </c>
    </row>
    <row r="108" spans="1:37" x14ac:dyDescent="0.25">
      <c r="A108" t="s">
        <v>333</v>
      </c>
      <c r="B108" s="203" t="s">
        <v>166</v>
      </c>
      <c r="C108" t="s">
        <v>227</v>
      </c>
      <c r="D108" t="s">
        <v>283</v>
      </c>
      <c r="E108" t="s">
        <v>301</v>
      </c>
      <c r="F108" t="s">
        <v>332</v>
      </c>
      <c r="G108" s="207" t="s">
        <v>286</v>
      </c>
      <c r="H108" s="203">
        <v>10</v>
      </c>
      <c r="I108" s="204">
        <v>0.7</v>
      </c>
      <c r="J108" s="205">
        <v>0.46104000170839254</v>
      </c>
      <c r="K108">
        <v>0.15</v>
      </c>
      <c r="L108">
        <v>0.27</v>
      </c>
      <c r="M108">
        <v>0.27</v>
      </c>
      <c r="N108">
        <v>0.27</v>
      </c>
      <c r="O108">
        <v>0.27</v>
      </c>
      <c r="P108">
        <v>0.27</v>
      </c>
      <c r="Q108">
        <v>0.27</v>
      </c>
      <c r="R108" s="205">
        <v>0.27</v>
      </c>
      <c r="S108" s="205">
        <v>0.27</v>
      </c>
      <c r="T108" s="205">
        <v>0.27</v>
      </c>
      <c r="U108" s="205">
        <v>0.27</v>
      </c>
      <c r="V108" s="205">
        <v>0.27</v>
      </c>
      <c r="W108" s="205">
        <v>0.27</v>
      </c>
      <c r="X108" s="205">
        <v>0.27</v>
      </c>
      <c r="Y108" s="205">
        <v>0.27</v>
      </c>
      <c r="Z108" s="205">
        <v>0.27</v>
      </c>
      <c r="AA108" s="205">
        <v>0.27</v>
      </c>
      <c r="AB108" s="206">
        <v>0.27</v>
      </c>
      <c r="AC108" s="206">
        <v>0.27</v>
      </c>
      <c r="AD108" s="206">
        <v>0.27</v>
      </c>
      <c r="AE108" s="206">
        <v>0.27</v>
      </c>
      <c r="AF108" s="206">
        <v>0.27</v>
      </c>
      <c r="AG108" s="206">
        <v>0.33</v>
      </c>
      <c r="AH108">
        <v>0.33</v>
      </c>
      <c r="AI108" t="s">
        <v>164</v>
      </c>
      <c r="AJ108" t="s">
        <v>164</v>
      </c>
      <c r="AK108" t="s">
        <v>164</v>
      </c>
    </row>
    <row r="109" spans="1:37" x14ac:dyDescent="0.25">
      <c r="A109" t="s">
        <v>334</v>
      </c>
      <c r="B109" s="203" t="s">
        <v>158</v>
      </c>
      <c r="C109" t="s">
        <v>159</v>
      </c>
      <c r="D109" t="s">
        <v>283</v>
      </c>
      <c r="E109" t="s">
        <v>301</v>
      </c>
      <c r="F109" t="s">
        <v>332</v>
      </c>
      <c r="G109" t="s">
        <v>289</v>
      </c>
      <c r="H109" s="203">
        <v>10</v>
      </c>
      <c r="I109" s="204">
        <v>0.7</v>
      </c>
      <c r="J109" s="205">
        <v>0.42958807047498165</v>
      </c>
      <c r="K109" s="205">
        <v>0.13</v>
      </c>
      <c r="L109" s="205">
        <v>0.2</v>
      </c>
      <c r="M109" s="205">
        <v>0.2</v>
      </c>
      <c r="N109" s="205">
        <v>0.2</v>
      </c>
      <c r="O109" s="205">
        <v>0.2</v>
      </c>
      <c r="P109" s="205">
        <v>0.2</v>
      </c>
      <c r="Q109" s="205">
        <v>0.2</v>
      </c>
      <c r="R109" s="205">
        <v>0.2</v>
      </c>
      <c r="S109" s="205">
        <v>0.2</v>
      </c>
      <c r="T109" s="205">
        <v>0.2</v>
      </c>
      <c r="U109" s="205">
        <v>0.2</v>
      </c>
      <c r="V109" s="205">
        <v>0.2</v>
      </c>
      <c r="W109" s="205">
        <v>0.2</v>
      </c>
      <c r="X109" s="205">
        <v>0.2</v>
      </c>
      <c r="Y109" s="205">
        <v>0.2</v>
      </c>
      <c r="Z109" s="205">
        <v>0.2</v>
      </c>
      <c r="AA109" s="205">
        <v>0.2</v>
      </c>
      <c r="AB109" s="205">
        <v>0.2</v>
      </c>
      <c r="AC109" s="205">
        <v>0.2</v>
      </c>
      <c r="AD109" s="205">
        <v>0.2</v>
      </c>
      <c r="AE109" s="205">
        <v>0.2</v>
      </c>
      <c r="AF109" s="205">
        <v>0.2</v>
      </c>
      <c r="AG109" s="205">
        <v>0.33</v>
      </c>
      <c r="AH109">
        <v>0.33</v>
      </c>
      <c r="AI109" t="s">
        <v>164</v>
      </c>
      <c r="AJ109" t="s">
        <v>164</v>
      </c>
      <c r="AK109" t="s">
        <v>164</v>
      </c>
    </row>
    <row r="110" spans="1:37" x14ac:dyDescent="0.25">
      <c r="A110" t="s">
        <v>335</v>
      </c>
      <c r="B110" s="203" t="s">
        <v>166</v>
      </c>
      <c r="C110" t="s">
        <v>159</v>
      </c>
      <c r="D110" t="s">
        <v>283</v>
      </c>
      <c r="E110" t="s">
        <v>301</v>
      </c>
      <c r="F110" t="s">
        <v>332</v>
      </c>
      <c r="G110" t="s">
        <v>289</v>
      </c>
      <c r="H110" s="203">
        <v>10</v>
      </c>
      <c r="I110" s="204">
        <v>0.7</v>
      </c>
      <c r="J110" s="205">
        <v>0.42958807047498165</v>
      </c>
      <c r="K110" s="205">
        <v>0.2</v>
      </c>
      <c r="L110" s="205">
        <v>0.27</v>
      </c>
      <c r="M110" s="205">
        <v>0.27</v>
      </c>
      <c r="N110" s="205">
        <v>0.27</v>
      </c>
      <c r="O110" s="205">
        <v>0.27</v>
      </c>
      <c r="P110" s="205">
        <v>0.27</v>
      </c>
      <c r="Q110" s="205">
        <v>0.27</v>
      </c>
      <c r="R110" s="205">
        <v>0.27</v>
      </c>
      <c r="S110" s="205">
        <v>0.27</v>
      </c>
      <c r="T110" s="205">
        <v>0.27</v>
      </c>
      <c r="U110" s="205">
        <v>0.27</v>
      </c>
      <c r="V110" s="205">
        <v>0.27</v>
      </c>
      <c r="W110" s="205">
        <v>0.27</v>
      </c>
      <c r="X110" s="205">
        <v>0.27</v>
      </c>
      <c r="Y110" s="205">
        <v>0.27</v>
      </c>
      <c r="Z110" s="205">
        <v>0.27</v>
      </c>
      <c r="AA110" s="205">
        <v>0.27</v>
      </c>
      <c r="AB110" s="206">
        <v>0.27</v>
      </c>
      <c r="AC110" s="206">
        <v>0.27</v>
      </c>
      <c r="AD110" s="206">
        <v>0.27</v>
      </c>
      <c r="AE110" s="206">
        <v>0.27</v>
      </c>
      <c r="AF110" s="206">
        <v>0.27</v>
      </c>
      <c r="AG110" s="206">
        <v>0.33</v>
      </c>
      <c r="AH110">
        <v>0.33</v>
      </c>
      <c r="AI110" t="s">
        <v>164</v>
      </c>
      <c r="AJ110" t="s">
        <v>164</v>
      </c>
      <c r="AK110" t="s">
        <v>164</v>
      </c>
    </row>
    <row r="111" spans="1:37" x14ac:dyDescent="0.25">
      <c r="A111" t="s">
        <v>336</v>
      </c>
      <c r="B111" s="203" t="s">
        <v>158</v>
      </c>
      <c r="C111" t="s">
        <v>168</v>
      </c>
      <c r="D111" t="s">
        <v>283</v>
      </c>
      <c r="E111" t="s">
        <v>301</v>
      </c>
      <c r="F111" t="s">
        <v>332</v>
      </c>
      <c r="G111" t="s">
        <v>169</v>
      </c>
      <c r="H111" s="203">
        <v>10</v>
      </c>
      <c r="I111" s="204">
        <v>0.7</v>
      </c>
      <c r="J111" s="205">
        <v>0.45890207746534312</v>
      </c>
      <c r="K111" s="205">
        <v>0.12</v>
      </c>
      <c r="L111" s="205">
        <v>0.17</v>
      </c>
      <c r="M111" s="205">
        <v>0.17</v>
      </c>
      <c r="N111" s="205">
        <v>0.25</v>
      </c>
      <c r="O111" s="205">
        <v>0.25</v>
      </c>
      <c r="P111" s="205">
        <v>0.25</v>
      </c>
      <c r="Q111" s="205">
        <v>0.25</v>
      </c>
      <c r="R111" s="205">
        <v>0.25</v>
      </c>
      <c r="S111" s="205">
        <v>0.25</v>
      </c>
      <c r="T111" s="205">
        <v>0.25</v>
      </c>
      <c r="U111" s="205">
        <v>0.25</v>
      </c>
      <c r="V111" s="205">
        <v>0.25</v>
      </c>
      <c r="W111" s="205">
        <v>0.25</v>
      </c>
      <c r="X111" s="205">
        <v>0.25</v>
      </c>
      <c r="Y111" s="205">
        <v>0.25</v>
      </c>
      <c r="Z111" s="205">
        <v>0.25</v>
      </c>
      <c r="AA111" s="205">
        <v>0.25</v>
      </c>
      <c r="AB111" s="206">
        <v>0.25</v>
      </c>
      <c r="AC111" s="206">
        <v>0.25</v>
      </c>
      <c r="AD111" s="206">
        <v>0.25</v>
      </c>
      <c r="AE111" s="206">
        <v>0.25</v>
      </c>
      <c r="AF111" s="206">
        <v>0.25</v>
      </c>
      <c r="AG111" s="206">
        <v>0.33</v>
      </c>
      <c r="AH111">
        <v>0.33</v>
      </c>
      <c r="AI111" t="s">
        <v>164</v>
      </c>
      <c r="AJ111" t="s">
        <v>164</v>
      </c>
      <c r="AK111" t="s">
        <v>164</v>
      </c>
    </row>
    <row r="112" spans="1:37" x14ac:dyDescent="0.25">
      <c r="A112" t="s">
        <v>337</v>
      </c>
      <c r="B112" s="203" t="s">
        <v>166</v>
      </c>
      <c r="C112" t="s">
        <v>168</v>
      </c>
      <c r="D112" t="s">
        <v>283</v>
      </c>
      <c r="E112" t="s">
        <v>301</v>
      </c>
      <c r="F112" t="s">
        <v>332</v>
      </c>
      <c r="G112" t="s">
        <v>169</v>
      </c>
      <c r="H112" s="203">
        <v>10</v>
      </c>
      <c r="I112" s="204">
        <v>0.7</v>
      </c>
      <c r="J112" s="205">
        <v>0.45890207746534312</v>
      </c>
      <c r="K112" s="205">
        <v>0.12</v>
      </c>
      <c r="L112" s="205">
        <v>0.27</v>
      </c>
      <c r="M112" s="205">
        <v>0.27</v>
      </c>
      <c r="N112" s="205">
        <v>0.27</v>
      </c>
      <c r="O112" s="205">
        <v>0.25</v>
      </c>
      <c r="P112" s="205">
        <v>0.25</v>
      </c>
      <c r="Q112" s="205">
        <v>0.25</v>
      </c>
      <c r="R112" s="205">
        <v>0.25</v>
      </c>
      <c r="S112" s="205">
        <v>0.25</v>
      </c>
      <c r="T112" s="205">
        <v>0.25</v>
      </c>
      <c r="U112" s="205">
        <v>0.25</v>
      </c>
      <c r="V112" s="205">
        <v>0.25</v>
      </c>
      <c r="W112" s="205">
        <v>0.25</v>
      </c>
      <c r="X112" s="205">
        <v>0.25</v>
      </c>
      <c r="Y112" s="205">
        <v>0.25</v>
      </c>
      <c r="Z112" s="205">
        <v>0.25</v>
      </c>
      <c r="AA112" s="205">
        <v>0.25</v>
      </c>
      <c r="AB112" s="206">
        <v>0.25</v>
      </c>
      <c r="AC112" s="206">
        <v>0.25</v>
      </c>
      <c r="AD112" s="206">
        <v>0.25</v>
      </c>
      <c r="AE112" s="206">
        <v>0.25</v>
      </c>
      <c r="AF112" s="206">
        <v>0.25</v>
      </c>
      <c r="AG112" s="206">
        <v>0.33</v>
      </c>
      <c r="AH112" t="s">
        <v>192</v>
      </c>
      <c r="AI112" t="s">
        <v>164</v>
      </c>
      <c r="AJ112" t="s">
        <v>164</v>
      </c>
      <c r="AK112" t="s">
        <v>164</v>
      </c>
    </row>
    <row r="113" spans="1:37" x14ac:dyDescent="0.25">
      <c r="A113" t="s">
        <v>338</v>
      </c>
      <c r="B113" s="203" t="s">
        <v>158</v>
      </c>
      <c r="C113" t="s">
        <v>227</v>
      </c>
      <c r="D113" t="s">
        <v>283</v>
      </c>
      <c r="E113" t="s">
        <v>301</v>
      </c>
      <c r="F113" t="s">
        <v>339</v>
      </c>
      <c r="G113" t="s">
        <v>286</v>
      </c>
      <c r="H113" s="203">
        <v>10</v>
      </c>
      <c r="I113" s="204">
        <v>0.7</v>
      </c>
      <c r="J113" s="205">
        <v>0.46104000170839254</v>
      </c>
      <c r="K113" s="205">
        <v>0.15</v>
      </c>
      <c r="L113" s="205">
        <v>0.2</v>
      </c>
      <c r="M113" s="205">
        <v>0.2</v>
      </c>
      <c r="N113" s="205">
        <v>0.2</v>
      </c>
      <c r="O113" s="205">
        <v>0.25</v>
      </c>
      <c r="P113" s="205">
        <v>0.25</v>
      </c>
      <c r="Q113" s="205">
        <v>0.25</v>
      </c>
      <c r="R113" s="205">
        <v>0.25</v>
      </c>
      <c r="S113" s="205">
        <v>0.25</v>
      </c>
      <c r="T113" s="205">
        <v>0.25</v>
      </c>
      <c r="U113" s="205">
        <v>0.25</v>
      </c>
      <c r="V113" s="205">
        <v>0.25</v>
      </c>
      <c r="W113" s="205">
        <v>0.25</v>
      </c>
      <c r="X113" s="205">
        <v>0.25</v>
      </c>
      <c r="Y113" s="205">
        <v>0.25</v>
      </c>
      <c r="Z113" s="205">
        <v>0.25</v>
      </c>
      <c r="AA113" s="205">
        <v>0.25</v>
      </c>
      <c r="AB113" s="206">
        <v>0.25</v>
      </c>
      <c r="AC113" s="206">
        <v>0.25</v>
      </c>
      <c r="AD113" s="206">
        <v>0.25</v>
      </c>
      <c r="AE113" s="206">
        <v>0.25</v>
      </c>
      <c r="AF113" s="206">
        <v>0.25</v>
      </c>
      <c r="AG113" s="206">
        <v>0.33</v>
      </c>
      <c r="AH113">
        <v>0.33</v>
      </c>
      <c r="AI113" t="s">
        <v>164</v>
      </c>
      <c r="AJ113" t="s">
        <v>164</v>
      </c>
      <c r="AK113" t="s">
        <v>164</v>
      </c>
    </row>
    <row r="114" spans="1:37" x14ac:dyDescent="0.25">
      <c r="A114" t="s">
        <v>340</v>
      </c>
      <c r="B114" s="203" t="s">
        <v>166</v>
      </c>
      <c r="C114" t="s">
        <v>227</v>
      </c>
      <c r="D114" t="s">
        <v>283</v>
      </c>
      <c r="E114" t="s">
        <v>301</v>
      </c>
      <c r="F114" t="s">
        <v>339</v>
      </c>
      <c r="G114" t="s">
        <v>286</v>
      </c>
      <c r="H114" s="203">
        <v>10</v>
      </c>
      <c r="I114" s="204">
        <v>0.7</v>
      </c>
      <c r="J114" s="205">
        <v>0.46104000170839254</v>
      </c>
      <c r="K114" s="205">
        <v>0.15</v>
      </c>
      <c r="L114" s="205">
        <v>0.27</v>
      </c>
      <c r="M114" s="205">
        <v>0.27</v>
      </c>
      <c r="N114" s="205">
        <v>0.27</v>
      </c>
      <c r="O114" s="205">
        <v>0.27</v>
      </c>
      <c r="P114" s="205">
        <v>0.27</v>
      </c>
      <c r="Q114" s="205">
        <v>0.27</v>
      </c>
      <c r="R114" s="205">
        <v>0.27</v>
      </c>
      <c r="S114" s="205">
        <v>0.27</v>
      </c>
      <c r="T114" s="205">
        <v>0.27</v>
      </c>
      <c r="U114" s="205">
        <v>0.27</v>
      </c>
      <c r="V114" s="205">
        <v>0.27</v>
      </c>
      <c r="W114" s="205">
        <v>0.27</v>
      </c>
      <c r="X114" s="205">
        <v>0.27</v>
      </c>
      <c r="Y114" s="205">
        <v>0.27</v>
      </c>
      <c r="Z114" s="205">
        <v>0.27</v>
      </c>
      <c r="AA114" s="205">
        <v>0.27</v>
      </c>
      <c r="AB114" s="206">
        <v>0.27</v>
      </c>
      <c r="AC114" s="206">
        <v>0.27</v>
      </c>
      <c r="AD114" s="206">
        <v>0.27</v>
      </c>
      <c r="AE114" s="206">
        <v>0.27</v>
      </c>
      <c r="AF114" s="206">
        <v>0.27</v>
      </c>
      <c r="AG114" s="206">
        <v>0.33</v>
      </c>
      <c r="AH114">
        <v>0.33</v>
      </c>
      <c r="AI114" t="s">
        <v>164</v>
      </c>
      <c r="AJ114" t="s">
        <v>164</v>
      </c>
      <c r="AK114" t="s">
        <v>164</v>
      </c>
    </row>
    <row r="115" spans="1:37" x14ac:dyDescent="0.25">
      <c r="A115" t="s">
        <v>341</v>
      </c>
      <c r="B115" s="203" t="s">
        <v>158</v>
      </c>
      <c r="C115" t="s">
        <v>159</v>
      </c>
      <c r="D115" t="s">
        <v>283</v>
      </c>
      <c r="E115" t="s">
        <v>301</v>
      </c>
      <c r="F115" t="s">
        <v>339</v>
      </c>
      <c r="G115" t="s">
        <v>289</v>
      </c>
      <c r="H115" s="203">
        <v>10</v>
      </c>
      <c r="I115" s="204">
        <v>0.7</v>
      </c>
      <c r="J115" s="205">
        <v>0.42958807047498165</v>
      </c>
      <c r="K115" s="205">
        <v>0.13</v>
      </c>
      <c r="L115" s="205">
        <v>0.2</v>
      </c>
      <c r="M115" s="205">
        <v>0.2</v>
      </c>
      <c r="N115" s="205">
        <v>0.2</v>
      </c>
      <c r="O115" s="205">
        <v>0.2</v>
      </c>
      <c r="P115" s="205">
        <v>0.2</v>
      </c>
      <c r="Q115" s="205">
        <v>0.2</v>
      </c>
      <c r="R115" s="205">
        <v>0.2</v>
      </c>
      <c r="S115" s="205">
        <v>0.2</v>
      </c>
      <c r="T115" s="205">
        <v>0.2</v>
      </c>
      <c r="U115" s="205">
        <v>0.2</v>
      </c>
      <c r="V115" s="205">
        <v>0.2</v>
      </c>
      <c r="W115" s="205">
        <v>0.2</v>
      </c>
      <c r="X115" s="205">
        <v>0.2</v>
      </c>
      <c r="Y115" s="205">
        <v>0.2</v>
      </c>
      <c r="Z115" s="205">
        <v>0.2</v>
      </c>
      <c r="AA115" s="205">
        <v>0.2</v>
      </c>
      <c r="AB115" s="205">
        <v>0.2</v>
      </c>
      <c r="AC115" s="205">
        <v>0.2</v>
      </c>
      <c r="AD115" s="205">
        <v>0.2</v>
      </c>
      <c r="AE115" s="205">
        <v>0.2</v>
      </c>
      <c r="AF115" s="205">
        <v>0.2</v>
      </c>
      <c r="AG115" s="205">
        <v>0.33</v>
      </c>
      <c r="AH115">
        <v>0.33</v>
      </c>
      <c r="AI115" t="s">
        <v>164</v>
      </c>
      <c r="AJ115" t="s">
        <v>164</v>
      </c>
      <c r="AK115" t="s">
        <v>164</v>
      </c>
    </row>
    <row r="116" spans="1:37" x14ac:dyDescent="0.25">
      <c r="A116" t="s">
        <v>342</v>
      </c>
      <c r="B116" s="203" t="s">
        <v>166</v>
      </c>
      <c r="C116" t="s">
        <v>159</v>
      </c>
      <c r="D116" t="s">
        <v>283</v>
      </c>
      <c r="E116" t="s">
        <v>301</v>
      </c>
      <c r="F116" t="s">
        <v>339</v>
      </c>
      <c r="G116" t="s">
        <v>289</v>
      </c>
      <c r="H116" s="203">
        <v>10</v>
      </c>
      <c r="I116" s="204">
        <v>0.7</v>
      </c>
      <c r="J116" s="205">
        <v>0.42958807047498165</v>
      </c>
      <c r="K116" s="205">
        <v>0.2</v>
      </c>
      <c r="L116" s="205">
        <v>0.27</v>
      </c>
      <c r="M116" s="205">
        <v>0.27</v>
      </c>
      <c r="N116" s="205">
        <v>0.27</v>
      </c>
      <c r="O116" s="205">
        <v>0.27</v>
      </c>
      <c r="P116" s="205">
        <v>0.27</v>
      </c>
      <c r="Q116" s="205">
        <v>0.27</v>
      </c>
      <c r="R116" s="205">
        <v>0.27</v>
      </c>
      <c r="S116" s="205">
        <v>0.27</v>
      </c>
      <c r="T116" s="205">
        <v>0.27</v>
      </c>
      <c r="U116" s="205">
        <v>0.27</v>
      </c>
      <c r="V116" s="205">
        <v>0.27</v>
      </c>
      <c r="W116" s="205">
        <v>0.27</v>
      </c>
      <c r="X116" s="205">
        <v>0.27</v>
      </c>
      <c r="Y116" s="205">
        <v>0.27</v>
      </c>
      <c r="Z116" s="205">
        <v>0.27</v>
      </c>
      <c r="AA116" s="205">
        <v>0.27</v>
      </c>
      <c r="AB116" s="205">
        <v>0.27</v>
      </c>
      <c r="AC116" s="205">
        <v>0.27</v>
      </c>
      <c r="AD116" s="205">
        <v>0.27</v>
      </c>
      <c r="AE116" s="205">
        <v>0.27</v>
      </c>
      <c r="AF116" s="205">
        <v>0.27</v>
      </c>
      <c r="AG116" s="205">
        <v>0.33</v>
      </c>
      <c r="AH116">
        <v>0.33</v>
      </c>
      <c r="AI116" t="s">
        <v>164</v>
      </c>
      <c r="AJ116" t="s">
        <v>164</v>
      </c>
      <c r="AK116" t="s">
        <v>164</v>
      </c>
    </row>
    <row r="117" spans="1:37" x14ac:dyDescent="0.25">
      <c r="A117" t="s">
        <v>343</v>
      </c>
      <c r="B117" s="203" t="s">
        <v>158</v>
      </c>
      <c r="C117" t="s">
        <v>168</v>
      </c>
      <c r="D117" t="s">
        <v>283</v>
      </c>
      <c r="E117" t="s">
        <v>301</v>
      </c>
      <c r="F117" t="s">
        <v>339</v>
      </c>
      <c r="G117" t="s">
        <v>169</v>
      </c>
      <c r="H117" s="203">
        <v>10</v>
      </c>
      <c r="I117" s="204">
        <v>0.7</v>
      </c>
      <c r="J117" s="205">
        <v>0.45890207746534312</v>
      </c>
      <c r="K117" s="205">
        <v>0.12</v>
      </c>
      <c r="L117" s="205">
        <v>0.17</v>
      </c>
      <c r="M117" s="205">
        <v>0.17</v>
      </c>
      <c r="N117" s="205">
        <v>0.25</v>
      </c>
      <c r="O117" s="205">
        <v>0.25</v>
      </c>
      <c r="P117" s="205">
        <v>0.25</v>
      </c>
      <c r="Q117" s="205">
        <v>0.25</v>
      </c>
      <c r="R117" s="205">
        <v>0.25</v>
      </c>
      <c r="S117" s="205">
        <v>0.25</v>
      </c>
      <c r="T117" s="205">
        <v>0.25</v>
      </c>
      <c r="U117" s="205">
        <v>0.25</v>
      </c>
      <c r="V117" s="205">
        <v>0.25</v>
      </c>
      <c r="W117" s="205">
        <v>0.25</v>
      </c>
      <c r="X117" s="205">
        <v>0.25</v>
      </c>
      <c r="Y117" s="205">
        <v>0.25</v>
      </c>
      <c r="Z117" s="205">
        <v>0.25</v>
      </c>
      <c r="AA117" s="205">
        <v>0.25</v>
      </c>
      <c r="AB117" s="205">
        <v>0.25</v>
      </c>
      <c r="AC117" s="205">
        <v>0.25</v>
      </c>
      <c r="AD117" s="205">
        <v>0.25</v>
      </c>
      <c r="AE117" s="205">
        <v>0.25</v>
      </c>
      <c r="AF117" s="205">
        <v>0.25</v>
      </c>
      <c r="AG117" s="205">
        <v>0.33</v>
      </c>
      <c r="AH117">
        <v>0.33</v>
      </c>
      <c r="AI117" t="s">
        <v>164</v>
      </c>
      <c r="AJ117" t="s">
        <v>164</v>
      </c>
      <c r="AK117" t="s">
        <v>164</v>
      </c>
    </row>
    <row r="118" spans="1:37" x14ac:dyDescent="0.25">
      <c r="A118" t="s">
        <v>344</v>
      </c>
      <c r="B118" s="203" t="s">
        <v>166</v>
      </c>
      <c r="C118" t="s">
        <v>168</v>
      </c>
      <c r="D118" t="s">
        <v>283</v>
      </c>
      <c r="E118" t="s">
        <v>301</v>
      </c>
      <c r="F118" t="s">
        <v>339</v>
      </c>
      <c r="G118" t="s">
        <v>169</v>
      </c>
      <c r="H118" s="203">
        <v>10</v>
      </c>
      <c r="I118" s="204">
        <v>0.7</v>
      </c>
      <c r="J118" s="205">
        <v>0.45890207746534312</v>
      </c>
      <c r="K118" s="205">
        <v>0.12</v>
      </c>
      <c r="L118" s="205">
        <v>0.27</v>
      </c>
      <c r="M118" s="205">
        <v>0.27</v>
      </c>
      <c r="N118" s="205">
        <v>0.27</v>
      </c>
      <c r="O118" s="205">
        <v>0.25</v>
      </c>
      <c r="P118" s="205">
        <v>0.25</v>
      </c>
      <c r="Q118" s="205">
        <v>0.25</v>
      </c>
      <c r="R118" s="205">
        <v>0.25</v>
      </c>
      <c r="S118" s="205">
        <v>0.25</v>
      </c>
      <c r="T118" s="205">
        <v>0.25</v>
      </c>
      <c r="U118" s="205">
        <v>0.25</v>
      </c>
      <c r="V118" s="205">
        <v>0.25</v>
      </c>
      <c r="W118" s="205">
        <v>0.25</v>
      </c>
      <c r="X118" s="205">
        <v>0.25</v>
      </c>
      <c r="Y118" s="205">
        <v>0.25</v>
      </c>
      <c r="Z118" s="205">
        <v>0.25</v>
      </c>
      <c r="AA118" s="205">
        <v>0.25</v>
      </c>
      <c r="AB118" s="205">
        <v>0.25</v>
      </c>
      <c r="AC118" s="205">
        <v>0.25</v>
      </c>
      <c r="AD118" s="205">
        <v>0.25</v>
      </c>
      <c r="AE118" s="205">
        <v>0.25</v>
      </c>
      <c r="AF118" s="205">
        <v>0.25</v>
      </c>
      <c r="AG118" s="205">
        <v>0.33</v>
      </c>
      <c r="AH118" t="s">
        <v>192</v>
      </c>
      <c r="AI118" t="s">
        <v>164</v>
      </c>
      <c r="AJ118" t="s">
        <v>164</v>
      </c>
      <c r="AK118" t="s">
        <v>164</v>
      </c>
    </row>
    <row r="119" spans="1:37" x14ac:dyDescent="0.25">
      <c r="A119" t="s">
        <v>345</v>
      </c>
      <c r="B119" s="203" t="s">
        <v>158</v>
      </c>
      <c r="C119" t="s">
        <v>227</v>
      </c>
      <c r="D119" t="s">
        <v>283</v>
      </c>
      <c r="E119" t="s">
        <v>301</v>
      </c>
      <c r="F119" t="s">
        <v>346</v>
      </c>
      <c r="G119" t="s">
        <v>286</v>
      </c>
      <c r="H119" s="203">
        <v>10</v>
      </c>
      <c r="I119" s="204">
        <v>0.7</v>
      </c>
      <c r="J119" s="205">
        <v>0.46104000170839254</v>
      </c>
      <c r="K119" s="205">
        <v>0.15</v>
      </c>
      <c r="L119" s="205">
        <v>0.2</v>
      </c>
      <c r="M119" s="205">
        <v>0.2</v>
      </c>
      <c r="N119" s="205">
        <v>0.2</v>
      </c>
      <c r="O119" s="205">
        <v>0.25</v>
      </c>
      <c r="P119" s="205">
        <v>0.25</v>
      </c>
      <c r="Q119" s="205">
        <v>0.25</v>
      </c>
      <c r="R119" s="205">
        <v>0.25</v>
      </c>
      <c r="S119" s="205">
        <v>0.25</v>
      </c>
      <c r="T119" s="205">
        <v>0.25</v>
      </c>
      <c r="U119" s="205">
        <v>0.25</v>
      </c>
      <c r="V119" s="205">
        <v>0.25</v>
      </c>
      <c r="W119" s="205">
        <v>0.25</v>
      </c>
      <c r="X119" s="205">
        <v>0.25</v>
      </c>
      <c r="Y119" s="205">
        <v>0.25</v>
      </c>
      <c r="Z119" s="205">
        <v>0.25</v>
      </c>
      <c r="AA119" s="205">
        <v>0.25</v>
      </c>
      <c r="AB119" s="206">
        <v>0.25</v>
      </c>
      <c r="AC119" s="206">
        <v>0.25</v>
      </c>
      <c r="AD119" s="206">
        <v>0.25</v>
      </c>
      <c r="AE119" s="206">
        <v>0.25</v>
      </c>
      <c r="AF119" s="206">
        <v>0.25</v>
      </c>
      <c r="AG119" s="206">
        <v>0.33</v>
      </c>
      <c r="AH119">
        <v>0.33</v>
      </c>
      <c r="AI119" t="s">
        <v>164</v>
      </c>
      <c r="AJ119" t="s">
        <v>164</v>
      </c>
      <c r="AK119" t="s">
        <v>164</v>
      </c>
    </row>
    <row r="120" spans="1:37" x14ac:dyDescent="0.25">
      <c r="A120" t="s">
        <v>347</v>
      </c>
      <c r="B120" s="203" t="s">
        <v>166</v>
      </c>
      <c r="C120" t="s">
        <v>227</v>
      </c>
      <c r="D120" t="s">
        <v>283</v>
      </c>
      <c r="E120" t="s">
        <v>301</v>
      </c>
      <c r="F120" t="s">
        <v>346</v>
      </c>
      <c r="G120" t="s">
        <v>286</v>
      </c>
      <c r="H120" s="203">
        <v>10</v>
      </c>
      <c r="I120" s="204">
        <v>0.7</v>
      </c>
      <c r="J120" s="205">
        <v>0.46104000170839254</v>
      </c>
      <c r="K120" s="205">
        <v>0.15</v>
      </c>
      <c r="L120" s="205">
        <v>0.27</v>
      </c>
      <c r="M120" s="205">
        <v>0.27</v>
      </c>
      <c r="N120" s="205">
        <v>0.27</v>
      </c>
      <c r="O120" s="205">
        <v>0.27</v>
      </c>
      <c r="P120" s="205">
        <v>0.27</v>
      </c>
      <c r="Q120" s="205">
        <v>0.27</v>
      </c>
      <c r="R120" s="205">
        <v>0.27</v>
      </c>
      <c r="S120" s="205">
        <v>0.27</v>
      </c>
      <c r="T120" s="205">
        <v>0.27</v>
      </c>
      <c r="U120" s="205">
        <v>0.27</v>
      </c>
      <c r="V120" s="205">
        <v>0.27</v>
      </c>
      <c r="W120" s="205">
        <v>0.27</v>
      </c>
      <c r="X120" s="205">
        <v>0.27</v>
      </c>
      <c r="Y120" s="205">
        <v>0.27</v>
      </c>
      <c r="Z120" s="205">
        <v>0.27</v>
      </c>
      <c r="AA120" s="205">
        <v>0.27</v>
      </c>
      <c r="AB120" s="206">
        <v>0.27</v>
      </c>
      <c r="AC120" s="206">
        <v>0.27</v>
      </c>
      <c r="AD120" s="206">
        <v>0.27</v>
      </c>
      <c r="AE120" s="206">
        <v>0.27</v>
      </c>
      <c r="AF120" s="206">
        <v>0.27</v>
      </c>
      <c r="AG120" s="206">
        <v>0.33</v>
      </c>
      <c r="AH120">
        <v>0.33</v>
      </c>
      <c r="AI120" t="s">
        <v>164</v>
      </c>
      <c r="AJ120" t="s">
        <v>164</v>
      </c>
      <c r="AK120" t="s">
        <v>164</v>
      </c>
    </row>
    <row r="121" spans="1:37" x14ac:dyDescent="0.25">
      <c r="A121" t="s">
        <v>348</v>
      </c>
      <c r="B121" s="203" t="s">
        <v>158</v>
      </c>
      <c r="C121" t="s">
        <v>159</v>
      </c>
      <c r="D121" t="s">
        <v>283</v>
      </c>
      <c r="E121" t="s">
        <v>301</v>
      </c>
      <c r="F121" t="s">
        <v>346</v>
      </c>
      <c r="G121" t="s">
        <v>289</v>
      </c>
      <c r="H121" s="203">
        <v>10</v>
      </c>
      <c r="I121" s="204">
        <v>0.7</v>
      </c>
      <c r="J121" s="205">
        <v>0.42958807047498165</v>
      </c>
      <c r="K121" s="205">
        <v>0.13</v>
      </c>
      <c r="L121" s="205">
        <v>0.2</v>
      </c>
      <c r="M121" s="205">
        <v>0.2</v>
      </c>
      <c r="N121" s="205">
        <v>0.2</v>
      </c>
      <c r="O121" s="205">
        <v>0.2</v>
      </c>
      <c r="P121" s="205">
        <v>0.2</v>
      </c>
      <c r="Q121" s="205">
        <v>0.2</v>
      </c>
      <c r="R121" s="205">
        <v>0.2</v>
      </c>
      <c r="S121" s="205">
        <v>0.2</v>
      </c>
      <c r="T121" s="205">
        <v>0.2</v>
      </c>
      <c r="U121" s="205">
        <v>0.2</v>
      </c>
      <c r="V121" s="205">
        <v>0.2</v>
      </c>
      <c r="W121" s="205">
        <v>0.2</v>
      </c>
      <c r="X121" s="205">
        <v>0.2</v>
      </c>
      <c r="Y121" s="205">
        <v>0.2</v>
      </c>
      <c r="Z121" s="205">
        <v>0.2</v>
      </c>
      <c r="AA121" s="205">
        <v>0.2</v>
      </c>
      <c r="AB121" s="206">
        <v>0.2</v>
      </c>
      <c r="AC121" s="206">
        <v>0.2</v>
      </c>
      <c r="AD121" s="206">
        <v>0.2</v>
      </c>
      <c r="AE121" s="206">
        <v>0.2</v>
      </c>
      <c r="AF121" s="206">
        <v>0.2</v>
      </c>
      <c r="AG121" s="206">
        <v>0.33</v>
      </c>
      <c r="AH121">
        <v>0.33</v>
      </c>
      <c r="AI121" t="s">
        <v>164</v>
      </c>
      <c r="AJ121" t="s">
        <v>164</v>
      </c>
      <c r="AK121" t="s">
        <v>164</v>
      </c>
    </row>
    <row r="122" spans="1:37" x14ac:dyDescent="0.25">
      <c r="A122" t="s">
        <v>349</v>
      </c>
      <c r="B122" s="203" t="s">
        <v>166</v>
      </c>
      <c r="C122" t="s">
        <v>159</v>
      </c>
      <c r="D122" t="s">
        <v>283</v>
      </c>
      <c r="E122" t="s">
        <v>301</v>
      </c>
      <c r="F122" t="s">
        <v>346</v>
      </c>
      <c r="G122" t="s">
        <v>289</v>
      </c>
      <c r="H122" s="203">
        <v>10</v>
      </c>
      <c r="I122" s="204">
        <v>0.7</v>
      </c>
      <c r="J122" s="205">
        <v>0.42958807047498165</v>
      </c>
      <c r="K122" s="205">
        <v>0.2</v>
      </c>
      <c r="L122" s="205">
        <v>0.27</v>
      </c>
      <c r="M122" s="205">
        <v>0.27</v>
      </c>
      <c r="N122" s="205">
        <v>0.27</v>
      </c>
      <c r="O122" s="205">
        <v>0.27</v>
      </c>
      <c r="P122" s="205">
        <v>0.27</v>
      </c>
      <c r="Q122" s="205">
        <v>0.27</v>
      </c>
      <c r="R122" s="205">
        <v>0.27</v>
      </c>
      <c r="S122" s="205">
        <v>0.27</v>
      </c>
      <c r="T122" s="205">
        <v>0.27</v>
      </c>
      <c r="U122" s="205">
        <v>0.27</v>
      </c>
      <c r="V122" s="205">
        <v>0.27</v>
      </c>
      <c r="W122" s="205">
        <v>0.27</v>
      </c>
      <c r="X122" s="205">
        <v>0.27</v>
      </c>
      <c r="Y122" s="205">
        <v>0.27</v>
      </c>
      <c r="Z122" s="205">
        <v>0.27</v>
      </c>
      <c r="AA122" s="205">
        <v>0.27</v>
      </c>
      <c r="AB122" s="206">
        <v>0.27</v>
      </c>
      <c r="AC122" s="206">
        <v>0.27</v>
      </c>
      <c r="AD122" s="206">
        <v>0.27</v>
      </c>
      <c r="AE122" s="206">
        <v>0.27</v>
      </c>
      <c r="AF122" s="206">
        <v>0.27</v>
      </c>
      <c r="AG122" s="206">
        <v>0.33</v>
      </c>
      <c r="AH122">
        <v>0.33</v>
      </c>
      <c r="AI122" t="s">
        <v>164</v>
      </c>
      <c r="AJ122" t="s">
        <v>164</v>
      </c>
      <c r="AK122" t="s">
        <v>164</v>
      </c>
    </row>
    <row r="123" spans="1:37" x14ac:dyDescent="0.25">
      <c r="A123" t="s">
        <v>350</v>
      </c>
      <c r="B123" s="203" t="s">
        <v>158</v>
      </c>
      <c r="C123" t="s">
        <v>168</v>
      </c>
      <c r="D123" t="s">
        <v>283</v>
      </c>
      <c r="E123" t="s">
        <v>301</v>
      </c>
      <c r="F123" t="s">
        <v>346</v>
      </c>
      <c r="G123" t="s">
        <v>169</v>
      </c>
      <c r="H123" s="203">
        <v>10</v>
      </c>
      <c r="I123" s="204">
        <v>0.7</v>
      </c>
      <c r="J123" s="205">
        <v>0.45890207746534312</v>
      </c>
      <c r="K123" s="205">
        <v>0.12</v>
      </c>
      <c r="L123" s="205">
        <v>0.17</v>
      </c>
      <c r="M123" s="205">
        <v>0.17</v>
      </c>
      <c r="N123" s="205">
        <v>0.25</v>
      </c>
      <c r="O123" s="205">
        <v>0.25</v>
      </c>
      <c r="P123" s="205">
        <v>0.25</v>
      </c>
      <c r="Q123" s="205">
        <v>0.25</v>
      </c>
      <c r="R123" s="205">
        <v>0.25</v>
      </c>
      <c r="S123" s="205">
        <v>0.25</v>
      </c>
      <c r="T123" s="205">
        <v>0.25</v>
      </c>
      <c r="U123" s="205">
        <v>0.25</v>
      </c>
      <c r="V123" s="205">
        <v>0.25</v>
      </c>
      <c r="W123" s="205">
        <v>0.25</v>
      </c>
      <c r="X123" s="205">
        <v>0.25</v>
      </c>
      <c r="Y123" s="205">
        <v>0.25</v>
      </c>
      <c r="Z123" s="205">
        <v>0.25</v>
      </c>
      <c r="AA123" s="205">
        <v>0.25</v>
      </c>
      <c r="AB123" s="206">
        <v>0.25</v>
      </c>
      <c r="AC123" s="206">
        <v>0.25</v>
      </c>
      <c r="AD123" s="206">
        <v>0.25</v>
      </c>
      <c r="AE123" s="206">
        <v>0.25</v>
      </c>
      <c r="AF123" s="206">
        <v>0.25</v>
      </c>
      <c r="AG123" s="206">
        <v>0.33</v>
      </c>
      <c r="AH123">
        <v>0.33</v>
      </c>
      <c r="AI123" t="s">
        <v>164</v>
      </c>
      <c r="AJ123" t="s">
        <v>164</v>
      </c>
      <c r="AK123" t="s">
        <v>164</v>
      </c>
    </row>
    <row r="124" spans="1:37" x14ac:dyDescent="0.25">
      <c r="A124" t="s">
        <v>351</v>
      </c>
      <c r="B124" s="203" t="s">
        <v>166</v>
      </c>
      <c r="C124" t="s">
        <v>168</v>
      </c>
      <c r="D124" t="s">
        <v>283</v>
      </c>
      <c r="E124" t="s">
        <v>301</v>
      </c>
      <c r="F124" t="s">
        <v>346</v>
      </c>
      <c r="G124" t="s">
        <v>169</v>
      </c>
      <c r="H124" s="203">
        <v>10</v>
      </c>
      <c r="I124" s="204">
        <v>0.7</v>
      </c>
      <c r="J124" s="205">
        <v>0.45890207746534312</v>
      </c>
      <c r="K124" s="208">
        <v>0.12</v>
      </c>
      <c r="L124" s="208">
        <v>0.27</v>
      </c>
      <c r="M124" s="208">
        <v>0.27</v>
      </c>
      <c r="N124" s="208">
        <v>0.27</v>
      </c>
      <c r="O124" s="208">
        <v>0.25</v>
      </c>
      <c r="P124" s="208">
        <v>0.25</v>
      </c>
      <c r="Q124" s="208">
        <v>0.25</v>
      </c>
      <c r="R124" s="208">
        <v>0.25</v>
      </c>
      <c r="S124" s="208">
        <v>0.25</v>
      </c>
      <c r="T124" s="208">
        <v>0.25</v>
      </c>
      <c r="U124" s="208">
        <v>0.25</v>
      </c>
      <c r="V124" s="208">
        <v>0.25</v>
      </c>
      <c r="W124" s="208">
        <v>0.25</v>
      </c>
      <c r="X124" s="208">
        <v>0.25</v>
      </c>
      <c r="Y124" s="208">
        <v>0.25</v>
      </c>
      <c r="Z124" s="208">
        <v>0.25</v>
      </c>
      <c r="AA124" s="208">
        <v>0.25</v>
      </c>
      <c r="AB124" s="206">
        <v>0.25</v>
      </c>
      <c r="AC124" s="206">
        <v>0.25</v>
      </c>
      <c r="AD124" s="206">
        <v>0.25</v>
      </c>
      <c r="AE124" s="206">
        <v>0.25</v>
      </c>
      <c r="AF124" s="206">
        <v>0.25</v>
      </c>
      <c r="AG124" s="206">
        <v>0.33</v>
      </c>
      <c r="AH124">
        <v>0.33</v>
      </c>
      <c r="AI124" t="s">
        <v>164</v>
      </c>
      <c r="AJ124" t="s">
        <v>164</v>
      </c>
      <c r="AK124" t="s">
        <v>164</v>
      </c>
    </row>
    <row r="125" spans="1:37" x14ac:dyDescent="0.25">
      <c r="A125" t="s">
        <v>352</v>
      </c>
      <c r="B125" s="203" t="s">
        <v>158</v>
      </c>
      <c r="C125" t="s">
        <v>227</v>
      </c>
      <c r="D125" t="s">
        <v>283</v>
      </c>
      <c r="E125" t="s">
        <v>301</v>
      </c>
      <c r="F125" t="s">
        <v>353</v>
      </c>
      <c r="G125" t="s">
        <v>286</v>
      </c>
      <c r="H125" s="203">
        <v>10</v>
      </c>
      <c r="I125" s="204">
        <v>0.7</v>
      </c>
      <c r="J125" s="205">
        <v>0.46104000170839254</v>
      </c>
      <c r="K125" s="208">
        <v>0.15</v>
      </c>
      <c r="L125" s="208">
        <v>0.2</v>
      </c>
      <c r="M125" s="208">
        <v>0.2</v>
      </c>
      <c r="N125" s="208">
        <v>0.2</v>
      </c>
      <c r="O125" s="208">
        <v>0.25</v>
      </c>
      <c r="P125" s="208">
        <v>0.25</v>
      </c>
      <c r="Q125" s="208">
        <v>0.25</v>
      </c>
      <c r="R125" s="208">
        <v>0.25</v>
      </c>
      <c r="S125" s="208">
        <v>0.25</v>
      </c>
      <c r="T125" s="208">
        <v>0.25</v>
      </c>
      <c r="U125" s="208">
        <v>0.25</v>
      </c>
      <c r="V125" s="208">
        <v>0.25</v>
      </c>
      <c r="W125" s="208">
        <v>0.25</v>
      </c>
      <c r="X125" s="208">
        <v>0.25</v>
      </c>
      <c r="Y125" s="208">
        <v>0.25</v>
      </c>
      <c r="Z125" s="208">
        <v>0.25</v>
      </c>
      <c r="AA125" s="208">
        <v>0.25</v>
      </c>
      <c r="AB125" s="206">
        <v>0.25</v>
      </c>
      <c r="AC125" s="206">
        <v>0.25</v>
      </c>
      <c r="AD125" s="206">
        <v>0.25</v>
      </c>
      <c r="AE125" s="206">
        <v>0.25</v>
      </c>
      <c r="AF125" s="206">
        <v>0.25</v>
      </c>
      <c r="AG125" s="206">
        <v>0.33</v>
      </c>
      <c r="AH125">
        <v>0.33</v>
      </c>
      <c r="AI125" t="s">
        <v>164</v>
      </c>
      <c r="AJ125" t="s">
        <v>164</v>
      </c>
      <c r="AK125" t="s">
        <v>164</v>
      </c>
    </row>
    <row r="126" spans="1:37" x14ac:dyDescent="0.25">
      <c r="A126" t="s">
        <v>354</v>
      </c>
      <c r="B126" s="203" t="s">
        <v>166</v>
      </c>
      <c r="C126" t="s">
        <v>227</v>
      </c>
      <c r="D126" t="s">
        <v>283</v>
      </c>
      <c r="E126" t="s">
        <v>301</v>
      </c>
      <c r="F126" t="s">
        <v>353</v>
      </c>
      <c r="G126" t="s">
        <v>286</v>
      </c>
      <c r="H126" s="203">
        <v>10</v>
      </c>
      <c r="I126" s="204">
        <v>0.7</v>
      </c>
      <c r="J126" s="205">
        <v>0.46104000170839254</v>
      </c>
      <c r="K126" s="208">
        <v>0.15</v>
      </c>
      <c r="L126" s="208">
        <v>0.27</v>
      </c>
      <c r="M126" s="208">
        <v>0.27</v>
      </c>
      <c r="N126" s="208">
        <v>0.27</v>
      </c>
      <c r="O126" s="208">
        <v>0.27</v>
      </c>
      <c r="P126" s="208">
        <v>0.27</v>
      </c>
      <c r="Q126" s="208">
        <v>0.27</v>
      </c>
      <c r="R126" s="208">
        <v>0.27</v>
      </c>
      <c r="S126" s="208">
        <v>0.27</v>
      </c>
      <c r="T126" s="208">
        <v>0.27</v>
      </c>
      <c r="U126" s="208">
        <v>0.27</v>
      </c>
      <c r="V126" s="208">
        <v>0.27</v>
      </c>
      <c r="W126" s="208">
        <v>0.27</v>
      </c>
      <c r="X126" s="208">
        <v>0.27</v>
      </c>
      <c r="Y126" s="208">
        <v>0.27</v>
      </c>
      <c r="Z126" s="208">
        <v>0.27</v>
      </c>
      <c r="AA126" s="208">
        <v>0.27</v>
      </c>
      <c r="AB126" s="206">
        <v>0.27</v>
      </c>
      <c r="AC126" s="206">
        <v>0.27</v>
      </c>
      <c r="AD126" s="206">
        <v>0.27</v>
      </c>
      <c r="AE126" s="206">
        <v>0.27</v>
      </c>
      <c r="AF126" s="206">
        <v>0.27</v>
      </c>
      <c r="AG126" s="206">
        <v>0.33</v>
      </c>
      <c r="AH126">
        <v>0.33</v>
      </c>
      <c r="AI126" t="s">
        <v>164</v>
      </c>
      <c r="AJ126" t="s">
        <v>164</v>
      </c>
      <c r="AK126" t="s">
        <v>164</v>
      </c>
    </row>
    <row r="127" spans="1:37" x14ac:dyDescent="0.25">
      <c r="A127" t="s">
        <v>355</v>
      </c>
      <c r="B127" s="203" t="s">
        <v>158</v>
      </c>
      <c r="C127" t="s">
        <v>159</v>
      </c>
      <c r="D127" t="s">
        <v>283</v>
      </c>
      <c r="E127" t="s">
        <v>301</v>
      </c>
      <c r="F127" t="s">
        <v>353</v>
      </c>
      <c r="G127" t="s">
        <v>289</v>
      </c>
      <c r="H127" s="203">
        <v>10</v>
      </c>
      <c r="I127" s="204">
        <v>0.7</v>
      </c>
      <c r="J127" s="205">
        <v>0.42958807047498165</v>
      </c>
      <c r="K127" s="208">
        <v>0.13</v>
      </c>
      <c r="L127" s="208">
        <v>0.2</v>
      </c>
      <c r="M127" s="208">
        <v>0.2</v>
      </c>
      <c r="N127" s="208">
        <v>0.2</v>
      </c>
      <c r="O127" s="208">
        <v>0.2</v>
      </c>
      <c r="P127" s="208">
        <v>0.2</v>
      </c>
      <c r="Q127" s="208">
        <v>0.2</v>
      </c>
      <c r="R127" s="208">
        <v>0.2</v>
      </c>
      <c r="S127" s="208">
        <v>0.2</v>
      </c>
      <c r="T127" s="208">
        <v>0.2</v>
      </c>
      <c r="U127" s="208">
        <v>0.2</v>
      </c>
      <c r="V127" s="208">
        <v>0.2</v>
      </c>
      <c r="W127" s="208">
        <v>0.2</v>
      </c>
      <c r="X127" s="208">
        <v>0.2</v>
      </c>
      <c r="Y127" s="208">
        <v>0.2</v>
      </c>
      <c r="Z127" s="208">
        <v>0.2</v>
      </c>
      <c r="AA127" s="208">
        <v>0.2</v>
      </c>
      <c r="AB127" s="206">
        <v>0.2</v>
      </c>
      <c r="AC127" s="206">
        <v>0.2</v>
      </c>
      <c r="AD127" s="206">
        <v>0.2</v>
      </c>
      <c r="AE127" s="206">
        <v>0.2</v>
      </c>
      <c r="AF127" s="206">
        <v>0.2</v>
      </c>
      <c r="AG127" s="206">
        <v>0.33</v>
      </c>
      <c r="AH127">
        <v>0.33</v>
      </c>
      <c r="AI127" t="s">
        <v>164</v>
      </c>
      <c r="AJ127" t="s">
        <v>164</v>
      </c>
      <c r="AK127" t="s">
        <v>164</v>
      </c>
    </row>
    <row r="128" spans="1:37" x14ac:dyDescent="0.25">
      <c r="A128" t="s">
        <v>356</v>
      </c>
      <c r="B128" s="203" t="s">
        <v>166</v>
      </c>
      <c r="C128" t="s">
        <v>159</v>
      </c>
      <c r="D128" t="s">
        <v>283</v>
      </c>
      <c r="E128" t="s">
        <v>301</v>
      </c>
      <c r="F128" t="s">
        <v>353</v>
      </c>
      <c r="G128" t="s">
        <v>289</v>
      </c>
      <c r="H128" s="203">
        <v>10</v>
      </c>
      <c r="I128" s="204">
        <v>0.7</v>
      </c>
      <c r="J128" s="205">
        <v>0.42958807047498165</v>
      </c>
      <c r="K128" s="208">
        <v>0.2</v>
      </c>
      <c r="L128" s="208">
        <v>0.27</v>
      </c>
      <c r="M128" s="208">
        <v>0.27</v>
      </c>
      <c r="N128" s="208">
        <v>0.27</v>
      </c>
      <c r="O128" s="208">
        <v>0.27</v>
      </c>
      <c r="P128" s="208">
        <v>0.27</v>
      </c>
      <c r="Q128" s="208">
        <v>0.27</v>
      </c>
      <c r="R128" s="208">
        <v>0.27</v>
      </c>
      <c r="S128" s="208">
        <v>0.27</v>
      </c>
      <c r="T128" s="208">
        <v>0.27</v>
      </c>
      <c r="U128" s="208">
        <v>0.27</v>
      </c>
      <c r="V128" s="208">
        <v>0.27</v>
      </c>
      <c r="W128" s="208">
        <v>0.27</v>
      </c>
      <c r="X128" s="208">
        <v>0.27</v>
      </c>
      <c r="Y128" s="208">
        <v>0.27</v>
      </c>
      <c r="Z128" s="208">
        <v>0.27</v>
      </c>
      <c r="AA128" s="208">
        <v>0.27</v>
      </c>
      <c r="AB128" s="206">
        <v>0.27</v>
      </c>
      <c r="AC128" s="206">
        <v>0.27</v>
      </c>
      <c r="AD128" s="206">
        <v>0.27</v>
      </c>
      <c r="AE128" s="206">
        <v>0.27</v>
      </c>
      <c r="AF128" s="206">
        <v>0.27</v>
      </c>
      <c r="AG128" s="206">
        <v>0.33</v>
      </c>
      <c r="AH128">
        <v>0.33</v>
      </c>
      <c r="AI128" t="s">
        <v>164</v>
      </c>
      <c r="AJ128" t="s">
        <v>164</v>
      </c>
      <c r="AK128" t="s">
        <v>164</v>
      </c>
    </row>
    <row r="129" spans="1:37" x14ac:dyDescent="0.25">
      <c r="A129" t="s">
        <v>357</v>
      </c>
      <c r="B129" s="203" t="s">
        <v>158</v>
      </c>
      <c r="C129" t="s">
        <v>159</v>
      </c>
      <c r="D129" t="s">
        <v>215</v>
      </c>
      <c r="E129" t="s">
        <v>216</v>
      </c>
      <c r="F129" t="s">
        <v>353</v>
      </c>
      <c r="G129" s="207" t="s">
        <v>217</v>
      </c>
      <c r="H129" s="203">
        <v>10</v>
      </c>
      <c r="I129" s="204">
        <v>0.7</v>
      </c>
      <c r="J129" s="205">
        <v>0.46016409749751264</v>
      </c>
      <c r="K129">
        <v>0.13</v>
      </c>
      <c r="L129">
        <v>0.2</v>
      </c>
      <c r="M129">
        <v>0.2</v>
      </c>
      <c r="N129">
        <v>0.2</v>
      </c>
      <c r="O129">
        <v>0.2</v>
      </c>
      <c r="P129">
        <v>0.2</v>
      </c>
      <c r="Q129">
        <v>0.2</v>
      </c>
      <c r="R129" s="207">
        <v>0.2</v>
      </c>
      <c r="S129" s="205">
        <v>0.2</v>
      </c>
      <c r="T129" s="205">
        <v>0.2</v>
      </c>
      <c r="U129" s="205">
        <v>0.2</v>
      </c>
      <c r="V129" s="205">
        <v>0.2</v>
      </c>
      <c r="W129" s="205">
        <v>0.2</v>
      </c>
      <c r="X129" s="205">
        <v>0.2</v>
      </c>
      <c r="Y129" s="205">
        <v>0.2</v>
      </c>
      <c r="Z129" s="205">
        <v>0.2</v>
      </c>
      <c r="AA129" s="205">
        <v>0.2</v>
      </c>
      <c r="AB129" s="206">
        <v>0.2</v>
      </c>
      <c r="AC129" s="206">
        <v>0.2</v>
      </c>
      <c r="AD129" s="206">
        <v>0.2</v>
      </c>
      <c r="AE129" s="206">
        <v>0.2</v>
      </c>
      <c r="AF129" s="206">
        <v>0.2</v>
      </c>
      <c r="AG129" s="206">
        <v>0.33</v>
      </c>
      <c r="AH129">
        <v>0.33</v>
      </c>
      <c r="AI129" t="s">
        <v>164</v>
      </c>
      <c r="AJ129" t="s">
        <v>164</v>
      </c>
      <c r="AK129" t="s">
        <v>164</v>
      </c>
    </row>
    <row r="130" spans="1:37" x14ac:dyDescent="0.25">
      <c r="A130" t="s">
        <v>358</v>
      </c>
      <c r="B130" s="203" t="s">
        <v>166</v>
      </c>
      <c r="C130" t="s">
        <v>159</v>
      </c>
      <c r="D130" t="s">
        <v>215</v>
      </c>
      <c r="E130" t="s">
        <v>216</v>
      </c>
      <c r="F130" t="s">
        <v>353</v>
      </c>
      <c r="G130" s="207" t="s">
        <v>217</v>
      </c>
      <c r="H130" s="203">
        <v>10</v>
      </c>
      <c r="I130" s="204">
        <v>0.7</v>
      </c>
      <c r="J130" s="205">
        <v>0.46016409749751264</v>
      </c>
      <c r="K130">
        <v>0.2</v>
      </c>
      <c r="L130">
        <v>0.27</v>
      </c>
      <c r="M130">
        <v>0.27</v>
      </c>
      <c r="N130">
        <v>0.27</v>
      </c>
      <c r="O130">
        <v>0.27</v>
      </c>
      <c r="P130">
        <v>0.27</v>
      </c>
      <c r="Q130">
        <v>0.27</v>
      </c>
      <c r="R130" s="207">
        <v>0.27</v>
      </c>
      <c r="S130" s="205">
        <v>0.27</v>
      </c>
      <c r="T130" s="205">
        <v>0.27</v>
      </c>
      <c r="U130" s="205">
        <v>0.27</v>
      </c>
      <c r="V130" s="205">
        <v>0.27</v>
      </c>
      <c r="W130" s="205">
        <v>0.27</v>
      </c>
      <c r="X130" s="205">
        <v>0.27</v>
      </c>
      <c r="Y130" s="205">
        <v>0.27</v>
      </c>
      <c r="Z130" s="205">
        <v>0.27</v>
      </c>
      <c r="AA130" s="205">
        <v>0.27</v>
      </c>
      <c r="AB130" s="206">
        <v>0.27</v>
      </c>
      <c r="AC130" s="206">
        <v>0.27</v>
      </c>
      <c r="AD130" s="206">
        <v>0.27</v>
      </c>
      <c r="AE130" s="206">
        <v>0.27</v>
      </c>
      <c r="AF130" s="206">
        <v>0.27</v>
      </c>
      <c r="AG130" s="206">
        <v>0.33</v>
      </c>
      <c r="AH130">
        <v>0.33</v>
      </c>
      <c r="AI130" t="s">
        <v>164</v>
      </c>
      <c r="AJ130" t="s">
        <v>164</v>
      </c>
      <c r="AK130" t="s">
        <v>164</v>
      </c>
    </row>
    <row r="131" spans="1:37" x14ac:dyDescent="0.25">
      <c r="A131" t="s">
        <v>359</v>
      </c>
      <c r="B131" s="203" t="s">
        <v>158</v>
      </c>
      <c r="C131" t="s">
        <v>168</v>
      </c>
      <c r="D131" t="s">
        <v>283</v>
      </c>
      <c r="E131" t="s">
        <v>301</v>
      </c>
      <c r="F131" t="s">
        <v>353</v>
      </c>
      <c r="G131" s="207" t="s">
        <v>169</v>
      </c>
      <c r="H131" s="203">
        <v>10</v>
      </c>
      <c r="I131" s="204">
        <v>0.7</v>
      </c>
      <c r="J131" s="205">
        <v>0.45890207746534312</v>
      </c>
      <c r="K131">
        <v>0.12</v>
      </c>
      <c r="L131">
        <v>0.17</v>
      </c>
      <c r="M131">
        <v>0.17</v>
      </c>
      <c r="N131">
        <v>0.25</v>
      </c>
      <c r="O131">
        <v>0.25</v>
      </c>
      <c r="P131">
        <v>0.25</v>
      </c>
      <c r="Q131">
        <v>0.25</v>
      </c>
      <c r="R131" s="207">
        <v>0.25</v>
      </c>
      <c r="S131" s="205">
        <v>0.25</v>
      </c>
      <c r="T131" s="205">
        <v>0.25</v>
      </c>
      <c r="U131" s="205">
        <v>0.25</v>
      </c>
      <c r="V131" s="205">
        <v>0.25</v>
      </c>
      <c r="W131" s="205">
        <v>0.25</v>
      </c>
      <c r="X131" s="205">
        <v>0.25</v>
      </c>
      <c r="Y131" s="205">
        <v>0.25</v>
      </c>
      <c r="Z131" s="205">
        <v>0.25</v>
      </c>
      <c r="AA131" s="205">
        <v>0.25</v>
      </c>
      <c r="AB131" s="206">
        <v>0.25</v>
      </c>
      <c r="AC131" s="206">
        <v>0.25</v>
      </c>
      <c r="AD131" s="206">
        <v>0.25</v>
      </c>
      <c r="AE131" s="206">
        <v>0.25</v>
      </c>
      <c r="AF131" s="206">
        <v>0.25</v>
      </c>
      <c r="AG131" s="206">
        <v>0.33</v>
      </c>
      <c r="AH131">
        <v>0.33</v>
      </c>
      <c r="AI131" t="s">
        <v>164</v>
      </c>
      <c r="AJ131" t="s">
        <v>164</v>
      </c>
      <c r="AK131" t="s">
        <v>164</v>
      </c>
    </row>
    <row r="132" spans="1:37" x14ac:dyDescent="0.25">
      <c r="A132" t="s">
        <v>360</v>
      </c>
      <c r="B132" s="203" t="s">
        <v>166</v>
      </c>
      <c r="C132" t="s">
        <v>168</v>
      </c>
      <c r="D132" t="s">
        <v>283</v>
      </c>
      <c r="E132" t="s">
        <v>301</v>
      </c>
      <c r="F132" t="s">
        <v>353</v>
      </c>
      <c r="G132" s="207" t="s">
        <v>169</v>
      </c>
      <c r="H132" s="203">
        <v>10</v>
      </c>
      <c r="I132" s="204">
        <v>0.7</v>
      </c>
      <c r="J132" s="205">
        <v>0.45890207746534312</v>
      </c>
      <c r="K132">
        <v>0.12</v>
      </c>
      <c r="L132">
        <v>0.27</v>
      </c>
      <c r="M132">
        <v>0.27</v>
      </c>
      <c r="N132">
        <v>0.27</v>
      </c>
      <c r="O132">
        <v>0.25</v>
      </c>
      <c r="P132">
        <v>0.25</v>
      </c>
      <c r="Q132">
        <v>0.25</v>
      </c>
      <c r="R132" s="207">
        <v>0.25</v>
      </c>
      <c r="S132" s="205">
        <v>0.25</v>
      </c>
      <c r="T132" s="205">
        <v>0.25</v>
      </c>
      <c r="U132" s="205">
        <v>0.25</v>
      </c>
      <c r="V132" s="205">
        <v>0.25</v>
      </c>
      <c r="W132" s="205">
        <v>0.25</v>
      </c>
      <c r="X132" s="205">
        <v>0.25</v>
      </c>
      <c r="Y132" s="205">
        <v>0.25</v>
      </c>
      <c r="Z132" s="205">
        <v>0.25</v>
      </c>
      <c r="AA132" s="205">
        <v>0.25</v>
      </c>
      <c r="AB132" s="206">
        <v>0.25</v>
      </c>
      <c r="AC132" s="206">
        <v>0.25</v>
      </c>
      <c r="AD132" s="206">
        <v>0.25</v>
      </c>
      <c r="AE132" s="206">
        <v>0.25</v>
      </c>
      <c r="AF132" s="206">
        <v>0.25</v>
      </c>
      <c r="AG132" s="206">
        <v>0.33</v>
      </c>
      <c r="AH132">
        <v>0.33</v>
      </c>
      <c r="AI132" t="s">
        <v>164</v>
      </c>
      <c r="AJ132" t="s">
        <v>164</v>
      </c>
      <c r="AK132" t="s">
        <v>164</v>
      </c>
    </row>
    <row r="133" spans="1:37" x14ac:dyDescent="0.25">
      <c r="A133" t="s">
        <v>361</v>
      </c>
      <c r="B133" s="203" t="s">
        <v>158</v>
      </c>
      <c r="C133" t="s">
        <v>227</v>
      </c>
      <c r="D133" t="s">
        <v>215</v>
      </c>
      <c r="E133" t="s">
        <v>208</v>
      </c>
      <c r="F133" t="s">
        <v>362</v>
      </c>
      <c r="G133" s="207" t="s">
        <v>217</v>
      </c>
      <c r="H133" s="203">
        <v>10</v>
      </c>
      <c r="I133" s="204">
        <v>0.7</v>
      </c>
      <c r="J133" s="205">
        <v>0.46016409749751264</v>
      </c>
      <c r="K133">
        <v>0.15</v>
      </c>
      <c r="L133">
        <v>0.2</v>
      </c>
      <c r="M133">
        <v>0.2</v>
      </c>
      <c r="N133">
        <v>0.2</v>
      </c>
      <c r="O133">
        <v>0.25</v>
      </c>
      <c r="P133">
        <v>0.25</v>
      </c>
      <c r="Q133">
        <v>0.25</v>
      </c>
      <c r="R133" s="207">
        <v>0.25</v>
      </c>
      <c r="S133" s="205">
        <v>0.25</v>
      </c>
      <c r="T133" s="205">
        <v>0.25</v>
      </c>
      <c r="U133" s="205">
        <v>0.25</v>
      </c>
      <c r="V133" s="205">
        <v>0.25</v>
      </c>
      <c r="W133" s="205">
        <v>0.25</v>
      </c>
      <c r="X133" s="205">
        <v>0.25</v>
      </c>
      <c r="Y133" s="205">
        <v>0.25</v>
      </c>
      <c r="Z133" s="205">
        <v>0.25</v>
      </c>
      <c r="AA133" s="205">
        <v>0.25</v>
      </c>
      <c r="AB133" s="206">
        <v>0.25</v>
      </c>
      <c r="AC133" s="206">
        <v>0.25</v>
      </c>
      <c r="AD133" s="206">
        <v>0.25</v>
      </c>
      <c r="AE133" s="206">
        <v>0.25</v>
      </c>
      <c r="AF133" s="206">
        <v>0.25</v>
      </c>
      <c r="AG133" s="206">
        <v>0.33</v>
      </c>
      <c r="AH133">
        <v>0.33</v>
      </c>
      <c r="AI133" t="s">
        <v>164</v>
      </c>
      <c r="AJ133" t="s">
        <v>164</v>
      </c>
      <c r="AK133" t="s">
        <v>164</v>
      </c>
    </row>
    <row r="134" spans="1:37" x14ac:dyDescent="0.25">
      <c r="A134" t="s">
        <v>363</v>
      </c>
      <c r="B134" s="203" t="s">
        <v>166</v>
      </c>
      <c r="C134" t="s">
        <v>227</v>
      </c>
      <c r="D134" t="s">
        <v>215</v>
      </c>
      <c r="E134" t="s">
        <v>208</v>
      </c>
      <c r="F134" t="s">
        <v>362</v>
      </c>
      <c r="G134" s="207" t="s">
        <v>217</v>
      </c>
      <c r="H134" s="203">
        <v>10</v>
      </c>
      <c r="I134" s="204">
        <v>0.7</v>
      </c>
      <c r="J134" s="205">
        <v>0.46016409749751264</v>
      </c>
      <c r="K134">
        <v>0.15</v>
      </c>
      <c r="L134">
        <v>0.27</v>
      </c>
      <c r="M134">
        <v>0.27</v>
      </c>
      <c r="N134">
        <v>0.27</v>
      </c>
      <c r="O134">
        <v>0.27</v>
      </c>
      <c r="P134">
        <v>0.27</v>
      </c>
      <c r="Q134">
        <v>0.27</v>
      </c>
      <c r="R134" s="207">
        <v>0.27</v>
      </c>
      <c r="S134" s="205">
        <v>0.27</v>
      </c>
      <c r="T134" s="205">
        <v>0.27</v>
      </c>
      <c r="U134" s="205">
        <v>0.27</v>
      </c>
      <c r="V134" s="205">
        <v>0.27</v>
      </c>
      <c r="W134" s="205">
        <v>0.27</v>
      </c>
      <c r="X134" s="205">
        <v>0.27</v>
      </c>
      <c r="Y134" s="205">
        <v>0.27</v>
      </c>
      <c r="Z134" s="205">
        <v>0.27</v>
      </c>
      <c r="AA134" s="205">
        <v>0.27</v>
      </c>
      <c r="AB134" s="206">
        <v>0.27</v>
      </c>
      <c r="AC134" s="206">
        <v>0.27</v>
      </c>
      <c r="AD134" s="206">
        <v>0.27</v>
      </c>
      <c r="AE134" s="206">
        <v>0.27</v>
      </c>
      <c r="AF134" s="206">
        <v>0.27</v>
      </c>
      <c r="AG134" s="206">
        <v>0.33</v>
      </c>
      <c r="AH134">
        <v>0.33</v>
      </c>
      <c r="AI134" t="s">
        <v>164</v>
      </c>
      <c r="AJ134" t="s">
        <v>164</v>
      </c>
      <c r="AK134" t="s">
        <v>164</v>
      </c>
    </row>
    <row r="135" spans="1:37" x14ac:dyDescent="0.25">
      <c r="A135" t="s">
        <v>364</v>
      </c>
      <c r="B135" s="203" t="s">
        <v>158</v>
      </c>
      <c r="C135" t="s">
        <v>159</v>
      </c>
      <c r="D135" t="s">
        <v>215</v>
      </c>
      <c r="E135" t="s">
        <v>208</v>
      </c>
      <c r="F135" t="s">
        <v>362</v>
      </c>
      <c r="G135" s="207" t="s">
        <v>217</v>
      </c>
      <c r="H135" s="203">
        <v>10</v>
      </c>
      <c r="I135" s="204">
        <v>0.7</v>
      </c>
      <c r="J135" s="205">
        <v>0.46016409749751264</v>
      </c>
      <c r="K135">
        <v>0.13</v>
      </c>
      <c r="L135">
        <v>0.2</v>
      </c>
      <c r="M135">
        <v>0.2</v>
      </c>
      <c r="N135">
        <v>0.2</v>
      </c>
      <c r="O135">
        <v>0.2</v>
      </c>
      <c r="P135">
        <v>0.2</v>
      </c>
      <c r="Q135">
        <v>0.2</v>
      </c>
      <c r="R135" s="207">
        <v>0.2</v>
      </c>
      <c r="S135" s="205">
        <v>0.2</v>
      </c>
      <c r="T135" s="205">
        <v>0.2</v>
      </c>
      <c r="U135" s="205">
        <v>0.2</v>
      </c>
      <c r="V135" s="205">
        <v>0.2</v>
      </c>
      <c r="W135" s="205">
        <v>0.2</v>
      </c>
      <c r="X135" s="205">
        <v>0.2</v>
      </c>
      <c r="Y135" s="205">
        <v>0.2</v>
      </c>
      <c r="Z135" s="205">
        <v>0.2</v>
      </c>
      <c r="AA135" s="205">
        <v>0.2</v>
      </c>
      <c r="AB135" s="206">
        <v>0.2</v>
      </c>
      <c r="AC135" s="206">
        <v>0.2</v>
      </c>
      <c r="AD135" s="206">
        <v>0.2</v>
      </c>
      <c r="AE135" s="206">
        <v>0.2</v>
      </c>
      <c r="AF135" s="206">
        <v>0.2</v>
      </c>
      <c r="AG135" s="206">
        <v>0.33</v>
      </c>
      <c r="AH135">
        <v>0.33</v>
      </c>
      <c r="AI135" t="s">
        <v>164</v>
      </c>
      <c r="AJ135" t="s">
        <v>164</v>
      </c>
      <c r="AK135" t="s">
        <v>164</v>
      </c>
    </row>
    <row r="136" spans="1:37" x14ac:dyDescent="0.25">
      <c r="A136" t="s">
        <v>365</v>
      </c>
      <c r="B136" s="203" t="s">
        <v>166</v>
      </c>
      <c r="C136" t="s">
        <v>159</v>
      </c>
      <c r="D136" t="s">
        <v>215</v>
      </c>
      <c r="E136" t="s">
        <v>208</v>
      </c>
      <c r="F136" t="s">
        <v>362</v>
      </c>
      <c r="G136" s="207" t="s">
        <v>217</v>
      </c>
      <c r="H136" s="203">
        <v>10</v>
      </c>
      <c r="I136" s="204">
        <v>0.7</v>
      </c>
      <c r="J136" s="205">
        <v>0.46016409749751264</v>
      </c>
      <c r="K136">
        <v>0.2</v>
      </c>
      <c r="L136">
        <v>0.27</v>
      </c>
      <c r="M136">
        <v>0.27</v>
      </c>
      <c r="N136">
        <v>0.27</v>
      </c>
      <c r="O136">
        <v>0.27</v>
      </c>
      <c r="P136">
        <v>0.27</v>
      </c>
      <c r="Q136">
        <v>0.27</v>
      </c>
      <c r="R136" s="207">
        <v>0.27</v>
      </c>
      <c r="S136" s="205">
        <v>0.27</v>
      </c>
      <c r="T136" s="205">
        <v>0.27</v>
      </c>
      <c r="U136" s="205">
        <v>0.27</v>
      </c>
      <c r="V136" s="205">
        <v>0.27</v>
      </c>
      <c r="W136" s="205">
        <v>0.27</v>
      </c>
      <c r="X136" s="205">
        <v>0.27</v>
      </c>
      <c r="Y136" s="205">
        <v>0.27</v>
      </c>
      <c r="Z136" s="205">
        <v>0.27</v>
      </c>
      <c r="AA136" s="205">
        <v>0.27</v>
      </c>
      <c r="AB136" s="206">
        <v>0.27</v>
      </c>
      <c r="AC136" s="206">
        <v>0.27</v>
      </c>
      <c r="AD136" s="206">
        <v>0.27</v>
      </c>
      <c r="AE136" s="206">
        <v>0.27</v>
      </c>
      <c r="AF136" s="206">
        <v>0.27</v>
      </c>
      <c r="AG136" s="206">
        <v>0.33</v>
      </c>
      <c r="AH136">
        <v>0.33</v>
      </c>
      <c r="AI136" t="s">
        <v>164</v>
      </c>
      <c r="AJ136" t="s">
        <v>164</v>
      </c>
      <c r="AK136" t="s">
        <v>164</v>
      </c>
    </row>
    <row r="137" spans="1:37" x14ac:dyDescent="0.25">
      <c r="A137" t="s">
        <v>366</v>
      </c>
      <c r="B137" s="203" t="s">
        <v>158</v>
      </c>
      <c r="C137" t="s">
        <v>168</v>
      </c>
      <c r="D137" t="s">
        <v>215</v>
      </c>
      <c r="E137" t="s">
        <v>208</v>
      </c>
      <c r="F137" t="s">
        <v>362</v>
      </c>
      <c r="G137" t="s">
        <v>217</v>
      </c>
      <c r="H137" s="203">
        <v>10</v>
      </c>
      <c r="I137" s="204">
        <v>0.7</v>
      </c>
      <c r="J137" s="205">
        <v>0.46016409749751264</v>
      </c>
      <c r="K137" s="205">
        <v>0.2</v>
      </c>
      <c r="L137" s="205">
        <v>0.27</v>
      </c>
      <c r="M137" s="205">
        <v>0.27</v>
      </c>
      <c r="N137" s="205">
        <v>0.27</v>
      </c>
      <c r="O137" s="205">
        <v>0.27</v>
      </c>
      <c r="P137" s="205">
        <v>0.27</v>
      </c>
      <c r="Q137" s="205">
        <v>0.27</v>
      </c>
      <c r="R137" s="205">
        <v>0.25</v>
      </c>
      <c r="S137" s="205">
        <v>0.25</v>
      </c>
      <c r="T137" s="205">
        <v>0.25</v>
      </c>
      <c r="U137" s="205">
        <v>0.25</v>
      </c>
      <c r="V137" s="205">
        <v>0.25</v>
      </c>
      <c r="W137" s="205">
        <v>0.25</v>
      </c>
      <c r="X137" s="205">
        <v>0.25</v>
      </c>
      <c r="Y137" s="205">
        <v>0.25</v>
      </c>
      <c r="Z137" s="205">
        <v>0.25</v>
      </c>
      <c r="AA137" s="205">
        <v>0.25</v>
      </c>
      <c r="AB137" s="206">
        <v>0.25</v>
      </c>
      <c r="AC137" s="206">
        <v>0.25</v>
      </c>
      <c r="AD137" s="206">
        <v>0.25</v>
      </c>
      <c r="AE137" s="206">
        <v>0.25</v>
      </c>
      <c r="AF137" s="206">
        <v>0.25</v>
      </c>
      <c r="AG137" s="206">
        <v>0.33</v>
      </c>
      <c r="AH137">
        <v>0.33</v>
      </c>
      <c r="AI137" t="s">
        <v>164</v>
      </c>
      <c r="AJ137" t="s">
        <v>164</v>
      </c>
      <c r="AK137" t="s">
        <v>164</v>
      </c>
    </row>
    <row r="138" spans="1:37" x14ac:dyDescent="0.25">
      <c r="A138" t="s">
        <v>367</v>
      </c>
      <c r="B138" s="203" t="s">
        <v>166</v>
      </c>
      <c r="C138" t="s">
        <v>168</v>
      </c>
      <c r="D138" t="s">
        <v>215</v>
      </c>
      <c r="E138" t="s">
        <v>208</v>
      </c>
      <c r="F138" t="s">
        <v>362</v>
      </c>
      <c r="G138" t="s">
        <v>217</v>
      </c>
      <c r="H138" s="203">
        <v>10</v>
      </c>
      <c r="I138" s="204">
        <v>0.7</v>
      </c>
      <c r="J138" s="205">
        <v>0.46016409749751264</v>
      </c>
      <c r="K138" s="205">
        <v>0.2</v>
      </c>
      <c r="L138" s="205">
        <v>0.27</v>
      </c>
      <c r="M138" s="205">
        <v>0.27</v>
      </c>
      <c r="N138" s="205">
        <v>0.27</v>
      </c>
      <c r="O138" s="205">
        <v>0.27</v>
      </c>
      <c r="P138" s="205">
        <v>0.27</v>
      </c>
      <c r="Q138" s="205">
        <v>0.27</v>
      </c>
      <c r="R138" s="205">
        <v>0.25</v>
      </c>
      <c r="S138" s="205">
        <v>0.25</v>
      </c>
      <c r="T138" s="205">
        <v>0.25</v>
      </c>
      <c r="U138" s="205">
        <v>0.25</v>
      </c>
      <c r="V138" s="205">
        <v>0.25</v>
      </c>
      <c r="W138" s="205">
        <v>0.25</v>
      </c>
      <c r="X138" s="205">
        <v>0.25</v>
      </c>
      <c r="Y138" s="205">
        <v>0.25</v>
      </c>
      <c r="Z138" s="205">
        <v>0.25</v>
      </c>
      <c r="AA138" s="205">
        <v>0.25</v>
      </c>
      <c r="AB138" s="206">
        <v>0.25</v>
      </c>
      <c r="AC138" s="206">
        <v>0.25</v>
      </c>
      <c r="AD138" s="206">
        <v>0.25</v>
      </c>
      <c r="AE138" s="206">
        <v>0.25</v>
      </c>
      <c r="AF138" s="206">
        <v>0.25</v>
      </c>
      <c r="AG138" s="206">
        <v>0.33</v>
      </c>
      <c r="AH138">
        <v>0.33</v>
      </c>
      <c r="AI138" t="s">
        <v>164</v>
      </c>
      <c r="AJ138" t="s">
        <v>164</v>
      </c>
      <c r="AK138" t="s">
        <v>164</v>
      </c>
    </row>
    <row r="139" spans="1:37" x14ac:dyDescent="0.25">
      <c r="A139" t="s">
        <v>368</v>
      </c>
      <c r="B139" s="203" t="s">
        <v>158</v>
      </c>
      <c r="C139" t="s">
        <v>159</v>
      </c>
      <c r="D139" t="s">
        <v>215</v>
      </c>
      <c r="E139" t="s">
        <v>216</v>
      </c>
      <c r="F139" t="s">
        <v>369</v>
      </c>
      <c r="G139" t="s">
        <v>217</v>
      </c>
      <c r="H139" s="203">
        <v>10</v>
      </c>
      <c r="I139" s="204">
        <v>0.7</v>
      </c>
      <c r="J139" s="205">
        <v>0.46016409749751264</v>
      </c>
      <c r="K139" s="205">
        <v>0.13</v>
      </c>
      <c r="L139" s="205">
        <v>0.2</v>
      </c>
      <c r="M139" s="205">
        <v>0.2</v>
      </c>
      <c r="N139" s="205">
        <v>0.2</v>
      </c>
      <c r="O139" s="205">
        <v>0.2</v>
      </c>
      <c r="P139" s="205">
        <v>0.2</v>
      </c>
      <c r="Q139" s="205">
        <v>0.2</v>
      </c>
      <c r="R139" s="205">
        <v>0.2</v>
      </c>
      <c r="S139" s="205">
        <v>0.2</v>
      </c>
      <c r="T139" s="205">
        <v>0.2</v>
      </c>
      <c r="U139" s="205">
        <v>0.2</v>
      </c>
      <c r="V139" s="205">
        <v>0.2</v>
      </c>
      <c r="W139" s="205">
        <v>0.2</v>
      </c>
      <c r="X139" s="205">
        <v>0.2</v>
      </c>
      <c r="Y139" s="205">
        <v>0.2</v>
      </c>
      <c r="Z139" s="205">
        <v>0.2</v>
      </c>
      <c r="AA139" s="205">
        <v>0.2</v>
      </c>
      <c r="AB139" s="206">
        <v>0.2</v>
      </c>
      <c r="AC139" s="206">
        <v>0.2</v>
      </c>
      <c r="AD139" s="206">
        <v>0.2</v>
      </c>
      <c r="AE139" s="206">
        <v>0.2</v>
      </c>
      <c r="AF139" s="206">
        <v>0.2</v>
      </c>
      <c r="AG139" s="206">
        <v>0.33</v>
      </c>
      <c r="AH139">
        <v>0.33</v>
      </c>
      <c r="AI139" t="s">
        <v>164</v>
      </c>
      <c r="AJ139" t="s">
        <v>164</v>
      </c>
      <c r="AK139" t="s">
        <v>164</v>
      </c>
    </row>
    <row r="140" spans="1:37" x14ac:dyDescent="0.25">
      <c r="A140" t="s">
        <v>370</v>
      </c>
      <c r="B140" s="203" t="s">
        <v>166</v>
      </c>
      <c r="C140" t="s">
        <v>159</v>
      </c>
      <c r="D140" t="s">
        <v>215</v>
      </c>
      <c r="E140" t="s">
        <v>216</v>
      </c>
      <c r="F140" t="s">
        <v>369</v>
      </c>
      <c r="G140" t="s">
        <v>217</v>
      </c>
      <c r="H140" s="203">
        <v>10</v>
      </c>
      <c r="I140" s="204">
        <v>0.7</v>
      </c>
      <c r="J140" s="205">
        <v>0.46016409749751264</v>
      </c>
      <c r="K140" s="205">
        <v>0.2</v>
      </c>
      <c r="L140" s="205">
        <v>0.27</v>
      </c>
      <c r="M140" s="205">
        <v>0.27</v>
      </c>
      <c r="N140" s="205">
        <v>0.27</v>
      </c>
      <c r="O140" s="205">
        <v>0.27</v>
      </c>
      <c r="P140" s="205">
        <v>0.27</v>
      </c>
      <c r="Q140" s="205">
        <v>0.27</v>
      </c>
      <c r="R140" s="205">
        <v>0.27</v>
      </c>
      <c r="S140" s="205">
        <v>0.27</v>
      </c>
      <c r="T140" s="205">
        <v>0.27</v>
      </c>
      <c r="U140" s="205">
        <v>0.27</v>
      </c>
      <c r="V140" s="205">
        <v>0.27</v>
      </c>
      <c r="W140" s="205">
        <v>0.27</v>
      </c>
      <c r="X140" s="205">
        <v>0.27</v>
      </c>
      <c r="Y140" s="205">
        <v>0.27</v>
      </c>
      <c r="Z140" s="205">
        <v>0.27</v>
      </c>
      <c r="AA140" s="205">
        <v>0.27</v>
      </c>
      <c r="AB140" s="206">
        <v>0.27</v>
      </c>
      <c r="AC140" s="206">
        <v>0.27</v>
      </c>
      <c r="AD140" s="206">
        <v>0.27</v>
      </c>
      <c r="AE140" s="206">
        <v>0.27</v>
      </c>
      <c r="AF140" s="206">
        <v>0.27</v>
      </c>
      <c r="AG140" s="206">
        <v>0.33</v>
      </c>
      <c r="AH140">
        <v>0.33</v>
      </c>
      <c r="AI140" t="s">
        <v>164</v>
      </c>
      <c r="AJ140" t="s">
        <v>164</v>
      </c>
      <c r="AK140" t="s">
        <v>164</v>
      </c>
    </row>
    <row r="141" spans="1:37" x14ac:dyDescent="0.25">
      <c r="A141" t="s">
        <v>371</v>
      </c>
      <c r="B141" s="203" t="s">
        <v>158</v>
      </c>
      <c r="C141" t="s">
        <v>159</v>
      </c>
      <c r="D141" t="s">
        <v>372</v>
      </c>
      <c r="E141" t="s">
        <v>373</v>
      </c>
      <c r="F141" t="s">
        <v>374</v>
      </c>
      <c r="G141" t="s">
        <v>220</v>
      </c>
      <c r="H141" s="203">
        <v>10</v>
      </c>
      <c r="I141" s="204">
        <v>0.7</v>
      </c>
      <c r="J141" s="205">
        <v>0.43992960018212518</v>
      </c>
      <c r="K141" s="205" t="s">
        <v>192</v>
      </c>
      <c r="L141" s="205" t="s">
        <v>192</v>
      </c>
      <c r="M141" s="205" t="s">
        <v>192</v>
      </c>
      <c r="N141" s="205" t="s">
        <v>192</v>
      </c>
      <c r="O141" s="205" t="s">
        <v>192</v>
      </c>
      <c r="P141" s="205" t="s">
        <v>192</v>
      </c>
      <c r="Q141" s="205" t="s">
        <v>192</v>
      </c>
      <c r="R141" s="205" t="s">
        <v>192</v>
      </c>
      <c r="S141" s="205" t="s">
        <v>192</v>
      </c>
      <c r="T141" s="205" t="s">
        <v>192</v>
      </c>
      <c r="U141" s="205" t="s">
        <v>192</v>
      </c>
      <c r="V141" s="205" t="s">
        <v>192</v>
      </c>
      <c r="W141" s="205" t="s">
        <v>192</v>
      </c>
      <c r="X141" s="205" t="s">
        <v>192</v>
      </c>
      <c r="Y141" s="205" t="s">
        <v>192</v>
      </c>
      <c r="Z141" s="205" t="s">
        <v>192</v>
      </c>
      <c r="AA141" s="205" t="s">
        <v>192</v>
      </c>
      <c r="AB141" s="206" t="s">
        <v>192</v>
      </c>
      <c r="AC141" s="206">
        <v>0.27</v>
      </c>
      <c r="AD141" s="206">
        <v>0.27</v>
      </c>
      <c r="AE141" s="206">
        <v>0.27</v>
      </c>
      <c r="AF141" s="206">
        <v>0.27</v>
      </c>
      <c r="AG141" s="206">
        <v>0.33</v>
      </c>
      <c r="AH141">
        <v>0.33</v>
      </c>
      <c r="AI141" t="s">
        <v>164</v>
      </c>
      <c r="AJ141" t="s">
        <v>164</v>
      </c>
    </row>
    <row r="142" spans="1:37" x14ac:dyDescent="0.25">
      <c r="A142" t="s">
        <v>375</v>
      </c>
      <c r="B142" s="203" t="s">
        <v>166</v>
      </c>
      <c r="C142" t="s">
        <v>159</v>
      </c>
      <c r="D142" t="s">
        <v>372</v>
      </c>
      <c r="E142" t="s">
        <v>373</v>
      </c>
      <c r="F142" t="s">
        <v>374</v>
      </c>
      <c r="G142" t="s">
        <v>220</v>
      </c>
      <c r="H142" s="203">
        <v>10</v>
      </c>
      <c r="I142" s="204">
        <v>0.7</v>
      </c>
      <c r="J142" s="205">
        <v>0.43992960018212518</v>
      </c>
      <c r="K142" s="205" t="s">
        <v>192</v>
      </c>
      <c r="L142" s="205" t="s">
        <v>192</v>
      </c>
      <c r="M142" s="205" t="s">
        <v>192</v>
      </c>
      <c r="N142" s="205" t="s">
        <v>192</v>
      </c>
      <c r="O142" s="205" t="s">
        <v>192</v>
      </c>
      <c r="P142" s="205" t="s">
        <v>192</v>
      </c>
      <c r="Q142" s="205" t="s">
        <v>192</v>
      </c>
      <c r="R142" s="205" t="s">
        <v>192</v>
      </c>
      <c r="S142" s="205" t="s">
        <v>192</v>
      </c>
      <c r="T142" s="205" t="s">
        <v>192</v>
      </c>
      <c r="U142" s="205" t="s">
        <v>192</v>
      </c>
      <c r="V142" s="205" t="s">
        <v>192</v>
      </c>
      <c r="W142" s="205" t="s">
        <v>192</v>
      </c>
      <c r="X142" s="205" t="s">
        <v>192</v>
      </c>
      <c r="Y142" s="205" t="s">
        <v>192</v>
      </c>
      <c r="Z142" s="205" t="s">
        <v>192</v>
      </c>
      <c r="AA142" s="205" t="s">
        <v>192</v>
      </c>
      <c r="AB142" s="206" t="s">
        <v>192</v>
      </c>
      <c r="AC142" s="206">
        <v>0.2</v>
      </c>
      <c r="AD142" s="206">
        <v>0.2</v>
      </c>
      <c r="AE142" s="206">
        <v>0.2</v>
      </c>
      <c r="AF142" s="206">
        <v>0.2</v>
      </c>
      <c r="AG142" s="206">
        <v>0.33</v>
      </c>
      <c r="AH142">
        <v>0.33</v>
      </c>
      <c r="AI142" t="s">
        <v>164</v>
      </c>
      <c r="AJ142" t="s">
        <v>164</v>
      </c>
    </row>
    <row r="143" spans="1:37" x14ac:dyDescent="0.25">
      <c r="A143" t="s">
        <v>376</v>
      </c>
      <c r="B143" s="203" t="s">
        <v>158</v>
      </c>
      <c r="C143" t="s">
        <v>168</v>
      </c>
      <c r="D143" t="s">
        <v>372</v>
      </c>
      <c r="E143" t="s">
        <v>373</v>
      </c>
      <c r="F143" t="s">
        <v>374</v>
      </c>
      <c r="G143" t="s">
        <v>169</v>
      </c>
      <c r="H143" s="203">
        <v>10</v>
      </c>
      <c r="I143" s="204">
        <v>0.7</v>
      </c>
      <c r="J143" s="205">
        <v>0.45890207746534312</v>
      </c>
      <c r="K143" s="205">
        <v>0.12</v>
      </c>
      <c r="L143" s="205">
        <v>0.17</v>
      </c>
      <c r="M143" s="205">
        <v>0.17</v>
      </c>
      <c r="N143" s="205">
        <v>0.25</v>
      </c>
      <c r="O143" s="205">
        <v>0.25</v>
      </c>
      <c r="P143" s="205">
        <v>0.25</v>
      </c>
      <c r="Q143" s="205">
        <v>0.25</v>
      </c>
      <c r="R143" s="205">
        <v>0.25</v>
      </c>
      <c r="S143" s="205">
        <v>0.25</v>
      </c>
      <c r="T143" s="205">
        <v>0.25</v>
      </c>
      <c r="U143" s="205">
        <v>0.25</v>
      </c>
      <c r="V143" s="205">
        <v>0.25</v>
      </c>
      <c r="W143" s="205">
        <v>0.25</v>
      </c>
      <c r="X143" s="205">
        <v>0.25</v>
      </c>
      <c r="Y143" s="205">
        <v>0.25</v>
      </c>
      <c r="Z143" s="205">
        <v>0.25</v>
      </c>
      <c r="AA143" s="205">
        <v>0.25</v>
      </c>
      <c r="AB143" s="206">
        <v>0.25</v>
      </c>
      <c r="AC143" s="206">
        <v>0.25</v>
      </c>
      <c r="AD143" s="206">
        <v>0.25</v>
      </c>
      <c r="AE143" s="206">
        <v>0.25</v>
      </c>
      <c r="AF143" s="206">
        <v>0.25</v>
      </c>
      <c r="AG143" s="206">
        <v>0.33</v>
      </c>
      <c r="AH143">
        <v>0.33</v>
      </c>
      <c r="AI143" t="s">
        <v>164</v>
      </c>
      <c r="AJ143" t="s">
        <v>164</v>
      </c>
      <c r="AK143" t="s">
        <v>164</v>
      </c>
    </row>
    <row r="144" spans="1:37" x14ac:dyDescent="0.25">
      <c r="A144" t="s">
        <v>377</v>
      </c>
      <c r="B144" s="203" t="s">
        <v>166</v>
      </c>
      <c r="C144" t="s">
        <v>168</v>
      </c>
      <c r="D144" t="s">
        <v>372</v>
      </c>
      <c r="E144" t="s">
        <v>373</v>
      </c>
      <c r="F144" t="s">
        <v>374</v>
      </c>
      <c r="G144" t="s">
        <v>169</v>
      </c>
      <c r="H144" s="203">
        <v>10</v>
      </c>
      <c r="I144" s="204">
        <v>0.7</v>
      </c>
      <c r="J144" s="205">
        <v>0.45890207746534312</v>
      </c>
      <c r="K144" s="205">
        <v>0.12</v>
      </c>
      <c r="L144" s="205">
        <v>0.27</v>
      </c>
      <c r="M144" s="205">
        <v>0.27</v>
      </c>
      <c r="N144" s="205">
        <v>0.27</v>
      </c>
      <c r="O144" s="205">
        <v>0.25</v>
      </c>
      <c r="P144" s="205">
        <v>0.25</v>
      </c>
      <c r="Q144" s="205">
        <v>0.25</v>
      </c>
      <c r="R144" s="205">
        <v>0.25</v>
      </c>
      <c r="S144" s="205">
        <v>0.25</v>
      </c>
      <c r="T144" s="205">
        <v>0.25</v>
      </c>
      <c r="U144" s="205">
        <v>0.25</v>
      </c>
      <c r="V144" s="205">
        <v>0.25</v>
      </c>
      <c r="W144" s="205">
        <v>0.25</v>
      </c>
      <c r="X144" s="205">
        <v>0.25</v>
      </c>
      <c r="Y144" s="205">
        <v>0.25</v>
      </c>
      <c r="Z144" s="205">
        <v>0.25</v>
      </c>
      <c r="AA144" s="205">
        <v>0.25</v>
      </c>
      <c r="AB144" s="206">
        <v>0.25</v>
      </c>
      <c r="AC144" s="206">
        <v>0.25</v>
      </c>
      <c r="AD144" s="206">
        <v>0.25</v>
      </c>
      <c r="AE144" s="206">
        <v>0.25</v>
      </c>
      <c r="AF144" s="206">
        <v>0.25</v>
      </c>
      <c r="AG144" s="206">
        <v>0.33</v>
      </c>
      <c r="AH144">
        <v>0.33</v>
      </c>
      <c r="AI144" t="s">
        <v>164</v>
      </c>
      <c r="AJ144" t="s">
        <v>164</v>
      </c>
      <c r="AK144" t="s">
        <v>164</v>
      </c>
    </row>
    <row r="145" spans="1:37" x14ac:dyDescent="0.25">
      <c r="A145" t="s">
        <v>378</v>
      </c>
      <c r="B145" s="203" t="s">
        <v>158</v>
      </c>
      <c r="C145" t="s">
        <v>379</v>
      </c>
      <c r="D145" t="s">
        <v>380</v>
      </c>
      <c r="E145" t="s">
        <v>374</v>
      </c>
      <c r="F145" t="s">
        <v>374</v>
      </c>
      <c r="G145" t="s">
        <v>381</v>
      </c>
      <c r="H145" s="203">
        <v>10</v>
      </c>
      <c r="I145" s="204">
        <v>0.7</v>
      </c>
      <c r="J145" s="205">
        <v>0.46275659437272543</v>
      </c>
      <c r="K145" s="205">
        <v>0.2</v>
      </c>
      <c r="L145" s="205">
        <v>0.27</v>
      </c>
      <c r="M145" s="205">
        <v>0.27</v>
      </c>
      <c r="N145" s="205">
        <v>0.27</v>
      </c>
      <c r="O145" s="205">
        <v>0.27</v>
      </c>
      <c r="P145" s="205">
        <v>0.27</v>
      </c>
      <c r="Q145" s="205">
        <v>0.27</v>
      </c>
      <c r="R145" s="205">
        <v>0.25</v>
      </c>
      <c r="S145" s="205">
        <v>0.25</v>
      </c>
      <c r="T145" s="205">
        <v>0.25</v>
      </c>
      <c r="U145" s="205">
        <v>0.25</v>
      </c>
      <c r="V145" s="205">
        <v>0.25</v>
      </c>
      <c r="W145" s="205">
        <v>0.25</v>
      </c>
      <c r="X145" s="205">
        <v>0.25</v>
      </c>
      <c r="Y145" s="205">
        <v>0.25</v>
      </c>
      <c r="Z145" s="205">
        <v>0.25</v>
      </c>
      <c r="AA145" s="205">
        <v>0.25</v>
      </c>
      <c r="AB145" s="206">
        <v>0.25</v>
      </c>
      <c r="AC145" s="206">
        <v>0.25</v>
      </c>
      <c r="AD145" s="206">
        <v>0.25</v>
      </c>
      <c r="AE145" s="206">
        <v>0.25</v>
      </c>
      <c r="AF145" s="206">
        <v>0.25</v>
      </c>
      <c r="AG145" s="206">
        <v>0.33</v>
      </c>
      <c r="AH145">
        <v>0.33</v>
      </c>
      <c r="AI145" t="s">
        <v>164</v>
      </c>
      <c r="AJ145" t="s">
        <v>164</v>
      </c>
      <c r="AK145" t="s">
        <v>164</v>
      </c>
    </row>
    <row r="146" spans="1:37" x14ac:dyDescent="0.25">
      <c r="A146" t="s">
        <v>382</v>
      </c>
      <c r="B146" s="203" t="s">
        <v>166</v>
      </c>
      <c r="C146" t="s">
        <v>379</v>
      </c>
      <c r="D146" t="s">
        <v>380</v>
      </c>
      <c r="E146" t="s">
        <v>374</v>
      </c>
      <c r="F146" t="s">
        <v>374</v>
      </c>
      <c r="G146" t="s">
        <v>381</v>
      </c>
      <c r="H146" s="203">
        <v>10</v>
      </c>
      <c r="I146" s="204">
        <v>0.7</v>
      </c>
      <c r="J146" s="205">
        <v>0.46275659437272543</v>
      </c>
      <c r="K146" s="205">
        <v>0.2</v>
      </c>
      <c r="L146" s="205">
        <v>0.27</v>
      </c>
      <c r="M146" s="205">
        <v>0.27</v>
      </c>
      <c r="N146" s="205">
        <v>0.27</v>
      </c>
      <c r="O146" s="205">
        <v>0.27</v>
      </c>
      <c r="P146" s="205">
        <v>0.27</v>
      </c>
      <c r="Q146" s="205">
        <v>0.27</v>
      </c>
      <c r="R146" s="205">
        <v>0.25</v>
      </c>
      <c r="S146" s="205">
        <v>0.25</v>
      </c>
      <c r="T146" s="205">
        <v>0.25</v>
      </c>
      <c r="U146" s="205">
        <v>0.25</v>
      </c>
      <c r="V146" s="205">
        <v>0.25</v>
      </c>
      <c r="W146" s="205">
        <v>0.25</v>
      </c>
      <c r="X146" s="205">
        <v>0.25</v>
      </c>
      <c r="Y146" s="205">
        <v>0.25</v>
      </c>
      <c r="Z146" s="205">
        <v>0.25</v>
      </c>
      <c r="AA146" s="205">
        <v>0.25</v>
      </c>
      <c r="AB146" s="206">
        <v>0.25</v>
      </c>
      <c r="AC146" s="206">
        <v>0.25</v>
      </c>
      <c r="AD146" s="206">
        <v>0.25</v>
      </c>
      <c r="AE146" s="206">
        <v>0.25</v>
      </c>
      <c r="AF146" s="206">
        <v>0.25</v>
      </c>
      <c r="AG146" s="206">
        <v>0.33</v>
      </c>
      <c r="AH146">
        <v>0.33</v>
      </c>
      <c r="AI146" t="s">
        <v>164</v>
      </c>
      <c r="AJ146" t="s">
        <v>164</v>
      </c>
      <c r="AK146" t="s">
        <v>164</v>
      </c>
    </row>
    <row r="147" spans="1:37" x14ac:dyDescent="0.25">
      <c r="A147" t="s">
        <v>383</v>
      </c>
      <c r="B147" s="203" t="s">
        <v>158</v>
      </c>
      <c r="C147" t="s">
        <v>227</v>
      </c>
      <c r="D147" t="s">
        <v>273</v>
      </c>
      <c r="E147" t="s">
        <v>384</v>
      </c>
      <c r="F147" t="s">
        <v>385</v>
      </c>
      <c r="G147" t="s">
        <v>276</v>
      </c>
      <c r="H147" s="203">
        <v>7</v>
      </c>
      <c r="I147" s="204">
        <v>0.7</v>
      </c>
      <c r="J147" s="205">
        <v>0.3370107577576984</v>
      </c>
      <c r="K147" s="205">
        <v>0.15</v>
      </c>
      <c r="L147" s="205">
        <v>0.2</v>
      </c>
      <c r="M147" s="205">
        <v>0.2</v>
      </c>
      <c r="N147" s="205">
        <v>0.2</v>
      </c>
      <c r="O147" s="205">
        <v>0.25</v>
      </c>
      <c r="P147" s="205">
        <v>0.25</v>
      </c>
      <c r="Q147" s="205">
        <v>0.25</v>
      </c>
      <c r="R147" s="205">
        <v>0.18</v>
      </c>
      <c r="S147" s="205">
        <v>0.18</v>
      </c>
      <c r="T147" s="205">
        <v>0.18</v>
      </c>
      <c r="U147" s="205">
        <v>0.18</v>
      </c>
      <c r="V147" s="205">
        <v>0.18</v>
      </c>
      <c r="W147" s="205">
        <v>0.18</v>
      </c>
      <c r="X147" s="205">
        <v>0.18</v>
      </c>
      <c r="Y147" s="205">
        <v>0.18</v>
      </c>
      <c r="Z147" s="205">
        <v>0.18</v>
      </c>
      <c r="AA147" s="205">
        <v>0.18</v>
      </c>
      <c r="AB147" s="206" t="s">
        <v>192</v>
      </c>
      <c r="AC147" s="206" t="s">
        <v>192</v>
      </c>
      <c r="AD147" s="206" t="s">
        <v>192</v>
      </c>
      <c r="AE147" s="206" t="s">
        <v>192</v>
      </c>
      <c r="AF147" s="206" t="s">
        <v>192</v>
      </c>
      <c r="AG147" s="206" t="s">
        <v>192</v>
      </c>
      <c r="AH147" t="s">
        <v>192</v>
      </c>
      <c r="AI147" t="s">
        <v>164</v>
      </c>
      <c r="AJ147" t="s">
        <v>164</v>
      </c>
    </row>
    <row r="148" spans="1:37" x14ac:dyDescent="0.25">
      <c r="A148" t="s">
        <v>386</v>
      </c>
      <c r="B148" s="203" t="s">
        <v>166</v>
      </c>
      <c r="C148" t="s">
        <v>227</v>
      </c>
      <c r="D148" t="s">
        <v>273</v>
      </c>
      <c r="E148" t="s">
        <v>384</v>
      </c>
      <c r="F148" t="s">
        <v>385</v>
      </c>
      <c r="G148" t="s">
        <v>276</v>
      </c>
      <c r="H148" s="203">
        <v>7</v>
      </c>
      <c r="I148" s="204">
        <v>0.7</v>
      </c>
      <c r="J148" s="205">
        <v>0.3370107577576984</v>
      </c>
      <c r="K148" s="205">
        <v>0.15</v>
      </c>
      <c r="L148" s="205">
        <v>0.27</v>
      </c>
      <c r="M148" s="205">
        <v>0.27</v>
      </c>
      <c r="N148" s="205">
        <v>0.27</v>
      </c>
      <c r="O148" s="205">
        <v>0.27</v>
      </c>
      <c r="P148" s="205">
        <v>0.27</v>
      </c>
      <c r="Q148" s="205">
        <v>0.27</v>
      </c>
      <c r="R148" s="205">
        <v>0.18</v>
      </c>
      <c r="S148" s="205">
        <v>0.18</v>
      </c>
      <c r="T148" s="205">
        <v>0.18</v>
      </c>
      <c r="U148" s="205">
        <v>0.18</v>
      </c>
      <c r="V148" s="205">
        <v>0.18</v>
      </c>
      <c r="W148" s="205">
        <v>0.18</v>
      </c>
      <c r="X148" s="205">
        <v>0.18</v>
      </c>
      <c r="Y148" s="205">
        <v>0.18</v>
      </c>
      <c r="Z148" s="205">
        <v>0.18</v>
      </c>
      <c r="AA148" s="205">
        <v>0.18</v>
      </c>
      <c r="AB148" s="206" t="s">
        <v>192</v>
      </c>
      <c r="AC148" s="206" t="s">
        <v>192</v>
      </c>
      <c r="AD148" s="206" t="s">
        <v>192</v>
      </c>
      <c r="AE148" s="206" t="s">
        <v>192</v>
      </c>
      <c r="AF148" s="206" t="s">
        <v>192</v>
      </c>
      <c r="AG148" s="206" t="s">
        <v>192</v>
      </c>
      <c r="AH148" t="s">
        <v>192</v>
      </c>
      <c r="AI148" t="s">
        <v>164</v>
      </c>
      <c r="AJ148" t="s">
        <v>164</v>
      </c>
    </row>
    <row r="149" spans="1:37" x14ac:dyDescent="0.25">
      <c r="A149" t="s">
        <v>387</v>
      </c>
      <c r="B149" s="203" t="s">
        <v>158</v>
      </c>
      <c r="C149" t="s">
        <v>159</v>
      </c>
      <c r="D149" t="s">
        <v>273</v>
      </c>
      <c r="E149" t="s">
        <v>384</v>
      </c>
      <c r="F149" t="s">
        <v>385</v>
      </c>
      <c r="G149" t="s">
        <v>276</v>
      </c>
      <c r="H149" s="203">
        <v>7</v>
      </c>
      <c r="I149" s="204">
        <v>0.7</v>
      </c>
      <c r="J149" s="205">
        <v>0.3370107577576984</v>
      </c>
      <c r="K149" s="205">
        <v>0.13</v>
      </c>
      <c r="L149" s="205">
        <v>0.2</v>
      </c>
      <c r="M149" s="205">
        <v>0.2</v>
      </c>
      <c r="N149" s="205">
        <v>0.2</v>
      </c>
      <c r="O149" s="205">
        <v>0.2</v>
      </c>
      <c r="P149" s="205">
        <v>0.2</v>
      </c>
      <c r="Q149" s="205">
        <v>0.2</v>
      </c>
      <c r="R149" s="205">
        <v>0.18</v>
      </c>
      <c r="S149" s="205">
        <v>0.18</v>
      </c>
      <c r="T149" s="205">
        <v>0.18</v>
      </c>
      <c r="U149" s="205">
        <v>0.18</v>
      </c>
      <c r="V149" s="205">
        <v>0.18</v>
      </c>
      <c r="W149" s="205">
        <v>0.18</v>
      </c>
      <c r="X149" s="205">
        <v>0.18</v>
      </c>
      <c r="Y149" s="205">
        <v>0.18</v>
      </c>
      <c r="Z149" s="205">
        <v>0.18</v>
      </c>
      <c r="AA149" s="205">
        <v>0.18</v>
      </c>
      <c r="AB149" s="206" t="s">
        <v>192</v>
      </c>
      <c r="AC149" s="206" t="s">
        <v>192</v>
      </c>
      <c r="AD149" s="206" t="s">
        <v>192</v>
      </c>
      <c r="AE149" s="206" t="s">
        <v>192</v>
      </c>
      <c r="AF149" s="206" t="s">
        <v>192</v>
      </c>
      <c r="AG149" s="206" t="s">
        <v>192</v>
      </c>
      <c r="AH149" t="s">
        <v>192</v>
      </c>
      <c r="AI149" t="s">
        <v>164</v>
      </c>
      <c r="AJ149" t="s">
        <v>164</v>
      </c>
    </row>
    <row r="150" spans="1:37" x14ac:dyDescent="0.25">
      <c r="A150" t="s">
        <v>388</v>
      </c>
      <c r="B150" s="203" t="s">
        <v>166</v>
      </c>
      <c r="C150" t="s">
        <v>159</v>
      </c>
      <c r="D150" t="s">
        <v>273</v>
      </c>
      <c r="E150" t="s">
        <v>384</v>
      </c>
      <c r="F150" t="s">
        <v>385</v>
      </c>
      <c r="G150" t="s">
        <v>276</v>
      </c>
      <c r="H150" s="203">
        <v>7</v>
      </c>
      <c r="I150" s="204">
        <v>0.7</v>
      </c>
      <c r="J150" s="205">
        <v>0.3370107577576984</v>
      </c>
      <c r="K150" s="205">
        <v>0.2</v>
      </c>
      <c r="L150" s="205">
        <v>0.27</v>
      </c>
      <c r="M150" s="205">
        <v>0.27</v>
      </c>
      <c r="N150" s="205">
        <v>0.27</v>
      </c>
      <c r="O150" s="205">
        <v>0.27</v>
      </c>
      <c r="P150" s="205">
        <v>0.27</v>
      </c>
      <c r="Q150" s="205">
        <v>0.27</v>
      </c>
      <c r="R150" s="205">
        <v>0.18</v>
      </c>
      <c r="S150" s="205">
        <v>0.18</v>
      </c>
      <c r="T150" s="205">
        <v>0.18</v>
      </c>
      <c r="U150" s="205">
        <v>0.18</v>
      </c>
      <c r="V150" s="205">
        <v>0.18</v>
      </c>
      <c r="W150" s="205">
        <v>0.18</v>
      </c>
      <c r="X150" s="205">
        <v>0.18</v>
      </c>
      <c r="Y150" s="205">
        <v>0.18</v>
      </c>
      <c r="Z150" s="205">
        <v>0.18</v>
      </c>
      <c r="AA150" s="205">
        <v>0.18</v>
      </c>
      <c r="AB150" s="206" t="s">
        <v>192</v>
      </c>
      <c r="AC150" s="206" t="s">
        <v>192</v>
      </c>
      <c r="AD150" s="206" t="s">
        <v>192</v>
      </c>
      <c r="AE150" s="206" t="s">
        <v>192</v>
      </c>
      <c r="AF150" s="206" t="s">
        <v>192</v>
      </c>
      <c r="AG150" s="206" t="s">
        <v>192</v>
      </c>
      <c r="AH150" t="s">
        <v>192</v>
      </c>
      <c r="AI150" t="s">
        <v>164</v>
      </c>
      <c r="AJ150" t="s">
        <v>164</v>
      </c>
    </row>
    <row r="151" spans="1:37" x14ac:dyDescent="0.25">
      <c r="A151" t="s">
        <v>389</v>
      </c>
      <c r="B151" s="203" t="s">
        <v>158</v>
      </c>
      <c r="C151" t="s">
        <v>168</v>
      </c>
      <c r="D151" t="s">
        <v>273</v>
      </c>
      <c r="E151" t="s">
        <v>384</v>
      </c>
      <c r="F151" t="s">
        <v>385</v>
      </c>
      <c r="G151" t="s">
        <v>276</v>
      </c>
      <c r="H151" s="203">
        <v>7</v>
      </c>
      <c r="I151" s="204">
        <v>0.7</v>
      </c>
      <c r="J151" s="205">
        <v>0.3370107577576984</v>
      </c>
      <c r="K151" s="205">
        <v>0.2</v>
      </c>
      <c r="L151" s="205">
        <v>0.27</v>
      </c>
      <c r="M151" s="205">
        <v>0.27</v>
      </c>
      <c r="N151" s="205">
        <v>0.27</v>
      </c>
      <c r="O151" s="205">
        <v>0.27</v>
      </c>
      <c r="P151" s="205">
        <v>0.27</v>
      </c>
      <c r="Q151" s="205">
        <v>0.27</v>
      </c>
      <c r="R151" s="205">
        <v>0.18</v>
      </c>
      <c r="S151" s="205">
        <v>0.18</v>
      </c>
      <c r="T151" s="205">
        <v>0.18</v>
      </c>
      <c r="U151" s="205">
        <v>0.18</v>
      </c>
      <c r="V151" s="205">
        <v>0.18</v>
      </c>
      <c r="W151" s="205">
        <v>0.18</v>
      </c>
      <c r="X151" s="205">
        <v>0.18</v>
      </c>
      <c r="Y151" s="205">
        <v>0.18</v>
      </c>
      <c r="Z151" s="205">
        <v>0.18</v>
      </c>
      <c r="AA151" s="205">
        <v>0.18</v>
      </c>
      <c r="AB151" s="206" t="s">
        <v>192</v>
      </c>
      <c r="AC151" s="206" t="s">
        <v>192</v>
      </c>
      <c r="AD151" s="206" t="s">
        <v>192</v>
      </c>
      <c r="AE151" s="206" t="s">
        <v>192</v>
      </c>
      <c r="AF151" s="206" t="s">
        <v>192</v>
      </c>
      <c r="AG151" s="206" t="s">
        <v>192</v>
      </c>
      <c r="AH151" t="s">
        <v>192</v>
      </c>
      <c r="AI151" t="s">
        <v>164</v>
      </c>
      <c r="AJ151" t="s">
        <v>164</v>
      </c>
    </row>
    <row r="152" spans="1:37" x14ac:dyDescent="0.25">
      <c r="A152" t="s">
        <v>390</v>
      </c>
      <c r="B152" s="203" t="s">
        <v>166</v>
      </c>
      <c r="C152" t="s">
        <v>168</v>
      </c>
      <c r="D152" t="s">
        <v>273</v>
      </c>
      <c r="E152" t="s">
        <v>384</v>
      </c>
      <c r="F152" t="s">
        <v>385</v>
      </c>
      <c r="G152" t="s">
        <v>276</v>
      </c>
      <c r="H152" s="203">
        <v>7</v>
      </c>
      <c r="I152" s="204">
        <v>0.7</v>
      </c>
      <c r="J152" s="205">
        <v>0.3370107577576984</v>
      </c>
      <c r="K152" s="205">
        <v>0.2</v>
      </c>
      <c r="L152" s="205">
        <v>0.27</v>
      </c>
      <c r="M152" s="205">
        <v>0.27</v>
      </c>
      <c r="N152" s="205">
        <v>0.27</v>
      </c>
      <c r="O152" s="205">
        <v>0.27</v>
      </c>
      <c r="P152" s="205">
        <v>0.27</v>
      </c>
      <c r="Q152" s="205">
        <v>0.27</v>
      </c>
      <c r="R152" s="205">
        <v>0.18</v>
      </c>
      <c r="S152" s="205">
        <v>0.18</v>
      </c>
      <c r="T152" s="205">
        <v>0.18</v>
      </c>
      <c r="U152" s="205">
        <v>0.18</v>
      </c>
      <c r="V152" s="205">
        <v>0.18</v>
      </c>
      <c r="W152" s="205">
        <v>0.18</v>
      </c>
      <c r="X152" s="205">
        <v>0.18</v>
      </c>
      <c r="Y152" s="205">
        <v>0.18</v>
      </c>
      <c r="Z152" s="205">
        <v>0.18</v>
      </c>
      <c r="AA152" s="205">
        <v>0.18</v>
      </c>
      <c r="AB152" s="206" t="s">
        <v>192</v>
      </c>
      <c r="AC152" s="206" t="s">
        <v>192</v>
      </c>
      <c r="AD152" s="206" t="s">
        <v>192</v>
      </c>
      <c r="AE152" s="206" t="s">
        <v>192</v>
      </c>
      <c r="AF152" s="206" t="s">
        <v>192</v>
      </c>
      <c r="AG152" s="206" t="s">
        <v>192</v>
      </c>
      <c r="AH152" t="s">
        <v>192</v>
      </c>
      <c r="AI152" t="s">
        <v>164</v>
      </c>
      <c r="AJ152" t="s">
        <v>164</v>
      </c>
    </row>
    <row r="153" spans="1:37" x14ac:dyDescent="0.25">
      <c r="A153" t="s">
        <v>391</v>
      </c>
      <c r="B153" s="203" t="s">
        <v>158</v>
      </c>
      <c r="C153" t="s">
        <v>227</v>
      </c>
      <c r="D153" t="s">
        <v>273</v>
      </c>
      <c r="E153" t="s">
        <v>384</v>
      </c>
      <c r="F153" t="s">
        <v>392</v>
      </c>
      <c r="G153" t="s">
        <v>276</v>
      </c>
      <c r="H153" s="203">
        <v>7</v>
      </c>
      <c r="I153" s="204">
        <v>0.7</v>
      </c>
      <c r="J153" s="205">
        <v>0.3370107577576984</v>
      </c>
      <c r="K153" s="209">
        <v>0.2</v>
      </c>
      <c r="L153" s="209">
        <v>0.27</v>
      </c>
      <c r="M153" s="209">
        <v>0.27</v>
      </c>
      <c r="N153" s="209">
        <v>0.27</v>
      </c>
      <c r="O153" s="209">
        <v>0.27</v>
      </c>
      <c r="P153" s="209">
        <v>0.27</v>
      </c>
      <c r="Q153" s="209">
        <v>0.27</v>
      </c>
      <c r="R153" s="209">
        <v>0.18</v>
      </c>
      <c r="S153" s="209">
        <v>0.18</v>
      </c>
      <c r="T153" s="209">
        <v>0.18</v>
      </c>
      <c r="U153" s="209">
        <v>0.18</v>
      </c>
      <c r="V153" s="209">
        <v>0.18</v>
      </c>
      <c r="W153" s="209">
        <v>0.18</v>
      </c>
      <c r="X153" s="209">
        <v>0.18</v>
      </c>
      <c r="Y153" s="209">
        <v>0.18</v>
      </c>
      <c r="Z153" s="209">
        <v>0.18</v>
      </c>
      <c r="AA153" s="209">
        <v>0.18</v>
      </c>
      <c r="AB153" s="206">
        <v>0.18</v>
      </c>
      <c r="AC153" s="206">
        <v>0.18</v>
      </c>
      <c r="AD153" s="206">
        <v>0.13</v>
      </c>
      <c r="AE153" s="206">
        <v>0.13</v>
      </c>
      <c r="AF153" s="206">
        <v>0.13</v>
      </c>
      <c r="AG153" s="206">
        <v>0.13</v>
      </c>
      <c r="AH153">
        <v>0.25</v>
      </c>
      <c r="AI153" t="s">
        <v>164</v>
      </c>
      <c r="AJ153" t="s">
        <v>164</v>
      </c>
      <c r="AK153" t="s">
        <v>164</v>
      </c>
    </row>
    <row r="154" spans="1:37" x14ac:dyDescent="0.25">
      <c r="A154" t="s">
        <v>393</v>
      </c>
      <c r="B154" s="203" t="s">
        <v>166</v>
      </c>
      <c r="C154" t="s">
        <v>227</v>
      </c>
      <c r="D154" t="s">
        <v>273</v>
      </c>
      <c r="E154" t="s">
        <v>384</v>
      </c>
      <c r="F154" t="s">
        <v>392</v>
      </c>
      <c r="G154" t="s">
        <v>276</v>
      </c>
      <c r="H154" s="203">
        <v>7</v>
      </c>
      <c r="I154" s="204">
        <v>0.7</v>
      </c>
      <c r="J154" s="205">
        <v>0.3370107577576984</v>
      </c>
      <c r="K154" s="209">
        <v>0.2</v>
      </c>
      <c r="L154" s="209">
        <v>0.27</v>
      </c>
      <c r="M154" s="209">
        <v>0.27</v>
      </c>
      <c r="N154" s="209">
        <v>0.27</v>
      </c>
      <c r="O154" s="209">
        <v>0.27</v>
      </c>
      <c r="P154" s="209">
        <v>0.27</v>
      </c>
      <c r="Q154" s="209">
        <v>0.27</v>
      </c>
      <c r="R154" s="209">
        <v>0.18</v>
      </c>
      <c r="S154" s="209">
        <v>0.18</v>
      </c>
      <c r="T154" s="209">
        <v>0.18</v>
      </c>
      <c r="U154" s="209">
        <v>0.18</v>
      </c>
      <c r="V154" s="209">
        <v>0.18</v>
      </c>
      <c r="W154" s="209">
        <v>0.18</v>
      </c>
      <c r="X154" s="209">
        <v>0.18</v>
      </c>
      <c r="Y154" s="209">
        <v>0.18</v>
      </c>
      <c r="Z154" s="209">
        <v>0.18</v>
      </c>
      <c r="AA154" s="209">
        <v>0.18</v>
      </c>
      <c r="AB154" s="206">
        <v>0.18</v>
      </c>
      <c r="AC154" s="206">
        <v>0.18</v>
      </c>
      <c r="AD154" s="206">
        <v>0.13</v>
      </c>
      <c r="AE154" s="206">
        <v>0.13</v>
      </c>
      <c r="AF154" s="206">
        <v>0.13</v>
      </c>
      <c r="AG154" s="206">
        <v>0.13</v>
      </c>
      <c r="AH154">
        <v>0.25</v>
      </c>
      <c r="AI154" t="s">
        <v>164</v>
      </c>
      <c r="AJ154" t="s">
        <v>164</v>
      </c>
      <c r="AK154" t="s">
        <v>164</v>
      </c>
    </row>
    <row r="155" spans="1:37" x14ac:dyDescent="0.25">
      <c r="A155" t="s">
        <v>394</v>
      </c>
      <c r="B155" s="203" t="s">
        <v>158</v>
      </c>
      <c r="C155" t="s">
        <v>159</v>
      </c>
      <c r="D155" t="s">
        <v>273</v>
      </c>
      <c r="E155" t="s">
        <v>384</v>
      </c>
      <c r="F155" t="s">
        <v>392</v>
      </c>
      <c r="G155" t="s">
        <v>276</v>
      </c>
      <c r="H155" s="203">
        <v>7</v>
      </c>
      <c r="I155" s="204">
        <v>0.7</v>
      </c>
      <c r="J155" s="205">
        <v>0.3370107577576984</v>
      </c>
      <c r="K155" s="209">
        <v>0.13</v>
      </c>
      <c r="L155" s="209">
        <v>0.2</v>
      </c>
      <c r="M155" s="209">
        <v>0.2</v>
      </c>
      <c r="N155" s="209">
        <v>0.2</v>
      </c>
      <c r="O155" s="209">
        <v>0.2</v>
      </c>
      <c r="P155" s="209">
        <v>0.2</v>
      </c>
      <c r="Q155" s="209">
        <v>0.2</v>
      </c>
      <c r="R155" s="209">
        <v>0.18</v>
      </c>
      <c r="S155" s="209">
        <v>0.18</v>
      </c>
      <c r="T155" s="209">
        <v>0.18</v>
      </c>
      <c r="U155" s="209">
        <v>0.18</v>
      </c>
      <c r="V155" s="209">
        <v>0.18</v>
      </c>
      <c r="W155" s="209">
        <v>0.18</v>
      </c>
      <c r="X155" s="209">
        <v>0.18</v>
      </c>
      <c r="Y155" s="209">
        <v>0.18</v>
      </c>
      <c r="Z155" s="209">
        <v>0.18</v>
      </c>
      <c r="AA155" s="209">
        <v>0.18</v>
      </c>
      <c r="AB155" s="206">
        <v>0.18</v>
      </c>
      <c r="AC155" s="206">
        <v>0.18</v>
      </c>
      <c r="AD155" s="206">
        <v>0.13</v>
      </c>
      <c r="AE155" s="206">
        <v>0.13</v>
      </c>
      <c r="AF155" s="206">
        <v>0.13</v>
      </c>
      <c r="AG155" s="206">
        <v>0.13</v>
      </c>
      <c r="AH155">
        <v>0.25</v>
      </c>
      <c r="AI155" t="s">
        <v>164</v>
      </c>
      <c r="AJ155" t="s">
        <v>164</v>
      </c>
      <c r="AK155" t="s">
        <v>164</v>
      </c>
    </row>
    <row r="156" spans="1:37" x14ac:dyDescent="0.25">
      <c r="A156" t="s">
        <v>395</v>
      </c>
      <c r="B156" s="203" t="s">
        <v>166</v>
      </c>
      <c r="C156" t="s">
        <v>159</v>
      </c>
      <c r="D156" t="s">
        <v>273</v>
      </c>
      <c r="E156" t="s">
        <v>384</v>
      </c>
      <c r="F156" t="s">
        <v>392</v>
      </c>
      <c r="G156" t="s">
        <v>276</v>
      </c>
      <c r="H156" s="203">
        <v>7</v>
      </c>
      <c r="I156" s="204">
        <v>0.7</v>
      </c>
      <c r="J156" s="205">
        <v>0.3370107577576984</v>
      </c>
      <c r="K156" s="209">
        <v>0.2</v>
      </c>
      <c r="L156" s="209">
        <v>0.27</v>
      </c>
      <c r="M156" s="209">
        <v>0.27</v>
      </c>
      <c r="N156" s="209">
        <v>0.27</v>
      </c>
      <c r="O156" s="209">
        <v>0.27</v>
      </c>
      <c r="P156" s="209">
        <v>0.27</v>
      </c>
      <c r="Q156" s="209">
        <v>0.27</v>
      </c>
      <c r="R156" s="209">
        <v>0.18</v>
      </c>
      <c r="S156" s="209">
        <v>0.18</v>
      </c>
      <c r="T156" s="209">
        <v>0.18</v>
      </c>
      <c r="U156" s="209">
        <v>0.18</v>
      </c>
      <c r="V156" s="209">
        <v>0.18</v>
      </c>
      <c r="W156" s="209">
        <v>0.18</v>
      </c>
      <c r="X156" s="209">
        <v>0.18</v>
      </c>
      <c r="Y156" s="209">
        <v>0.18</v>
      </c>
      <c r="Z156" s="209">
        <v>0.18</v>
      </c>
      <c r="AA156" s="209">
        <v>0.18</v>
      </c>
      <c r="AB156" s="206">
        <v>0.18</v>
      </c>
      <c r="AC156" s="206">
        <v>0.18</v>
      </c>
      <c r="AD156" s="206">
        <v>0.13</v>
      </c>
      <c r="AE156" s="206">
        <v>0.13</v>
      </c>
      <c r="AF156" s="206">
        <v>0.13</v>
      </c>
      <c r="AG156" s="206">
        <v>0.13</v>
      </c>
      <c r="AH156">
        <v>0.25</v>
      </c>
      <c r="AI156" t="s">
        <v>164</v>
      </c>
      <c r="AJ156" t="s">
        <v>164</v>
      </c>
      <c r="AK156" t="s">
        <v>164</v>
      </c>
    </row>
    <row r="157" spans="1:37" x14ac:dyDescent="0.25">
      <c r="A157" t="s">
        <v>396</v>
      </c>
      <c r="B157" s="203" t="s">
        <v>158</v>
      </c>
      <c r="C157" t="s">
        <v>168</v>
      </c>
      <c r="D157" t="s">
        <v>273</v>
      </c>
      <c r="E157" t="s">
        <v>384</v>
      </c>
      <c r="F157" t="s">
        <v>392</v>
      </c>
      <c r="G157" t="s">
        <v>276</v>
      </c>
      <c r="H157" s="203">
        <v>7</v>
      </c>
      <c r="I157" s="204">
        <v>0.7</v>
      </c>
      <c r="J157" s="205">
        <v>0.3370107577576984</v>
      </c>
      <c r="K157" s="209">
        <v>0.2</v>
      </c>
      <c r="L157" s="209">
        <v>0.27</v>
      </c>
      <c r="M157" s="209">
        <v>0.27</v>
      </c>
      <c r="N157" s="209">
        <v>0.27</v>
      </c>
      <c r="O157" s="209">
        <v>0.27</v>
      </c>
      <c r="P157" s="209">
        <v>0.27</v>
      </c>
      <c r="Q157" s="209">
        <v>0.27</v>
      </c>
      <c r="R157" s="209">
        <v>0.18</v>
      </c>
      <c r="S157" s="209">
        <v>0.18</v>
      </c>
      <c r="T157" s="209">
        <v>0.18</v>
      </c>
      <c r="U157" s="209">
        <v>0.18</v>
      </c>
      <c r="V157" s="209">
        <v>0.18</v>
      </c>
      <c r="W157" s="209">
        <v>0.18</v>
      </c>
      <c r="X157" s="209">
        <v>0.18</v>
      </c>
      <c r="Y157" s="209">
        <v>0.18</v>
      </c>
      <c r="Z157" s="209">
        <v>0.18</v>
      </c>
      <c r="AA157" s="209">
        <v>0.18</v>
      </c>
      <c r="AB157" s="206">
        <v>0.18</v>
      </c>
      <c r="AC157" s="206">
        <v>0.18</v>
      </c>
      <c r="AD157" s="206">
        <v>0.13</v>
      </c>
      <c r="AE157" s="206">
        <v>0.13</v>
      </c>
      <c r="AF157" s="206">
        <v>0.13</v>
      </c>
      <c r="AG157" s="206">
        <v>0.13</v>
      </c>
      <c r="AH157">
        <v>0.25</v>
      </c>
      <c r="AI157" t="s">
        <v>164</v>
      </c>
      <c r="AJ157" t="s">
        <v>164</v>
      </c>
      <c r="AK157" t="s">
        <v>164</v>
      </c>
    </row>
    <row r="158" spans="1:37" x14ac:dyDescent="0.25">
      <c r="A158" t="s">
        <v>397</v>
      </c>
      <c r="B158" s="203" t="s">
        <v>166</v>
      </c>
      <c r="C158" t="s">
        <v>168</v>
      </c>
      <c r="D158" t="s">
        <v>273</v>
      </c>
      <c r="E158" t="s">
        <v>384</v>
      </c>
      <c r="F158" t="s">
        <v>392</v>
      </c>
      <c r="G158" t="s">
        <v>276</v>
      </c>
      <c r="H158" s="203">
        <v>7</v>
      </c>
      <c r="I158" s="204">
        <v>0.7</v>
      </c>
      <c r="J158" s="205">
        <v>0.3370107577576984</v>
      </c>
      <c r="K158" s="205">
        <v>0.2</v>
      </c>
      <c r="L158" s="205">
        <v>0.27</v>
      </c>
      <c r="M158" s="205">
        <v>0.27</v>
      </c>
      <c r="N158" s="205">
        <v>0.27</v>
      </c>
      <c r="O158" s="205">
        <v>0.27</v>
      </c>
      <c r="P158" s="205">
        <v>0.27</v>
      </c>
      <c r="Q158" s="205">
        <v>0.27</v>
      </c>
      <c r="R158" s="205">
        <v>0.18</v>
      </c>
      <c r="S158" s="205">
        <v>0.18</v>
      </c>
      <c r="T158" s="205">
        <v>0.18</v>
      </c>
      <c r="U158" s="205">
        <v>0.18</v>
      </c>
      <c r="V158" s="205">
        <v>0.18</v>
      </c>
      <c r="W158" s="205">
        <v>0.18</v>
      </c>
      <c r="X158" s="205">
        <v>0.18</v>
      </c>
      <c r="Y158" s="205">
        <v>0.18</v>
      </c>
      <c r="Z158" s="205">
        <v>0.18</v>
      </c>
      <c r="AA158" s="205">
        <v>0.18</v>
      </c>
      <c r="AB158" s="206">
        <v>0.18</v>
      </c>
      <c r="AC158" s="206">
        <v>0.18</v>
      </c>
      <c r="AD158" s="206">
        <v>0.13</v>
      </c>
      <c r="AE158" s="206">
        <v>0.13</v>
      </c>
      <c r="AF158" s="206">
        <v>0.13</v>
      </c>
      <c r="AG158" s="206">
        <v>0.13</v>
      </c>
      <c r="AH158">
        <v>0.25</v>
      </c>
      <c r="AI158" t="s">
        <v>164</v>
      </c>
      <c r="AJ158" t="s">
        <v>164</v>
      </c>
      <c r="AK158" t="s">
        <v>164</v>
      </c>
    </row>
    <row r="159" spans="1:37" x14ac:dyDescent="0.25">
      <c r="A159" t="s">
        <v>398</v>
      </c>
      <c r="B159" s="203" t="s">
        <v>158</v>
      </c>
      <c r="C159" t="s">
        <v>159</v>
      </c>
      <c r="D159" t="s">
        <v>399</v>
      </c>
      <c r="E159" t="s">
        <v>400</v>
      </c>
      <c r="F159" t="s">
        <v>401</v>
      </c>
      <c r="G159" t="s">
        <v>402</v>
      </c>
      <c r="H159" s="203">
        <v>10</v>
      </c>
      <c r="I159" s="204">
        <v>0.7</v>
      </c>
      <c r="J159" s="205">
        <v>0.43749041191276111</v>
      </c>
      <c r="K159" s="205">
        <v>0.13</v>
      </c>
      <c r="L159" s="205">
        <v>0.2</v>
      </c>
      <c r="M159" s="205">
        <v>0.2</v>
      </c>
      <c r="N159" s="205">
        <v>0.2</v>
      </c>
      <c r="O159" s="205">
        <v>0.2</v>
      </c>
      <c r="P159" s="205">
        <v>0.2</v>
      </c>
      <c r="Q159" s="205">
        <v>0.2</v>
      </c>
      <c r="R159" s="205">
        <v>0.2</v>
      </c>
      <c r="S159" s="205">
        <v>0.2</v>
      </c>
      <c r="T159" s="205">
        <v>0.2</v>
      </c>
      <c r="U159" s="205">
        <v>0.2</v>
      </c>
      <c r="V159" s="205">
        <v>0.2</v>
      </c>
      <c r="W159" s="205">
        <v>0.2</v>
      </c>
      <c r="X159" s="205">
        <v>0.2</v>
      </c>
      <c r="Y159" s="205">
        <v>0.2</v>
      </c>
      <c r="Z159" s="205">
        <v>0.2</v>
      </c>
      <c r="AA159" s="205">
        <v>0.2</v>
      </c>
      <c r="AB159" s="206">
        <v>0.2</v>
      </c>
      <c r="AC159" s="206">
        <v>0.2</v>
      </c>
      <c r="AD159" s="206">
        <v>0.2</v>
      </c>
      <c r="AE159" s="206">
        <v>0.2</v>
      </c>
      <c r="AF159" s="206">
        <v>0.2</v>
      </c>
      <c r="AG159" s="206">
        <v>0.33</v>
      </c>
      <c r="AH159">
        <v>0.33</v>
      </c>
      <c r="AI159" t="s">
        <v>164</v>
      </c>
      <c r="AJ159" t="s">
        <v>164</v>
      </c>
      <c r="AK159" t="s">
        <v>164</v>
      </c>
    </row>
    <row r="160" spans="1:37" x14ac:dyDescent="0.25">
      <c r="A160" t="s">
        <v>403</v>
      </c>
      <c r="B160" s="203" t="s">
        <v>166</v>
      </c>
      <c r="C160" t="s">
        <v>159</v>
      </c>
      <c r="D160" t="s">
        <v>399</v>
      </c>
      <c r="E160" t="s">
        <v>400</v>
      </c>
      <c r="F160" t="s">
        <v>401</v>
      </c>
      <c r="G160" t="s">
        <v>402</v>
      </c>
      <c r="H160" s="203">
        <v>10</v>
      </c>
      <c r="I160" s="204">
        <v>0.7</v>
      </c>
      <c r="J160" s="205">
        <v>0.43749041191276111</v>
      </c>
      <c r="K160" s="205">
        <v>0.2</v>
      </c>
      <c r="L160" s="205">
        <v>0.27</v>
      </c>
      <c r="M160" s="205">
        <v>0.27</v>
      </c>
      <c r="N160" s="205">
        <v>0.27</v>
      </c>
      <c r="O160" s="205">
        <v>0.27</v>
      </c>
      <c r="P160" s="205">
        <v>0.27</v>
      </c>
      <c r="Q160" s="205">
        <v>0.27</v>
      </c>
      <c r="R160" s="205">
        <v>0.27</v>
      </c>
      <c r="S160" s="205">
        <v>0.27</v>
      </c>
      <c r="T160" s="205">
        <v>0.27</v>
      </c>
      <c r="U160" s="205">
        <v>0.27</v>
      </c>
      <c r="V160" s="205">
        <v>0.27</v>
      </c>
      <c r="W160" s="205">
        <v>0.27</v>
      </c>
      <c r="X160" s="205">
        <v>0.27</v>
      </c>
      <c r="Y160" s="205">
        <v>0.27</v>
      </c>
      <c r="Z160" s="205">
        <v>0.27</v>
      </c>
      <c r="AA160" s="205">
        <v>0.27</v>
      </c>
      <c r="AB160" s="206">
        <v>0.27</v>
      </c>
      <c r="AC160" s="206">
        <v>0.27</v>
      </c>
      <c r="AD160" s="206">
        <v>0.27</v>
      </c>
      <c r="AE160" s="206">
        <v>0.27</v>
      </c>
      <c r="AF160" s="206">
        <v>0.27</v>
      </c>
      <c r="AG160" s="206">
        <v>0.33</v>
      </c>
      <c r="AH160">
        <v>0.33</v>
      </c>
      <c r="AI160" t="s">
        <v>164</v>
      </c>
      <c r="AJ160" t="s">
        <v>164</v>
      </c>
      <c r="AK160" t="s">
        <v>164</v>
      </c>
    </row>
    <row r="161" spans="1:37" x14ac:dyDescent="0.25">
      <c r="A161" t="s">
        <v>404</v>
      </c>
      <c r="B161" s="203" t="s">
        <v>158</v>
      </c>
      <c r="C161" t="s">
        <v>227</v>
      </c>
      <c r="D161" t="s">
        <v>405</v>
      </c>
      <c r="E161" t="s">
        <v>406</v>
      </c>
      <c r="F161" t="s">
        <v>407</v>
      </c>
      <c r="G161" t="s">
        <v>408</v>
      </c>
      <c r="H161" s="203">
        <v>10</v>
      </c>
      <c r="I161" s="204">
        <v>0.7</v>
      </c>
      <c r="J161" s="205">
        <v>0.58511872373689922</v>
      </c>
      <c r="K161" s="205">
        <v>0.15</v>
      </c>
      <c r="L161" s="205">
        <v>0.2</v>
      </c>
      <c r="M161" s="205">
        <v>0.2</v>
      </c>
      <c r="N161" s="205">
        <v>0.2</v>
      </c>
      <c r="O161" s="205">
        <v>0.25</v>
      </c>
      <c r="P161" s="205">
        <v>0.25</v>
      </c>
      <c r="Q161" s="205">
        <v>0.25</v>
      </c>
      <c r="R161" s="205">
        <v>0.25</v>
      </c>
      <c r="S161" s="205">
        <v>0.25</v>
      </c>
      <c r="T161" s="205">
        <v>0.25</v>
      </c>
      <c r="U161" s="205">
        <v>0.25</v>
      </c>
      <c r="V161" s="205">
        <v>0.25</v>
      </c>
      <c r="W161" s="205">
        <v>0.25</v>
      </c>
      <c r="X161" s="205">
        <v>0.25</v>
      </c>
      <c r="Y161" s="205">
        <v>0.25</v>
      </c>
      <c r="Z161" s="205">
        <v>0.25</v>
      </c>
      <c r="AA161" s="205">
        <v>0.25</v>
      </c>
      <c r="AB161" s="206">
        <v>0.25</v>
      </c>
      <c r="AC161" s="206">
        <v>0.25</v>
      </c>
      <c r="AD161" s="206">
        <v>0.25</v>
      </c>
      <c r="AE161" s="206">
        <v>0.25</v>
      </c>
      <c r="AF161" s="206">
        <v>0.25</v>
      </c>
      <c r="AG161" s="206">
        <v>0.33</v>
      </c>
      <c r="AH161">
        <v>0.33</v>
      </c>
      <c r="AI161" t="s">
        <v>164</v>
      </c>
      <c r="AJ161" t="s">
        <v>164</v>
      </c>
      <c r="AK161" t="s">
        <v>164</v>
      </c>
    </row>
    <row r="162" spans="1:37" x14ac:dyDescent="0.25">
      <c r="A162" t="s">
        <v>409</v>
      </c>
      <c r="B162" s="203" t="s">
        <v>166</v>
      </c>
      <c r="C162" t="s">
        <v>227</v>
      </c>
      <c r="D162" t="s">
        <v>405</v>
      </c>
      <c r="E162" t="s">
        <v>406</v>
      </c>
      <c r="F162" t="s">
        <v>407</v>
      </c>
      <c r="G162" t="s">
        <v>408</v>
      </c>
      <c r="H162" s="203">
        <v>10</v>
      </c>
      <c r="I162" s="204">
        <v>0.7</v>
      </c>
      <c r="J162" s="205">
        <v>0.58511872373689922</v>
      </c>
      <c r="K162" s="205">
        <v>0.15</v>
      </c>
      <c r="L162" s="205">
        <v>0.27</v>
      </c>
      <c r="M162" s="205">
        <v>0.27</v>
      </c>
      <c r="N162" s="205">
        <v>0.27</v>
      </c>
      <c r="O162" s="205">
        <v>0.27</v>
      </c>
      <c r="P162" s="205">
        <v>0.27</v>
      </c>
      <c r="Q162" s="205">
        <v>0.27</v>
      </c>
      <c r="R162" s="205">
        <v>0.27</v>
      </c>
      <c r="S162" s="205">
        <v>0.27</v>
      </c>
      <c r="T162" s="205">
        <v>0.27</v>
      </c>
      <c r="U162" s="205">
        <v>0.27</v>
      </c>
      <c r="V162" s="205">
        <v>0.27</v>
      </c>
      <c r="W162" s="205">
        <v>0.27</v>
      </c>
      <c r="X162" s="205">
        <v>0.27</v>
      </c>
      <c r="Y162" s="205">
        <v>0.27</v>
      </c>
      <c r="Z162" s="205">
        <v>0.27</v>
      </c>
      <c r="AA162" s="205">
        <v>0.27</v>
      </c>
      <c r="AB162" s="206">
        <v>0.27</v>
      </c>
      <c r="AC162" s="206">
        <v>0.27</v>
      </c>
      <c r="AD162" s="206">
        <v>0.27</v>
      </c>
      <c r="AE162" s="206">
        <v>0.27</v>
      </c>
      <c r="AF162" s="206">
        <v>0.27</v>
      </c>
      <c r="AG162" s="206">
        <v>0.33</v>
      </c>
      <c r="AH162">
        <v>0.33</v>
      </c>
      <c r="AI162" t="s">
        <v>164</v>
      </c>
      <c r="AJ162" t="s">
        <v>164</v>
      </c>
      <c r="AK162" t="s">
        <v>164</v>
      </c>
    </row>
    <row r="163" spans="1:37" x14ac:dyDescent="0.25">
      <c r="A163" t="s">
        <v>410</v>
      </c>
      <c r="B163" s="203" t="s">
        <v>158</v>
      </c>
      <c r="C163" t="s">
        <v>159</v>
      </c>
      <c r="D163" t="s">
        <v>160</v>
      </c>
      <c r="E163" t="s">
        <v>176</v>
      </c>
      <c r="F163" t="s">
        <v>411</v>
      </c>
      <c r="G163" t="s">
        <v>178</v>
      </c>
      <c r="H163" s="203">
        <v>3</v>
      </c>
      <c r="I163" s="204">
        <v>0.7</v>
      </c>
      <c r="J163" s="205">
        <v>0.17647925089371763</v>
      </c>
      <c r="K163" s="205" t="s">
        <v>192</v>
      </c>
      <c r="L163" s="205" t="s">
        <v>192</v>
      </c>
      <c r="M163" s="205" t="s">
        <v>192</v>
      </c>
      <c r="N163" s="205" t="s">
        <v>192</v>
      </c>
      <c r="O163" s="205" t="s">
        <v>192</v>
      </c>
      <c r="P163" s="205" t="s">
        <v>192</v>
      </c>
      <c r="Q163" s="205" t="s">
        <v>192</v>
      </c>
      <c r="R163" s="205">
        <v>0.05</v>
      </c>
      <c r="S163" s="205">
        <v>0.05</v>
      </c>
      <c r="T163" s="205">
        <v>0.05</v>
      </c>
      <c r="U163" s="205">
        <v>0.05</v>
      </c>
      <c r="V163" s="205">
        <v>0.05</v>
      </c>
      <c r="W163" s="205">
        <v>0.05</v>
      </c>
      <c r="X163" s="205">
        <v>0.05</v>
      </c>
      <c r="Y163" s="205">
        <v>0.05</v>
      </c>
      <c r="Z163" s="205">
        <v>0.05</v>
      </c>
      <c r="AA163" s="205">
        <v>0.05</v>
      </c>
      <c r="AB163" s="206">
        <v>0.05</v>
      </c>
      <c r="AC163" s="206">
        <v>0.05</v>
      </c>
      <c r="AD163" s="206">
        <v>0.06</v>
      </c>
      <c r="AE163" s="206">
        <v>0.06</v>
      </c>
      <c r="AF163" s="206">
        <v>0.06</v>
      </c>
      <c r="AG163" s="206">
        <v>0.06</v>
      </c>
      <c r="AH163">
        <v>0.06</v>
      </c>
      <c r="AI163" t="s">
        <v>164</v>
      </c>
      <c r="AJ163" t="s">
        <v>164</v>
      </c>
      <c r="AK163" t="s">
        <v>164</v>
      </c>
    </row>
    <row r="164" spans="1:37" x14ac:dyDescent="0.25">
      <c r="A164" t="s">
        <v>412</v>
      </c>
      <c r="B164" s="203" t="s">
        <v>166</v>
      </c>
      <c r="C164" t="s">
        <v>159</v>
      </c>
      <c r="D164" t="s">
        <v>160</v>
      </c>
      <c r="E164" t="s">
        <v>176</v>
      </c>
      <c r="F164" t="s">
        <v>411</v>
      </c>
      <c r="G164" t="s">
        <v>178</v>
      </c>
      <c r="H164" s="203">
        <v>3</v>
      </c>
      <c r="I164" s="204">
        <v>0.7</v>
      </c>
      <c r="J164" s="205">
        <v>0.17647925089371763</v>
      </c>
      <c r="K164" s="205" t="s">
        <v>192</v>
      </c>
      <c r="L164" s="205" t="s">
        <v>192</v>
      </c>
      <c r="M164" s="205" t="s">
        <v>192</v>
      </c>
      <c r="N164" s="205" t="s">
        <v>192</v>
      </c>
      <c r="O164" s="205" t="s">
        <v>192</v>
      </c>
      <c r="P164" s="205" t="s">
        <v>192</v>
      </c>
      <c r="Q164" s="205" t="s">
        <v>192</v>
      </c>
      <c r="R164" s="205">
        <v>0.05</v>
      </c>
      <c r="S164" s="205">
        <v>0.05</v>
      </c>
      <c r="T164" s="205">
        <v>0.05</v>
      </c>
      <c r="U164" s="205">
        <v>0.05</v>
      </c>
      <c r="V164" s="205">
        <v>0.05</v>
      </c>
      <c r="W164" s="205">
        <v>0.05</v>
      </c>
      <c r="X164" s="205">
        <v>0.05</v>
      </c>
      <c r="Y164" s="205">
        <v>0.05</v>
      </c>
      <c r="Z164" s="205">
        <v>0.05</v>
      </c>
      <c r="AA164" s="205">
        <v>0.05</v>
      </c>
      <c r="AB164" s="206">
        <v>0.05</v>
      </c>
      <c r="AC164" s="206">
        <v>0.05</v>
      </c>
      <c r="AD164" s="206">
        <v>0.06</v>
      </c>
      <c r="AE164" s="206">
        <v>0.06</v>
      </c>
      <c r="AF164" s="206">
        <v>0.06</v>
      </c>
      <c r="AG164" s="206">
        <v>0.06</v>
      </c>
      <c r="AH164">
        <v>0.06</v>
      </c>
      <c r="AI164" t="s">
        <v>164</v>
      </c>
      <c r="AJ164" t="s">
        <v>164</v>
      </c>
      <c r="AK164" t="s">
        <v>164</v>
      </c>
    </row>
    <row r="165" spans="1:37" x14ac:dyDescent="0.25">
      <c r="A165" t="s">
        <v>413</v>
      </c>
      <c r="B165" s="203" t="s">
        <v>158</v>
      </c>
      <c r="C165" t="s">
        <v>227</v>
      </c>
      <c r="D165" t="s">
        <v>273</v>
      </c>
      <c r="E165" t="s">
        <v>384</v>
      </c>
      <c r="F165" t="s">
        <v>414</v>
      </c>
      <c r="G165" t="s">
        <v>276</v>
      </c>
      <c r="H165" s="203">
        <v>7</v>
      </c>
      <c r="I165" s="204">
        <v>0.7</v>
      </c>
      <c r="J165" s="205">
        <v>0.3370107577576984</v>
      </c>
      <c r="K165" s="205">
        <v>0.15</v>
      </c>
      <c r="L165" s="205">
        <v>0.2</v>
      </c>
      <c r="M165" s="205">
        <v>0.2</v>
      </c>
      <c r="N165" s="205">
        <v>0.2</v>
      </c>
      <c r="O165" s="205">
        <v>0.25</v>
      </c>
      <c r="P165" s="205">
        <v>0.25</v>
      </c>
      <c r="Q165" s="205">
        <v>0.25</v>
      </c>
      <c r="R165" s="205">
        <v>0.18</v>
      </c>
      <c r="S165" s="205">
        <v>0.18</v>
      </c>
      <c r="T165" s="205">
        <v>0.18</v>
      </c>
      <c r="U165" s="205">
        <v>0.18</v>
      </c>
      <c r="V165" s="205">
        <v>0.18</v>
      </c>
      <c r="W165" s="205">
        <v>0.18</v>
      </c>
      <c r="X165" s="205">
        <v>0.18</v>
      </c>
      <c r="Y165" s="205">
        <v>0.18</v>
      </c>
      <c r="Z165" s="205">
        <v>0.18</v>
      </c>
      <c r="AA165" s="205">
        <v>0.18</v>
      </c>
      <c r="AB165" s="206" t="s">
        <v>192</v>
      </c>
      <c r="AC165" s="206" t="s">
        <v>192</v>
      </c>
      <c r="AD165" s="206" t="s">
        <v>192</v>
      </c>
      <c r="AE165" s="206" t="s">
        <v>192</v>
      </c>
      <c r="AF165" s="206" t="s">
        <v>192</v>
      </c>
      <c r="AG165" s="206" t="s">
        <v>192</v>
      </c>
      <c r="AH165" t="s">
        <v>192</v>
      </c>
      <c r="AI165" t="s">
        <v>164</v>
      </c>
      <c r="AJ165" t="s">
        <v>164</v>
      </c>
    </row>
    <row r="166" spans="1:37" x14ac:dyDescent="0.25">
      <c r="A166" t="s">
        <v>415</v>
      </c>
      <c r="B166" s="203" t="s">
        <v>166</v>
      </c>
      <c r="C166" t="s">
        <v>227</v>
      </c>
      <c r="D166" t="s">
        <v>273</v>
      </c>
      <c r="E166" t="s">
        <v>384</v>
      </c>
      <c r="F166" t="s">
        <v>414</v>
      </c>
      <c r="G166" t="s">
        <v>276</v>
      </c>
      <c r="H166" s="203">
        <v>7</v>
      </c>
      <c r="I166" s="204">
        <v>0.7</v>
      </c>
      <c r="J166" s="205">
        <v>0.3370107577576984</v>
      </c>
      <c r="K166" s="205">
        <v>0.15</v>
      </c>
      <c r="L166" s="205">
        <v>0.27</v>
      </c>
      <c r="M166" s="205">
        <v>0.27</v>
      </c>
      <c r="N166" s="205">
        <v>0.27</v>
      </c>
      <c r="O166" s="205">
        <v>0.27</v>
      </c>
      <c r="P166" s="205">
        <v>0.27</v>
      </c>
      <c r="Q166" s="205">
        <v>0.27</v>
      </c>
      <c r="R166" s="205">
        <v>0.18</v>
      </c>
      <c r="S166" s="205">
        <v>0.18</v>
      </c>
      <c r="T166" s="205">
        <v>0.18</v>
      </c>
      <c r="U166" s="205">
        <v>0.18</v>
      </c>
      <c r="V166" s="205">
        <v>0.18</v>
      </c>
      <c r="W166" s="205">
        <v>0.18</v>
      </c>
      <c r="X166" s="205">
        <v>0.18</v>
      </c>
      <c r="Y166" s="205">
        <v>0.18</v>
      </c>
      <c r="Z166" s="205">
        <v>0.18</v>
      </c>
      <c r="AA166" s="205">
        <v>0.18</v>
      </c>
      <c r="AB166" s="206" t="s">
        <v>192</v>
      </c>
      <c r="AC166" s="206" t="s">
        <v>192</v>
      </c>
      <c r="AD166" s="206" t="s">
        <v>192</v>
      </c>
      <c r="AE166" s="206" t="s">
        <v>192</v>
      </c>
      <c r="AF166" s="206" t="s">
        <v>192</v>
      </c>
      <c r="AG166" s="206" t="s">
        <v>192</v>
      </c>
      <c r="AH166" t="s">
        <v>192</v>
      </c>
      <c r="AI166" t="s">
        <v>164</v>
      </c>
      <c r="AJ166" t="s">
        <v>164</v>
      </c>
    </row>
    <row r="167" spans="1:37" x14ac:dyDescent="0.25">
      <c r="A167" t="s">
        <v>416</v>
      </c>
      <c r="B167" s="203" t="s">
        <v>158</v>
      </c>
      <c r="C167" t="s">
        <v>159</v>
      </c>
      <c r="D167" t="s">
        <v>273</v>
      </c>
      <c r="E167" t="s">
        <v>384</v>
      </c>
      <c r="F167" t="s">
        <v>414</v>
      </c>
      <c r="G167" t="s">
        <v>276</v>
      </c>
      <c r="H167" s="203">
        <v>7</v>
      </c>
      <c r="I167" s="204">
        <v>0.7</v>
      </c>
      <c r="J167" s="205">
        <v>0.3370107577576984</v>
      </c>
      <c r="K167" s="205">
        <v>0.13</v>
      </c>
      <c r="L167" s="205">
        <v>0.2</v>
      </c>
      <c r="M167" s="205">
        <v>0.2</v>
      </c>
      <c r="N167" s="205">
        <v>0.2</v>
      </c>
      <c r="O167" s="205">
        <v>0.2</v>
      </c>
      <c r="P167" s="205">
        <v>0.2</v>
      </c>
      <c r="Q167" s="205">
        <v>0.2</v>
      </c>
      <c r="R167" s="205">
        <v>0.18</v>
      </c>
      <c r="S167" s="205">
        <v>0.18</v>
      </c>
      <c r="T167" s="205">
        <v>0.18</v>
      </c>
      <c r="U167" s="205">
        <v>0.18</v>
      </c>
      <c r="V167" s="205">
        <v>0.18</v>
      </c>
      <c r="W167" s="205">
        <v>0.18</v>
      </c>
      <c r="X167" s="205">
        <v>0.18</v>
      </c>
      <c r="Y167" s="205">
        <v>0.18</v>
      </c>
      <c r="Z167" s="205">
        <v>0.18</v>
      </c>
      <c r="AA167" s="205">
        <v>0.18</v>
      </c>
      <c r="AB167" s="206" t="s">
        <v>192</v>
      </c>
      <c r="AC167" s="206" t="s">
        <v>192</v>
      </c>
      <c r="AD167" s="206" t="s">
        <v>192</v>
      </c>
      <c r="AE167" s="206" t="s">
        <v>192</v>
      </c>
      <c r="AF167" s="206" t="s">
        <v>192</v>
      </c>
      <c r="AG167" s="206" t="s">
        <v>192</v>
      </c>
      <c r="AH167" t="s">
        <v>192</v>
      </c>
      <c r="AI167" t="s">
        <v>164</v>
      </c>
      <c r="AJ167" t="s">
        <v>164</v>
      </c>
    </row>
    <row r="168" spans="1:37" x14ac:dyDescent="0.25">
      <c r="A168" t="s">
        <v>417</v>
      </c>
      <c r="B168" s="203" t="s">
        <v>166</v>
      </c>
      <c r="C168" t="s">
        <v>159</v>
      </c>
      <c r="D168" t="s">
        <v>273</v>
      </c>
      <c r="E168" t="s">
        <v>384</v>
      </c>
      <c r="F168" t="s">
        <v>414</v>
      </c>
      <c r="G168" t="s">
        <v>276</v>
      </c>
      <c r="H168" s="203">
        <v>7</v>
      </c>
      <c r="I168" s="204">
        <v>0.7</v>
      </c>
      <c r="J168" s="205">
        <v>0.3370107577576984</v>
      </c>
      <c r="K168" s="205">
        <v>0.2</v>
      </c>
      <c r="L168" s="205">
        <v>0.27</v>
      </c>
      <c r="M168" s="205">
        <v>0.27</v>
      </c>
      <c r="N168" s="205">
        <v>0.27</v>
      </c>
      <c r="O168" s="205">
        <v>0.27</v>
      </c>
      <c r="P168" s="205">
        <v>0.27</v>
      </c>
      <c r="Q168" s="205">
        <v>0.27</v>
      </c>
      <c r="R168" s="205">
        <v>0.18</v>
      </c>
      <c r="S168" s="205">
        <v>0.18</v>
      </c>
      <c r="T168" s="205">
        <v>0.18</v>
      </c>
      <c r="U168" s="205">
        <v>0.18</v>
      </c>
      <c r="V168" s="205">
        <v>0.18</v>
      </c>
      <c r="W168" s="205">
        <v>0.18</v>
      </c>
      <c r="X168" s="205">
        <v>0.18</v>
      </c>
      <c r="Y168" s="205">
        <v>0.18</v>
      </c>
      <c r="Z168" s="205">
        <v>0.18</v>
      </c>
      <c r="AA168" s="205">
        <v>0.18</v>
      </c>
      <c r="AB168" s="206" t="s">
        <v>192</v>
      </c>
      <c r="AC168" s="206" t="s">
        <v>192</v>
      </c>
      <c r="AD168" s="206" t="s">
        <v>192</v>
      </c>
      <c r="AE168" s="206" t="s">
        <v>192</v>
      </c>
      <c r="AF168" s="206" t="s">
        <v>192</v>
      </c>
      <c r="AG168" s="206" t="s">
        <v>192</v>
      </c>
      <c r="AH168" t="s">
        <v>192</v>
      </c>
      <c r="AI168" t="s">
        <v>164</v>
      </c>
      <c r="AJ168" t="s">
        <v>164</v>
      </c>
    </row>
    <row r="169" spans="1:37" x14ac:dyDescent="0.25">
      <c r="A169" t="s">
        <v>418</v>
      </c>
      <c r="B169" s="203" t="s">
        <v>158</v>
      </c>
      <c r="C169" t="s">
        <v>168</v>
      </c>
      <c r="D169" t="s">
        <v>273</v>
      </c>
      <c r="E169" t="s">
        <v>384</v>
      </c>
      <c r="F169" t="s">
        <v>414</v>
      </c>
      <c r="G169" t="s">
        <v>276</v>
      </c>
      <c r="H169" s="203">
        <v>7</v>
      </c>
      <c r="I169" s="204">
        <v>0.7</v>
      </c>
      <c r="J169" s="205">
        <v>0.3370107577576984</v>
      </c>
      <c r="K169" s="205">
        <v>0.2</v>
      </c>
      <c r="L169" s="205">
        <v>0.27</v>
      </c>
      <c r="M169" s="205">
        <v>0.27</v>
      </c>
      <c r="N169" s="205">
        <v>0.27</v>
      </c>
      <c r="O169" s="205">
        <v>0.27</v>
      </c>
      <c r="P169" s="205">
        <v>0.27</v>
      </c>
      <c r="Q169" s="205">
        <v>0.27</v>
      </c>
      <c r="R169" s="205">
        <v>0.18</v>
      </c>
      <c r="S169" s="205">
        <v>0.18</v>
      </c>
      <c r="T169" s="205">
        <v>0.18</v>
      </c>
      <c r="U169" s="205">
        <v>0.18</v>
      </c>
      <c r="V169" s="205">
        <v>0.18</v>
      </c>
      <c r="W169" s="205">
        <v>0.18</v>
      </c>
      <c r="X169" s="205">
        <v>0.18</v>
      </c>
      <c r="Y169" s="205">
        <v>0.18</v>
      </c>
      <c r="Z169" s="205">
        <v>0.18</v>
      </c>
      <c r="AA169" s="205">
        <v>0.18</v>
      </c>
      <c r="AB169" s="205" t="s">
        <v>192</v>
      </c>
      <c r="AC169" s="205" t="s">
        <v>192</v>
      </c>
      <c r="AD169" s="205" t="s">
        <v>192</v>
      </c>
      <c r="AE169" s="205" t="s">
        <v>192</v>
      </c>
      <c r="AF169" s="205" t="s">
        <v>192</v>
      </c>
      <c r="AG169" s="205" t="s">
        <v>192</v>
      </c>
      <c r="AH169" t="s">
        <v>192</v>
      </c>
      <c r="AI169" t="s">
        <v>164</v>
      </c>
      <c r="AJ169" t="s">
        <v>164</v>
      </c>
    </row>
    <row r="170" spans="1:37" x14ac:dyDescent="0.25">
      <c r="A170" t="s">
        <v>419</v>
      </c>
      <c r="B170" s="203" t="s">
        <v>166</v>
      </c>
      <c r="C170" t="s">
        <v>168</v>
      </c>
      <c r="D170" t="s">
        <v>273</v>
      </c>
      <c r="E170" t="s">
        <v>384</v>
      </c>
      <c r="F170" t="s">
        <v>414</v>
      </c>
      <c r="G170" t="s">
        <v>276</v>
      </c>
      <c r="H170" s="203">
        <v>7</v>
      </c>
      <c r="I170" s="204">
        <v>0.7</v>
      </c>
      <c r="J170" s="205">
        <v>0.3370107577576984</v>
      </c>
      <c r="K170" s="205">
        <v>0.2</v>
      </c>
      <c r="L170" s="205">
        <v>0.27</v>
      </c>
      <c r="M170" s="205">
        <v>0.27</v>
      </c>
      <c r="N170" s="205">
        <v>0.27</v>
      </c>
      <c r="O170" s="205">
        <v>0.27</v>
      </c>
      <c r="P170" s="205">
        <v>0.27</v>
      </c>
      <c r="Q170" s="205">
        <v>0.27</v>
      </c>
      <c r="R170" s="205">
        <v>0.18</v>
      </c>
      <c r="S170" s="205">
        <v>0.18</v>
      </c>
      <c r="T170" s="205">
        <v>0.18</v>
      </c>
      <c r="U170" s="205">
        <v>0.18</v>
      </c>
      <c r="V170" s="205">
        <v>0.18</v>
      </c>
      <c r="W170" s="205">
        <v>0.18</v>
      </c>
      <c r="X170" s="205">
        <v>0.18</v>
      </c>
      <c r="Y170" s="205">
        <v>0.18</v>
      </c>
      <c r="Z170" s="205">
        <v>0.18</v>
      </c>
      <c r="AA170" s="205">
        <v>0.18</v>
      </c>
      <c r="AB170" s="205" t="s">
        <v>192</v>
      </c>
      <c r="AC170" s="205" t="s">
        <v>192</v>
      </c>
      <c r="AD170" s="205" t="s">
        <v>192</v>
      </c>
      <c r="AE170" s="205" t="s">
        <v>192</v>
      </c>
      <c r="AF170" s="205" t="s">
        <v>192</v>
      </c>
      <c r="AG170" s="205" t="s">
        <v>192</v>
      </c>
      <c r="AH170" t="s">
        <v>192</v>
      </c>
      <c r="AI170" t="s">
        <v>164</v>
      </c>
      <c r="AJ170" t="s">
        <v>164</v>
      </c>
    </row>
    <row r="171" spans="1:37" x14ac:dyDescent="0.25">
      <c r="A171" t="s">
        <v>420</v>
      </c>
      <c r="B171" s="203" t="s">
        <v>158</v>
      </c>
      <c r="C171" t="s">
        <v>227</v>
      </c>
      <c r="D171" t="s">
        <v>273</v>
      </c>
      <c r="E171" t="s">
        <v>274</v>
      </c>
      <c r="F171" t="s">
        <v>421</v>
      </c>
      <c r="G171" t="s">
        <v>276</v>
      </c>
      <c r="H171" s="203">
        <v>12</v>
      </c>
      <c r="I171" s="204">
        <v>0.7</v>
      </c>
      <c r="J171" s="205">
        <v>0.50142385598974282</v>
      </c>
      <c r="K171" s="205">
        <v>0.2</v>
      </c>
      <c r="L171" s="205">
        <v>0.27</v>
      </c>
      <c r="M171" s="205">
        <v>0.27</v>
      </c>
      <c r="N171" s="205">
        <v>0.27</v>
      </c>
      <c r="O171" s="205">
        <v>0.27</v>
      </c>
      <c r="P171" s="205">
        <v>0.27</v>
      </c>
      <c r="Q171" s="205">
        <v>0.27</v>
      </c>
      <c r="R171" s="205">
        <v>0.18</v>
      </c>
      <c r="S171" s="205">
        <v>0.18</v>
      </c>
      <c r="T171" s="205">
        <v>0.18</v>
      </c>
      <c r="U171" s="205">
        <v>0.18</v>
      </c>
      <c r="V171" s="205">
        <v>0.18</v>
      </c>
      <c r="W171" s="205">
        <v>0.18</v>
      </c>
      <c r="X171" s="205">
        <v>0.18</v>
      </c>
      <c r="Y171" s="205">
        <v>0.18</v>
      </c>
      <c r="Z171" s="205">
        <v>0.18</v>
      </c>
      <c r="AA171" s="205">
        <v>0.18</v>
      </c>
      <c r="AB171" s="205" t="s">
        <v>192</v>
      </c>
      <c r="AC171" s="205" t="s">
        <v>192</v>
      </c>
      <c r="AD171" s="205" t="s">
        <v>192</v>
      </c>
      <c r="AE171" s="205" t="s">
        <v>192</v>
      </c>
      <c r="AF171" s="205" t="s">
        <v>192</v>
      </c>
      <c r="AG171" s="205" t="s">
        <v>192</v>
      </c>
      <c r="AH171" t="s">
        <v>192</v>
      </c>
      <c r="AI171" t="s">
        <v>164</v>
      </c>
      <c r="AJ171" t="s">
        <v>164</v>
      </c>
    </row>
    <row r="172" spans="1:37" x14ac:dyDescent="0.25">
      <c r="A172" t="s">
        <v>422</v>
      </c>
      <c r="B172" s="203" t="s">
        <v>166</v>
      </c>
      <c r="C172" t="s">
        <v>227</v>
      </c>
      <c r="D172" t="s">
        <v>273</v>
      </c>
      <c r="E172" t="s">
        <v>274</v>
      </c>
      <c r="F172" t="s">
        <v>421</v>
      </c>
      <c r="G172" t="s">
        <v>276</v>
      </c>
      <c r="H172" s="203">
        <v>12</v>
      </c>
      <c r="I172" s="204">
        <v>0.7</v>
      </c>
      <c r="J172" s="205">
        <v>0.50142385598974282</v>
      </c>
      <c r="K172" s="205">
        <v>0.2</v>
      </c>
      <c r="L172" s="205">
        <v>0.27</v>
      </c>
      <c r="M172" s="205">
        <v>0.27</v>
      </c>
      <c r="N172" s="205">
        <v>0.27</v>
      </c>
      <c r="O172" s="205">
        <v>0.27</v>
      </c>
      <c r="P172" s="205">
        <v>0.27</v>
      </c>
      <c r="Q172" s="205">
        <v>0.27</v>
      </c>
      <c r="R172" s="205">
        <v>0.18</v>
      </c>
      <c r="S172" s="205">
        <v>0.18</v>
      </c>
      <c r="T172" s="205">
        <v>0.18</v>
      </c>
      <c r="U172" s="205">
        <v>0.18</v>
      </c>
      <c r="V172" s="205">
        <v>0.18</v>
      </c>
      <c r="W172" s="205">
        <v>0.18</v>
      </c>
      <c r="X172" s="205">
        <v>0.18</v>
      </c>
      <c r="Y172" s="205">
        <v>0.18</v>
      </c>
      <c r="Z172" s="205">
        <v>0.18</v>
      </c>
      <c r="AA172" s="205">
        <v>0.18</v>
      </c>
      <c r="AB172" s="205" t="s">
        <v>192</v>
      </c>
      <c r="AC172" s="205" t="s">
        <v>192</v>
      </c>
      <c r="AD172" s="205" t="s">
        <v>192</v>
      </c>
      <c r="AE172" s="205" t="s">
        <v>192</v>
      </c>
      <c r="AF172" s="205" t="s">
        <v>192</v>
      </c>
      <c r="AG172" s="205" t="s">
        <v>192</v>
      </c>
      <c r="AH172" t="s">
        <v>192</v>
      </c>
      <c r="AI172" t="s">
        <v>164</v>
      </c>
      <c r="AJ172" t="s">
        <v>164</v>
      </c>
    </row>
    <row r="173" spans="1:37" x14ac:dyDescent="0.25">
      <c r="A173" t="s">
        <v>423</v>
      </c>
      <c r="B173" s="203" t="s">
        <v>158</v>
      </c>
      <c r="C173" t="s">
        <v>159</v>
      </c>
      <c r="D173" t="s">
        <v>273</v>
      </c>
      <c r="E173" t="s">
        <v>274</v>
      </c>
      <c r="F173" t="s">
        <v>421</v>
      </c>
      <c r="G173" t="s">
        <v>276</v>
      </c>
      <c r="H173" s="203">
        <v>12</v>
      </c>
      <c r="I173" s="204">
        <v>0.7</v>
      </c>
      <c r="J173" s="205">
        <v>0.50142385598974282</v>
      </c>
      <c r="K173" s="205">
        <v>0.13</v>
      </c>
      <c r="L173" s="205">
        <v>0.2</v>
      </c>
      <c r="M173" s="205">
        <v>0.2</v>
      </c>
      <c r="N173" s="205">
        <v>0.2</v>
      </c>
      <c r="O173" s="205">
        <v>0.2</v>
      </c>
      <c r="P173" s="205">
        <v>0.2</v>
      </c>
      <c r="Q173" s="205">
        <v>0.2</v>
      </c>
      <c r="R173" s="205">
        <v>0.18</v>
      </c>
      <c r="S173" s="205">
        <v>0.18</v>
      </c>
      <c r="T173" s="205">
        <v>0.18</v>
      </c>
      <c r="U173" s="205">
        <v>0.18</v>
      </c>
      <c r="V173" s="205">
        <v>0.18</v>
      </c>
      <c r="W173" s="205">
        <v>0.18</v>
      </c>
      <c r="X173" s="205">
        <v>0.18</v>
      </c>
      <c r="Y173" s="205">
        <v>0.18</v>
      </c>
      <c r="Z173" s="205">
        <v>0.18</v>
      </c>
      <c r="AA173" s="205">
        <v>0.18</v>
      </c>
      <c r="AB173" s="205" t="s">
        <v>192</v>
      </c>
      <c r="AC173" s="205" t="s">
        <v>192</v>
      </c>
      <c r="AD173" s="205" t="s">
        <v>192</v>
      </c>
      <c r="AE173" s="205" t="s">
        <v>192</v>
      </c>
      <c r="AF173" s="205" t="s">
        <v>192</v>
      </c>
      <c r="AG173" s="205" t="s">
        <v>192</v>
      </c>
      <c r="AH173" t="s">
        <v>192</v>
      </c>
      <c r="AI173" t="s">
        <v>164</v>
      </c>
      <c r="AJ173" t="s">
        <v>164</v>
      </c>
    </row>
    <row r="174" spans="1:37" x14ac:dyDescent="0.25">
      <c r="A174" t="s">
        <v>424</v>
      </c>
      <c r="B174" s="203" t="s">
        <v>166</v>
      </c>
      <c r="C174" t="s">
        <v>159</v>
      </c>
      <c r="D174" t="s">
        <v>273</v>
      </c>
      <c r="E174" t="s">
        <v>274</v>
      </c>
      <c r="F174" t="s">
        <v>421</v>
      </c>
      <c r="G174" t="s">
        <v>276</v>
      </c>
      <c r="H174" s="203">
        <v>12</v>
      </c>
      <c r="I174" s="204">
        <v>0.7</v>
      </c>
      <c r="J174" s="205">
        <v>0.50142385598974282</v>
      </c>
      <c r="K174" s="205">
        <v>0.2</v>
      </c>
      <c r="L174" s="205">
        <v>0.27</v>
      </c>
      <c r="M174" s="205">
        <v>0.27</v>
      </c>
      <c r="N174" s="205">
        <v>0.27</v>
      </c>
      <c r="O174" s="205">
        <v>0.27</v>
      </c>
      <c r="P174" s="205">
        <v>0.27</v>
      </c>
      <c r="Q174" s="205">
        <v>0.27</v>
      </c>
      <c r="R174" s="205">
        <v>0.18</v>
      </c>
      <c r="S174" s="205">
        <v>0.18</v>
      </c>
      <c r="T174" s="205">
        <v>0.18</v>
      </c>
      <c r="U174" s="205">
        <v>0.18</v>
      </c>
      <c r="V174" s="205">
        <v>0.18</v>
      </c>
      <c r="W174" s="205">
        <v>0.18</v>
      </c>
      <c r="X174" s="205">
        <v>0.18</v>
      </c>
      <c r="Y174" s="205">
        <v>0.18</v>
      </c>
      <c r="Z174" s="205">
        <v>0.18</v>
      </c>
      <c r="AA174" s="205">
        <v>0.18</v>
      </c>
      <c r="AB174" s="205" t="s">
        <v>192</v>
      </c>
      <c r="AC174" s="205" t="s">
        <v>192</v>
      </c>
      <c r="AD174" s="205" t="s">
        <v>192</v>
      </c>
      <c r="AE174" s="205" t="s">
        <v>192</v>
      </c>
      <c r="AF174" s="205" t="s">
        <v>192</v>
      </c>
      <c r="AG174" s="205" t="s">
        <v>192</v>
      </c>
      <c r="AH174" t="s">
        <v>192</v>
      </c>
      <c r="AI174" t="s">
        <v>164</v>
      </c>
      <c r="AJ174" t="s">
        <v>164</v>
      </c>
    </row>
    <row r="175" spans="1:37" x14ac:dyDescent="0.25">
      <c r="A175" t="s">
        <v>425</v>
      </c>
      <c r="B175" s="203" t="s">
        <v>158</v>
      </c>
      <c r="C175" t="s">
        <v>168</v>
      </c>
      <c r="D175" t="s">
        <v>273</v>
      </c>
      <c r="E175" t="s">
        <v>274</v>
      </c>
      <c r="F175" t="s">
        <v>421</v>
      </c>
      <c r="G175" t="s">
        <v>276</v>
      </c>
      <c r="H175" s="203">
        <v>12</v>
      </c>
      <c r="I175" s="204">
        <v>0.7</v>
      </c>
      <c r="J175" s="205">
        <v>0.50142385598974282</v>
      </c>
      <c r="K175" s="205">
        <v>0.2</v>
      </c>
      <c r="L175" s="205">
        <v>0.27</v>
      </c>
      <c r="M175" s="205">
        <v>0.27</v>
      </c>
      <c r="N175" s="205">
        <v>0.27</v>
      </c>
      <c r="O175" s="205">
        <v>0.27</v>
      </c>
      <c r="P175" s="205">
        <v>0.27</v>
      </c>
      <c r="Q175" s="205">
        <v>0.27</v>
      </c>
      <c r="R175" s="205">
        <v>0.18</v>
      </c>
      <c r="S175" s="205">
        <v>0.18</v>
      </c>
      <c r="T175" s="205">
        <v>0.18</v>
      </c>
      <c r="U175" s="205">
        <v>0.18</v>
      </c>
      <c r="V175" s="205">
        <v>0.18</v>
      </c>
      <c r="W175" s="205">
        <v>0.18</v>
      </c>
      <c r="X175" s="205">
        <v>0.18</v>
      </c>
      <c r="Y175" s="205">
        <v>0.18</v>
      </c>
      <c r="Z175" s="205">
        <v>0.18</v>
      </c>
      <c r="AA175" s="205">
        <v>0.18</v>
      </c>
      <c r="AB175" s="205" t="s">
        <v>192</v>
      </c>
      <c r="AC175" s="205" t="s">
        <v>192</v>
      </c>
      <c r="AD175" s="205" t="s">
        <v>192</v>
      </c>
      <c r="AE175" s="205" t="s">
        <v>192</v>
      </c>
      <c r="AF175" s="205" t="s">
        <v>192</v>
      </c>
      <c r="AG175" s="205" t="s">
        <v>192</v>
      </c>
      <c r="AH175" t="s">
        <v>192</v>
      </c>
      <c r="AI175" t="s">
        <v>164</v>
      </c>
      <c r="AJ175" t="s">
        <v>164</v>
      </c>
    </row>
    <row r="176" spans="1:37" x14ac:dyDescent="0.25">
      <c r="A176" t="s">
        <v>426</v>
      </c>
      <c r="B176" s="203" t="s">
        <v>166</v>
      </c>
      <c r="C176" t="s">
        <v>168</v>
      </c>
      <c r="D176" t="s">
        <v>273</v>
      </c>
      <c r="E176" t="s">
        <v>274</v>
      </c>
      <c r="F176" t="s">
        <v>421</v>
      </c>
      <c r="G176" t="s">
        <v>276</v>
      </c>
      <c r="H176" s="203">
        <v>12</v>
      </c>
      <c r="I176" s="204">
        <v>0.7</v>
      </c>
      <c r="J176" s="205">
        <v>0.50142385598974282</v>
      </c>
      <c r="K176" s="205">
        <v>0.2</v>
      </c>
      <c r="L176" s="205">
        <v>0.27</v>
      </c>
      <c r="M176" s="205">
        <v>0.27</v>
      </c>
      <c r="N176" s="205">
        <v>0.27</v>
      </c>
      <c r="O176" s="205">
        <v>0.27</v>
      </c>
      <c r="P176" s="205">
        <v>0.27</v>
      </c>
      <c r="Q176" s="205">
        <v>0.27</v>
      </c>
      <c r="R176" s="205">
        <v>0.18</v>
      </c>
      <c r="S176" s="205">
        <v>0.18</v>
      </c>
      <c r="T176" s="205">
        <v>0.18</v>
      </c>
      <c r="U176" s="205">
        <v>0.18</v>
      </c>
      <c r="V176" s="205">
        <v>0.18</v>
      </c>
      <c r="W176" s="205">
        <v>0.18</v>
      </c>
      <c r="X176" s="205">
        <v>0.18</v>
      </c>
      <c r="Y176" s="205">
        <v>0.18</v>
      </c>
      <c r="Z176" s="205">
        <v>0.18</v>
      </c>
      <c r="AA176" s="205">
        <v>0.18</v>
      </c>
      <c r="AB176" s="205" t="s">
        <v>192</v>
      </c>
      <c r="AC176" s="205" t="s">
        <v>192</v>
      </c>
      <c r="AD176" s="205" t="s">
        <v>192</v>
      </c>
      <c r="AE176" s="205" t="s">
        <v>192</v>
      </c>
      <c r="AF176" s="205" t="s">
        <v>192</v>
      </c>
      <c r="AG176" s="205" t="s">
        <v>192</v>
      </c>
      <c r="AH176" t="s">
        <v>192</v>
      </c>
      <c r="AI176" t="s">
        <v>164</v>
      </c>
      <c r="AJ176" t="s">
        <v>164</v>
      </c>
    </row>
    <row r="177" spans="1:37" x14ac:dyDescent="0.25">
      <c r="A177" t="s">
        <v>427</v>
      </c>
      <c r="B177" s="203" t="s">
        <v>158</v>
      </c>
      <c r="C177" t="s">
        <v>227</v>
      </c>
      <c r="D177" t="s">
        <v>428</v>
      </c>
      <c r="E177" t="s">
        <v>429</v>
      </c>
      <c r="F177" t="s">
        <v>430</v>
      </c>
      <c r="G177" t="s">
        <v>231</v>
      </c>
      <c r="H177" s="203">
        <v>1</v>
      </c>
      <c r="I177" s="204">
        <v>0.7</v>
      </c>
      <c r="J177" s="205">
        <v>7.1192140349595284E-2</v>
      </c>
      <c r="K177" s="205">
        <v>0.05</v>
      </c>
      <c r="L177" s="205">
        <v>0.05</v>
      </c>
      <c r="M177" s="205">
        <v>0.05</v>
      </c>
      <c r="N177" s="205">
        <v>0.05</v>
      </c>
      <c r="O177" s="205">
        <v>0.05</v>
      </c>
      <c r="P177" s="205">
        <v>0.05</v>
      </c>
      <c r="Q177" s="205">
        <v>0.05</v>
      </c>
      <c r="R177" s="205">
        <v>2.5000000000000001E-2</v>
      </c>
      <c r="S177" s="205">
        <v>2.5000000000000001E-2</v>
      </c>
      <c r="T177" s="205">
        <v>2.5000000000000001E-2</v>
      </c>
      <c r="U177" s="205">
        <v>2.5000000000000001E-2</v>
      </c>
      <c r="V177" s="205">
        <v>2.5000000000000001E-2</v>
      </c>
      <c r="W177" s="205">
        <v>2.5000000000000001E-2</v>
      </c>
      <c r="X177" s="205">
        <v>2.5000000000000001E-2</v>
      </c>
      <c r="Y177" s="205">
        <v>2.5000000000000001E-2</v>
      </c>
      <c r="Z177" s="205">
        <v>2.5000000000000001E-2</v>
      </c>
      <c r="AA177" s="205">
        <v>2.5000000000000001E-2</v>
      </c>
      <c r="AB177" s="205">
        <v>2.5000000000000001E-2</v>
      </c>
      <c r="AC177" s="205">
        <v>2.5000000000000001E-2</v>
      </c>
      <c r="AD177" s="205">
        <v>2.5000000000000001E-2</v>
      </c>
      <c r="AE177" s="205">
        <v>2.5000000000000001E-2</v>
      </c>
      <c r="AF177" s="205">
        <v>2.5000000000000001E-2</v>
      </c>
      <c r="AG177" s="205">
        <v>2.5000000000000001E-2</v>
      </c>
      <c r="AH177">
        <v>2.5000000000000001E-2</v>
      </c>
      <c r="AI177" t="s">
        <v>164</v>
      </c>
      <c r="AJ177" t="s">
        <v>164</v>
      </c>
      <c r="AK177" t="s">
        <v>164</v>
      </c>
    </row>
    <row r="178" spans="1:37" x14ac:dyDescent="0.25">
      <c r="A178" t="s">
        <v>431</v>
      </c>
      <c r="B178" s="203" t="s">
        <v>166</v>
      </c>
      <c r="C178" t="s">
        <v>227</v>
      </c>
      <c r="D178" t="s">
        <v>428</v>
      </c>
      <c r="E178" t="s">
        <v>429</v>
      </c>
      <c r="F178" t="s">
        <v>430</v>
      </c>
      <c r="G178" t="s">
        <v>231</v>
      </c>
      <c r="H178" s="203">
        <v>1</v>
      </c>
      <c r="I178" s="204">
        <v>0.7</v>
      </c>
      <c r="J178" s="205">
        <v>7.1192140349595284E-2</v>
      </c>
      <c r="K178" s="205">
        <v>0.05</v>
      </c>
      <c r="L178" s="205">
        <v>0.05</v>
      </c>
      <c r="M178" s="205">
        <v>0.05</v>
      </c>
      <c r="N178" s="205">
        <v>0.05</v>
      </c>
      <c r="O178" s="205">
        <v>0.05</v>
      </c>
      <c r="P178" s="205">
        <v>0.05</v>
      </c>
      <c r="Q178" s="205">
        <v>0.05</v>
      </c>
      <c r="R178" s="205">
        <v>2.5000000000000001E-2</v>
      </c>
      <c r="S178" s="205">
        <v>2.5000000000000001E-2</v>
      </c>
      <c r="T178" s="205">
        <v>2.5000000000000001E-2</v>
      </c>
      <c r="U178" s="205">
        <v>2.5000000000000001E-2</v>
      </c>
      <c r="V178" s="205">
        <v>2.5000000000000001E-2</v>
      </c>
      <c r="W178" s="205">
        <v>2.5000000000000001E-2</v>
      </c>
      <c r="X178" s="205">
        <v>2.5000000000000001E-2</v>
      </c>
      <c r="Y178" s="205">
        <v>2.5000000000000001E-2</v>
      </c>
      <c r="Z178" s="205">
        <v>2.5000000000000001E-2</v>
      </c>
      <c r="AA178" s="205">
        <v>2.5000000000000001E-2</v>
      </c>
      <c r="AB178" s="205">
        <v>2.5000000000000001E-2</v>
      </c>
      <c r="AC178" s="205">
        <v>2.5000000000000001E-2</v>
      </c>
      <c r="AD178" s="205">
        <v>2.5000000000000001E-2</v>
      </c>
      <c r="AE178" s="205">
        <v>2.5000000000000001E-2</v>
      </c>
      <c r="AF178" s="205">
        <v>2.5000000000000001E-2</v>
      </c>
      <c r="AG178" s="205">
        <v>2.5000000000000001E-2</v>
      </c>
      <c r="AH178">
        <v>2.5000000000000001E-2</v>
      </c>
      <c r="AI178" t="s">
        <v>164</v>
      </c>
      <c r="AJ178" t="s">
        <v>164</v>
      </c>
      <c r="AK178" t="s">
        <v>164</v>
      </c>
    </row>
    <row r="179" spans="1:37" x14ac:dyDescent="0.25">
      <c r="A179" t="s">
        <v>432</v>
      </c>
      <c r="B179" s="203" t="s">
        <v>158</v>
      </c>
      <c r="C179" t="s">
        <v>159</v>
      </c>
      <c r="D179" t="s">
        <v>372</v>
      </c>
      <c r="E179" t="s">
        <v>429</v>
      </c>
      <c r="F179" t="s">
        <v>430</v>
      </c>
      <c r="G179" t="s">
        <v>220</v>
      </c>
      <c r="H179" s="203">
        <v>1</v>
      </c>
      <c r="I179" s="204">
        <v>0.7</v>
      </c>
      <c r="J179" s="205">
        <v>6.6130955996402951E-2</v>
      </c>
      <c r="K179" s="205" t="s">
        <v>192</v>
      </c>
      <c r="L179" s="205" t="s">
        <v>192</v>
      </c>
      <c r="M179" s="205" t="s">
        <v>192</v>
      </c>
      <c r="N179" s="205" t="s">
        <v>192</v>
      </c>
      <c r="O179" s="205" t="s">
        <v>192</v>
      </c>
      <c r="P179" s="205" t="s">
        <v>192</v>
      </c>
      <c r="Q179" s="205" t="s">
        <v>192</v>
      </c>
      <c r="R179" s="205" t="s">
        <v>192</v>
      </c>
      <c r="S179" s="205" t="s">
        <v>192</v>
      </c>
      <c r="T179" s="205" t="s">
        <v>192</v>
      </c>
      <c r="U179" s="205" t="s">
        <v>192</v>
      </c>
      <c r="V179" s="205" t="s">
        <v>192</v>
      </c>
      <c r="W179" s="205" t="s">
        <v>192</v>
      </c>
      <c r="X179" s="205" t="s">
        <v>192</v>
      </c>
      <c r="Y179" s="205" t="s">
        <v>192</v>
      </c>
      <c r="Z179" s="205" t="s">
        <v>192</v>
      </c>
      <c r="AA179" s="205" t="s">
        <v>192</v>
      </c>
      <c r="AB179" s="205" t="s">
        <v>192</v>
      </c>
      <c r="AC179" s="205" t="s">
        <v>192</v>
      </c>
      <c r="AD179" s="205">
        <v>0.03</v>
      </c>
      <c r="AE179" s="205">
        <v>0.03</v>
      </c>
      <c r="AF179" s="205">
        <v>2.5000000000000001E-2</v>
      </c>
      <c r="AG179" s="205">
        <v>2.5000000000000001E-2</v>
      </c>
      <c r="AH179">
        <v>2.5000000000000001E-2</v>
      </c>
      <c r="AI179" t="s">
        <v>164</v>
      </c>
      <c r="AJ179" t="s">
        <v>164</v>
      </c>
      <c r="AK179" t="s">
        <v>164</v>
      </c>
    </row>
    <row r="180" spans="1:37" x14ac:dyDescent="0.25">
      <c r="A180" t="s">
        <v>433</v>
      </c>
      <c r="B180" s="203" t="s">
        <v>166</v>
      </c>
      <c r="C180" t="s">
        <v>159</v>
      </c>
      <c r="D180" t="s">
        <v>372</v>
      </c>
      <c r="E180" t="s">
        <v>429</v>
      </c>
      <c r="F180" t="s">
        <v>430</v>
      </c>
      <c r="G180" t="s">
        <v>220</v>
      </c>
      <c r="H180" s="203">
        <v>1</v>
      </c>
      <c r="I180" s="204">
        <v>0.7</v>
      </c>
      <c r="J180" s="205">
        <v>6.6130955996402951E-2</v>
      </c>
      <c r="K180" s="205" t="s">
        <v>192</v>
      </c>
      <c r="L180" s="205" t="s">
        <v>192</v>
      </c>
      <c r="M180" s="205" t="s">
        <v>192</v>
      </c>
      <c r="N180" s="205" t="s">
        <v>192</v>
      </c>
      <c r="O180" s="205" t="s">
        <v>192</v>
      </c>
      <c r="P180" s="205" t="s">
        <v>192</v>
      </c>
      <c r="Q180" s="205" t="s">
        <v>192</v>
      </c>
      <c r="R180" s="205" t="s">
        <v>192</v>
      </c>
      <c r="S180" s="205" t="s">
        <v>192</v>
      </c>
      <c r="T180" s="205" t="s">
        <v>192</v>
      </c>
      <c r="U180" s="205" t="s">
        <v>192</v>
      </c>
      <c r="V180" s="205" t="s">
        <v>192</v>
      </c>
      <c r="W180" s="205" t="s">
        <v>192</v>
      </c>
      <c r="X180" s="205" t="s">
        <v>192</v>
      </c>
      <c r="Y180" s="205" t="s">
        <v>192</v>
      </c>
      <c r="Z180" s="205" t="s">
        <v>192</v>
      </c>
      <c r="AA180" s="205" t="s">
        <v>192</v>
      </c>
      <c r="AB180" s="205" t="s">
        <v>192</v>
      </c>
      <c r="AC180" s="205" t="s">
        <v>192</v>
      </c>
      <c r="AD180" s="205">
        <v>0.03</v>
      </c>
      <c r="AE180" s="205">
        <v>0.03</v>
      </c>
      <c r="AF180" s="205">
        <v>2.5000000000000001E-2</v>
      </c>
      <c r="AG180" s="205">
        <v>2.5000000000000001E-2</v>
      </c>
      <c r="AH180">
        <v>2.5000000000000001E-2</v>
      </c>
      <c r="AI180" t="s">
        <v>164</v>
      </c>
      <c r="AJ180" t="s">
        <v>164</v>
      </c>
      <c r="AK180" t="s">
        <v>164</v>
      </c>
    </row>
    <row r="181" spans="1:37" x14ac:dyDescent="0.25">
      <c r="A181" t="s">
        <v>434</v>
      </c>
      <c r="B181" s="203" t="s">
        <v>158</v>
      </c>
      <c r="C181" t="s">
        <v>168</v>
      </c>
      <c r="D181" t="s">
        <v>372</v>
      </c>
      <c r="E181" t="s">
        <v>429</v>
      </c>
      <c r="F181" t="s">
        <v>430</v>
      </c>
      <c r="G181" t="s">
        <v>169</v>
      </c>
      <c r="H181" s="203">
        <v>1</v>
      </c>
      <c r="I181" s="204">
        <v>0.7</v>
      </c>
      <c r="J181" s="205">
        <v>6.8532045597663432E-2</v>
      </c>
      <c r="K181" s="205">
        <v>0.12</v>
      </c>
      <c r="L181" s="205">
        <v>0.17</v>
      </c>
      <c r="M181" s="205">
        <v>0.17</v>
      </c>
      <c r="N181" s="205">
        <v>0.25</v>
      </c>
      <c r="O181" s="205">
        <v>0.25</v>
      </c>
      <c r="P181" s="205">
        <v>0.25</v>
      </c>
      <c r="Q181" s="205">
        <v>2.5000000000000001E-2</v>
      </c>
      <c r="R181" s="205">
        <v>2.5000000000000001E-2</v>
      </c>
      <c r="S181" s="205">
        <v>2.5000000000000001E-2</v>
      </c>
      <c r="T181" s="205">
        <v>2.5000000000000001E-2</v>
      </c>
      <c r="U181" s="205">
        <v>2.5000000000000001E-2</v>
      </c>
      <c r="V181" s="205">
        <v>2.5000000000000001E-2</v>
      </c>
      <c r="W181" s="205">
        <v>2.5000000000000001E-2</v>
      </c>
      <c r="X181" s="205">
        <v>2.5000000000000001E-2</v>
      </c>
      <c r="Y181" s="205">
        <v>2.5000000000000001E-2</v>
      </c>
      <c r="Z181" s="205">
        <v>2.5000000000000001E-2</v>
      </c>
      <c r="AA181" s="205">
        <v>2.5000000000000001E-2</v>
      </c>
      <c r="AB181" s="205">
        <v>2.5000000000000001E-2</v>
      </c>
      <c r="AC181" s="205">
        <v>2.5000000000000001E-2</v>
      </c>
      <c r="AD181" s="205">
        <v>2.5000000000000001E-2</v>
      </c>
      <c r="AE181" s="205">
        <v>2.5000000000000001E-2</v>
      </c>
      <c r="AF181" s="205">
        <v>2.5000000000000001E-2</v>
      </c>
      <c r="AG181" s="205">
        <v>2.5000000000000001E-2</v>
      </c>
      <c r="AH181">
        <v>2.5000000000000001E-2</v>
      </c>
      <c r="AI181" t="s">
        <v>164</v>
      </c>
      <c r="AJ181" t="s">
        <v>164</v>
      </c>
      <c r="AK181" t="s">
        <v>164</v>
      </c>
    </row>
    <row r="182" spans="1:37" x14ac:dyDescent="0.25">
      <c r="A182" t="s">
        <v>435</v>
      </c>
      <c r="B182" s="203" t="s">
        <v>166</v>
      </c>
      <c r="C182" t="s">
        <v>168</v>
      </c>
      <c r="D182" t="s">
        <v>372</v>
      </c>
      <c r="E182" t="s">
        <v>429</v>
      </c>
      <c r="F182" t="s">
        <v>430</v>
      </c>
      <c r="G182" t="s">
        <v>169</v>
      </c>
      <c r="H182" s="203">
        <v>1</v>
      </c>
      <c r="I182" s="204">
        <v>0.7</v>
      </c>
      <c r="J182" s="205">
        <v>6.8532045597663432E-2</v>
      </c>
      <c r="K182" s="205">
        <v>0.12</v>
      </c>
      <c r="L182" s="205">
        <v>0.27</v>
      </c>
      <c r="M182" s="205">
        <v>0.27</v>
      </c>
      <c r="N182" s="205">
        <v>0.27</v>
      </c>
      <c r="O182" s="205">
        <v>0.25</v>
      </c>
      <c r="P182" s="205">
        <v>0.25</v>
      </c>
      <c r="Q182" s="205">
        <v>2.5000000000000001E-2</v>
      </c>
      <c r="R182" s="205">
        <v>2.5000000000000001E-2</v>
      </c>
      <c r="S182" s="205">
        <v>2.5000000000000001E-2</v>
      </c>
      <c r="T182" s="205">
        <v>2.5000000000000001E-2</v>
      </c>
      <c r="U182" s="205">
        <v>2.5000000000000001E-2</v>
      </c>
      <c r="V182" s="205">
        <v>2.5000000000000001E-2</v>
      </c>
      <c r="W182" s="205">
        <v>2.5000000000000001E-2</v>
      </c>
      <c r="X182" s="205">
        <v>2.5000000000000001E-2</v>
      </c>
      <c r="Y182" s="205">
        <v>2.5000000000000001E-2</v>
      </c>
      <c r="Z182" s="205">
        <v>2.5000000000000001E-2</v>
      </c>
      <c r="AA182" s="205">
        <v>2.5000000000000001E-2</v>
      </c>
      <c r="AB182" s="205">
        <v>2.5000000000000001E-2</v>
      </c>
      <c r="AC182" s="205">
        <v>2.5000000000000001E-2</v>
      </c>
      <c r="AD182" s="205">
        <v>2.5000000000000001E-2</v>
      </c>
      <c r="AE182" s="205">
        <v>2.5000000000000001E-2</v>
      </c>
      <c r="AF182" s="205">
        <v>2.5000000000000001E-2</v>
      </c>
      <c r="AG182" s="205">
        <v>2.5000000000000001E-2</v>
      </c>
      <c r="AH182">
        <v>2.5000000000000001E-2</v>
      </c>
      <c r="AI182" t="s">
        <v>164</v>
      </c>
      <c r="AJ182" t="s">
        <v>164</v>
      </c>
      <c r="AK182" t="s">
        <v>164</v>
      </c>
    </row>
    <row r="183" spans="1:37" x14ac:dyDescent="0.25">
      <c r="A183" t="s">
        <v>436</v>
      </c>
      <c r="B183" s="203" t="s">
        <v>158</v>
      </c>
      <c r="C183" t="s">
        <v>227</v>
      </c>
      <c r="D183" t="s">
        <v>215</v>
      </c>
      <c r="E183" t="s">
        <v>437</v>
      </c>
      <c r="F183" t="s">
        <v>438</v>
      </c>
      <c r="G183" t="s">
        <v>217</v>
      </c>
      <c r="H183" s="203">
        <v>5</v>
      </c>
      <c r="I183" s="204">
        <v>0.7</v>
      </c>
      <c r="J183" s="205">
        <v>0.28937570628908127</v>
      </c>
      <c r="K183" s="205">
        <v>0.15</v>
      </c>
      <c r="L183" s="205">
        <v>0.2</v>
      </c>
      <c r="M183" s="205">
        <v>0.2</v>
      </c>
      <c r="N183" s="205">
        <v>0.2</v>
      </c>
      <c r="O183" s="205">
        <v>0.25</v>
      </c>
      <c r="P183" s="205">
        <v>0.25</v>
      </c>
      <c r="Q183" s="205">
        <v>0.25</v>
      </c>
      <c r="R183" s="205">
        <v>0.25</v>
      </c>
      <c r="S183" s="205">
        <v>0.25</v>
      </c>
      <c r="T183" s="205">
        <v>0.25</v>
      </c>
      <c r="U183" s="205">
        <v>0.25</v>
      </c>
      <c r="V183" s="205">
        <v>0.25</v>
      </c>
      <c r="W183" s="205">
        <v>0.25</v>
      </c>
      <c r="X183" s="205">
        <v>0.25</v>
      </c>
      <c r="Y183" s="205">
        <v>0.25</v>
      </c>
      <c r="Z183" s="205">
        <v>0.25</v>
      </c>
      <c r="AA183" s="205">
        <v>0.25</v>
      </c>
      <c r="AB183" s="205">
        <v>0.25</v>
      </c>
      <c r="AC183" s="205">
        <v>0.25</v>
      </c>
      <c r="AD183" s="205">
        <v>0.25</v>
      </c>
      <c r="AE183" s="205">
        <v>0.25</v>
      </c>
      <c r="AF183" s="205">
        <v>0.25</v>
      </c>
      <c r="AG183" s="205">
        <v>0.33</v>
      </c>
      <c r="AH183">
        <v>0.33</v>
      </c>
      <c r="AI183" t="s">
        <v>164</v>
      </c>
      <c r="AJ183" t="s">
        <v>164</v>
      </c>
      <c r="AK183" t="s">
        <v>164</v>
      </c>
    </row>
    <row r="184" spans="1:37" x14ac:dyDescent="0.25">
      <c r="A184" t="s">
        <v>439</v>
      </c>
      <c r="B184" s="203" t="s">
        <v>166</v>
      </c>
      <c r="C184" t="s">
        <v>227</v>
      </c>
      <c r="D184" t="s">
        <v>215</v>
      </c>
      <c r="E184" t="s">
        <v>437</v>
      </c>
      <c r="F184" t="s">
        <v>438</v>
      </c>
      <c r="G184" t="s">
        <v>217</v>
      </c>
      <c r="H184" s="203">
        <v>5</v>
      </c>
      <c r="I184" s="204">
        <v>0.7</v>
      </c>
      <c r="J184" s="205">
        <v>0.28937570628908127</v>
      </c>
      <c r="K184" s="205">
        <v>0.15</v>
      </c>
      <c r="L184" s="205">
        <v>0.27</v>
      </c>
      <c r="M184" s="205">
        <v>0.27</v>
      </c>
      <c r="N184" s="205">
        <v>0.27</v>
      </c>
      <c r="O184" s="205">
        <v>0.27</v>
      </c>
      <c r="P184" s="205">
        <v>0.27</v>
      </c>
      <c r="Q184" s="205">
        <v>0.27</v>
      </c>
      <c r="R184" s="205">
        <v>0.27</v>
      </c>
      <c r="S184" s="205">
        <v>0.27</v>
      </c>
      <c r="T184" s="205">
        <v>0.27</v>
      </c>
      <c r="U184" s="205">
        <v>0.27</v>
      </c>
      <c r="V184" s="205">
        <v>0.27</v>
      </c>
      <c r="W184" s="205">
        <v>0.27</v>
      </c>
      <c r="X184" s="205">
        <v>0.27</v>
      </c>
      <c r="Y184" s="205">
        <v>0.27</v>
      </c>
      <c r="Z184" s="205">
        <v>0.27</v>
      </c>
      <c r="AA184" s="205">
        <v>0.27</v>
      </c>
      <c r="AB184" s="205">
        <v>0.27</v>
      </c>
      <c r="AC184" s="205">
        <v>0.27</v>
      </c>
      <c r="AD184" s="205">
        <v>0.27</v>
      </c>
      <c r="AE184" s="205">
        <v>0.27</v>
      </c>
      <c r="AF184" s="205">
        <v>0.27</v>
      </c>
      <c r="AG184" s="205">
        <v>0.33</v>
      </c>
      <c r="AH184">
        <v>0.33</v>
      </c>
      <c r="AI184" t="s">
        <v>164</v>
      </c>
      <c r="AJ184" t="s">
        <v>164</v>
      </c>
      <c r="AK184" t="s">
        <v>164</v>
      </c>
    </row>
    <row r="185" spans="1:37" x14ac:dyDescent="0.25">
      <c r="A185" t="s">
        <v>440</v>
      </c>
      <c r="B185" s="203" t="s">
        <v>158</v>
      </c>
      <c r="C185" t="s">
        <v>159</v>
      </c>
      <c r="D185" t="s">
        <v>215</v>
      </c>
      <c r="E185" t="s">
        <v>437</v>
      </c>
      <c r="F185" t="s">
        <v>438</v>
      </c>
      <c r="G185" t="s">
        <v>217</v>
      </c>
      <c r="H185" s="203">
        <v>5</v>
      </c>
      <c r="I185" s="204">
        <v>0.7</v>
      </c>
      <c r="J185" s="205">
        <v>0.28937570628908127</v>
      </c>
      <c r="K185" s="205">
        <v>0.13</v>
      </c>
      <c r="L185" s="205">
        <v>0.2</v>
      </c>
      <c r="M185" s="205">
        <v>0.2</v>
      </c>
      <c r="N185" s="205">
        <v>0.2</v>
      </c>
      <c r="O185" s="205">
        <v>0.2</v>
      </c>
      <c r="P185" s="205">
        <v>0.2</v>
      </c>
      <c r="Q185" s="205">
        <v>0.2</v>
      </c>
      <c r="R185" s="205">
        <v>0.2</v>
      </c>
      <c r="S185" s="205">
        <v>0.2</v>
      </c>
      <c r="T185" s="205">
        <v>0.2</v>
      </c>
      <c r="U185" s="205">
        <v>0.2</v>
      </c>
      <c r="V185" s="205">
        <v>0.2</v>
      </c>
      <c r="W185" s="205">
        <v>0.2</v>
      </c>
      <c r="X185" s="205">
        <v>0.2</v>
      </c>
      <c r="Y185" s="205">
        <v>0.2</v>
      </c>
      <c r="Z185" s="205">
        <v>0.2</v>
      </c>
      <c r="AA185" s="205">
        <v>0.2</v>
      </c>
      <c r="AB185" s="205">
        <v>0.2</v>
      </c>
      <c r="AC185" s="205">
        <v>0.2</v>
      </c>
      <c r="AD185" s="205">
        <v>0.2</v>
      </c>
      <c r="AE185" s="205">
        <v>0.2</v>
      </c>
      <c r="AF185" s="205">
        <v>0.2</v>
      </c>
      <c r="AG185" s="205">
        <v>0.33</v>
      </c>
      <c r="AH185">
        <v>0.33</v>
      </c>
      <c r="AI185" t="s">
        <v>164</v>
      </c>
      <c r="AJ185" t="s">
        <v>164</v>
      </c>
      <c r="AK185" t="s">
        <v>164</v>
      </c>
    </row>
    <row r="186" spans="1:37" x14ac:dyDescent="0.25">
      <c r="A186" t="s">
        <v>441</v>
      </c>
      <c r="B186" s="203" t="s">
        <v>166</v>
      </c>
      <c r="C186" t="s">
        <v>159</v>
      </c>
      <c r="D186" t="s">
        <v>215</v>
      </c>
      <c r="E186" t="s">
        <v>437</v>
      </c>
      <c r="F186" t="s">
        <v>438</v>
      </c>
      <c r="G186" t="s">
        <v>217</v>
      </c>
      <c r="H186" s="203">
        <v>5</v>
      </c>
      <c r="I186" s="204">
        <v>0.7</v>
      </c>
      <c r="J186" s="205">
        <v>0.28937570628908127</v>
      </c>
      <c r="K186" s="205">
        <v>0.2</v>
      </c>
      <c r="L186" s="205">
        <v>0.27</v>
      </c>
      <c r="M186" s="205">
        <v>0.27</v>
      </c>
      <c r="N186" s="205">
        <v>0.27</v>
      </c>
      <c r="O186" s="205">
        <v>0.27</v>
      </c>
      <c r="P186" s="205">
        <v>0.27</v>
      </c>
      <c r="Q186" s="205">
        <v>0.27</v>
      </c>
      <c r="R186" s="205">
        <v>0.27</v>
      </c>
      <c r="S186" s="205">
        <v>0.27</v>
      </c>
      <c r="T186" s="205">
        <v>0.27</v>
      </c>
      <c r="U186" s="205">
        <v>0.27</v>
      </c>
      <c r="V186" s="205">
        <v>0.27</v>
      </c>
      <c r="W186" s="205">
        <v>0.27</v>
      </c>
      <c r="X186" s="205">
        <v>0.27</v>
      </c>
      <c r="Y186" s="205">
        <v>0.27</v>
      </c>
      <c r="Z186" s="205">
        <v>0.27</v>
      </c>
      <c r="AA186" s="205">
        <v>0.27</v>
      </c>
      <c r="AB186" s="205">
        <v>0.27</v>
      </c>
      <c r="AC186" s="205">
        <v>0.27</v>
      </c>
      <c r="AD186" s="205">
        <v>0.27</v>
      </c>
      <c r="AE186" s="205">
        <v>0.27</v>
      </c>
      <c r="AF186" s="205">
        <v>0.27</v>
      </c>
      <c r="AG186" s="205">
        <v>0.33</v>
      </c>
      <c r="AH186">
        <v>0.33</v>
      </c>
      <c r="AI186" t="s">
        <v>164</v>
      </c>
      <c r="AJ186" t="s">
        <v>164</v>
      </c>
      <c r="AK186" t="s">
        <v>164</v>
      </c>
    </row>
    <row r="187" spans="1:37" x14ac:dyDescent="0.25">
      <c r="A187" t="s">
        <v>442</v>
      </c>
      <c r="B187" s="203" t="s">
        <v>158</v>
      </c>
      <c r="C187" t="s">
        <v>168</v>
      </c>
      <c r="D187" t="s">
        <v>215</v>
      </c>
      <c r="E187" t="s">
        <v>437</v>
      </c>
      <c r="F187" t="s">
        <v>438</v>
      </c>
      <c r="G187" t="s">
        <v>217</v>
      </c>
      <c r="H187" s="203">
        <v>5</v>
      </c>
      <c r="I187" s="204">
        <v>0.7</v>
      </c>
      <c r="J187" s="205">
        <v>0.28937570628908127</v>
      </c>
      <c r="K187" s="205">
        <v>0.2</v>
      </c>
      <c r="L187" s="205">
        <v>0.27</v>
      </c>
      <c r="M187" s="205">
        <v>0.27</v>
      </c>
      <c r="N187" s="205">
        <v>0.27</v>
      </c>
      <c r="O187" s="205">
        <v>0.27</v>
      </c>
      <c r="P187" s="205">
        <v>0.27</v>
      </c>
      <c r="Q187" s="205">
        <v>0.27</v>
      </c>
      <c r="R187" s="205">
        <v>0.25</v>
      </c>
      <c r="S187" s="205">
        <v>0.25</v>
      </c>
      <c r="T187" s="205">
        <v>0.25</v>
      </c>
      <c r="U187" s="205">
        <v>0.25</v>
      </c>
      <c r="V187" s="205">
        <v>0.25</v>
      </c>
      <c r="W187" s="205">
        <v>0.25</v>
      </c>
      <c r="X187" s="205">
        <v>0.25</v>
      </c>
      <c r="Y187" s="205">
        <v>0.25</v>
      </c>
      <c r="Z187" s="205">
        <v>0.25</v>
      </c>
      <c r="AA187" s="205">
        <v>0.25</v>
      </c>
      <c r="AB187" s="205">
        <v>0.25</v>
      </c>
      <c r="AC187" s="205">
        <v>0.25</v>
      </c>
      <c r="AD187" s="205">
        <v>0.25</v>
      </c>
      <c r="AE187" s="205">
        <v>0.25</v>
      </c>
      <c r="AF187" s="205">
        <v>0.25</v>
      </c>
      <c r="AG187" s="205">
        <v>0.33</v>
      </c>
      <c r="AH187">
        <v>0.33</v>
      </c>
      <c r="AI187" t="s">
        <v>164</v>
      </c>
      <c r="AJ187" t="s">
        <v>164</v>
      </c>
      <c r="AK187" t="s">
        <v>164</v>
      </c>
    </row>
    <row r="188" spans="1:37" x14ac:dyDescent="0.25">
      <c r="A188" t="s">
        <v>443</v>
      </c>
      <c r="B188" s="203" t="s">
        <v>166</v>
      </c>
      <c r="C188" t="s">
        <v>168</v>
      </c>
      <c r="D188" t="s">
        <v>215</v>
      </c>
      <c r="E188" t="s">
        <v>437</v>
      </c>
      <c r="F188" t="s">
        <v>438</v>
      </c>
      <c r="G188" t="s">
        <v>217</v>
      </c>
      <c r="H188" s="203">
        <v>5</v>
      </c>
      <c r="I188" s="204">
        <v>0.7</v>
      </c>
      <c r="J188" s="205">
        <v>0.28937570628908127</v>
      </c>
      <c r="K188" s="205">
        <v>0.2</v>
      </c>
      <c r="L188" s="205">
        <v>0.27</v>
      </c>
      <c r="M188" s="205">
        <v>0.27</v>
      </c>
      <c r="N188" s="205">
        <v>0.27</v>
      </c>
      <c r="O188" s="205">
        <v>0.27</v>
      </c>
      <c r="P188" s="205">
        <v>0.27</v>
      </c>
      <c r="Q188" s="205">
        <v>0.27</v>
      </c>
      <c r="R188" s="205">
        <v>0.25</v>
      </c>
      <c r="S188" s="205">
        <v>0.25</v>
      </c>
      <c r="T188" s="205">
        <v>0.25</v>
      </c>
      <c r="U188" s="205">
        <v>0.25</v>
      </c>
      <c r="V188" s="205">
        <v>0.25</v>
      </c>
      <c r="W188" s="205">
        <v>0.25</v>
      </c>
      <c r="X188" s="205">
        <v>0.25</v>
      </c>
      <c r="Y188" s="205">
        <v>0.25</v>
      </c>
      <c r="Z188" s="205">
        <v>0.25</v>
      </c>
      <c r="AA188" s="205">
        <v>0.25</v>
      </c>
      <c r="AB188" s="205">
        <v>0.25</v>
      </c>
      <c r="AC188" s="205">
        <v>0.25</v>
      </c>
      <c r="AD188" s="205">
        <v>0.25</v>
      </c>
      <c r="AE188" s="205">
        <v>0.25</v>
      </c>
      <c r="AF188" s="205">
        <v>0.25</v>
      </c>
      <c r="AG188" s="205">
        <v>0.33</v>
      </c>
      <c r="AH188">
        <v>0.33</v>
      </c>
      <c r="AI188" t="s">
        <v>164</v>
      </c>
      <c r="AJ188" t="s">
        <v>164</v>
      </c>
      <c r="AK188" t="s">
        <v>164</v>
      </c>
    </row>
    <row r="189" spans="1:37" x14ac:dyDescent="0.25">
      <c r="A189" t="s">
        <v>444</v>
      </c>
      <c r="B189" s="203" t="s">
        <v>158</v>
      </c>
      <c r="C189" t="s">
        <v>227</v>
      </c>
      <c r="D189" t="s">
        <v>273</v>
      </c>
      <c r="E189" t="s">
        <v>445</v>
      </c>
      <c r="F189" t="s">
        <v>445</v>
      </c>
      <c r="G189" t="s">
        <v>276</v>
      </c>
      <c r="H189" s="203">
        <v>12</v>
      </c>
      <c r="I189" s="204">
        <v>0.7</v>
      </c>
      <c r="J189" s="205">
        <v>0.50142385598974282</v>
      </c>
      <c r="K189" s="205">
        <v>0.15</v>
      </c>
      <c r="L189" s="205">
        <v>0.2</v>
      </c>
      <c r="M189" s="205">
        <v>0.2</v>
      </c>
      <c r="N189" s="205">
        <v>0.2</v>
      </c>
      <c r="O189" s="205">
        <v>0.25</v>
      </c>
      <c r="P189" s="205">
        <v>0.25</v>
      </c>
      <c r="Q189" s="205">
        <v>0.25</v>
      </c>
      <c r="R189" s="205">
        <v>0.18</v>
      </c>
      <c r="S189" s="205">
        <v>0.18</v>
      </c>
      <c r="T189" s="205">
        <v>0.18</v>
      </c>
      <c r="U189" s="205">
        <v>0.18</v>
      </c>
      <c r="V189" s="205">
        <v>0.18</v>
      </c>
      <c r="W189" s="205">
        <v>0.18</v>
      </c>
      <c r="X189" s="205">
        <v>0.18</v>
      </c>
      <c r="Y189" s="205">
        <v>0.18</v>
      </c>
      <c r="Z189" s="205">
        <v>0.18</v>
      </c>
      <c r="AA189" s="205">
        <v>0.18</v>
      </c>
      <c r="AB189" s="205" t="s">
        <v>192</v>
      </c>
      <c r="AC189" s="205" t="s">
        <v>192</v>
      </c>
      <c r="AD189" s="205" t="s">
        <v>192</v>
      </c>
      <c r="AE189" s="205" t="s">
        <v>192</v>
      </c>
      <c r="AF189" s="205" t="s">
        <v>192</v>
      </c>
      <c r="AG189" s="205" t="s">
        <v>192</v>
      </c>
      <c r="AH189" t="s">
        <v>192</v>
      </c>
      <c r="AI189" t="s">
        <v>164</v>
      </c>
      <c r="AJ189" t="s">
        <v>164</v>
      </c>
    </row>
    <row r="190" spans="1:37" x14ac:dyDescent="0.25">
      <c r="A190" t="s">
        <v>446</v>
      </c>
      <c r="B190" s="203" t="s">
        <v>166</v>
      </c>
      <c r="C190" t="s">
        <v>227</v>
      </c>
      <c r="D190" t="s">
        <v>273</v>
      </c>
      <c r="E190" t="s">
        <v>445</v>
      </c>
      <c r="F190" t="s">
        <v>445</v>
      </c>
      <c r="G190" t="s">
        <v>276</v>
      </c>
      <c r="H190" s="203">
        <v>12</v>
      </c>
      <c r="I190" s="204">
        <v>0.7</v>
      </c>
      <c r="J190" s="205">
        <v>0.50142385598974282</v>
      </c>
      <c r="K190" s="205">
        <v>0.15</v>
      </c>
      <c r="L190" s="205">
        <v>0.27</v>
      </c>
      <c r="M190" s="205">
        <v>0.27</v>
      </c>
      <c r="N190" s="205">
        <v>0.27</v>
      </c>
      <c r="O190" s="205">
        <v>0.27</v>
      </c>
      <c r="P190" s="205">
        <v>0.27</v>
      </c>
      <c r="Q190" s="205">
        <v>0.27</v>
      </c>
      <c r="R190" s="205">
        <v>0.18</v>
      </c>
      <c r="S190" s="205">
        <v>0.18</v>
      </c>
      <c r="T190" s="205">
        <v>0.18</v>
      </c>
      <c r="U190" s="205">
        <v>0.18</v>
      </c>
      <c r="V190" s="205">
        <v>0.18</v>
      </c>
      <c r="W190" s="205">
        <v>0.18</v>
      </c>
      <c r="X190" s="205">
        <v>0.18</v>
      </c>
      <c r="Y190" s="205">
        <v>0.18</v>
      </c>
      <c r="Z190" s="205">
        <v>0.18</v>
      </c>
      <c r="AA190" s="205">
        <v>0.18</v>
      </c>
      <c r="AB190" s="205" t="s">
        <v>192</v>
      </c>
      <c r="AC190" s="205" t="s">
        <v>192</v>
      </c>
      <c r="AD190" s="205" t="s">
        <v>192</v>
      </c>
      <c r="AE190" s="205" t="s">
        <v>192</v>
      </c>
      <c r="AF190" s="205" t="s">
        <v>192</v>
      </c>
      <c r="AG190" s="205" t="s">
        <v>192</v>
      </c>
      <c r="AH190" t="s">
        <v>192</v>
      </c>
      <c r="AI190" t="s">
        <v>164</v>
      </c>
      <c r="AJ190" t="s">
        <v>164</v>
      </c>
    </row>
    <row r="191" spans="1:37" x14ac:dyDescent="0.25">
      <c r="A191" t="s">
        <v>447</v>
      </c>
      <c r="B191" s="203" t="s">
        <v>158</v>
      </c>
      <c r="C191" t="s">
        <v>159</v>
      </c>
      <c r="D191" t="s">
        <v>273</v>
      </c>
      <c r="E191" t="s">
        <v>445</v>
      </c>
      <c r="F191" t="s">
        <v>445</v>
      </c>
      <c r="G191" t="s">
        <v>276</v>
      </c>
      <c r="H191" s="203">
        <v>12</v>
      </c>
      <c r="I191" s="204">
        <v>0.7</v>
      </c>
      <c r="J191" s="205">
        <v>0.50142385598974282</v>
      </c>
      <c r="K191" s="205">
        <v>0.13</v>
      </c>
      <c r="L191" s="205">
        <v>0.2</v>
      </c>
      <c r="M191" s="205">
        <v>0.2</v>
      </c>
      <c r="N191" s="205">
        <v>0.2</v>
      </c>
      <c r="O191" s="205">
        <v>0.2</v>
      </c>
      <c r="P191" s="205">
        <v>0.2</v>
      </c>
      <c r="Q191" s="205">
        <v>0.2</v>
      </c>
      <c r="R191" s="205">
        <v>0.18</v>
      </c>
      <c r="S191" s="205">
        <v>0.18</v>
      </c>
      <c r="T191" s="205">
        <v>0.18</v>
      </c>
      <c r="U191" s="205">
        <v>0.18</v>
      </c>
      <c r="V191" s="205">
        <v>0.18</v>
      </c>
      <c r="W191" s="205">
        <v>0.18</v>
      </c>
      <c r="X191" s="205">
        <v>0.18</v>
      </c>
      <c r="Y191" s="205">
        <v>0.18</v>
      </c>
      <c r="Z191" s="205">
        <v>0.18</v>
      </c>
      <c r="AA191" s="205">
        <v>0.18</v>
      </c>
      <c r="AB191" s="205" t="s">
        <v>192</v>
      </c>
      <c r="AC191" s="205" t="s">
        <v>192</v>
      </c>
      <c r="AD191" s="205" t="s">
        <v>192</v>
      </c>
      <c r="AE191" s="205" t="s">
        <v>192</v>
      </c>
      <c r="AF191" s="205" t="s">
        <v>192</v>
      </c>
      <c r="AG191" s="205" t="s">
        <v>192</v>
      </c>
      <c r="AH191" t="s">
        <v>192</v>
      </c>
      <c r="AI191" t="s">
        <v>164</v>
      </c>
      <c r="AJ191" t="s">
        <v>164</v>
      </c>
    </row>
    <row r="192" spans="1:37" x14ac:dyDescent="0.25">
      <c r="A192" t="s">
        <v>448</v>
      </c>
      <c r="B192" s="203" t="s">
        <v>166</v>
      </c>
      <c r="C192" t="s">
        <v>159</v>
      </c>
      <c r="D192" t="s">
        <v>273</v>
      </c>
      <c r="E192" t="s">
        <v>445</v>
      </c>
      <c r="F192" t="s">
        <v>445</v>
      </c>
      <c r="G192" t="s">
        <v>276</v>
      </c>
      <c r="H192" s="203">
        <v>12</v>
      </c>
      <c r="I192" s="204">
        <v>0.7</v>
      </c>
      <c r="J192" s="205">
        <v>0.50142385598974282</v>
      </c>
      <c r="K192" s="205">
        <v>0.2</v>
      </c>
      <c r="L192" s="205">
        <v>0.27</v>
      </c>
      <c r="M192" s="205">
        <v>0.27</v>
      </c>
      <c r="N192" s="205">
        <v>0.27</v>
      </c>
      <c r="O192" s="205">
        <v>0.27</v>
      </c>
      <c r="P192" s="205">
        <v>0.27</v>
      </c>
      <c r="Q192" s="205">
        <v>0.27</v>
      </c>
      <c r="R192" s="205">
        <v>0.18</v>
      </c>
      <c r="S192" s="205">
        <v>0.18</v>
      </c>
      <c r="T192" s="205">
        <v>0.18</v>
      </c>
      <c r="U192" s="205">
        <v>0.18</v>
      </c>
      <c r="V192" s="205">
        <v>0.18</v>
      </c>
      <c r="W192" s="205">
        <v>0.18</v>
      </c>
      <c r="X192" s="205">
        <v>0.18</v>
      </c>
      <c r="Y192" s="205">
        <v>0.18</v>
      </c>
      <c r="Z192" s="205">
        <v>0.18</v>
      </c>
      <c r="AA192" s="205">
        <v>0.18</v>
      </c>
      <c r="AB192" s="205" t="s">
        <v>192</v>
      </c>
      <c r="AC192" s="205" t="s">
        <v>192</v>
      </c>
      <c r="AD192" s="205" t="s">
        <v>192</v>
      </c>
      <c r="AE192" s="205" t="s">
        <v>192</v>
      </c>
      <c r="AF192" s="205" t="s">
        <v>192</v>
      </c>
      <c r="AG192" s="205" t="s">
        <v>192</v>
      </c>
      <c r="AH192" t="s">
        <v>192</v>
      </c>
      <c r="AI192" t="s">
        <v>164</v>
      </c>
      <c r="AJ192" t="s">
        <v>164</v>
      </c>
    </row>
    <row r="193" spans="1:37" x14ac:dyDescent="0.25">
      <c r="A193" t="s">
        <v>449</v>
      </c>
      <c r="B193" s="203" t="s">
        <v>158</v>
      </c>
      <c r="C193" t="s">
        <v>168</v>
      </c>
      <c r="D193" t="s">
        <v>273</v>
      </c>
      <c r="E193" t="s">
        <v>445</v>
      </c>
      <c r="F193" t="s">
        <v>445</v>
      </c>
      <c r="G193" t="s">
        <v>276</v>
      </c>
      <c r="H193" s="203">
        <v>12</v>
      </c>
      <c r="I193" s="204">
        <v>0.7</v>
      </c>
      <c r="J193" s="205">
        <v>0.50142385598974282</v>
      </c>
      <c r="K193" s="205">
        <v>0.12</v>
      </c>
      <c r="L193" s="205">
        <v>0.17</v>
      </c>
      <c r="M193" s="205">
        <v>0.17</v>
      </c>
      <c r="N193" s="205">
        <v>0.25</v>
      </c>
      <c r="O193" s="205">
        <v>0.25</v>
      </c>
      <c r="P193" s="205">
        <v>0.25</v>
      </c>
      <c r="Q193" s="205">
        <v>0.25</v>
      </c>
      <c r="R193" s="205">
        <v>0.18</v>
      </c>
      <c r="S193" s="205">
        <v>0.18</v>
      </c>
      <c r="T193" s="205">
        <v>0.18</v>
      </c>
      <c r="U193" s="205">
        <v>0.18</v>
      </c>
      <c r="V193" s="205">
        <v>0.18</v>
      </c>
      <c r="W193" s="205">
        <v>0.18</v>
      </c>
      <c r="X193" s="205">
        <v>0.18</v>
      </c>
      <c r="Y193" s="205">
        <v>0.18</v>
      </c>
      <c r="Z193" s="205">
        <v>0.18</v>
      </c>
      <c r="AA193" s="205">
        <v>0.18</v>
      </c>
      <c r="AB193" s="205" t="s">
        <v>192</v>
      </c>
      <c r="AC193" s="205" t="s">
        <v>192</v>
      </c>
      <c r="AD193" s="205" t="s">
        <v>192</v>
      </c>
      <c r="AE193" s="205" t="s">
        <v>192</v>
      </c>
      <c r="AF193" s="205" t="s">
        <v>192</v>
      </c>
      <c r="AG193" s="205" t="s">
        <v>192</v>
      </c>
      <c r="AH193" t="s">
        <v>192</v>
      </c>
      <c r="AI193" t="s">
        <v>164</v>
      </c>
      <c r="AJ193" t="s">
        <v>164</v>
      </c>
    </row>
    <row r="194" spans="1:37" x14ac:dyDescent="0.25">
      <c r="A194" t="s">
        <v>450</v>
      </c>
      <c r="B194" s="203" t="s">
        <v>166</v>
      </c>
      <c r="C194" t="s">
        <v>168</v>
      </c>
      <c r="D194" t="s">
        <v>273</v>
      </c>
      <c r="E194" t="s">
        <v>445</v>
      </c>
      <c r="F194" t="s">
        <v>445</v>
      </c>
      <c r="G194" t="s">
        <v>276</v>
      </c>
      <c r="H194" s="203">
        <v>12</v>
      </c>
      <c r="I194" s="204">
        <v>0.7</v>
      </c>
      <c r="J194" s="205">
        <v>0.50142385598974282</v>
      </c>
      <c r="K194" s="205">
        <v>0.12</v>
      </c>
      <c r="L194" s="205">
        <v>0.27</v>
      </c>
      <c r="M194" s="205">
        <v>0.27</v>
      </c>
      <c r="N194" s="205">
        <v>0.27</v>
      </c>
      <c r="O194" s="205">
        <v>0.25</v>
      </c>
      <c r="P194" s="205">
        <v>0.25</v>
      </c>
      <c r="Q194" s="205">
        <v>0.25</v>
      </c>
      <c r="R194" s="205">
        <v>0.18</v>
      </c>
      <c r="S194" s="205">
        <v>0.18</v>
      </c>
      <c r="T194" s="205">
        <v>0.18</v>
      </c>
      <c r="U194" s="205">
        <v>0.18</v>
      </c>
      <c r="V194" s="205">
        <v>0.18</v>
      </c>
      <c r="W194" s="205">
        <v>0.18</v>
      </c>
      <c r="X194" s="205">
        <v>0.18</v>
      </c>
      <c r="Y194" s="205">
        <v>0.18</v>
      </c>
      <c r="Z194" s="205">
        <v>0.18</v>
      </c>
      <c r="AA194" s="205">
        <v>0.18</v>
      </c>
      <c r="AB194" s="205" t="s">
        <v>192</v>
      </c>
      <c r="AC194" s="205" t="s">
        <v>192</v>
      </c>
      <c r="AD194" s="205" t="s">
        <v>192</v>
      </c>
      <c r="AE194" s="205" t="s">
        <v>192</v>
      </c>
      <c r="AF194" s="205" t="s">
        <v>192</v>
      </c>
      <c r="AG194" s="205" t="s">
        <v>192</v>
      </c>
      <c r="AH194" t="s">
        <v>192</v>
      </c>
      <c r="AI194" t="s">
        <v>164</v>
      </c>
      <c r="AJ194" t="s">
        <v>164</v>
      </c>
    </row>
    <row r="195" spans="1:37" x14ac:dyDescent="0.25">
      <c r="A195" t="s">
        <v>451</v>
      </c>
      <c r="B195" s="203" t="s">
        <v>158</v>
      </c>
      <c r="C195" t="s">
        <v>227</v>
      </c>
      <c r="D195" t="s">
        <v>228</v>
      </c>
      <c r="E195" t="s">
        <v>452</v>
      </c>
      <c r="F195" t="s">
        <v>453</v>
      </c>
      <c r="G195" t="s">
        <v>231</v>
      </c>
      <c r="H195" s="203">
        <v>5</v>
      </c>
      <c r="I195" s="204">
        <v>0.7</v>
      </c>
      <c r="J195" s="205">
        <v>0.29519112583865559</v>
      </c>
      <c r="K195" s="205">
        <v>0.15</v>
      </c>
      <c r="L195" s="205">
        <v>0.2</v>
      </c>
      <c r="M195" s="205">
        <v>0.2</v>
      </c>
      <c r="N195" s="205">
        <v>0.2</v>
      </c>
      <c r="O195" s="205">
        <v>0.25</v>
      </c>
      <c r="P195" s="205">
        <v>0.25</v>
      </c>
      <c r="Q195" s="205">
        <v>0.25</v>
      </c>
      <c r="R195" s="205">
        <v>0.25</v>
      </c>
      <c r="S195" s="205">
        <v>0.25</v>
      </c>
      <c r="T195" s="205">
        <v>0.25</v>
      </c>
      <c r="U195" s="205">
        <v>0.25</v>
      </c>
      <c r="V195" s="205">
        <v>0.25</v>
      </c>
      <c r="W195" s="205">
        <v>0.25</v>
      </c>
      <c r="X195" s="205">
        <v>0.25</v>
      </c>
      <c r="Y195" s="205">
        <v>0.25</v>
      </c>
      <c r="Z195" s="205">
        <v>0.25</v>
      </c>
      <c r="AA195" s="205">
        <v>0.25</v>
      </c>
      <c r="AB195" s="205">
        <v>0.25</v>
      </c>
      <c r="AC195" s="205">
        <v>0.25</v>
      </c>
      <c r="AD195" s="205">
        <v>0.25</v>
      </c>
      <c r="AE195" s="205">
        <v>0.25</v>
      </c>
      <c r="AF195" s="205">
        <v>0.25</v>
      </c>
      <c r="AG195" s="205">
        <v>0.33</v>
      </c>
      <c r="AH195">
        <v>0.33</v>
      </c>
      <c r="AI195" t="s">
        <v>164</v>
      </c>
      <c r="AJ195" t="s">
        <v>164</v>
      </c>
      <c r="AK195" t="s">
        <v>164</v>
      </c>
    </row>
    <row r="196" spans="1:37" x14ac:dyDescent="0.25">
      <c r="A196" t="s">
        <v>454</v>
      </c>
      <c r="B196" s="203" t="s">
        <v>166</v>
      </c>
      <c r="C196" t="s">
        <v>227</v>
      </c>
      <c r="D196" t="s">
        <v>228</v>
      </c>
      <c r="E196" t="s">
        <v>452</v>
      </c>
      <c r="F196" t="s">
        <v>453</v>
      </c>
      <c r="G196" t="s">
        <v>231</v>
      </c>
      <c r="H196" s="203">
        <v>5</v>
      </c>
      <c r="I196" s="204">
        <v>0.7</v>
      </c>
      <c r="J196" s="205">
        <v>0.29519112583865559</v>
      </c>
      <c r="K196" s="205">
        <v>0.15</v>
      </c>
      <c r="L196" s="205">
        <v>0.27</v>
      </c>
      <c r="M196" s="205">
        <v>0.27</v>
      </c>
      <c r="N196" s="205">
        <v>0.27</v>
      </c>
      <c r="O196" s="205">
        <v>0.27</v>
      </c>
      <c r="P196" s="205">
        <v>0.27</v>
      </c>
      <c r="Q196" s="205">
        <v>0.27</v>
      </c>
      <c r="R196" s="205">
        <v>0.27</v>
      </c>
      <c r="S196" s="205">
        <v>0.27</v>
      </c>
      <c r="T196" s="205">
        <v>0.27</v>
      </c>
      <c r="U196" s="205">
        <v>0.27</v>
      </c>
      <c r="V196" s="205">
        <v>0.27</v>
      </c>
      <c r="W196" s="205">
        <v>0.27</v>
      </c>
      <c r="X196" s="205">
        <v>0.27</v>
      </c>
      <c r="Y196" s="205">
        <v>0.27</v>
      </c>
      <c r="Z196" s="205">
        <v>0.27</v>
      </c>
      <c r="AA196" s="205">
        <v>0.27</v>
      </c>
      <c r="AB196" s="205">
        <v>0.27</v>
      </c>
      <c r="AC196" s="205">
        <v>0.27</v>
      </c>
      <c r="AD196" s="205">
        <v>0.27</v>
      </c>
      <c r="AE196" s="205">
        <v>0.27</v>
      </c>
      <c r="AF196" s="205">
        <v>0.27</v>
      </c>
      <c r="AG196" s="205">
        <v>0.33</v>
      </c>
      <c r="AH196">
        <v>0.33</v>
      </c>
      <c r="AI196" t="s">
        <v>164</v>
      </c>
      <c r="AJ196" t="s">
        <v>164</v>
      </c>
      <c r="AK196" t="s">
        <v>164</v>
      </c>
    </row>
    <row r="197" spans="1:37" x14ac:dyDescent="0.25">
      <c r="A197" t="s">
        <v>455</v>
      </c>
      <c r="B197" s="203" t="s">
        <v>158</v>
      </c>
      <c r="C197" t="s">
        <v>159</v>
      </c>
      <c r="D197" t="s">
        <v>160</v>
      </c>
      <c r="E197" t="s">
        <v>176</v>
      </c>
      <c r="F197" t="s">
        <v>456</v>
      </c>
      <c r="G197" t="s">
        <v>163</v>
      </c>
      <c r="H197" s="203">
        <v>30</v>
      </c>
      <c r="I197" s="204">
        <v>0.7</v>
      </c>
      <c r="J197" s="205">
        <v>0.93701255059446531</v>
      </c>
      <c r="K197" s="205">
        <v>0.13</v>
      </c>
      <c r="L197" s="205">
        <v>0.2</v>
      </c>
      <c r="M197" s="205">
        <v>0.2</v>
      </c>
      <c r="N197" s="205">
        <v>0.2</v>
      </c>
      <c r="O197" s="205">
        <v>0.2</v>
      </c>
      <c r="P197" s="205">
        <v>0.2</v>
      </c>
      <c r="Q197" s="205">
        <v>0.2</v>
      </c>
      <c r="R197" s="205">
        <v>0.35</v>
      </c>
      <c r="S197" s="205">
        <v>0.35</v>
      </c>
      <c r="T197" s="205">
        <v>0.35</v>
      </c>
      <c r="U197" s="205">
        <v>0.35</v>
      </c>
      <c r="V197" s="205">
        <v>0.35</v>
      </c>
      <c r="W197" s="205">
        <v>0.35</v>
      </c>
      <c r="X197" s="205">
        <v>0.35</v>
      </c>
      <c r="Y197" s="205">
        <v>0.35</v>
      </c>
      <c r="Z197" s="205">
        <v>0.35</v>
      </c>
      <c r="AA197" s="205">
        <v>0.35</v>
      </c>
      <c r="AB197" s="205">
        <v>0.35</v>
      </c>
      <c r="AC197" s="205">
        <v>0.35</v>
      </c>
      <c r="AD197" s="205">
        <v>0.4</v>
      </c>
      <c r="AE197" s="205">
        <v>0.4</v>
      </c>
      <c r="AF197" s="205">
        <v>0.4</v>
      </c>
      <c r="AG197" s="205">
        <v>0.38</v>
      </c>
      <c r="AH197">
        <v>0.38</v>
      </c>
      <c r="AI197" t="s">
        <v>164</v>
      </c>
      <c r="AJ197" t="s">
        <v>164</v>
      </c>
      <c r="AK197" t="s">
        <v>164</v>
      </c>
    </row>
    <row r="198" spans="1:37" x14ac:dyDescent="0.25">
      <c r="A198" t="s">
        <v>457</v>
      </c>
      <c r="B198" s="203" t="s">
        <v>166</v>
      </c>
      <c r="C198" t="s">
        <v>159</v>
      </c>
      <c r="D198" t="s">
        <v>160</v>
      </c>
      <c r="E198" t="s">
        <v>176</v>
      </c>
      <c r="F198" t="s">
        <v>456</v>
      </c>
      <c r="G198" t="s">
        <v>163</v>
      </c>
      <c r="H198" s="203">
        <v>30</v>
      </c>
      <c r="I198" s="204">
        <v>0.7</v>
      </c>
      <c r="J198" s="205">
        <v>0.93701255059446531</v>
      </c>
      <c r="K198" s="205">
        <v>0.2</v>
      </c>
      <c r="L198" s="205">
        <v>0.27</v>
      </c>
      <c r="M198" s="205">
        <v>0.27</v>
      </c>
      <c r="N198" s="205">
        <v>0.27</v>
      </c>
      <c r="O198" s="205">
        <v>0.27</v>
      </c>
      <c r="P198" s="205">
        <v>0.27</v>
      </c>
      <c r="Q198" s="205">
        <v>0.27</v>
      </c>
      <c r="R198" s="205">
        <v>0.35</v>
      </c>
      <c r="S198" s="205">
        <v>0.35</v>
      </c>
      <c r="T198" s="205">
        <v>0.35</v>
      </c>
      <c r="U198" s="205">
        <v>0.35</v>
      </c>
      <c r="V198" s="205">
        <v>0.35</v>
      </c>
      <c r="W198" s="205">
        <v>0.35</v>
      </c>
      <c r="X198" s="205">
        <v>0.35</v>
      </c>
      <c r="Y198" s="205">
        <v>0.35</v>
      </c>
      <c r="Z198" s="205">
        <v>0.35</v>
      </c>
      <c r="AA198" s="205">
        <v>0.35</v>
      </c>
      <c r="AB198" s="205">
        <v>0.35</v>
      </c>
      <c r="AC198" s="205">
        <v>0.35</v>
      </c>
      <c r="AD198" s="205">
        <v>0.4</v>
      </c>
      <c r="AE198" s="205">
        <v>0.4</v>
      </c>
      <c r="AF198" s="205">
        <v>0.4</v>
      </c>
      <c r="AG198" s="205">
        <v>0.38</v>
      </c>
      <c r="AH198">
        <v>0.38</v>
      </c>
      <c r="AI198" t="s">
        <v>164</v>
      </c>
      <c r="AJ198" t="s">
        <v>164</v>
      </c>
      <c r="AK198" t="s">
        <v>164</v>
      </c>
    </row>
    <row r="199" spans="1:37" x14ac:dyDescent="0.25">
      <c r="A199" t="s">
        <v>458</v>
      </c>
      <c r="B199" s="203" t="s">
        <v>158</v>
      </c>
      <c r="C199" t="s">
        <v>168</v>
      </c>
      <c r="D199" t="s">
        <v>160</v>
      </c>
      <c r="E199" t="s">
        <v>176</v>
      </c>
      <c r="F199" t="s">
        <v>456</v>
      </c>
      <c r="G199" t="s">
        <v>169</v>
      </c>
      <c r="H199" s="203">
        <v>30</v>
      </c>
      <c r="I199" s="204">
        <v>0.7</v>
      </c>
      <c r="J199" s="205">
        <v>0.90160459736008924</v>
      </c>
      <c r="K199" s="205">
        <v>0.12</v>
      </c>
      <c r="L199" s="205">
        <v>0.17</v>
      </c>
      <c r="M199" s="205">
        <v>0.17</v>
      </c>
      <c r="N199" s="205">
        <v>0.25</v>
      </c>
      <c r="O199" s="205">
        <v>0.25</v>
      </c>
      <c r="P199" s="205">
        <v>0.25</v>
      </c>
      <c r="Q199" s="205">
        <v>0.25</v>
      </c>
      <c r="R199" s="205">
        <v>0.35</v>
      </c>
      <c r="S199" s="205">
        <v>0.35</v>
      </c>
      <c r="T199" s="205">
        <v>0.35</v>
      </c>
      <c r="U199" s="205">
        <v>0.35</v>
      </c>
      <c r="V199" s="205">
        <v>0.35</v>
      </c>
      <c r="W199" s="205">
        <v>0.35</v>
      </c>
      <c r="X199" s="205">
        <v>0.35</v>
      </c>
      <c r="Y199" s="205">
        <v>0.35</v>
      </c>
      <c r="Z199" s="205">
        <v>0.35</v>
      </c>
      <c r="AA199" s="205">
        <v>0.35</v>
      </c>
      <c r="AB199" s="205">
        <v>0.35</v>
      </c>
      <c r="AC199" s="205">
        <v>0.35</v>
      </c>
      <c r="AD199" s="205">
        <v>0.35</v>
      </c>
      <c r="AE199" s="205">
        <v>0.35</v>
      </c>
      <c r="AF199" s="205">
        <v>0.35</v>
      </c>
      <c r="AG199" s="205">
        <v>0.38</v>
      </c>
      <c r="AH199">
        <v>0.38</v>
      </c>
      <c r="AI199" t="s">
        <v>164</v>
      </c>
      <c r="AJ199" t="s">
        <v>164</v>
      </c>
      <c r="AK199" t="s">
        <v>164</v>
      </c>
    </row>
    <row r="200" spans="1:37" x14ac:dyDescent="0.25">
      <c r="A200" t="s">
        <v>459</v>
      </c>
      <c r="B200" s="203" t="s">
        <v>166</v>
      </c>
      <c r="C200" t="s">
        <v>168</v>
      </c>
      <c r="D200" t="s">
        <v>160</v>
      </c>
      <c r="E200" t="s">
        <v>176</v>
      </c>
      <c r="F200" t="s">
        <v>456</v>
      </c>
      <c r="G200" t="s">
        <v>169</v>
      </c>
      <c r="H200" s="203">
        <v>30</v>
      </c>
      <c r="I200" s="204">
        <v>0.7</v>
      </c>
      <c r="J200" s="205">
        <v>0.90160459736008924</v>
      </c>
      <c r="K200" s="205">
        <v>0.12</v>
      </c>
      <c r="L200" s="205">
        <v>0.27</v>
      </c>
      <c r="M200" s="205">
        <v>0.27</v>
      </c>
      <c r="N200" s="205">
        <v>0.27</v>
      </c>
      <c r="O200" s="205">
        <v>0.25</v>
      </c>
      <c r="P200" s="205">
        <v>0.25</v>
      </c>
      <c r="Q200" s="205">
        <v>0.25</v>
      </c>
      <c r="R200" s="205">
        <v>0.35</v>
      </c>
      <c r="S200" s="205">
        <v>0.35</v>
      </c>
      <c r="T200" s="205">
        <v>0.35</v>
      </c>
      <c r="U200" s="205">
        <v>0.35</v>
      </c>
      <c r="V200" s="205">
        <v>0.35</v>
      </c>
      <c r="W200" s="205">
        <v>0.35</v>
      </c>
      <c r="X200" s="205">
        <v>0.35</v>
      </c>
      <c r="Y200" s="205">
        <v>0.35</v>
      </c>
      <c r="Z200" s="205">
        <v>0.35</v>
      </c>
      <c r="AA200" s="205">
        <v>0.35</v>
      </c>
      <c r="AB200" s="205">
        <v>0.35</v>
      </c>
      <c r="AC200" s="205">
        <v>0.35</v>
      </c>
      <c r="AD200" s="205">
        <v>0.35</v>
      </c>
      <c r="AE200" s="205">
        <v>0.35</v>
      </c>
      <c r="AF200" s="205">
        <v>0.35</v>
      </c>
      <c r="AG200" s="205">
        <v>0.38</v>
      </c>
      <c r="AH200">
        <v>0.38</v>
      </c>
      <c r="AI200" t="s">
        <v>164</v>
      </c>
      <c r="AJ200" t="s">
        <v>164</v>
      </c>
      <c r="AK200" t="s">
        <v>164</v>
      </c>
    </row>
    <row r="201" spans="1:37" x14ac:dyDescent="0.25">
      <c r="A201" t="s">
        <v>460</v>
      </c>
      <c r="B201" s="203" t="s">
        <v>166</v>
      </c>
      <c r="C201" t="s">
        <v>172</v>
      </c>
      <c r="D201" t="s">
        <v>160</v>
      </c>
      <c r="E201" t="s">
        <v>183</v>
      </c>
      <c r="F201" t="s">
        <v>461</v>
      </c>
      <c r="G201" t="s">
        <v>185</v>
      </c>
      <c r="H201" s="203">
        <v>15</v>
      </c>
      <c r="I201" s="204">
        <v>0.7</v>
      </c>
      <c r="J201" s="205">
        <v>0.75221234588966868</v>
      </c>
      <c r="K201" s="205" t="s">
        <v>192</v>
      </c>
      <c r="L201" s="205" t="s">
        <v>192</v>
      </c>
      <c r="M201" s="205" t="s">
        <v>192</v>
      </c>
      <c r="N201" s="205" t="s">
        <v>192</v>
      </c>
      <c r="O201" s="205" t="s">
        <v>192</v>
      </c>
      <c r="P201" s="205" t="s">
        <v>192</v>
      </c>
      <c r="Q201" s="205" t="s">
        <v>192</v>
      </c>
      <c r="R201" s="205" t="s">
        <v>192</v>
      </c>
      <c r="S201" s="205" t="s">
        <v>192</v>
      </c>
      <c r="T201" s="205" t="s">
        <v>192</v>
      </c>
      <c r="U201" s="205" t="s">
        <v>192</v>
      </c>
      <c r="V201" s="205" t="s">
        <v>192</v>
      </c>
      <c r="W201" s="205" t="s">
        <v>192</v>
      </c>
      <c r="X201" s="205" t="s">
        <v>192</v>
      </c>
      <c r="Y201" s="205" t="s">
        <v>192</v>
      </c>
      <c r="Z201" s="205" t="s">
        <v>192</v>
      </c>
      <c r="AA201" s="205" t="s">
        <v>192</v>
      </c>
      <c r="AB201" s="205">
        <v>0.27</v>
      </c>
      <c r="AC201" s="205">
        <v>0.27</v>
      </c>
      <c r="AD201" s="205">
        <v>0.27</v>
      </c>
      <c r="AE201" s="205">
        <v>0.27</v>
      </c>
      <c r="AF201" s="205">
        <v>0.27</v>
      </c>
      <c r="AG201" s="205">
        <v>0.33</v>
      </c>
      <c r="AH201">
        <v>0.33</v>
      </c>
      <c r="AI201" t="s">
        <v>164</v>
      </c>
      <c r="AJ201" t="s">
        <v>164</v>
      </c>
      <c r="AK201" t="s">
        <v>164</v>
      </c>
    </row>
    <row r="202" spans="1:37" x14ac:dyDescent="0.25">
      <c r="A202" t="s">
        <v>462</v>
      </c>
      <c r="B202" s="203" t="s">
        <v>158</v>
      </c>
      <c r="C202" t="s">
        <v>159</v>
      </c>
      <c r="D202" t="s">
        <v>160</v>
      </c>
      <c r="E202" t="s">
        <v>176</v>
      </c>
      <c r="F202" t="s">
        <v>461</v>
      </c>
      <c r="G202" t="s">
        <v>163</v>
      </c>
      <c r="H202" s="203">
        <v>15</v>
      </c>
      <c r="I202" s="204">
        <v>0.7</v>
      </c>
      <c r="J202" s="205">
        <v>0.66590945972695026</v>
      </c>
      <c r="K202" s="205">
        <v>0.13</v>
      </c>
      <c r="L202" s="205">
        <v>0.2</v>
      </c>
      <c r="M202" s="205">
        <v>0.2</v>
      </c>
      <c r="N202" s="205">
        <v>0.2</v>
      </c>
      <c r="O202" s="205">
        <v>0.2</v>
      </c>
      <c r="P202" s="205">
        <v>0.2</v>
      </c>
      <c r="Q202" s="205">
        <v>0.2</v>
      </c>
      <c r="R202" s="205">
        <v>0.2</v>
      </c>
      <c r="S202" s="205">
        <v>0.2</v>
      </c>
      <c r="T202" s="205">
        <v>0.2</v>
      </c>
      <c r="U202" s="205">
        <v>0.2</v>
      </c>
      <c r="V202" s="205">
        <v>0.2</v>
      </c>
      <c r="W202" s="205">
        <v>0.2</v>
      </c>
      <c r="X202" s="205">
        <v>0.2</v>
      </c>
      <c r="Y202" s="205">
        <v>0.2</v>
      </c>
      <c r="Z202" s="205">
        <v>0.2</v>
      </c>
      <c r="AA202" s="205">
        <v>0.2</v>
      </c>
      <c r="AB202" s="205">
        <v>0.2</v>
      </c>
      <c r="AC202" s="205">
        <v>0.2</v>
      </c>
      <c r="AD202" s="205">
        <v>0.23</v>
      </c>
      <c r="AE202" s="205">
        <v>0.23</v>
      </c>
      <c r="AF202" s="205">
        <v>0.23</v>
      </c>
      <c r="AG202" s="205">
        <v>0.33</v>
      </c>
      <c r="AH202">
        <v>0.33</v>
      </c>
      <c r="AI202" t="s">
        <v>164</v>
      </c>
      <c r="AJ202" t="s">
        <v>164</v>
      </c>
      <c r="AK202" t="s">
        <v>164</v>
      </c>
    </row>
    <row r="203" spans="1:37" x14ac:dyDescent="0.25">
      <c r="A203" t="s">
        <v>463</v>
      </c>
      <c r="B203" s="203" t="s">
        <v>166</v>
      </c>
      <c r="C203" t="s">
        <v>159</v>
      </c>
      <c r="D203" t="s">
        <v>160</v>
      </c>
      <c r="E203" t="s">
        <v>176</v>
      </c>
      <c r="F203" t="s">
        <v>461</v>
      </c>
      <c r="G203" t="s">
        <v>163</v>
      </c>
      <c r="H203" s="203">
        <v>15</v>
      </c>
      <c r="I203" s="204">
        <v>0.7</v>
      </c>
      <c r="J203" s="205">
        <v>0.66590945972695026</v>
      </c>
      <c r="K203" s="205">
        <v>0.2</v>
      </c>
      <c r="L203" s="205">
        <v>0.27</v>
      </c>
      <c r="M203" s="205">
        <v>0.27</v>
      </c>
      <c r="N203" s="205">
        <v>0.27</v>
      </c>
      <c r="O203" s="205">
        <v>0.27</v>
      </c>
      <c r="P203" s="205">
        <v>0.27</v>
      </c>
      <c r="Q203" s="205">
        <v>0.27</v>
      </c>
      <c r="R203" s="205">
        <v>0.27</v>
      </c>
      <c r="S203" s="205">
        <v>0.27</v>
      </c>
      <c r="T203" s="205">
        <v>0.27</v>
      </c>
      <c r="U203" s="205">
        <v>0.27</v>
      </c>
      <c r="V203" s="205">
        <v>0.27</v>
      </c>
      <c r="W203" s="205">
        <v>0.27</v>
      </c>
      <c r="X203" s="205">
        <v>0.27</v>
      </c>
      <c r="Y203" s="205">
        <v>0.27</v>
      </c>
      <c r="Z203" s="205">
        <v>0.27</v>
      </c>
      <c r="AA203" s="205">
        <v>0.27</v>
      </c>
      <c r="AB203" s="205">
        <v>0.27</v>
      </c>
      <c r="AC203" s="205">
        <v>0.27</v>
      </c>
      <c r="AD203" s="205">
        <v>0.31</v>
      </c>
      <c r="AE203" s="205">
        <v>0.31</v>
      </c>
      <c r="AF203" s="205">
        <v>0.31</v>
      </c>
      <c r="AG203" s="205">
        <v>0.33</v>
      </c>
      <c r="AH203">
        <v>0.33</v>
      </c>
      <c r="AI203" t="s">
        <v>164</v>
      </c>
      <c r="AJ203" t="s">
        <v>164</v>
      </c>
      <c r="AK203" t="s">
        <v>164</v>
      </c>
    </row>
    <row r="204" spans="1:37" x14ac:dyDescent="0.25">
      <c r="A204" t="s">
        <v>464</v>
      </c>
      <c r="B204" s="203" t="s">
        <v>158</v>
      </c>
      <c r="C204" t="s">
        <v>168</v>
      </c>
      <c r="D204" t="s">
        <v>160</v>
      </c>
      <c r="E204" t="s">
        <v>176</v>
      </c>
      <c r="F204" t="s">
        <v>461</v>
      </c>
      <c r="G204" t="s">
        <v>169</v>
      </c>
      <c r="H204" s="203">
        <v>15</v>
      </c>
      <c r="I204" s="204">
        <v>0.7</v>
      </c>
      <c r="J204" s="205">
        <v>0.6269962886457372</v>
      </c>
      <c r="K204" s="205">
        <v>0.12</v>
      </c>
      <c r="L204" s="205">
        <v>0.17</v>
      </c>
      <c r="M204" s="205">
        <v>0.17</v>
      </c>
      <c r="N204" s="205">
        <v>0.25</v>
      </c>
      <c r="O204" s="205">
        <v>0.25</v>
      </c>
      <c r="P204" s="205">
        <v>0.25</v>
      </c>
      <c r="Q204" s="205">
        <v>0.25</v>
      </c>
      <c r="R204" s="205">
        <v>0.25</v>
      </c>
      <c r="S204" s="205">
        <v>0.25</v>
      </c>
      <c r="T204" s="205">
        <v>0.25</v>
      </c>
      <c r="U204" s="205">
        <v>0.25</v>
      </c>
      <c r="V204" s="205">
        <v>0.25</v>
      </c>
      <c r="W204" s="205">
        <v>0.25</v>
      </c>
      <c r="X204" s="205">
        <v>0.25</v>
      </c>
      <c r="Y204" s="205">
        <v>0.25</v>
      </c>
      <c r="Z204" s="205">
        <v>0.25</v>
      </c>
      <c r="AA204" s="205">
        <v>0.25</v>
      </c>
      <c r="AB204" s="205">
        <v>0.25</v>
      </c>
      <c r="AC204" s="205">
        <v>0.25</v>
      </c>
      <c r="AD204" s="205">
        <v>0.25</v>
      </c>
      <c r="AE204" s="205">
        <v>0.25</v>
      </c>
      <c r="AF204" s="205">
        <v>0.25</v>
      </c>
      <c r="AG204" s="205">
        <v>0.33</v>
      </c>
      <c r="AH204">
        <v>0.33</v>
      </c>
      <c r="AI204" t="s">
        <v>164</v>
      </c>
      <c r="AJ204" t="s">
        <v>164</v>
      </c>
      <c r="AK204" t="s">
        <v>164</v>
      </c>
    </row>
    <row r="205" spans="1:37" x14ac:dyDescent="0.25">
      <c r="A205" t="s">
        <v>465</v>
      </c>
      <c r="B205" s="203" t="s">
        <v>166</v>
      </c>
      <c r="C205" t="s">
        <v>168</v>
      </c>
      <c r="D205" t="s">
        <v>160</v>
      </c>
      <c r="E205" t="s">
        <v>176</v>
      </c>
      <c r="F205" t="s">
        <v>461</v>
      </c>
      <c r="G205" t="s">
        <v>169</v>
      </c>
      <c r="H205" s="203">
        <v>15</v>
      </c>
      <c r="I205" s="204">
        <v>0.7</v>
      </c>
      <c r="J205" s="205">
        <v>0.6269962886457372</v>
      </c>
      <c r="K205" s="205">
        <v>0.12</v>
      </c>
      <c r="L205" s="205">
        <v>0.27</v>
      </c>
      <c r="M205" s="205">
        <v>0.27</v>
      </c>
      <c r="N205" s="205">
        <v>0.27</v>
      </c>
      <c r="O205" s="205">
        <v>0.25</v>
      </c>
      <c r="P205" s="205">
        <v>0.25</v>
      </c>
      <c r="Q205" s="205">
        <v>0.25</v>
      </c>
      <c r="R205" s="205">
        <v>0.25</v>
      </c>
      <c r="S205" s="205">
        <v>0.25</v>
      </c>
      <c r="T205" s="205">
        <v>0.25</v>
      </c>
      <c r="U205" s="205">
        <v>0.25</v>
      </c>
      <c r="V205" s="205">
        <v>0.25</v>
      </c>
      <c r="W205" s="205">
        <v>0.25</v>
      </c>
      <c r="X205" s="205">
        <v>0.25</v>
      </c>
      <c r="Y205" s="205">
        <v>0.25</v>
      </c>
      <c r="Z205" s="205">
        <v>0.25</v>
      </c>
      <c r="AA205" s="205">
        <v>0.25</v>
      </c>
      <c r="AB205" s="205">
        <v>0.25</v>
      </c>
      <c r="AC205" s="205">
        <v>0.25</v>
      </c>
      <c r="AD205" s="205">
        <v>0.25</v>
      </c>
      <c r="AE205" s="205">
        <v>0.25</v>
      </c>
      <c r="AF205" s="205">
        <v>0.25</v>
      </c>
      <c r="AG205" s="205">
        <v>0.33</v>
      </c>
      <c r="AH205">
        <v>0.33</v>
      </c>
      <c r="AI205" t="s">
        <v>164</v>
      </c>
      <c r="AJ205" t="s">
        <v>164</v>
      </c>
      <c r="AK205" t="s">
        <v>164</v>
      </c>
    </row>
    <row r="206" spans="1:37" x14ac:dyDescent="0.25">
      <c r="A206" t="s">
        <v>466</v>
      </c>
      <c r="B206" s="203" t="s">
        <v>158</v>
      </c>
      <c r="C206" t="s">
        <v>159</v>
      </c>
      <c r="D206" t="s">
        <v>160</v>
      </c>
      <c r="E206" t="s">
        <v>176</v>
      </c>
      <c r="F206" t="s">
        <v>467</v>
      </c>
      <c r="G206" t="s">
        <v>178</v>
      </c>
      <c r="H206" s="203">
        <v>15</v>
      </c>
      <c r="I206" s="204">
        <v>0.7</v>
      </c>
      <c r="J206" s="205">
        <v>0.59221963589442039</v>
      </c>
      <c r="K206" s="205">
        <v>0.13</v>
      </c>
      <c r="L206" s="205">
        <v>0.2</v>
      </c>
      <c r="M206" s="205">
        <v>0.2</v>
      </c>
      <c r="N206" s="205">
        <v>0.2</v>
      </c>
      <c r="O206" s="205">
        <v>0.2</v>
      </c>
      <c r="P206" s="205">
        <v>0.2</v>
      </c>
      <c r="Q206" s="205">
        <v>0.2</v>
      </c>
      <c r="R206" s="205">
        <v>0.2</v>
      </c>
      <c r="S206" s="205">
        <v>0.2</v>
      </c>
      <c r="T206" s="205">
        <v>0.2</v>
      </c>
      <c r="U206" s="205">
        <v>0.2</v>
      </c>
      <c r="V206" s="205">
        <v>0.2</v>
      </c>
      <c r="W206" s="205">
        <v>0.2</v>
      </c>
      <c r="X206" s="205">
        <v>0.2</v>
      </c>
      <c r="Y206" s="205">
        <v>0.2</v>
      </c>
      <c r="Z206" s="205">
        <v>0.2</v>
      </c>
      <c r="AA206" s="205">
        <v>0.2</v>
      </c>
      <c r="AB206" s="205">
        <v>0.2</v>
      </c>
      <c r="AC206" s="205">
        <v>0.2</v>
      </c>
      <c r="AD206" s="205">
        <v>0.23</v>
      </c>
      <c r="AE206" s="205">
        <v>0.23</v>
      </c>
      <c r="AF206" s="205">
        <v>0.23</v>
      </c>
      <c r="AG206" s="205">
        <v>0.33</v>
      </c>
      <c r="AH206">
        <v>0.33</v>
      </c>
      <c r="AI206" t="s">
        <v>164</v>
      </c>
      <c r="AJ206" t="s">
        <v>164</v>
      </c>
      <c r="AK206" t="s">
        <v>164</v>
      </c>
    </row>
    <row r="207" spans="1:37" x14ac:dyDescent="0.25">
      <c r="A207" t="s">
        <v>468</v>
      </c>
      <c r="B207" s="203" t="s">
        <v>166</v>
      </c>
      <c r="C207" t="s">
        <v>159</v>
      </c>
      <c r="D207" t="s">
        <v>160</v>
      </c>
      <c r="E207" t="s">
        <v>176</v>
      </c>
      <c r="F207" t="s">
        <v>467</v>
      </c>
      <c r="G207" t="s">
        <v>178</v>
      </c>
      <c r="H207" s="203">
        <v>15</v>
      </c>
      <c r="I207" s="204">
        <v>0.7</v>
      </c>
      <c r="J207" s="205">
        <v>0.59221963589442039</v>
      </c>
      <c r="K207" s="205">
        <v>0.2</v>
      </c>
      <c r="L207" s="205">
        <v>0.27</v>
      </c>
      <c r="M207" s="205">
        <v>0.27</v>
      </c>
      <c r="N207" s="205">
        <v>0.27</v>
      </c>
      <c r="O207" s="205">
        <v>0.27</v>
      </c>
      <c r="P207" s="205">
        <v>0.27</v>
      </c>
      <c r="Q207" s="205">
        <v>0.27</v>
      </c>
      <c r="R207" s="205">
        <v>0.27</v>
      </c>
      <c r="S207" s="205">
        <v>0.27</v>
      </c>
      <c r="T207" s="205">
        <v>0.27</v>
      </c>
      <c r="U207" s="205">
        <v>0.27</v>
      </c>
      <c r="V207" s="205">
        <v>0.27</v>
      </c>
      <c r="W207" s="205">
        <v>0.27</v>
      </c>
      <c r="X207" s="205">
        <v>0.27</v>
      </c>
      <c r="Y207" s="205">
        <v>0.27</v>
      </c>
      <c r="Z207" s="205">
        <v>0.27</v>
      </c>
      <c r="AA207" s="205">
        <v>0.27</v>
      </c>
      <c r="AB207" s="205">
        <v>0.27</v>
      </c>
      <c r="AC207" s="205">
        <v>0.27</v>
      </c>
      <c r="AD207" s="205">
        <v>0.31</v>
      </c>
      <c r="AE207" s="205">
        <v>0.31</v>
      </c>
      <c r="AF207" s="205">
        <v>0.31</v>
      </c>
      <c r="AG207" s="205">
        <v>0.33</v>
      </c>
      <c r="AH207">
        <v>0.33</v>
      </c>
      <c r="AI207" t="s">
        <v>164</v>
      </c>
      <c r="AJ207" t="s">
        <v>164</v>
      </c>
      <c r="AK207" t="s">
        <v>164</v>
      </c>
    </row>
    <row r="208" spans="1:37" x14ac:dyDescent="0.25">
      <c r="A208" t="s">
        <v>469</v>
      </c>
      <c r="B208" s="203" t="s">
        <v>158</v>
      </c>
      <c r="C208" t="s">
        <v>168</v>
      </c>
      <c r="D208" t="s">
        <v>160</v>
      </c>
      <c r="E208" t="s">
        <v>176</v>
      </c>
      <c r="F208" t="s">
        <v>467</v>
      </c>
      <c r="G208" t="s">
        <v>169</v>
      </c>
      <c r="H208" s="203">
        <v>15</v>
      </c>
      <c r="I208" s="204">
        <v>0.7</v>
      </c>
      <c r="J208" s="205">
        <v>0.6269962886457372</v>
      </c>
      <c r="K208" s="205">
        <v>0.12</v>
      </c>
      <c r="L208" s="205">
        <v>0.17</v>
      </c>
      <c r="M208" s="205">
        <v>0.17</v>
      </c>
      <c r="N208" s="205">
        <v>0.25</v>
      </c>
      <c r="O208" s="205">
        <v>0.25</v>
      </c>
      <c r="P208" s="205">
        <v>0.25</v>
      </c>
      <c r="Q208" s="205">
        <v>0.25</v>
      </c>
      <c r="R208" s="205">
        <v>0.25</v>
      </c>
      <c r="S208" s="205">
        <v>0.25</v>
      </c>
      <c r="T208" s="205">
        <v>0.25</v>
      </c>
      <c r="U208" s="205">
        <v>0.25</v>
      </c>
      <c r="V208" s="205">
        <v>0.25</v>
      </c>
      <c r="W208" s="205">
        <v>0.25</v>
      </c>
      <c r="X208" s="205">
        <v>0.25</v>
      </c>
      <c r="Y208" s="205">
        <v>0.25</v>
      </c>
      <c r="Z208" s="205">
        <v>0.25</v>
      </c>
      <c r="AA208" s="205">
        <v>0.25</v>
      </c>
      <c r="AB208" s="205">
        <v>0.25</v>
      </c>
      <c r="AC208" s="205">
        <v>0.25</v>
      </c>
      <c r="AD208" s="205">
        <v>0.25</v>
      </c>
      <c r="AE208" s="205">
        <v>0.25</v>
      </c>
      <c r="AF208" s="205">
        <v>0.25</v>
      </c>
      <c r="AG208" s="205">
        <v>0.33</v>
      </c>
      <c r="AH208">
        <v>0.33</v>
      </c>
      <c r="AI208" t="s">
        <v>164</v>
      </c>
      <c r="AJ208" t="s">
        <v>164</v>
      </c>
      <c r="AK208" t="s">
        <v>164</v>
      </c>
    </row>
    <row r="209" spans="1:37" x14ac:dyDescent="0.25">
      <c r="A209" t="s">
        <v>470</v>
      </c>
      <c r="B209" s="203" t="s">
        <v>166</v>
      </c>
      <c r="C209" t="s">
        <v>168</v>
      </c>
      <c r="D209" t="s">
        <v>160</v>
      </c>
      <c r="E209" t="s">
        <v>176</v>
      </c>
      <c r="F209" t="s">
        <v>467</v>
      </c>
      <c r="G209" t="s">
        <v>169</v>
      </c>
      <c r="H209" s="203">
        <v>15</v>
      </c>
      <c r="I209" s="204">
        <v>0.7</v>
      </c>
      <c r="J209" s="205">
        <v>0.6269962886457372</v>
      </c>
      <c r="K209" s="205">
        <v>0.12</v>
      </c>
      <c r="L209" s="205">
        <v>0.27</v>
      </c>
      <c r="M209" s="205">
        <v>0.27</v>
      </c>
      <c r="N209" s="205">
        <v>0.27</v>
      </c>
      <c r="O209" s="205">
        <v>0.25</v>
      </c>
      <c r="P209" s="205">
        <v>0.25</v>
      </c>
      <c r="Q209" s="205">
        <v>0.25</v>
      </c>
      <c r="R209" s="205">
        <v>0.25</v>
      </c>
      <c r="S209" s="205">
        <v>0.25</v>
      </c>
      <c r="T209" s="205">
        <v>0.25</v>
      </c>
      <c r="U209" s="205">
        <v>0.25</v>
      </c>
      <c r="V209" s="205">
        <v>0.25</v>
      </c>
      <c r="W209" s="205">
        <v>0.25</v>
      </c>
      <c r="X209" s="205">
        <v>0.25</v>
      </c>
      <c r="Y209" s="205">
        <v>0.25</v>
      </c>
      <c r="Z209" s="205">
        <v>0.25</v>
      </c>
      <c r="AA209" s="205">
        <v>0.25</v>
      </c>
      <c r="AB209" s="205">
        <v>0.25</v>
      </c>
      <c r="AC209" s="205">
        <v>0.25</v>
      </c>
      <c r="AD209" s="205">
        <v>0.25</v>
      </c>
      <c r="AE209" s="205">
        <v>0.25</v>
      </c>
      <c r="AF209" s="205">
        <v>0.25</v>
      </c>
      <c r="AG209" s="205">
        <v>0.33</v>
      </c>
      <c r="AH209">
        <v>0.33</v>
      </c>
      <c r="AI209" t="s">
        <v>164</v>
      </c>
      <c r="AJ209" t="s">
        <v>164</v>
      </c>
      <c r="AK209" t="s">
        <v>164</v>
      </c>
    </row>
    <row r="210" spans="1:37" x14ac:dyDescent="0.25">
      <c r="A210" t="s">
        <v>471</v>
      </c>
      <c r="B210" s="203" t="s">
        <v>158</v>
      </c>
      <c r="C210" t="s">
        <v>168</v>
      </c>
      <c r="D210" t="s">
        <v>283</v>
      </c>
      <c r="E210" t="s">
        <v>301</v>
      </c>
      <c r="F210" t="s">
        <v>472</v>
      </c>
      <c r="G210" t="s">
        <v>169</v>
      </c>
      <c r="H210" s="203">
        <v>15</v>
      </c>
      <c r="I210" s="204">
        <v>0.7</v>
      </c>
      <c r="J210" s="205">
        <v>0.6269962886457372</v>
      </c>
      <c r="K210" s="205" t="s">
        <v>192</v>
      </c>
      <c r="L210" s="205" t="s">
        <v>192</v>
      </c>
      <c r="M210" s="205" t="s">
        <v>192</v>
      </c>
      <c r="N210" s="205" t="s">
        <v>192</v>
      </c>
      <c r="O210" s="205" t="s">
        <v>192</v>
      </c>
      <c r="P210" s="205" t="s">
        <v>192</v>
      </c>
      <c r="Q210" s="205" t="s">
        <v>192</v>
      </c>
      <c r="R210" s="205" t="s">
        <v>192</v>
      </c>
      <c r="S210" s="205" t="s">
        <v>192</v>
      </c>
      <c r="T210" s="205" t="s">
        <v>192</v>
      </c>
      <c r="U210" s="205" t="s">
        <v>192</v>
      </c>
      <c r="V210" s="205" t="s">
        <v>192</v>
      </c>
      <c r="W210" s="205" t="s">
        <v>192</v>
      </c>
      <c r="X210" s="205" t="s">
        <v>192</v>
      </c>
      <c r="Y210" s="205" t="s">
        <v>192</v>
      </c>
      <c r="Z210" s="205" t="s">
        <v>192</v>
      </c>
      <c r="AA210" s="205" t="s">
        <v>192</v>
      </c>
      <c r="AB210" s="205" t="s">
        <v>192</v>
      </c>
      <c r="AC210" s="205" t="s">
        <v>192</v>
      </c>
      <c r="AD210" s="205" t="s">
        <v>192</v>
      </c>
      <c r="AE210" s="205" t="s">
        <v>192</v>
      </c>
      <c r="AF210" s="205" t="s">
        <v>192</v>
      </c>
      <c r="AG210" s="205">
        <v>0.33</v>
      </c>
      <c r="AH210">
        <v>0.33</v>
      </c>
      <c r="AI210" t="s">
        <v>164</v>
      </c>
      <c r="AJ210" t="s">
        <v>164</v>
      </c>
      <c r="AK210" t="s">
        <v>164</v>
      </c>
    </row>
    <row r="211" spans="1:37" x14ac:dyDescent="0.25">
      <c r="A211" t="s">
        <v>473</v>
      </c>
      <c r="B211" s="203" t="s">
        <v>166</v>
      </c>
      <c r="C211" t="s">
        <v>168</v>
      </c>
      <c r="D211" t="s">
        <v>283</v>
      </c>
      <c r="E211" t="s">
        <v>301</v>
      </c>
      <c r="F211" t="s">
        <v>472</v>
      </c>
      <c r="G211" t="s">
        <v>169</v>
      </c>
      <c r="H211" s="203">
        <v>15</v>
      </c>
      <c r="I211" s="204">
        <v>0.7</v>
      </c>
      <c r="J211" s="205">
        <v>0.6269962886457372</v>
      </c>
      <c r="K211" s="205" t="s">
        <v>192</v>
      </c>
      <c r="L211" s="205" t="s">
        <v>192</v>
      </c>
      <c r="M211" s="205" t="s">
        <v>192</v>
      </c>
      <c r="N211" s="205" t="s">
        <v>192</v>
      </c>
      <c r="O211" s="205" t="s">
        <v>192</v>
      </c>
      <c r="P211" s="205" t="s">
        <v>192</v>
      </c>
      <c r="Q211" s="205" t="s">
        <v>192</v>
      </c>
      <c r="R211" s="205" t="s">
        <v>192</v>
      </c>
      <c r="S211" s="205" t="s">
        <v>192</v>
      </c>
      <c r="T211" s="205" t="s">
        <v>192</v>
      </c>
      <c r="U211" s="205" t="s">
        <v>192</v>
      </c>
      <c r="V211" s="205" t="s">
        <v>192</v>
      </c>
      <c r="W211" s="205" t="s">
        <v>192</v>
      </c>
      <c r="X211" s="205" t="s">
        <v>192</v>
      </c>
      <c r="Y211" s="205" t="s">
        <v>192</v>
      </c>
      <c r="Z211" s="205" t="s">
        <v>192</v>
      </c>
      <c r="AA211" s="205" t="s">
        <v>192</v>
      </c>
      <c r="AB211" s="205" t="s">
        <v>192</v>
      </c>
      <c r="AC211" s="205" t="s">
        <v>192</v>
      </c>
      <c r="AD211" s="205" t="s">
        <v>192</v>
      </c>
      <c r="AE211" s="205" t="s">
        <v>192</v>
      </c>
      <c r="AF211" s="205" t="s">
        <v>192</v>
      </c>
      <c r="AG211" s="205">
        <v>0.33</v>
      </c>
      <c r="AH211">
        <v>0.33</v>
      </c>
      <c r="AI211" t="s">
        <v>164</v>
      </c>
      <c r="AJ211" t="s">
        <v>164</v>
      </c>
      <c r="AK211" t="s">
        <v>164</v>
      </c>
    </row>
    <row r="212" spans="1:37" x14ac:dyDescent="0.25">
      <c r="A212" t="s">
        <v>474</v>
      </c>
      <c r="B212" s="203" t="s">
        <v>158</v>
      </c>
      <c r="C212" t="s">
        <v>168</v>
      </c>
      <c r="D212" t="s">
        <v>283</v>
      </c>
      <c r="E212" t="s">
        <v>301</v>
      </c>
      <c r="F212" t="s">
        <v>475</v>
      </c>
      <c r="G212" t="s">
        <v>169</v>
      </c>
      <c r="H212" s="203">
        <v>15</v>
      </c>
      <c r="I212" s="204">
        <v>0.7</v>
      </c>
      <c r="J212" s="205">
        <v>0.6269962886457372</v>
      </c>
      <c r="K212" s="205" t="s">
        <v>192</v>
      </c>
      <c r="L212" s="205" t="s">
        <v>192</v>
      </c>
      <c r="M212" s="205" t="s">
        <v>192</v>
      </c>
      <c r="N212" s="205" t="s">
        <v>192</v>
      </c>
      <c r="O212" s="205" t="s">
        <v>192</v>
      </c>
      <c r="P212" s="205" t="s">
        <v>192</v>
      </c>
      <c r="Q212" s="205" t="s">
        <v>192</v>
      </c>
      <c r="R212" s="205" t="s">
        <v>192</v>
      </c>
      <c r="S212" s="205" t="s">
        <v>192</v>
      </c>
      <c r="T212" s="205" t="s">
        <v>192</v>
      </c>
      <c r="U212" s="205" t="s">
        <v>192</v>
      </c>
      <c r="V212" s="205" t="s">
        <v>192</v>
      </c>
      <c r="W212" s="205" t="s">
        <v>192</v>
      </c>
      <c r="X212" s="205" t="s">
        <v>192</v>
      </c>
      <c r="Y212" s="205" t="s">
        <v>192</v>
      </c>
      <c r="Z212" s="205" t="s">
        <v>192</v>
      </c>
      <c r="AA212" s="205" t="s">
        <v>192</v>
      </c>
      <c r="AB212" s="205" t="s">
        <v>192</v>
      </c>
      <c r="AC212" s="205" t="s">
        <v>192</v>
      </c>
      <c r="AD212" s="205" t="s">
        <v>192</v>
      </c>
      <c r="AE212" s="205" t="s">
        <v>192</v>
      </c>
      <c r="AF212" s="205" t="s">
        <v>192</v>
      </c>
      <c r="AG212" s="205">
        <v>0.33</v>
      </c>
      <c r="AH212">
        <v>0.33</v>
      </c>
      <c r="AI212" t="s">
        <v>164</v>
      </c>
      <c r="AJ212" t="s">
        <v>164</v>
      </c>
      <c r="AK212" t="s">
        <v>164</v>
      </c>
    </row>
    <row r="213" spans="1:37" x14ac:dyDescent="0.25">
      <c r="A213" t="s">
        <v>476</v>
      </c>
      <c r="B213" s="203" t="s">
        <v>166</v>
      </c>
      <c r="C213" t="s">
        <v>168</v>
      </c>
      <c r="D213" t="s">
        <v>283</v>
      </c>
      <c r="E213" t="s">
        <v>301</v>
      </c>
      <c r="F213" t="s">
        <v>475</v>
      </c>
      <c r="G213" t="s">
        <v>169</v>
      </c>
      <c r="H213" s="203">
        <v>15</v>
      </c>
      <c r="I213" s="204">
        <v>0.7</v>
      </c>
      <c r="J213" s="205">
        <v>0.6269962886457372</v>
      </c>
      <c r="K213" s="205" t="s">
        <v>192</v>
      </c>
      <c r="L213" s="205" t="s">
        <v>192</v>
      </c>
      <c r="M213" s="205" t="s">
        <v>192</v>
      </c>
      <c r="N213" s="205" t="s">
        <v>192</v>
      </c>
      <c r="O213" s="205" t="s">
        <v>192</v>
      </c>
      <c r="P213" s="205" t="s">
        <v>192</v>
      </c>
      <c r="Q213" s="205" t="s">
        <v>192</v>
      </c>
      <c r="R213" s="205" t="s">
        <v>192</v>
      </c>
      <c r="S213" s="205" t="s">
        <v>192</v>
      </c>
      <c r="T213" s="205" t="s">
        <v>192</v>
      </c>
      <c r="U213" s="205" t="s">
        <v>192</v>
      </c>
      <c r="V213" s="205" t="s">
        <v>192</v>
      </c>
      <c r="W213" s="205" t="s">
        <v>192</v>
      </c>
      <c r="X213" s="205" t="s">
        <v>192</v>
      </c>
      <c r="Y213" s="205" t="s">
        <v>192</v>
      </c>
      <c r="Z213" s="205" t="s">
        <v>192</v>
      </c>
      <c r="AA213" s="205" t="s">
        <v>192</v>
      </c>
      <c r="AB213" s="205" t="s">
        <v>192</v>
      </c>
      <c r="AC213" s="205" t="s">
        <v>192</v>
      </c>
      <c r="AD213" s="205" t="s">
        <v>192</v>
      </c>
      <c r="AE213" s="205" t="s">
        <v>192</v>
      </c>
      <c r="AF213" s="205" t="s">
        <v>192</v>
      </c>
      <c r="AG213" s="205">
        <v>0.33</v>
      </c>
      <c r="AH213">
        <v>0.33</v>
      </c>
      <c r="AI213" t="s">
        <v>164</v>
      </c>
      <c r="AJ213" t="s">
        <v>164</v>
      </c>
      <c r="AK213" t="s">
        <v>164</v>
      </c>
    </row>
    <row r="214" spans="1:37" x14ac:dyDescent="0.25">
      <c r="A214" t="s">
        <v>477</v>
      </c>
      <c r="B214" s="203" t="s">
        <v>158</v>
      </c>
      <c r="C214" t="s">
        <v>168</v>
      </c>
      <c r="D214" t="s">
        <v>195</v>
      </c>
      <c r="E214" t="s">
        <v>208</v>
      </c>
      <c r="F214" t="s">
        <v>478</v>
      </c>
      <c r="G214" t="s">
        <v>169</v>
      </c>
      <c r="H214" s="203">
        <v>15</v>
      </c>
      <c r="I214" s="204">
        <v>0.7</v>
      </c>
      <c r="J214" s="205">
        <v>0.6269962886457372</v>
      </c>
      <c r="K214" s="205" t="s">
        <v>192</v>
      </c>
      <c r="L214" s="205" t="s">
        <v>192</v>
      </c>
      <c r="M214" s="205" t="s">
        <v>192</v>
      </c>
      <c r="N214" s="205" t="s">
        <v>192</v>
      </c>
      <c r="O214" s="205" t="s">
        <v>192</v>
      </c>
      <c r="P214" s="205" t="s">
        <v>192</v>
      </c>
      <c r="Q214" s="205" t="s">
        <v>192</v>
      </c>
      <c r="R214" s="205" t="s">
        <v>192</v>
      </c>
      <c r="S214" s="205" t="s">
        <v>192</v>
      </c>
      <c r="T214" s="205" t="s">
        <v>192</v>
      </c>
      <c r="U214" s="205" t="s">
        <v>192</v>
      </c>
      <c r="V214" s="205" t="s">
        <v>192</v>
      </c>
      <c r="W214" s="205" t="s">
        <v>192</v>
      </c>
      <c r="X214" s="205" t="s">
        <v>192</v>
      </c>
      <c r="Y214" s="205" t="s">
        <v>192</v>
      </c>
      <c r="Z214" s="205" t="s">
        <v>192</v>
      </c>
      <c r="AA214" s="205" t="s">
        <v>192</v>
      </c>
      <c r="AB214" s="205" t="s">
        <v>192</v>
      </c>
      <c r="AC214" s="205" t="s">
        <v>192</v>
      </c>
      <c r="AD214" s="205" t="s">
        <v>192</v>
      </c>
      <c r="AE214" s="205" t="s">
        <v>192</v>
      </c>
      <c r="AF214" s="205" t="s">
        <v>192</v>
      </c>
      <c r="AG214" s="205">
        <v>0.33</v>
      </c>
      <c r="AH214">
        <v>0.33</v>
      </c>
      <c r="AI214" t="s">
        <v>164</v>
      </c>
      <c r="AJ214" t="s">
        <v>164</v>
      </c>
      <c r="AK214" t="s">
        <v>164</v>
      </c>
    </row>
    <row r="215" spans="1:37" x14ac:dyDescent="0.25">
      <c r="A215" t="s">
        <v>479</v>
      </c>
      <c r="B215" s="203" t="s">
        <v>166</v>
      </c>
      <c r="C215" t="s">
        <v>168</v>
      </c>
      <c r="D215" t="s">
        <v>195</v>
      </c>
      <c r="E215" t="s">
        <v>208</v>
      </c>
      <c r="F215" t="s">
        <v>478</v>
      </c>
      <c r="G215" t="s">
        <v>169</v>
      </c>
      <c r="H215" s="203">
        <v>15</v>
      </c>
      <c r="I215" s="204">
        <v>0.7</v>
      </c>
      <c r="J215" s="205">
        <v>0.6269962886457372</v>
      </c>
      <c r="K215" s="205" t="s">
        <v>192</v>
      </c>
      <c r="L215" s="205" t="s">
        <v>192</v>
      </c>
      <c r="M215" s="205" t="s">
        <v>192</v>
      </c>
      <c r="N215" s="205" t="s">
        <v>192</v>
      </c>
      <c r="O215" s="205" t="s">
        <v>192</v>
      </c>
      <c r="P215" s="205" t="s">
        <v>192</v>
      </c>
      <c r="Q215" s="205" t="s">
        <v>192</v>
      </c>
      <c r="R215" s="205" t="s">
        <v>192</v>
      </c>
      <c r="S215" s="205" t="s">
        <v>192</v>
      </c>
      <c r="T215" s="205" t="s">
        <v>192</v>
      </c>
      <c r="U215" s="205" t="s">
        <v>192</v>
      </c>
      <c r="V215" s="205" t="s">
        <v>192</v>
      </c>
      <c r="W215" s="205" t="s">
        <v>192</v>
      </c>
      <c r="X215" s="205" t="s">
        <v>192</v>
      </c>
      <c r="Y215" s="205" t="s">
        <v>192</v>
      </c>
      <c r="Z215" s="205" t="s">
        <v>192</v>
      </c>
      <c r="AA215" s="205" t="s">
        <v>192</v>
      </c>
      <c r="AB215" s="205" t="s">
        <v>192</v>
      </c>
      <c r="AC215" s="205" t="s">
        <v>192</v>
      </c>
      <c r="AD215" s="205" t="s">
        <v>192</v>
      </c>
      <c r="AE215" s="205" t="s">
        <v>192</v>
      </c>
      <c r="AF215" s="205" t="s">
        <v>192</v>
      </c>
      <c r="AG215" s="205">
        <v>0.33</v>
      </c>
      <c r="AH215">
        <v>0.33</v>
      </c>
      <c r="AI215" t="s">
        <v>164</v>
      </c>
      <c r="AJ215" t="s">
        <v>164</v>
      </c>
      <c r="AK215" t="s">
        <v>164</v>
      </c>
    </row>
    <row r="216" spans="1:37" x14ac:dyDescent="0.25">
      <c r="A216" t="s">
        <v>480</v>
      </c>
      <c r="B216" s="203" t="s">
        <v>158</v>
      </c>
      <c r="C216" t="s">
        <v>168</v>
      </c>
      <c r="D216" t="s">
        <v>195</v>
      </c>
      <c r="E216" t="s">
        <v>481</v>
      </c>
      <c r="F216" t="s">
        <v>478</v>
      </c>
      <c r="G216" t="s">
        <v>169</v>
      </c>
      <c r="H216" s="203">
        <v>20</v>
      </c>
      <c r="I216" s="204">
        <v>0.7</v>
      </c>
      <c r="J216" s="205">
        <v>0.74901332918833474</v>
      </c>
      <c r="K216" s="205" t="s">
        <v>192</v>
      </c>
      <c r="L216" s="205" t="s">
        <v>192</v>
      </c>
      <c r="M216" s="205" t="s">
        <v>192</v>
      </c>
      <c r="N216" s="205" t="s">
        <v>192</v>
      </c>
      <c r="O216" s="205" t="s">
        <v>192</v>
      </c>
      <c r="P216" s="205" t="s">
        <v>192</v>
      </c>
      <c r="Q216" s="205" t="s">
        <v>192</v>
      </c>
      <c r="R216" s="205" t="s">
        <v>192</v>
      </c>
      <c r="S216" s="205" t="s">
        <v>192</v>
      </c>
      <c r="T216" s="205" t="s">
        <v>192</v>
      </c>
      <c r="U216" s="205" t="s">
        <v>192</v>
      </c>
      <c r="V216" s="205" t="s">
        <v>192</v>
      </c>
      <c r="W216" s="205" t="s">
        <v>192</v>
      </c>
      <c r="X216" s="205" t="s">
        <v>192</v>
      </c>
      <c r="Y216" s="205" t="s">
        <v>192</v>
      </c>
      <c r="Z216" s="205" t="s">
        <v>192</v>
      </c>
      <c r="AA216" s="205" t="s">
        <v>192</v>
      </c>
      <c r="AB216" s="205" t="s">
        <v>192</v>
      </c>
      <c r="AC216" s="205" t="s">
        <v>192</v>
      </c>
      <c r="AD216" s="205" t="s">
        <v>192</v>
      </c>
      <c r="AE216" s="205" t="s">
        <v>192</v>
      </c>
      <c r="AF216" s="205" t="s">
        <v>192</v>
      </c>
      <c r="AG216" s="205">
        <v>0.38</v>
      </c>
      <c r="AH216">
        <v>0.38</v>
      </c>
      <c r="AI216" t="s">
        <v>164</v>
      </c>
      <c r="AJ216" t="s">
        <v>164</v>
      </c>
      <c r="AK216" t="s">
        <v>164</v>
      </c>
    </row>
    <row r="217" spans="1:37" x14ac:dyDescent="0.25">
      <c r="A217" t="s">
        <v>482</v>
      </c>
      <c r="B217" s="203" t="s">
        <v>166</v>
      </c>
      <c r="C217" t="s">
        <v>168</v>
      </c>
      <c r="D217" t="s">
        <v>195</v>
      </c>
      <c r="E217" t="s">
        <v>481</v>
      </c>
      <c r="F217" t="s">
        <v>478</v>
      </c>
      <c r="G217" t="s">
        <v>169</v>
      </c>
      <c r="H217" s="203">
        <v>20</v>
      </c>
      <c r="I217" s="204">
        <v>0.7</v>
      </c>
      <c r="J217" s="205">
        <v>0.74901332918833474</v>
      </c>
      <c r="K217" s="205" t="s">
        <v>192</v>
      </c>
      <c r="L217" s="205" t="s">
        <v>192</v>
      </c>
      <c r="M217" s="205" t="s">
        <v>192</v>
      </c>
      <c r="N217" s="205" t="s">
        <v>192</v>
      </c>
      <c r="O217" s="205" t="s">
        <v>192</v>
      </c>
      <c r="P217" s="205" t="s">
        <v>192</v>
      </c>
      <c r="Q217" s="205" t="s">
        <v>192</v>
      </c>
      <c r="R217" s="205" t="s">
        <v>192</v>
      </c>
      <c r="S217" s="205" t="s">
        <v>192</v>
      </c>
      <c r="T217" s="205" t="s">
        <v>192</v>
      </c>
      <c r="U217" s="205" t="s">
        <v>192</v>
      </c>
      <c r="V217" s="205" t="s">
        <v>192</v>
      </c>
      <c r="W217" s="205" t="s">
        <v>192</v>
      </c>
      <c r="X217" s="205" t="s">
        <v>192</v>
      </c>
      <c r="Y217" s="205" t="s">
        <v>192</v>
      </c>
      <c r="Z217" s="205" t="s">
        <v>192</v>
      </c>
      <c r="AA217" s="205" t="s">
        <v>192</v>
      </c>
      <c r="AB217" s="205" t="s">
        <v>192</v>
      </c>
      <c r="AC217" s="205" t="s">
        <v>192</v>
      </c>
      <c r="AD217" s="205" t="s">
        <v>192</v>
      </c>
      <c r="AE217" s="205" t="s">
        <v>192</v>
      </c>
      <c r="AF217" s="205" t="s">
        <v>192</v>
      </c>
      <c r="AG217" s="205">
        <v>0.38</v>
      </c>
      <c r="AH217">
        <v>0.38</v>
      </c>
      <c r="AI217" t="s">
        <v>164</v>
      </c>
      <c r="AJ217" t="s">
        <v>164</v>
      </c>
      <c r="AK217" t="s">
        <v>164</v>
      </c>
    </row>
    <row r="218" spans="1:37" x14ac:dyDescent="0.25">
      <c r="A218" t="s">
        <v>483</v>
      </c>
      <c r="B218" s="203" t="s">
        <v>158</v>
      </c>
      <c r="C218" t="s">
        <v>168</v>
      </c>
      <c r="D218" t="s">
        <v>215</v>
      </c>
      <c r="E218" t="s">
        <v>216</v>
      </c>
      <c r="F218" t="s">
        <v>484</v>
      </c>
      <c r="G218" t="s">
        <v>217</v>
      </c>
      <c r="H218" s="203">
        <v>15</v>
      </c>
      <c r="I218" s="204">
        <v>0.7</v>
      </c>
      <c r="J218" s="205">
        <v>0.62860243080000411</v>
      </c>
      <c r="K218" s="205" t="s">
        <v>192</v>
      </c>
      <c r="L218" s="205" t="s">
        <v>192</v>
      </c>
      <c r="M218" s="205" t="s">
        <v>192</v>
      </c>
      <c r="N218" s="205" t="s">
        <v>192</v>
      </c>
      <c r="O218" s="205" t="s">
        <v>192</v>
      </c>
      <c r="P218" s="205" t="s">
        <v>192</v>
      </c>
      <c r="Q218" s="205" t="s">
        <v>192</v>
      </c>
      <c r="R218" s="205" t="s">
        <v>192</v>
      </c>
      <c r="S218" s="205" t="s">
        <v>192</v>
      </c>
      <c r="T218" s="205" t="s">
        <v>192</v>
      </c>
      <c r="U218" s="205" t="s">
        <v>192</v>
      </c>
      <c r="V218" s="205" t="s">
        <v>192</v>
      </c>
      <c r="W218" s="205" t="s">
        <v>192</v>
      </c>
      <c r="X218" s="205" t="s">
        <v>192</v>
      </c>
      <c r="Y218" s="205" t="s">
        <v>192</v>
      </c>
      <c r="Z218" s="205" t="s">
        <v>192</v>
      </c>
      <c r="AA218" s="205" t="s">
        <v>192</v>
      </c>
      <c r="AB218" s="205" t="s">
        <v>192</v>
      </c>
      <c r="AC218" s="205" t="s">
        <v>192</v>
      </c>
      <c r="AD218" s="205" t="s">
        <v>192</v>
      </c>
      <c r="AE218" s="205" t="s">
        <v>192</v>
      </c>
      <c r="AF218" s="205" t="s">
        <v>192</v>
      </c>
      <c r="AG218" s="205">
        <v>0.33</v>
      </c>
      <c r="AH218">
        <v>0.33</v>
      </c>
      <c r="AI218" t="s">
        <v>164</v>
      </c>
      <c r="AJ218" t="s">
        <v>164</v>
      </c>
      <c r="AK218" t="s">
        <v>164</v>
      </c>
    </row>
    <row r="219" spans="1:37" x14ac:dyDescent="0.25">
      <c r="A219" t="s">
        <v>485</v>
      </c>
      <c r="B219" s="203" t="s">
        <v>166</v>
      </c>
      <c r="C219" t="s">
        <v>168</v>
      </c>
      <c r="D219" t="s">
        <v>215</v>
      </c>
      <c r="E219" t="s">
        <v>216</v>
      </c>
      <c r="F219" t="s">
        <v>484</v>
      </c>
      <c r="G219" t="s">
        <v>217</v>
      </c>
      <c r="H219" s="203">
        <v>15</v>
      </c>
      <c r="I219" s="204">
        <v>0.7</v>
      </c>
      <c r="J219" s="205">
        <v>0.62860243080000411</v>
      </c>
      <c r="K219" s="205" t="s">
        <v>192</v>
      </c>
      <c r="L219" s="205" t="s">
        <v>192</v>
      </c>
      <c r="M219" s="205" t="s">
        <v>192</v>
      </c>
      <c r="N219" s="205" t="s">
        <v>192</v>
      </c>
      <c r="O219" s="205" t="s">
        <v>192</v>
      </c>
      <c r="P219" s="205" t="s">
        <v>192</v>
      </c>
      <c r="Q219" s="205" t="s">
        <v>192</v>
      </c>
      <c r="R219" s="205" t="s">
        <v>192</v>
      </c>
      <c r="S219" s="205" t="s">
        <v>192</v>
      </c>
      <c r="T219" s="205" t="s">
        <v>192</v>
      </c>
      <c r="U219" s="205" t="s">
        <v>192</v>
      </c>
      <c r="V219" s="205" t="s">
        <v>192</v>
      </c>
      <c r="W219" s="205" t="s">
        <v>192</v>
      </c>
      <c r="X219" s="205" t="s">
        <v>192</v>
      </c>
      <c r="Y219" s="205" t="s">
        <v>192</v>
      </c>
      <c r="Z219" s="205" t="s">
        <v>192</v>
      </c>
      <c r="AA219" s="205" t="s">
        <v>192</v>
      </c>
      <c r="AB219" s="205" t="s">
        <v>192</v>
      </c>
      <c r="AC219" s="205" t="s">
        <v>192</v>
      </c>
      <c r="AD219" s="205" t="s">
        <v>192</v>
      </c>
      <c r="AE219" s="205" t="s">
        <v>192</v>
      </c>
      <c r="AF219" s="205" t="s">
        <v>192</v>
      </c>
      <c r="AG219" s="205">
        <v>0.33</v>
      </c>
      <c r="AH219">
        <v>0.33</v>
      </c>
      <c r="AI219" t="s">
        <v>164</v>
      </c>
      <c r="AJ219" t="s">
        <v>164</v>
      </c>
      <c r="AK219" t="s">
        <v>164</v>
      </c>
    </row>
    <row r="220" spans="1:37" x14ac:dyDescent="0.25">
      <c r="A220" t="s">
        <v>486</v>
      </c>
      <c r="B220" s="203" t="s">
        <v>158</v>
      </c>
      <c r="C220" t="s">
        <v>168</v>
      </c>
      <c r="D220" t="s">
        <v>215</v>
      </c>
      <c r="E220" t="s">
        <v>216</v>
      </c>
      <c r="F220" t="s">
        <v>487</v>
      </c>
      <c r="G220" t="s">
        <v>217</v>
      </c>
      <c r="H220" s="203">
        <v>15</v>
      </c>
      <c r="I220" s="204">
        <v>0.7</v>
      </c>
      <c r="J220" s="205">
        <v>0.62860243080000411</v>
      </c>
      <c r="K220" s="205" t="s">
        <v>192</v>
      </c>
      <c r="L220" s="205" t="s">
        <v>192</v>
      </c>
      <c r="M220" s="205" t="s">
        <v>192</v>
      </c>
      <c r="N220" s="205" t="s">
        <v>192</v>
      </c>
      <c r="O220" s="205" t="s">
        <v>192</v>
      </c>
      <c r="P220" s="205" t="s">
        <v>192</v>
      </c>
      <c r="Q220" s="205" t="s">
        <v>192</v>
      </c>
      <c r="R220" s="205" t="s">
        <v>192</v>
      </c>
      <c r="S220" s="205" t="s">
        <v>192</v>
      </c>
      <c r="T220" s="205" t="s">
        <v>192</v>
      </c>
      <c r="U220" s="205" t="s">
        <v>192</v>
      </c>
      <c r="V220" s="205" t="s">
        <v>192</v>
      </c>
      <c r="W220" s="205" t="s">
        <v>192</v>
      </c>
      <c r="X220" s="205" t="s">
        <v>192</v>
      </c>
      <c r="Y220" s="205" t="s">
        <v>192</v>
      </c>
      <c r="Z220" s="205" t="s">
        <v>192</v>
      </c>
      <c r="AA220" s="205" t="s">
        <v>192</v>
      </c>
      <c r="AB220" s="205" t="s">
        <v>192</v>
      </c>
      <c r="AC220" s="205" t="s">
        <v>192</v>
      </c>
      <c r="AD220" s="205" t="s">
        <v>192</v>
      </c>
      <c r="AE220" s="205" t="s">
        <v>192</v>
      </c>
      <c r="AF220" s="205" t="s">
        <v>192</v>
      </c>
      <c r="AG220" s="205">
        <v>0.33</v>
      </c>
      <c r="AH220">
        <v>0.33</v>
      </c>
      <c r="AI220" t="s">
        <v>164</v>
      </c>
      <c r="AJ220" t="s">
        <v>164</v>
      </c>
      <c r="AK220" t="s">
        <v>164</v>
      </c>
    </row>
    <row r="221" spans="1:37" x14ac:dyDescent="0.25">
      <c r="A221" t="s">
        <v>488</v>
      </c>
      <c r="B221" s="203" t="s">
        <v>166</v>
      </c>
      <c r="C221" t="s">
        <v>168</v>
      </c>
      <c r="D221" t="s">
        <v>215</v>
      </c>
      <c r="E221" t="s">
        <v>216</v>
      </c>
      <c r="F221" t="s">
        <v>487</v>
      </c>
      <c r="G221" t="s">
        <v>217</v>
      </c>
      <c r="H221" s="203">
        <v>15</v>
      </c>
      <c r="I221" s="204">
        <v>0.7</v>
      </c>
      <c r="J221" s="205">
        <v>0.62860243080000411</v>
      </c>
      <c r="K221" s="205" t="s">
        <v>192</v>
      </c>
      <c r="L221" s="205" t="s">
        <v>192</v>
      </c>
      <c r="M221" s="205" t="s">
        <v>192</v>
      </c>
      <c r="N221" s="205" t="s">
        <v>192</v>
      </c>
      <c r="O221" s="205" t="s">
        <v>192</v>
      </c>
      <c r="P221" s="205" t="s">
        <v>192</v>
      </c>
      <c r="Q221" s="205" t="s">
        <v>192</v>
      </c>
      <c r="R221" s="205" t="s">
        <v>192</v>
      </c>
      <c r="S221" s="205" t="s">
        <v>192</v>
      </c>
      <c r="T221" s="205" t="s">
        <v>192</v>
      </c>
      <c r="U221" s="205" t="s">
        <v>192</v>
      </c>
      <c r="V221" s="205" t="s">
        <v>192</v>
      </c>
      <c r="W221" s="205" t="s">
        <v>192</v>
      </c>
      <c r="X221" s="205" t="s">
        <v>192</v>
      </c>
      <c r="Y221" s="205" t="s">
        <v>192</v>
      </c>
      <c r="Z221" s="205" t="s">
        <v>192</v>
      </c>
      <c r="AA221" s="205" t="s">
        <v>192</v>
      </c>
      <c r="AB221" s="205" t="s">
        <v>192</v>
      </c>
      <c r="AC221" s="205" t="s">
        <v>192</v>
      </c>
      <c r="AD221" s="205" t="s">
        <v>192</v>
      </c>
      <c r="AE221" s="205" t="s">
        <v>192</v>
      </c>
      <c r="AF221" s="205" t="s">
        <v>192</v>
      </c>
      <c r="AG221" s="205">
        <v>0.33</v>
      </c>
      <c r="AH221">
        <v>0.33</v>
      </c>
      <c r="AI221" t="s">
        <v>164</v>
      </c>
      <c r="AJ221" t="s">
        <v>164</v>
      </c>
      <c r="AK221" t="s">
        <v>164</v>
      </c>
    </row>
    <row r="222" spans="1:37" x14ac:dyDescent="0.25">
      <c r="A222" t="s">
        <v>489</v>
      </c>
      <c r="B222" s="203" t="s">
        <v>158</v>
      </c>
      <c r="C222" t="s">
        <v>168</v>
      </c>
      <c r="D222" t="s">
        <v>215</v>
      </c>
      <c r="E222" t="s">
        <v>216</v>
      </c>
      <c r="F222" t="s">
        <v>490</v>
      </c>
      <c r="G222" t="s">
        <v>217</v>
      </c>
      <c r="H222" s="203">
        <v>10</v>
      </c>
      <c r="I222" s="204">
        <v>0.7</v>
      </c>
      <c r="J222" s="205">
        <v>0.46016409749751264</v>
      </c>
      <c r="K222" s="205" t="s">
        <v>192</v>
      </c>
      <c r="L222" s="205" t="s">
        <v>192</v>
      </c>
      <c r="M222" s="205" t="s">
        <v>192</v>
      </c>
      <c r="N222" s="205" t="s">
        <v>192</v>
      </c>
      <c r="O222" s="205" t="s">
        <v>192</v>
      </c>
      <c r="P222" s="205" t="s">
        <v>192</v>
      </c>
      <c r="Q222" s="205" t="s">
        <v>192</v>
      </c>
      <c r="R222" s="205" t="s">
        <v>192</v>
      </c>
      <c r="S222" s="205" t="s">
        <v>192</v>
      </c>
      <c r="T222" s="205" t="s">
        <v>192</v>
      </c>
      <c r="U222" s="205" t="s">
        <v>192</v>
      </c>
      <c r="V222" s="205" t="s">
        <v>192</v>
      </c>
      <c r="W222" s="205" t="s">
        <v>192</v>
      </c>
      <c r="X222" s="205" t="s">
        <v>192</v>
      </c>
      <c r="Y222" s="205" t="s">
        <v>192</v>
      </c>
      <c r="Z222" s="205" t="s">
        <v>192</v>
      </c>
      <c r="AA222" s="205" t="s">
        <v>192</v>
      </c>
      <c r="AB222" s="205" t="s">
        <v>192</v>
      </c>
      <c r="AC222" s="205" t="s">
        <v>192</v>
      </c>
      <c r="AD222" s="205" t="s">
        <v>192</v>
      </c>
      <c r="AE222" s="205" t="s">
        <v>192</v>
      </c>
      <c r="AF222" s="205" t="s">
        <v>192</v>
      </c>
      <c r="AG222" s="205">
        <v>0.33</v>
      </c>
      <c r="AH222">
        <v>0.33</v>
      </c>
      <c r="AI222" t="s">
        <v>164</v>
      </c>
      <c r="AJ222" t="s">
        <v>164</v>
      </c>
      <c r="AK222" t="s">
        <v>164</v>
      </c>
    </row>
    <row r="223" spans="1:37" x14ac:dyDescent="0.25">
      <c r="A223" t="s">
        <v>491</v>
      </c>
      <c r="B223" s="203" t="s">
        <v>166</v>
      </c>
      <c r="C223" t="s">
        <v>168</v>
      </c>
      <c r="D223" t="s">
        <v>215</v>
      </c>
      <c r="E223" t="s">
        <v>216</v>
      </c>
      <c r="F223" t="s">
        <v>490</v>
      </c>
      <c r="G223" t="s">
        <v>217</v>
      </c>
      <c r="H223" s="203">
        <v>10</v>
      </c>
      <c r="I223" s="204">
        <v>0.7</v>
      </c>
      <c r="J223" s="205">
        <v>0.46016409749751264</v>
      </c>
      <c r="K223" s="205" t="s">
        <v>192</v>
      </c>
      <c r="L223" s="205" t="s">
        <v>192</v>
      </c>
      <c r="M223" s="205" t="s">
        <v>192</v>
      </c>
      <c r="N223" s="205" t="s">
        <v>192</v>
      </c>
      <c r="O223" s="205" t="s">
        <v>192</v>
      </c>
      <c r="P223" s="205" t="s">
        <v>192</v>
      </c>
      <c r="Q223" s="205" t="s">
        <v>192</v>
      </c>
      <c r="R223" s="205" t="s">
        <v>192</v>
      </c>
      <c r="S223" s="205" t="s">
        <v>192</v>
      </c>
      <c r="T223" s="205" t="s">
        <v>192</v>
      </c>
      <c r="U223" s="205" t="s">
        <v>192</v>
      </c>
      <c r="V223" s="205" t="s">
        <v>192</v>
      </c>
      <c r="W223" s="205" t="s">
        <v>192</v>
      </c>
      <c r="X223" s="205" t="s">
        <v>192</v>
      </c>
      <c r="Y223" s="205" t="s">
        <v>192</v>
      </c>
      <c r="Z223" s="205" t="s">
        <v>192</v>
      </c>
      <c r="AA223" s="205" t="s">
        <v>192</v>
      </c>
      <c r="AB223" s="205" t="s">
        <v>192</v>
      </c>
      <c r="AC223" s="205" t="s">
        <v>192</v>
      </c>
      <c r="AD223" s="205" t="s">
        <v>192</v>
      </c>
      <c r="AE223" s="205" t="s">
        <v>192</v>
      </c>
      <c r="AF223" s="205" t="s">
        <v>192</v>
      </c>
      <c r="AG223" s="205">
        <v>0.33</v>
      </c>
      <c r="AH223">
        <v>0.33</v>
      </c>
      <c r="AI223" t="s">
        <v>164</v>
      </c>
      <c r="AJ223" t="s">
        <v>164</v>
      </c>
      <c r="AK223" t="s">
        <v>164</v>
      </c>
    </row>
    <row r="224" spans="1:37" x14ac:dyDescent="0.25">
      <c r="A224" t="s">
        <v>492</v>
      </c>
      <c r="B224" s="203" t="s">
        <v>158</v>
      </c>
      <c r="C224" t="s">
        <v>168</v>
      </c>
      <c r="D224" t="s">
        <v>195</v>
      </c>
      <c r="E224" t="s">
        <v>208</v>
      </c>
      <c r="F224" t="s">
        <v>493</v>
      </c>
      <c r="G224" t="s">
        <v>169</v>
      </c>
      <c r="H224" s="203">
        <v>15</v>
      </c>
      <c r="I224" s="204">
        <v>0.7</v>
      </c>
      <c r="J224" s="205">
        <v>0.6269962886457372</v>
      </c>
      <c r="K224" s="205" t="s">
        <v>192</v>
      </c>
      <c r="L224" s="205" t="s">
        <v>192</v>
      </c>
      <c r="M224" s="205" t="s">
        <v>192</v>
      </c>
      <c r="N224" s="205" t="s">
        <v>192</v>
      </c>
      <c r="O224" s="205" t="s">
        <v>192</v>
      </c>
      <c r="P224" s="205" t="s">
        <v>192</v>
      </c>
      <c r="Q224" s="205" t="s">
        <v>192</v>
      </c>
      <c r="R224" s="210" t="s">
        <v>192</v>
      </c>
      <c r="S224" s="210" t="s">
        <v>192</v>
      </c>
      <c r="T224" s="210" t="s">
        <v>192</v>
      </c>
      <c r="U224" s="210" t="s">
        <v>192</v>
      </c>
      <c r="V224" s="210" t="s">
        <v>192</v>
      </c>
      <c r="W224" s="210" t="s">
        <v>192</v>
      </c>
      <c r="X224" s="210" t="s">
        <v>192</v>
      </c>
      <c r="Y224" s="210" t="s">
        <v>192</v>
      </c>
      <c r="Z224" s="210" t="s">
        <v>192</v>
      </c>
      <c r="AA224" s="210" t="s">
        <v>192</v>
      </c>
      <c r="AB224" s="210" t="s">
        <v>192</v>
      </c>
      <c r="AC224" s="210" t="s">
        <v>192</v>
      </c>
      <c r="AD224" s="210" t="s">
        <v>192</v>
      </c>
      <c r="AE224" s="211" t="s">
        <v>192</v>
      </c>
      <c r="AF224" s="211" t="s">
        <v>192</v>
      </c>
      <c r="AG224" s="211">
        <v>0.33</v>
      </c>
      <c r="AH224">
        <v>0.33</v>
      </c>
      <c r="AI224" t="s">
        <v>164</v>
      </c>
      <c r="AJ224" t="s">
        <v>164</v>
      </c>
      <c r="AK224" t="s">
        <v>164</v>
      </c>
    </row>
    <row r="225" spans="1:37" x14ac:dyDescent="0.25">
      <c r="A225" t="s">
        <v>494</v>
      </c>
      <c r="B225" s="203" t="s">
        <v>166</v>
      </c>
      <c r="C225" t="s">
        <v>168</v>
      </c>
      <c r="D225" t="s">
        <v>195</v>
      </c>
      <c r="E225" t="s">
        <v>208</v>
      </c>
      <c r="F225" t="s">
        <v>493</v>
      </c>
      <c r="G225" t="s">
        <v>169</v>
      </c>
      <c r="H225" s="203">
        <v>15</v>
      </c>
      <c r="I225" s="204">
        <v>0.7</v>
      </c>
      <c r="J225" s="205">
        <v>0.6269962886457372</v>
      </c>
      <c r="K225" s="205" t="s">
        <v>192</v>
      </c>
      <c r="L225" s="205" t="s">
        <v>192</v>
      </c>
      <c r="M225" s="205" t="s">
        <v>192</v>
      </c>
      <c r="N225" s="205" t="s">
        <v>192</v>
      </c>
      <c r="O225" s="205" t="s">
        <v>192</v>
      </c>
      <c r="P225" s="205" t="s">
        <v>192</v>
      </c>
      <c r="Q225" s="205" t="s">
        <v>192</v>
      </c>
      <c r="R225" s="210" t="s">
        <v>192</v>
      </c>
      <c r="S225" s="210" t="s">
        <v>192</v>
      </c>
      <c r="T225" s="210" t="s">
        <v>192</v>
      </c>
      <c r="U225" s="210" t="s">
        <v>192</v>
      </c>
      <c r="V225" s="210" t="s">
        <v>192</v>
      </c>
      <c r="W225" s="210" t="s">
        <v>192</v>
      </c>
      <c r="X225" s="210" t="s">
        <v>192</v>
      </c>
      <c r="Y225" s="210" t="s">
        <v>192</v>
      </c>
      <c r="Z225" s="210" t="s">
        <v>192</v>
      </c>
      <c r="AA225" s="210" t="s">
        <v>192</v>
      </c>
      <c r="AB225" s="210" t="s">
        <v>192</v>
      </c>
      <c r="AC225" s="210" t="s">
        <v>192</v>
      </c>
      <c r="AD225" s="210" t="s">
        <v>192</v>
      </c>
      <c r="AE225" s="211" t="s">
        <v>192</v>
      </c>
      <c r="AF225" s="211" t="s">
        <v>192</v>
      </c>
      <c r="AG225" s="211">
        <v>0.33</v>
      </c>
      <c r="AH225">
        <v>0.33</v>
      </c>
      <c r="AI225" t="s">
        <v>164</v>
      </c>
      <c r="AJ225" t="s">
        <v>164</v>
      </c>
      <c r="AK225" t="s">
        <v>164</v>
      </c>
    </row>
    <row r="226" spans="1:37" x14ac:dyDescent="0.25">
      <c r="A226" t="s">
        <v>495</v>
      </c>
      <c r="B226" s="203" t="s">
        <v>158</v>
      </c>
      <c r="C226" t="s">
        <v>168</v>
      </c>
      <c r="D226" t="s">
        <v>195</v>
      </c>
      <c r="E226" t="s">
        <v>208</v>
      </c>
      <c r="F226" t="s">
        <v>496</v>
      </c>
      <c r="G226" t="s">
        <v>169</v>
      </c>
      <c r="H226" s="203">
        <v>15</v>
      </c>
      <c r="I226" s="204">
        <v>0.7</v>
      </c>
      <c r="J226" s="205">
        <v>0.6269962886457372</v>
      </c>
      <c r="K226" s="205" t="s">
        <v>192</v>
      </c>
      <c r="L226" s="205" t="s">
        <v>192</v>
      </c>
      <c r="M226" s="205" t="s">
        <v>192</v>
      </c>
      <c r="N226" s="205" t="s">
        <v>192</v>
      </c>
      <c r="O226" s="205" t="s">
        <v>192</v>
      </c>
      <c r="P226" s="205" t="s">
        <v>192</v>
      </c>
      <c r="Q226" s="205" t="s">
        <v>192</v>
      </c>
      <c r="R226" s="205" t="s">
        <v>192</v>
      </c>
      <c r="S226" s="205" t="s">
        <v>192</v>
      </c>
      <c r="T226" s="205" t="s">
        <v>192</v>
      </c>
      <c r="U226" s="205" t="s">
        <v>192</v>
      </c>
      <c r="V226" s="205" t="s">
        <v>192</v>
      </c>
      <c r="W226" s="205" t="s">
        <v>192</v>
      </c>
      <c r="X226" s="205" t="s">
        <v>192</v>
      </c>
      <c r="Y226" s="205" t="s">
        <v>192</v>
      </c>
      <c r="Z226" s="205" t="s">
        <v>192</v>
      </c>
      <c r="AA226" s="205" t="s">
        <v>192</v>
      </c>
      <c r="AB226" s="205" t="s">
        <v>192</v>
      </c>
      <c r="AC226" s="205" t="s">
        <v>192</v>
      </c>
      <c r="AD226" s="205" t="s">
        <v>192</v>
      </c>
      <c r="AE226" s="205" t="s">
        <v>192</v>
      </c>
      <c r="AF226" s="205" t="s">
        <v>192</v>
      </c>
      <c r="AG226" s="205">
        <v>0.33</v>
      </c>
      <c r="AH226">
        <v>0.33</v>
      </c>
      <c r="AI226" t="s">
        <v>164</v>
      </c>
      <c r="AJ226" t="s">
        <v>164</v>
      </c>
      <c r="AK226" t="s">
        <v>164</v>
      </c>
    </row>
    <row r="227" spans="1:37" x14ac:dyDescent="0.25">
      <c r="A227" t="s">
        <v>497</v>
      </c>
      <c r="B227" s="203" t="s">
        <v>166</v>
      </c>
      <c r="C227" t="s">
        <v>168</v>
      </c>
      <c r="D227" t="s">
        <v>195</v>
      </c>
      <c r="E227" t="s">
        <v>208</v>
      </c>
      <c r="F227" t="s">
        <v>496</v>
      </c>
      <c r="G227" t="s">
        <v>169</v>
      </c>
      <c r="H227" s="203">
        <v>15</v>
      </c>
      <c r="I227" s="204">
        <v>0.7</v>
      </c>
      <c r="J227" s="205">
        <v>0.6269962886457372</v>
      </c>
      <c r="K227" s="205" t="s">
        <v>192</v>
      </c>
      <c r="L227" s="205" t="s">
        <v>192</v>
      </c>
      <c r="M227" s="205" t="s">
        <v>192</v>
      </c>
      <c r="N227" s="205" t="s">
        <v>192</v>
      </c>
      <c r="O227" s="205" t="s">
        <v>192</v>
      </c>
      <c r="P227" s="205" t="s">
        <v>192</v>
      </c>
      <c r="Q227" s="205" t="s">
        <v>192</v>
      </c>
      <c r="R227" s="205" t="s">
        <v>192</v>
      </c>
      <c r="S227" s="205" t="s">
        <v>192</v>
      </c>
      <c r="T227" s="205" t="s">
        <v>192</v>
      </c>
      <c r="U227" s="205" t="s">
        <v>192</v>
      </c>
      <c r="V227" s="205" t="s">
        <v>192</v>
      </c>
      <c r="W227" s="205" t="s">
        <v>192</v>
      </c>
      <c r="X227" s="205" t="s">
        <v>192</v>
      </c>
      <c r="Y227" s="205" t="s">
        <v>192</v>
      </c>
      <c r="Z227" s="205" t="s">
        <v>192</v>
      </c>
      <c r="AA227" s="205" t="s">
        <v>192</v>
      </c>
      <c r="AB227" s="205" t="s">
        <v>192</v>
      </c>
      <c r="AC227" s="205" t="s">
        <v>192</v>
      </c>
      <c r="AD227" s="205" t="s">
        <v>192</v>
      </c>
      <c r="AE227" s="205" t="s">
        <v>192</v>
      </c>
      <c r="AF227" s="205" t="s">
        <v>192</v>
      </c>
      <c r="AG227" s="205">
        <v>0.33</v>
      </c>
      <c r="AH227">
        <v>0.33</v>
      </c>
      <c r="AI227" t="s">
        <v>164</v>
      </c>
      <c r="AJ227" t="s">
        <v>164</v>
      </c>
      <c r="AK227" t="s">
        <v>164</v>
      </c>
    </row>
    <row r="228" spans="1:37" x14ac:dyDescent="0.25">
      <c r="A228" t="s">
        <v>498</v>
      </c>
      <c r="B228" s="203" t="s">
        <v>158</v>
      </c>
      <c r="C228" t="s">
        <v>168</v>
      </c>
      <c r="D228" t="s">
        <v>195</v>
      </c>
      <c r="E228" t="s">
        <v>481</v>
      </c>
      <c r="F228" t="s">
        <v>499</v>
      </c>
      <c r="G228" t="s">
        <v>169</v>
      </c>
      <c r="H228" s="203">
        <v>20</v>
      </c>
      <c r="I228" s="204">
        <v>0.7</v>
      </c>
      <c r="J228" s="205">
        <v>0.74901332918833474</v>
      </c>
      <c r="K228" s="205" t="s">
        <v>192</v>
      </c>
      <c r="L228" s="205" t="s">
        <v>192</v>
      </c>
      <c r="M228" s="205" t="s">
        <v>192</v>
      </c>
      <c r="N228" s="205" t="s">
        <v>192</v>
      </c>
      <c r="O228" s="205" t="s">
        <v>192</v>
      </c>
      <c r="P228" s="205" t="s">
        <v>192</v>
      </c>
      <c r="Q228" s="205" t="s">
        <v>192</v>
      </c>
      <c r="R228" s="205" t="s">
        <v>192</v>
      </c>
      <c r="S228" s="205" t="s">
        <v>192</v>
      </c>
      <c r="T228" s="205" t="s">
        <v>192</v>
      </c>
      <c r="U228" s="205" t="s">
        <v>192</v>
      </c>
      <c r="V228" s="205" t="s">
        <v>192</v>
      </c>
      <c r="W228" s="205" t="s">
        <v>192</v>
      </c>
      <c r="X228" s="205" t="s">
        <v>192</v>
      </c>
      <c r="Y228" s="205" t="s">
        <v>192</v>
      </c>
      <c r="Z228" s="205" t="s">
        <v>192</v>
      </c>
      <c r="AA228" s="205" t="s">
        <v>192</v>
      </c>
      <c r="AB228" s="205" t="s">
        <v>192</v>
      </c>
      <c r="AC228" s="205" t="s">
        <v>192</v>
      </c>
      <c r="AD228" s="205" t="s">
        <v>192</v>
      </c>
      <c r="AE228" s="205" t="s">
        <v>192</v>
      </c>
      <c r="AF228" s="205" t="s">
        <v>192</v>
      </c>
      <c r="AG228" s="205">
        <v>0.38</v>
      </c>
      <c r="AH228">
        <v>0.38</v>
      </c>
      <c r="AI228" t="s">
        <v>164</v>
      </c>
      <c r="AJ228" t="s">
        <v>164</v>
      </c>
      <c r="AK228" t="s">
        <v>164</v>
      </c>
    </row>
    <row r="229" spans="1:37" x14ac:dyDescent="0.25">
      <c r="A229" t="s">
        <v>500</v>
      </c>
      <c r="B229" s="203" t="s">
        <v>166</v>
      </c>
      <c r="C229" t="s">
        <v>168</v>
      </c>
      <c r="D229" t="s">
        <v>195</v>
      </c>
      <c r="E229" t="s">
        <v>481</v>
      </c>
      <c r="F229" t="s">
        <v>499</v>
      </c>
      <c r="G229" t="s">
        <v>169</v>
      </c>
      <c r="H229" s="203">
        <v>20</v>
      </c>
      <c r="I229" s="204">
        <v>0.7</v>
      </c>
      <c r="J229" s="205">
        <v>0.74901332918833474</v>
      </c>
      <c r="K229" s="205" t="s">
        <v>192</v>
      </c>
      <c r="L229" s="205" t="s">
        <v>192</v>
      </c>
      <c r="M229" s="205" t="s">
        <v>192</v>
      </c>
      <c r="N229" s="205" t="s">
        <v>192</v>
      </c>
      <c r="O229" s="205" t="s">
        <v>192</v>
      </c>
      <c r="P229" s="205" t="s">
        <v>192</v>
      </c>
      <c r="Q229" s="205" t="s">
        <v>192</v>
      </c>
      <c r="R229" s="205" t="s">
        <v>192</v>
      </c>
      <c r="S229" s="205" t="s">
        <v>192</v>
      </c>
      <c r="T229" s="205" t="s">
        <v>192</v>
      </c>
      <c r="U229" s="205" t="s">
        <v>192</v>
      </c>
      <c r="V229" s="205" t="s">
        <v>192</v>
      </c>
      <c r="W229" s="205" t="s">
        <v>192</v>
      </c>
      <c r="X229" s="205" t="s">
        <v>192</v>
      </c>
      <c r="Y229" s="205" t="s">
        <v>192</v>
      </c>
      <c r="Z229" s="205" t="s">
        <v>192</v>
      </c>
      <c r="AA229" s="205" t="s">
        <v>192</v>
      </c>
      <c r="AB229" s="205" t="s">
        <v>192</v>
      </c>
      <c r="AC229" s="205" t="s">
        <v>192</v>
      </c>
      <c r="AD229" s="205" t="s">
        <v>192</v>
      </c>
      <c r="AE229" s="205" t="s">
        <v>192</v>
      </c>
      <c r="AF229" s="205" t="s">
        <v>192</v>
      </c>
      <c r="AG229" s="205">
        <v>0.38</v>
      </c>
      <c r="AH229">
        <v>0.38</v>
      </c>
      <c r="AI229" t="s">
        <v>164</v>
      </c>
      <c r="AJ229" t="s">
        <v>164</v>
      </c>
      <c r="AK229" t="s">
        <v>164</v>
      </c>
    </row>
    <row r="230" spans="1:37" x14ac:dyDescent="0.25">
      <c r="A230" t="s">
        <v>501</v>
      </c>
      <c r="B230" s="203" t="s">
        <v>158</v>
      </c>
      <c r="C230" t="s">
        <v>168</v>
      </c>
      <c r="D230" t="s">
        <v>195</v>
      </c>
      <c r="E230" t="s">
        <v>208</v>
      </c>
      <c r="F230" t="s">
        <v>502</v>
      </c>
      <c r="G230" t="s">
        <v>169</v>
      </c>
      <c r="H230" s="203">
        <v>15</v>
      </c>
      <c r="I230" s="204">
        <v>0.7</v>
      </c>
      <c r="J230" s="205">
        <v>0.6269962886457372</v>
      </c>
      <c r="K230" s="205" t="s">
        <v>192</v>
      </c>
      <c r="L230" s="205" t="s">
        <v>192</v>
      </c>
      <c r="M230" s="205" t="s">
        <v>192</v>
      </c>
      <c r="N230" s="205" t="s">
        <v>192</v>
      </c>
      <c r="O230" s="205" t="s">
        <v>192</v>
      </c>
      <c r="P230" s="205" t="s">
        <v>192</v>
      </c>
      <c r="Q230" s="205" t="s">
        <v>192</v>
      </c>
      <c r="R230" s="205" t="s">
        <v>192</v>
      </c>
      <c r="S230" s="205" t="s">
        <v>192</v>
      </c>
      <c r="T230" s="205" t="s">
        <v>192</v>
      </c>
      <c r="U230" s="205" t="s">
        <v>192</v>
      </c>
      <c r="V230" s="205" t="s">
        <v>192</v>
      </c>
      <c r="W230" s="205" t="s">
        <v>192</v>
      </c>
      <c r="X230" s="205" t="s">
        <v>192</v>
      </c>
      <c r="Y230" s="205" t="s">
        <v>192</v>
      </c>
      <c r="Z230" s="205" t="s">
        <v>192</v>
      </c>
      <c r="AA230" s="205" t="s">
        <v>192</v>
      </c>
      <c r="AB230" s="205" t="s">
        <v>192</v>
      </c>
      <c r="AC230" s="205" t="s">
        <v>192</v>
      </c>
      <c r="AD230" s="205" t="s">
        <v>192</v>
      </c>
      <c r="AE230" s="205" t="s">
        <v>192</v>
      </c>
      <c r="AF230" s="205" t="s">
        <v>192</v>
      </c>
      <c r="AG230" s="205">
        <v>0.33</v>
      </c>
      <c r="AH230">
        <v>0.33</v>
      </c>
      <c r="AI230" t="s">
        <v>164</v>
      </c>
      <c r="AJ230" t="s">
        <v>164</v>
      </c>
      <c r="AK230" t="s">
        <v>164</v>
      </c>
    </row>
    <row r="231" spans="1:37" x14ac:dyDescent="0.25">
      <c r="A231" t="s">
        <v>503</v>
      </c>
      <c r="B231" s="203" t="s">
        <v>166</v>
      </c>
      <c r="C231" t="s">
        <v>168</v>
      </c>
      <c r="D231" t="s">
        <v>195</v>
      </c>
      <c r="E231" t="s">
        <v>208</v>
      </c>
      <c r="F231" t="s">
        <v>502</v>
      </c>
      <c r="G231" t="s">
        <v>169</v>
      </c>
      <c r="H231" s="203">
        <v>15</v>
      </c>
      <c r="I231" s="204">
        <v>0.7</v>
      </c>
      <c r="J231" s="205">
        <v>0.6269962886457372</v>
      </c>
      <c r="K231" s="205" t="s">
        <v>192</v>
      </c>
      <c r="L231" s="205" t="s">
        <v>192</v>
      </c>
      <c r="M231" s="205" t="s">
        <v>192</v>
      </c>
      <c r="N231" s="205" t="s">
        <v>192</v>
      </c>
      <c r="O231" s="205" t="s">
        <v>192</v>
      </c>
      <c r="P231" s="205" t="s">
        <v>192</v>
      </c>
      <c r="Q231" s="205" t="s">
        <v>192</v>
      </c>
      <c r="R231" s="205" t="s">
        <v>192</v>
      </c>
      <c r="S231" s="205" t="s">
        <v>192</v>
      </c>
      <c r="T231" s="205" t="s">
        <v>192</v>
      </c>
      <c r="U231" s="205" t="s">
        <v>192</v>
      </c>
      <c r="V231" s="205" t="s">
        <v>192</v>
      </c>
      <c r="W231" s="205" t="s">
        <v>192</v>
      </c>
      <c r="X231" s="205" t="s">
        <v>192</v>
      </c>
      <c r="Y231" s="205" t="s">
        <v>192</v>
      </c>
      <c r="Z231" s="205" t="s">
        <v>192</v>
      </c>
      <c r="AA231" s="205" t="s">
        <v>192</v>
      </c>
      <c r="AB231" s="205" t="s">
        <v>192</v>
      </c>
      <c r="AC231" s="205" t="s">
        <v>192</v>
      </c>
      <c r="AD231" s="205" t="s">
        <v>192</v>
      </c>
      <c r="AE231" s="205" t="s">
        <v>192</v>
      </c>
      <c r="AF231" s="205" t="s">
        <v>192</v>
      </c>
      <c r="AG231" s="205">
        <v>0.33</v>
      </c>
      <c r="AH231">
        <v>0.33</v>
      </c>
      <c r="AI231" t="s">
        <v>164</v>
      </c>
      <c r="AJ231" t="s">
        <v>164</v>
      </c>
      <c r="AK231" t="s">
        <v>164</v>
      </c>
    </row>
    <row r="232" spans="1:37" x14ac:dyDescent="0.25">
      <c r="A232" t="s">
        <v>504</v>
      </c>
      <c r="B232" s="203" t="s">
        <v>158</v>
      </c>
      <c r="C232" t="s">
        <v>168</v>
      </c>
      <c r="D232" t="s">
        <v>195</v>
      </c>
      <c r="E232" t="s">
        <v>208</v>
      </c>
      <c r="F232" t="s">
        <v>505</v>
      </c>
      <c r="G232" t="s">
        <v>169</v>
      </c>
      <c r="H232" s="203">
        <v>15</v>
      </c>
      <c r="I232" s="204">
        <v>0.7</v>
      </c>
      <c r="J232" s="205">
        <v>0.6269962886457372</v>
      </c>
      <c r="K232" s="205" t="s">
        <v>192</v>
      </c>
      <c r="L232" s="205" t="s">
        <v>192</v>
      </c>
      <c r="M232" s="205" t="s">
        <v>192</v>
      </c>
      <c r="N232" s="205" t="s">
        <v>192</v>
      </c>
      <c r="O232" s="205" t="s">
        <v>192</v>
      </c>
      <c r="P232" s="205" t="s">
        <v>192</v>
      </c>
      <c r="Q232" s="205" t="s">
        <v>192</v>
      </c>
      <c r="R232" s="205" t="s">
        <v>192</v>
      </c>
      <c r="S232" s="205" t="s">
        <v>192</v>
      </c>
      <c r="T232" s="205" t="s">
        <v>192</v>
      </c>
      <c r="U232" s="205" t="s">
        <v>192</v>
      </c>
      <c r="V232" s="205" t="s">
        <v>192</v>
      </c>
      <c r="W232" s="205" t="s">
        <v>192</v>
      </c>
      <c r="X232" s="205" t="s">
        <v>192</v>
      </c>
      <c r="Y232" s="205" t="s">
        <v>192</v>
      </c>
      <c r="Z232" s="205" t="s">
        <v>192</v>
      </c>
      <c r="AA232" s="205" t="s">
        <v>192</v>
      </c>
      <c r="AB232" s="205" t="s">
        <v>192</v>
      </c>
      <c r="AC232" s="205" t="s">
        <v>192</v>
      </c>
      <c r="AD232" s="205" t="s">
        <v>192</v>
      </c>
      <c r="AE232" s="205" t="s">
        <v>192</v>
      </c>
      <c r="AF232" s="205" t="s">
        <v>192</v>
      </c>
      <c r="AG232" s="205">
        <v>0.33</v>
      </c>
      <c r="AH232">
        <v>0.33</v>
      </c>
      <c r="AI232" t="s">
        <v>164</v>
      </c>
      <c r="AJ232" t="s">
        <v>164</v>
      </c>
      <c r="AK232" t="s">
        <v>164</v>
      </c>
    </row>
    <row r="233" spans="1:37" x14ac:dyDescent="0.25">
      <c r="A233" t="s">
        <v>506</v>
      </c>
      <c r="B233" s="203" t="s">
        <v>166</v>
      </c>
      <c r="C233" t="s">
        <v>168</v>
      </c>
      <c r="D233" t="s">
        <v>195</v>
      </c>
      <c r="E233" t="s">
        <v>208</v>
      </c>
      <c r="F233" t="s">
        <v>505</v>
      </c>
      <c r="G233" t="s">
        <v>169</v>
      </c>
      <c r="H233" s="203">
        <v>15</v>
      </c>
      <c r="I233" s="204">
        <v>0.7</v>
      </c>
      <c r="J233" s="205">
        <v>0.6269962886457372</v>
      </c>
      <c r="K233" s="205" t="s">
        <v>192</v>
      </c>
      <c r="L233" s="205" t="s">
        <v>192</v>
      </c>
      <c r="M233" s="205" t="s">
        <v>192</v>
      </c>
      <c r="N233" s="205" t="s">
        <v>192</v>
      </c>
      <c r="O233" s="205" t="s">
        <v>192</v>
      </c>
      <c r="P233" s="205" t="s">
        <v>192</v>
      </c>
      <c r="Q233" s="205" t="s">
        <v>192</v>
      </c>
      <c r="R233" s="205" t="s">
        <v>192</v>
      </c>
      <c r="S233" s="205" t="s">
        <v>192</v>
      </c>
      <c r="T233" s="205" t="s">
        <v>192</v>
      </c>
      <c r="U233" s="205" t="s">
        <v>192</v>
      </c>
      <c r="V233" s="205" t="s">
        <v>192</v>
      </c>
      <c r="W233" s="205" t="s">
        <v>192</v>
      </c>
      <c r="X233" s="205" t="s">
        <v>192</v>
      </c>
      <c r="Y233" s="205" t="s">
        <v>192</v>
      </c>
      <c r="Z233" s="205" t="s">
        <v>192</v>
      </c>
      <c r="AA233" s="205" t="s">
        <v>192</v>
      </c>
      <c r="AB233" s="205" t="s">
        <v>192</v>
      </c>
      <c r="AC233" s="205" t="s">
        <v>192</v>
      </c>
      <c r="AD233" s="205" t="s">
        <v>192</v>
      </c>
      <c r="AE233" s="205" t="s">
        <v>192</v>
      </c>
      <c r="AF233" s="205" t="s">
        <v>192</v>
      </c>
      <c r="AG233" s="205">
        <v>0.33</v>
      </c>
      <c r="AH233">
        <v>0.33</v>
      </c>
      <c r="AI233" t="s">
        <v>164</v>
      </c>
      <c r="AJ233" t="s">
        <v>164</v>
      </c>
      <c r="AK233" t="s">
        <v>164</v>
      </c>
    </row>
    <row r="234" spans="1:37" x14ac:dyDescent="0.25">
      <c r="A234" t="s">
        <v>507</v>
      </c>
      <c r="B234" s="203" t="s">
        <v>158</v>
      </c>
      <c r="C234" t="s">
        <v>168</v>
      </c>
      <c r="D234" t="s">
        <v>195</v>
      </c>
      <c r="E234" t="s">
        <v>481</v>
      </c>
      <c r="F234" t="s">
        <v>508</v>
      </c>
      <c r="G234" t="s">
        <v>169</v>
      </c>
      <c r="H234" s="203">
        <v>20</v>
      </c>
      <c r="I234" s="204">
        <v>0.7</v>
      </c>
      <c r="J234" s="205">
        <v>0.74901332918833474</v>
      </c>
      <c r="K234" s="205" t="s">
        <v>192</v>
      </c>
      <c r="L234" s="205" t="s">
        <v>192</v>
      </c>
      <c r="M234" s="205" t="s">
        <v>192</v>
      </c>
      <c r="N234" s="205" t="s">
        <v>192</v>
      </c>
      <c r="O234" s="205" t="s">
        <v>192</v>
      </c>
      <c r="P234" s="205" t="s">
        <v>192</v>
      </c>
      <c r="Q234" s="205" t="s">
        <v>192</v>
      </c>
      <c r="R234" s="205" t="s">
        <v>192</v>
      </c>
      <c r="S234" s="205" t="s">
        <v>192</v>
      </c>
      <c r="T234" s="205" t="s">
        <v>192</v>
      </c>
      <c r="U234" s="205" t="s">
        <v>192</v>
      </c>
      <c r="V234" s="205" t="s">
        <v>192</v>
      </c>
      <c r="W234" s="205" t="s">
        <v>192</v>
      </c>
      <c r="X234" s="205" t="s">
        <v>192</v>
      </c>
      <c r="Y234" s="205" t="s">
        <v>192</v>
      </c>
      <c r="Z234" s="205" t="s">
        <v>192</v>
      </c>
      <c r="AA234" s="205" t="s">
        <v>192</v>
      </c>
      <c r="AB234" s="205" t="s">
        <v>192</v>
      </c>
      <c r="AC234" s="205" t="s">
        <v>192</v>
      </c>
      <c r="AD234" s="205" t="s">
        <v>192</v>
      </c>
      <c r="AE234" s="205" t="s">
        <v>192</v>
      </c>
      <c r="AF234" s="205" t="s">
        <v>192</v>
      </c>
      <c r="AG234" s="205">
        <v>0.38</v>
      </c>
      <c r="AH234">
        <v>0.38</v>
      </c>
      <c r="AI234" t="s">
        <v>164</v>
      </c>
      <c r="AJ234" t="s">
        <v>164</v>
      </c>
      <c r="AK234" t="s">
        <v>164</v>
      </c>
    </row>
    <row r="235" spans="1:37" x14ac:dyDescent="0.25">
      <c r="A235" t="s">
        <v>509</v>
      </c>
      <c r="B235" s="203" t="s">
        <v>166</v>
      </c>
      <c r="C235" t="s">
        <v>168</v>
      </c>
      <c r="D235" t="s">
        <v>195</v>
      </c>
      <c r="E235" t="s">
        <v>481</v>
      </c>
      <c r="F235" t="s">
        <v>508</v>
      </c>
      <c r="G235" t="s">
        <v>169</v>
      </c>
      <c r="H235" s="203">
        <v>20</v>
      </c>
      <c r="I235" s="204">
        <v>0.7</v>
      </c>
      <c r="J235" s="205">
        <v>0.74901332918833474</v>
      </c>
      <c r="K235" s="205" t="s">
        <v>192</v>
      </c>
      <c r="L235" s="205" t="s">
        <v>192</v>
      </c>
      <c r="M235" s="205" t="s">
        <v>192</v>
      </c>
      <c r="N235" s="205" t="s">
        <v>192</v>
      </c>
      <c r="O235" s="205" t="s">
        <v>192</v>
      </c>
      <c r="P235" s="205" t="s">
        <v>192</v>
      </c>
      <c r="Q235" s="205" t="s">
        <v>192</v>
      </c>
      <c r="R235" s="205" t="s">
        <v>192</v>
      </c>
      <c r="S235" s="205" t="s">
        <v>192</v>
      </c>
      <c r="T235" s="205" t="s">
        <v>192</v>
      </c>
      <c r="U235" s="205" t="s">
        <v>192</v>
      </c>
      <c r="V235" s="205" t="s">
        <v>192</v>
      </c>
      <c r="W235" s="205" t="s">
        <v>192</v>
      </c>
      <c r="X235" s="205" t="s">
        <v>192</v>
      </c>
      <c r="Y235" s="205" t="s">
        <v>192</v>
      </c>
      <c r="Z235" s="205" t="s">
        <v>192</v>
      </c>
      <c r="AA235" s="205" t="s">
        <v>192</v>
      </c>
      <c r="AB235" s="205" t="s">
        <v>192</v>
      </c>
      <c r="AC235" s="205" t="s">
        <v>192</v>
      </c>
      <c r="AD235" s="205" t="s">
        <v>192</v>
      </c>
      <c r="AE235" s="205" t="s">
        <v>192</v>
      </c>
      <c r="AF235" s="205" t="s">
        <v>192</v>
      </c>
      <c r="AG235" s="205">
        <v>0.38</v>
      </c>
      <c r="AH235">
        <v>0.38</v>
      </c>
      <c r="AI235" t="s">
        <v>164</v>
      </c>
      <c r="AJ235" t="s">
        <v>164</v>
      </c>
      <c r="AK235" t="s">
        <v>164</v>
      </c>
    </row>
    <row r="236" spans="1:37" x14ac:dyDescent="0.25">
      <c r="A236" t="s">
        <v>510</v>
      </c>
      <c r="B236" s="203" t="s">
        <v>158</v>
      </c>
      <c r="C236" t="s">
        <v>168</v>
      </c>
      <c r="D236" t="s">
        <v>195</v>
      </c>
      <c r="E236" t="s">
        <v>481</v>
      </c>
      <c r="F236" t="s">
        <v>511</v>
      </c>
      <c r="G236" t="s">
        <v>169</v>
      </c>
      <c r="H236" s="203">
        <v>20</v>
      </c>
      <c r="I236" s="204">
        <v>0.7</v>
      </c>
      <c r="J236" s="205">
        <v>0.74901332918833474</v>
      </c>
      <c r="K236" s="205" t="s">
        <v>192</v>
      </c>
      <c r="L236" s="205" t="s">
        <v>192</v>
      </c>
      <c r="M236" s="205" t="s">
        <v>192</v>
      </c>
      <c r="N236" s="205" t="s">
        <v>192</v>
      </c>
      <c r="O236" s="205" t="s">
        <v>192</v>
      </c>
      <c r="P236" s="205" t="s">
        <v>192</v>
      </c>
      <c r="Q236" s="205" t="s">
        <v>192</v>
      </c>
      <c r="R236" s="205" t="s">
        <v>192</v>
      </c>
      <c r="S236" s="205" t="s">
        <v>192</v>
      </c>
      <c r="T236" s="205" t="s">
        <v>192</v>
      </c>
      <c r="U236" s="205" t="s">
        <v>192</v>
      </c>
      <c r="V236" s="205" t="s">
        <v>192</v>
      </c>
      <c r="W236" s="205" t="s">
        <v>192</v>
      </c>
      <c r="X236" s="205" t="s">
        <v>192</v>
      </c>
      <c r="Y236" s="205" t="s">
        <v>192</v>
      </c>
      <c r="Z236" s="205" t="s">
        <v>192</v>
      </c>
      <c r="AA236" s="205" t="s">
        <v>192</v>
      </c>
      <c r="AB236" s="205" t="s">
        <v>192</v>
      </c>
      <c r="AC236" s="205" t="s">
        <v>192</v>
      </c>
      <c r="AD236" s="205" t="s">
        <v>192</v>
      </c>
      <c r="AE236" s="205" t="s">
        <v>192</v>
      </c>
      <c r="AF236" s="205" t="s">
        <v>192</v>
      </c>
      <c r="AG236" s="205">
        <v>0.38</v>
      </c>
      <c r="AH236">
        <v>0.38</v>
      </c>
      <c r="AI236" t="s">
        <v>164</v>
      </c>
      <c r="AJ236" t="s">
        <v>164</v>
      </c>
      <c r="AK236" t="s">
        <v>164</v>
      </c>
    </row>
    <row r="237" spans="1:37" x14ac:dyDescent="0.25">
      <c r="A237" t="s">
        <v>512</v>
      </c>
      <c r="B237" s="203" t="s">
        <v>166</v>
      </c>
      <c r="C237" t="s">
        <v>168</v>
      </c>
      <c r="D237" t="s">
        <v>195</v>
      </c>
      <c r="E237" t="s">
        <v>481</v>
      </c>
      <c r="F237" t="s">
        <v>511</v>
      </c>
      <c r="G237" t="s">
        <v>169</v>
      </c>
      <c r="H237" s="203">
        <v>20</v>
      </c>
      <c r="I237" s="204">
        <v>0.7</v>
      </c>
      <c r="J237" s="205">
        <v>0.74901332918833474</v>
      </c>
      <c r="K237" s="205" t="s">
        <v>192</v>
      </c>
      <c r="L237" s="205" t="s">
        <v>192</v>
      </c>
      <c r="M237" s="205" t="s">
        <v>192</v>
      </c>
      <c r="N237" s="205" t="s">
        <v>192</v>
      </c>
      <c r="O237" s="205" t="s">
        <v>192</v>
      </c>
      <c r="P237" s="205" t="s">
        <v>192</v>
      </c>
      <c r="Q237" s="205" t="s">
        <v>192</v>
      </c>
      <c r="R237" s="205" t="s">
        <v>192</v>
      </c>
      <c r="S237" s="205" t="s">
        <v>192</v>
      </c>
      <c r="T237" s="205" t="s">
        <v>192</v>
      </c>
      <c r="U237" s="205" t="s">
        <v>192</v>
      </c>
      <c r="V237" s="205" t="s">
        <v>192</v>
      </c>
      <c r="W237" s="205" t="s">
        <v>192</v>
      </c>
      <c r="X237" s="205" t="s">
        <v>192</v>
      </c>
      <c r="Y237" s="205" t="s">
        <v>192</v>
      </c>
      <c r="Z237" s="205" t="s">
        <v>192</v>
      </c>
      <c r="AA237" s="205" t="s">
        <v>192</v>
      </c>
      <c r="AB237" s="205" t="s">
        <v>192</v>
      </c>
      <c r="AC237" s="205" t="s">
        <v>192</v>
      </c>
      <c r="AD237" s="205" t="s">
        <v>192</v>
      </c>
      <c r="AE237" s="205" t="s">
        <v>192</v>
      </c>
      <c r="AF237" s="205" t="s">
        <v>192</v>
      </c>
      <c r="AG237" s="205">
        <v>0.38</v>
      </c>
      <c r="AH237">
        <v>0.38</v>
      </c>
      <c r="AI237" t="s">
        <v>164</v>
      </c>
      <c r="AJ237" t="s">
        <v>164</v>
      </c>
      <c r="AK237" t="s">
        <v>164</v>
      </c>
    </row>
    <row r="238" spans="1:37" x14ac:dyDescent="0.25">
      <c r="A238" t="s">
        <v>513</v>
      </c>
      <c r="B238" s="203" t="s">
        <v>158</v>
      </c>
      <c r="C238" t="s">
        <v>227</v>
      </c>
      <c r="D238" t="s">
        <v>273</v>
      </c>
      <c r="E238" t="s">
        <v>274</v>
      </c>
      <c r="F238" t="s">
        <v>514</v>
      </c>
      <c r="G238" t="s">
        <v>276</v>
      </c>
      <c r="H238" s="203">
        <v>12</v>
      </c>
      <c r="I238" s="204">
        <v>0.7</v>
      </c>
      <c r="J238" s="205">
        <v>0.50142385598974282</v>
      </c>
      <c r="K238" s="205">
        <v>0.2</v>
      </c>
      <c r="L238" s="205">
        <v>0.27</v>
      </c>
      <c r="M238" s="205">
        <v>0.27</v>
      </c>
      <c r="N238" s="205">
        <v>0.27</v>
      </c>
      <c r="O238" s="205">
        <v>0.27</v>
      </c>
      <c r="P238" s="205">
        <v>0.27</v>
      </c>
      <c r="Q238" s="205">
        <v>0.27</v>
      </c>
      <c r="R238" s="205">
        <v>0.18</v>
      </c>
      <c r="S238" s="205">
        <v>0.18</v>
      </c>
      <c r="T238" s="205">
        <v>0.18</v>
      </c>
      <c r="U238" s="205">
        <v>0.18</v>
      </c>
      <c r="V238" s="205">
        <v>0.18</v>
      </c>
      <c r="W238" s="205">
        <v>0.18</v>
      </c>
      <c r="X238" s="205">
        <v>0.18</v>
      </c>
      <c r="Y238" s="205">
        <v>0.18</v>
      </c>
      <c r="Z238" s="205">
        <v>0.18</v>
      </c>
      <c r="AA238" s="205">
        <v>0.18</v>
      </c>
      <c r="AB238" s="205" t="s">
        <v>192</v>
      </c>
      <c r="AC238" s="205" t="s">
        <v>192</v>
      </c>
      <c r="AD238" s="205" t="s">
        <v>192</v>
      </c>
      <c r="AE238" s="205" t="s">
        <v>192</v>
      </c>
      <c r="AF238" s="205" t="s">
        <v>192</v>
      </c>
      <c r="AG238" s="205" t="s">
        <v>192</v>
      </c>
      <c r="AH238" t="s">
        <v>192</v>
      </c>
      <c r="AI238" t="s">
        <v>164</v>
      </c>
      <c r="AJ238" t="s">
        <v>164</v>
      </c>
    </row>
    <row r="239" spans="1:37" x14ac:dyDescent="0.25">
      <c r="A239" t="s">
        <v>515</v>
      </c>
      <c r="B239" s="203" t="s">
        <v>166</v>
      </c>
      <c r="C239" t="s">
        <v>227</v>
      </c>
      <c r="D239" t="s">
        <v>273</v>
      </c>
      <c r="E239" t="s">
        <v>274</v>
      </c>
      <c r="F239" t="s">
        <v>514</v>
      </c>
      <c r="G239" t="s">
        <v>276</v>
      </c>
      <c r="H239" s="203">
        <v>12</v>
      </c>
      <c r="I239" s="204">
        <v>0.7</v>
      </c>
      <c r="J239" s="205">
        <v>0.50142385598974282</v>
      </c>
      <c r="K239" s="205">
        <v>0.2</v>
      </c>
      <c r="L239" s="205">
        <v>0.27</v>
      </c>
      <c r="M239" s="205">
        <v>0.27</v>
      </c>
      <c r="N239" s="205">
        <v>0.27</v>
      </c>
      <c r="O239" s="205">
        <v>0.27</v>
      </c>
      <c r="P239" s="205">
        <v>0.27</v>
      </c>
      <c r="Q239" s="205">
        <v>0.27</v>
      </c>
      <c r="R239" s="205">
        <v>0.18</v>
      </c>
      <c r="S239" s="205">
        <v>0.18</v>
      </c>
      <c r="T239" s="205">
        <v>0.18</v>
      </c>
      <c r="U239" s="205">
        <v>0.18</v>
      </c>
      <c r="V239" s="205">
        <v>0.18</v>
      </c>
      <c r="W239" s="205">
        <v>0.18</v>
      </c>
      <c r="X239" s="205">
        <v>0.18</v>
      </c>
      <c r="Y239" s="205">
        <v>0.18</v>
      </c>
      <c r="Z239" s="205">
        <v>0.18</v>
      </c>
      <c r="AA239" s="205">
        <v>0.18</v>
      </c>
      <c r="AB239" s="205" t="s">
        <v>192</v>
      </c>
      <c r="AC239" s="205" t="s">
        <v>192</v>
      </c>
      <c r="AD239" s="205" t="s">
        <v>192</v>
      </c>
      <c r="AE239" s="205" t="s">
        <v>192</v>
      </c>
      <c r="AF239" s="205" t="s">
        <v>192</v>
      </c>
      <c r="AG239" s="205" t="s">
        <v>192</v>
      </c>
      <c r="AH239" t="s">
        <v>192</v>
      </c>
      <c r="AI239" t="s">
        <v>164</v>
      </c>
      <c r="AJ239" t="s">
        <v>164</v>
      </c>
    </row>
    <row r="240" spans="1:37" x14ac:dyDescent="0.25">
      <c r="A240" t="s">
        <v>516</v>
      </c>
      <c r="B240" s="203" t="s">
        <v>158</v>
      </c>
      <c r="C240" t="s">
        <v>159</v>
      </c>
      <c r="D240" t="s">
        <v>273</v>
      </c>
      <c r="E240" t="s">
        <v>274</v>
      </c>
      <c r="F240" t="s">
        <v>514</v>
      </c>
      <c r="G240" t="s">
        <v>276</v>
      </c>
      <c r="H240" s="203">
        <v>12</v>
      </c>
      <c r="I240" s="204">
        <v>0.7</v>
      </c>
      <c r="J240" s="205">
        <v>0.50142385598974282</v>
      </c>
      <c r="K240" s="205">
        <v>0.13</v>
      </c>
      <c r="L240" s="205">
        <v>0.2</v>
      </c>
      <c r="M240" s="205">
        <v>0.2</v>
      </c>
      <c r="N240" s="205">
        <v>0.2</v>
      </c>
      <c r="O240" s="205">
        <v>0.2</v>
      </c>
      <c r="P240" s="205">
        <v>0.2</v>
      </c>
      <c r="Q240" s="205">
        <v>0.2</v>
      </c>
      <c r="R240" s="205">
        <v>0.18</v>
      </c>
      <c r="S240" s="205">
        <v>0.18</v>
      </c>
      <c r="T240" s="205">
        <v>0.18</v>
      </c>
      <c r="U240" s="205">
        <v>0.18</v>
      </c>
      <c r="V240" s="205">
        <v>0.18</v>
      </c>
      <c r="W240" s="205">
        <v>0.18</v>
      </c>
      <c r="X240" s="205">
        <v>0.18</v>
      </c>
      <c r="Y240" s="205">
        <v>0.18</v>
      </c>
      <c r="Z240" s="205">
        <v>0.18</v>
      </c>
      <c r="AA240" s="205">
        <v>0.18</v>
      </c>
      <c r="AB240" s="205" t="s">
        <v>192</v>
      </c>
      <c r="AC240" s="205" t="s">
        <v>192</v>
      </c>
      <c r="AD240" s="205" t="s">
        <v>192</v>
      </c>
      <c r="AE240" s="205" t="s">
        <v>192</v>
      </c>
      <c r="AF240" s="205" t="s">
        <v>192</v>
      </c>
      <c r="AG240" s="205" t="s">
        <v>192</v>
      </c>
      <c r="AH240" t="s">
        <v>192</v>
      </c>
      <c r="AI240" t="s">
        <v>164</v>
      </c>
      <c r="AJ240" t="s">
        <v>164</v>
      </c>
    </row>
    <row r="241" spans="1:37" x14ac:dyDescent="0.25">
      <c r="A241" t="s">
        <v>517</v>
      </c>
      <c r="B241" s="203" t="s">
        <v>166</v>
      </c>
      <c r="C241" t="s">
        <v>159</v>
      </c>
      <c r="D241" t="s">
        <v>273</v>
      </c>
      <c r="E241" t="s">
        <v>274</v>
      </c>
      <c r="F241" t="s">
        <v>514</v>
      </c>
      <c r="G241" t="s">
        <v>276</v>
      </c>
      <c r="H241" s="203">
        <v>12</v>
      </c>
      <c r="I241" s="204">
        <v>0.7</v>
      </c>
      <c r="J241" s="205">
        <v>0.50142385598974282</v>
      </c>
      <c r="K241" s="205">
        <v>0.2</v>
      </c>
      <c r="L241" s="205">
        <v>0.27</v>
      </c>
      <c r="M241" s="205">
        <v>0.27</v>
      </c>
      <c r="N241" s="205">
        <v>0.27</v>
      </c>
      <c r="O241" s="205">
        <v>0.27</v>
      </c>
      <c r="P241" s="205">
        <v>0.27</v>
      </c>
      <c r="Q241" s="205">
        <v>0.27</v>
      </c>
      <c r="R241" s="205">
        <v>0.18</v>
      </c>
      <c r="S241" s="205">
        <v>0.18</v>
      </c>
      <c r="T241" s="205">
        <v>0.18</v>
      </c>
      <c r="U241" s="205">
        <v>0.18</v>
      </c>
      <c r="V241" s="205">
        <v>0.18</v>
      </c>
      <c r="W241" s="205">
        <v>0.18</v>
      </c>
      <c r="X241" s="205">
        <v>0.18</v>
      </c>
      <c r="Y241" s="205">
        <v>0.18</v>
      </c>
      <c r="Z241" s="205">
        <v>0.18</v>
      </c>
      <c r="AA241" s="205">
        <v>0.18</v>
      </c>
      <c r="AB241" s="205" t="s">
        <v>192</v>
      </c>
      <c r="AC241" s="205" t="s">
        <v>192</v>
      </c>
      <c r="AD241" s="205" t="s">
        <v>192</v>
      </c>
      <c r="AE241" s="205" t="s">
        <v>192</v>
      </c>
      <c r="AF241" s="205" t="s">
        <v>192</v>
      </c>
      <c r="AG241" s="205" t="s">
        <v>192</v>
      </c>
      <c r="AH241" t="s">
        <v>192</v>
      </c>
      <c r="AI241" t="s">
        <v>164</v>
      </c>
      <c r="AJ241" t="s">
        <v>164</v>
      </c>
    </row>
    <row r="242" spans="1:37" x14ac:dyDescent="0.25">
      <c r="A242" t="s">
        <v>518</v>
      </c>
      <c r="B242" s="203" t="s">
        <v>158</v>
      </c>
      <c r="C242" t="s">
        <v>168</v>
      </c>
      <c r="D242" t="s">
        <v>273</v>
      </c>
      <c r="E242" t="s">
        <v>274</v>
      </c>
      <c r="F242" t="s">
        <v>514</v>
      </c>
      <c r="G242" t="s">
        <v>276</v>
      </c>
      <c r="H242" s="203">
        <v>12</v>
      </c>
      <c r="I242" s="204">
        <v>0.7</v>
      </c>
      <c r="J242" s="205">
        <v>0.50142385598974282</v>
      </c>
      <c r="K242" s="205">
        <v>0.2</v>
      </c>
      <c r="L242" s="205">
        <v>0.27</v>
      </c>
      <c r="M242" s="205">
        <v>0.27</v>
      </c>
      <c r="N242" s="205">
        <v>0.27</v>
      </c>
      <c r="O242" s="205">
        <v>0.27</v>
      </c>
      <c r="P242" s="205">
        <v>0.27</v>
      </c>
      <c r="Q242" s="205">
        <v>0.27</v>
      </c>
      <c r="R242" s="205">
        <v>0.18</v>
      </c>
      <c r="S242" s="205">
        <v>0.18</v>
      </c>
      <c r="T242" s="205">
        <v>0.18</v>
      </c>
      <c r="U242" s="205">
        <v>0.18</v>
      </c>
      <c r="V242" s="205">
        <v>0.18</v>
      </c>
      <c r="W242" s="205">
        <v>0.18</v>
      </c>
      <c r="X242" s="205">
        <v>0.18</v>
      </c>
      <c r="Y242" s="205">
        <v>0.18</v>
      </c>
      <c r="Z242" s="205">
        <v>0.18</v>
      </c>
      <c r="AA242" s="205">
        <v>0.18</v>
      </c>
      <c r="AB242" s="205" t="s">
        <v>192</v>
      </c>
      <c r="AC242" s="205" t="s">
        <v>192</v>
      </c>
      <c r="AD242" s="205" t="s">
        <v>192</v>
      </c>
      <c r="AE242" s="205" t="s">
        <v>192</v>
      </c>
      <c r="AF242" s="205" t="s">
        <v>192</v>
      </c>
      <c r="AG242" s="205" t="s">
        <v>192</v>
      </c>
      <c r="AH242" t="s">
        <v>192</v>
      </c>
      <c r="AI242" t="s">
        <v>164</v>
      </c>
      <c r="AJ242" t="s">
        <v>164</v>
      </c>
    </row>
    <row r="243" spans="1:37" x14ac:dyDescent="0.25">
      <c r="A243" t="s">
        <v>519</v>
      </c>
      <c r="B243" s="203" t="s">
        <v>166</v>
      </c>
      <c r="C243" t="s">
        <v>168</v>
      </c>
      <c r="D243" t="s">
        <v>273</v>
      </c>
      <c r="E243" t="s">
        <v>274</v>
      </c>
      <c r="F243" t="s">
        <v>514</v>
      </c>
      <c r="G243" t="s">
        <v>276</v>
      </c>
      <c r="H243" s="203">
        <v>12</v>
      </c>
      <c r="I243" s="204">
        <v>0.7</v>
      </c>
      <c r="J243" s="205">
        <v>0.50142385598974282</v>
      </c>
      <c r="K243" s="205">
        <v>0.2</v>
      </c>
      <c r="L243" s="205">
        <v>0.27</v>
      </c>
      <c r="M243" s="205">
        <v>0.27</v>
      </c>
      <c r="N243" s="205">
        <v>0.27</v>
      </c>
      <c r="O243" s="205">
        <v>0.27</v>
      </c>
      <c r="P243" s="205">
        <v>0.27</v>
      </c>
      <c r="Q243" s="205">
        <v>0.27</v>
      </c>
      <c r="R243" s="205">
        <v>0.18</v>
      </c>
      <c r="S243" s="205">
        <v>0.18</v>
      </c>
      <c r="T243" s="205">
        <v>0.18</v>
      </c>
      <c r="U243" s="205">
        <v>0.18</v>
      </c>
      <c r="V243" s="205">
        <v>0.18</v>
      </c>
      <c r="W243" s="205">
        <v>0.18</v>
      </c>
      <c r="X243" s="205">
        <v>0.18</v>
      </c>
      <c r="Y243" s="205">
        <v>0.18</v>
      </c>
      <c r="Z243" s="205">
        <v>0.18</v>
      </c>
      <c r="AA243" s="205">
        <v>0.18</v>
      </c>
      <c r="AB243" s="205" t="s">
        <v>192</v>
      </c>
      <c r="AC243" s="205" t="s">
        <v>192</v>
      </c>
      <c r="AD243" s="205" t="s">
        <v>192</v>
      </c>
      <c r="AE243" s="205" t="s">
        <v>192</v>
      </c>
      <c r="AF243" s="205" t="s">
        <v>192</v>
      </c>
      <c r="AG243" s="205" t="s">
        <v>192</v>
      </c>
      <c r="AH243" t="s">
        <v>192</v>
      </c>
      <c r="AI243" t="s">
        <v>164</v>
      </c>
      <c r="AJ243" t="s">
        <v>164</v>
      </c>
    </row>
    <row r="244" spans="1:37" x14ac:dyDescent="0.25">
      <c r="A244" t="s">
        <v>520</v>
      </c>
      <c r="B244" s="203" t="s">
        <v>158</v>
      </c>
      <c r="C244" t="s">
        <v>227</v>
      </c>
      <c r="D244" t="s">
        <v>405</v>
      </c>
      <c r="E244" t="s">
        <v>406</v>
      </c>
      <c r="F244" t="s">
        <v>521</v>
      </c>
      <c r="G244" t="s">
        <v>231</v>
      </c>
      <c r="H244" s="203">
        <v>15</v>
      </c>
      <c r="I244" s="204">
        <v>0.7</v>
      </c>
      <c r="J244" s="205">
        <v>0.63202344278738332</v>
      </c>
      <c r="K244" s="205">
        <v>0.15</v>
      </c>
      <c r="L244" s="205">
        <v>0.2</v>
      </c>
      <c r="M244" s="205">
        <v>0.2</v>
      </c>
      <c r="N244" s="205">
        <v>0.2</v>
      </c>
      <c r="O244" s="205">
        <v>0.25</v>
      </c>
      <c r="P244" s="205">
        <v>0.25</v>
      </c>
      <c r="Q244" s="205">
        <v>0.25</v>
      </c>
      <c r="R244" s="205">
        <v>0.25</v>
      </c>
      <c r="S244" s="205">
        <v>0.25</v>
      </c>
      <c r="T244" s="205">
        <v>0.25</v>
      </c>
      <c r="U244" s="205">
        <v>0.25</v>
      </c>
      <c r="V244" s="205">
        <v>0.25</v>
      </c>
      <c r="W244" s="205">
        <v>0.25</v>
      </c>
      <c r="X244" s="205">
        <v>0.25</v>
      </c>
      <c r="Y244" s="205">
        <v>0.25</v>
      </c>
      <c r="Z244" s="205">
        <v>0.25</v>
      </c>
      <c r="AA244" s="205">
        <v>0.25</v>
      </c>
      <c r="AB244" s="205">
        <v>0.25</v>
      </c>
      <c r="AC244" s="205">
        <v>0.25</v>
      </c>
      <c r="AD244" s="205">
        <v>0.25</v>
      </c>
      <c r="AE244" s="205">
        <v>0.25</v>
      </c>
      <c r="AF244" s="205">
        <v>0.25</v>
      </c>
      <c r="AG244" s="205">
        <v>0.33</v>
      </c>
      <c r="AH244">
        <v>0.33</v>
      </c>
      <c r="AI244" t="s">
        <v>164</v>
      </c>
      <c r="AJ244" t="s">
        <v>164</v>
      </c>
      <c r="AK244" t="s">
        <v>164</v>
      </c>
    </row>
    <row r="245" spans="1:37" x14ac:dyDescent="0.25">
      <c r="A245" t="s">
        <v>522</v>
      </c>
      <c r="B245" s="203" t="s">
        <v>166</v>
      </c>
      <c r="C245" t="s">
        <v>227</v>
      </c>
      <c r="D245" t="s">
        <v>405</v>
      </c>
      <c r="E245" t="s">
        <v>406</v>
      </c>
      <c r="F245" t="s">
        <v>521</v>
      </c>
      <c r="G245" t="s">
        <v>231</v>
      </c>
      <c r="H245" s="203">
        <v>15</v>
      </c>
      <c r="I245" s="204">
        <v>0.7</v>
      </c>
      <c r="J245" s="205">
        <v>0.63202344278738332</v>
      </c>
      <c r="K245" s="205">
        <v>0.15</v>
      </c>
      <c r="L245" s="205">
        <v>0.27</v>
      </c>
      <c r="M245" s="205">
        <v>0.27</v>
      </c>
      <c r="N245" s="205">
        <v>0.27</v>
      </c>
      <c r="O245" s="205">
        <v>0.27</v>
      </c>
      <c r="P245" s="205">
        <v>0.27</v>
      </c>
      <c r="Q245" s="205">
        <v>0.27</v>
      </c>
      <c r="R245" s="205">
        <v>0.27</v>
      </c>
      <c r="S245" s="205">
        <v>0.27</v>
      </c>
      <c r="T245" s="205">
        <v>0.27</v>
      </c>
      <c r="U245" s="205">
        <v>0.27</v>
      </c>
      <c r="V245" s="205">
        <v>0.27</v>
      </c>
      <c r="W245" s="205">
        <v>0.27</v>
      </c>
      <c r="X245" s="205">
        <v>0.27</v>
      </c>
      <c r="Y245" s="205">
        <v>0.27</v>
      </c>
      <c r="Z245" s="205">
        <v>0.27</v>
      </c>
      <c r="AA245" s="205">
        <v>0.27</v>
      </c>
      <c r="AB245" s="205">
        <v>0.27</v>
      </c>
      <c r="AC245" s="205">
        <v>0.27</v>
      </c>
      <c r="AD245" s="205">
        <v>0.27</v>
      </c>
      <c r="AE245" s="205">
        <v>0.27</v>
      </c>
      <c r="AF245" s="205">
        <v>0.27</v>
      </c>
      <c r="AG245" s="205">
        <v>0.33</v>
      </c>
      <c r="AH245">
        <v>0.33</v>
      </c>
      <c r="AI245" t="s">
        <v>164</v>
      </c>
      <c r="AJ245" t="s">
        <v>164</v>
      </c>
      <c r="AK245" t="s">
        <v>164</v>
      </c>
    </row>
    <row r="246" spans="1:37" x14ac:dyDescent="0.25">
      <c r="A246" t="s">
        <v>523</v>
      </c>
      <c r="B246" s="203" t="s">
        <v>158</v>
      </c>
      <c r="C246" t="s">
        <v>159</v>
      </c>
      <c r="D246" t="s">
        <v>405</v>
      </c>
      <c r="E246" t="s">
        <v>406</v>
      </c>
      <c r="F246" t="s">
        <v>521</v>
      </c>
      <c r="G246" t="s">
        <v>178</v>
      </c>
      <c r="H246" s="203">
        <v>15</v>
      </c>
      <c r="I246" s="204">
        <v>0.7</v>
      </c>
      <c r="J246" s="205">
        <v>0.59221963589442039</v>
      </c>
      <c r="K246" s="205">
        <v>0.13</v>
      </c>
      <c r="L246" s="205">
        <v>0.2</v>
      </c>
      <c r="M246" s="205">
        <v>0.2</v>
      </c>
      <c r="N246" s="205">
        <v>0.2</v>
      </c>
      <c r="O246" s="205">
        <v>0.2</v>
      </c>
      <c r="P246" s="205">
        <v>0.2</v>
      </c>
      <c r="Q246" s="205">
        <v>0.2</v>
      </c>
      <c r="R246" s="205">
        <v>0.2</v>
      </c>
      <c r="S246" s="205">
        <v>0.2</v>
      </c>
      <c r="T246" s="205">
        <v>0.2</v>
      </c>
      <c r="U246" s="205">
        <v>0.2</v>
      </c>
      <c r="V246" s="205">
        <v>0.2</v>
      </c>
      <c r="W246" s="205">
        <v>0.2</v>
      </c>
      <c r="X246" s="205">
        <v>0.2</v>
      </c>
      <c r="Y246" s="205">
        <v>0.2</v>
      </c>
      <c r="Z246" s="205">
        <v>0.2</v>
      </c>
      <c r="AA246" s="205">
        <v>0.2</v>
      </c>
      <c r="AB246" s="205">
        <v>0.2</v>
      </c>
      <c r="AC246" s="205">
        <v>0.2</v>
      </c>
      <c r="AD246" s="205">
        <v>0.2</v>
      </c>
      <c r="AE246" s="205">
        <v>0.2</v>
      </c>
      <c r="AF246" s="205">
        <v>0.2</v>
      </c>
      <c r="AG246" s="205">
        <v>0.33</v>
      </c>
      <c r="AH246">
        <v>0.33</v>
      </c>
      <c r="AI246" t="s">
        <v>164</v>
      </c>
      <c r="AJ246" t="s">
        <v>164</v>
      </c>
      <c r="AK246" t="s">
        <v>164</v>
      </c>
    </row>
    <row r="247" spans="1:37" x14ac:dyDescent="0.25">
      <c r="A247" t="s">
        <v>524</v>
      </c>
      <c r="B247" s="203" t="s">
        <v>166</v>
      </c>
      <c r="C247" t="s">
        <v>159</v>
      </c>
      <c r="D247" t="s">
        <v>405</v>
      </c>
      <c r="E247" t="s">
        <v>406</v>
      </c>
      <c r="F247" t="s">
        <v>521</v>
      </c>
      <c r="G247" t="s">
        <v>178</v>
      </c>
      <c r="H247" s="203">
        <v>15</v>
      </c>
      <c r="I247" s="204">
        <v>0.7</v>
      </c>
      <c r="J247" s="205">
        <v>0.59221963589442039</v>
      </c>
      <c r="K247" s="205">
        <v>0.2</v>
      </c>
      <c r="L247" s="205">
        <v>0.27</v>
      </c>
      <c r="M247" s="205">
        <v>0.27</v>
      </c>
      <c r="N247" s="205">
        <v>0.27</v>
      </c>
      <c r="O247" s="205">
        <v>0.27</v>
      </c>
      <c r="P247" s="205">
        <v>0.27</v>
      </c>
      <c r="Q247" s="205">
        <v>0.27</v>
      </c>
      <c r="R247" s="205">
        <v>0.27</v>
      </c>
      <c r="S247" s="205">
        <v>0.27</v>
      </c>
      <c r="T247" s="205">
        <v>0.27</v>
      </c>
      <c r="U247" s="205">
        <v>0.27</v>
      </c>
      <c r="V247" s="205">
        <v>0.27</v>
      </c>
      <c r="W247" s="205">
        <v>0.27</v>
      </c>
      <c r="X247" s="205">
        <v>0.27</v>
      </c>
      <c r="Y247" s="205">
        <v>0.27</v>
      </c>
      <c r="Z247" s="205">
        <v>0.27</v>
      </c>
      <c r="AA247" s="205">
        <v>0.27</v>
      </c>
      <c r="AB247" s="205">
        <v>0.27</v>
      </c>
      <c r="AC247" s="205">
        <v>0.27</v>
      </c>
      <c r="AD247" s="205">
        <v>0.27</v>
      </c>
      <c r="AE247" s="205">
        <v>0.27</v>
      </c>
      <c r="AF247" s="205">
        <v>0.27</v>
      </c>
      <c r="AG247" s="205">
        <v>0.33</v>
      </c>
      <c r="AH247">
        <v>0.33</v>
      </c>
      <c r="AI247" t="s">
        <v>164</v>
      </c>
      <c r="AJ247" t="s">
        <v>164</v>
      </c>
      <c r="AK247" t="s">
        <v>164</v>
      </c>
    </row>
    <row r="248" spans="1:37" x14ac:dyDescent="0.25">
      <c r="A248" t="s">
        <v>525</v>
      </c>
      <c r="B248" s="203" t="s">
        <v>158</v>
      </c>
      <c r="C248" t="s">
        <v>168</v>
      </c>
      <c r="D248" t="s">
        <v>405</v>
      </c>
      <c r="E248" t="s">
        <v>406</v>
      </c>
      <c r="F248" t="s">
        <v>521</v>
      </c>
      <c r="G248" t="s">
        <v>169</v>
      </c>
      <c r="H248" s="203">
        <v>15</v>
      </c>
      <c r="I248" s="204">
        <v>0.7</v>
      </c>
      <c r="J248" s="205">
        <v>0.6269962886457372</v>
      </c>
      <c r="K248" s="205">
        <v>0.2</v>
      </c>
      <c r="L248" s="205">
        <v>0.27</v>
      </c>
      <c r="M248" s="205">
        <v>0.27</v>
      </c>
      <c r="N248" s="205">
        <v>0.27</v>
      </c>
      <c r="O248" s="205">
        <v>0.27</v>
      </c>
      <c r="P248" s="205">
        <v>0.27</v>
      </c>
      <c r="Q248" s="205">
        <v>0.27</v>
      </c>
      <c r="R248" s="205">
        <v>0.25</v>
      </c>
      <c r="S248" s="205">
        <v>0.25</v>
      </c>
      <c r="T248" s="205">
        <v>0.25</v>
      </c>
      <c r="U248" s="205">
        <v>0.25</v>
      </c>
      <c r="V248" s="205">
        <v>0.25</v>
      </c>
      <c r="W248" s="205">
        <v>0.25</v>
      </c>
      <c r="X248" s="205">
        <v>0.25</v>
      </c>
      <c r="Y248" s="205">
        <v>0.25</v>
      </c>
      <c r="Z248" s="205">
        <v>0.25</v>
      </c>
      <c r="AA248" s="205">
        <v>0.25</v>
      </c>
      <c r="AB248" s="205">
        <v>0.25</v>
      </c>
      <c r="AC248" s="205">
        <v>0.25</v>
      </c>
      <c r="AD248" s="205">
        <v>0.25</v>
      </c>
      <c r="AE248" s="205">
        <v>0.25</v>
      </c>
      <c r="AF248" s="205">
        <v>0.25</v>
      </c>
      <c r="AG248" s="205">
        <v>0.33</v>
      </c>
      <c r="AH248">
        <v>0.33</v>
      </c>
      <c r="AI248" t="s">
        <v>164</v>
      </c>
      <c r="AJ248" t="s">
        <v>164</v>
      </c>
      <c r="AK248" t="s">
        <v>164</v>
      </c>
    </row>
    <row r="249" spans="1:37" x14ac:dyDescent="0.25">
      <c r="A249" t="s">
        <v>526</v>
      </c>
      <c r="B249" s="203" t="s">
        <v>166</v>
      </c>
      <c r="C249" t="s">
        <v>168</v>
      </c>
      <c r="D249" t="s">
        <v>405</v>
      </c>
      <c r="E249" t="s">
        <v>406</v>
      </c>
      <c r="F249" t="s">
        <v>521</v>
      </c>
      <c r="G249" t="s">
        <v>169</v>
      </c>
      <c r="H249" s="203">
        <v>15</v>
      </c>
      <c r="I249" s="204">
        <v>0.7</v>
      </c>
      <c r="J249" s="205">
        <v>0.6269962886457372</v>
      </c>
      <c r="K249" s="205">
        <v>0.2</v>
      </c>
      <c r="L249" s="205">
        <v>0.27</v>
      </c>
      <c r="M249" s="205">
        <v>0.27</v>
      </c>
      <c r="N249" s="205">
        <v>0.27</v>
      </c>
      <c r="O249" s="205">
        <v>0.27</v>
      </c>
      <c r="P249" s="205">
        <v>0.27</v>
      </c>
      <c r="Q249" s="205">
        <v>0.27</v>
      </c>
      <c r="R249" s="205">
        <v>0.25</v>
      </c>
      <c r="S249" s="205">
        <v>0.25</v>
      </c>
      <c r="T249" s="205">
        <v>0.25</v>
      </c>
      <c r="U249" s="205">
        <v>0.25</v>
      </c>
      <c r="V249" s="205">
        <v>0.25</v>
      </c>
      <c r="W249" s="205">
        <v>0.25</v>
      </c>
      <c r="X249" s="205">
        <v>0.25</v>
      </c>
      <c r="Y249" s="205">
        <v>0.25</v>
      </c>
      <c r="Z249" s="205">
        <v>0.25</v>
      </c>
      <c r="AA249" s="205">
        <v>0.25</v>
      </c>
      <c r="AB249" s="205">
        <v>0.25</v>
      </c>
      <c r="AC249" s="205">
        <v>0.25</v>
      </c>
      <c r="AD249" s="205">
        <v>0.25</v>
      </c>
      <c r="AE249" s="205">
        <v>0.25</v>
      </c>
      <c r="AF249" s="205">
        <v>0.25</v>
      </c>
      <c r="AG249" s="205">
        <v>0.33</v>
      </c>
      <c r="AH249">
        <v>0.33</v>
      </c>
      <c r="AI249" t="s">
        <v>164</v>
      </c>
      <c r="AJ249" t="s">
        <v>164</v>
      </c>
      <c r="AK249" t="s">
        <v>164</v>
      </c>
    </row>
    <row r="250" spans="1:37" x14ac:dyDescent="0.25">
      <c r="A250" t="s">
        <v>527</v>
      </c>
      <c r="B250" s="203" t="s">
        <v>158</v>
      </c>
      <c r="C250" t="s">
        <v>159</v>
      </c>
      <c r="D250" t="s">
        <v>195</v>
      </c>
      <c r="E250" t="s">
        <v>528</v>
      </c>
      <c r="F250" t="s">
        <v>528</v>
      </c>
      <c r="G250" t="s">
        <v>289</v>
      </c>
      <c r="H250" s="203">
        <v>15</v>
      </c>
      <c r="I250" s="204">
        <v>0.7</v>
      </c>
      <c r="J250" s="205">
        <v>0.58811439006316979</v>
      </c>
      <c r="K250" s="205">
        <v>0.13</v>
      </c>
      <c r="L250" s="205">
        <v>0.2</v>
      </c>
      <c r="M250" s="205">
        <v>0.2</v>
      </c>
      <c r="N250" s="205">
        <v>0.2</v>
      </c>
      <c r="O250" s="205">
        <v>0.2</v>
      </c>
      <c r="P250" s="205">
        <v>0.2</v>
      </c>
      <c r="Q250" s="205">
        <v>0.2</v>
      </c>
      <c r="R250" s="205">
        <v>0.2</v>
      </c>
      <c r="S250" s="205">
        <v>0.2</v>
      </c>
      <c r="T250" s="205">
        <v>0.2</v>
      </c>
      <c r="U250" s="205">
        <v>0.2</v>
      </c>
      <c r="V250" s="205">
        <v>0.2</v>
      </c>
      <c r="W250" s="205">
        <v>0.2</v>
      </c>
      <c r="X250" s="205">
        <v>0.2</v>
      </c>
      <c r="Y250" s="205">
        <v>0.2</v>
      </c>
      <c r="Z250" s="205">
        <v>0.2</v>
      </c>
      <c r="AA250" s="205">
        <v>0.2</v>
      </c>
      <c r="AB250" s="205">
        <v>0.2</v>
      </c>
      <c r="AC250" s="205">
        <v>0.2</v>
      </c>
      <c r="AD250" s="205">
        <v>0.2</v>
      </c>
      <c r="AE250" s="205">
        <v>0.2</v>
      </c>
      <c r="AF250" s="205">
        <v>0.2</v>
      </c>
      <c r="AG250" s="205">
        <v>0.33</v>
      </c>
      <c r="AH250">
        <v>0.33</v>
      </c>
      <c r="AI250" t="s">
        <v>164</v>
      </c>
      <c r="AJ250" t="s">
        <v>164</v>
      </c>
      <c r="AK250" t="s">
        <v>164</v>
      </c>
    </row>
    <row r="251" spans="1:37" x14ac:dyDescent="0.25">
      <c r="A251" t="s">
        <v>529</v>
      </c>
      <c r="B251" s="203" t="s">
        <v>166</v>
      </c>
      <c r="C251" t="s">
        <v>159</v>
      </c>
      <c r="D251" t="s">
        <v>195</v>
      </c>
      <c r="E251" t="s">
        <v>528</v>
      </c>
      <c r="F251" t="s">
        <v>528</v>
      </c>
      <c r="G251" t="s">
        <v>289</v>
      </c>
      <c r="H251" s="203">
        <v>15</v>
      </c>
      <c r="I251" s="204">
        <v>0.7</v>
      </c>
      <c r="J251" s="205">
        <v>0.58811439006316979</v>
      </c>
      <c r="K251" s="205">
        <v>0.2</v>
      </c>
      <c r="L251" s="205">
        <v>0.27</v>
      </c>
      <c r="M251" s="205">
        <v>0.27</v>
      </c>
      <c r="N251" s="205">
        <v>0.27</v>
      </c>
      <c r="O251" s="205">
        <v>0.27</v>
      </c>
      <c r="P251" s="205">
        <v>0.27</v>
      </c>
      <c r="Q251" s="205">
        <v>0.27</v>
      </c>
      <c r="R251" s="205">
        <v>0.27</v>
      </c>
      <c r="S251" s="205">
        <v>0.27</v>
      </c>
      <c r="T251" s="205">
        <v>0.27</v>
      </c>
      <c r="U251" s="205">
        <v>0.27</v>
      </c>
      <c r="V251" s="205">
        <v>0.27</v>
      </c>
      <c r="W251" s="205">
        <v>0.27</v>
      </c>
      <c r="X251" s="205">
        <v>0.27</v>
      </c>
      <c r="Y251" s="205">
        <v>0.27</v>
      </c>
      <c r="Z251" s="205">
        <v>0.27</v>
      </c>
      <c r="AA251" s="205">
        <v>0.27</v>
      </c>
      <c r="AB251" s="205">
        <v>0.27</v>
      </c>
      <c r="AC251" s="205">
        <v>0.27</v>
      </c>
      <c r="AD251" s="205">
        <v>0.27</v>
      </c>
      <c r="AE251" s="205">
        <v>0.27</v>
      </c>
      <c r="AF251" s="205">
        <v>0.27</v>
      </c>
      <c r="AG251" s="205">
        <v>0.33</v>
      </c>
      <c r="AH251">
        <v>0.33</v>
      </c>
      <c r="AI251" t="s">
        <v>164</v>
      </c>
      <c r="AJ251" t="s">
        <v>164</v>
      </c>
      <c r="AK251" t="s">
        <v>164</v>
      </c>
    </row>
    <row r="252" spans="1:37" x14ac:dyDescent="0.25">
      <c r="A252" t="s">
        <v>530</v>
      </c>
      <c r="B252" s="203" t="s">
        <v>158</v>
      </c>
      <c r="C252" t="s">
        <v>227</v>
      </c>
      <c r="D252" t="s">
        <v>405</v>
      </c>
      <c r="E252" t="s">
        <v>406</v>
      </c>
      <c r="F252" t="s">
        <v>531</v>
      </c>
      <c r="G252" t="s">
        <v>231</v>
      </c>
      <c r="H252" s="203">
        <v>10</v>
      </c>
      <c r="I252" s="204">
        <v>0.7</v>
      </c>
      <c r="J252" s="205">
        <v>0.46921264677093277</v>
      </c>
      <c r="K252" s="205">
        <v>0.15</v>
      </c>
      <c r="L252" s="205">
        <v>0.2</v>
      </c>
      <c r="M252" s="205">
        <v>0.2</v>
      </c>
      <c r="N252" s="205">
        <v>0.2</v>
      </c>
      <c r="O252" s="205">
        <v>0.25</v>
      </c>
      <c r="P252" s="205">
        <v>0.25</v>
      </c>
      <c r="Q252" s="205">
        <v>0.25</v>
      </c>
      <c r="R252" s="205">
        <v>0.25</v>
      </c>
      <c r="S252" s="205">
        <v>0.25</v>
      </c>
      <c r="T252" s="205">
        <v>0.25</v>
      </c>
      <c r="U252" s="205">
        <v>0.25</v>
      </c>
      <c r="V252" s="205">
        <v>0.25</v>
      </c>
      <c r="W252" s="205">
        <v>0.25</v>
      </c>
      <c r="X252" s="205">
        <v>0.25</v>
      </c>
      <c r="Y252" s="205">
        <v>0.25</v>
      </c>
      <c r="Z252" s="205">
        <v>0.25</v>
      </c>
      <c r="AA252" s="205">
        <v>0.25</v>
      </c>
      <c r="AB252" s="205">
        <v>0.25</v>
      </c>
      <c r="AC252" s="205">
        <v>0.25</v>
      </c>
      <c r="AD252" s="205">
        <v>0.25</v>
      </c>
      <c r="AE252" s="205">
        <v>0.25</v>
      </c>
      <c r="AF252" s="205">
        <v>0.25</v>
      </c>
      <c r="AG252" s="205">
        <v>0.33</v>
      </c>
      <c r="AH252">
        <v>0.33</v>
      </c>
      <c r="AI252" t="s">
        <v>164</v>
      </c>
      <c r="AJ252" t="s">
        <v>164</v>
      </c>
      <c r="AK252" t="s">
        <v>164</v>
      </c>
    </row>
    <row r="253" spans="1:37" x14ac:dyDescent="0.25">
      <c r="A253" t="s">
        <v>532</v>
      </c>
      <c r="B253" s="203" t="s">
        <v>166</v>
      </c>
      <c r="C253" t="s">
        <v>227</v>
      </c>
      <c r="D253" t="s">
        <v>405</v>
      </c>
      <c r="E253" t="s">
        <v>406</v>
      </c>
      <c r="F253" t="s">
        <v>531</v>
      </c>
      <c r="G253" t="s">
        <v>231</v>
      </c>
      <c r="H253" s="203">
        <v>10</v>
      </c>
      <c r="I253" s="204">
        <v>0.7</v>
      </c>
      <c r="J253" s="205">
        <v>0.46921264677093277</v>
      </c>
      <c r="K253" s="205">
        <v>0.15</v>
      </c>
      <c r="L253" s="205">
        <v>0.27</v>
      </c>
      <c r="M253" s="205">
        <v>0.27</v>
      </c>
      <c r="N253" s="205">
        <v>0.27</v>
      </c>
      <c r="O253" s="205">
        <v>0.27</v>
      </c>
      <c r="P253" s="205">
        <v>0.27</v>
      </c>
      <c r="Q253" s="205">
        <v>0.27</v>
      </c>
      <c r="R253" s="205">
        <v>0.27</v>
      </c>
      <c r="S253" s="205">
        <v>0.27</v>
      </c>
      <c r="T253" s="205">
        <v>0.27</v>
      </c>
      <c r="U253" s="205">
        <v>0.27</v>
      </c>
      <c r="V253" s="205">
        <v>0.27</v>
      </c>
      <c r="W253" s="205">
        <v>0.27</v>
      </c>
      <c r="X253" s="205">
        <v>0.27</v>
      </c>
      <c r="Y253" s="205">
        <v>0.27</v>
      </c>
      <c r="Z253" s="205">
        <v>0.27</v>
      </c>
      <c r="AA253" s="205">
        <v>0.27</v>
      </c>
      <c r="AB253" s="205">
        <v>0.27</v>
      </c>
      <c r="AC253" s="205">
        <v>0.27</v>
      </c>
      <c r="AD253" s="205">
        <v>0.27</v>
      </c>
      <c r="AE253" s="205">
        <v>0.27</v>
      </c>
      <c r="AF253" s="205">
        <v>0.27</v>
      </c>
      <c r="AG253" s="205">
        <v>0.33</v>
      </c>
      <c r="AH253">
        <v>0.33</v>
      </c>
      <c r="AI253" t="s">
        <v>164</v>
      </c>
      <c r="AJ253" t="s">
        <v>164</v>
      </c>
      <c r="AK253" t="s">
        <v>164</v>
      </c>
    </row>
    <row r="254" spans="1:37" x14ac:dyDescent="0.25">
      <c r="A254" t="s">
        <v>533</v>
      </c>
      <c r="B254" s="203" t="s">
        <v>158</v>
      </c>
      <c r="C254" t="s">
        <v>159</v>
      </c>
      <c r="D254" t="s">
        <v>160</v>
      </c>
      <c r="E254" t="s">
        <v>534</v>
      </c>
      <c r="F254" t="s">
        <v>531</v>
      </c>
      <c r="G254" t="s">
        <v>178</v>
      </c>
      <c r="H254" s="203">
        <v>10</v>
      </c>
      <c r="I254" s="204">
        <v>0.7</v>
      </c>
      <c r="J254" s="205">
        <v>0.43297207610283089</v>
      </c>
      <c r="K254" s="205">
        <v>0.13</v>
      </c>
      <c r="L254" s="205">
        <v>0.2</v>
      </c>
      <c r="M254" s="205">
        <v>0.2</v>
      </c>
      <c r="N254" s="205">
        <v>0.2</v>
      </c>
      <c r="O254" s="205">
        <v>0.2</v>
      </c>
      <c r="P254" s="205">
        <v>0.2</v>
      </c>
      <c r="Q254" s="205">
        <v>0.2</v>
      </c>
      <c r="R254" s="205">
        <v>0.2</v>
      </c>
      <c r="S254" s="205">
        <v>0.2</v>
      </c>
      <c r="T254" s="205">
        <v>0.2</v>
      </c>
      <c r="U254" s="205">
        <v>0.2</v>
      </c>
      <c r="V254" s="205">
        <v>0.2</v>
      </c>
      <c r="W254" s="205">
        <v>0.2</v>
      </c>
      <c r="X254" s="205">
        <v>0.2</v>
      </c>
      <c r="Y254" s="205">
        <v>0.2</v>
      </c>
      <c r="Z254" s="205">
        <v>0.2</v>
      </c>
      <c r="AA254" s="205">
        <v>0.2</v>
      </c>
      <c r="AB254" s="205">
        <v>0.2</v>
      </c>
      <c r="AC254" s="205">
        <v>0.2</v>
      </c>
      <c r="AD254" s="205">
        <v>0.23</v>
      </c>
      <c r="AE254" s="205">
        <v>0.23</v>
      </c>
      <c r="AF254" s="205">
        <v>0.23</v>
      </c>
      <c r="AG254" s="205">
        <v>0.33</v>
      </c>
      <c r="AH254">
        <v>0.33</v>
      </c>
      <c r="AI254" t="s">
        <v>164</v>
      </c>
      <c r="AJ254" t="s">
        <v>164</v>
      </c>
      <c r="AK254" t="s">
        <v>164</v>
      </c>
    </row>
    <row r="255" spans="1:37" x14ac:dyDescent="0.25">
      <c r="A255" t="s">
        <v>535</v>
      </c>
      <c r="B255" s="203" t="s">
        <v>166</v>
      </c>
      <c r="C255" t="s">
        <v>159</v>
      </c>
      <c r="D255" t="s">
        <v>160</v>
      </c>
      <c r="E255" t="s">
        <v>534</v>
      </c>
      <c r="F255" t="s">
        <v>531</v>
      </c>
      <c r="G255" t="s">
        <v>178</v>
      </c>
      <c r="H255" s="203">
        <v>10</v>
      </c>
      <c r="I255" s="204">
        <v>0.7</v>
      </c>
      <c r="J255" s="205">
        <v>0.43297207610283089</v>
      </c>
      <c r="K255" s="205">
        <v>0.2</v>
      </c>
      <c r="L255" s="205">
        <v>0.27</v>
      </c>
      <c r="M255" s="205">
        <v>0.27</v>
      </c>
      <c r="N255" s="205">
        <v>0.27</v>
      </c>
      <c r="O255" s="205">
        <v>0.27</v>
      </c>
      <c r="P255" s="205">
        <v>0.27</v>
      </c>
      <c r="Q255" s="205">
        <v>0.27</v>
      </c>
      <c r="R255" s="205">
        <v>0.27</v>
      </c>
      <c r="S255" s="205">
        <v>0.27</v>
      </c>
      <c r="T255" s="205">
        <v>0.27</v>
      </c>
      <c r="U255" s="205">
        <v>0.27</v>
      </c>
      <c r="V255" s="205">
        <v>0.27</v>
      </c>
      <c r="W255" s="205">
        <v>0.27</v>
      </c>
      <c r="X255" s="205">
        <v>0.27</v>
      </c>
      <c r="Y255" s="205">
        <v>0.27</v>
      </c>
      <c r="Z255" s="205">
        <v>0.27</v>
      </c>
      <c r="AA255" s="205">
        <v>0.27</v>
      </c>
      <c r="AB255" s="205">
        <v>0.27</v>
      </c>
      <c r="AC255" s="205">
        <v>0.27</v>
      </c>
      <c r="AD255" s="205">
        <v>0.31</v>
      </c>
      <c r="AE255" s="205">
        <v>0.31</v>
      </c>
      <c r="AF255" s="205">
        <v>0.31</v>
      </c>
      <c r="AG255" s="205">
        <v>0.33</v>
      </c>
      <c r="AH255">
        <v>0.33</v>
      </c>
      <c r="AI255" t="s">
        <v>164</v>
      </c>
      <c r="AJ255" t="s">
        <v>164</v>
      </c>
      <c r="AK255" t="s">
        <v>164</v>
      </c>
    </row>
    <row r="256" spans="1:37" x14ac:dyDescent="0.25">
      <c r="A256" t="s">
        <v>536</v>
      </c>
      <c r="B256" s="203" t="s">
        <v>158</v>
      </c>
      <c r="C256" t="s">
        <v>159</v>
      </c>
      <c r="D256" t="s">
        <v>405</v>
      </c>
      <c r="E256" t="s">
        <v>406</v>
      </c>
      <c r="F256" t="s">
        <v>531</v>
      </c>
      <c r="G256" t="s">
        <v>178</v>
      </c>
      <c r="H256" s="203">
        <v>10</v>
      </c>
      <c r="I256" s="204">
        <v>0.7</v>
      </c>
      <c r="J256" s="205">
        <v>0.43297207610283089</v>
      </c>
      <c r="K256" s="205">
        <v>0.13</v>
      </c>
      <c r="L256" s="205">
        <v>0.2</v>
      </c>
      <c r="M256" s="205">
        <v>0.2</v>
      </c>
      <c r="N256" s="205">
        <v>0.2</v>
      </c>
      <c r="O256" s="205">
        <v>0.2</v>
      </c>
      <c r="P256" s="205">
        <v>0.2</v>
      </c>
      <c r="Q256" s="205">
        <v>0.2</v>
      </c>
      <c r="R256" s="205">
        <v>0.2</v>
      </c>
      <c r="S256" s="205">
        <v>0.2</v>
      </c>
      <c r="T256" s="205">
        <v>0.2</v>
      </c>
      <c r="U256" s="205">
        <v>0.2</v>
      </c>
      <c r="V256" s="205">
        <v>0.2</v>
      </c>
      <c r="W256" s="205">
        <v>0.2</v>
      </c>
      <c r="X256" s="205">
        <v>0.2</v>
      </c>
      <c r="Y256" s="205">
        <v>0.2</v>
      </c>
      <c r="Z256" s="205">
        <v>0.2</v>
      </c>
      <c r="AA256" s="205">
        <v>0.2</v>
      </c>
      <c r="AB256" s="205">
        <v>0.2</v>
      </c>
      <c r="AC256" s="205">
        <v>0.2</v>
      </c>
      <c r="AD256" s="205">
        <v>0.2</v>
      </c>
      <c r="AE256" s="205">
        <v>0.2</v>
      </c>
      <c r="AF256" s="205">
        <v>0.2</v>
      </c>
      <c r="AG256" s="205">
        <v>0.33</v>
      </c>
      <c r="AH256">
        <v>0.33</v>
      </c>
      <c r="AI256" t="s">
        <v>164</v>
      </c>
      <c r="AJ256" t="s">
        <v>164</v>
      </c>
      <c r="AK256" t="s">
        <v>164</v>
      </c>
    </row>
    <row r="257" spans="1:37" x14ac:dyDescent="0.25">
      <c r="A257" t="s">
        <v>537</v>
      </c>
      <c r="B257" s="203" t="s">
        <v>166</v>
      </c>
      <c r="C257" t="s">
        <v>159</v>
      </c>
      <c r="D257" t="s">
        <v>405</v>
      </c>
      <c r="E257" t="s">
        <v>406</v>
      </c>
      <c r="F257" t="s">
        <v>531</v>
      </c>
      <c r="G257" t="s">
        <v>178</v>
      </c>
      <c r="H257" s="203">
        <v>10</v>
      </c>
      <c r="I257" s="204">
        <v>0.7</v>
      </c>
      <c r="J257" s="205">
        <v>0.43297207610283089</v>
      </c>
      <c r="K257" s="205">
        <v>0.2</v>
      </c>
      <c r="L257" s="205">
        <v>0.27</v>
      </c>
      <c r="M257" s="205">
        <v>0.27</v>
      </c>
      <c r="N257" s="205">
        <v>0.27</v>
      </c>
      <c r="O257" s="205">
        <v>0.27</v>
      </c>
      <c r="P257" s="205">
        <v>0.27</v>
      </c>
      <c r="Q257" s="205">
        <v>0.27</v>
      </c>
      <c r="R257" s="205">
        <v>0.27</v>
      </c>
      <c r="S257" s="205">
        <v>0.27</v>
      </c>
      <c r="T257" s="205">
        <v>0.27</v>
      </c>
      <c r="U257" s="205">
        <v>0.27</v>
      </c>
      <c r="V257" s="205">
        <v>0.27</v>
      </c>
      <c r="W257" s="205">
        <v>0.27</v>
      </c>
      <c r="X257" s="205">
        <v>0.27</v>
      </c>
      <c r="Y257" s="205">
        <v>0.27</v>
      </c>
      <c r="Z257" s="205">
        <v>0.27</v>
      </c>
      <c r="AA257" s="205">
        <v>0.27</v>
      </c>
      <c r="AB257" s="205">
        <v>0.27</v>
      </c>
      <c r="AC257" s="205">
        <v>0.27</v>
      </c>
      <c r="AD257" s="205">
        <v>0.27</v>
      </c>
      <c r="AE257" s="205">
        <v>0.27</v>
      </c>
      <c r="AF257" s="205">
        <v>0.27</v>
      </c>
      <c r="AG257" s="205">
        <v>0.33</v>
      </c>
      <c r="AH257">
        <v>0.33</v>
      </c>
      <c r="AI257" t="s">
        <v>164</v>
      </c>
      <c r="AJ257" t="s">
        <v>164</v>
      </c>
      <c r="AK257" t="s">
        <v>164</v>
      </c>
    </row>
    <row r="258" spans="1:37" x14ac:dyDescent="0.25">
      <c r="A258" t="s">
        <v>538</v>
      </c>
      <c r="B258" s="203" t="s">
        <v>158</v>
      </c>
      <c r="C258" t="s">
        <v>159</v>
      </c>
      <c r="D258" t="s">
        <v>202</v>
      </c>
      <c r="E258" t="s">
        <v>203</v>
      </c>
      <c r="F258" t="s">
        <v>531</v>
      </c>
      <c r="G258" t="s">
        <v>220</v>
      </c>
      <c r="H258" s="203">
        <v>1</v>
      </c>
      <c r="I258" s="204">
        <v>0.7</v>
      </c>
      <c r="J258" s="205">
        <v>6.6130955996402951E-2</v>
      </c>
      <c r="K258" s="205" t="s">
        <v>192</v>
      </c>
      <c r="L258" s="205" t="s">
        <v>192</v>
      </c>
      <c r="M258" s="205" t="s">
        <v>192</v>
      </c>
      <c r="N258" s="205" t="s">
        <v>192</v>
      </c>
      <c r="O258" s="205" t="s">
        <v>192</v>
      </c>
      <c r="P258" s="205" t="s">
        <v>192</v>
      </c>
      <c r="Q258" s="205" t="s">
        <v>192</v>
      </c>
      <c r="R258" s="205">
        <v>2.5000000000000001E-2</v>
      </c>
      <c r="S258" s="205">
        <v>2.5000000000000001E-2</v>
      </c>
      <c r="T258" s="205">
        <v>2.5000000000000001E-2</v>
      </c>
      <c r="U258" s="205">
        <v>2.5000000000000001E-2</v>
      </c>
      <c r="V258" s="205">
        <v>2.5000000000000001E-2</v>
      </c>
      <c r="W258" s="205">
        <v>2.5000000000000001E-2</v>
      </c>
      <c r="X258" s="205">
        <v>2.5000000000000001E-2</v>
      </c>
      <c r="Y258" s="205">
        <v>2.5000000000000001E-2</v>
      </c>
      <c r="Z258" s="205">
        <v>2.5000000000000001E-2</v>
      </c>
      <c r="AA258" s="205">
        <v>2.5000000000000001E-2</v>
      </c>
      <c r="AB258" s="205">
        <v>2.5000000000000001E-2</v>
      </c>
      <c r="AC258" s="205">
        <v>2.5000000000000001E-2</v>
      </c>
      <c r="AD258" s="205">
        <v>2.5000000000000001E-2</v>
      </c>
      <c r="AE258" s="205">
        <v>2.5000000000000001E-2</v>
      </c>
      <c r="AF258" s="205">
        <v>2.5000000000000001E-2</v>
      </c>
      <c r="AG258" s="205">
        <v>2.5000000000000001E-2</v>
      </c>
      <c r="AH258">
        <v>2.5000000000000001E-2</v>
      </c>
      <c r="AI258" t="s">
        <v>164</v>
      </c>
      <c r="AJ258" t="s">
        <v>164</v>
      </c>
      <c r="AK258" t="s">
        <v>164</v>
      </c>
    </row>
    <row r="259" spans="1:37" x14ac:dyDescent="0.25">
      <c r="A259" t="s">
        <v>539</v>
      </c>
      <c r="B259" s="203" t="s">
        <v>166</v>
      </c>
      <c r="C259" t="s">
        <v>159</v>
      </c>
      <c r="D259" t="s">
        <v>202</v>
      </c>
      <c r="E259" t="s">
        <v>203</v>
      </c>
      <c r="F259" t="s">
        <v>531</v>
      </c>
      <c r="G259" t="s">
        <v>220</v>
      </c>
      <c r="H259" s="203">
        <v>1</v>
      </c>
      <c r="I259" s="204">
        <v>0.7</v>
      </c>
      <c r="J259" s="205">
        <v>6.6130955996402951E-2</v>
      </c>
      <c r="K259" s="205" t="s">
        <v>192</v>
      </c>
      <c r="L259" s="205" t="s">
        <v>192</v>
      </c>
      <c r="M259" s="205" t="s">
        <v>192</v>
      </c>
      <c r="N259" s="205" t="s">
        <v>192</v>
      </c>
      <c r="O259" s="205" t="s">
        <v>192</v>
      </c>
      <c r="P259" s="205" t="s">
        <v>192</v>
      </c>
      <c r="Q259" s="205" t="s">
        <v>192</v>
      </c>
      <c r="R259" s="205">
        <v>2.5000000000000001E-2</v>
      </c>
      <c r="S259" s="205">
        <v>2.5000000000000001E-2</v>
      </c>
      <c r="T259" s="205">
        <v>2.5000000000000001E-2</v>
      </c>
      <c r="U259" s="205">
        <v>2.5000000000000001E-2</v>
      </c>
      <c r="V259" s="205">
        <v>2.5000000000000001E-2</v>
      </c>
      <c r="W259" s="205">
        <v>2.5000000000000001E-2</v>
      </c>
      <c r="X259" s="205">
        <v>2.5000000000000001E-2</v>
      </c>
      <c r="Y259" s="205">
        <v>2.5000000000000001E-2</v>
      </c>
      <c r="Z259" s="205">
        <v>2.5000000000000001E-2</v>
      </c>
      <c r="AA259" s="205">
        <v>2.5000000000000001E-2</v>
      </c>
      <c r="AB259" s="205">
        <v>2.5000000000000001E-2</v>
      </c>
      <c r="AC259" s="205">
        <v>2.5000000000000001E-2</v>
      </c>
      <c r="AD259" s="205">
        <v>2.5000000000000001E-2</v>
      </c>
      <c r="AE259" s="205">
        <v>2.5000000000000001E-2</v>
      </c>
      <c r="AF259" s="205">
        <v>2.5000000000000001E-2</v>
      </c>
      <c r="AG259" s="205">
        <v>2.5000000000000001E-2</v>
      </c>
      <c r="AH259">
        <v>2.5000000000000001E-2</v>
      </c>
      <c r="AI259" t="s">
        <v>164</v>
      </c>
      <c r="AJ259" t="s">
        <v>164</v>
      </c>
      <c r="AK259" t="s">
        <v>164</v>
      </c>
    </row>
    <row r="260" spans="1:37" x14ac:dyDescent="0.25">
      <c r="A260" t="s">
        <v>540</v>
      </c>
      <c r="B260" s="203" t="s">
        <v>158</v>
      </c>
      <c r="C260" t="s">
        <v>159</v>
      </c>
      <c r="D260" t="s">
        <v>199</v>
      </c>
      <c r="E260" t="s">
        <v>541</v>
      </c>
      <c r="F260" t="s">
        <v>531</v>
      </c>
      <c r="G260" t="s">
        <v>542</v>
      </c>
      <c r="H260" s="203">
        <v>10</v>
      </c>
      <c r="I260" s="204">
        <v>0.7</v>
      </c>
      <c r="J260" s="205">
        <v>0.43222833727285442</v>
      </c>
      <c r="K260" s="205">
        <v>0.13</v>
      </c>
      <c r="L260" s="205">
        <v>0.2</v>
      </c>
      <c r="M260" s="205">
        <v>0.2</v>
      </c>
      <c r="N260" s="205">
        <v>0.2</v>
      </c>
      <c r="O260" s="205">
        <v>0.2</v>
      </c>
      <c r="P260" s="205">
        <v>0.2</v>
      </c>
      <c r="Q260" s="205">
        <v>0.2</v>
      </c>
      <c r="R260" s="205">
        <v>0.2</v>
      </c>
      <c r="S260" s="205">
        <v>0.2</v>
      </c>
      <c r="T260" s="205">
        <v>0.2</v>
      </c>
      <c r="U260" s="205">
        <v>0.2</v>
      </c>
      <c r="V260" s="205">
        <v>0.2</v>
      </c>
      <c r="W260" s="205">
        <v>0.2</v>
      </c>
      <c r="X260" s="205">
        <v>0.2</v>
      </c>
      <c r="Y260" s="205">
        <v>0.2</v>
      </c>
      <c r="Z260" s="205">
        <v>0.2</v>
      </c>
      <c r="AA260" s="205">
        <v>0.2</v>
      </c>
      <c r="AB260" s="205">
        <v>0.2</v>
      </c>
      <c r="AC260" s="205">
        <v>0.2</v>
      </c>
      <c r="AD260" s="205">
        <v>0.2</v>
      </c>
      <c r="AE260" s="205">
        <v>0.2</v>
      </c>
      <c r="AF260" s="205">
        <v>0.2</v>
      </c>
      <c r="AG260" s="205">
        <v>0.33</v>
      </c>
      <c r="AH260">
        <v>0.33</v>
      </c>
      <c r="AI260" t="s">
        <v>164</v>
      </c>
      <c r="AJ260" t="s">
        <v>164</v>
      </c>
      <c r="AK260" t="s">
        <v>164</v>
      </c>
    </row>
    <row r="261" spans="1:37" x14ac:dyDescent="0.25">
      <c r="A261" t="s">
        <v>543</v>
      </c>
      <c r="B261" s="203" t="s">
        <v>166</v>
      </c>
      <c r="C261" t="s">
        <v>159</v>
      </c>
      <c r="D261" t="s">
        <v>199</v>
      </c>
      <c r="E261" t="s">
        <v>541</v>
      </c>
      <c r="F261" t="s">
        <v>531</v>
      </c>
      <c r="G261" t="s">
        <v>542</v>
      </c>
      <c r="H261" s="203">
        <v>10</v>
      </c>
      <c r="I261" s="204">
        <v>0.7</v>
      </c>
      <c r="J261" s="205">
        <v>0.43222833727285442</v>
      </c>
      <c r="K261" s="205">
        <v>0.2</v>
      </c>
      <c r="L261" s="205">
        <v>0.27</v>
      </c>
      <c r="M261" s="205">
        <v>0.27</v>
      </c>
      <c r="N261" s="205">
        <v>0.27</v>
      </c>
      <c r="O261" s="205">
        <v>0.27</v>
      </c>
      <c r="P261" s="205">
        <v>0.27</v>
      </c>
      <c r="Q261" s="205">
        <v>0.27</v>
      </c>
      <c r="R261" s="205">
        <v>0.27</v>
      </c>
      <c r="S261" s="205">
        <v>0.27</v>
      </c>
      <c r="T261" s="205">
        <v>0.27</v>
      </c>
      <c r="U261" s="205">
        <v>0.27</v>
      </c>
      <c r="V261" s="205">
        <v>0.27</v>
      </c>
      <c r="W261" s="205">
        <v>0.27</v>
      </c>
      <c r="X261" s="205">
        <v>0.27</v>
      </c>
      <c r="Y261" s="205">
        <v>0.27</v>
      </c>
      <c r="Z261" s="205">
        <v>0.27</v>
      </c>
      <c r="AA261" s="205">
        <v>0.27</v>
      </c>
      <c r="AB261" s="205">
        <v>0.27</v>
      </c>
      <c r="AC261" s="205">
        <v>0.27</v>
      </c>
      <c r="AD261" s="205">
        <v>0.27</v>
      </c>
      <c r="AE261" s="205">
        <v>0.27</v>
      </c>
      <c r="AF261" s="205">
        <v>0.27</v>
      </c>
      <c r="AG261" s="205">
        <v>0.33</v>
      </c>
      <c r="AH261">
        <v>0.33</v>
      </c>
      <c r="AI261" t="s">
        <v>164</v>
      </c>
      <c r="AJ261" t="s">
        <v>164</v>
      </c>
      <c r="AK261" t="s">
        <v>164</v>
      </c>
    </row>
    <row r="262" spans="1:37" x14ac:dyDescent="0.25">
      <c r="A262" t="s">
        <v>544</v>
      </c>
      <c r="B262" s="203" t="s">
        <v>158</v>
      </c>
      <c r="C262" t="s">
        <v>168</v>
      </c>
      <c r="D262" t="s">
        <v>160</v>
      </c>
      <c r="E262" t="s">
        <v>534</v>
      </c>
      <c r="F262" t="s">
        <v>531</v>
      </c>
      <c r="G262" t="s">
        <v>169</v>
      </c>
      <c r="H262" s="203">
        <v>10</v>
      </c>
      <c r="I262" s="204">
        <v>0.7</v>
      </c>
      <c r="J262" s="205">
        <v>0.45890207746534312</v>
      </c>
      <c r="K262" s="205">
        <v>0.12</v>
      </c>
      <c r="L262" s="205">
        <v>0.17</v>
      </c>
      <c r="M262" s="205">
        <v>0.17</v>
      </c>
      <c r="N262" s="205">
        <v>0.25</v>
      </c>
      <c r="O262" s="205">
        <v>0.25</v>
      </c>
      <c r="P262" s="205">
        <v>0.25</v>
      </c>
      <c r="Q262" s="205">
        <v>0.25</v>
      </c>
      <c r="R262" s="205">
        <v>0.25</v>
      </c>
      <c r="S262" s="205">
        <v>0.25</v>
      </c>
      <c r="T262" s="205">
        <v>0.25</v>
      </c>
      <c r="U262" s="205">
        <v>0.25</v>
      </c>
      <c r="V262" s="205">
        <v>0.25</v>
      </c>
      <c r="W262" s="205">
        <v>0.25</v>
      </c>
      <c r="X262" s="205">
        <v>0.25</v>
      </c>
      <c r="Y262" s="205">
        <v>0.25</v>
      </c>
      <c r="Z262" s="205">
        <v>0.25</v>
      </c>
      <c r="AA262" s="205">
        <v>0.25</v>
      </c>
      <c r="AB262" s="205">
        <v>0.25</v>
      </c>
      <c r="AC262" s="205">
        <v>0.25</v>
      </c>
      <c r="AD262" s="205">
        <v>0.25</v>
      </c>
      <c r="AE262" s="205">
        <v>0.25</v>
      </c>
      <c r="AF262" s="205">
        <v>0.25</v>
      </c>
      <c r="AG262" s="205">
        <v>0.33</v>
      </c>
      <c r="AH262">
        <v>0.33</v>
      </c>
      <c r="AI262" t="s">
        <v>164</v>
      </c>
      <c r="AJ262" t="s">
        <v>164</v>
      </c>
      <c r="AK262" t="s">
        <v>164</v>
      </c>
    </row>
    <row r="263" spans="1:37" x14ac:dyDescent="0.25">
      <c r="A263" t="s">
        <v>545</v>
      </c>
      <c r="B263" s="203" t="s">
        <v>166</v>
      </c>
      <c r="C263" t="s">
        <v>168</v>
      </c>
      <c r="D263" t="s">
        <v>160</v>
      </c>
      <c r="E263" t="s">
        <v>534</v>
      </c>
      <c r="F263" t="s">
        <v>531</v>
      </c>
      <c r="G263" t="s">
        <v>169</v>
      </c>
      <c r="H263" s="203">
        <v>10</v>
      </c>
      <c r="I263" s="204">
        <v>0.7</v>
      </c>
      <c r="J263" s="205">
        <v>0.45890207746534312</v>
      </c>
      <c r="K263" s="205">
        <v>0.12</v>
      </c>
      <c r="L263" s="205">
        <v>0.27</v>
      </c>
      <c r="M263" s="205">
        <v>0.27</v>
      </c>
      <c r="N263" s="205">
        <v>0.27</v>
      </c>
      <c r="O263" s="205">
        <v>0.25</v>
      </c>
      <c r="P263" s="205">
        <v>0.25</v>
      </c>
      <c r="Q263" s="205">
        <v>0.25</v>
      </c>
      <c r="R263" s="205">
        <v>0.25</v>
      </c>
      <c r="S263" s="205">
        <v>0.25</v>
      </c>
      <c r="T263" s="205">
        <v>0.25</v>
      </c>
      <c r="U263" s="205">
        <v>0.25</v>
      </c>
      <c r="V263" s="205">
        <v>0.25</v>
      </c>
      <c r="W263" s="205">
        <v>0.25</v>
      </c>
      <c r="X263" s="205">
        <v>0.25</v>
      </c>
      <c r="Y263" s="205">
        <v>0.25</v>
      </c>
      <c r="Z263" s="205">
        <v>0.25</v>
      </c>
      <c r="AA263" s="205">
        <v>0.25</v>
      </c>
      <c r="AB263" s="205">
        <v>0.25</v>
      </c>
      <c r="AC263" s="205">
        <v>0.25</v>
      </c>
      <c r="AD263" s="205">
        <v>0.25</v>
      </c>
      <c r="AE263" s="205">
        <v>0.25</v>
      </c>
      <c r="AF263" s="205">
        <v>0.25</v>
      </c>
      <c r="AG263" s="205">
        <v>0.33</v>
      </c>
      <c r="AH263">
        <v>0.33</v>
      </c>
      <c r="AI263" t="s">
        <v>164</v>
      </c>
      <c r="AJ263" t="s">
        <v>164</v>
      </c>
      <c r="AK263" t="s">
        <v>164</v>
      </c>
    </row>
    <row r="264" spans="1:37" x14ac:dyDescent="0.25">
      <c r="A264" t="s">
        <v>546</v>
      </c>
      <c r="B264" s="203" t="s">
        <v>158</v>
      </c>
      <c r="C264" t="s">
        <v>168</v>
      </c>
      <c r="D264" t="s">
        <v>405</v>
      </c>
      <c r="E264" t="s">
        <v>406</v>
      </c>
      <c r="F264" t="s">
        <v>531</v>
      </c>
      <c r="G264" t="s">
        <v>169</v>
      </c>
      <c r="H264" s="203">
        <v>10</v>
      </c>
      <c r="I264" s="204">
        <v>0.7</v>
      </c>
      <c r="J264" s="205">
        <v>0.45890207746534312</v>
      </c>
      <c r="K264" s="205">
        <v>0.2</v>
      </c>
      <c r="L264" s="205">
        <v>0.27</v>
      </c>
      <c r="M264" s="205">
        <v>0.27</v>
      </c>
      <c r="N264" s="205">
        <v>0.27</v>
      </c>
      <c r="O264" s="205">
        <v>0.27</v>
      </c>
      <c r="P264" s="205">
        <v>0.27</v>
      </c>
      <c r="Q264" s="205">
        <v>0.27</v>
      </c>
      <c r="R264" s="205">
        <v>0.25</v>
      </c>
      <c r="S264" s="205">
        <v>0.25</v>
      </c>
      <c r="T264" s="205">
        <v>0.25</v>
      </c>
      <c r="U264" s="205">
        <v>0.25</v>
      </c>
      <c r="V264" s="205">
        <v>0.25</v>
      </c>
      <c r="W264" s="205">
        <v>0.25</v>
      </c>
      <c r="X264" s="205">
        <v>0.25</v>
      </c>
      <c r="Y264" s="205">
        <v>0.25</v>
      </c>
      <c r="Z264" s="205">
        <v>0.25</v>
      </c>
      <c r="AA264" s="205">
        <v>0.25</v>
      </c>
      <c r="AB264" s="205">
        <v>0.25</v>
      </c>
      <c r="AC264" s="205">
        <v>0.25</v>
      </c>
      <c r="AD264" s="205">
        <v>0.25</v>
      </c>
      <c r="AE264" s="205">
        <v>0.25</v>
      </c>
      <c r="AF264" s="205">
        <v>0.25</v>
      </c>
      <c r="AG264" s="205">
        <v>0.33</v>
      </c>
      <c r="AH264">
        <v>0.33</v>
      </c>
      <c r="AI264" t="s">
        <v>164</v>
      </c>
      <c r="AJ264" t="s">
        <v>164</v>
      </c>
      <c r="AK264" t="s">
        <v>164</v>
      </c>
    </row>
    <row r="265" spans="1:37" x14ac:dyDescent="0.25">
      <c r="A265" t="s">
        <v>547</v>
      </c>
      <c r="B265" s="203" t="s">
        <v>166</v>
      </c>
      <c r="C265" t="s">
        <v>168</v>
      </c>
      <c r="D265" t="s">
        <v>405</v>
      </c>
      <c r="E265" t="s">
        <v>406</v>
      </c>
      <c r="F265" t="s">
        <v>531</v>
      </c>
      <c r="G265" t="s">
        <v>169</v>
      </c>
      <c r="H265" s="203">
        <v>10</v>
      </c>
      <c r="I265" s="204">
        <v>0.7</v>
      </c>
      <c r="J265" s="205">
        <v>0.45890207746534312</v>
      </c>
      <c r="K265" s="205">
        <v>0.2</v>
      </c>
      <c r="L265" s="205">
        <v>0.27</v>
      </c>
      <c r="M265" s="205">
        <v>0.27</v>
      </c>
      <c r="N265" s="205">
        <v>0.27</v>
      </c>
      <c r="O265" s="205">
        <v>0.27</v>
      </c>
      <c r="P265" s="205">
        <v>0.27</v>
      </c>
      <c r="Q265" s="205">
        <v>0.27</v>
      </c>
      <c r="R265" s="205">
        <v>0.25</v>
      </c>
      <c r="S265" s="205">
        <v>0.25</v>
      </c>
      <c r="T265" s="205">
        <v>0.25</v>
      </c>
      <c r="U265" s="205">
        <v>0.25</v>
      </c>
      <c r="V265" s="205">
        <v>0.25</v>
      </c>
      <c r="W265" s="205">
        <v>0.25</v>
      </c>
      <c r="X265" s="205">
        <v>0.25</v>
      </c>
      <c r="Y265" s="205">
        <v>0.25</v>
      </c>
      <c r="Z265" s="205">
        <v>0.25</v>
      </c>
      <c r="AA265" s="205">
        <v>0.25</v>
      </c>
      <c r="AB265" s="205">
        <v>0.25</v>
      </c>
      <c r="AC265" s="205">
        <v>0.25</v>
      </c>
      <c r="AD265" s="205">
        <v>0.25</v>
      </c>
      <c r="AE265" s="205">
        <v>0.25</v>
      </c>
      <c r="AF265" s="205">
        <v>0.25</v>
      </c>
      <c r="AG265" s="205">
        <v>0.33</v>
      </c>
      <c r="AH265">
        <v>0.33</v>
      </c>
      <c r="AI265" t="s">
        <v>164</v>
      </c>
      <c r="AJ265" t="s">
        <v>164</v>
      </c>
      <c r="AK265" t="s">
        <v>164</v>
      </c>
    </row>
    <row r="266" spans="1:37" x14ac:dyDescent="0.25">
      <c r="A266" t="s">
        <v>548</v>
      </c>
      <c r="B266" s="203" t="s">
        <v>158</v>
      </c>
      <c r="C266" t="s">
        <v>168</v>
      </c>
      <c r="D266" t="s">
        <v>199</v>
      </c>
      <c r="E266" t="s">
        <v>541</v>
      </c>
      <c r="F266" t="s">
        <v>531</v>
      </c>
      <c r="G266" t="s">
        <v>169</v>
      </c>
      <c r="H266" s="203">
        <v>10</v>
      </c>
      <c r="I266" s="204">
        <v>0.7</v>
      </c>
      <c r="J266" s="204">
        <v>0.45890207746534312</v>
      </c>
      <c r="K266" s="205">
        <v>0.2</v>
      </c>
      <c r="L266" s="205">
        <v>0.27</v>
      </c>
      <c r="M266" s="205">
        <v>0.27</v>
      </c>
      <c r="N266" s="205">
        <v>0.27</v>
      </c>
      <c r="O266" s="205">
        <v>0.27</v>
      </c>
      <c r="P266" s="205">
        <v>0.27</v>
      </c>
      <c r="Q266" s="205">
        <v>0.27</v>
      </c>
      <c r="R266" s="205">
        <v>0.25</v>
      </c>
      <c r="S266" s="205">
        <v>0.25</v>
      </c>
      <c r="T266" s="205">
        <v>0.25</v>
      </c>
      <c r="U266" s="205">
        <v>0.25</v>
      </c>
      <c r="V266" s="205">
        <v>0.25</v>
      </c>
      <c r="W266" s="205">
        <v>0.25</v>
      </c>
      <c r="X266" s="205">
        <v>0.25</v>
      </c>
      <c r="Y266" s="205">
        <v>0.25</v>
      </c>
      <c r="Z266" s="205">
        <v>0.25</v>
      </c>
      <c r="AA266" s="205">
        <v>0.25</v>
      </c>
      <c r="AB266" s="205">
        <v>0.25</v>
      </c>
      <c r="AC266" s="205">
        <v>0.25</v>
      </c>
      <c r="AD266" s="205">
        <v>0.25</v>
      </c>
      <c r="AE266" s="205">
        <v>0.25</v>
      </c>
      <c r="AF266" s="205">
        <v>0.25</v>
      </c>
      <c r="AG266" s="205">
        <v>0.33</v>
      </c>
      <c r="AH266">
        <v>0.33</v>
      </c>
      <c r="AI266" t="s">
        <v>164</v>
      </c>
      <c r="AJ266" t="s">
        <v>164</v>
      </c>
      <c r="AK266" t="s">
        <v>164</v>
      </c>
    </row>
    <row r="267" spans="1:37" x14ac:dyDescent="0.25">
      <c r="A267" t="s">
        <v>549</v>
      </c>
      <c r="B267" s="203" t="s">
        <v>166</v>
      </c>
      <c r="C267" t="s">
        <v>168</v>
      </c>
      <c r="D267" t="s">
        <v>199</v>
      </c>
      <c r="E267" t="s">
        <v>541</v>
      </c>
      <c r="F267" t="s">
        <v>531</v>
      </c>
      <c r="G267" t="s">
        <v>169</v>
      </c>
      <c r="H267" s="203">
        <v>10</v>
      </c>
      <c r="I267" s="204">
        <v>0.7</v>
      </c>
      <c r="J267" s="204">
        <v>0.45890207746534312</v>
      </c>
      <c r="K267" s="205">
        <v>0.2</v>
      </c>
      <c r="L267" s="205">
        <v>0.27</v>
      </c>
      <c r="M267" s="205">
        <v>0.27</v>
      </c>
      <c r="N267" s="205">
        <v>0.27</v>
      </c>
      <c r="O267" s="205">
        <v>0.27</v>
      </c>
      <c r="P267" s="205">
        <v>0.27</v>
      </c>
      <c r="Q267" s="205">
        <v>0.27</v>
      </c>
      <c r="R267" s="205">
        <v>0.25</v>
      </c>
      <c r="S267" s="205">
        <v>0.25</v>
      </c>
      <c r="T267" s="205">
        <v>0.25</v>
      </c>
      <c r="U267" s="205">
        <v>0.25</v>
      </c>
      <c r="V267" s="205">
        <v>0.25</v>
      </c>
      <c r="W267" s="205">
        <v>0.25</v>
      </c>
      <c r="X267" s="205">
        <v>0.25</v>
      </c>
      <c r="Y267" s="205">
        <v>0.25</v>
      </c>
      <c r="Z267" s="205">
        <v>0.25</v>
      </c>
      <c r="AA267" s="205">
        <v>0.25</v>
      </c>
      <c r="AB267" s="205">
        <v>0.25</v>
      </c>
      <c r="AC267" s="205">
        <v>0.25</v>
      </c>
      <c r="AD267" s="205">
        <v>0.25</v>
      </c>
      <c r="AE267" s="205">
        <v>0.25</v>
      </c>
      <c r="AF267" s="205">
        <v>0.25</v>
      </c>
      <c r="AG267" s="205">
        <v>0.33</v>
      </c>
      <c r="AH267">
        <v>0.33</v>
      </c>
      <c r="AI267" t="s">
        <v>164</v>
      </c>
      <c r="AJ267" t="s">
        <v>164</v>
      </c>
      <c r="AK267" t="s">
        <v>164</v>
      </c>
    </row>
    <row r="268" spans="1:37" x14ac:dyDescent="0.25">
      <c r="A268" t="s">
        <v>550</v>
      </c>
      <c r="B268" s="203" t="s">
        <v>158</v>
      </c>
      <c r="C268" t="s">
        <v>159</v>
      </c>
      <c r="D268" t="s">
        <v>195</v>
      </c>
      <c r="E268" t="s">
        <v>551</v>
      </c>
      <c r="F268" t="s">
        <v>551</v>
      </c>
      <c r="G268" t="s">
        <v>289</v>
      </c>
      <c r="H268" s="203">
        <v>15</v>
      </c>
      <c r="I268" s="204">
        <v>0.7</v>
      </c>
      <c r="J268" s="204">
        <v>0.58811439006316979</v>
      </c>
      <c r="K268" s="205">
        <v>0.13</v>
      </c>
      <c r="L268" s="205">
        <v>0.2</v>
      </c>
      <c r="M268" s="205">
        <v>0.2</v>
      </c>
      <c r="N268" s="205">
        <v>0.2</v>
      </c>
      <c r="O268" s="205">
        <v>0.2</v>
      </c>
      <c r="P268" s="205">
        <v>0.2</v>
      </c>
      <c r="Q268" s="205">
        <v>0.2</v>
      </c>
      <c r="R268" s="205">
        <v>0.2</v>
      </c>
      <c r="S268" s="205">
        <v>0.2</v>
      </c>
      <c r="T268" s="205">
        <v>0.2</v>
      </c>
      <c r="U268" s="205">
        <v>0.2</v>
      </c>
      <c r="V268" s="205">
        <v>0.2</v>
      </c>
      <c r="W268" s="205">
        <v>0.2</v>
      </c>
      <c r="X268" s="205">
        <v>0.2</v>
      </c>
      <c r="Y268" s="205">
        <v>0.2</v>
      </c>
      <c r="Z268" s="205">
        <v>0.2</v>
      </c>
      <c r="AA268" s="205">
        <v>0.2</v>
      </c>
      <c r="AB268" s="205">
        <v>0.2</v>
      </c>
      <c r="AC268" s="205">
        <v>0.2</v>
      </c>
      <c r="AD268" s="205">
        <v>0.2</v>
      </c>
      <c r="AE268" s="205">
        <v>0.2</v>
      </c>
      <c r="AF268" s="205">
        <v>0.2</v>
      </c>
      <c r="AG268" s="205">
        <v>0.33</v>
      </c>
      <c r="AH268">
        <v>0.33</v>
      </c>
      <c r="AI268" t="s">
        <v>164</v>
      </c>
      <c r="AJ268" t="s">
        <v>164</v>
      </c>
      <c r="AK268" t="s">
        <v>164</v>
      </c>
    </row>
    <row r="269" spans="1:37" x14ac:dyDescent="0.25">
      <c r="A269" t="s">
        <v>552</v>
      </c>
      <c r="B269" s="203" t="s">
        <v>166</v>
      </c>
      <c r="C269" t="s">
        <v>159</v>
      </c>
      <c r="D269" t="s">
        <v>195</v>
      </c>
      <c r="E269" t="s">
        <v>551</v>
      </c>
      <c r="F269" t="s">
        <v>551</v>
      </c>
      <c r="G269" t="s">
        <v>289</v>
      </c>
      <c r="H269" s="203">
        <v>15</v>
      </c>
      <c r="I269" s="204">
        <v>0.7</v>
      </c>
      <c r="J269" s="204">
        <v>0.58811439006316979</v>
      </c>
      <c r="K269" s="205">
        <v>0.2</v>
      </c>
      <c r="L269" s="205">
        <v>0.27</v>
      </c>
      <c r="M269" s="205">
        <v>0.27</v>
      </c>
      <c r="N269" s="205">
        <v>0.27</v>
      </c>
      <c r="O269" s="205">
        <v>0.27</v>
      </c>
      <c r="P269" s="205">
        <v>0.27</v>
      </c>
      <c r="Q269" s="205">
        <v>0.27</v>
      </c>
      <c r="R269" s="205">
        <v>0.27</v>
      </c>
      <c r="S269" s="205">
        <v>0.27</v>
      </c>
      <c r="T269" s="205">
        <v>0.27</v>
      </c>
      <c r="U269" s="205">
        <v>0.27</v>
      </c>
      <c r="V269" s="205">
        <v>0.27</v>
      </c>
      <c r="W269" s="205">
        <v>0.27</v>
      </c>
      <c r="X269" s="205">
        <v>0.27</v>
      </c>
      <c r="Y269" s="205">
        <v>0.27</v>
      </c>
      <c r="Z269" s="205">
        <v>0.27</v>
      </c>
      <c r="AA269" s="205">
        <v>0.27</v>
      </c>
      <c r="AB269" s="205">
        <v>0.27</v>
      </c>
      <c r="AC269" s="205">
        <v>0.27</v>
      </c>
      <c r="AD269" s="205">
        <v>0.27</v>
      </c>
      <c r="AE269" s="205">
        <v>0.27</v>
      </c>
      <c r="AF269" s="205">
        <v>0.27</v>
      </c>
      <c r="AG269" s="205">
        <v>0.33</v>
      </c>
      <c r="AH269">
        <v>0.33</v>
      </c>
      <c r="AI269" t="s">
        <v>164</v>
      </c>
      <c r="AJ269" t="s">
        <v>164</v>
      </c>
      <c r="AK269" t="s">
        <v>164</v>
      </c>
    </row>
    <row r="270" spans="1:37" x14ac:dyDescent="0.25">
      <c r="A270" t="s">
        <v>553</v>
      </c>
      <c r="B270" s="203" t="s">
        <v>158</v>
      </c>
      <c r="C270" t="s">
        <v>227</v>
      </c>
      <c r="D270" t="s">
        <v>215</v>
      </c>
      <c r="E270" t="s">
        <v>208</v>
      </c>
      <c r="F270" t="s">
        <v>554</v>
      </c>
      <c r="G270" t="s">
        <v>217</v>
      </c>
      <c r="H270" s="203">
        <v>10</v>
      </c>
      <c r="I270" s="204">
        <v>0.7</v>
      </c>
      <c r="J270" s="204">
        <v>0.46016409749751264</v>
      </c>
      <c r="K270" s="205">
        <v>0.15</v>
      </c>
      <c r="L270" s="205">
        <v>0.2</v>
      </c>
      <c r="M270" s="205">
        <v>0.2</v>
      </c>
      <c r="N270" s="205">
        <v>0.2</v>
      </c>
      <c r="O270" s="205">
        <v>0.25</v>
      </c>
      <c r="P270" s="205">
        <v>0.25</v>
      </c>
      <c r="Q270" s="205">
        <v>0.25</v>
      </c>
      <c r="R270" s="205">
        <v>0.25</v>
      </c>
      <c r="S270" s="205">
        <v>0.25</v>
      </c>
      <c r="T270" s="205">
        <v>0.25</v>
      </c>
      <c r="U270" s="205">
        <v>0.25</v>
      </c>
      <c r="V270" s="205">
        <v>0.25</v>
      </c>
      <c r="W270" s="205">
        <v>0.25</v>
      </c>
      <c r="X270" s="205">
        <v>0.25</v>
      </c>
      <c r="Y270" s="205">
        <v>0.25</v>
      </c>
      <c r="Z270" s="205">
        <v>0.25</v>
      </c>
      <c r="AA270" s="205">
        <v>0.25</v>
      </c>
      <c r="AB270" s="205">
        <v>0.25</v>
      </c>
      <c r="AC270" s="205">
        <v>0.25</v>
      </c>
      <c r="AD270" s="205">
        <v>0.25</v>
      </c>
      <c r="AE270" s="205">
        <v>0.25</v>
      </c>
      <c r="AF270" s="205">
        <v>0.25</v>
      </c>
      <c r="AG270" s="205">
        <v>0.33</v>
      </c>
      <c r="AH270">
        <v>0.33</v>
      </c>
      <c r="AI270" t="s">
        <v>164</v>
      </c>
      <c r="AJ270" t="s">
        <v>164</v>
      </c>
      <c r="AK270" t="s">
        <v>164</v>
      </c>
    </row>
    <row r="271" spans="1:37" x14ac:dyDescent="0.25">
      <c r="A271" t="s">
        <v>555</v>
      </c>
      <c r="B271" s="203" t="s">
        <v>166</v>
      </c>
      <c r="C271" t="s">
        <v>227</v>
      </c>
      <c r="D271" t="s">
        <v>215</v>
      </c>
      <c r="E271" t="s">
        <v>208</v>
      </c>
      <c r="F271" t="s">
        <v>554</v>
      </c>
      <c r="G271" t="s">
        <v>217</v>
      </c>
      <c r="H271" s="203">
        <v>10</v>
      </c>
      <c r="I271" s="204">
        <v>0.7</v>
      </c>
      <c r="J271" s="204">
        <v>0.46016409749751264</v>
      </c>
      <c r="K271" s="205">
        <v>0.15</v>
      </c>
      <c r="L271" s="205">
        <v>0.27</v>
      </c>
      <c r="M271" s="205">
        <v>0.27</v>
      </c>
      <c r="N271" s="205">
        <v>0.27</v>
      </c>
      <c r="O271" s="205">
        <v>0.27</v>
      </c>
      <c r="P271" s="205">
        <v>0.27</v>
      </c>
      <c r="Q271" s="205">
        <v>0.27</v>
      </c>
      <c r="R271" s="205">
        <v>0.27</v>
      </c>
      <c r="S271" s="205">
        <v>0.27</v>
      </c>
      <c r="T271" s="205">
        <v>0.27</v>
      </c>
      <c r="U271" s="205">
        <v>0.27</v>
      </c>
      <c r="V271" s="205">
        <v>0.27</v>
      </c>
      <c r="W271" s="205">
        <v>0.27</v>
      </c>
      <c r="X271" s="205">
        <v>0.27</v>
      </c>
      <c r="Y271" s="205">
        <v>0.27</v>
      </c>
      <c r="Z271" s="205">
        <v>0.27</v>
      </c>
      <c r="AA271" s="205">
        <v>0.27</v>
      </c>
      <c r="AB271" s="205">
        <v>0.27</v>
      </c>
      <c r="AC271" s="205">
        <v>0.27</v>
      </c>
      <c r="AD271" s="205">
        <v>0.27</v>
      </c>
      <c r="AE271" s="205">
        <v>0.27</v>
      </c>
      <c r="AF271" s="205">
        <v>0.27</v>
      </c>
      <c r="AG271" s="205">
        <v>0.33</v>
      </c>
      <c r="AH271">
        <v>0.33</v>
      </c>
      <c r="AI271" t="s">
        <v>164</v>
      </c>
      <c r="AJ271" t="s">
        <v>164</v>
      </c>
      <c r="AK271" t="s">
        <v>164</v>
      </c>
    </row>
    <row r="272" spans="1:37" x14ac:dyDescent="0.25">
      <c r="A272" t="s">
        <v>556</v>
      </c>
      <c r="B272" s="203" t="s">
        <v>158</v>
      </c>
      <c r="C272" t="s">
        <v>159</v>
      </c>
      <c r="D272" t="s">
        <v>215</v>
      </c>
      <c r="E272" t="s">
        <v>208</v>
      </c>
      <c r="F272" t="s">
        <v>554</v>
      </c>
      <c r="G272" t="s">
        <v>217</v>
      </c>
      <c r="H272" s="203">
        <v>10</v>
      </c>
      <c r="I272" s="204">
        <v>0.7</v>
      </c>
      <c r="J272" s="204">
        <v>0.46016409749751264</v>
      </c>
      <c r="K272" s="205">
        <v>0.13</v>
      </c>
      <c r="L272" s="205">
        <v>0.2</v>
      </c>
      <c r="M272" s="205">
        <v>0.2</v>
      </c>
      <c r="N272" s="205">
        <v>0.2</v>
      </c>
      <c r="O272" s="205">
        <v>0.2</v>
      </c>
      <c r="P272" s="205">
        <v>0.2</v>
      </c>
      <c r="Q272" s="205">
        <v>0.2</v>
      </c>
      <c r="R272" s="205">
        <v>0.2</v>
      </c>
      <c r="S272" s="205">
        <v>0.2</v>
      </c>
      <c r="T272" s="205">
        <v>0.2</v>
      </c>
      <c r="U272" s="205">
        <v>0.2</v>
      </c>
      <c r="V272" s="205">
        <v>0.2</v>
      </c>
      <c r="W272" s="205">
        <v>0.2</v>
      </c>
      <c r="X272" s="205">
        <v>0.2</v>
      </c>
      <c r="Y272" s="205">
        <v>0.2</v>
      </c>
      <c r="Z272" s="205">
        <v>0.2</v>
      </c>
      <c r="AA272" s="205">
        <v>0.2</v>
      </c>
      <c r="AB272" s="205">
        <v>0.2</v>
      </c>
      <c r="AC272" s="205">
        <v>0.2</v>
      </c>
      <c r="AD272" s="205">
        <v>0.2</v>
      </c>
      <c r="AE272" s="205">
        <v>0.2</v>
      </c>
      <c r="AF272" s="205">
        <v>0.2</v>
      </c>
      <c r="AG272" s="205">
        <v>0.33</v>
      </c>
      <c r="AH272">
        <v>0.33</v>
      </c>
      <c r="AI272" t="s">
        <v>164</v>
      </c>
      <c r="AJ272" t="s">
        <v>164</v>
      </c>
      <c r="AK272" t="s">
        <v>164</v>
      </c>
    </row>
    <row r="273" spans="1:37" x14ac:dyDescent="0.25">
      <c r="A273" t="s">
        <v>557</v>
      </c>
      <c r="B273" s="203" t="s">
        <v>166</v>
      </c>
      <c r="C273" t="s">
        <v>159</v>
      </c>
      <c r="D273" t="s">
        <v>215</v>
      </c>
      <c r="E273" t="s">
        <v>208</v>
      </c>
      <c r="F273" t="s">
        <v>554</v>
      </c>
      <c r="G273" t="s">
        <v>217</v>
      </c>
      <c r="H273" s="203">
        <v>10</v>
      </c>
      <c r="I273" s="204">
        <v>0.7</v>
      </c>
      <c r="J273" s="205">
        <v>0.46016409749751264</v>
      </c>
      <c r="K273" s="205">
        <v>0.2</v>
      </c>
      <c r="L273" s="205">
        <v>0.27</v>
      </c>
      <c r="M273" s="205">
        <v>0.27</v>
      </c>
      <c r="N273" s="205">
        <v>0.27</v>
      </c>
      <c r="O273" s="205">
        <v>0.27</v>
      </c>
      <c r="P273" s="205">
        <v>0.27</v>
      </c>
      <c r="Q273" s="205">
        <v>0.27</v>
      </c>
      <c r="R273" s="205">
        <v>0.27</v>
      </c>
      <c r="S273" s="205">
        <v>0.27</v>
      </c>
      <c r="T273" s="205">
        <v>0.27</v>
      </c>
      <c r="U273" s="205">
        <v>0.27</v>
      </c>
      <c r="V273" s="205">
        <v>0.27</v>
      </c>
      <c r="W273" s="205">
        <v>0.27</v>
      </c>
      <c r="X273" s="205">
        <v>0.27</v>
      </c>
      <c r="Y273" s="205">
        <v>0.27</v>
      </c>
      <c r="Z273" s="205">
        <v>0.27</v>
      </c>
      <c r="AA273" s="205">
        <v>0.27</v>
      </c>
      <c r="AB273" s="205">
        <v>0.27</v>
      </c>
      <c r="AC273" s="205">
        <v>0.27</v>
      </c>
      <c r="AD273" s="205">
        <v>0.27</v>
      </c>
      <c r="AE273" s="205">
        <v>0.27</v>
      </c>
      <c r="AF273" s="205">
        <v>0.27</v>
      </c>
      <c r="AG273" s="205">
        <v>0.33</v>
      </c>
      <c r="AH273">
        <v>0.33</v>
      </c>
      <c r="AI273" t="s">
        <v>164</v>
      </c>
      <c r="AJ273" t="s">
        <v>164</v>
      </c>
      <c r="AK273" t="s">
        <v>164</v>
      </c>
    </row>
    <row r="274" spans="1:37" x14ac:dyDescent="0.25">
      <c r="A274" t="s">
        <v>558</v>
      </c>
      <c r="B274" s="203" t="s">
        <v>158</v>
      </c>
      <c r="C274" t="s">
        <v>168</v>
      </c>
      <c r="D274" t="s">
        <v>215</v>
      </c>
      <c r="E274" t="s">
        <v>208</v>
      </c>
      <c r="F274" t="s">
        <v>554</v>
      </c>
      <c r="G274" t="s">
        <v>217</v>
      </c>
      <c r="H274" s="203">
        <v>10</v>
      </c>
      <c r="I274" s="204">
        <v>0.7</v>
      </c>
      <c r="J274" s="205">
        <v>0.46016409749751264</v>
      </c>
      <c r="K274" s="205">
        <v>0.2</v>
      </c>
      <c r="L274" s="205">
        <v>0.27</v>
      </c>
      <c r="M274" s="205">
        <v>0.27</v>
      </c>
      <c r="N274" s="205">
        <v>0.27</v>
      </c>
      <c r="O274" s="205">
        <v>0.27</v>
      </c>
      <c r="P274" s="205">
        <v>0.27</v>
      </c>
      <c r="Q274" s="205">
        <v>0.27</v>
      </c>
      <c r="R274" s="205">
        <v>0.25</v>
      </c>
      <c r="S274" s="205">
        <v>0.25</v>
      </c>
      <c r="T274" s="205">
        <v>0.25</v>
      </c>
      <c r="U274" s="205">
        <v>0.25</v>
      </c>
      <c r="V274" s="205">
        <v>0.25</v>
      </c>
      <c r="W274" s="205">
        <v>0.25</v>
      </c>
      <c r="X274" s="205">
        <v>0.25</v>
      </c>
      <c r="Y274" s="205">
        <v>0.25</v>
      </c>
      <c r="Z274" s="205">
        <v>0.25</v>
      </c>
      <c r="AA274" s="205">
        <v>0.25</v>
      </c>
      <c r="AB274" s="205">
        <v>0.25</v>
      </c>
      <c r="AC274" s="205">
        <v>0.25</v>
      </c>
      <c r="AD274" s="205">
        <v>0.25</v>
      </c>
      <c r="AE274" s="205">
        <v>0.25</v>
      </c>
      <c r="AF274" s="205">
        <v>0.25</v>
      </c>
      <c r="AG274" s="205">
        <v>0.33</v>
      </c>
      <c r="AH274" t="s">
        <v>192</v>
      </c>
      <c r="AI274" t="s">
        <v>164</v>
      </c>
      <c r="AJ274" t="s">
        <v>164</v>
      </c>
      <c r="AK274" t="s">
        <v>164</v>
      </c>
    </row>
    <row r="275" spans="1:37" x14ac:dyDescent="0.25">
      <c r="A275" t="s">
        <v>559</v>
      </c>
      <c r="B275" s="203" t="s">
        <v>166</v>
      </c>
      <c r="C275" t="s">
        <v>168</v>
      </c>
      <c r="D275" t="s">
        <v>215</v>
      </c>
      <c r="E275" t="s">
        <v>208</v>
      </c>
      <c r="F275" t="s">
        <v>554</v>
      </c>
      <c r="G275" t="s">
        <v>217</v>
      </c>
      <c r="H275" s="203">
        <v>10</v>
      </c>
      <c r="I275" s="204">
        <v>0.7</v>
      </c>
      <c r="J275" s="205">
        <v>0.46016409749751264</v>
      </c>
      <c r="K275" s="205">
        <v>0.2</v>
      </c>
      <c r="L275" s="205">
        <v>0.27</v>
      </c>
      <c r="M275" s="205">
        <v>0.27</v>
      </c>
      <c r="N275" s="205">
        <v>0.27</v>
      </c>
      <c r="O275" s="205">
        <v>0.27</v>
      </c>
      <c r="P275" s="205">
        <v>0.27</v>
      </c>
      <c r="Q275" s="205">
        <v>0.27</v>
      </c>
      <c r="R275" s="205">
        <v>0.25</v>
      </c>
      <c r="S275" s="205">
        <v>0.25</v>
      </c>
      <c r="T275" s="205">
        <v>0.25</v>
      </c>
      <c r="U275" s="205">
        <v>0.25</v>
      </c>
      <c r="V275" s="205">
        <v>0.25</v>
      </c>
      <c r="W275" s="205">
        <v>0.25</v>
      </c>
      <c r="X275" s="205">
        <v>0.25</v>
      </c>
      <c r="Y275" s="205">
        <v>0.25</v>
      </c>
      <c r="Z275" s="205">
        <v>0.25</v>
      </c>
      <c r="AA275" s="205">
        <v>0.25</v>
      </c>
      <c r="AB275" s="205">
        <v>0.25</v>
      </c>
      <c r="AC275" s="205">
        <v>0.25</v>
      </c>
      <c r="AD275" s="205">
        <v>0.25</v>
      </c>
      <c r="AE275" s="205">
        <v>0.25</v>
      </c>
      <c r="AF275" s="205">
        <v>0.25</v>
      </c>
      <c r="AG275" s="205">
        <v>0.33</v>
      </c>
      <c r="AH275" t="s">
        <v>192</v>
      </c>
      <c r="AI275" t="s">
        <v>164</v>
      </c>
      <c r="AJ275" t="s">
        <v>164</v>
      </c>
      <c r="AK275" t="s">
        <v>164</v>
      </c>
    </row>
    <row r="276" spans="1:37" x14ac:dyDescent="0.25">
      <c r="A276" t="s">
        <v>560</v>
      </c>
      <c r="B276" s="203" t="s">
        <v>158</v>
      </c>
      <c r="C276" t="s">
        <v>227</v>
      </c>
      <c r="D276" t="s">
        <v>215</v>
      </c>
      <c r="E276" t="s">
        <v>208</v>
      </c>
      <c r="F276" t="s">
        <v>561</v>
      </c>
      <c r="G276" t="s">
        <v>217</v>
      </c>
      <c r="H276" s="203">
        <v>10</v>
      </c>
      <c r="I276" s="204">
        <v>0.7</v>
      </c>
      <c r="J276" s="205">
        <v>0.46016409749751264</v>
      </c>
      <c r="K276" s="206">
        <v>0.15</v>
      </c>
      <c r="L276" s="206">
        <v>0.2</v>
      </c>
      <c r="M276" s="206">
        <v>0.2</v>
      </c>
      <c r="N276" s="206">
        <v>0.2</v>
      </c>
      <c r="O276" s="206">
        <v>0.25</v>
      </c>
      <c r="P276" s="206">
        <v>0.25</v>
      </c>
      <c r="Q276" s="206">
        <v>0.25</v>
      </c>
      <c r="R276" s="206">
        <v>0.25</v>
      </c>
      <c r="S276" s="206">
        <v>0.25</v>
      </c>
      <c r="T276" s="206">
        <v>0.25</v>
      </c>
      <c r="U276" s="206">
        <v>0.25</v>
      </c>
      <c r="V276" s="206">
        <v>0.25</v>
      </c>
      <c r="W276" s="206">
        <v>0.25</v>
      </c>
      <c r="X276" s="206">
        <v>0.25</v>
      </c>
      <c r="Y276" s="206">
        <v>0.25</v>
      </c>
      <c r="Z276" s="206">
        <v>0.25</v>
      </c>
      <c r="AA276" s="206">
        <v>0.25</v>
      </c>
      <c r="AB276" s="206">
        <v>0.25</v>
      </c>
      <c r="AC276" s="205">
        <v>0.25</v>
      </c>
      <c r="AD276" s="205">
        <v>0.25</v>
      </c>
      <c r="AE276" s="205">
        <v>0.25</v>
      </c>
      <c r="AF276" s="205">
        <v>0.25</v>
      </c>
      <c r="AG276" s="205">
        <v>0.33</v>
      </c>
      <c r="AH276">
        <v>0.33</v>
      </c>
      <c r="AI276" t="s">
        <v>164</v>
      </c>
      <c r="AJ276" t="s">
        <v>164</v>
      </c>
      <c r="AK276" t="s">
        <v>164</v>
      </c>
    </row>
    <row r="277" spans="1:37" x14ac:dyDescent="0.25">
      <c r="A277" t="s">
        <v>562</v>
      </c>
      <c r="B277" s="203" t="s">
        <v>166</v>
      </c>
      <c r="C277" t="s">
        <v>227</v>
      </c>
      <c r="D277" t="s">
        <v>215</v>
      </c>
      <c r="E277" t="s">
        <v>208</v>
      </c>
      <c r="F277" t="s">
        <v>561</v>
      </c>
      <c r="G277" t="s">
        <v>217</v>
      </c>
      <c r="H277" s="203">
        <v>10</v>
      </c>
      <c r="I277" s="204">
        <v>0.7</v>
      </c>
      <c r="J277" s="205">
        <v>0.46016409749751264</v>
      </c>
      <c r="K277" s="206">
        <v>0.15</v>
      </c>
      <c r="L277" s="206">
        <v>0.27</v>
      </c>
      <c r="M277" s="206">
        <v>0.27</v>
      </c>
      <c r="N277" s="206">
        <v>0.27</v>
      </c>
      <c r="O277" s="206">
        <v>0.27</v>
      </c>
      <c r="P277" s="206">
        <v>0.27</v>
      </c>
      <c r="Q277" s="206">
        <v>0.27</v>
      </c>
      <c r="R277" s="206">
        <v>0.27</v>
      </c>
      <c r="S277" s="206">
        <v>0.27</v>
      </c>
      <c r="T277" s="206">
        <v>0.27</v>
      </c>
      <c r="U277" s="206">
        <v>0.27</v>
      </c>
      <c r="V277" s="206">
        <v>0.27</v>
      </c>
      <c r="W277" s="206">
        <v>0.27</v>
      </c>
      <c r="X277" s="206">
        <v>0.27</v>
      </c>
      <c r="Y277" s="206">
        <v>0.27</v>
      </c>
      <c r="Z277" s="206">
        <v>0.27</v>
      </c>
      <c r="AA277" s="206">
        <v>0.27</v>
      </c>
      <c r="AB277" s="206">
        <v>0.27</v>
      </c>
      <c r="AC277" s="205">
        <v>0.27</v>
      </c>
      <c r="AD277" s="205">
        <v>0.27</v>
      </c>
      <c r="AE277" s="205">
        <v>0.27</v>
      </c>
      <c r="AF277" s="205">
        <v>0.27</v>
      </c>
      <c r="AG277" s="205">
        <v>0.33</v>
      </c>
      <c r="AH277">
        <v>0.33</v>
      </c>
      <c r="AI277" t="s">
        <v>164</v>
      </c>
      <c r="AJ277" t="s">
        <v>164</v>
      </c>
      <c r="AK277" t="s">
        <v>164</v>
      </c>
    </row>
    <row r="278" spans="1:37" x14ac:dyDescent="0.25">
      <c r="A278" t="s">
        <v>563</v>
      </c>
      <c r="B278" s="203" t="s">
        <v>158</v>
      </c>
      <c r="C278" t="s">
        <v>159</v>
      </c>
      <c r="D278" t="s">
        <v>215</v>
      </c>
      <c r="E278" t="s">
        <v>208</v>
      </c>
      <c r="F278" t="s">
        <v>561</v>
      </c>
      <c r="G278" t="s">
        <v>217</v>
      </c>
      <c r="H278" s="203">
        <v>10</v>
      </c>
      <c r="I278" s="204">
        <v>0.7</v>
      </c>
      <c r="J278" s="205">
        <v>0.46016409749751264</v>
      </c>
      <c r="K278" s="205">
        <v>0.13</v>
      </c>
      <c r="L278" s="205">
        <v>0.2</v>
      </c>
      <c r="M278" s="205">
        <v>0.2</v>
      </c>
      <c r="N278" s="205">
        <v>0.2</v>
      </c>
      <c r="O278" s="205">
        <v>0.2</v>
      </c>
      <c r="P278" s="205">
        <v>0.2</v>
      </c>
      <c r="Q278" s="205">
        <v>0.2</v>
      </c>
      <c r="R278" s="205">
        <v>0.2</v>
      </c>
      <c r="S278" s="205">
        <v>0.2</v>
      </c>
      <c r="T278" s="205">
        <v>0.2</v>
      </c>
      <c r="U278" s="205">
        <v>0.2</v>
      </c>
      <c r="V278" s="205">
        <v>0.2</v>
      </c>
      <c r="W278" s="205">
        <v>0.2</v>
      </c>
      <c r="X278" s="205">
        <v>0.2</v>
      </c>
      <c r="Y278" s="205">
        <v>0.2</v>
      </c>
      <c r="Z278" s="205">
        <v>0.2</v>
      </c>
      <c r="AA278" s="205">
        <v>0.2</v>
      </c>
      <c r="AB278" s="205">
        <v>0.2</v>
      </c>
      <c r="AC278" s="205">
        <v>0.2</v>
      </c>
      <c r="AD278" s="205">
        <v>0.2</v>
      </c>
      <c r="AE278" s="205">
        <v>0.2</v>
      </c>
      <c r="AF278" s="205">
        <v>0.2</v>
      </c>
      <c r="AG278" s="205">
        <v>0.33</v>
      </c>
      <c r="AH278">
        <v>0.33</v>
      </c>
      <c r="AI278" t="s">
        <v>164</v>
      </c>
      <c r="AJ278" t="s">
        <v>164</v>
      </c>
      <c r="AK278" t="s">
        <v>164</v>
      </c>
    </row>
    <row r="279" spans="1:37" x14ac:dyDescent="0.25">
      <c r="A279" t="s">
        <v>564</v>
      </c>
      <c r="B279" s="203" t="s">
        <v>166</v>
      </c>
      <c r="C279" t="s">
        <v>159</v>
      </c>
      <c r="D279" t="s">
        <v>215</v>
      </c>
      <c r="E279" t="s">
        <v>208</v>
      </c>
      <c r="F279" t="s">
        <v>561</v>
      </c>
      <c r="G279" t="s">
        <v>217</v>
      </c>
      <c r="H279" s="203">
        <v>10</v>
      </c>
      <c r="I279" s="204">
        <v>0.7</v>
      </c>
      <c r="J279" s="205">
        <v>0.46016409749751264</v>
      </c>
      <c r="K279" s="205">
        <v>0.2</v>
      </c>
      <c r="L279" s="205">
        <v>0.27</v>
      </c>
      <c r="M279" s="205">
        <v>0.27</v>
      </c>
      <c r="N279" s="205">
        <v>0.27</v>
      </c>
      <c r="O279" s="205">
        <v>0.27</v>
      </c>
      <c r="P279" s="205">
        <v>0.27</v>
      </c>
      <c r="Q279" s="205">
        <v>0.27</v>
      </c>
      <c r="R279" s="205">
        <v>0.27</v>
      </c>
      <c r="S279" s="205">
        <v>0.27</v>
      </c>
      <c r="T279" s="205">
        <v>0.27</v>
      </c>
      <c r="U279" s="205">
        <v>0.27</v>
      </c>
      <c r="V279" s="205">
        <v>0.27</v>
      </c>
      <c r="W279" s="205">
        <v>0.27</v>
      </c>
      <c r="X279" s="205">
        <v>0.27</v>
      </c>
      <c r="Y279" s="205">
        <v>0.27</v>
      </c>
      <c r="Z279" s="205">
        <v>0.27</v>
      </c>
      <c r="AA279" s="205">
        <v>0.27</v>
      </c>
      <c r="AB279" s="205">
        <v>0.27</v>
      </c>
      <c r="AC279" s="205">
        <v>0.27</v>
      </c>
      <c r="AD279" s="205">
        <v>0.27</v>
      </c>
      <c r="AE279" s="205">
        <v>0.27</v>
      </c>
      <c r="AF279" s="205">
        <v>0.27</v>
      </c>
      <c r="AG279" s="205">
        <v>0.33</v>
      </c>
      <c r="AH279">
        <v>0.33</v>
      </c>
      <c r="AI279" t="s">
        <v>164</v>
      </c>
      <c r="AJ279" t="s">
        <v>164</v>
      </c>
      <c r="AK279" t="s">
        <v>164</v>
      </c>
    </row>
    <row r="280" spans="1:37" x14ac:dyDescent="0.25">
      <c r="A280" t="s">
        <v>565</v>
      </c>
      <c r="B280" s="203" t="s">
        <v>158</v>
      </c>
      <c r="C280" t="s">
        <v>168</v>
      </c>
      <c r="D280" t="s">
        <v>215</v>
      </c>
      <c r="E280" t="s">
        <v>208</v>
      </c>
      <c r="F280" t="s">
        <v>561</v>
      </c>
      <c r="G280" t="s">
        <v>217</v>
      </c>
      <c r="H280" s="203">
        <v>10</v>
      </c>
      <c r="I280" s="204">
        <v>0.7</v>
      </c>
      <c r="J280" s="205">
        <v>0.46016409749751264</v>
      </c>
      <c r="K280" s="205">
        <v>0.2</v>
      </c>
      <c r="L280" s="205">
        <v>0.27</v>
      </c>
      <c r="M280" s="205">
        <v>0.27</v>
      </c>
      <c r="N280" s="205">
        <v>0.27</v>
      </c>
      <c r="O280" s="205">
        <v>0.27</v>
      </c>
      <c r="P280" s="205">
        <v>0.27</v>
      </c>
      <c r="Q280" s="205">
        <v>0.27</v>
      </c>
      <c r="R280" s="205">
        <v>0.25</v>
      </c>
      <c r="S280" s="205">
        <v>0.25</v>
      </c>
      <c r="T280" s="205">
        <v>0.25</v>
      </c>
      <c r="U280" s="205">
        <v>0.25</v>
      </c>
      <c r="V280" s="205">
        <v>0.25</v>
      </c>
      <c r="W280" s="205">
        <v>0.25</v>
      </c>
      <c r="X280" s="205">
        <v>0.25</v>
      </c>
      <c r="Y280" s="205">
        <v>0.25</v>
      </c>
      <c r="Z280" s="205">
        <v>0.25</v>
      </c>
      <c r="AA280" s="205">
        <v>0.25</v>
      </c>
      <c r="AB280" s="205">
        <v>0.25</v>
      </c>
      <c r="AC280" s="205">
        <v>0.25</v>
      </c>
      <c r="AD280" s="205">
        <v>0.25</v>
      </c>
      <c r="AE280" s="205">
        <v>0.25</v>
      </c>
      <c r="AF280" s="205">
        <v>0.25</v>
      </c>
      <c r="AG280" s="205">
        <v>0.33</v>
      </c>
      <c r="AH280">
        <v>0.33</v>
      </c>
      <c r="AI280" t="s">
        <v>164</v>
      </c>
      <c r="AJ280" t="s">
        <v>164</v>
      </c>
      <c r="AK280" t="s">
        <v>164</v>
      </c>
    </row>
    <row r="281" spans="1:37" x14ac:dyDescent="0.25">
      <c r="A281" t="s">
        <v>566</v>
      </c>
      <c r="B281" s="203" t="s">
        <v>166</v>
      </c>
      <c r="C281" t="s">
        <v>168</v>
      </c>
      <c r="D281" t="s">
        <v>215</v>
      </c>
      <c r="E281" t="s">
        <v>208</v>
      </c>
      <c r="F281" t="s">
        <v>561</v>
      </c>
      <c r="G281" t="s">
        <v>217</v>
      </c>
      <c r="H281" s="203">
        <v>10</v>
      </c>
      <c r="I281" s="204">
        <v>0.7</v>
      </c>
      <c r="J281" s="205">
        <v>0.46016409749751264</v>
      </c>
      <c r="K281" s="205">
        <v>0.2</v>
      </c>
      <c r="L281" s="205">
        <v>0.27</v>
      </c>
      <c r="M281" s="205">
        <v>0.27</v>
      </c>
      <c r="N281" s="205">
        <v>0.27</v>
      </c>
      <c r="O281" s="205">
        <v>0.27</v>
      </c>
      <c r="P281" s="205">
        <v>0.27</v>
      </c>
      <c r="Q281" s="205">
        <v>0.27</v>
      </c>
      <c r="R281" s="205">
        <v>0.25</v>
      </c>
      <c r="S281" s="205">
        <v>0.25</v>
      </c>
      <c r="T281" s="205">
        <v>0.25</v>
      </c>
      <c r="U281" s="205">
        <v>0.25</v>
      </c>
      <c r="V281" s="205">
        <v>0.25</v>
      </c>
      <c r="W281" s="205">
        <v>0.25</v>
      </c>
      <c r="X281" s="205">
        <v>0.25</v>
      </c>
      <c r="Y281" s="205">
        <v>0.25</v>
      </c>
      <c r="Z281" s="205">
        <v>0.25</v>
      </c>
      <c r="AA281" s="205">
        <v>0.25</v>
      </c>
      <c r="AB281" s="205">
        <v>0.25</v>
      </c>
      <c r="AC281" s="205">
        <v>0.25</v>
      </c>
      <c r="AD281" s="205">
        <v>0.25</v>
      </c>
      <c r="AE281" s="205">
        <v>0.25</v>
      </c>
      <c r="AF281" s="205">
        <v>0.25</v>
      </c>
      <c r="AG281" s="205">
        <v>0.33</v>
      </c>
      <c r="AH281">
        <v>0.33</v>
      </c>
      <c r="AI281" t="s">
        <v>164</v>
      </c>
      <c r="AJ281" t="s">
        <v>164</v>
      </c>
      <c r="AK281" t="s">
        <v>164</v>
      </c>
    </row>
    <row r="282" spans="1:37" x14ac:dyDescent="0.25">
      <c r="A282" t="s">
        <v>567</v>
      </c>
      <c r="B282" s="203" t="s">
        <v>158</v>
      </c>
      <c r="C282" t="s">
        <v>227</v>
      </c>
      <c r="D282" t="s">
        <v>273</v>
      </c>
      <c r="E282" t="s">
        <v>274</v>
      </c>
      <c r="F282" t="s">
        <v>568</v>
      </c>
      <c r="G282" t="s">
        <v>276</v>
      </c>
      <c r="H282" s="203"/>
      <c r="I282" s="204"/>
      <c r="J282" s="205"/>
      <c r="K282" s="205"/>
      <c r="L282" s="205"/>
      <c r="M282" s="205"/>
      <c r="N282" s="205"/>
      <c r="O282" s="205"/>
      <c r="P282" s="205"/>
      <c r="Q282" s="205"/>
      <c r="R282" s="205"/>
      <c r="S282" s="205"/>
      <c r="T282" s="205"/>
      <c r="U282" s="205"/>
      <c r="V282" s="205"/>
      <c r="W282" s="205"/>
      <c r="X282" s="205"/>
      <c r="Y282" s="205"/>
      <c r="Z282" s="205"/>
      <c r="AA282" s="205"/>
      <c r="AB282" s="205"/>
      <c r="AC282" s="205"/>
      <c r="AD282" s="205"/>
      <c r="AE282" s="205"/>
      <c r="AF282" s="205"/>
      <c r="AG282" s="205"/>
    </row>
    <row r="283" spans="1:37" x14ac:dyDescent="0.25">
      <c r="A283" t="s">
        <v>569</v>
      </c>
      <c r="B283" s="203" t="s">
        <v>166</v>
      </c>
      <c r="C283" t="s">
        <v>227</v>
      </c>
      <c r="D283" t="s">
        <v>273</v>
      </c>
      <c r="E283" t="s">
        <v>274</v>
      </c>
      <c r="F283" t="s">
        <v>568</v>
      </c>
      <c r="G283" t="s">
        <v>276</v>
      </c>
      <c r="H283" s="203"/>
      <c r="I283" s="204"/>
      <c r="J283" s="205"/>
      <c r="K283" s="205"/>
      <c r="L283" s="205"/>
      <c r="M283" s="205"/>
      <c r="N283" s="205"/>
      <c r="O283" s="205"/>
      <c r="P283" s="205"/>
      <c r="Q283" s="205"/>
      <c r="R283" s="205"/>
      <c r="S283" s="205"/>
      <c r="T283" s="205"/>
      <c r="U283" s="205"/>
      <c r="V283" s="205"/>
      <c r="W283" s="205"/>
      <c r="X283" s="205"/>
      <c r="Y283" s="205"/>
      <c r="Z283" s="205"/>
      <c r="AA283" s="205"/>
      <c r="AB283" s="205"/>
      <c r="AC283" s="205"/>
      <c r="AD283" s="205"/>
      <c r="AE283" s="205"/>
      <c r="AF283" s="205"/>
      <c r="AG283" s="205"/>
    </row>
    <row r="284" spans="1:37" x14ac:dyDescent="0.25">
      <c r="A284" t="s">
        <v>570</v>
      </c>
      <c r="B284" s="203" t="s">
        <v>158</v>
      </c>
      <c r="C284" t="s">
        <v>159</v>
      </c>
      <c r="D284" t="s">
        <v>273</v>
      </c>
      <c r="E284" t="s">
        <v>274</v>
      </c>
      <c r="F284" t="s">
        <v>568</v>
      </c>
      <c r="G284" t="s">
        <v>276</v>
      </c>
      <c r="H284" s="203"/>
      <c r="I284" s="204"/>
      <c r="J284" s="205"/>
      <c r="K284" s="205"/>
      <c r="L284" s="205"/>
      <c r="M284" s="205"/>
      <c r="N284" s="205"/>
      <c r="O284" s="205"/>
      <c r="P284" s="205"/>
      <c r="Q284" s="205"/>
      <c r="R284" s="205"/>
      <c r="S284" s="205"/>
      <c r="T284" s="205"/>
      <c r="U284" s="205"/>
      <c r="V284" s="205"/>
      <c r="W284" s="205"/>
      <c r="X284" s="205"/>
      <c r="Y284" s="205"/>
      <c r="Z284" s="205"/>
      <c r="AA284" s="205"/>
      <c r="AB284" s="205"/>
      <c r="AC284" s="205"/>
      <c r="AD284" s="205"/>
      <c r="AE284" s="205"/>
      <c r="AF284" s="205"/>
      <c r="AG284" s="205"/>
    </row>
    <row r="285" spans="1:37" x14ac:dyDescent="0.25">
      <c r="A285" t="s">
        <v>571</v>
      </c>
      <c r="B285" s="203" t="s">
        <v>166</v>
      </c>
      <c r="C285" t="s">
        <v>159</v>
      </c>
      <c r="D285" t="s">
        <v>273</v>
      </c>
      <c r="E285" t="s">
        <v>274</v>
      </c>
      <c r="F285" t="s">
        <v>568</v>
      </c>
      <c r="G285" t="s">
        <v>276</v>
      </c>
      <c r="H285" s="203"/>
      <c r="I285" s="204"/>
      <c r="J285" s="205"/>
      <c r="K285" s="205"/>
      <c r="L285" s="205"/>
      <c r="M285" s="205"/>
      <c r="N285" s="205"/>
      <c r="O285" s="205"/>
      <c r="P285" s="205"/>
      <c r="Q285" s="205"/>
      <c r="R285" s="205"/>
      <c r="S285" s="205"/>
      <c r="T285" s="205"/>
      <c r="U285" s="205"/>
      <c r="V285" s="205"/>
      <c r="W285" s="205"/>
      <c r="X285" s="205"/>
      <c r="Y285" s="205"/>
      <c r="Z285" s="205"/>
      <c r="AA285" s="205"/>
      <c r="AB285" s="205"/>
      <c r="AC285" s="205"/>
      <c r="AD285" s="205"/>
      <c r="AE285" s="205"/>
      <c r="AF285" s="205"/>
      <c r="AG285" s="205"/>
    </row>
    <row r="286" spans="1:37" x14ac:dyDescent="0.25">
      <c r="A286" t="s">
        <v>572</v>
      </c>
      <c r="B286" s="203" t="s">
        <v>158</v>
      </c>
      <c r="C286" t="s">
        <v>168</v>
      </c>
      <c r="D286" t="s">
        <v>273</v>
      </c>
      <c r="E286" t="s">
        <v>274</v>
      </c>
      <c r="F286" t="s">
        <v>568</v>
      </c>
      <c r="G286" t="s">
        <v>276</v>
      </c>
      <c r="H286" s="203"/>
      <c r="I286" s="204"/>
      <c r="J286" s="205"/>
      <c r="K286" s="205"/>
      <c r="L286" s="205"/>
      <c r="M286" s="205"/>
      <c r="N286" s="205"/>
      <c r="O286" s="205"/>
      <c r="P286" s="205"/>
      <c r="Q286" s="205"/>
      <c r="R286" s="205"/>
      <c r="S286" s="205"/>
      <c r="T286" s="205"/>
      <c r="U286" s="205"/>
      <c r="V286" s="205"/>
      <c r="W286" s="205"/>
      <c r="X286" s="205"/>
      <c r="Y286" s="205"/>
      <c r="Z286" s="205"/>
      <c r="AA286" s="205"/>
      <c r="AB286" s="205"/>
      <c r="AC286" s="205"/>
      <c r="AD286" s="205"/>
      <c r="AE286" s="205"/>
      <c r="AF286" s="205"/>
      <c r="AG286" s="205"/>
    </row>
    <row r="287" spans="1:37" x14ac:dyDescent="0.25">
      <c r="A287" t="s">
        <v>573</v>
      </c>
      <c r="B287" s="203" t="s">
        <v>166</v>
      </c>
      <c r="C287" t="s">
        <v>168</v>
      </c>
      <c r="D287" t="s">
        <v>273</v>
      </c>
      <c r="E287" t="s">
        <v>274</v>
      </c>
      <c r="F287" t="s">
        <v>568</v>
      </c>
      <c r="G287" t="s">
        <v>276</v>
      </c>
      <c r="H287" s="203"/>
      <c r="I287" s="204"/>
      <c r="J287" s="205"/>
      <c r="K287" s="205"/>
      <c r="L287" s="205"/>
      <c r="M287" s="205"/>
      <c r="N287" s="205"/>
      <c r="O287" s="205"/>
      <c r="P287" s="205"/>
      <c r="Q287" s="205"/>
      <c r="R287" s="205"/>
      <c r="S287" s="205"/>
      <c r="T287" s="205"/>
      <c r="U287" s="205"/>
      <c r="V287" s="205"/>
      <c r="W287" s="205"/>
      <c r="X287" s="205"/>
      <c r="Y287" s="205"/>
      <c r="Z287" s="205"/>
      <c r="AA287" s="205"/>
      <c r="AB287" s="205"/>
      <c r="AC287" s="205"/>
      <c r="AD287" s="205"/>
      <c r="AE287" s="205"/>
      <c r="AF287" s="205"/>
      <c r="AG287" s="205"/>
    </row>
    <row r="288" spans="1:37" x14ac:dyDescent="0.25">
      <c r="A288" t="s">
        <v>574</v>
      </c>
      <c r="B288" s="203" t="s">
        <v>158</v>
      </c>
      <c r="C288" t="s">
        <v>168</v>
      </c>
      <c r="D288" t="s">
        <v>195</v>
      </c>
      <c r="E288" t="s">
        <v>575</v>
      </c>
      <c r="F288" t="s">
        <v>576</v>
      </c>
      <c r="G288" t="s">
        <v>169</v>
      </c>
      <c r="H288" s="203">
        <v>15</v>
      </c>
      <c r="I288" s="204">
        <v>0.7</v>
      </c>
      <c r="J288" s="205">
        <v>0.6269962886457372</v>
      </c>
      <c r="K288" s="205">
        <v>0.2</v>
      </c>
      <c r="L288" s="205">
        <v>0.27</v>
      </c>
      <c r="M288" s="205">
        <v>0.27</v>
      </c>
      <c r="N288" s="205">
        <v>0.27</v>
      </c>
      <c r="O288" s="205">
        <v>0.27</v>
      </c>
      <c r="P288" s="205">
        <v>0.27</v>
      </c>
      <c r="Q288" s="205">
        <v>0.27</v>
      </c>
      <c r="R288" s="205">
        <v>0.25</v>
      </c>
      <c r="S288" s="205">
        <v>0.25</v>
      </c>
      <c r="T288" s="205">
        <v>0.25</v>
      </c>
      <c r="U288" s="205">
        <v>0.25</v>
      </c>
      <c r="V288" s="205">
        <v>0.25</v>
      </c>
      <c r="W288" s="205">
        <v>0.25</v>
      </c>
      <c r="X288" s="205">
        <v>0.25</v>
      </c>
      <c r="Y288" s="205">
        <v>0.25</v>
      </c>
      <c r="Z288" s="205">
        <v>0.25</v>
      </c>
      <c r="AA288" s="205">
        <v>0.25</v>
      </c>
      <c r="AB288" s="205">
        <v>0.25</v>
      </c>
      <c r="AC288" s="205">
        <v>0.25</v>
      </c>
      <c r="AD288" s="205">
        <v>0.25</v>
      </c>
      <c r="AE288" s="205">
        <v>0.25</v>
      </c>
      <c r="AF288" s="205">
        <v>0.25</v>
      </c>
      <c r="AG288" s="205">
        <v>0.33</v>
      </c>
      <c r="AH288">
        <v>0.33</v>
      </c>
      <c r="AI288" t="s">
        <v>164</v>
      </c>
      <c r="AJ288" t="s">
        <v>164</v>
      </c>
    </row>
    <row r="289" spans="1:37" x14ac:dyDescent="0.25">
      <c r="A289" t="s">
        <v>577</v>
      </c>
      <c r="B289" s="203" t="s">
        <v>166</v>
      </c>
      <c r="C289" t="s">
        <v>168</v>
      </c>
      <c r="D289" t="s">
        <v>195</v>
      </c>
      <c r="E289" t="s">
        <v>575</v>
      </c>
      <c r="F289" t="s">
        <v>576</v>
      </c>
      <c r="G289" t="s">
        <v>169</v>
      </c>
      <c r="H289" s="203">
        <v>15</v>
      </c>
      <c r="I289" s="204">
        <v>0.7</v>
      </c>
      <c r="J289" s="205">
        <v>0.6269962886457372</v>
      </c>
      <c r="K289" s="205">
        <v>0.2</v>
      </c>
      <c r="L289" s="205">
        <v>0.27</v>
      </c>
      <c r="M289" s="205">
        <v>0.27</v>
      </c>
      <c r="N289" s="205">
        <v>0.27</v>
      </c>
      <c r="O289" s="205">
        <v>0.27</v>
      </c>
      <c r="P289" s="205">
        <v>0.27</v>
      </c>
      <c r="Q289" s="205">
        <v>0.27</v>
      </c>
      <c r="R289" s="205">
        <v>0.25</v>
      </c>
      <c r="S289" s="205">
        <v>0.25</v>
      </c>
      <c r="T289" s="205">
        <v>0.25</v>
      </c>
      <c r="U289" s="205">
        <v>0.25</v>
      </c>
      <c r="V289" s="205">
        <v>0.25</v>
      </c>
      <c r="W289" s="205">
        <v>0.25</v>
      </c>
      <c r="X289" s="205">
        <v>0.25</v>
      </c>
      <c r="Y289" s="205">
        <v>0.25</v>
      </c>
      <c r="Z289" s="205">
        <v>0.25</v>
      </c>
      <c r="AA289" s="205">
        <v>0.25</v>
      </c>
      <c r="AB289" s="205">
        <v>0.25</v>
      </c>
      <c r="AC289" s="205">
        <v>0.25</v>
      </c>
      <c r="AD289" s="205">
        <v>0.25</v>
      </c>
      <c r="AE289" s="205">
        <v>0.25</v>
      </c>
      <c r="AF289" s="205">
        <v>0.25</v>
      </c>
      <c r="AG289" s="205">
        <v>0.33</v>
      </c>
      <c r="AH289">
        <v>0.33</v>
      </c>
      <c r="AI289" t="s">
        <v>164</v>
      </c>
      <c r="AJ289" t="s">
        <v>164</v>
      </c>
      <c r="AK289" t="s">
        <v>164</v>
      </c>
    </row>
    <row r="290" spans="1:37" x14ac:dyDescent="0.25">
      <c r="A290" t="s">
        <v>578</v>
      </c>
      <c r="B290" s="203" t="s">
        <v>158</v>
      </c>
      <c r="C290" t="s">
        <v>227</v>
      </c>
      <c r="D290" t="s">
        <v>195</v>
      </c>
      <c r="E290" t="s">
        <v>208</v>
      </c>
      <c r="F290" t="s">
        <v>579</v>
      </c>
      <c r="G290" t="s">
        <v>231</v>
      </c>
      <c r="H290" s="203">
        <v>10</v>
      </c>
      <c r="I290" s="204">
        <v>0.7</v>
      </c>
      <c r="J290" s="205">
        <v>0.46921264677093277</v>
      </c>
      <c r="K290" s="205">
        <v>0.15</v>
      </c>
      <c r="L290" s="205">
        <v>0.2</v>
      </c>
      <c r="M290" s="205">
        <v>0.2</v>
      </c>
      <c r="N290" s="205">
        <v>0.2</v>
      </c>
      <c r="O290" s="205">
        <v>0.25</v>
      </c>
      <c r="P290" s="205">
        <v>0.25</v>
      </c>
      <c r="Q290" s="205">
        <v>0.25</v>
      </c>
      <c r="R290" s="205">
        <v>0.25</v>
      </c>
      <c r="S290" s="205">
        <v>0.25</v>
      </c>
      <c r="T290" s="205">
        <v>0.25</v>
      </c>
      <c r="U290" s="205">
        <v>0.25</v>
      </c>
      <c r="V290" s="205">
        <v>0.25</v>
      </c>
      <c r="W290" s="205">
        <v>0.25</v>
      </c>
      <c r="X290" s="205">
        <v>0.25</v>
      </c>
      <c r="Y290" s="205">
        <v>0.25</v>
      </c>
      <c r="Z290" s="205">
        <v>0.25</v>
      </c>
      <c r="AA290" s="205">
        <v>0.25</v>
      </c>
      <c r="AB290" s="205">
        <v>0.25</v>
      </c>
      <c r="AC290" s="205">
        <v>0.25</v>
      </c>
      <c r="AD290" s="205">
        <v>0.25</v>
      </c>
      <c r="AE290" s="205">
        <v>0.25</v>
      </c>
      <c r="AF290" s="205">
        <v>0.25</v>
      </c>
      <c r="AG290" s="205">
        <v>0.33</v>
      </c>
      <c r="AH290">
        <v>0.33</v>
      </c>
      <c r="AI290" t="s">
        <v>164</v>
      </c>
      <c r="AJ290" t="s">
        <v>164</v>
      </c>
      <c r="AK290" t="s">
        <v>164</v>
      </c>
    </row>
    <row r="291" spans="1:37" x14ac:dyDescent="0.25">
      <c r="A291" t="s">
        <v>580</v>
      </c>
      <c r="B291" s="203" t="s">
        <v>166</v>
      </c>
      <c r="C291" t="s">
        <v>227</v>
      </c>
      <c r="D291" t="s">
        <v>195</v>
      </c>
      <c r="E291" t="s">
        <v>208</v>
      </c>
      <c r="F291" t="s">
        <v>579</v>
      </c>
      <c r="G291" t="s">
        <v>231</v>
      </c>
      <c r="H291" s="203">
        <v>10</v>
      </c>
      <c r="I291" s="204">
        <v>0.7</v>
      </c>
      <c r="J291" s="205">
        <v>0.46921264677093277</v>
      </c>
      <c r="K291" s="205">
        <v>0.15</v>
      </c>
      <c r="L291" s="205">
        <v>0.27</v>
      </c>
      <c r="M291" s="205">
        <v>0.27</v>
      </c>
      <c r="N291" s="205">
        <v>0.27</v>
      </c>
      <c r="O291" s="205">
        <v>0.27</v>
      </c>
      <c r="P291" s="205">
        <v>0.27</v>
      </c>
      <c r="Q291" s="205">
        <v>0.27</v>
      </c>
      <c r="R291" s="205">
        <v>0.27</v>
      </c>
      <c r="S291" s="205">
        <v>0.27</v>
      </c>
      <c r="T291" s="205">
        <v>0.27</v>
      </c>
      <c r="U291" s="205">
        <v>0.27</v>
      </c>
      <c r="V291" s="205">
        <v>0.27</v>
      </c>
      <c r="W291" s="205">
        <v>0.27</v>
      </c>
      <c r="X291" s="205">
        <v>0.27</v>
      </c>
      <c r="Y291" s="205">
        <v>0.27</v>
      </c>
      <c r="Z291" s="205">
        <v>0.27</v>
      </c>
      <c r="AA291" s="205">
        <v>0.27</v>
      </c>
      <c r="AB291" s="205">
        <v>0.27</v>
      </c>
      <c r="AC291" s="205">
        <v>0.27</v>
      </c>
      <c r="AD291" s="205">
        <v>0.27</v>
      </c>
      <c r="AE291" s="205">
        <v>0.27</v>
      </c>
      <c r="AF291" s="205">
        <v>0.27</v>
      </c>
      <c r="AG291" s="205">
        <v>0.33</v>
      </c>
      <c r="AH291">
        <v>0.33</v>
      </c>
      <c r="AI291" t="s">
        <v>164</v>
      </c>
      <c r="AJ291" t="s">
        <v>164</v>
      </c>
      <c r="AK291" t="s">
        <v>164</v>
      </c>
    </row>
    <row r="292" spans="1:37" x14ac:dyDescent="0.25">
      <c r="A292" t="s">
        <v>581</v>
      </c>
      <c r="B292" s="203" t="s">
        <v>158</v>
      </c>
      <c r="C292" t="s">
        <v>159</v>
      </c>
      <c r="D292" t="s">
        <v>160</v>
      </c>
      <c r="E292" t="s">
        <v>176</v>
      </c>
      <c r="F292" t="s">
        <v>579</v>
      </c>
      <c r="G292" t="s">
        <v>163</v>
      </c>
      <c r="H292" s="203">
        <v>15</v>
      </c>
      <c r="I292" s="204">
        <v>0.7</v>
      </c>
      <c r="J292" s="205">
        <v>0.66590945972695026</v>
      </c>
      <c r="K292" s="205">
        <v>0.13</v>
      </c>
      <c r="L292" s="205">
        <v>0.2</v>
      </c>
      <c r="M292" s="205">
        <v>0.2</v>
      </c>
      <c r="N292" s="205">
        <v>0.2</v>
      </c>
      <c r="O292" s="205">
        <v>0.2</v>
      </c>
      <c r="P292" s="205">
        <v>0.2</v>
      </c>
      <c r="Q292" s="205">
        <v>0.2</v>
      </c>
      <c r="R292" s="205">
        <v>0.2</v>
      </c>
      <c r="S292" s="205">
        <v>0.2</v>
      </c>
      <c r="T292" s="205">
        <v>0.2</v>
      </c>
      <c r="U292" s="205">
        <v>0.2</v>
      </c>
      <c r="V292" s="205">
        <v>0.2</v>
      </c>
      <c r="W292" s="205">
        <v>0.2</v>
      </c>
      <c r="X292" s="205">
        <v>0.2</v>
      </c>
      <c r="Y292" s="205">
        <v>0.2</v>
      </c>
      <c r="Z292" s="205">
        <v>0.2</v>
      </c>
      <c r="AA292" s="205">
        <v>0.2</v>
      </c>
      <c r="AB292" s="205">
        <v>0.2</v>
      </c>
      <c r="AC292" s="205">
        <v>0.2</v>
      </c>
      <c r="AD292" s="205">
        <v>0.23</v>
      </c>
      <c r="AE292" s="205">
        <v>0.23</v>
      </c>
      <c r="AF292" s="205">
        <v>0.23</v>
      </c>
      <c r="AG292" s="205">
        <v>0.33</v>
      </c>
      <c r="AH292">
        <v>0.33</v>
      </c>
      <c r="AI292" t="s">
        <v>164</v>
      </c>
      <c r="AJ292" t="s">
        <v>164</v>
      </c>
      <c r="AK292" t="s">
        <v>164</v>
      </c>
    </row>
    <row r="293" spans="1:37" x14ac:dyDescent="0.25">
      <c r="A293" t="s">
        <v>582</v>
      </c>
      <c r="B293" s="203" t="s">
        <v>166</v>
      </c>
      <c r="C293" t="s">
        <v>159</v>
      </c>
      <c r="D293" t="s">
        <v>160</v>
      </c>
      <c r="E293" t="s">
        <v>176</v>
      </c>
      <c r="F293" t="s">
        <v>579</v>
      </c>
      <c r="G293" t="s">
        <v>163</v>
      </c>
      <c r="H293" s="203">
        <v>15</v>
      </c>
      <c r="I293" s="204">
        <v>0.7</v>
      </c>
      <c r="J293" s="205">
        <v>0.66590945972695026</v>
      </c>
      <c r="K293" s="205">
        <v>0.13</v>
      </c>
      <c r="L293" s="205">
        <v>0.27</v>
      </c>
      <c r="M293" s="205">
        <v>0.27</v>
      </c>
      <c r="N293" s="205">
        <v>0.27</v>
      </c>
      <c r="O293" s="205">
        <v>0.27</v>
      </c>
      <c r="P293" s="205">
        <v>0.27</v>
      </c>
      <c r="Q293" s="205">
        <v>0.27</v>
      </c>
      <c r="R293" s="205">
        <v>0.27</v>
      </c>
      <c r="S293" s="205">
        <v>0.27</v>
      </c>
      <c r="T293" s="205">
        <v>0.27</v>
      </c>
      <c r="U293" s="205">
        <v>0.27</v>
      </c>
      <c r="V293" s="205">
        <v>0.27</v>
      </c>
      <c r="W293" s="205">
        <v>0.27</v>
      </c>
      <c r="X293" s="205">
        <v>0.27</v>
      </c>
      <c r="Y293" s="205">
        <v>0.27</v>
      </c>
      <c r="Z293" s="205">
        <v>0.27</v>
      </c>
      <c r="AA293" s="205">
        <v>0.27</v>
      </c>
      <c r="AB293" s="205">
        <v>0.27</v>
      </c>
      <c r="AC293" s="205">
        <v>0.27</v>
      </c>
      <c r="AD293" s="205">
        <v>0.31</v>
      </c>
      <c r="AE293" s="205">
        <v>0.31</v>
      </c>
      <c r="AF293" s="205">
        <v>0.31</v>
      </c>
      <c r="AG293" s="205">
        <v>0.33</v>
      </c>
      <c r="AH293">
        <v>0.33</v>
      </c>
      <c r="AI293" t="s">
        <v>164</v>
      </c>
      <c r="AJ293" t="s">
        <v>164</v>
      </c>
      <c r="AK293" t="s">
        <v>164</v>
      </c>
    </row>
    <row r="294" spans="1:37" x14ac:dyDescent="0.25">
      <c r="A294" t="s">
        <v>583</v>
      </c>
      <c r="B294" s="203" t="s">
        <v>158</v>
      </c>
      <c r="C294" t="s">
        <v>159</v>
      </c>
      <c r="D294" t="s">
        <v>195</v>
      </c>
      <c r="E294" t="s">
        <v>208</v>
      </c>
      <c r="F294" t="s">
        <v>579</v>
      </c>
      <c r="G294" t="s">
        <v>178</v>
      </c>
      <c r="H294" s="203">
        <v>10</v>
      </c>
      <c r="I294" s="204">
        <v>0.7</v>
      </c>
      <c r="J294" s="205">
        <v>0.43297207610283089</v>
      </c>
      <c r="K294" s="205">
        <v>0.13</v>
      </c>
      <c r="L294" s="205">
        <v>0.2</v>
      </c>
      <c r="M294" s="205">
        <v>0.2</v>
      </c>
      <c r="N294" s="205">
        <v>0.2</v>
      </c>
      <c r="O294" s="205">
        <v>0.2</v>
      </c>
      <c r="P294" s="205">
        <v>0.2</v>
      </c>
      <c r="Q294" s="205">
        <v>0.2</v>
      </c>
      <c r="R294" s="205">
        <v>0.2</v>
      </c>
      <c r="S294" s="205">
        <v>0.2</v>
      </c>
      <c r="T294" s="205">
        <v>0.2</v>
      </c>
      <c r="U294" s="205">
        <v>0.2</v>
      </c>
      <c r="V294" s="205">
        <v>0.2</v>
      </c>
      <c r="W294" s="205">
        <v>0.2</v>
      </c>
      <c r="X294" s="205">
        <v>0.2</v>
      </c>
      <c r="Y294" s="205">
        <v>0.2</v>
      </c>
      <c r="Z294" s="205">
        <v>0.2</v>
      </c>
      <c r="AA294" s="205">
        <v>0.2</v>
      </c>
      <c r="AB294" s="205">
        <v>0.2</v>
      </c>
      <c r="AC294" s="205">
        <v>0.2</v>
      </c>
      <c r="AD294" s="205">
        <v>0.2</v>
      </c>
      <c r="AE294" s="205">
        <v>0.2</v>
      </c>
      <c r="AF294" s="205">
        <v>0.2</v>
      </c>
      <c r="AG294" s="205">
        <v>0.33</v>
      </c>
      <c r="AH294">
        <v>0.33</v>
      </c>
      <c r="AI294" t="s">
        <v>164</v>
      </c>
      <c r="AJ294" t="s">
        <v>164</v>
      </c>
      <c r="AK294" t="s">
        <v>164</v>
      </c>
    </row>
    <row r="295" spans="1:37" x14ac:dyDescent="0.25">
      <c r="A295" t="s">
        <v>584</v>
      </c>
      <c r="B295" s="203" t="s">
        <v>166</v>
      </c>
      <c r="C295" t="s">
        <v>159</v>
      </c>
      <c r="D295" t="s">
        <v>195</v>
      </c>
      <c r="E295" t="s">
        <v>208</v>
      </c>
      <c r="F295" t="s">
        <v>579</v>
      </c>
      <c r="G295" t="s">
        <v>178</v>
      </c>
      <c r="H295" s="203">
        <v>10</v>
      </c>
      <c r="I295" s="204">
        <v>0.7</v>
      </c>
      <c r="J295" s="205">
        <v>0.43297207610283089</v>
      </c>
      <c r="K295" s="205">
        <v>0.2</v>
      </c>
      <c r="L295" s="205">
        <v>0.27</v>
      </c>
      <c r="M295" s="205">
        <v>0.27</v>
      </c>
      <c r="N295" s="205">
        <v>0.27</v>
      </c>
      <c r="O295" s="205">
        <v>0.27</v>
      </c>
      <c r="P295" s="205">
        <v>0.27</v>
      </c>
      <c r="Q295" s="205">
        <v>0.27</v>
      </c>
      <c r="R295" s="205">
        <v>0.27</v>
      </c>
      <c r="S295" s="205">
        <v>0.27</v>
      </c>
      <c r="T295" s="205">
        <v>0.27</v>
      </c>
      <c r="U295" s="205">
        <v>0.27</v>
      </c>
      <c r="V295" s="205">
        <v>0.27</v>
      </c>
      <c r="W295" s="205">
        <v>0.27</v>
      </c>
      <c r="X295" s="205">
        <v>0.27</v>
      </c>
      <c r="Y295" s="205">
        <v>0.27</v>
      </c>
      <c r="Z295" s="205">
        <v>0.27</v>
      </c>
      <c r="AA295" s="205">
        <v>0.27</v>
      </c>
      <c r="AB295" s="205">
        <v>0.27</v>
      </c>
      <c r="AC295" s="205">
        <v>0.27</v>
      </c>
      <c r="AD295" s="205">
        <v>0.27</v>
      </c>
      <c r="AE295" s="205">
        <v>0.27</v>
      </c>
      <c r="AF295" s="205">
        <v>0.27</v>
      </c>
      <c r="AG295" s="205">
        <v>0.33</v>
      </c>
      <c r="AH295">
        <v>0.33</v>
      </c>
      <c r="AI295" t="s">
        <v>164</v>
      </c>
      <c r="AJ295" t="s">
        <v>164</v>
      </c>
      <c r="AK295" t="s">
        <v>164</v>
      </c>
    </row>
    <row r="296" spans="1:37" x14ac:dyDescent="0.25">
      <c r="A296" t="s">
        <v>585</v>
      </c>
      <c r="B296" s="203" t="s">
        <v>158</v>
      </c>
      <c r="C296" t="s">
        <v>168</v>
      </c>
      <c r="D296" t="s">
        <v>195</v>
      </c>
      <c r="E296" t="s">
        <v>208</v>
      </c>
      <c r="F296" t="s">
        <v>579</v>
      </c>
      <c r="G296" t="s">
        <v>169</v>
      </c>
      <c r="H296" s="203">
        <v>10</v>
      </c>
      <c r="I296" s="204">
        <v>0.7</v>
      </c>
      <c r="J296" s="205">
        <v>0.45890207746534312</v>
      </c>
      <c r="K296" s="205">
        <v>0.2</v>
      </c>
      <c r="L296" s="205">
        <v>0.27</v>
      </c>
      <c r="M296" s="205">
        <v>0.27</v>
      </c>
      <c r="N296" s="205">
        <v>0.27</v>
      </c>
      <c r="O296" s="205">
        <v>0.27</v>
      </c>
      <c r="P296" s="205">
        <v>0.27</v>
      </c>
      <c r="Q296" s="205">
        <v>0.27</v>
      </c>
      <c r="R296" s="205">
        <v>0.25</v>
      </c>
      <c r="S296" s="205">
        <v>0.25</v>
      </c>
      <c r="T296" s="205">
        <v>0.25</v>
      </c>
      <c r="U296" s="205">
        <v>0.25</v>
      </c>
      <c r="V296" s="205">
        <v>0.25</v>
      </c>
      <c r="W296" s="205">
        <v>0.25</v>
      </c>
      <c r="X296" s="205">
        <v>0.25</v>
      </c>
      <c r="Y296" s="205">
        <v>0.25</v>
      </c>
      <c r="Z296" s="205">
        <v>0.25</v>
      </c>
      <c r="AA296" s="205">
        <v>0.25</v>
      </c>
      <c r="AB296" s="205">
        <v>0.25</v>
      </c>
      <c r="AC296" s="205">
        <v>0.25</v>
      </c>
      <c r="AD296" s="205">
        <v>0.25</v>
      </c>
      <c r="AE296" s="205">
        <v>0.25</v>
      </c>
      <c r="AF296" s="205">
        <v>0.25</v>
      </c>
      <c r="AG296" s="205">
        <v>0.33</v>
      </c>
      <c r="AH296">
        <v>0.33</v>
      </c>
      <c r="AI296" t="s">
        <v>164</v>
      </c>
      <c r="AJ296" t="s">
        <v>164</v>
      </c>
      <c r="AK296" t="s">
        <v>164</v>
      </c>
    </row>
    <row r="297" spans="1:37" x14ac:dyDescent="0.25">
      <c r="A297" t="s">
        <v>586</v>
      </c>
      <c r="B297" s="203" t="s">
        <v>166</v>
      </c>
      <c r="C297" t="s">
        <v>168</v>
      </c>
      <c r="D297" t="s">
        <v>195</v>
      </c>
      <c r="E297" t="s">
        <v>208</v>
      </c>
      <c r="F297" t="s">
        <v>579</v>
      </c>
      <c r="G297" t="s">
        <v>169</v>
      </c>
      <c r="H297" s="203">
        <v>10</v>
      </c>
      <c r="I297" s="204">
        <v>0.7</v>
      </c>
      <c r="J297" s="205">
        <v>0.45890207746534312</v>
      </c>
      <c r="K297" s="205">
        <v>0.2</v>
      </c>
      <c r="L297" s="205">
        <v>0.27</v>
      </c>
      <c r="M297" s="205">
        <v>0.27</v>
      </c>
      <c r="N297" s="205">
        <v>0.27</v>
      </c>
      <c r="O297" s="205">
        <v>0.27</v>
      </c>
      <c r="P297" s="205">
        <v>0.27</v>
      </c>
      <c r="Q297" s="205">
        <v>0.27</v>
      </c>
      <c r="R297" s="205">
        <v>0.25</v>
      </c>
      <c r="S297" s="205">
        <v>0.25</v>
      </c>
      <c r="T297" s="205">
        <v>0.25</v>
      </c>
      <c r="U297" s="205">
        <v>0.25</v>
      </c>
      <c r="V297" s="205">
        <v>0.25</v>
      </c>
      <c r="W297" s="205">
        <v>0.25</v>
      </c>
      <c r="X297" s="205">
        <v>0.25</v>
      </c>
      <c r="Y297" s="205">
        <v>0.25</v>
      </c>
      <c r="Z297" s="205">
        <v>0.25</v>
      </c>
      <c r="AA297" s="205">
        <v>0.25</v>
      </c>
      <c r="AB297" s="205">
        <v>0.25</v>
      </c>
      <c r="AC297" s="205">
        <v>0.25</v>
      </c>
      <c r="AD297" s="205">
        <v>0.25</v>
      </c>
      <c r="AE297" s="205">
        <v>0.25</v>
      </c>
      <c r="AF297" s="205">
        <v>0.25</v>
      </c>
      <c r="AG297" s="205">
        <v>0.33</v>
      </c>
      <c r="AH297">
        <v>0.33</v>
      </c>
      <c r="AI297" t="s">
        <v>164</v>
      </c>
      <c r="AJ297" t="s">
        <v>164</v>
      </c>
      <c r="AK297" t="s">
        <v>164</v>
      </c>
    </row>
    <row r="298" spans="1:37" x14ac:dyDescent="0.25">
      <c r="A298" t="s">
        <v>587</v>
      </c>
      <c r="B298" s="203" t="s">
        <v>158</v>
      </c>
      <c r="C298" t="s">
        <v>168</v>
      </c>
      <c r="D298" t="s">
        <v>215</v>
      </c>
      <c r="E298" t="s">
        <v>216</v>
      </c>
      <c r="F298" t="s">
        <v>588</v>
      </c>
      <c r="G298" t="s">
        <v>217</v>
      </c>
      <c r="H298" s="203">
        <v>15</v>
      </c>
      <c r="I298" s="204">
        <v>0.7</v>
      </c>
      <c r="J298" s="205">
        <v>0.62860243080000411</v>
      </c>
      <c r="K298" s="205">
        <v>0.2</v>
      </c>
      <c r="L298" s="205">
        <v>0.27</v>
      </c>
      <c r="M298" s="205">
        <v>0.27</v>
      </c>
      <c r="N298" s="205">
        <v>0.27</v>
      </c>
      <c r="O298" s="205">
        <v>0.27</v>
      </c>
      <c r="P298" s="205">
        <v>0.27</v>
      </c>
      <c r="Q298" s="205">
        <v>0.27</v>
      </c>
      <c r="R298" s="205">
        <v>0.25</v>
      </c>
      <c r="S298" s="205">
        <v>0.25</v>
      </c>
      <c r="T298" s="205">
        <v>0.25</v>
      </c>
      <c r="U298" s="205">
        <v>0.25</v>
      </c>
      <c r="V298" s="205">
        <v>0.25</v>
      </c>
      <c r="W298" s="205">
        <v>0.25</v>
      </c>
      <c r="X298" s="205">
        <v>0.25</v>
      </c>
      <c r="Y298" s="205">
        <v>0.25</v>
      </c>
      <c r="Z298" s="205">
        <v>0.25</v>
      </c>
      <c r="AA298" s="205">
        <v>0.25</v>
      </c>
      <c r="AB298" s="205">
        <v>0.25</v>
      </c>
      <c r="AC298" s="205">
        <v>0.25</v>
      </c>
      <c r="AD298" s="205">
        <v>0.25</v>
      </c>
      <c r="AE298" s="205">
        <v>0.25</v>
      </c>
      <c r="AF298" s="205">
        <v>0.25</v>
      </c>
      <c r="AG298" s="205">
        <v>0.33</v>
      </c>
      <c r="AH298">
        <v>0.33</v>
      </c>
      <c r="AI298" t="s">
        <v>164</v>
      </c>
      <c r="AJ298" t="s">
        <v>164</v>
      </c>
      <c r="AK298" t="s">
        <v>164</v>
      </c>
    </row>
    <row r="299" spans="1:37" x14ac:dyDescent="0.25">
      <c r="A299" t="s">
        <v>589</v>
      </c>
      <c r="B299" s="203" t="s">
        <v>166</v>
      </c>
      <c r="C299" t="s">
        <v>168</v>
      </c>
      <c r="D299" t="s">
        <v>215</v>
      </c>
      <c r="E299" t="s">
        <v>216</v>
      </c>
      <c r="F299" t="s">
        <v>588</v>
      </c>
      <c r="G299" t="s">
        <v>217</v>
      </c>
      <c r="H299" s="203">
        <v>15</v>
      </c>
      <c r="I299" s="204">
        <v>0.7</v>
      </c>
      <c r="J299" s="205">
        <v>0.62860243080000411</v>
      </c>
      <c r="K299" s="205">
        <v>0.2</v>
      </c>
      <c r="L299" s="205">
        <v>0.27</v>
      </c>
      <c r="M299" s="205">
        <v>0.27</v>
      </c>
      <c r="N299" s="205">
        <v>0.27</v>
      </c>
      <c r="O299" s="205">
        <v>0.27</v>
      </c>
      <c r="P299" s="205">
        <v>0.27</v>
      </c>
      <c r="Q299" s="205">
        <v>0.27</v>
      </c>
      <c r="R299" s="205">
        <v>0.25</v>
      </c>
      <c r="S299" s="205">
        <v>0.25</v>
      </c>
      <c r="T299" s="205">
        <v>0.25</v>
      </c>
      <c r="U299" s="205">
        <v>0.25</v>
      </c>
      <c r="V299" s="205">
        <v>0.25</v>
      </c>
      <c r="W299" s="205">
        <v>0.25</v>
      </c>
      <c r="X299" s="205">
        <v>0.25</v>
      </c>
      <c r="Y299" s="205">
        <v>0.25</v>
      </c>
      <c r="Z299" s="205">
        <v>0.25</v>
      </c>
      <c r="AA299" s="205">
        <v>0.25</v>
      </c>
      <c r="AB299" s="205">
        <v>0.25</v>
      </c>
      <c r="AC299" s="205">
        <v>0.25</v>
      </c>
      <c r="AD299" s="205">
        <v>0.25</v>
      </c>
      <c r="AE299" s="205">
        <v>0.25</v>
      </c>
      <c r="AF299" s="205">
        <v>0.25</v>
      </c>
      <c r="AG299" s="205">
        <v>0.33</v>
      </c>
      <c r="AH299">
        <v>0.33</v>
      </c>
      <c r="AI299" t="s">
        <v>164</v>
      </c>
      <c r="AJ299" t="s">
        <v>164</v>
      </c>
      <c r="AK299" t="s">
        <v>164</v>
      </c>
    </row>
    <row r="300" spans="1:37" x14ac:dyDescent="0.25">
      <c r="A300" t="s">
        <v>590</v>
      </c>
      <c r="B300" s="203" t="s">
        <v>158</v>
      </c>
      <c r="C300" t="s">
        <v>159</v>
      </c>
      <c r="D300" t="s">
        <v>372</v>
      </c>
      <c r="E300" t="s">
        <v>591</v>
      </c>
      <c r="F300" t="s">
        <v>592</v>
      </c>
      <c r="G300" t="s">
        <v>220</v>
      </c>
      <c r="H300" s="203">
        <v>30</v>
      </c>
      <c r="I300" s="204">
        <v>0.7</v>
      </c>
      <c r="J300" s="205">
        <v>0.86395585604317371</v>
      </c>
      <c r="K300" s="205" t="s">
        <v>192</v>
      </c>
      <c r="L300" s="205" t="s">
        <v>192</v>
      </c>
      <c r="M300" s="205" t="s">
        <v>192</v>
      </c>
      <c r="N300" s="205" t="s">
        <v>192</v>
      </c>
      <c r="O300" s="205" t="s">
        <v>192</v>
      </c>
      <c r="P300" s="205" t="s">
        <v>192</v>
      </c>
      <c r="Q300" s="205" t="s">
        <v>192</v>
      </c>
      <c r="R300" s="205" t="s">
        <v>192</v>
      </c>
      <c r="S300" s="205" t="s">
        <v>192</v>
      </c>
      <c r="T300" s="205" t="s">
        <v>192</v>
      </c>
      <c r="U300" s="205" t="s">
        <v>192</v>
      </c>
      <c r="V300" s="205" t="s">
        <v>192</v>
      </c>
      <c r="W300" s="205" t="s">
        <v>192</v>
      </c>
      <c r="X300" s="205" t="s">
        <v>192</v>
      </c>
      <c r="Y300" s="205" t="s">
        <v>192</v>
      </c>
      <c r="Z300" s="205" t="s">
        <v>192</v>
      </c>
      <c r="AA300" s="205" t="s">
        <v>192</v>
      </c>
      <c r="AB300" s="205" t="s">
        <v>192</v>
      </c>
      <c r="AC300" s="205" t="s">
        <v>192</v>
      </c>
      <c r="AD300" s="205">
        <v>0.35</v>
      </c>
      <c r="AE300" s="205">
        <v>0.35</v>
      </c>
      <c r="AF300" s="205">
        <v>0.35</v>
      </c>
      <c r="AG300" s="205">
        <v>0.38</v>
      </c>
      <c r="AH300">
        <v>0.38</v>
      </c>
      <c r="AI300" t="s">
        <v>164</v>
      </c>
      <c r="AJ300" t="s">
        <v>164</v>
      </c>
      <c r="AK300" t="s">
        <v>164</v>
      </c>
    </row>
    <row r="301" spans="1:37" x14ac:dyDescent="0.25">
      <c r="A301" t="s">
        <v>593</v>
      </c>
      <c r="B301" s="203" t="s">
        <v>166</v>
      </c>
      <c r="C301" t="s">
        <v>159</v>
      </c>
      <c r="D301" t="s">
        <v>372</v>
      </c>
      <c r="E301" t="s">
        <v>591</v>
      </c>
      <c r="F301" t="s">
        <v>592</v>
      </c>
      <c r="G301" t="s">
        <v>220</v>
      </c>
      <c r="H301" s="203">
        <v>30</v>
      </c>
      <c r="I301" s="204">
        <v>0.7</v>
      </c>
      <c r="J301" s="205">
        <v>0.86395585604317371</v>
      </c>
      <c r="K301" s="205" t="s">
        <v>192</v>
      </c>
      <c r="L301" s="205" t="s">
        <v>192</v>
      </c>
      <c r="M301" s="205" t="s">
        <v>192</v>
      </c>
      <c r="N301" s="205" t="s">
        <v>192</v>
      </c>
      <c r="O301" s="205" t="s">
        <v>192</v>
      </c>
      <c r="P301" s="205" t="s">
        <v>192</v>
      </c>
      <c r="Q301" s="205" t="s">
        <v>192</v>
      </c>
      <c r="R301" s="205" t="s">
        <v>192</v>
      </c>
      <c r="S301" s="205" t="s">
        <v>192</v>
      </c>
      <c r="T301" s="205" t="s">
        <v>192</v>
      </c>
      <c r="U301" s="205" t="s">
        <v>192</v>
      </c>
      <c r="V301" s="205" t="s">
        <v>192</v>
      </c>
      <c r="W301" s="205" t="s">
        <v>192</v>
      </c>
      <c r="X301" s="205" t="s">
        <v>192</v>
      </c>
      <c r="Y301" s="205" t="s">
        <v>192</v>
      </c>
      <c r="Z301" s="205" t="s">
        <v>192</v>
      </c>
      <c r="AA301" s="205" t="s">
        <v>192</v>
      </c>
      <c r="AB301" s="205" t="s">
        <v>192</v>
      </c>
      <c r="AC301" s="205" t="s">
        <v>192</v>
      </c>
      <c r="AD301" s="205">
        <v>0.35</v>
      </c>
      <c r="AE301" s="205">
        <v>0.35</v>
      </c>
      <c r="AF301" s="205">
        <v>0.35</v>
      </c>
      <c r="AG301" s="205">
        <v>0.38</v>
      </c>
      <c r="AH301">
        <v>0.38</v>
      </c>
      <c r="AI301" t="s">
        <v>164</v>
      </c>
      <c r="AJ301" t="s">
        <v>164</v>
      </c>
      <c r="AK301" t="s">
        <v>164</v>
      </c>
    </row>
    <row r="302" spans="1:37" x14ac:dyDescent="0.25">
      <c r="A302" t="s">
        <v>594</v>
      </c>
      <c r="B302" s="203" t="s">
        <v>158</v>
      </c>
      <c r="C302" t="s">
        <v>168</v>
      </c>
      <c r="D302" t="s">
        <v>372</v>
      </c>
      <c r="E302" t="s">
        <v>591</v>
      </c>
      <c r="F302" t="s">
        <v>592</v>
      </c>
      <c r="G302" t="s">
        <v>169</v>
      </c>
      <c r="H302" s="203">
        <v>30</v>
      </c>
      <c r="I302" s="204">
        <v>0.7</v>
      </c>
      <c r="J302" s="205">
        <v>0.90160459736008924</v>
      </c>
      <c r="K302" s="205">
        <v>0.12</v>
      </c>
      <c r="L302" s="205">
        <v>0.17</v>
      </c>
      <c r="M302" s="205">
        <v>0.17</v>
      </c>
      <c r="N302" s="205">
        <v>0.25</v>
      </c>
      <c r="O302" s="205">
        <v>0.25</v>
      </c>
      <c r="P302" s="205">
        <v>0.25</v>
      </c>
      <c r="Q302" s="205">
        <v>0.25</v>
      </c>
      <c r="R302" s="205">
        <v>0.35</v>
      </c>
      <c r="S302" s="205">
        <v>0.35</v>
      </c>
      <c r="T302" s="205">
        <v>0.35</v>
      </c>
      <c r="U302" s="205">
        <v>0.35</v>
      </c>
      <c r="V302" s="205">
        <v>0.35</v>
      </c>
      <c r="W302" s="205">
        <v>0.35</v>
      </c>
      <c r="X302" s="205">
        <v>0.35</v>
      </c>
      <c r="Y302" s="205">
        <v>0.35</v>
      </c>
      <c r="Z302" s="205">
        <v>0.35</v>
      </c>
      <c r="AA302" s="205">
        <v>0.35</v>
      </c>
      <c r="AB302" s="205">
        <v>0.35</v>
      </c>
      <c r="AC302" s="205">
        <v>0.35</v>
      </c>
      <c r="AD302" s="205">
        <v>0.35</v>
      </c>
      <c r="AE302" s="205">
        <v>0.35</v>
      </c>
      <c r="AF302" s="205">
        <v>0.35</v>
      </c>
      <c r="AG302" s="205">
        <v>0.38</v>
      </c>
      <c r="AH302">
        <v>0.38</v>
      </c>
      <c r="AI302" t="s">
        <v>164</v>
      </c>
      <c r="AJ302" t="s">
        <v>164</v>
      </c>
      <c r="AK302" t="s">
        <v>164</v>
      </c>
    </row>
    <row r="303" spans="1:37" x14ac:dyDescent="0.25">
      <c r="A303" t="s">
        <v>595</v>
      </c>
      <c r="B303" s="203" t="s">
        <v>166</v>
      </c>
      <c r="C303" t="s">
        <v>168</v>
      </c>
      <c r="D303" t="s">
        <v>372</v>
      </c>
      <c r="E303" t="s">
        <v>591</v>
      </c>
      <c r="F303" t="s">
        <v>592</v>
      </c>
      <c r="G303" t="s">
        <v>169</v>
      </c>
      <c r="H303" s="203">
        <v>30</v>
      </c>
      <c r="I303" s="204">
        <v>0.7</v>
      </c>
      <c r="J303" s="205">
        <v>0.90160459736008924</v>
      </c>
      <c r="K303" s="205">
        <v>0.12</v>
      </c>
      <c r="L303" s="205">
        <v>0.27</v>
      </c>
      <c r="M303" s="205">
        <v>0.27</v>
      </c>
      <c r="N303" s="205">
        <v>0.27</v>
      </c>
      <c r="O303" s="205">
        <v>0.25</v>
      </c>
      <c r="P303" s="205">
        <v>0.25</v>
      </c>
      <c r="Q303" s="205">
        <v>0.25</v>
      </c>
      <c r="R303" s="205">
        <v>0.35</v>
      </c>
      <c r="S303" s="205">
        <v>0.35</v>
      </c>
      <c r="T303" s="205">
        <v>0.35</v>
      </c>
      <c r="U303" s="205">
        <v>0.35</v>
      </c>
      <c r="V303" s="205">
        <v>0.35</v>
      </c>
      <c r="W303" s="205">
        <v>0.35</v>
      </c>
      <c r="X303" s="205">
        <v>0.35</v>
      </c>
      <c r="Y303" s="205">
        <v>0.35</v>
      </c>
      <c r="Z303" s="205">
        <v>0.35</v>
      </c>
      <c r="AA303" s="205">
        <v>0.35</v>
      </c>
      <c r="AB303" s="205">
        <v>0.35</v>
      </c>
      <c r="AC303" s="205">
        <v>0.35</v>
      </c>
      <c r="AD303" s="205">
        <v>0.35</v>
      </c>
      <c r="AE303" s="205">
        <v>0.35</v>
      </c>
      <c r="AF303" s="205">
        <v>0.35</v>
      </c>
      <c r="AG303" s="205">
        <v>0.38</v>
      </c>
      <c r="AH303">
        <v>0.38</v>
      </c>
      <c r="AI303" t="s">
        <v>164</v>
      </c>
      <c r="AJ303" t="s">
        <v>164</v>
      </c>
      <c r="AK303" t="s">
        <v>164</v>
      </c>
    </row>
    <row r="304" spans="1:37" x14ac:dyDescent="0.25">
      <c r="A304" t="s">
        <v>596</v>
      </c>
      <c r="B304" s="203" t="s">
        <v>158</v>
      </c>
      <c r="C304" t="s">
        <v>379</v>
      </c>
      <c r="D304" t="s">
        <v>428</v>
      </c>
      <c r="E304" t="s">
        <v>592</v>
      </c>
      <c r="F304" t="s">
        <v>592</v>
      </c>
      <c r="G304" t="s">
        <v>597</v>
      </c>
      <c r="H304" s="203">
        <v>30</v>
      </c>
      <c r="I304" s="204">
        <v>0.7</v>
      </c>
      <c r="J304" s="205">
        <v>0.89631172236074164</v>
      </c>
      <c r="K304" s="205">
        <v>0.2</v>
      </c>
      <c r="L304" s="205">
        <v>0.27</v>
      </c>
      <c r="M304" s="205">
        <v>0.27</v>
      </c>
      <c r="N304" s="205">
        <v>0.27</v>
      </c>
      <c r="O304" s="205">
        <v>0.27</v>
      </c>
      <c r="P304" s="205">
        <v>0.27</v>
      </c>
      <c r="Q304" s="205">
        <v>0.27</v>
      </c>
      <c r="R304" s="205">
        <v>0.35</v>
      </c>
      <c r="S304" s="205">
        <v>0.35</v>
      </c>
      <c r="T304" s="205">
        <v>0.35</v>
      </c>
      <c r="U304" s="205">
        <v>0.35</v>
      </c>
      <c r="V304" s="205">
        <v>0.35</v>
      </c>
      <c r="W304" s="205">
        <v>0.35</v>
      </c>
      <c r="X304" s="205">
        <v>0.35</v>
      </c>
      <c r="Y304" s="205">
        <v>0.35</v>
      </c>
      <c r="Z304" s="205">
        <v>0.35</v>
      </c>
      <c r="AA304" s="205">
        <v>0.35</v>
      </c>
      <c r="AB304" s="205">
        <v>0.35</v>
      </c>
      <c r="AC304" s="205">
        <v>0.35</v>
      </c>
      <c r="AD304" s="205">
        <v>0.35</v>
      </c>
      <c r="AE304" s="205">
        <v>0.35</v>
      </c>
      <c r="AF304" s="205">
        <v>0.35</v>
      </c>
      <c r="AG304" s="205">
        <v>0.38</v>
      </c>
      <c r="AH304">
        <v>0.38</v>
      </c>
      <c r="AI304" t="s">
        <v>164</v>
      </c>
      <c r="AJ304" t="s">
        <v>164</v>
      </c>
      <c r="AK304" t="s">
        <v>164</v>
      </c>
    </row>
    <row r="305" spans="1:37" x14ac:dyDescent="0.25">
      <c r="A305" t="s">
        <v>598</v>
      </c>
      <c r="B305" s="203" t="s">
        <v>166</v>
      </c>
      <c r="C305" t="s">
        <v>379</v>
      </c>
      <c r="D305" t="s">
        <v>428</v>
      </c>
      <c r="E305" t="s">
        <v>592</v>
      </c>
      <c r="F305" t="s">
        <v>592</v>
      </c>
      <c r="G305" t="s">
        <v>597</v>
      </c>
      <c r="H305" s="203">
        <v>30</v>
      </c>
      <c r="I305" s="204">
        <v>0.7</v>
      </c>
      <c r="J305" s="205">
        <v>0.89631172236074164</v>
      </c>
      <c r="K305" s="205">
        <v>0.2</v>
      </c>
      <c r="L305" s="205">
        <v>0.27</v>
      </c>
      <c r="M305" s="205">
        <v>0.27</v>
      </c>
      <c r="N305" s="205">
        <v>0.27</v>
      </c>
      <c r="O305" s="205">
        <v>0.27</v>
      </c>
      <c r="P305" s="205">
        <v>0.27</v>
      </c>
      <c r="Q305" s="205">
        <v>0.27</v>
      </c>
      <c r="R305" s="205">
        <v>0.35</v>
      </c>
      <c r="S305" s="205">
        <v>0.25</v>
      </c>
      <c r="T305" s="205">
        <v>0.25</v>
      </c>
      <c r="U305" s="205">
        <v>0.25</v>
      </c>
      <c r="V305" s="205">
        <v>0.25</v>
      </c>
      <c r="W305" s="205">
        <v>0.25</v>
      </c>
      <c r="X305" s="205">
        <v>0.25</v>
      </c>
      <c r="Y305" s="205">
        <v>0.25</v>
      </c>
      <c r="Z305" s="205">
        <v>0.25</v>
      </c>
      <c r="AA305" s="205">
        <v>0.25</v>
      </c>
      <c r="AB305" s="205">
        <v>0.25</v>
      </c>
      <c r="AC305" s="205">
        <v>0.25</v>
      </c>
      <c r="AD305" s="205">
        <v>0.25</v>
      </c>
      <c r="AE305" s="205">
        <v>0.35</v>
      </c>
      <c r="AF305" s="205">
        <v>0.35</v>
      </c>
      <c r="AG305" s="205">
        <v>0.38</v>
      </c>
      <c r="AH305">
        <v>0.38</v>
      </c>
      <c r="AI305" t="s">
        <v>164</v>
      </c>
      <c r="AJ305" t="s">
        <v>164</v>
      </c>
      <c r="AK305" t="s">
        <v>164</v>
      </c>
    </row>
    <row r="306" spans="1:37" x14ac:dyDescent="0.25">
      <c r="A306" t="s">
        <v>599</v>
      </c>
      <c r="B306" s="203" t="s">
        <v>158</v>
      </c>
      <c r="C306" t="s">
        <v>379</v>
      </c>
      <c r="D306" t="s">
        <v>380</v>
      </c>
      <c r="E306" t="s">
        <v>600</v>
      </c>
      <c r="F306" t="s">
        <v>600</v>
      </c>
      <c r="G306" t="s">
        <v>381</v>
      </c>
      <c r="H306" s="203">
        <v>30</v>
      </c>
      <c r="I306" s="204">
        <v>0.7</v>
      </c>
      <c r="J306" s="205">
        <v>0.90956294487487643</v>
      </c>
      <c r="K306" s="205">
        <v>0.2</v>
      </c>
      <c r="L306" s="205">
        <v>0.27</v>
      </c>
      <c r="M306" s="205">
        <v>0.27</v>
      </c>
      <c r="N306" s="205">
        <v>0.27</v>
      </c>
      <c r="O306" s="205">
        <v>0.27</v>
      </c>
      <c r="P306" s="205">
        <v>0.27</v>
      </c>
      <c r="Q306" s="205">
        <v>0.27</v>
      </c>
      <c r="R306" s="205">
        <v>0.35</v>
      </c>
      <c r="S306" s="205">
        <v>0.35</v>
      </c>
      <c r="T306" s="205">
        <v>0.35</v>
      </c>
      <c r="U306" s="205">
        <v>0.35</v>
      </c>
      <c r="V306" s="205">
        <v>0.35</v>
      </c>
      <c r="W306" s="205">
        <v>0.35</v>
      </c>
      <c r="X306" s="205">
        <v>0.35</v>
      </c>
      <c r="Y306" s="205">
        <v>0.35</v>
      </c>
      <c r="Z306" s="205">
        <v>0.35</v>
      </c>
      <c r="AA306" s="205">
        <v>0.35</v>
      </c>
      <c r="AB306" s="205">
        <v>0.35</v>
      </c>
      <c r="AC306" s="205">
        <v>0.35</v>
      </c>
      <c r="AD306" s="205">
        <v>0.35</v>
      </c>
      <c r="AE306" s="205">
        <v>0.35</v>
      </c>
      <c r="AF306" s="205">
        <v>0.35</v>
      </c>
      <c r="AG306" s="205">
        <v>0.38</v>
      </c>
      <c r="AH306">
        <v>0.38</v>
      </c>
      <c r="AI306" t="s">
        <v>164</v>
      </c>
      <c r="AJ306" t="s">
        <v>164</v>
      </c>
      <c r="AK306" t="s">
        <v>164</v>
      </c>
    </row>
    <row r="307" spans="1:37" x14ac:dyDescent="0.25">
      <c r="A307" t="s">
        <v>601</v>
      </c>
      <c r="B307" s="203" t="s">
        <v>166</v>
      </c>
      <c r="C307" t="s">
        <v>379</v>
      </c>
      <c r="D307" t="s">
        <v>380</v>
      </c>
      <c r="E307" t="s">
        <v>600</v>
      </c>
      <c r="F307" t="s">
        <v>600</v>
      </c>
      <c r="G307" t="s">
        <v>381</v>
      </c>
      <c r="H307" s="203">
        <v>30</v>
      </c>
      <c r="I307" s="204">
        <v>0.7</v>
      </c>
      <c r="J307" s="205">
        <v>0.90956294487487643</v>
      </c>
      <c r="K307" s="205">
        <v>0.2</v>
      </c>
      <c r="L307" s="205">
        <v>0.27</v>
      </c>
      <c r="M307" s="205">
        <v>0.27</v>
      </c>
      <c r="N307" s="205">
        <v>0.27</v>
      </c>
      <c r="O307" s="205">
        <v>0.27</v>
      </c>
      <c r="P307" s="205">
        <v>0.27</v>
      </c>
      <c r="Q307" s="205">
        <v>0.27</v>
      </c>
      <c r="R307" s="205">
        <v>0.35</v>
      </c>
      <c r="S307" s="205">
        <v>0.25</v>
      </c>
      <c r="T307" s="205">
        <v>0.25</v>
      </c>
      <c r="U307" s="205">
        <v>0.25</v>
      </c>
      <c r="V307" s="205">
        <v>0.25</v>
      </c>
      <c r="W307" s="205">
        <v>0.25</v>
      </c>
      <c r="X307" s="205">
        <v>0.25</v>
      </c>
      <c r="Y307" s="205">
        <v>0.25</v>
      </c>
      <c r="Z307" s="205">
        <v>0.25</v>
      </c>
      <c r="AA307" s="205">
        <v>0.25</v>
      </c>
      <c r="AB307" s="205">
        <v>0.25</v>
      </c>
      <c r="AC307" s="205">
        <v>0.25</v>
      </c>
      <c r="AD307" s="205">
        <v>0.25</v>
      </c>
      <c r="AE307" s="205">
        <v>0.35</v>
      </c>
      <c r="AF307" s="205">
        <v>0.35</v>
      </c>
      <c r="AG307" s="205">
        <v>0.38</v>
      </c>
      <c r="AH307">
        <v>0.38</v>
      </c>
      <c r="AI307" t="s">
        <v>164</v>
      </c>
      <c r="AJ307" t="s">
        <v>164</v>
      </c>
      <c r="AK307" t="s">
        <v>164</v>
      </c>
    </row>
    <row r="308" spans="1:37" x14ac:dyDescent="0.25">
      <c r="A308" t="s">
        <v>602</v>
      </c>
      <c r="B308" s="203" t="s">
        <v>158</v>
      </c>
      <c r="C308" t="s">
        <v>379</v>
      </c>
      <c r="D308" t="s">
        <v>380</v>
      </c>
      <c r="E308" t="s">
        <v>600</v>
      </c>
      <c r="F308" t="s">
        <v>600</v>
      </c>
      <c r="G308" t="s">
        <v>381</v>
      </c>
      <c r="H308" s="203">
        <v>30</v>
      </c>
      <c r="I308" s="204">
        <v>0.7</v>
      </c>
      <c r="J308" s="205">
        <v>0.90956294487487643</v>
      </c>
      <c r="K308" s="205">
        <v>0.2</v>
      </c>
      <c r="L308" s="205">
        <v>0.27</v>
      </c>
      <c r="M308" s="205">
        <v>0.27</v>
      </c>
      <c r="N308" s="205">
        <v>0.27</v>
      </c>
      <c r="O308" s="205">
        <v>0.27</v>
      </c>
      <c r="P308" s="205">
        <v>0.27</v>
      </c>
      <c r="Q308" s="205">
        <v>0.27</v>
      </c>
      <c r="R308" s="205">
        <v>0.35</v>
      </c>
      <c r="S308" s="205">
        <v>0.35</v>
      </c>
      <c r="T308" s="205">
        <v>0.35</v>
      </c>
      <c r="U308" s="205">
        <v>0.35</v>
      </c>
      <c r="V308" s="205">
        <v>0.35</v>
      </c>
      <c r="W308" s="205">
        <v>0.35</v>
      </c>
      <c r="X308" s="205">
        <v>0.35</v>
      </c>
      <c r="Y308" s="205">
        <v>0.35</v>
      </c>
      <c r="Z308" s="205">
        <v>0.35</v>
      </c>
      <c r="AA308" s="205">
        <v>0.35</v>
      </c>
      <c r="AB308" s="205">
        <v>0.35</v>
      </c>
      <c r="AC308" s="205">
        <v>0.35</v>
      </c>
      <c r="AD308" s="205">
        <v>0.35</v>
      </c>
      <c r="AE308" s="205">
        <v>0.35</v>
      </c>
      <c r="AF308" s="205">
        <v>0.35</v>
      </c>
      <c r="AG308" s="205">
        <v>0.38</v>
      </c>
      <c r="AH308">
        <v>0.38</v>
      </c>
      <c r="AI308" t="s">
        <v>164</v>
      </c>
      <c r="AJ308" t="s">
        <v>164</v>
      </c>
      <c r="AK308" t="s">
        <v>164</v>
      </c>
    </row>
    <row r="309" spans="1:37" x14ac:dyDescent="0.25">
      <c r="A309" t="s">
        <v>603</v>
      </c>
      <c r="B309" s="203" t="s">
        <v>166</v>
      </c>
      <c r="C309" t="s">
        <v>379</v>
      </c>
      <c r="D309" t="s">
        <v>380</v>
      </c>
      <c r="E309" t="s">
        <v>600</v>
      </c>
      <c r="F309" t="s">
        <v>600</v>
      </c>
      <c r="G309" t="s">
        <v>381</v>
      </c>
      <c r="H309" s="203">
        <v>30</v>
      </c>
      <c r="I309" s="204">
        <v>0.7</v>
      </c>
      <c r="J309" s="205">
        <v>0.90956294487487643</v>
      </c>
      <c r="K309" s="205">
        <v>0.2</v>
      </c>
      <c r="L309" s="205">
        <v>0.27</v>
      </c>
      <c r="M309" s="205">
        <v>0.27</v>
      </c>
      <c r="N309" s="205">
        <v>0.27</v>
      </c>
      <c r="O309" s="205">
        <v>0.27</v>
      </c>
      <c r="P309" s="205">
        <v>0.27</v>
      </c>
      <c r="Q309" s="205">
        <v>0.27</v>
      </c>
      <c r="R309" s="205">
        <v>0.35</v>
      </c>
      <c r="S309" s="205">
        <v>0.25</v>
      </c>
      <c r="T309" s="205">
        <v>0.25</v>
      </c>
      <c r="U309" s="205">
        <v>0.25</v>
      </c>
      <c r="V309" s="205">
        <v>0.25</v>
      </c>
      <c r="W309" s="205">
        <v>0.25</v>
      </c>
      <c r="X309" s="205">
        <v>0.25</v>
      </c>
      <c r="Y309" s="205">
        <v>0.25</v>
      </c>
      <c r="Z309" s="205">
        <v>0.25</v>
      </c>
      <c r="AA309" s="205">
        <v>0.25</v>
      </c>
      <c r="AB309" s="205">
        <v>0.25</v>
      </c>
      <c r="AC309" s="205">
        <v>0.25</v>
      </c>
      <c r="AD309" s="205">
        <v>0.25</v>
      </c>
      <c r="AE309" s="205">
        <v>0.35</v>
      </c>
      <c r="AF309" s="205">
        <v>0.35</v>
      </c>
      <c r="AG309" s="205">
        <v>0.38</v>
      </c>
      <c r="AH309">
        <v>0.38</v>
      </c>
      <c r="AI309" t="s">
        <v>164</v>
      </c>
      <c r="AJ309" t="s">
        <v>164</v>
      </c>
      <c r="AK309" t="s">
        <v>164</v>
      </c>
    </row>
    <row r="310" spans="1:37" x14ac:dyDescent="0.25">
      <c r="A310" t="s">
        <v>604</v>
      </c>
      <c r="B310" s="203" t="s">
        <v>158</v>
      </c>
      <c r="C310" t="s">
        <v>379</v>
      </c>
      <c r="D310" t="s">
        <v>380</v>
      </c>
      <c r="E310" t="s">
        <v>600</v>
      </c>
      <c r="F310" t="s">
        <v>600</v>
      </c>
      <c r="G310" t="s">
        <v>381</v>
      </c>
      <c r="H310" s="203">
        <v>30</v>
      </c>
      <c r="I310" s="204">
        <v>0.7</v>
      </c>
      <c r="J310" s="205">
        <v>0.90956294487487643</v>
      </c>
      <c r="K310" s="205">
        <v>0.2</v>
      </c>
      <c r="L310" s="205">
        <v>0.27</v>
      </c>
      <c r="M310" s="205">
        <v>0.27</v>
      </c>
      <c r="N310" s="205">
        <v>0.27</v>
      </c>
      <c r="O310" s="205">
        <v>0.27</v>
      </c>
      <c r="P310" s="205">
        <v>0.27</v>
      </c>
      <c r="Q310" s="205">
        <v>0.27</v>
      </c>
      <c r="R310" s="205">
        <v>0.35</v>
      </c>
      <c r="S310" s="205">
        <v>0.35</v>
      </c>
      <c r="T310" s="205">
        <v>0.35</v>
      </c>
      <c r="U310" s="205">
        <v>0.35</v>
      </c>
      <c r="V310" s="205">
        <v>0.35</v>
      </c>
      <c r="W310" s="205">
        <v>0.35</v>
      </c>
      <c r="X310" s="205">
        <v>0.35</v>
      </c>
      <c r="Y310" s="205">
        <v>0.35</v>
      </c>
      <c r="Z310" s="205">
        <v>0.35</v>
      </c>
      <c r="AA310" s="205">
        <v>0.35</v>
      </c>
      <c r="AB310" s="205">
        <v>0.35</v>
      </c>
      <c r="AC310" s="205">
        <v>0.35</v>
      </c>
      <c r="AD310" s="205">
        <v>0.35</v>
      </c>
      <c r="AE310" s="205">
        <v>0.35</v>
      </c>
      <c r="AF310" s="205">
        <v>0.35</v>
      </c>
      <c r="AG310" s="205">
        <v>0.38</v>
      </c>
      <c r="AH310">
        <v>0.38</v>
      </c>
      <c r="AI310" t="s">
        <v>164</v>
      </c>
      <c r="AJ310" t="s">
        <v>164</v>
      </c>
      <c r="AK310" t="s">
        <v>164</v>
      </c>
    </row>
    <row r="311" spans="1:37" x14ac:dyDescent="0.25">
      <c r="A311" t="s">
        <v>605</v>
      </c>
      <c r="B311" s="203" t="s">
        <v>166</v>
      </c>
      <c r="C311" t="s">
        <v>379</v>
      </c>
      <c r="D311" t="s">
        <v>380</v>
      </c>
      <c r="E311" t="s">
        <v>600</v>
      </c>
      <c r="F311" t="s">
        <v>600</v>
      </c>
      <c r="G311" t="s">
        <v>381</v>
      </c>
      <c r="H311" s="203">
        <v>30</v>
      </c>
      <c r="I311" s="204">
        <v>0.7</v>
      </c>
      <c r="J311" s="205">
        <v>0.90956294487487643</v>
      </c>
      <c r="K311" s="205">
        <v>0.2</v>
      </c>
      <c r="L311" s="205">
        <v>0.27</v>
      </c>
      <c r="M311" s="205">
        <v>0.27</v>
      </c>
      <c r="N311" s="205">
        <v>0.27</v>
      </c>
      <c r="O311" s="205">
        <v>0.27</v>
      </c>
      <c r="P311" s="205">
        <v>0.27</v>
      </c>
      <c r="Q311" s="205">
        <v>0.27</v>
      </c>
      <c r="R311" s="205">
        <v>0.35</v>
      </c>
      <c r="S311" s="205">
        <v>0.25</v>
      </c>
      <c r="T311" s="205">
        <v>0.25</v>
      </c>
      <c r="U311" s="205">
        <v>0.25</v>
      </c>
      <c r="V311" s="205">
        <v>0.25</v>
      </c>
      <c r="W311" s="205">
        <v>0.25</v>
      </c>
      <c r="X311" s="205">
        <v>0.25</v>
      </c>
      <c r="Y311" s="205">
        <v>0.25</v>
      </c>
      <c r="Z311" s="205">
        <v>0.25</v>
      </c>
      <c r="AA311" s="205">
        <v>0.25</v>
      </c>
      <c r="AB311" s="205">
        <v>0.25</v>
      </c>
      <c r="AC311" s="205">
        <v>0.25</v>
      </c>
      <c r="AD311" s="205">
        <v>0.25</v>
      </c>
      <c r="AE311" s="205">
        <v>0.35</v>
      </c>
      <c r="AF311" s="205">
        <v>0.35</v>
      </c>
      <c r="AG311" s="205">
        <v>0.38</v>
      </c>
      <c r="AH311">
        <v>0.38</v>
      </c>
      <c r="AI311" t="s">
        <v>164</v>
      </c>
      <c r="AJ311" t="s">
        <v>164</v>
      </c>
      <c r="AK311" t="s">
        <v>164</v>
      </c>
    </row>
    <row r="312" spans="1:37" x14ac:dyDescent="0.25">
      <c r="A312" t="s">
        <v>606</v>
      </c>
      <c r="B312" s="203" t="s">
        <v>158</v>
      </c>
      <c r="C312" t="s">
        <v>227</v>
      </c>
      <c r="D312" t="s">
        <v>228</v>
      </c>
      <c r="E312" t="s">
        <v>452</v>
      </c>
      <c r="F312" t="s">
        <v>607</v>
      </c>
      <c r="G312" t="s">
        <v>231</v>
      </c>
      <c r="H312" s="203">
        <v>5</v>
      </c>
      <c r="I312" s="204">
        <v>0.7</v>
      </c>
      <c r="J312" s="205">
        <v>0.29519112583865559</v>
      </c>
      <c r="K312" s="205">
        <v>0.15</v>
      </c>
      <c r="L312" s="205">
        <v>0.2</v>
      </c>
      <c r="M312" s="205">
        <v>0.2</v>
      </c>
      <c r="N312" s="205">
        <v>0.2</v>
      </c>
      <c r="O312" s="205">
        <v>0.25</v>
      </c>
      <c r="P312" s="205">
        <v>0.25</v>
      </c>
      <c r="Q312" s="205">
        <v>0.25</v>
      </c>
      <c r="R312" s="205">
        <v>0.25</v>
      </c>
      <c r="S312" s="205">
        <v>0.25</v>
      </c>
      <c r="T312" s="205">
        <v>0.25</v>
      </c>
      <c r="U312" s="205">
        <v>0.25</v>
      </c>
      <c r="V312" s="205">
        <v>0.25</v>
      </c>
      <c r="W312" s="205">
        <v>0.25</v>
      </c>
      <c r="X312" s="205">
        <v>0.25</v>
      </c>
      <c r="Y312" s="205">
        <v>0.25</v>
      </c>
      <c r="Z312" s="205">
        <v>0.25</v>
      </c>
      <c r="AA312" s="205">
        <v>0.25</v>
      </c>
      <c r="AB312" s="205">
        <v>0.25</v>
      </c>
      <c r="AC312" s="205">
        <v>0.25</v>
      </c>
      <c r="AD312" s="205">
        <v>0.25</v>
      </c>
      <c r="AE312" s="205">
        <v>0.25</v>
      </c>
      <c r="AF312" s="205">
        <v>0.25</v>
      </c>
      <c r="AG312" s="205">
        <v>0.33</v>
      </c>
      <c r="AH312">
        <v>0.33</v>
      </c>
      <c r="AI312" t="s">
        <v>164</v>
      </c>
      <c r="AJ312" t="s">
        <v>164</v>
      </c>
      <c r="AK312" t="s">
        <v>164</v>
      </c>
    </row>
    <row r="313" spans="1:37" x14ac:dyDescent="0.25">
      <c r="A313" t="s">
        <v>608</v>
      </c>
      <c r="B313" s="203" t="s">
        <v>166</v>
      </c>
      <c r="C313" t="s">
        <v>227</v>
      </c>
      <c r="D313" t="s">
        <v>228</v>
      </c>
      <c r="E313" t="s">
        <v>452</v>
      </c>
      <c r="F313" t="s">
        <v>607</v>
      </c>
      <c r="G313" t="s">
        <v>231</v>
      </c>
      <c r="H313" s="203">
        <v>5</v>
      </c>
      <c r="I313" s="204">
        <v>0.7</v>
      </c>
      <c r="J313" s="205">
        <v>0.29519112583865559</v>
      </c>
      <c r="K313" s="205">
        <v>0.15</v>
      </c>
      <c r="L313" s="205">
        <v>0.27</v>
      </c>
      <c r="M313" s="205">
        <v>0.27</v>
      </c>
      <c r="N313" s="205">
        <v>0.27</v>
      </c>
      <c r="O313" s="205">
        <v>0.27</v>
      </c>
      <c r="P313" s="205">
        <v>0.27</v>
      </c>
      <c r="Q313" s="205">
        <v>0.27</v>
      </c>
      <c r="R313" s="205">
        <v>0.27</v>
      </c>
      <c r="S313" s="205">
        <v>0.27</v>
      </c>
      <c r="T313" s="205">
        <v>0.27</v>
      </c>
      <c r="U313" s="205">
        <v>0.27</v>
      </c>
      <c r="V313" s="205">
        <v>0.27</v>
      </c>
      <c r="W313" s="205">
        <v>0.27</v>
      </c>
      <c r="X313" s="205">
        <v>0.27</v>
      </c>
      <c r="Y313" s="205">
        <v>0.27</v>
      </c>
      <c r="Z313" s="205">
        <v>0.27</v>
      </c>
      <c r="AA313" s="205">
        <v>0.27</v>
      </c>
      <c r="AB313" s="205">
        <v>0.27</v>
      </c>
      <c r="AC313" s="205">
        <v>0.27</v>
      </c>
      <c r="AD313" s="205">
        <v>0.27</v>
      </c>
      <c r="AE313" s="205">
        <v>0.27</v>
      </c>
      <c r="AF313" s="205">
        <v>0.27</v>
      </c>
      <c r="AG313" s="205">
        <v>0.33</v>
      </c>
      <c r="AH313">
        <v>0.33</v>
      </c>
      <c r="AI313" t="s">
        <v>164</v>
      </c>
      <c r="AJ313" t="s">
        <v>164</v>
      </c>
      <c r="AK313" t="s">
        <v>164</v>
      </c>
    </row>
    <row r="314" spans="1:37" x14ac:dyDescent="0.25">
      <c r="A314" t="s">
        <v>609</v>
      </c>
      <c r="B314" s="203" t="s">
        <v>158</v>
      </c>
      <c r="C314" t="s">
        <v>227</v>
      </c>
      <c r="D314" t="s">
        <v>273</v>
      </c>
      <c r="E314" t="s">
        <v>274</v>
      </c>
      <c r="F314" t="s">
        <v>610</v>
      </c>
      <c r="G314" t="s">
        <v>276</v>
      </c>
      <c r="H314" s="203">
        <v>12</v>
      </c>
      <c r="I314" s="204">
        <v>0.7</v>
      </c>
      <c r="J314" s="205">
        <v>0.50142385598974282</v>
      </c>
      <c r="K314" s="205" t="s">
        <v>192</v>
      </c>
      <c r="L314" s="205" t="s">
        <v>192</v>
      </c>
      <c r="M314" s="205" t="s">
        <v>192</v>
      </c>
      <c r="N314" s="205" t="s">
        <v>192</v>
      </c>
      <c r="O314" s="205" t="s">
        <v>192</v>
      </c>
      <c r="P314" s="205" t="s">
        <v>192</v>
      </c>
      <c r="Q314" s="205" t="s">
        <v>192</v>
      </c>
      <c r="R314" s="205" t="s">
        <v>192</v>
      </c>
      <c r="S314" s="205" t="s">
        <v>192</v>
      </c>
      <c r="T314" s="205" t="s">
        <v>192</v>
      </c>
      <c r="U314" s="205" t="s">
        <v>192</v>
      </c>
      <c r="V314" s="205" t="s">
        <v>192</v>
      </c>
      <c r="W314" s="205" t="s">
        <v>192</v>
      </c>
      <c r="X314" s="205" t="s">
        <v>192</v>
      </c>
      <c r="Y314" s="205" t="s">
        <v>192</v>
      </c>
      <c r="Z314" s="205" t="s">
        <v>192</v>
      </c>
      <c r="AA314" s="205" t="s">
        <v>192</v>
      </c>
      <c r="AB314" s="205">
        <v>0.18</v>
      </c>
      <c r="AC314" s="205">
        <v>0.18</v>
      </c>
      <c r="AD314" s="205">
        <v>0.13</v>
      </c>
      <c r="AE314" s="205">
        <v>0.13</v>
      </c>
      <c r="AF314" s="205">
        <v>0.13</v>
      </c>
      <c r="AG314" s="205">
        <v>0.13</v>
      </c>
      <c r="AH314">
        <v>0.25</v>
      </c>
      <c r="AI314" t="s">
        <v>164</v>
      </c>
      <c r="AJ314" t="s">
        <v>164</v>
      </c>
      <c r="AK314" t="s">
        <v>164</v>
      </c>
    </row>
    <row r="315" spans="1:37" x14ac:dyDescent="0.25">
      <c r="A315" t="s">
        <v>611</v>
      </c>
      <c r="B315" s="203" t="s">
        <v>166</v>
      </c>
      <c r="C315" t="s">
        <v>227</v>
      </c>
      <c r="D315" t="s">
        <v>273</v>
      </c>
      <c r="E315" t="s">
        <v>274</v>
      </c>
      <c r="F315" t="s">
        <v>610</v>
      </c>
      <c r="G315" t="s">
        <v>276</v>
      </c>
      <c r="H315" s="203">
        <v>12</v>
      </c>
      <c r="I315" s="204">
        <v>0.7</v>
      </c>
      <c r="J315" s="205">
        <v>0.50142385598974282</v>
      </c>
      <c r="K315" s="205" t="s">
        <v>192</v>
      </c>
      <c r="L315" s="205" t="s">
        <v>192</v>
      </c>
      <c r="M315" s="205" t="s">
        <v>192</v>
      </c>
      <c r="N315" s="205" t="s">
        <v>192</v>
      </c>
      <c r="O315" s="205" t="s">
        <v>192</v>
      </c>
      <c r="P315" s="205" t="s">
        <v>192</v>
      </c>
      <c r="Q315" s="205" t="s">
        <v>192</v>
      </c>
      <c r="R315" s="205" t="s">
        <v>192</v>
      </c>
      <c r="S315" s="205" t="s">
        <v>192</v>
      </c>
      <c r="T315" s="205" t="s">
        <v>192</v>
      </c>
      <c r="U315" s="205" t="s">
        <v>192</v>
      </c>
      <c r="V315" s="205" t="s">
        <v>192</v>
      </c>
      <c r="W315" s="205" t="s">
        <v>192</v>
      </c>
      <c r="X315" s="205" t="s">
        <v>192</v>
      </c>
      <c r="Y315" s="205" t="s">
        <v>192</v>
      </c>
      <c r="Z315" s="205" t="s">
        <v>192</v>
      </c>
      <c r="AA315" s="205" t="s">
        <v>192</v>
      </c>
      <c r="AB315" s="205">
        <v>0.18</v>
      </c>
      <c r="AC315" s="205">
        <v>0.18</v>
      </c>
      <c r="AD315" s="205">
        <v>0.13</v>
      </c>
      <c r="AE315" s="205">
        <v>0.13</v>
      </c>
      <c r="AF315" s="205">
        <v>0.13</v>
      </c>
      <c r="AG315" s="205">
        <v>0.13</v>
      </c>
      <c r="AH315">
        <v>0.25</v>
      </c>
      <c r="AI315" t="s">
        <v>164</v>
      </c>
      <c r="AJ315" t="s">
        <v>164</v>
      </c>
      <c r="AK315" t="s">
        <v>164</v>
      </c>
    </row>
    <row r="316" spans="1:37" x14ac:dyDescent="0.25">
      <c r="A316" t="s">
        <v>612</v>
      </c>
      <c r="B316" s="203" t="s">
        <v>158</v>
      </c>
      <c r="C316" t="s">
        <v>159</v>
      </c>
      <c r="D316" t="s">
        <v>273</v>
      </c>
      <c r="E316" t="s">
        <v>274</v>
      </c>
      <c r="F316" t="s">
        <v>610</v>
      </c>
      <c r="G316" t="s">
        <v>276</v>
      </c>
      <c r="H316" s="203">
        <v>12</v>
      </c>
      <c r="I316" s="204">
        <v>0.7</v>
      </c>
      <c r="J316" s="205">
        <v>0.50142385598974282</v>
      </c>
      <c r="K316" s="205" t="s">
        <v>192</v>
      </c>
      <c r="L316" s="205" t="s">
        <v>192</v>
      </c>
      <c r="M316" s="205" t="s">
        <v>192</v>
      </c>
      <c r="N316" s="205" t="s">
        <v>192</v>
      </c>
      <c r="O316" s="205" t="s">
        <v>192</v>
      </c>
      <c r="P316" s="205" t="s">
        <v>192</v>
      </c>
      <c r="Q316" s="205" t="s">
        <v>192</v>
      </c>
      <c r="R316" s="205" t="s">
        <v>192</v>
      </c>
      <c r="S316" s="205" t="s">
        <v>192</v>
      </c>
      <c r="T316" s="205" t="s">
        <v>192</v>
      </c>
      <c r="U316" s="205" t="s">
        <v>192</v>
      </c>
      <c r="V316" s="205" t="s">
        <v>192</v>
      </c>
      <c r="W316" s="205" t="s">
        <v>192</v>
      </c>
      <c r="X316" s="205" t="s">
        <v>192</v>
      </c>
      <c r="Y316" s="205" t="s">
        <v>192</v>
      </c>
      <c r="Z316" s="205" t="s">
        <v>192</v>
      </c>
      <c r="AA316" s="205" t="s">
        <v>192</v>
      </c>
      <c r="AB316" s="205">
        <v>0.18</v>
      </c>
      <c r="AC316" s="205">
        <v>0.18</v>
      </c>
      <c r="AD316" s="205">
        <v>0.13</v>
      </c>
      <c r="AE316" s="205">
        <v>0.13</v>
      </c>
      <c r="AF316" s="205">
        <v>0.13</v>
      </c>
      <c r="AG316" s="205">
        <v>0.13</v>
      </c>
      <c r="AH316">
        <v>0.25</v>
      </c>
      <c r="AI316" t="s">
        <v>164</v>
      </c>
      <c r="AJ316" t="s">
        <v>164</v>
      </c>
      <c r="AK316" t="s">
        <v>164</v>
      </c>
    </row>
    <row r="317" spans="1:37" x14ac:dyDescent="0.25">
      <c r="A317" t="s">
        <v>613</v>
      </c>
      <c r="B317" s="203" t="s">
        <v>166</v>
      </c>
      <c r="C317" t="s">
        <v>159</v>
      </c>
      <c r="D317" t="s">
        <v>273</v>
      </c>
      <c r="E317" t="s">
        <v>274</v>
      </c>
      <c r="F317" t="s">
        <v>610</v>
      </c>
      <c r="G317" t="s">
        <v>276</v>
      </c>
      <c r="H317" s="203">
        <v>12</v>
      </c>
      <c r="I317" s="204">
        <v>0.7</v>
      </c>
      <c r="J317" s="205">
        <v>0.50142385598974282</v>
      </c>
      <c r="K317" s="205" t="s">
        <v>192</v>
      </c>
      <c r="L317" s="205" t="s">
        <v>192</v>
      </c>
      <c r="M317" s="205" t="s">
        <v>192</v>
      </c>
      <c r="N317" s="205" t="s">
        <v>192</v>
      </c>
      <c r="O317" s="205" t="s">
        <v>192</v>
      </c>
      <c r="P317" s="205" t="s">
        <v>192</v>
      </c>
      <c r="Q317" s="205" t="s">
        <v>192</v>
      </c>
      <c r="R317" s="205" t="s">
        <v>192</v>
      </c>
      <c r="S317" s="205" t="s">
        <v>192</v>
      </c>
      <c r="T317" s="205" t="s">
        <v>192</v>
      </c>
      <c r="U317" s="205" t="s">
        <v>192</v>
      </c>
      <c r="V317" s="205" t="s">
        <v>192</v>
      </c>
      <c r="W317" s="205" t="s">
        <v>192</v>
      </c>
      <c r="X317" s="205" t="s">
        <v>192</v>
      </c>
      <c r="Y317" s="205" t="s">
        <v>192</v>
      </c>
      <c r="Z317" s="205" t="s">
        <v>192</v>
      </c>
      <c r="AA317" s="205" t="s">
        <v>192</v>
      </c>
      <c r="AB317" s="205">
        <v>0.18</v>
      </c>
      <c r="AC317" s="205">
        <v>0.18</v>
      </c>
      <c r="AD317" s="205">
        <v>0.13</v>
      </c>
      <c r="AE317" s="205">
        <v>0.13</v>
      </c>
      <c r="AF317" s="205">
        <v>0.13</v>
      </c>
      <c r="AG317" s="205">
        <v>0.13</v>
      </c>
      <c r="AH317">
        <v>0.25</v>
      </c>
      <c r="AI317" t="s">
        <v>164</v>
      </c>
      <c r="AJ317" t="s">
        <v>164</v>
      </c>
      <c r="AK317" t="s">
        <v>164</v>
      </c>
    </row>
    <row r="318" spans="1:37" x14ac:dyDescent="0.25">
      <c r="A318" t="s">
        <v>614</v>
      </c>
      <c r="B318" s="203" t="s">
        <v>158</v>
      </c>
      <c r="C318" t="s">
        <v>168</v>
      </c>
      <c r="D318" t="s">
        <v>273</v>
      </c>
      <c r="E318" t="s">
        <v>274</v>
      </c>
      <c r="F318" t="s">
        <v>610</v>
      </c>
      <c r="G318" t="s">
        <v>276</v>
      </c>
      <c r="H318" s="203">
        <v>12</v>
      </c>
      <c r="I318" s="204">
        <v>0.7</v>
      </c>
      <c r="J318" s="205">
        <v>0.50142385598974282</v>
      </c>
      <c r="K318" s="205" t="s">
        <v>192</v>
      </c>
      <c r="L318" s="205" t="s">
        <v>192</v>
      </c>
      <c r="M318" s="205" t="s">
        <v>192</v>
      </c>
      <c r="N318" s="205" t="s">
        <v>192</v>
      </c>
      <c r="O318" s="205" t="s">
        <v>192</v>
      </c>
      <c r="P318" s="205" t="s">
        <v>192</v>
      </c>
      <c r="Q318" s="205" t="s">
        <v>192</v>
      </c>
      <c r="R318" s="205" t="s">
        <v>192</v>
      </c>
      <c r="S318" s="205" t="s">
        <v>192</v>
      </c>
      <c r="T318" s="205" t="s">
        <v>192</v>
      </c>
      <c r="U318" s="205" t="s">
        <v>192</v>
      </c>
      <c r="V318" s="205" t="s">
        <v>192</v>
      </c>
      <c r="W318" s="205" t="s">
        <v>192</v>
      </c>
      <c r="X318" s="205" t="s">
        <v>192</v>
      </c>
      <c r="Y318" s="205" t="s">
        <v>192</v>
      </c>
      <c r="Z318" s="205" t="s">
        <v>192</v>
      </c>
      <c r="AA318" s="205" t="s">
        <v>192</v>
      </c>
      <c r="AB318" s="205">
        <v>0.18</v>
      </c>
      <c r="AC318" s="205">
        <v>0.18</v>
      </c>
      <c r="AD318" s="205">
        <v>0.13</v>
      </c>
      <c r="AE318" s="205">
        <v>0.13</v>
      </c>
      <c r="AF318" s="205">
        <v>0.13</v>
      </c>
      <c r="AG318" s="205">
        <v>0.13</v>
      </c>
      <c r="AH318">
        <v>0.25</v>
      </c>
      <c r="AI318" t="s">
        <v>164</v>
      </c>
      <c r="AJ318" t="s">
        <v>164</v>
      </c>
      <c r="AK318" t="s">
        <v>164</v>
      </c>
    </row>
    <row r="319" spans="1:37" x14ac:dyDescent="0.25">
      <c r="A319" t="s">
        <v>615</v>
      </c>
      <c r="B319" s="203" t="s">
        <v>166</v>
      </c>
      <c r="C319" t="s">
        <v>168</v>
      </c>
      <c r="D319" t="s">
        <v>273</v>
      </c>
      <c r="E319" t="s">
        <v>274</v>
      </c>
      <c r="F319" t="s">
        <v>610</v>
      </c>
      <c r="G319" t="s">
        <v>276</v>
      </c>
      <c r="H319" s="203">
        <v>12</v>
      </c>
      <c r="I319" s="204">
        <v>0.7</v>
      </c>
      <c r="J319" s="205">
        <v>0.50142385598974282</v>
      </c>
      <c r="K319" s="205" t="s">
        <v>192</v>
      </c>
      <c r="L319" s="205" t="s">
        <v>192</v>
      </c>
      <c r="M319" s="205" t="s">
        <v>192</v>
      </c>
      <c r="N319" s="205" t="s">
        <v>192</v>
      </c>
      <c r="O319" s="205" t="s">
        <v>192</v>
      </c>
      <c r="P319" s="205" t="s">
        <v>192</v>
      </c>
      <c r="Q319" s="205" t="s">
        <v>192</v>
      </c>
      <c r="R319" s="205" t="s">
        <v>192</v>
      </c>
      <c r="S319" s="205" t="s">
        <v>192</v>
      </c>
      <c r="T319" s="205" t="s">
        <v>192</v>
      </c>
      <c r="U319" s="205" t="s">
        <v>192</v>
      </c>
      <c r="V319" s="205" t="s">
        <v>192</v>
      </c>
      <c r="W319" s="205" t="s">
        <v>192</v>
      </c>
      <c r="X319" s="205" t="s">
        <v>192</v>
      </c>
      <c r="Y319" s="205" t="s">
        <v>192</v>
      </c>
      <c r="Z319" s="205" t="s">
        <v>192</v>
      </c>
      <c r="AA319" s="205" t="s">
        <v>192</v>
      </c>
      <c r="AB319" s="205">
        <v>0.18</v>
      </c>
      <c r="AC319" s="205">
        <v>0.18</v>
      </c>
      <c r="AD319" s="205">
        <v>0.13</v>
      </c>
      <c r="AE319" s="205">
        <v>0.13</v>
      </c>
      <c r="AF319" s="205">
        <v>0.13</v>
      </c>
      <c r="AG319" s="205">
        <v>0.13</v>
      </c>
      <c r="AH319">
        <v>0.25</v>
      </c>
      <c r="AI319" t="s">
        <v>164</v>
      </c>
      <c r="AJ319" t="s">
        <v>164</v>
      </c>
      <c r="AK319" t="s">
        <v>164</v>
      </c>
    </row>
    <row r="320" spans="1:37" x14ac:dyDescent="0.25">
      <c r="A320" t="s">
        <v>616</v>
      </c>
      <c r="B320" s="203" t="s">
        <v>158</v>
      </c>
      <c r="C320" t="s">
        <v>168</v>
      </c>
      <c r="D320" t="s">
        <v>160</v>
      </c>
      <c r="E320" t="s">
        <v>176</v>
      </c>
      <c r="F320" t="s">
        <v>617</v>
      </c>
      <c r="G320" t="s">
        <v>169</v>
      </c>
      <c r="H320" s="203">
        <v>15</v>
      </c>
      <c r="I320" s="204">
        <v>0.7</v>
      </c>
      <c r="J320" s="205">
        <v>0.6269962886457372</v>
      </c>
      <c r="K320" s="205" t="s">
        <v>192</v>
      </c>
      <c r="L320" s="205" t="s">
        <v>192</v>
      </c>
      <c r="M320" s="205" t="s">
        <v>192</v>
      </c>
      <c r="N320" s="205" t="s">
        <v>192</v>
      </c>
      <c r="O320" s="205" t="s">
        <v>192</v>
      </c>
      <c r="P320" s="205" t="s">
        <v>192</v>
      </c>
      <c r="Q320" s="205" t="s">
        <v>192</v>
      </c>
      <c r="R320" s="205" t="s">
        <v>192</v>
      </c>
      <c r="S320" s="205" t="s">
        <v>192</v>
      </c>
      <c r="T320" s="205" t="s">
        <v>192</v>
      </c>
      <c r="U320" s="205" t="s">
        <v>192</v>
      </c>
      <c r="V320" s="205" t="s">
        <v>192</v>
      </c>
      <c r="W320" s="205" t="s">
        <v>192</v>
      </c>
      <c r="X320" s="205" t="s">
        <v>192</v>
      </c>
      <c r="Y320" s="205" t="s">
        <v>192</v>
      </c>
      <c r="Z320" s="205" t="s">
        <v>192</v>
      </c>
      <c r="AA320" s="205" t="s">
        <v>192</v>
      </c>
      <c r="AB320" s="205" t="s">
        <v>192</v>
      </c>
      <c r="AC320" s="205" t="s">
        <v>192</v>
      </c>
      <c r="AD320" s="205" t="s">
        <v>192</v>
      </c>
      <c r="AE320" s="205" t="s">
        <v>192</v>
      </c>
      <c r="AF320" s="205" t="s">
        <v>192</v>
      </c>
      <c r="AG320" s="205">
        <v>0.33</v>
      </c>
      <c r="AH320">
        <v>0.33</v>
      </c>
      <c r="AI320" t="s">
        <v>164</v>
      </c>
      <c r="AJ320" t="s">
        <v>164</v>
      </c>
      <c r="AK320" t="s">
        <v>164</v>
      </c>
    </row>
    <row r="321" spans="1:37" x14ac:dyDescent="0.25">
      <c r="A321" t="s">
        <v>618</v>
      </c>
      <c r="B321" s="203" t="s">
        <v>166</v>
      </c>
      <c r="C321" t="s">
        <v>168</v>
      </c>
      <c r="D321" t="s">
        <v>160</v>
      </c>
      <c r="E321" t="s">
        <v>176</v>
      </c>
      <c r="F321" t="s">
        <v>617</v>
      </c>
      <c r="G321" t="s">
        <v>169</v>
      </c>
      <c r="H321" s="203">
        <v>15</v>
      </c>
      <c r="I321" s="204">
        <v>0.7</v>
      </c>
      <c r="J321" s="205">
        <v>0.6269962886457372</v>
      </c>
      <c r="K321" s="205" t="s">
        <v>192</v>
      </c>
      <c r="L321" s="205" t="s">
        <v>192</v>
      </c>
      <c r="M321" s="205" t="s">
        <v>192</v>
      </c>
      <c r="N321" s="205" t="s">
        <v>192</v>
      </c>
      <c r="O321" s="205" t="s">
        <v>192</v>
      </c>
      <c r="P321" s="205" t="s">
        <v>192</v>
      </c>
      <c r="Q321" s="205" t="s">
        <v>192</v>
      </c>
      <c r="R321" s="205" t="s">
        <v>192</v>
      </c>
      <c r="S321" s="205" t="s">
        <v>192</v>
      </c>
      <c r="T321" s="205" t="s">
        <v>192</v>
      </c>
      <c r="U321" s="205" t="s">
        <v>192</v>
      </c>
      <c r="V321" s="205" t="s">
        <v>192</v>
      </c>
      <c r="W321" s="205" t="s">
        <v>192</v>
      </c>
      <c r="X321" s="205" t="s">
        <v>192</v>
      </c>
      <c r="Y321" s="205" t="s">
        <v>192</v>
      </c>
      <c r="Z321" s="205" t="s">
        <v>192</v>
      </c>
      <c r="AA321" s="205" t="s">
        <v>192</v>
      </c>
      <c r="AB321" s="205" t="s">
        <v>192</v>
      </c>
      <c r="AC321" s="205" t="s">
        <v>192</v>
      </c>
      <c r="AD321" s="205" t="s">
        <v>192</v>
      </c>
      <c r="AE321" s="205" t="s">
        <v>192</v>
      </c>
      <c r="AF321" s="205" t="s">
        <v>192</v>
      </c>
      <c r="AG321" s="205">
        <v>0.33</v>
      </c>
      <c r="AH321">
        <v>0.33</v>
      </c>
      <c r="AI321" t="s">
        <v>164</v>
      </c>
      <c r="AJ321" t="s">
        <v>164</v>
      </c>
      <c r="AK321" t="s">
        <v>164</v>
      </c>
    </row>
    <row r="322" spans="1:37" x14ac:dyDescent="0.25">
      <c r="A322" t="s">
        <v>619</v>
      </c>
      <c r="B322" s="203" t="s">
        <v>158</v>
      </c>
      <c r="C322" t="s">
        <v>227</v>
      </c>
      <c r="D322" t="s">
        <v>228</v>
      </c>
      <c r="E322" t="s">
        <v>620</v>
      </c>
      <c r="F322" t="s">
        <v>621</v>
      </c>
      <c r="G322" t="s">
        <v>231</v>
      </c>
      <c r="H322" s="203">
        <v>30</v>
      </c>
      <c r="I322" s="204">
        <v>0.7</v>
      </c>
      <c r="J322" s="205">
        <v>0.95086955393013761</v>
      </c>
      <c r="K322" s="205">
        <v>0.15</v>
      </c>
      <c r="L322" s="205">
        <v>0.2</v>
      </c>
      <c r="M322" s="205">
        <v>0.2</v>
      </c>
      <c r="N322" s="205">
        <v>0.2</v>
      </c>
      <c r="O322" s="205">
        <v>0.25</v>
      </c>
      <c r="P322" s="205">
        <v>0.25</v>
      </c>
      <c r="Q322" s="205">
        <v>0.35</v>
      </c>
      <c r="R322" s="205">
        <v>0.35</v>
      </c>
      <c r="S322" s="205">
        <v>0.35</v>
      </c>
      <c r="T322" s="205">
        <v>0.35</v>
      </c>
      <c r="U322" s="205">
        <v>0.35</v>
      </c>
      <c r="V322" s="205">
        <v>0.35</v>
      </c>
      <c r="W322" s="205">
        <v>0.35</v>
      </c>
      <c r="X322" s="205">
        <v>0.35</v>
      </c>
      <c r="Y322" s="205">
        <v>0.35</v>
      </c>
      <c r="Z322" s="205">
        <v>0.35</v>
      </c>
      <c r="AA322" s="205">
        <v>0.35</v>
      </c>
      <c r="AB322" s="205">
        <v>0.35</v>
      </c>
      <c r="AC322" s="205">
        <v>0.35</v>
      </c>
      <c r="AD322" s="205">
        <v>0.35</v>
      </c>
      <c r="AE322" s="205">
        <v>0.35</v>
      </c>
      <c r="AF322" s="205">
        <v>0.35</v>
      </c>
      <c r="AG322" s="205">
        <v>0.38</v>
      </c>
      <c r="AH322">
        <v>0.38</v>
      </c>
      <c r="AI322" t="s">
        <v>164</v>
      </c>
      <c r="AJ322" t="s">
        <v>164</v>
      </c>
      <c r="AK322" t="s">
        <v>164</v>
      </c>
    </row>
    <row r="323" spans="1:37" x14ac:dyDescent="0.25">
      <c r="A323" t="s">
        <v>622</v>
      </c>
      <c r="B323" s="203" t="s">
        <v>166</v>
      </c>
      <c r="C323" t="s">
        <v>227</v>
      </c>
      <c r="D323" t="s">
        <v>228</v>
      </c>
      <c r="E323" t="s">
        <v>620</v>
      </c>
      <c r="F323" t="s">
        <v>621</v>
      </c>
      <c r="G323" t="s">
        <v>231</v>
      </c>
      <c r="H323" s="203">
        <v>30</v>
      </c>
      <c r="I323" s="204">
        <v>0.7</v>
      </c>
      <c r="J323" s="205">
        <v>0.95086955393013761</v>
      </c>
      <c r="K323" s="205">
        <v>0.15</v>
      </c>
      <c r="L323" s="205">
        <v>0.27</v>
      </c>
      <c r="M323" s="205">
        <v>0.27</v>
      </c>
      <c r="N323" s="205">
        <v>0.27</v>
      </c>
      <c r="O323" s="205">
        <v>0.27</v>
      </c>
      <c r="P323" s="205">
        <v>0.27</v>
      </c>
      <c r="Q323" s="205">
        <v>0.35</v>
      </c>
      <c r="R323" s="205">
        <v>0.35</v>
      </c>
      <c r="S323" s="205">
        <v>0.35</v>
      </c>
      <c r="T323" s="205">
        <v>0.35</v>
      </c>
      <c r="U323" s="205">
        <v>0.35</v>
      </c>
      <c r="V323" s="205">
        <v>0.35</v>
      </c>
      <c r="W323" s="205">
        <v>0.35</v>
      </c>
      <c r="X323" s="205">
        <v>0.35</v>
      </c>
      <c r="Y323" s="205">
        <v>0.35</v>
      </c>
      <c r="Z323" s="205">
        <v>0.35</v>
      </c>
      <c r="AA323" s="205">
        <v>0.35</v>
      </c>
      <c r="AB323" s="205">
        <v>0.35</v>
      </c>
      <c r="AC323" s="205">
        <v>0.35</v>
      </c>
      <c r="AD323" s="205">
        <v>0.35</v>
      </c>
      <c r="AE323" s="205">
        <v>0.35</v>
      </c>
      <c r="AF323" s="205">
        <v>0.35</v>
      </c>
      <c r="AG323" s="205">
        <v>0.38</v>
      </c>
      <c r="AH323">
        <v>0.38</v>
      </c>
      <c r="AI323" t="s">
        <v>164</v>
      </c>
      <c r="AJ323" t="s">
        <v>164</v>
      </c>
      <c r="AK323" t="s">
        <v>164</v>
      </c>
    </row>
    <row r="324" spans="1:37" x14ac:dyDescent="0.25">
      <c r="A324" t="s">
        <v>623</v>
      </c>
      <c r="B324" s="203" t="s">
        <v>158</v>
      </c>
      <c r="C324" t="s">
        <v>172</v>
      </c>
      <c r="D324" t="s">
        <v>160</v>
      </c>
      <c r="E324" t="s">
        <v>183</v>
      </c>
      <c r="F324" t="s">
        <v>624</v>
      </c>
      <c r="G324" t="s">
        <v>185</v>
      </c>
      <c r="H324" s="203">
        <v>20</v>
      </c>
      <c r="I324" s="204">
        <v>0.7</v>
      </c>
      <c r="J324" s="205">
        <v>0.90105368807260355</v>
      </c>
      <c r="K324" s="205">
        <v>0.2</v>
      </c>
      <c r="L324" s="205">
        <v>0.27</v>
      </c>
      <c r="M324" s="205">
        <v>0.27</v>
      </c>
      <c r="N324" s="205">
        <v>0.27</v>
      </c>
      <c r="O324" s="205">
        <v>0.27</v>
      </c>
      <c r="P324" s="205">
        <v>0.27</v>
      </c>
      <c r="Q324" s="205">
        <v>0.27</v>
      </c>
      <c r="R324" s="205">
        <v>0.35</v>
      </c>
      <c r="S324" s="205">
        <v>0.35</v>
      </c>
      <c r="T324" s="205">
        <v>0.35</v>
      </c>
      <c r="U324" s="205">
        <v>0.35</v>
      </c>
      <c r="V324" s="205">
        <v>0.35</v>
      </c>
      <c r="W324" s="205">
        <v>0.35</v>
      </c>
      <c r="X324" s="205">
        <v>0.35</v>
      </c>
      <c r="Y324" s="205">
        <v>0.35</v>
      </c>
      <c r="Z324" s="205">
        <v>0.35</v>
      </c>
      <c r="AA324" s="205">
        <v>0.35</v>
      </c>
      <c r="AB324" s="205">
        <v>0.35</v>
      </c>
      <c r="AC324" s="205">
        <v>0.35</v>
      </c>
      <c r="AD324" s="205">
        <v>0.35</v>
      </c>
      <c r="AE324" s="205">
        <v>0.35</v>
      </c>
      <c r="AF324" s="205">
        <v>0.35</v>
      </c>
      <c r="AG324" s="205">
        <v>0.38</v>
      </c>
      <c r="AH324">
        <v>0.38</v>
      </c>
      <c r="AI324" t="s">
        <v>164</v>
      </c>
      <c r="AJ324" t="s">
        <v>164</v>
      </c>
      <c r="AK324" t="s">
        <v>164</v>
      </c>
    </row>
    <row r="325" spans="1:37" x14ac:dyDescent="0.25">
      <c r="A325" t="s">
        <v>625</v>
      </c>
      <c r="B325" s="203" t="s">
        <v>166</v>
      </c>
      <c r="C325" t="s">
        <v>172</v>
      </c>
      <c r="D325" t="s">
        <v>160</v>
      </c>
      <c r="E325" t="s">
        <v>183</v>
      </c>
      <c r="F325" t="s">
        <v>624</v>
      </c>
      <c r="G325" t="s">
        <v>185</v>
      </c>
      <c r="H325" s="203">
        <v>20</v>
      </c>
      <c r="I325" s="204">
        <v>0.7</v>
      </c>
      <c r="J325" s="205">
        <v>0.90105368807260355</v>
      </c>
      <c r="K325" s="205">
        <v>0.2</v>
      </c>
      <c r="L325" s="205">
        <v>0.27</v>
      </c>
      <c r="M325" s="205">
        <v>0.27</v>
      </c>
      <c r="N325" s="205">
        <v>0.27</v>
      </c>
      <c r="O325" s="205">
        <v>0.27</v>
      </c>
      <c r="P325" s="205">
        <v>0.27</v>
      </c>
      <c r="Q325" s="205">
        <v>0.27</v>
      </c>
      <c r="R325" s="205">
        <v>0.35</v>
      </c>
      <c r="S325" s="205">
        <v>0.35</v>
      </c>
      <c r="T325" s="205">
        <v>0.35</v>
      </c>
      <c r="U325" s="205">
        <v>0.35</v>
      </c>
      <c r="V325" s="205">
        <v>0.35</v>
      </c>
      <c r="W325" s="205">
        <v>0.35</v>
      </c>
      <c r="X325" s="205">
        <v>0.35</v>
      </c>
      <c r="Y325" s="205">
        <v>0.35</v>
      </c>
      <c r="Z325" s="205">
        <v>0.35</v>
      </c>
      <c r="AA325" s="205">
        <v>0.35</v>
      </c>
      <c r="AB325" s="205">
        <v>0.35</v>
      </c>
      <c r="AC325" s="205">
        <v>0.35</v>
      </c>
      <c r="AD325" s="205">
        <v>0.35</v>
      </c>
      <c r="AE325" s="205">
        <v>0.35</v>
      </c>
      <c r="AF325" s="205">
        <v>0.35</v>
      </c>
      <c r="AG325" s="205">
        <v>0.38</v>
      </c>
      <c r="AH325">
        <v>0.38</v>
      </c>
      <c r="AI325" t="s">
        <v>164</v>
      </c>
      <c r="AJ325" t="s">
        <v>164</v>
      </c>
      <c r="AK325" t="s">
        <v>164</v>
      </c>
    </row>
    <row r="326" spans="1:37" x14ac:dyDescent="0.25">
      <c r="A326" t="s">
        <v>626</v>
      </c>
      <c r="B326" s="203" t="s">
        <v>158</v>
      </c>
      <c r="C326" t="s">
        <v>172</v>
      </c>
      <c r="D326" t="s">
        <v>160</v>
      </c>
      <c r="E326" t="s">
        <v>183</v>
      </c>
      <c r="F326" t="s">
        <v>627</v>
      </c>
      <c r="G326" t="s">
        <v>185</v>
      </c>
      <c r="H326" s="203">
        <v>20</v>
      </c>
      <c r="I326" s="204">
        <v>0.7</v>
      </c>
      <c r="J326" s="205">
        <v>0.90105368807260355</v>
      </c>
      <c r="K326" s="205">
        <v>0.2</v>
      </c>
      <c r="L326" s="205">
        <v>0.27</v>
      </c>
      <c r="M326" s="205">
        <v>0.27</v>
      </c>
      <c r="N326" s="205">
        <v>0.27</v>
      </c>
      <c r="O326" s="205">
        <v>0.27</v>
      </c>
      <c r="P326" s="205">
        <v>0.27</v>
      </c>
      <c r="Q326" s="205">
        <v>0.27</v>
      </c>
      <c r="R326" s="205">
        <v>0.35</v>
      </c>
      <c r="S326" s="205">
        <v>0.35</v>
      </c>
      <c r="T326" s="205">
        <v>0.35</v>
      </c>
      <c r="U326" s="205">
        <v>0.35</v>
      </c>
      <c r="V326" s="205">
        <v>0.35</v>
      </c>
      <c r="W326" s="205">
        <v>0.35</v>
      </c>
      <c r="X326" s="205">
        <v>0.35</v>
      </c>
      <c r="Y326" s="205">
        <v>0.35</v>
      </c>
      <c r="Z326" s="205">
        <v>0.35</v>
      </c>
      <c r="AA326" s="205">
        <v>0.35</v>
      </c>
      <c r="AB326" s="205">
        <v>0.35</v>
      </c>
      <c r="AC326" s="205">
        <v>0.35</v>
      </c>
      <c r="AD326" s="205">
        <v>0.35</v>
      </c>
      <c r="AE326" s="205">
        <v>0.35</v>
      </c>
      <c r="AF326" s="205">
        <v>0.35</v>
      </c>
      <c r="AG326" s="205">
        <v>0.38</v>
      </c>
      <c r="AH326">
        <v>0.38</v>
      </c>
      <c r="AI326" t="s">
        <v>164</v>
      </c>
      <c r="AJ326" t="s">
        <v>164</v>
      </c>
      <c r="AK326" t="s">
        <v>164</v>
      </c>
    </row>
    <row r="327" spans="1:37" x14ac:dyDescent="0.25">
      <c r="A327" t="s">
        <v>628</v>
      </c>
      <c r="B327" s="203" t="s">
        <v>166</v>
      </c>
      <c r="C327" t="s">
        <v>172</v>
      </c>
      <c r="D327" t="s">
        <v>160</v>
      </c>
      <c r="E327" t="s">
        <v>183</v>
      </c>
      <c r="F327" t="s">
        <v>627</v>
      </c>
      <c r="G327" t="s">
        <v>185</v>
      </c>
      <c r="H327" s="203">
        <v>20</v>
      </c>
      <c r="I327" s="204">
        <v>0.7</v>
      </c>
      <c r="J327" s="205">
        <v>0.90105368807260355</v>
      </c>
      <c r="K327" s="205">
        <v>0.2</v>
      </c>
      <c r="L327" s="205">
        <v>0.27</v>
      </c>
      <c r="M327" s="205">
        <v>0.27</v>
      </c>
      <c r="N327" s="205">
        <v>0.27</v>
      </c>
      <c r="O327" s="205">
        <v>0.27</v>
      </c>
      <c r="P327" s="205">
        <v>0.27</v>
      </c>
      <c r="Q327" s="205">
        <v>0.27</v>
      </c>
      <c r="R327" s="205">
        <v>0.35</v>
      </c>
      <c r="S327" s="205">
        <v>0.35</v>
      </c>
      <c r="T327" s="205">
        <v>0.35</v>
      </c>
      <c r="U327" s="205">
        <v>0.35</v>
      </c>
      <c r="V327" s="205">
        <v>0.35</v>
      </c>
      <c r="W327" s="205">
        <v>0.35</v>
      </c>
      <c r="X327" s="205">
        <v>0.35</v>
      </c>
      <c r="Y327" s="205">
        <v>0.35</v>
      </c>
      <c r="Z327" s="205">
        <v>0.35</v>
      </c>
      <c r="AA327" s="205">
        <v>0.35</v>
      </c>
      <c r="AB327" s="205">
        <v>0.35</v>
      </c>
      <c r="AC327" s="205">
        <v>0.35</v>
      </c>
      <c r="AD327" s="205">
        <v>0.35</v>
      </c>
      <c r="AE327" s="205">
        <v>0.35</v>
      </c>
      <c r="AF327" s="205">
        <v>0.35</v>
      </c>
      <c r="AG327" s="205">
        <v>0.38</v>
      </c>
      <c r="AH327">
        <v>0.38</v>
      </c>
      <c r="AI327" t="s">
        <v>164</v>
      </c>
      <c r="AJ327" t="s">
        <v>164</v>
      </c>
      <c r="AK327" t="s">
        <v>164</v>
      </c>
    </row>
    <row r="328" spans="1:37" x14ac:dyDescent="0.25">
      <c r="A328" t="s">
        <v>629</v>
      </c>
      <c r="B328" s="203" t="s">
        <v>158</v>
      </c>
      <c r="C328" t="s">
        <v>172</v>
      </c>
      <c r="D328" t="s">
        <v>160</v>
      </c>
      <c r="E328" t="s">
        <v>183</v>
      </c>
      <c r="F328" t="s">
        <v>630</v>
      </c>
      <c r="G328" t="s">
        <v>185</v>
      </c>
      <c r="H328" s="203">
        <v>20</v>
      </c>
      <c r="I328" s="204">
        <v>0.7</v>
      </c>
      <c r="J328" s="205">
        <v>0.90105368807260355</v>
      </c>
      <c r="K328" s="205">
        <v>0.2</v>
      </c>
      <c r="L328" s="205">
        <v>0.27</v>
      </c>
      <c r="M328" s="205">
        <v>0.27</v>
      </c>
      <c r="N328" s="205">
        <v>0.27</v>
      </c>
      <c r="O328" s="205">
        <v>0.27</v>
      </c>
      <c r="P328" s="205">
        <v>0.27</v>
      </c>
      <c r="Q328" s="205">
        <v>0.27</v>
      </c>
      <c r="R328" s="205">
        <v>0.35</v>
      </c>
      <c r="S328" s="205">
        <v>0.35</v>
      </c>
      <c r="T328" s="205">
        <v>0.35</v>
      </c>
      <c r="U328" s="205">
        <v>0.35</v>
      </c>
      <c r="V328" s="205">
        <v>0.35</v>
      </c>
      <c r="W328" s="205">
        <v>0.35</v>
      </c>
      <c r="X328" s="205">
        <v>0.35</v>
      </c>
      <c r="Y328" s="205">
        <v>0.35</v>
      </c>
      <c r="Z328" s="205">
        <v>0.35</v>
      </c>
      <c r="AA328" s="205">
        <v>0.35</v>
      </c>
      <c r="AB328" s="205">
        <v>0.35</v>
      </c>
      <c r="AC328" s="205">
        <v>0.35</v>
      </c>
      <c r="AD328" s="205">
        <v>0.35</v>
      </c>
      <c r="AE328" s="205">
        <v>0.35</v>
      </c>
      <c r="AF328" s="205">
        <v>0.35</v>
      </c>
      <c r="AG328" s="205">
        <v>0.38</v>
      </c>
      <c r="AH328">
        <v>0.38</v>
      </c>
      <c r="AI328" t="s">
        <v>164</v>
      </c>
      <c r="AJ328" t="s">
        <v>164</v>
      </c>
      <c r="AK328" t="s">
        <v>164</v>
      </c>
    </row>
    <row r="329" spans="1:37" x14ac:dyDescent="0.25">
      <c r="A329" t="s">
        <v>631</v>
      </c>
      <c r="B329" s="203" t="s">
        <v>166</v>
      </c>
      <c r="C329" t="s">
        <v>172</v>
      </c>
      <c r="D329" t="s">
        <v>160</v>
      </c>
      <c r="E329" t="s">
        <v>183</v>
      </c>
      <c r="F329" t="s">
        <v>630</v>
      </c>
      <c r="G329" t="s">
        <v>185</v>
      </c>
      <c r="H329" s="203">
        <v>20</v>
      </c>
      <c r="I329" s="204">
        <v>0.7</v>
      </c>
      <c r="J329" s="205">
        <v>0.90105368807260355</v>
      </c>
      <c r="K329" s="205">
        <v>0.2</v>
      </c>
      <c r="L329" s="205">
        <v>0.27</v>
      </c>
      <c r="M329" s="205">
        <v>0.27</v>
      </c>
      <c r="N329" s="205">
        <v>0.27</v>
      </c>
      <c r="O329" s="205">
        <v>0.27</v>
      </c>
      <c r="P329" s="205">
        <v>0.27</v>
      </c>
      <c r="Q329" s="205">
        <v>0.27</v>
      </c>
      <c r="R329" s="205">
        <v>0.35</v>
      </c>
      <c r="S329" s="205">
        <v>0.35</v>
      </c>
      <c r="T329" s="205">
        <v>0.35</v>
      </c>
      <c r="U329" s="205">
        <v>0.35</v>
      </c>
      <c r="V329" s="205">
        <v>0.35</v>
      </c>
      <c r="W329" s="205">
        <v>0.35</v>
      </c>
      <c r="X329" s="205">
        <v>0.35</v>
      </c>
      <c r="Y329" s="205">
        <v>0.35</v>
      </c>
      <c r="Z329" s="205">
        <v>0.35</v>
      </c>
      <c r="AA329" s="205">
        <v>0.35</v>
      </c>
      <c r="AB329" s="205">
        <v>0.35</v>
      </c>
      <c r="AC329" s="205">
        <v>0.35</v>
      </c>
      <c r="AD329" s="205">
        <v>0.35</v>
      </c>
      <c r="AE329" s="205">
        <v>0.35</v>
      </c>
      <c r="AF329" s="205">
        <v>0.35</v>
      </c>
      <c r="AG329" s="205">
        <v>0.38</v>
      </c>
      <c r="AH329">
        <v>0.38</v>
      </c>
      <c r="AI329" t="s">
        <v>164</v>
      </c>
      <c r="AJ329" t="s">
        <v>164</v>
      </c>
      <c r="AK329" t="s">
        <v>164</v>
      </c>
    </row>
    <row r="330" spans="1:37" x14ac:dyDescent="0.25">
      <c r="A330" t="s">
        <v>632</v>
      </c>
      <c r="B330" s="203" t="s">
        <v>158</v>
      </c>
      <c r="C330" t="s">
        <v>172</v>
      </c>
      <c r="D330" t="s">
        <v>199</v>
      </c>
      <c r="E330" t="s">
        <v>633</v>
      </c>
      <c r="F330" t="s">
        <v>634</v>
      </c>
      <c r="G330" t="s">
        <v>635</v>
      </c>
      <c r="H330" s="203">
        <v>13</v>
      </c>
      <c r="I330" s="204">
        <v>0.7</v>
      </c>
      <c r="J330" s="205">
        <v>0.59395875214710403</v>
      </c>
      <c r="K330" s="205" t="s">
        <v>192</v>
      </c>
      <c r="L330" s="205" t="s">
        <v>192</v>
      </c>
      <c r="M330" s="205" t="s">
        <v>192</v>
      </c>
      <c r="N330" s="205" t="s">
        <v>192</v>
      </c>
      <c r="O330" s="205" t="s">
        <v>192</v>
      </c>
      <c r="P330" s="205" t="s">
        <v>192</v>
      </c>
      <c r="Q330" s="205" t="s">
        <v>192</v>
      </c>
      <c r="R330" s="205" t="s">
        <v>192</v>
      </c>
      <c r="S330" s="205" t="s">
        <v>192</v>
      </c>
      <c r="T330" s="205" t="s">
        <v>192</v>
      </c>
      <c r="U330" s="205" t="s">
        <v>192</v>
      </c>
      <c r="V330" s="205" t="s">
        <v>192</v>
      </c>
      <c r="W330" s="205" t="s">
        <v>192</v>
      </c>
      <c r="X330" s="205" t="s">
        <v>192</v>
      </c>
      <c r="Y330" s="205" t="s">
        <v>192</v>
      </c>
      <c r="Z330" s="205" t="s">
        <v>192</v>
      </c>
      <c r="AA330" s="205" t="s">
        <v>192</v>
      </c>
      <c r="AB330" s="205">
        <v>0.2</v>
      </c>
      <c r="AC330" s="205">
        <v>0.2</v>
      </c>
      <c r="AD330" s="205">
        <v>0.2</v>
      </c>
      <c r="AE330" s="205">
        <v>0.2</v>
      </c>
      <c r="AF330" s="205">
        <v>0.2</v>
      </c>
      <c r="AG330" s="205">
        <v>0.33</v>
      </c>
      <c r="AH330">
        <v>0.33</v>
      </c>
      <c r="AI330" t="s">
        <v>164</v>
      </c>
      <c r="AJ330" t="s">
        <v>164</v>
      </c>
      <c r="AK330" t="s">
        <v>164</v>
      </c>
    </row>
    <row r="331" spans="1:37" x14ac:dyDescent="0.25">
      <c r="A331" t="s">
        <v>636</v>
      </c>
      <c r="B331" s="203" t="s">
        <v>166</v>
      </c>
      <c r="C331" t="s">
        <v>172</v>
      </c>
      <c r="D331" t="s">
        <v>199</v>
      </c>
      <c r="E331" t="s">
        <v>633</v>
      </c>
      <c r="F331" t="s">
        <v>634</v>
      </c>
      <c r="G331" t="s">
        <v>635</v>
      </c>
      <c r="H331" s="203">
        <v>13</v>
      </c>
      <c r="I331" s="204">
        <v>0.7</v>
      </c>
      <c r="J331" s="205">
        <v>0.59395875214710403</v>
      </c>
      <c r="K331" s="206" t="s">
        <v>192</v>
      </c>
      <c r="L331" s="206" t="s">
        <v>192</v>
      </c>
      <c r="M331" s="206" t="s">
        <v>192</v>
      </c>
      <c r="N331" s="206" t="s">
        <v>192</v>
      </c>
      <c r="O331" s="206" t="s">
        <v>192</v>
      </c>
      <c r="P331" s="206" t="s">
        <v>192</v>
      </c>
      <c r="Q331" s="206" t="s">
        <v>192</v>
      </c>
      <c r="R331" s="205" t="s">
        <v>192</v>
      </c>
      <c r="S331" s="205" t="s">
        <v>192</v>
      </c>
      <c r="T331" s="205" t="s">
        <v>192</v>
      </c>
      <c r="U331" s="205" t="s">
        <v>192</v>
      </c>
      <c r="V331" s="205" t="s">
        <v>192</v>
      </c>
      <c r="W331" s="205" t="s">
        <v>192</v>
      </c>
      <c r="X331" s="205" t="s">
        <v>192</v>
      </c>
      <c r="Y331" s="205" t="s">
        <v>192</v>
      </c>
      <c r="Z331" s="205" t="s">
        <v>192</v>
      </c>
      <c r="AA331" s="205" t="s">
        <v>192</v>
      </c>
      <c r="AB331" s="205">
        <v>0.27</v>
      </c>
      <c r="AC331" s="205">
        <v>0.27</v>
      </c>
      <c r="AD331" s="205">
        <v>0.27</v>
      </c>
      <c r="AE331" s="205">
        <v>0.27</v>
      </c>
      <c r="AF331" s="205">
        <v>0.27</v>
      </c>
      <c r="AG331" s="205">
        <v>0.33</v>
      </c>
      <c r="AH331">
        <v>0.33</v>
      </c>
      <c r="AI331" t="s">
        <v>164</v>
      </c>
      <c r="AJ331" t="s">
        <v>164</v>
      </c>
      <c r="AK331" t="s">
        <v>164</v>
      </c>
    </row>
    <row r="332" spans="1:37" x14ac:dyDescent="0.25">
      <c r="A332" t="s">
        <v>637</v>
      </c>
      <c r="B332" s="203" t="s">
        <v>158</v>
      </c>
      <c r="C332" t="s">
        <v>227</v>
      </c>
      <c r="D332" t="s">
        <v>283</v>
      </c>
      <c r="E332" t="s">
        <v>196</v>
      </c>
      <c r="F332" t="s">
        <v>638</v>
      </c>
      <c r="G332" t="s">
        <v>286</v>
      </c>
      <c r="H332" s="203">
        <v>10</v>
      </c>
      <c r="I332" s="204">
        <v>0.7</v>
      </c>
      <c r="J332" s="205">
        <v>0.46104000170839254</v>
      </c>
      <c r="K332" s="205">
        <v>0.15</v>
      </c>
      <c r="L332" s="205">
        <v>0.2</v>
      </c>
      <c r="M332" s="205">
        <v>0.2</v>
      </c>
      <c r="N332" s="205">
        <v>0.2</v>
      </c>
      <c r="O332" s="205">
        <v>0.25</v>
      </c>
      <c r="P332" s="205">
        <v>0.25</v>
      </c>
      <c r="Q332" s="205">
        <v>0.25</v>
      </c>
      <c r="R332" s="205">
        <v>0.25</v>
      </c>
      <c r="S332" s="205">
        <v>0.25</v>
      </c>
      <c r="T332" s="205">
        <v>0.25</v>
      </c>
      <c r="U332" s="205">
        <v>0.25</v>
      </c>
      <c r="V332" s="205">
        <v>0.25</v>
      </c>
      <c r="W332" s="205">
        <v>0.25</v>
      </c>
      <c r="X332" s="205">
        <v>0.25</v>
      </c>
      <c r="Y332" s="205">
        <v>0.25</v>
      </c>
      <c r="Z332" s="205">
        <v>0.25</v>
      </c>
      <c r="AA332" s="205">
        <v>0.25</v>
      </c>
      <c r="AB332" s="205">
        <v>0.25</v>
      </c>
      <c r="AC332" s="205">
        <v>0.25</v>
      </c>
      <c r="AD332" s="205">
        <v>0.25</v>
      </c>
      <c r="AE332" s="205">
        <v>0.25</v>
      </c>
      <c r="AF332" s="205">
        <v>0.25</v>
      </c>
      <c r="AG332" s="205">
        <v>0.33</v>
      </c>
      <c r="AH332">
        <v>0.33</v>
      </c>
      <c r="AI332" t="s">
        <v>164</v>
      </c>
      <c r="AJ332" t="s">
        <v>164</v>
      </c>
      <c r="AK332" t="s">
        <v>164</v>
      </c>
    </row>
    <row r="333" spans="1:37" x14ac:dyDescent="0.25">
      <c r="A333" t="s">
        <v>639</v>
      </c>
      <c r="B333" s="203" t="s">
        <v>166</v>
      </c>
      <c r="C333" t="s">
        <v>227</v>
      </c>
      <c r="D333" t="s">
        <v>283</v>
      </c>
      <c r="E333" t="s">
        <v>196</v>
      </c>
      <c r="F333" t="s">
        <v>638</v>
      </c>
      <c r="G333" t="s">
        <v>286</v>
      </c>
      <c r="H333" s="203">
        <v>10</v>
      </c>
      <c r="I333" s="204">
        <v>0.7</v>
      </c>
      <c r="J333" s="205">
        <v>0.46104000170839254</v>
      </c>
      <c r="K333" s="205">
        <v>0.15</v>
      </c>
      <c r="L333" s="205">
        <v>0.27</v>
      </c>
      <c r="M333" s="205">
        <v>0.27</v>
      </c>
      <c r="N333" s="205">
        <v>0.27</v>
      </c>
      <c r="O333" s="205">
        <v>0.27</v>
      </c>
      <c r="P333" s="205">
        <v>0.27</v>
      </c>
      <c r="Q333" s="205">
        <v>0.27</v>
      </c>
      <c r="R333" s="205">
        <v>0.27</v>
      </c>
      <c r="S333" s="205">
        <v>0.27</v>
      </c>
      <c r="T333" s="205">
        <v>0.27</v>
      </c>
      <c r="U333" s="205">
        <v>0.27</v>
      </c>
      <c r="V333" s="205">
        <v>0.27</v>
      </c>
      <c r="W333" s="205">
        <v>0.27</v>
      </c>
      <c r="X333" s="205">
        <v>0.27</v>
      </c>
      <c r="Y333" s="205">
        <v>0.27</v>
      </c>
      <c r="Z333" s="205">
        <v>0.27</v>
      </c>
      <c r="AA333" s="205">
        <v>0.27</v>
      </c>
      <c r="AB333" s="205">
        <v>0.27</v>
      </c>
      <c r="AC333" s="205">
        <v>0.27</v>
      </c>
      <c r="AD333" s="205">
        <v>0.27</v>
      </c>
      <c r="AE333" s="205">
        <v>0.27</v>
      </c>
      <c r="AF333" s="205">
        <v>0.27</v>
      </c>
      <c r="AG333" s="205">
        <v>0.33</v>
      </c>
      <c r="AH333">
        <v>0.33</v>
      </c>
      <c r="AI333" t="s">
        <v>164</v>
      </c>
      <c r="AJ333" t="s">
        <v>164</v>
      </c>
      <c r="AK333" t="s">
        <v>164</v>
      </c>
    </row>
    <row r="334" spans="1:37" x14ac:dyDescent="0.25">
      <c r="A334" t="s">
        <v>640</v>
      </c>
      <c r="B334" s="203" t="s">
        <v>158</v>
      </c>
      <c r="C334" t="s">
        <v>227</v>
      </c>
      <c r="D334" t="s">
        <v>215</v>
      </c>
      <c r="E334" t="s">
        <v>641</v>
      </c>
      <c r="F334" t="s">
        <v>638</v>
      </c>
      <c r="G334" t="s">
        <v>408</v>
      </c>
      <c r="H334" s="203">
        <v>10</v>
      </c>
      <c r="I334" s="204">
        <v>0.7</v>
      </c>
      <c r="J334" s="205">
        <v>0.58511872373689922</v>
      </c>
      <c r="K334" s="205">
        <v>0.15</v>
      </c>
      <c r="L334" s="205">
        <v>0.2</v>
      </c>
      <c r="M334" s="205">
        <v>0.2</v>
      </c>
      <c r="N334" s="205">
        <v>0.2</v>
      </c>
      <c r="O334" s="205">
        <v>0.25</v>
      </c>
      <c r="P334" s="205">
        <v>0.25</v>
      </c>
      <c r="Q334" s="205">
        <v>0.25</v>
      </c>
      <c r="R334" s="205">
        <v>0.25</v>
      </c>
      <c r="S334" s="205">
        <v>0.25</v>
      </c>
      <c r="T334" s="205">
        <v>0.25</v>
      </c>
      <c r="U334" s="205">
        <v>0.25</v>
      </c>
      <c r="V334" s="205">
        <v>0.25</v>
      </c>
      <c r="W334" s="205">
        <v>0.25</v>
      </c>
      <c r="X334" s="205">
        <v>0.25</v>
      </c>
      <c r="Y334" s="205">
        <v>0.25</v>
      </c>
      <c r="Z334" s="205">
        <v>0.25</v>
      </c>
      <c r="AA334" s="205">
        <v>0.25</v>
      </c>
      <c r="AB334" s="205">
        <v>0.25</v>
      </c>
      <c r="AC334" s="205">
        <v>0.25</v>
      </c>
      <c r="AD334" s="205">
        <v>0.25</v>
      </c>
      <c r="AE334" s="205">
        <v>0.25</v>
      </c>
      <c r="AF334" s="205">
        <v>0.25</v>
      </c>
      <c r="AG334" s="205">
        <v>0.33</v>
      </c>
      <c r="AH334">
        <v>0.33</v>
      </c>
      <c r="AI334" t="s">
        <v>164</v>
      </c>
      <c r="AJ334" t="s">
        <v>164</v>
      </c>
      <c r="AK334" t="s">
        <v>164</v>
      </c>
    </row>
    <row r="335" spans="1:37" x14ac:dyDescent="0.25">
      <c r="A335" t="s">
        <v>642</v>
      </c>
      <c r="B335" s="203" t="s">
        <v>166</v>
      </c>
      <c r="C335" t="s">
        <v>227</v>
      </c>
      <c r="D335" t="s">
        <v>215</v>
      </c>
      <c r="E335" t="s">
        <v>641</v>
      </c>
      <c r="F335" t="s">
        <v>638</v>
      </c>
      <c r="G335" t="s">
        <v>408</v>
      </c>
      <c r="H335" s="203">
        <v>10</v>
      </c>
      <c r="I335" s="204">
        <v>0.7</v>
      </c>
      <c r="J335" s="205">
        <v>0.58511872373689922</v>
      </c>
      <c r="K335" s="205">
        <v>0.15</v>
      </c>
      <c r="L335" s="205">
        <v>0.27</v>
      </c>
      <c r="M335" s="205">
        <v>0.27</v>
      </c>
      <c r="N335" s="205">
        <v>0.27</v>
      </c>
      <c r="O335" s="205">
        <v>0.27</v>
      </c>
      <c r="P335" s="205">
        <v>0.27</v>
      </c>
      <c r="Q335" s="205">
        <v>0.27</v>
      </c>
      <c r="R335" s="205">
        <v>0.27</v>
      </c>
      <c r="S335" s="205">
        <v>0.27</v>
      </c>
      <c r="T335" s="205">
        <v>0.27</v>
      </c>
      <c r="U335" s="205">
        <v>0.27</v>
      </c>
      <c r="V335" s="205">
        <v>0.27</v>
      </c>
      <c r="W335" s="205">
        <v>0.27</v>
      </c>
      <c r="X335" s="205">
        <v>0.27</v>
      </c>
      <c r="Y335" s="205">
        <v>0.27</v>
      </c>
      <c r="Z335" s="205">
        <v>0.27</v>
      </c>
      <c r="AA335" s="205">
        <v>0.27</v>
      </c>
      <c r="AB335" s="205">
        <v>0.27</v>
      </c>
      <c r="AC335" s="205">
        <v>0.27</v>
      </c>
      <c r="AD335" s="205">
        <v>0.27</v>
      </c>
      <c r="AE335" s="205">
        <v>0.27</v>
      </c>
      <c r="AF335" s="205">
        <v>0.27</v>
      </c>
      <c r="AG335" s="205">
        <v>0.33</v>
      </c>
      <c r="AH335">
        <v>0.33</v>
      </c>
      <c r="AI335" t="s">
        <v>164</v>
      </c>
      <c r="AJ335" t="s">
        <v>164</v>
      </c>
      <c r="AK335" t="s">
        <v>164</v>
      </c>
    </row>
    <row r="336" spans="1:37" x14ac:dyDescent="0.25">
      <c r="A336" t="s">
        <v>643</v>
      </c>
      <c r="B336" s="203" t="s">
        <v>158</v>
      </c>
      <c r="C336" t="s">
        <v>227</v>
      </c>
      <c r="D336" t="s">
        <v>215</v>
      </c>
      <c r="E336" t="s">
        <v>196</v>
      </c>
      <c r="F336" t="s">
        <v>638</v>
      </c>
      <c r="G336" t="s">
        <v>408</v>
      </c>
      <c r="H336" s="203">
        <v>15</v>
      </c>
      <c r="I336" s="204">
        <v>0.7</v>
      </c>
      <c r="J336" s="205">
        <v>0.80033296338194115</v>
      </c>
      <c r="K336" s="205">
        <v>0.15</v>
      </c>
      <c r="L336" s="205">
        <v>0.2</v>
      </c>
      <c r="M336" s="205">
        <v>0.2</v>
      </c>
      <c r="N336" s="205">
        <v>0.2</v>
      </c>
      <c r="O336" s="205">
        <v>0.25</v>
      </c>
      <c r="P336" s="205">
        <v>0.25</v>
      </c>
      <c r="Q336" s="205">
        <v>0.25</v>
      </c>
      <c r="R336" s="205">
        <v>0.25</v>
      </c>
      <c r="S336" s="205">
        <v>0.25</v>
      </c>
      <c r="T336" s="205">
        <v>0.25</v>
      </c>
      <c r="U336" s="205">
        <v>0.25</v>
      </c>
      <c r="V336" s="205">
        <v>0.25</v>
      </c>
      <c r="W336" s="205">
        <v>0.25</v>
      </c>
      <c r="X336" s="205">
        <v>0.25</v>
      </c>
      <c r="Y336" s="205">
        <v>0.25</v>
      </c>
      <c r="Z336" s="205">
        <v>0.25</v>
      </c>
      <c r="AA336" s="205">
        <v>0.25</v>
      </c>
      <c r="AB336" s="206">
        <v>0.25</v>
      </c>
      <c r="AC336" s="206">
        <v>0.25</v>
      </c>
      <c r="AD336" s="206">
        <v>0.25</v>
      </c>
      <c r="AE336" s="206">
        <v>0.25</v>
      </c>
      <c r="AF336" s="206">
        <v>0.25</v>
      </c>
      <c r="AG336" s="206">
        <v>0.33</v>
      </c>
      <c r="AH336">
        <v>0.33</v>
      </c>
      <c r="AI336" t="s">
        <v>164</v>
      </c>
      <c r="AJ336" t="s">
        <v>164</v>
      </c>
      <c r="AK336" t="s">
        <v>164</v>
      </c>
    </row>
    <row r="337" spans="1:37" x14ac:dyDescent="0.25">
      <c r="A337" t="s">
        <v>644</v>
      </c>
      <c r="B337" s="203" t="s">
        <v>166</v>
      </c>
      <c r="C337" t="s">
        <v>227</v>
      </c>
      <c r="D337" t="s">
        <v>215</v>
      </c>
      <c r="E337" t="s">
        <v>196</v>
      </c>
      <c r="F337" t="s">
        <v>638</v>
      </c>
      <c r="G337" t="s">
        <v>408</v>
      </c>
      <c r="H337" s="203">
        <v>15</v>
      </c>
      <c r="I337" s="204">
        <v>0.7</v>
      </c>
      <c r="J337" s="205">
        <v>0.80033296338194115</v>
      </c>
      <c r="K337" s="205">
        <v>0.15</v>
      </c>
      <c r="L337" s="205">
        <v>0.27</v>
      </c>
      <c r="M337" s="205">
        <v>0.27</v>
      </c>
      <c r="N337" s="205">
        <v>0.27</v>
      </c>
      <c r="O337" s="205">
        <v>0.27</v>
      </c>
      <c r="P337" s="205">
        <v>0.27</v>
      </c>
      <c r="Q337" s="205">
        <v>0.27</v>
      </c>
      <c r="R337" s="205">
        <v>0.27</v>
      </c>
      <c r="S337" s="205">
        <v>0.27</v>
      </c>
      <c r="T337" s="205">
        <v>0.27</v>
      </c>
      <c r="U337" s="205">
        <v>0.27</v>
      </c>
      <c r="V337" s="205">
        <v>0.27</v>
      </c>
      <c r="W337" s="205">
        <v>0.27</v>
      </c>
      <c r="X337" s="205">
        <v>0.27</v>
      </c>
      <c r="Y337" s="205">
        <v>0.27</v>
      </c>
      <c r="Z337" s="205">
        <v>0.27</v>
      </c>
      <c r="AA337" s="205">
        <v>0.27</v>
      </c>
      <c r="AB337" s="206">
        <v>0.27</v>
      </c>
      <c r="AC337" s="206">
        <v>0.27</v>
      </c>
      <c r="AD337" s="206">
        <v>0.27</v>
      </c>
      <c r="AE337" s="206">
        <v>0.27</v>
      </c>
      <c r="AF337" s="206">
        <v>0.27</v>
      </c>
      <c r="AG337" s="206">
        <v>0.33</v>
      </c>
      <c r="AH337">
        <v>0.33</v>
      </c>
      <c r="AI337" t="s">
        <v>164</v>
      </c>
      <c r="AJ337" t="s">
        <v>164</v>
      </c>
      <c r="AK337" t="s">
        <v>164</v>
      </c>
    </row>
    <row r="338" spans="1:37" x14ac:dyDescent="0.25">
      <c r="A338" t="s">
        <v>645</v>
      </c>
      <c r="B338" s="203" t="s">
        <v>158</v>
      </c>
      <c r="C338" t="s">
        <v>227</v>
      </c>
      <c r="D338" t="s">
        <v>199</v>
      </c>
      <c r="E338" t="s">
        <v>196</v>
      </c>
      <c r="F338" t="s">
        <v>638</v>
      </c>
      <c r="G338" s="207" t="s">
        <v>408</v>
      </c>
      <c r="H338" s="203">
        <v>10</v>
      </c>
      <c r="I338" s="204">
        <v>0.7</v>
      </c>
      <c r="J338" s="205">
        <v>0.58511872373689922</v>
      </c>
      <c r="K338" s="209">
        <v>0.15</v>
      </c>
      <c r="L338" s="209">
        <v>0.2</v>
      </c>
      <c r="M338" s="209">
        <v>0.2</v>
      </c>
      <c r="N338" s="209">
        <v>0.2</v>
      </c>
      <c r="O338" s="209">
        <v>0.25</v>
      </c>
      <c r="P338" s="209">
        <v>0.25</v>
      </c>
      <c r="Q338" s="209">
        <v>0.25</v>
      </c>
      <c r="R338" s="205">
        <v>0.25</v>
      </c>
      <c r="S338" s="205">
        <v>0.25</v>
      </c>
      <c r="T338" s="205">
        <v>0.25</v>
      </c>
      <c r="U338" s="205">
        <v>0.25</v>
      </c>
      <c r="V338" s="205">
        <v>0.25</v>
      </c>
      <c r="W338" s="205">
        <v>0.25</v>
      </c>
      <c r="X338" s="205">
        <v>0.25</v>
      </c>
      <c r="Y338" s="205">
        <v>0.25</v>
      </c>
      <c r="Z338" s="205">
        <v>0.25</v>
      </c>
      <c r="AA338" s="205">
        <v>0.25</v>
      </c>
      <c r="AB338" s="206">
        <v>0.25</v>
      </c>
      <c r="AC338" s="206">
        <v>0.25</v>
      </c>
      <c r="AD338" s="206">
        <v>0.25</v>
      </c>
      <c r="AE338" s="206">
        <v>0.25</v>
      </c>
      <c r="AF338" s="206">
        <v>0.25</v>
      </c>
      <c r="AG338" s="206">
        <v>0.33</v>
      </c>
      <c r="AH338">
        <v>0.33</v>
      </c>
      <c r="AI338" t="s">
        <v>164</v>
      </c>
      <c r="AJ338" t="s">
        <v>164</v>
      </c>
      <c r="AK338" t="s">
        <v>164</v>
      </c>
    </row>
    <row r="339" spans="1:37" x14ac:dyDescent="0.25">
      <c r="A339" t="s">
        <v>646</v>
      </c>
      <c r="B339" s="203" t="s">
        <v>166</v>
      </c>
      <c r="C339" t="s">
        <v>227</v>
      </c>
      <c r="D339" t="s">
        <v>199</v>
      </c>
      <c r="E339" t="s">
        <v>196</v>
      </c>
      <c r="F339" t="s">
        <v>638</v>
      </c>
      <c r="G339" s="207" t="s">
        <v>408</v>
      </c>
      <c r="H339" s="203">
        <v>10</v>
      </c>
      <c r="I339" s="204">
        <v>0.7</v>
      </c>
      <c r="J339" s="205">
        <v>0.58511872373689922</v>
      </c>
      <c r="K339" s="209">
        <v>0.15</v>
      </c>
      <c r="L339" s="209">
        <v>0.27</v>
      </c>
      <c r="M339" s="209">
        <v>0.27</v>
      </c>
      <c r="N339" s="209">
        <v>0.27</v>
      </c>
      <c r="O339" s="209">
        <v>0.27</v>
      </c>
      <c r="P339" s="209">
        <v>0.27</v>
      </c>
      <c r="Q339" s="209">
        <v>0.27</v>
      </c>
      <c r="R339" s="205">
        <v>0.27</v>
      </c>
      <c r="S339" s="205">
        <v>0.27</v>
      </c>
      <c r="T339" s="205">
        <v>0.27</v>
      </c>
      <c r="U339" s="205">
        <v>0.27</v>
      </c>
      <c r="V339" s="205">
        <v>0.27</v>
      </c>
      <c r="W339" s="205">
        <v>0.27</v>
      </c>
      <c r="X339" s="205">
        <v>0.27</v>
      </c>
      <c r="Y339" s="205">
        <v>0.27</v>
      </c>
      <c r="Z339" s="205">
        <v>0.27</v>
      </c>
      <c r="AA339" s="205">
        <v>0.27</v>
      </c>
      <c r="AB339" s="206">
        <v>0.27</v>
      </c>
      <c r="AC339" s="206">
        <v>0.27</v>
      </c>
      <c r="AD339" s="206">
        <v>0.27</v>
      </c>
      <c r="AE339" s="206">
        <v>0.27</v>
      </c>
      <c r="AF339" s="206">
        <v>0.27</v>
      </c>
      <c r="AG339" s="206">
        <v>0.33</v>
      </c>
      <c r="AH339">
        <v>0.33</v>
      </c>
      <c r="AI339" t="s">
        <v>164</v>
      </c>
      <c r="AJ339" t="s">
        <v>164</v>
      </c>
      <c r="AK339" t="s">
        <v>164</v>
      </c>
    </row>
    <row r="340" spans="1:37" x14ac:dyDescent="0.25">
      <c r="A340" t="s">
        <v>647</v>
      </c>
      <c r="B340" s="203" t="s">
        <v>158</v>
      </c>
      <c r="C340" t="s">
        <v>159</v>
      </c>
      <c r="D340" t="s">
        <v>283</v>
      </c>
      <c r="E340" t="s">
        <v>196</v>
      </c>
      <c r="F340" t="s">
        <v>638</v>
      </c>
      <c r="G340" s="207" t="s">
        <v>289</v>
      </c>
      <c r="H340" s="203">
        <v>10</v>
      </c>
      <c r="I340" s="204">
        <v>0.7</v>
      </c>
      <c r="J340" s="205">
        <v>0.42958807047498165</v>
      </c>
      <c r="K340" s="209">
        <v>0.13</v>
      </c>
      <c r="L340" s="209">
        <v>0.2</v>
      </c>
      <c r="M340" s="209">
        <v>0.2</v>
      </c>
      <c r="N340" s="209">
        <v>0.2</v>
      </c>
      <c r="O340" s="209">
        <v>0.2</v>
      </c>
      <c r="P340" s="209">
        <v>0.2</v>
      </c>
      <c r="Q340" s="209">
        <v>0.2</v>
      </c>
      <c r="R340" s="205">
        <v>0.2</v>
      </c>
      <c r="S340" s="205">
        <v>0.2</v>
      </c>
      <c r="T340" s="205">
        <v>0.2</v>
      </c>
      <c r="U340" s="205">
        <v>0.2</v>
      </c>
      <c r="V340" s="205">
        <v>0.2</v>
      </c>
      <c r="W340" s="205">
        <v>0.2</v>
      </c>
      <c r="X340" s="205">
        <v>0.2</v>
      </c>
      <c r="Y340" s="205">
        <v>0.2</v>
      </c>
      <c r="Z340" s="205">
        <v>0.2</v>
      </c>
      <c r="AA340" s="205">
        <v>0.2</v>
      </c>
      <c r="AB340" s="206">
        <v>0.2</v>
      </c>
      <c r="AC340" s="206">
        <v>0.2</v>
      </c>
      <c r="AD340" s="206">
        <v>0.2</v>
      </c>
      <c r="AE340" s="206">
        <v>0.2</v>
      </c>
      <c r="AF340" s="206">
        <v>0.2</v>
      </c>
      <c r="AG340" s="206">
        <v>0.33</v>
      </c>
      <c r="AH340">
        <v>0.33</v>
      </c>
      <c r="AI340" t="s">
        <v>164</v>
      </c>
      <c r="AJ340" t="s">
        <v>164</v>
      </c>
      <c r="AK340" t="s">
        <v>164</v>
      </c>
    </row>
    <row r="341" spans="1:37" x14ac:dyDescent="0.25">
      <c r="A341" t="s">
        <v>648</v>
      </c>
      <c r="B341" s="203" t="s">
        <v>166</v>
      </c>
      <c r="C341" t="s">
        <v>159</v>
      </c>
      <c r="D341" t="s">
        <v>283</v>
      </c>
      <c r="E341" t="s">
        <v>196</v>
      </c>
      <c r="F341" t="s">
        <v>638</v>
      </c>
      <c r="G341" s="207" t="s">
        <v>289</v>
      </c>
      <c r="H341" s="203">
        <v>10</v>
      </c>
      <c r="I341" s="204">
        <v>0.7</v>
      </c>
      <c r="J341" s="205">
        <v>0.42958807047498165</v>
      </c>
      <c r="K341" s="209">
        <v>0.2</v>
      </c>
      <c r="L341" s="209">
        <v>0.27</v>
      </c>
      <c r="M341" s="209">
        <v>0.27</v>
      </c>
      <c r="N341" s="209">
        <v>0.27</v>
      </c>
      <c r="O341" s="209">
        <v>0.27</v>
      </c>
      <c r="P341" s="209">
        <v>0.27</v>
      </c>
      <c r="Q341" s="209">
        <v>0.27</v>
      </c>
      <c r="R341" s="205">
        <v>0.27</v>
      </c>
      <c r="S341" s="205">
        <v>0.27</v>
      </c>
      <c r="T341" s="205">
        <v>0.27</v>
      </c>
      <c r="U341" s="205">
        <v>0.27</v>
      </c>
      <c r="V341" s="205">
        <v>0.27</v>
      </c>
      <c r="W341" s="205">
        <v>0.27</v>
      </c>
      <c r="X341" s="205">
        <v>0.27</v>
      </c>
      <c r="Y341" s="205">
        <v>0.27</v>
      </c>
      <c r="Z341" s="205">
        <v>0.27</v>
      </c>
      <c r="AA341" s="205">
        <v>0.27</v>
      </c>
      <c r="AB341" s="206">
        <v>0.27</v>
      </c>
      <c r="AC341" s="206">
        <v>0.27</v>
      </c>
      <c r="AD341" s="206">
        <v>0.27</v>
      </c>
      <c r="AE341" s="206">
        <v>0.27</v>
      </c>
      <c r="AF341" s="206">
        <v>0.27</v>
      </c>
      <c r="AG341" s="206">
        <v>0.33</v>
      </c>
      <c r="AH341">
        <v>0.33</v>
      </c>
      <c r="AI341" t="s">
        <v>164</v>
      </c>
      <c r="AJ341" t="s">
        <v>164</v>
      </c>
      <c r="AK341" t="s">
        <v>164</v>
      </c>
    </row>
    <row r="342" spans="1:37" x14ac:dyDescent="0.25">
      <c r="A342" t="s">
        <v>649</v>
      </c>
      <c r="B342" s="203" t="s">
        <v>158</v>
      </c>
      <c r="C342" t="s">
        <v>159</v>
      </c>
      <c r="D342" t="s">
        <v>160</v>
      </c>
      <c r="E342" t="s">
        <v>196</v>
      </c>
      <c r="F342" t="s">
        <v>638</v>
      </c>
      <c r="G342" s="207" t="s">
        <v>163</v>
      </c>
      <c r="H342" s="203">
        <v>10</v>
      </c>
      <c r="I342" s="204">
        <v>0.7</v>
      </c>
      <c r="J342" s="205">
        <v>0.47390995453157769</v>
      </c>
      <c r="K342" s="209">
        <v>0.13</v>
      </c>
      <c r="L342" s="209">
        <v>0.2</v>
      </c>
      <c r="M342" s="209">
        <v>0.2</v>
      </c>
      <c r="N342" s="209">
        <v>0.2</v>
      </c>
      <c r="O342" s="209">
        <v>0.2</v>
      </c>
      <c r="P342" s="209">
        <v>0.2</v>
      </c>
      <c r="Q342" s="209">
        <v>0.2</v>
      </c>
      <c r="R342" s="205">
        <v>0.2</v>
      </c>
      <c r="S342" s="205">
        <v>0.2</v>
      </c>
      <c r="T342" s="205">
        <v>0.2</v>
      </c>
      <c r="U342" s="205">
        <v>0.2</v>
      </c>
      <c r="V342" s="205">
        <v>0.2</v>
      </c>
      <c r="W342" s="205">
        <v>0.2</v>
      </c>
      <c r="X342" s="205">
        <v>0.2</v>
      </c>
      <c r="Y342" s="205">
        <v>0.2</v>
      </c>
      <c r="Z342" s="205">
        <v>0.2</v>
      </c>
      <c r="AA342" s="205">
        <v>0.2</v>
      </c>
      <c r="AB342" s="206">
        <v>0.2</v>
      </c>
      <c r="AC342" s="206">
        <v>0.2</v>
      </c>
      <c r="AD342" s="206">
        <v>0.23</v>
      </c>
      <c r="AE342" s="206">
        <v>0.23</v>
      </c>
      <c r="AF342" s="206">
        <v>0.23</v>
      </c>
      <c r="AG342" s="206">
        <v>0.33</v>
      </c>
      <c r="AH342">
        <v>0.33</v>
      </c>
      <c r="AI342" t="s">
        <v>164</v>
      </c>
      <c r="AJ342" t="s">
        <v>164</v>
      </c>
      <c r="AK342" t="s">
        <v>164</v>
      </c>
    </row>
    <row r="343" spans="1:37" x14ac:dyDescent="0.25">
      <c r="A343" t="s">
        <v>650</v>
      </c>
      <c r="B343" s="203" t="s">
        <v>166</v>
      </c>
      <c r="C343" t="s">
        <v>159</v>
      </c>
      <c r="D343" t="s">
        <v>160</v>
      </c>
      <c r="E343" t="s">
        <v>196</v>
      </c>
      <c r="F343" t="s">
        <v>638</v>
      </c>
      <c r="G343" s="207" t="s">
        <v>163</v>
      </c>
      <c r="H343" s="203">
        <v>10</v>
      </c>
      <c r="I343" s="204">
        <v>0.7</v>
      </c>
      <c r="J343" s="205">
        <v>0.47390995453157769</v>
      </c>
      <c r="K343" s="209">
        <v>0.2</v>
      </c>
      <c r="L343" s="209">
        <v>0.27</v>
      </c>
      <c r="M343" s="209">
        <v>0.27</v>
      </c>
      <c r="N343" s="209">
        <v>0.27</v>
      </c>
      <c r="O343" s="209">
        <v>0.27</v>
      </c>
      <c r="P343" s="209">
        <v>0.27</v>
      </c>
      <c r="Q343" s="209">
        <v>0.27</v>
      </c>
      <c r="R343" s="205">
        <v>0.27</v>
      </c>
      <c r="S343" s="205">
        <v>0.27</v>
      </c>
      <c r="T343" s="205">
        <v>0.27</v>
      </c>
      <c r="U343" s="205">
        <v>0.27</v>
      </c>
      <c r="V343" s="205">
        <v>0.27</v>
      </c>
      <c r="W343" s="205">
        <v>0.27</v>
      </c>
      <c r="X343" s="205">
        <v>0.27</v>
      </c>
      <c r="Y343" s="205">
        <v>0.27</v>
      </c>
      <c r="Z343" s="205">
        <v>0.27</v>
      </c>
      <c r="AA343" s="205">
        <v>0.27</v>
      </c>
      <c r="AB343" s="206">
        <v>0.27</v>
      </c>
      <c r="AC343" s="206">
        <v>0.27</v>
      </c>
      <c r="AD343" s="206">
        <v>0.31</v>
      </c>
      <c r="AE343" s="206">
        <v>0.31</v>
      </c>
      <c r="AF343" s="206">
        <v>0.31</v>
      </c>
      <c r="AG343" s="206">
        <v>0.33</v>
      </c>
      <c r="AH343">
        <v>0.33</v>
      </c>
      <c r="AI343" t="s">
        <v>164</v>
      </c>
      <c r="AJ343" t="s">
        <v>164</v>
      </c>
      <c r="AK343" t="s">
        <v>164</v>
      </c>
    </row>
    <row r="344" spans="1:37" x14ac:dyDescent="0.25">
      <c r="A344" t="s">
        <v>651</v>
      </c>
      <c r="B344" s="203" t="s">
        <v>158</v>
      </c>
      <c r="C344" t="s">
        <v>159</v>
      </c>
      <c r="D344" t="s">
        <v>195</v>
      </c>
      <c r="E344" t="s">
        <v>196</v>
      </c>
      <c r="F344" t="s">
        <v>638</v>
      </c>
      <c r="G344" s="207" t="s">
        <v>163</v>
      </c>
      <c r="H344" s="203">
        <v>10</v>
      </c>
      <c r="I344" s="204">
        <v>0.7</v>
      </c>
      <c r="J344" s="205">
        <v>0.47390995453157769</v>
      </c>
      <c r="K344" s="209">
        <v>0.13</v>
      </c>
      <c r="L344" s="209">
        <v>0.2</v>
      </c>
      <c r="M344" s="209">
        <v>0.2</v>
      </c>
      <c r="N344" s="209">
        <v>0.2</v>
      </c>
      <c r="O344" s="209">
        <v>0.2</v>
      </c>
      <c r="P344" s="209">
        <v>0.2</v>
      </c>
      <c r="Q344" s="209">
        <v>0.2</v>
      </c>
      <c r="R344" s="205">
        <v>0.2</v>
      </c>
      <c r="S344" s="205">
        <v>0.2</v>
      </c>
      <c r="T344" s="205">
        <v>0.2</v>
      </c>
      <c r="U344" s="205">
        <v>0.2</v>
      </c>
      <c r="V344" s="205">
        <v>0.2</v>
      </c>
      <c r="W344" s="205">
        <v>0.2</v>
      </c>
      <c r="X344" s="205">
        <v>0.2</v>
      </c>
      <c r="Y344" s="205">
        <v>0.2</v>
      </c>
      <c r="Z344" s="205">
        <v>0.2</v>
      </c>
      <c r="AA344" s="205">
        <v>0.2</v>
      </c>
      <c r="AB344" s="206">
        <v>0.2</v>
      </c>
      <c r="AC344" s="206">
        <v>0.2</v>
      </c>
      <c r="AD344" s="206">
        <v>0.2</v>
      </c>
      <c r="AE344" s="206">
        <v>0.2</v>
      </c>
      <c r="AF344" s="206">
        <v>0.2</v>
      </c>
      <c r="AG344" s="206">
        <v>0.33</v>
      </c>
      <c r="AH344">
        <v>0.33</v>
      </c>
      <c r="AI344" t="s">
        <v>164</v>
      </c>
      <c r="AJ344" t="s">
        <v>164</v>
      </c>
      <c r="AK344" t="s">
        <v>164</v>
      </c>
    </row>
    <row r="345" spans="1:37" x14ac:dyDescent="0.25">
      <c r="A345" t="s">
        <v>652</v>
      </c>
      <c r="B345" s="203" t="s">
        <v>166</v>
      </c>
      <c r="C345" t="s">
        <v>159</v>
      </c>
      <c r="D345" t="s">
        <v>195</v>
      </c>
      <c r="E345" t="s">
        <v>196</v>
      </c>
      <c r="F345" t="s">
        <v>638</v>
      </c>
      <c r="G345" s="207" t="s">
        <v>163</v>
      </c>
      <c r="H345" s="203">
        <v>10</v>
      </c>
      <c r="I345" s="204">
        <v>0.7</v>
      </c>
      <c r="J345" s="205">
        <v>0.47390995453157769</v>
      </c>
      <c r="K345" s="209">
        <v>0.2</v>
      </c>
      <c r="L345" s="209">
        <v>0.27</v>
      </c>
      <c r="M345" s="209">
        <v>0.27</v>
      </c>
      <c r="N345" s="209">
        <v>0.27</v>
      </c>
      <c r="O345" s="209">
        <v>0.27</v>
      </c>
      <c r="P345" s="209">
        <v>0.27</v>
      </c>
      <c r="Q345" s="209">
        <v>0.27</v>
      </c>
      <c r="R345" s="205">
        <v>0.27</v>
      </c>
      <c r="S345" s="205">
        <v>0.27</v>
      </c>
      <c r="T345" s="205">
        <v>0.27</v>
      </c>
      <c r="U345" s="205">
        <v>0.27</v>
      </c>
      <c r="V345" s="205">
        <v>0.27</v>
      </c>
      <c r="W345" s="205">
        <v>0.27</v>
      </c>
      <c r="X345" s="205">
        <v>0.27</v>
      </c>
      <c r="Y345" s="205">
        <v>0.27</v>
      </c>
      <c r="Z345" s="205">
        <v>0.27</v>
      </c>
      <c r="AA345" s="205">
        <v>0.27</v>
      </c>
      <c r="AB345" s="206">
        <v>0.27</v>
      </c>
      <c r="AC345" s="206">
        <v>0.27</v>
      </c>
      <c r="AD345" s="206">
        <v>0.27</v>
      </c>
      <c r="AE345" s="206">
        <v>0.27</v>
      </c>
      <c r="AF345" s="206">
        <v>0.27</v>
      </c>
      <c r="AG345" s="206">
        <v>0.33</v>
      </c>
      <c r="AH345">
        <v>0.33</v>
      </c>
      <c r="AI345" t="s">
        <v>164</v>
      </c>
      <c r="AJ345" t="s">
        <v>164</v>
      </c>
      <c r="AK345" t="s">
        <v>164</v>
      </c>
    </row>
    <row r="346" spans="1:37" x14ac:dyDescent="0.25">
      <c r="A346" t="s">
        <v>653</v>
      </c>
      <c r="B346" s="203" t="s">
        <v>158</v>
      </c>
      <c r="C346" t="s">
        <v>159</v>
      </c>
      <c r="D346" t="s">
        <v>215</v>
      </c>
      <c r="E346" t="s">
        <v>196</v>
      </c>
      <c r="F346" t="s">
        <v>638</v>
      </c>
      <c r="G346" t="s">
        <v>163</v>
      </c>
      <c r="H346" s="203">
        <v>15</v>
      </c>
      <c r="I346" s="204">
        <v>0.7</v>
      </c>
      <c r="J346" s="205">
        <v>0.66590945972695026</v>
      </c>
      <c r="K346" s="205">
        <v>0.13</v>
      </c>
      <c r="L346" s="205">
        <v>0.2</v>
      </c>
      <c r="M346" s="205">
        <v>0.2</v>
      </c>
      <c r="N346" s="205">
        <v>0.2</v>
      </c>
      <c r="O346" s="205">
        <v>0.2</v>
      </c>
      <c r="P346" s="205">
        <v>0.2</v>
      </c>
      <c r="Q346" s="205">
        <v>0.2</v>
      </c>
      <c r="R346" s="205">
        <v>0.2</v>
      </c>
      <c r="S346" s="205">
        <v>0.2</v>
      </c>
      <c r="T346" s="205">
        <v>0.2</v>
      </c>
      <c r="U346" s="205">
        <v>0.2</v>
      </c>
      <c r="V346" s="205">
        <v>0.2</v>
      </c>
      <c r="W346" s="205">
        <v>0.2</v>
      </c>
      <c r="X346" s="205">
        <v>0.2</v>
      </c>
      <c r="Y346" s="205">
        <v>0.2</v>
      </c>
      <c r="Z346" s="205">
        <v>0.2</v>
      </c>
      <c r="AA346" s="205">
        <v>0.2</v>
      </c>
      <c r="AB346" s="206">
        <v>0.2</v>
      </c>
      <c r="AC346" s="206">
        <v>0.2</v>
      </c>
      <c r="AD346" s="206">
        <v>0.2</v>
      </c>
      <c r="AE346" s="206">
        <v>0.2</v>
      </c>
      <c r="AF346" s="206">
        <v>0.2</v>
      </c>
      <c r="AG346" s="206">
        <v>0.33</v>
      </c>
      <c r="AH346">
        <v>0.33</v>
      </c>
      <c r="AI346" t="s">
        <v>164</v>
      </c>
      <c r="AJ346" t="s">
        <v>164</v>
      </c>
      <c r="AK346" t="s">
        <v>164</v>
      </c>
    </row>
    <row r="347" spans="1:37" x14ac:dyDescent="0.25">
      <c r="A347" t="s">
        <v>654</v>
      </c>
      <c r="B347" s="203" t="s">
        <v>166</v>
      </c>
      <c r="C347" t="s">
        <v>159</v>
      </c>
      <c r="D347" t="s">
        <v>215</v>
      </c>
      <c r="E347" t="s">
        <v>196</v>
      </c>
      <c r="F347" t="s">
        <v>638</v>
      </c>
      <c r="G347" t="s">
        <v>163</v>
      </c>
      <c r="H347" s="203">
        <v>15</v>
      </c>
      <c r="I347" s="204">
        <v>0.7</v>
      </c>
      <c r="J347" s="205">
        <v>0.66590945972695026</v>
      </c>
      <c r="K347" s="205">
        <v>0.2</v>
      </c>
      <c r="L347" s="205">
        <v>0.27</v>
      </c>
      <c r="M347" s="205">
        <v>0.27</v>
      </c>
      <c r="N347" s="205">
        <v>0.27</v>
      </c>
      <c r="O347" s="205">
        <v>0.27</v>
      </c>
      <c r="P347" s="205">
        <v>0.27</v>
      </c>
      <c r="Q347" s="205">
        <v>0.27</v>
      </c>
      <c r="R347" s="205">
        <v>0.27</v>
      </c>
      <c r="S347" s="205">
        <v>0.27</v>
      </c>
      <c r="T347" s="205">
        <v>0.27</v>
      </c>
      <c r="U347" s="205">
        <v>0.27</v>
      </c>
      <c r="V347" s="205">
        <v>0.27</v>
      </c>
      <c r="W347" s="205">
        <v>0.27</v>
      </c>
      <c r="X347" s="205">
        <v>0.27</v>
      </c>
      <c r="Y347" s="205">
        <v>0.27</v>
      </c>
      <c r="Z347" s="205">
        <v>0.27</v>
      </c>
      <c r="AA347" s="205">
        <v>0.27</v>
      </c>
      <c r="AB347" s="206">
        <v>0.27</v>
      </c>
      <c r="AC347" s="206">
        <v>0.27</v>
      </c>
      <c r="AD347" s="206">
        <v>0.27</v>
      </c>
      <c r="AE347" s="206">
        <v>0.27</v>
      </c>
      <c r="AF347" s="206">
        <v>0.27</v>
      </c>
      <c r="AG347" s="206">
        <v>0.33</v>
      </c>
      <c r="AH347">
        <v>0.33</v>
      </c>
      <c r="AI347" t="s">
        <v>164</v>
      </c>
      <c r="AJ347" t="s">
        <v>164</v>
      </c>
      <c r="AK347" t="s">
        <v>164</v>
      </c>
    </row>
    <row r="348" spans="1:37" x14ac:dyDescent="0.25">
      <c r="A348" t="s">
        <v>655</v>
      </c>
      <c r="B348" s="203" t="s">
        <v>158</v>
      </c>
      <c r="C348" t="s">
        <v>159</v>
      </c>
      <c r="D348" t="s">
        <v>199</v>
      </c>
      <c r="E348" t="s">
        <v>196</v>
      </c>
      <c r="F348" t="s">
        <v>638</v>
      </c>
      <c r="G348" t="s">
        <v>542</v>
      </c>
      <c r="H348" s="203">
        <v>10</v>
      </c>
      <c r="I348" s="204">
        <v>0.7</v>
      </c>
      <c r="J348" s="205">
        <v>0.43222833727285442</v>
      </c>
      <c r="K348" s="205">
        <v>0.2</v>
      </c>
      <c r="L348" s="205">
        <v>0.27</v>
      </c>
      <c r="M348" s="205">
        <v>0.27</v>
      </c>
      <c r="N348" s="205">
        <v>0.27</v>
      </c>
      <c r="O348" s="205">
        <v>0.27</v>
      </c>
      <c r="P348" s="205">
        <v>0.27</v>
      </c>
      <c r="Q348" s="205">
        <v>0.27</v>
      </c>
      <c r="R348" s="205">
        <v>0.27</v>
      </c>
      <c r="S348" s="205">
        <v>0.27</v>
      </c>
      <c r="T348" s="205">
        <v>0.27</v>
      </c>
      <c r="U348" s="205">
        <v>0.27</v>
      </c>
      <c r="V348" s="205">
        <v>0.27</v>
      </c>
      <c r="W348" s="205">
        <v>0.27</v>
      </c>
      <c r="X348" s="205">
        <v>0.27</v>
      </c>
      <c r="Y348" s="205">
        <v>0.27</v>
      </c>
      <c r="Z348" s="205">
        <v>0.27</v>
      </c>
      <c r="AA348" s="205">
        <v>0.27</v>
      </c>
      <c r="AB348" s="206">
        <v>0.27</v>
      </c>
      <c r="AC348" s="206">
        <v>0.27</v>
      </c>
      <c r="AD348" s="206">
        <v>0.27</v>
      </c>
      <c r="AE348" s="206">
        <v>0.2</v>
      </c>
      <c r="AF348" s="206">
        <v>0.2</v>
      </c>
      <c r="AG348" s="206">
        <v>0.33</v>
      </c>
      <c r="AH348">
        <v>0.33</v>
      </c>
      <c r="AI348" t="s">
        <v>164</v>
      </c>
      <c r="AJ348" t="s">
        <v>164</v>
      </c>
      <c r="AK348" t="s">
        <v>164</v>
      </c>
    </row>
    <row r="349" spans="1:37" x14ac:dyDescent="0.25">
      <c r="A349" t="s">
        <v>656</v>
      </c>
      <c r="B349" s="203" t="s">
        <v>166</v>
      </c>
      <c r="C349" t="s">
        <v>159</v>
      </c>
      <c r="D349" t="s">
        <v>199</v>
      </c>
      <c r="E349" t="s">
        <v>196</v>
      </c>
      <c r="F349" t="s">
        <v>638</v>
      </c>
      <c r="G349" t="s">
        <v>542</v>
      </c>
      <c r="H349" s="203">
        <v>10</v>
      </c>
      <c r="I349" s="204">
        <v>0.7</v>
      </c>
      <c r="J349" s="205">
        <v>0.43222833727285442</v>
      </c>
      <c r="K349" s="205">
        <v>0.13</v>
      </c>
      <c r="L349" s="205">
        <v>0.2</v>
      </c>
      <c r="M349" s="205">
        <v>0.2</v>
      </c>
      <c r="N349" s="205">
        <v>0.2</v>
      </c>
      <c r="O349" s="205">
        <v>0.2</v>
      </c>
      <c r="P349" s="205">
        <v>0.2</v>
      </c>
      <c r="Q349" s="205">
        <v>0.2</v>
      </c>
      <c r="R349" s="205">
        <v>0.2</v>
      </c>
      <c r="S349" s="205">
        <v>0.2</v>
      </c>
      <c r="T349" s="205">
        <v>0.2</v>
      </c>
      <c r="U349" s="205">
        <v>0.2</v>
      </c>
      <c r="V349" s="205">
        <v>0.2</v>
      </c>
      <c r="W349" s="205">
        <v>0.2</v>
      </c>
      <c r="X349" s="205">
        <v>0.2</v>
      </c>
      <c r="Y349" s="205">
        <v>0.2</v>
      </c>
      <c r="Z349" s="205">
        <v>0.2</v>
      </c>
      <c r="AA349" s="205">
        <v>0.2</v>
      </c>
      <c r="AB349" s="206">
        <v>0.2</v>
      </c>
      <c r="AC349" s="206">
        <v>0.2</v>
      </c>
      <c r="AD349" s="206">
        <v>0.2</v>
      </c>
      <c r="AE349" s="206">
        <v>0.27</v>
      </c>
      <c r="AF349" s="206">
        <v>0.27</v>
      </c>
      <c r="AG349" s="206">
        <v>0.33</v>
      </c>
      <c r="AH349">
        <v>0.33</v>
      </c>
      <c r="AI349" t="s">
        <v>164</v>
      </c>
      <c r="AJ349" t="s">
        <v>164</v>
      </c>
      <c r="AK349" t="s">
        <v>164</v>
      </c>
    </row>
    <row r="350" spans="1:37" x14ac:dyDescent="0.25">
      <c r="A350" t="s">
        <v>657</v>
      </c>
      <c r="B350" s="203" t="s">
        <v>158</v>
      </c>
      <c r="C350" t="s">
        <v>168</v>
      </c>
      <c r="D350" t="s">
        <v>283</v>
      </c>
      <c r="E350" t="s">
        <v>196</v>
      </c>
      <c r="F350" t="s">
        <v>638</v>
      </c>
      <c r="G350" t="s">
        <v>169</v>
      </c>
      <c r="H350" s="203">
        <v>10</v>
      </c>
      <c r="I350" s="204">
        <v>0.7</v>
      </c>
      <c r="J350" s="205">
        <v>0.45890207746534312</v>
      </c>
      <c r="K350" s="205">
        <v>0.12</v>
      </c>
      <c r="L350" s="205">
        <v>0.17</v>
      </c>
      <c r="M350" s="205">
        <v>0.17</v>
      </c>
      <c r="N350" s="205">
        <v>0.25</v>
      </c>
      <c r="O350" s="205">
        <v>0.25</v>
      </c>
      <c r="P350" s="205">
        <v>0.25</v>
      </c>
      <c r="Q350" s="205">
        <v>0.25</v>
      </c>
      <c r="R350" s="205">
        <v>0.25</v>
      </c>
      <c r="S350" s="205">
        <v>0.25</v>
      </c>
      <c r="T350" s="205">
        <v>0.25</v>
      </c>
      <c r="U350" s="205">
        <v>0.25</v>
      </c>
      <c r="V350" s="205">
        <v>0.25</v>
      </c>
      <c r="W350" s="205">
        <v>0.25</v>
      </c>
      <c r="X350" s="205">
        <v>0.25</v>
      </c>
      <c r="Y350" s="205">
        <v>0.25</v>
      </c>
      <c r="Z350" s="205">
        <v>0.25</v>
      </c>
      <c r="AA350" s="205">
        <v>0.25</v>
      </c>
      <c r="AB350" s="206">
        <v>0.25</v>
      </c>
      <c r="AC350" s="206">
        <v>0.25</v>
      </c>
      <c r="AD350" s="206">
        <v>0.25</v>
      </c>
      <c r="AE350" s="206">
        <v>0.25</v>
      </c>
      <c r="AF350" s="206">
        <v>0.25</v>
      </c>
      <c r="AG350" s="206">
        <v>0.33</v>
      </c>
      <c r="AH350">
        <v>0.33</v>
      </c>
      <c r="AI350" t="s">
        <v>164</v>
      </c>
      <c r="AJ350" t="s">
        <v>164</v>
      </c>
      <c r="AK350" t="s">
        <v>164</v>
      </c>
    </row>
    <row r="351" spans="1:37" x14ac:dyDescent="0.25">
      <c r="A351" t="s">
        <v>658</v>
      </c>
      <c r="B351" s="203" t="s">
        <v>166</v>
      </c>
      <c r="C351" t="s">
        <v>168</v>
      </c>
      <c r="D351" t="s">
        <v>283</v>
      </c>
      <c r="E351" t="s">
        <v>196</v>
      </c>
      <c r="F351" t="s">
        <v>638</v>
      </c>
      <c r="G351" t="s">
        <v>169</v>
      </c>
      <c r="H351" s="203">
        <v>10</v>
      </c>
      <c r="I351" s="204">
        <v>0.7</v>
      </c>
      <c r="J351" s="205">
        <v>0.45890207746534312</v>
      </c>
      <c r="K351" s="205">
        <v>0.12</v>
      </c>
      <c r="L351" s="205">
        <v>0.27</v>
      </c>
      <c r="M351" s="205">
        <v>0.27</v>
      </c>
      <c r="N351" s="205">
        <v>0.27</v>
      </c>
      <c r="O351" s="205">
        <v>0.25</v>
      </c>
      <c r="P351" s="205">
        <v>0.25</v>
      </c>
      <c r="Q351" s="205">
        <v>0.25</v>
      </c>
      <c r="R351" s="205">
        <v>0.25</v>
      </c>
      <c r="S351" s="205">
        <v>0.25</v>
      </c>
      <c r="T351" s="205">
        <v>0.25</v>
      </c>
      <c r="U351" s="205">
        <v>0.25</v>
      </c>
      <c r="V351" s="205">
        <v>0.25</v>
      </c>
      <c r="W351" s="205">
        <v>0.25</v>
      </c>
      <c r="X351" s="205">
        <v>0.25</v>
      </c>
      <c r="Y351" s="205">
        <v>0.25</v>
      </c>
      <c r="Z351" s="205">
        <v>0.25</v>
      </c>
      <c r="AA351" s="205">
        <v>0.25</v>
      </c>
      <c r="AB351" s="206">
        <v>0.25</v>
      </c>
      <c r="AC351" s="206">
        <v>0.25</v>
      </c>
      <c r="AD351" s="206">
        <v>0.25</v>
      </c>
      <c r="AE351" s="206">
        <v>0.25</v>
      </c>
      <c r="AF351" s="206">
        <v>0.25</v>
      </c>
      <c r="AG351" s="206">
        <v>0.33</v>
      </c>
      <c r="AH351">
        <v>0.33</v>
      </c>
      <c r="AI351" t="s">
        <v>164</v>
      </c>
      <c r="AJ351" t="s">
        <v>164</v>
      </c>
      <c r="AK351" t="s">
        <v>164</v>
      </c>
    </row>
    <row r="352" spans="1:37" x14ac:dyDescent="0.25">
      <c r="A352" t="s">
        <v>659</v>
      </c>
      <c r="B352" s="203" t="s">
        <v>158</v>
      </c>
      <c r="C352" t="s">
        <v>168</v>
      </c>
      <c r="D352" t="s">
        <v>160</v>
      </c>
      <c r="E352" t="s">
        <v>196</v>
      </c>
      <c r="F352" t="s">
        <v>638</v>
      </c>
      <c r="G352" t="s">
        <v>169</v>
      </c>
      <c r="H352" s="203">
        <v>10</v>
      </c>
      <c r="I352" s="204">
        <v>0.7</v>
      </c>
      <c r="J352" s="205">
        <v>0.45890207746534312</v>
      </c>
      <c r="K352" s="205">
        <v>0.12</v>
      </c>
      <c r="L352" s="205">
        <v>0.17</v>
      </c>
      <c r="M352" s="205">
        <v>0.17</v>
      </c>
      <c r="N352" s="205">
        <v>0.25</v>
      </c>
      <c r="O352" s="205">
        <v>0.25</v>
      </c>
      <c r="P352" s="205">
        <v>0.25</v>
      </c>
      <c r="Q352" s="205">
        <v>0.25</v>
      </c>
      <c r="R352" s="205">
        <v>0.25</v>
      </c>
      <c r="S352" s="205">
        <v>0.25</v>
      </c>
      <c r="T352" s="205">
        <v>0.25</v>
      </c>
      <c r="U352" s="205">
        <v>0.25</v>
      </c>
      <c r="V352" s="205">
        <v>0.25</v>
      </c>
      <c r="W352" s="205">
        <v>0.25</v>
      </c>
      <c r="X352" s="205">
        <v>0.25</v>
      </c>
      <c r="Y352" s="205">
        <v>0.25</v>
      </c>
      <c r="Z352" s="205">
        <v>0.25</v>
      </c>
      <c r="AA352" s="205">
        <v>0.25</v>
      </c>
      <c r="AB352" s="206">
        <v>0.25</v>
      </c>
      <c r="AC352" s="206">
        <v>0.25</v>
      </c>
      <c r="AD352" s="206">
        <v>0.25</v>
      </c>
      <c r="AE352" s="206">
        <v>0.25</v>
      </c>
      <c r="AF352" s="206">
        <v>0.25</v>
      </c>
      <c r="AG352" s="206">
        <v>0.33</v>
      </c>
      <c r="AH352">
        <v>0.33</v>
      </c>
      <c r="AI352" t="s">
        <v>164</v>
      </c>
      <c r="AJ352" t="s">
        <v>164</v>
      </c>
      <c r="AK352" t="s">
        <v>164</v>
      </c>
    </row>
    <row r="353" spans="1:37" x14ac:dyDescent="0.25">
      <c r="A353" t="s">
        <v>660</v>
      </c>
      <c r="B353" s="203" t="s">
        <v>166</v>
      </c>
      <c r="C353" t="s">
        <v>168</v>
      </c>
      <c r="D353" t="s">
        <v>160</v>
      </c>
      <c r="E353" t="s">
        <v>196</v>
      </c>
      <c r="F353" t="s">
        <v>638</v>
      </c>
      <c r="G353" t="s">
        <v>169</v>
      </c>
      <c r="H353" s="203">
        <v>10</v>
      </c>
      <c r="I353" s="204">
        <v>0.7</v>
      </c>
      <c r="J353" s="205">
        <v>0.45890207746534312</v>
      </c>
      <c r="K353" s="205">
        <v>0.12</v>
      </c>
      <c r="L353" s="205">
        <v>0.27</v>
      </c>
      <c r="M353" s="205">
        <v>0.27</v>
      </c>
      <c r="N353" s="205">
        <v>0.27</v>
      </c>
      <c r="O353" s="205">
        <v>0.25</v>
      </c>
      <c r="P353" s="205">
        <v>0.25</v>
      </c>
      <c r="Q353" s="205">
        <v>0.25</v>
      </c>
      <c r="R353" s="205">
        <v>0.25</v>
      </c>
      <c r="S353" s="205">
        <v>0.25</v>
      </c>
      <c r="T353" s="205">
        <v>0.25</v>
      </c>
      <c r="U353" s="205">
        <v>0.25</v>
      </c>
      <c r="V353" s="205">
        <v>0.25</v>
      </c>
      <c r="W353" s="205">
        <v>0.25</v>
      </c>
      <c r="X353" s="205">
        <v>0.25</v>
      </c>
      <c r="Y353" s="205">
        <v>0.25</v>
      </c>
      <c r="Z353" s="205">
        <v>0.25</v>
      </c>
      <c r="AA353" s="205">
        <v>0.25</v>
      </c>
      <c r="AB353" s="206">
        <v>0.25</v>
      </c>
      <c r="AC353" s="206">
        <v>0.25</v>
      </c>
      <c r="AD353" s="206">
        <v>0.25</v>
      </c>
      <c r="AE353" s="206">
        <v>0.25</v>
      </c>
      <c r="AF353" s="206">
        <v>0.25</v>
      </c>
      <c r="AG353" s="206">
        <v>0.33</v>
      </c>
      <c r="AH353">
        <v>0.33</v>
      </c>
      <c r="AI353" t="s">
        <v>164</v>
      </c>
      <c r="AJ353" t="s">
        <v>164</v>
      </c>
      <c r="AK353" t="s">
        <v>164</v>
      </c>
    </row>
    <row r="354" spans="1:37" x14ac:dyDescent="0.25">
      <c r="A354" t="s">
        <v>661</v>
      </c>
      <c r="B354" s="203" t="s">
        <v>158</v>
      </c>
      <c r="C354" t="s">
        <v>168</v>
      </c>
      <c r="D354" t="s">
        <v>195</v>
      </c>
      <c r="E354" t="s">
        <v>196</v>
      </c>
      <c r="F354" t="s">
        <v>638</v>
      </c>
      <c r="G354" t="s">
        <v>169</v>
      </c>
      <c r="H354" s="203">
        <v>10</v>
      </c>
      <c r="I354" s="204">
        <v>0.7</v>
      </c>
      <c r="J354" s="205">
        <v>0.45890207746534312</v>
      </c>
      <c r="K354" s="205">
        <v>0.2</v>
      </c>
      <c r="L354" s="205">
        <v>0.27</v>
      </c>
      <c r="M354" s="205">
        <v>0.27</v>
      </c>
      <c r="N354" s="205">
        <v>0.27</v>
      </c>
      <c r="O354" s="205">
        <v>0.27</v>
      </c>
      <c r="P354" s="205">
        <v>0.27</v>
      </c>
      <c r="Q354" s="205">
        <v>0.27</v>
      </c>
      <c r="R354" s="205">
        <v>0.25</v>
      </c>
      <c r="S354" s="205">
        <v>0.25</v>
      </c>
      <c r="T354" s="205">
        <v>0.25</v>
      </c>
      <c r="U354" s="205">
        <v>0.25</v>
      </c>
      <c r="V354" s="205">
        <v>0.25</v>
      </c>
      <c r="W354" s="205">
        <v>0.25</v>
      </c>
      <c r="X354" s="205">
        <v>0.25</v>
      </c>
      <c r="Y354" s="205">
        <v>0.25</v>
      </c>
      <c r="Z354" s="205">
        <v>0.25</v>
      </c>
      <c r="AA354" s="205">
        <v>0.25</v>
      </c>
      <c r="AB354" s="206">
        <v>0.25</v>
      </c>
      <c r="AC354" s="206">
        <v>0.25</v>
      </c>
      <c r="AD354" s="206">
        <v>0.25</v>
      </c>
      <c r="AE354" s="206">
        <v>0.25</v>
      </c>
      <c r="AF354" s="206">
        <v>0.25</v>
      </c>
      <c r="AG354" s="206">
        <v>0.33</v>
      </c>
      <c r="AH354">
        <v>0.33</v>
      </c>
      <c r="AI354" t="s">
        <v>164</v>
      </c>
      <c r="AJ354" t="s">
        <v>164</v>
      </c>
      <c r="AK354" t="s">
        <v>164</v>
      </c>
    </row>
    <row r="355" spans="1:37" x14ac:dyDescent="0.25">
      <c r="A355" t="s">
        <v>662</v>
      </c>
      <c r="B355" s="203" t="s">
        <v>166</v>
      </c>
      <c r="C355" t="s">
        <v>168</v>
      </c>
      <c r="D355" t="s">
        <v>195</v>
      </c>
      <c r="E355" t="s">
        <v>196</v>
      </c>
      <c r="F355" t="s">
        <v>638</v>
      </c>
      <c r="G355" t="s">
        <v>169</v>
      </c>
      <c r="H355" s="203">
        <v>10</v>
      </c>
      <c r="I355" s="204">
        <v>0.7</v>
      </c>
      <c r="J355" s="205">
        <v>0.45890207746534312</v>
      </c>
      <c r="K355" s="205">
        <v>0.2</v>
      </c>
      <c r="L355" s="205">
        <v>0.27</v>
      </c>
      <c r="M355" s="205">
        <v>0.27</v>
      </c>
      <c r="N355" s="205">
        <v>0.27</v>
      </c>
      <c r="O355" s="205">
        <v>0.27</v>
      </c>
      <c r="P355" s="205">
        <v>0.27</v>
      </c>
      <c r="Q355" s="205">
        <v>0.27</v>
      </c>
      <c r="R355" s="205">
        <v>0.25</v>
      </c>
      <c r="S355" s="205">
        <v>0.25</v>
      </c>
      <c r="T355" s="205">
        <v>0.25</v>
      </c>
      <c r="U355" s="205">
        <v>0.25</v>
      </c>
      <c r="V355" s="205">
        <v>0.25</v>
      </c>
      <c r="W355" s="205">
        <v>0.25</v>
      </c>
      <c r="X355" s="205">
        <v>0.25</v>
      </c>
      <c r="Y355" s="205">
        <v>0.25</v>
      </c>
      <c r="Z355" s="205">
        <v>0.25</v>
      </c>
      <c r="AA355" s="205">
        <v>0.25</v>
      </c>
      <c r="AB355" s="206">
        <v>0.25</v>
      </c>
      <c r="AC355" s="206">
        <v>0.25</v>
      </c>
      <c r="AD355" s="206">
        <v>0.25</v>
      </c>
      <c r="AE355" s="206">
        <v>0.25</v>
      </c>
      <c r="AF355" s="206">
        <v>0.25</v>
      </c>
      <c r="AG355" s="206">
        <v>0.33</v>
      </c>
      <c r="AH355">
        <v>0.33</v>
      </c>
      <c r="AI355" t="s">
        <v>164</v>
      </c>
      <c r="AJ355" t="s">
        <v>164</v>
      </c>
      <c r="AK355" t="s">
        <v>164</v>
      </c>
    </row>
    <row r="356" spans="1:37" x14ac:dyDescent="0.25">
      <c r="A356" t="s">
        <v>663</v>
      </c>
      <c r="B356" s="203" t="s">
        <v>158</v>
      </c>
      <c r="C356" t="s">
        <v>168</v>
      </c>
      <c r="D356" t="s">
        <v>215</v>
      </c>
      <c r="E356" t="s">
        <v>196</v>
      </c>
      <c r="F356" t="s">
        <v>638</v>
      </c>
      <c r="G356" t="s">
        <v>217</v>
      </c>
      <c r="H356" s="203">
        <v>15</v>
      </c>
      <c r="I356" s="204">
        <v>0.7</v>
      </c>
      <c r="J356" s="205">
        <v>0.62860243080000411</v>
      </c>
      <c r="K356" s="205">
        <v>0.2</v>
      </c>
      <c r="L356" s="205">
        <v>0.27</v>
      </c>
      <c r="M356" s="205">
        <v>0.27</v>
      </c>
      <c r="N356" s="205">
        <v>0.27</v>
      </c>
      <c r="O356" s="205">
        <v>0.27</v>
      </c>
      <c r="P356" s="205">
        <v>0.27</v>
      </c>
      <c r="Q356" s="205">
        <v>0.27</v>
      </c>
      <c r="R356" s="205">
        <v>0.25</v>
      </c>
      <c r="S356" s="205">
        <v>0.25</v>
      </c>
      <c r="T356" s="205">
        <v>0.25</v>
      </c>
      <c r="U356" s="205">
        <v>0.25</v>
      </c>
      <c r="V356" s="205">
        <v>0.25</v>
      </c>
      <c r="W356" s="205">
        <v>0.25</v>
      </c>
      <c r="X356" s="205">
        <v>0.25</v>
      </c>
      <c r="Y356" s="205">
        <v>0.25</v>
      </c>
      <c r="Z356" s="205">
        <v>0.25</v>
      </c>
      <c r="AA356" s="205">
        <v>0.25</v>
      </c>
      <c r="AB356" s="206">
        <v>0.25</v>
      </c>
      <c r="AC356" s="206">
        <v>0.25</v>
      </c>
      <c r="AD356" s="206">
        <v>0.25</v>
      </c>
      <c r="AE356" s="206">
        <v>0.25</v>
      </c>
      <c r="AF356" s="206">
        <v>0.25</v>
      </c>
      <c r="AG356" s="206">
        <v>0.33</v>
      </c>
      <c r="AH356">
        <v>0.33</v>
      </c>
      <c r="AI356" t="s">
        <v>164</v>
      </c>
      <c r="AJ356" t="s">
        <v>164</v>
      </c>
      <c r="AK356" t="s">
        <v>164</v>
      </c>
    </row>
    <row r="357" spans="1:37" x14ac:dyDescent="0.25">
      <c r="A357" t="s">
        <v>664</v>
      </c>
      <c r="B357" s="203" t="s">
        <v>166</v>
      </c>
      <c r="C357" t="s">
        <v>168</v>
      </c>
      <c r="D357" t="s">
        <v>215</v>
      </c>
      <c r="E357" t="s">
        <v>196</v>
      </c>
      <c r="F357" t="s">
        <v>638</v>
      </c>
      <c r="G357" t="s">
        <v>217</v>
      </c>
      <c r="H357" s="203">
        <v>15</v>
      </c>
      <c r="I357" s="204">
        <v>0.7</v>
      </c>
      <c r="J357" s="205">
        <v>0.62860243080000411</v>
      </c>
      <c r="K357" s="205">
        <v>0.2</v>
      </c>
      <c r="L357" s="205">
        <v>0.27</v>
      </c>
      <c r="M357" s="205">
        <v>0.27</v>
      </c>
      <c r="N357" s="205">
        <v>0.27</v>
      </c>
      <c r="O357" s="205">
        <v>0.27</v>
      </c>
      <c r="P357" s="205">
        <v>0.27</v>
      </c>
      <c r="Q357" s="205">
        <v>0.27</v>
      </c>
      <c r="R357" s="205">
        <v>0.25</v>
      </c>
      <c r="S357" s="205">
        <v>0.25</v>
      </c>
      <c r="T357" s="205">
        <v>0.25</v>
      </c>
      <c r="U357" s="205">
        <v>0.25</v>
      </c>
      <c r="V357" s="205">
        <v>0.25</v>
      </c>
      <c r="W357" s="205">
        <v>0.25</v>
      </c>
      <c r="X357" s="205">
        <v>0.25</v>
      </c>
      <c r="Y357" s="205">
        <v>0.25</v>
      </c>
      <c r="Z357" s="205">
        <v>0.25</v>
      </c>
      <c r="AA357" s="205">
        <v>0.25</v>
      </c>
      <c r="AB357" s="206">
        <v>0.25</v>
      </c>
      <c r="AC357" s="206">
        <v>0.25</v>
      </c>
      <c r="AD357" s="206">
        <v>0.25</v>
      </c>
      <c r="AE357" s="206">
        <v>0.25</v>
      </c>
      <c r="AF357" s="206">
        <v>0.25</v>
      </c>
      <c r="AG357" s="206">
        <v>0.33</v>
      </c>
      <c r="AH357">
        <v>0.33</v>
      </c>
      <c r="AI357" t="s">
        <v>164</v>
      </c>
      <c r="AJ357" t="s">
        <v>164</v>
      </c>
      <c r="AK357" t="s">
        <v>164</v>
      </c>
    </row>
    <row r="358" spans="1:37" x14ac:dyDescent="0.25">
      <c r="A358" t="s">
        <v>665</v>
      </c>
      <c r="B358" s="203" t="s">
        <v>158</v>
      </c>
      <c r="C358" t="s">
        <v>168</v>
      </c>
      <c r="D358" t="s">
        <v>199</v>
      </c>
      <c r="E358" t="s">
        <v>196</v>
      </c>
      <c r="F358" t="s">
        <v>638</v>
      </c>
      <c r="G358" t="s">
        <v>169</v>
      </c>
      <c r="H358" s="203">
        <v>10</v>
      </c>
      <c r="I358" s="204">
        <v>0.7</v>
      </c>
      <c r="J358" s="205">
        <v>0.45890207746534312</v>
      </c>
      <c r="K358" s="205">
        <v>0.2</v>
      </c>
      <c r="L358" s="205">
        <v>0.27</v>
      </c>
      <c r="M358" s="205">
        <v>0.27</v>
      </c>
      <c r="N358" s="205">
        <v>0.27</v>
      </c>
      <c r="O358" s="205">
        <v>0.27</v>
      </c>
      <c r="P358" s="205">
        <v>0.27</v>
      </c>
      <c r="Q358" s="205">
        <v>0.27</v>
      </c>
      <c r="R358" s="205">
        <v>0.25</v>
      </c>
      <c r="S358" s="205">
        <v>0.25</v>
      </c>
      <c r="T358" s="205">
        <v>0.25</v>
      </c>
      <c r="U358" s="205">
        <v>0.25</v>
      </c>
      <c r="V358" s="205">
        <v>0.25</v>
      </c>
      <c r="W358" s="205">
        <v>0.25</v>
      </c>
      <c r="X358" s="205">
        <v>0.25</v>
      </c>
      <c r="Y358" s="205">
        <v>0.25</v>
      </c>
      <c r="Z358" s="205">
        <v>0.25</v>
      </c>
      <c r="AA358" s="205">
        <v>0.25</v>
      </c>
      <c r="AB358" s="206">
        <v>0.25</v>
      </c>
      <c r="AC358" s="206">
        <v>0.25</v>
      </c>
      <c r="AD358" s="206">
        <v>0.25</v>
      </c>
      <c r="AE358" s="206">
        <v>0.25</v>
      </c>
      <c r="AF358" s="206">
        <v>0.25</v>
      </c>
      <c r="AG358" s="206">
        <v>0.33</v>
      </c>
      <c r="AH358">
        <v>0.33</v>
      </c>
      <c r="AI358" t="s">
        <v>164</v>
      </c>
      <c r="AJ358" t="s">
        <v>164</v>
      </c>
      <c r="AK358" t="s">
        <v>164</v>
      </c>
    </row>
    <row r="359" spans="1:37" x14ac:dyDescent="0.25">
      <c r="A359" t="s">
        <v>666</v>
      </c>
      <c r="B359" s="203" t="s">
        <v>166</v>
      </c>
      <c r="C359" t="s">
        <v>168</v>
      </c>
      <c r="D359" t="s">
        <v>199</v>
      </c>
      <c r="E359" t="s">
        <v>196</v>
      </c>
      <c r="F359" t="s">
        <v>638</v>
      </c>
      <c r="G359" t="s">
        <v>169</v>
      </c>
      <c r="H359" s="203">
        <v>10</v>
      </c>
      <c r="I359" s="204">
        <v>0.7</v>
      </c>
      <c r="J359" s="205">
        <v>0.45890207746534312</v>
      </c>
      <c r="K359" s="205">
        <v>0.2</v>
      </c>
      <c r="L359" s="205">
        <v>0.27</v>
      </c>
      <c r="M359" s="205">
        <v>0.27</v>
      </c>
      <c r="N359" s="205">
        <v>0.27</v>
      </c>
      <c r="O359" s="205">
        <v>0.27</v>
      </c>
      <c r="P359" s="205">
        <v>0.27</v>
      </c>
      <c r="Q359" s="205">
        <v>0.27</v>
      </c>
      <c r="R359" s="205">
        <v>0.25</v>
      </c>
      <c r="S359" s="205">
        <v>0.25</v>
      </c>
      <c r="T359" s="205">
        <v>0.25</v>
      </c>
      <c r="U359" s="205">
        <v>0.25</v>
      </c>
      <c r="V359" s="205">
        <v>0.25</v>
      </c>
      <c r="W359" s="205">
        <v>0.25</v>
      </c>
      <c r="X359" s="205">
        <v>0.25</v>
      </c>
      <c r="Y359" s="205">
        <v>0.25</v>
      </c>
      <c r="Z359" s="205">
        <v>0.25</v>
      </c>
      <c r="AA359" s="205">
        <v>0.25</v>
      </c>
      <c r="AB359" s="206">
        <v>0.25</v>
      </c>
      <c r="AC359" s="206">
        <v>0.25</v>
      </c>
      <c r="AD359" s="206">
        <v>0.25</v>
      </c>
      <c r="AE359" s="206">
        <v>0.25</v>
      </c>
      <c r="AF359" s="206">
        <v>0.25</v>
      </c>
      <c r="AG359" s="206">
        <v>0.33</v>
      </c>
      <c r="AH359">
        <v>0.33</v>
      </c>
      <c r="AI359" t="s">
        <v>164</v>
      </c>
      <c r="AJ359" t="s">
        <v>164</v>
      </c>
      <c r="AK359" t="s">
        <v>164</v>
      </c>
    </row>
    <row r="360" spans="1:37" x14ac:dyDescent="0.25">
      <c r="A360" t="s">
        <v>667</v>
      </c>
      <c r="B360" s="203" t="s">
        <v>158</v>
      </c>
      <c r="C360" t="s">
        <v>172</v>
      </c>
      <c r="D360" t="s">
        <v>160</v>
      </c>
      <c r="E360" t="s">
        <v>196</v>
      </c>
      <c r="F360" t="s">
        <v>638</v>
      </c>
      <c r="G360" t="s">
        <v>173</v>
      </c>
      <c r="H360" s="203">
        <v>10</v>
      </c>
      <c r="I360" s="204">
        <v>0.7</v>
      </c>
      <c r="J360" s="205">
        <v>0.52473389219693189</v>
      </c>
      <c r="K360" s="208">
        <v>0.2</v>
      </c>
      <c r="L360" s="208">
        <v>0.27</v>
      </c>
      <c r="M360" s="208">
        <v>0.27</v>
      </c>
      <c r="N360" s="208">
        <v>0.27</v>
      </c>
      <c r="O360" s="208">
        <v>0.27</v>
      </c>
      <c r="P360" s="208">
        <v>0.27</v>
      </c>
      <c r="Q360" s="208">
        <v>0.27</v>
      </c>
      <c r="R360" s="208">
        <v>0.2</v>
      </c>
      <c r="S360" s="208">
        <v>0.2</v>
      </c>
      <c r="T360" s="208">
        <v>0.2</v>
      </c>
      <c r="U360" s="208">
        <v>0.2</v>
      </c>
      <c r="V360" s="208">
        <v>0.2</v>
      </c>
      <c r="W360" s="208">
        <v>0.2</v>
      </c>
      <c r="X360" s="208">
        <v>0.2</v>
      </c>
      <c r="Y360" s="208">
        <v>0.2</v>
      </c>
      <c r="Z360" s="208">
        <v>0.2</v>
      </c>
      <c r="AA360" s="208">
        <v>0.2</v>
      </c>
      <c r="AB360" s="206">
        <v>0.2</v>
      </c>
      <c r="AC360" s="206">
        <v>0.2</v>
      </c>
      <c r="AD360" s="206">
        <v>0.2</v>
      </c>
      <c r="AE360" s="206">
        <v>0.2</v>
      </c>
      <c r="AF360" s="206">
        <v>0.2</v>
      </c>
      <c r="AG360" s="206">
        <v>0.33</v>
      </c>
      <c r="AH360">
        <v>0.33</v>
      </c>
      <c r="AI360" t="s">
        <v>164</v>
      </c>
      <c r="AJ360" t="s">
        <v>164</v>
      </c>
      <c r="AK360" t="s">
        <v>164</v>
      </c>
    </row>
    <row r="361" spans="1:37" x14ac:dyDescent="0.25">
      <c r="A361" t="s">
        <v>668</v>
      </c>
      <c r="B361" s="203" t="s">
        <v>166</v>
      </c>
      <c r="C361" t="s">
        <v>172</v>
      </c>
      <c r="D361" t="s">
        <v>160</v>
      </c>
      <c r="E361" t="s">
        <v>196</v>
      </c>
      <c r="F361" t="s">
        <v>638</v>
      </c>
      <c r="G361" t="s">
        <v>173</v>
      </c>
      <c r="H361" s="203">
        <v>10</v>
      </c>
      <c r="I361" s="204">
        <v>0.7</v>
      </c>
      <c r="J361" s="205">
        <v>0.52473389219693189</v>
      </c>
      <c r="K361" s="208">
        <v>0.2</v>
      </c>
      <c r="L361" s="208">
        <v>0.27</v>
      </c>
      <c r="M361" s="208">
        <v>0.27</v>
      </c>
      <c r="N361" s="208">
        <v>0.27</v>
      </c>
      <c r="O361" s="208">
        <v>0.27</v>
      </c>
      <c r="P361" s="208">
        <v>0.27</v>
      </c>
      <c r="Q361" s="208">
        <v>0.27</v>
      </c>
      <c r="R361" s="208">
        <v>0.27</v>
      </c>
      <c r="S361" s="208">
        <v>0.27</v>
      </c>
      <c r="T361" s="208">
        <v>0.27</v>
      </c>
      <c r="U361" s="208">
        <v>0.27</v>
      </c>
      <c r="V361" s="208">
        <v>0.27</v>
      </c>
      <c r="W361" s="208">
        <v>0.27</v>
      </c>
      <c r="X361" s="208">
        <v>0.27</v>
      </c>
      <c r="Y361" s="208">
        <v>0.27</v>
      </c>
      <c r="Z361" s="208">
        <v>0.27</v>
      </c>
      <c r="AA361" s="208">
        <v>0.27</v>
      </c>
      <c r="AB361" s="206">
        <v>0.27</v>
      </c>
      <c r="AC361" s="206">
        <v>0.27</v>
      </c>
      <c r="AD361" s="206">
        <v>0.27</v>
      </c>
      <c r="AE361" s="206">
        <v>0.27</v>
      </c>
      <c r="AF361" s="206">
        <v>0.27</v>
      </c>
      <c r="AG361" s="206">
        <v>0.33</v>
      </c>
      <c r="AH361">
        <v>0.33</v>
      </c>
      <c r="AI361" t="s">
        <v>164</v>
      </c>
      <c r="AJ361" t="s">
        <v>164</v>
      </c>
      <c r="AK361" t="s">
        <v>164</v>
      </c>
    </row>
    <row r="362" spans="1:37" x14ac:dyDescent="0.25">
      <c r="A362" t="s">
        <v>669</v>
      </c>
      <c r="B362" s="203" t="s">
        <v>158</v>
      </c>
      <c r="C362" t="s">
        <v>159</v>
      </c>
      <c r="D362" t="s">
        <v>160</v>
      </c>
      <c r="E362" t="s">
        <v>196</v>
      </c>
      <c r="F362" t="s">
        <v>670</v>
      </c>
      <c r="G362" t="s">
        <v>178</v>
      </c>
      <c r="H362" s="203">
        <v>10</v>
      </c>
      <c r="I362" s="204">
        <v>0.7</v>
      </c>
      <c r="J362" s="205">
        <v>0.43297207610283089</v>
      </c>
      <c r="K362" s="208">
        <v>0.13</v>
      </c>
      <c r="L362" s="208">
        <v>0.2</v>
      </c>
      <c r="M362" s="208">
        <v>0.2</v>
      </c>
      <c r="N362" s="208">
        <v>0.2</v>
      </c>
      <c r="O362" s="208">
        <v>0.2</v>
      </c>
      <c r="P362" s="208">
        <v>0.2</v>
      </c>
      <c r="Q362" s="208">
        <v>0.2</v>
      </c>
      <c r="R362" s="208">
        <v>0.2</v>
      </c>
      <c r="S362" s="208">
        <v>0.2</v>
      </c>
      <c r="T362" s="208">
        <v>0.2</v>
      </c>
      <c r="U362" s="208">
        <v>0.2</v>
      </c>
      <c r="V362" s="208">
        <v>0.2</v>
      </c>
      <c r="W362" s="208">
        <v>0.2</v>
      </c>
      <c r="X362" s="208">
        <v>0.2</v>
      </c>
      <c r="Y362" s="208">
        <v>0.2</v>
      </c>
      <c r="Z362" s="208">
        <v>0.2</v>
      </c>
      <c r="AA362" s="208">
        <v>0.2</v>
      </c>
      <c r="AB362" s="206">
        <v>0.2</v>
      </c>
      <c r="AC362" s="206">
        <v>0.2</v>
      </c>
      <c r="AD362" s="206">
        <v>0.23</v>
      </c>
      <c r="AE362" s="206">
        <v>0.23</v>
      </c>
      <c r="AF362" s="206">
        <v>0.23</v>
      </c>
      <c r="AG362" s="206">
        <v>0.33</v>
      </c>
      <c r="AH362">
        <v>0.33</v>
      </c>
      <c r="AI362" t="s">
        <v>164</v>
      </c>
      <c r="AJ362" t="s">
        <v>164</v>
      </c>
      <c r="AK362" t="s">
        <v>164</v>
      </c>
    </row>
    <row r="363" spans="1:37" x14ac:dyDescent="0.25">
      <c r="A363" t="s">
        <v>671</v>
      </c>
      <c r="B363" s="203" t="s">
        <v>166</v>
      </c>
      <c r="C363" t="s">
        <v>159</v>
      </c>
      <c r="D363" t="s">
        <v>160</v>
      </c>
      <c r="E363" t="s">
        <v>196</v>
      </c>
      <c r="F363" t="s">
        <v>670</v>
      </c>
      <c r="G363" t="s">
        <v>178</v>
      </c>
      <c r="H363" s="203">
        <v>10</v>
      </c>
      <c r="I363" s="204">
        <v>0.7</v>
      </c>
      <c r="J363" s="205">
        <v>0.43297207610283089</v>
      </c>
      <c r="K363" s="208">
        <v>0.2</v>
      </c>
      <c r="L363" s="208">
        <v>0.27</v>
      </c>
      <c r="M363" s="208">
        <v>0.27</v>
      </c>
      <c r="N363" s="208">
        <v>0.27</v>
      </c>
      <c r="O363" s="208">
        <v>0.27</v>
      </c>
      <c r="P363" s="208">
        <v>0.27</v>
      </c>
      <c r="Q363" s="208">
        <v>0.27</v>
      </c>
      <c r="R363" s="208">
        <v>0.27</v>
      </c>
      <c r="S363" s="208">
        <v>0.27</v>
      </c>
      <c r="T363" s="208">
        <v>0.27</v>
      </c>
      <c r="U363" s="208">
        <v>0.27</v>
      </c>
      <c r="V363" s="208">
        <v>0.27</v>
      </c>
      <c r="W363" s="208">
        <v>0.27</v>
      </c>
      <c r="X363" s="208">
        <v>0.27</v>
      </c>
      <c r="Y363" s="208">
        <v>0.27</v>
      </c>
      <c r="Z363" s="208">
        <v>0.27</v>
      </c>
      <c r="AA363" s="208">
        <v>0.27</v>
      </c>
      <c r="AB363" s="206">
        <v>0.27</v>
      </c>
      <c r="AC363" s="206">
        <v>0.27</v>
      </c>
      <c r="AD363" s="206">
        <v>0.31</v>
      </c>
      <c r="AE363" s="206">
        <v>0.31</v>
      </c>
      <c r="AF363" s="206">
        <v>0.31</v>
      </c>
      <c r="AG363" s="206">
        <v>0.33</v>
      </c>
      <c r="AH363">
        <v>0.33</v>
      </c>
      <c r="AI363" t="s">
        <v>164</v>
      </c>
      <c r="AJ363" t="s">
        <v>164</v>
      </c>
      <c r="AK363" t="s">
        <v>164</v>
      </c>
    </row>
    <row r="364" spans="1:37" x14ac:dyDescent="0.25">
      <c r="A364" t="s">
        <v>672</v>
      </c>
      <c r="B364" s="203" t="s">
        <v>158</v>
      </c>
      <c r="C364" t="s">
        <v>168</v>
      </c>
      <c r="D364" t="s">
        <v>160</v>
      </c>
      <c r="E364" t="s">
        <v>196</v>
      </c>
      <c r="F364" t="s">
        <v>670</v>
      </c>
      <c r="G364" t="s">
        <v>169</v>
      </c>
      <c r="H364" s="203">
        <v>10</v>
      </c>
      <c r="I364" s="204">
        <v>0.7</v>
      </c>
      <c r="J364" s="205">
        <v>0.45890207746534312</v>
      </c>
      <c r="K364" s="208">
        <v>0.12</v>
      </c>
      <c r="L364" s="208">
        <v>0.17</v>
      </c>
      <c r="M364" s="208">
        <v>0.17</v>
      </c>
      <c r="N364" s="208">
        <v>0.25</v>
      </c>
      <c r="O364" s="208">
        <v>0.25</v>
      </c>
      <c r="P364" s="208">
        <v>0.25</v>
      </c>
      <c r="Q364" s="208">
        <v>0.25</v>
      </c>
      <c r="R364" s="208">
        <v>0.25</v>
      </c>
      <c r="S364" s="208">
        <v>0.25</v>
      </c>
      <c r="T364" s="208">
        <v>0.25</v>
      </c>
      <c r="U364" s="208">
        <v>0.25</v>
      </c>
      <c r="V364" s="208">
        <v>0.25</v>
      </c>
      <c r="W364" s="208">
        <v>0.25</v>
      </c>
      <c r="X364" s="208">
        <v>0.25</v>
      </c>
      <c r="Y364" s="208">
        <v>0.25</v>
      </c>
      <c r="Z364" s="208">
        <v>0.25</v>
      </c>
      <c r="AA364" s="208">
        <v>0.25</v>
      </c>
      <c r="AB364" s="206">
        <v>0.25</v>
      </c>
      <c r="AC364" s="206">
        <v>0.25</v>
      </c>
      <c r="AD364" s="206">
        <v>0.25</v>
      </c>
      <c r="AE364" s="206">
        <v>0.25</v>
      </c>
      <c r="AF364" s="206">
        <v>0.25</v>
      </c>
      <c r="AG364" s="206">
        <v>0.33</v>
      </c>
      <c r="AH364">
        <v>0.33</v>
      </c>
      <c r="AI364" t="s">
        <v>164</v>
      </c>
      <c r="AJ364" t="s">
        <v>164</v>
      </c>
      <c r="AK364" t="s">
        <v>164</v>
      </c>
    </row>
    <row r="365" spans="1:37" x14ac:dyDescent="0.25">
      <c r="A365" t="s">
        <v>673</v>
      </c>
      <c r="B365" s="203" t="s">
        <v>166</v>
      </c>
      <c r="C365" t="s">
        <v>168</v>
      </c>
      <c r="D365" t="s">
        <v>160</v>
      </c>
      <c r="E365" t="s">
        <v>196</v>
      </c>
      <c r="F365" t="s">
        <v>670</v>
      </c>
      <c r="G365" s="207" t="s">
        <v>169</v>
      </c>
      <c r="H365" s="203">
        <v>10</v>
      </c>
      <c r="I365" s="204">
        <v>0.7</v>
      </c>
      <c r="J365" s="205">
        <v>0.45890207746534312</v>
      </c>
      <c r="K365" s="209">
        <v>0.12</v>
      </c>
      <c r="L365" s="209">
        <v>0.27</v>
      </c>
      <c r="M365" s="209">
        <v>0.27</v>
      </c>
      <c r="N365" s="209">
        <v>0.27</v>
      </c>
      <c r="O365" s="209">
        <v>0.25</v>
      </c>
      <c r="P365" s="209">
        <v>0.25</v>
      </c>
      <c r="Q365" s="209">
        <v>0.25</v>
      </c>
      <c r="R365" s="207">
        <v>0.25</v>
      </c>
      <c r="S365" s="205">
        <v>0.25</v>
      </c>
      <c r="T365" s="205">
        <v>0.25</v>
      </c>
      <c r="U365" s="205">
        <v>0.25</v>
      </c>
      <c r="V365" s="205">
        <v>0.25</v>
      </c>
      <c r="W365" s="205">
        <v>0.25</v>
      </c>
      <c r="X365" s="205">
        <v>0.25</v>
      </c>
      <c r="Y365" s="205">
        <v>0.25</v>
      </c>
      <c r="Z365" s="205">
        <v>0.25</v>
      </c>
      <c r="AA365" s="205">
        <v>0.25</v>
      </c>
      <c r="AB365" s="206">
        <v>0.25</v>
      </c>
      <c r="AC365" s="206">
        <v>0.25</v>
      </c>
      <c r="AD365" s="206">
        <v>0.25</v>
      </c>
      <c r="AE365" s="206">
        <v>0.25</v>
      </c>
      <c r="AF365" s="206">
        <v>0.25</v>
      </c>
      <c r="AG365" s="206">
        <v>0.33</v>
      </c>
      <c r="AH365">
        <v>0.33</v>
      </c>
      <c r="AI365" t="s">
        <v>164</v>
      </c>
      <c r="AJ365" t="s">
        <v>164</v>
      </c>
      <c r="AK365" t="s">
        <v>164</v>
      </c>
    </row>
    <row r="366" spans="1:37" x14ac:dyDescent="0.25">
      <c r="A366" t="s">
        <v>674</v>
      </c>
      <c r="B366" s="203" t="s">
        <v>158</v>
      </c>
      <c r="C366" t="s">
        <v>159</v>
      </c>
      <c r="D366" t="s">
        <v>160</v>
      </c>
      <c r="E366" t="s">
        <v>534</v>
      </c>
      <c r="F366" t="s">
        <v>675</v>
      </c>
      <c r="G366" s="207" t="s">
        <v>178</v>
      </c>
      <c r="H366" s="203">
        <v>5</v>
      </c>
      <c r="I366" s="204">
        <v>0.7</v>
      </c>
      <c r="J366" s="205">
        <v>0.27433063943431352</v>
      </c>
      <c r="K366" s="209">
        <v>0.13</v>
      </c>
      <c r="L366" s="209">
        <v>0.2</v>
      </c>
      <c r="M366" s="209">
        <v>0.2</v>
      </c>
      <c r="N366" s="209">
        <v>0.2</v>
      </c>
      <c r="O366" s="209">
        <v>0.2</v>
      </c>
      <c r="P366" s="209">
        <v>0.2</v>
      </c>
      <c r="Q366" s="209">
        <v>0.2</v>
      </c>
      <c r="R366" s="207">
        <v>0.2</v>
      </c>
      <c r="S366" s="205">
        <v>0.2</v>
      </c>
      <c r="T366" s="205">
        <v>0.2</v>
      </c>
      <c r="U366" s="205">
        <v>0.2</v>
      </c>
      <c r="V366" s="205">
        <v>0.2</v>
      </c>
      <c r="W366" s="205">
        <v>0.2</v>
      </c>
      <c r="X366" s="205">
        <v>0.2</v>
      </c>
      <c r="Y366" s="205">
        <v>0.2</v>
      </c>
      <c r="Z366" s="205">
        <v>0.2</v>
      </c>
      <c r="AA366" s="205">
        <v>0.2</v>
      </c>
      <c r="AB366" s="206">
        <v>0.2</v>
      </c>
      <c r="AC366" s="206">
        <v>0.2</v>
      </c>
      <c r="AD366" s="206">
        <v>0.23</v>
      </c>
      <c r="AE366" s="206">
        <v>0.23</v>
      </c>
      <c r="AF366" s="206">
        <v>0.23</v>
      </c>
      <c r="AG366" s="206">
        <v>0.33</v>
      </c>
      <c r="AH366">
        <v>0.33</v>
      </c>
      <c r="AI366" t="s">
        <v>164</v>
      </c>
      <c r="AJ366" t="s">
        <v>164</v>
      </c>
      <c r="AK366" t="s">
        <v>164</v>
      </c>
    </row>
    <row r="367" spans="1:37" x14ac:dyDescent="0.25">
      <c r="A367" t="s">
        <v>676</v>
      </c>
      <c r="B367" s="203" t="s">
        <v>166</v>
      </c>
      <c r="C367" t="s">
        <v>159</v>
      </c>
      <c r="D367" t="s">
        <v>160</v>
      </c>
      <c r="E367" t="s">
        <v>534</v>
      </c>
      <c r="F367" t="s">
        <v>675</v>
      </c>
      <c r="G367" s="207" t="s">
        <v>178</v>
      </c>
      <c r="H367" s="203">
        <v>5</v>
      </c>
      <c r="I367" s="204">
        <v>0.7</v>
      </c>
      <c r="J367" s="205">
        <v>0.27433063943431352</v>
      </c>
      <c r="K367" s="209">
        <v>0.2</v>
      </c>
      <c r="L367" s="209">
        <v>0.27</v>
      </c>
      <c r="M367" s="209">
        <v>0.27</v>
      </c>
      <c r="N367" s="209">
        <v>0.27</v>
      </c>
      <c r="O367" s="209">
        <v>0.27</v>
      </c>
      <c r="P367" s="209">
        <v>0.27</v>
      </c>
      <c r="Q367" s="209">
        <v>0.27</v>
      </c>
      <c r="R367" s="207">
        <v>0.27</v>
      </c>
      <c r="S367" s="205">
        <v>0.27</v>
      </c>
      <c r="T367" s="205">
        <v>0.27</v>
      </c>
      <c r="U367" s="205">
        <v>0.27</v>
      </c>
      <c r="V367" s="205">
        <v>0.27</v>
      </c>
      <c r="W367" s="205">
        <v>0.27</v>
      </c>
      <c r="X367" s="205">
        <v>0.27</v>
      </c>
      <c r="Y367" s="205">
        <v>0.27</v>
      </c>
      <c r="Z367" s="205">
        <v>0.27</v>
      </c>
      <c r="AA367" s="205">
        <v>0.27</v>
      </c>
      <c r="AB367" s="206">
        <v>0.27</v>
      </c>
      <c r="AC367" s="206">
        <v>0.27</v>
      </c>
      <c r="AD367" s="206">
        <v>0.31</v>
      </c>
      <c r="AE367" s="206">
        <v>0.31</v>
      </c>
      <c r="AF367" s="206">
        <v>0.31</v>
      </c>
      <c r="AG367" s="206">
        <v>0.33</v>
      </c>
      <c r="AH367">
        <v>0.33</v>
      </c>
      <c r="AI367" t="s">
        <v>164</v>
      </c>
      <c r="AJ367" t="s">
        <v>164</v>
      </c>
      <c r="AK367" t="s">
        <v>164</v>
      </c>
    </row>
    <row r="368" spans="1:37" x14ac:dyDescent="0.25">
      <c r="A368" t="s">
        <v>677</v>
      </c>
      <c r="B368" s="203" t="s">
        <v>158</v>
      </c>
      <c r="C368" t="s">
        <v>168</v>
      </c>
      <c r="D368" t="s">
        <v>160</v>
      </c>
      <c r="E368" t="s">
        <v>534</v>
      </c>
      <c r="F368" t="s">
        <v>675</v>
      </c>
      <c r="G368" s="207" t="s">
        <v>169</v>
      </c>
      <c r="H368" s="203">
        <v>5</v>
      </c>
      <c r="I368" s="204">
        <v>0.7</v>
      </c>
      <c r="J368" s="205">
        <v>0.28870339599271405</v>
      </c>
      <c r="K368" s="209">
        <v>0.12</v>
      </c>
      <c r="L368" s="209">
        <v>0.17</v>
      </c>
      <c r="M368" s="209">
        <v>0.17</v>
      </c>
      <c r="N368" s="209">
        <v>0.25</v>
      </c>
      <c r="O368" s="209">
        <v>0.25</v>
      </c>
      <c r="P368" s="209">
        <v>0.25</v>
      </c>
      <c r="Q368" s="209">
        <v>0.25</v>
      </c>
      <c r="R368" s="207">
        <v>0.25</v>
      </c>
      <c r="S368" s="205">
        <v>0.25</v>
      </c>
      <c r="T368" s="205">
        <v>0.25</v>
      </c>
      <c r="U368" s="205">
        <v>0.25</v>
      </c>
      <c r="V368" s="205">
        <v>0.25</v>
      </c>
      <c r="W368" s="205">
        <v>0.25</v>
      </c>
      <c r="X368" s="205">
        <v>0.25</v>
      </c>
      <c r="Y368" s="205">
        <v>0.25</v>
      </c>
      <c r="Z368" s="205">
        <v>0.25</v>
      </c>
      <c r="AA368" s="205">
        <v>0.25</v>
      </c>
      <c r="AB368" s="206">
        <v>0.25</v>
      </c>
      <c r="AC368" s="206">
        <v>0.25</v>
      </c>
      <c r="AD368" s="206">
        <v>0.25</v>
      </c>
      <c r="AE368" s="206">
        <v>0.25</v>
      </c>
      <c r="AF368" s="206">
        <v>0.25</v>
      </c>
      <c r="AG368" s="206">
        <v>0.33</v>
      </c>
      <c r="AH368">
        <v>0.33</v>
      </c>
      <c r="AI368" t="s">
        <v>164</v>
      </c>
      <c r="AJ368" t="s">
        <v>164</v>
      </c>
      <c r="AK368" t="s">
        <v>164</v>
      </c>
    </row>
    <row r="369" spans="1:37" x14ac:dyDescent="0.25">
      <c r="A369" t="s">
        <v>678</v>
      </c>
      <c r="B369" s="203" t="s">
        <v>166</v>
      </c>
      <c r="C369" t="s">
        <v>168</v>
      </c>
      <c r="D369" t="s">
        <v>160</v>
      </c>
      <c r="E369" t="s">
        <v>534</v>
      </c>
      <c r="F369" t="s">
        <v>675</v>
      </c>
      <c r="G369" s="207" t="s">
        <v>169</v>
      </c>
      <c r="H369" s="203">
        <v>5</v>
      </c>
      <c r="I369" s="204">
        <v>0.7</v>
      </c>
      <c r="J369" s="205">
        <v>0.28870339599271405</v>
      </c>
      <c r="K369" s="209">
        <v>0.12</v>
      </c>
      <c r="L369" s="209">
        <v>0.27</v>
      </c>
      <c r="M369" s="209">
        <v>0.27</v>
      </c>
      <c r="N369" s="209">
        <v>0.27</v>
      </c>
      <c r="O369" s="209">
        <v>0.25</v>
      </c>
      <c r="P369" s="209">
        <v>0.25</v>
      </c>
      <c r="Q369" s="209">
        <v>0.25</v>
      </c>
      <c r="R369" s="207">
        <v>0.25</v>
      </c>
      <c r="S369" s="205">
        <v>0.25</v>
      </c>
      <c r="T369" s="205">
        <v>0.25</v>
      </c>
      <c r="U369" s="205">
        <v>0.25</v>
      </c>
      <c r="V369" s="205">
        <v>0.25</v>
      </c>
      <c r="W369" s="205">
        <v>0.25</v>
      </c>
      <c r="X369" s="205">
        <v>0.25</v>
      </c>
      <c r="Y369" s="205">
        <v>0.25</v>
      </c>
      <c r="Z369" s="205">
        <v>0.25</v>
      </c>
      <c r="AA369" s="205">
        <v>0.25</v>
      </c>
      <c r="AB369" s="206">
        <v>0.25</v>
      </c>
      <c r="AC369" s="206">
        <v>0.25</v>
      </c>
      <c r="AD369" s="206">
        <v>0.25</v>
      </c>
      <c r="AE369" s="206">
        <v>0.25</v>
      </c>
      <c r="AF369" s="206">
        <v>0.25</v>
      </c>
      <c r="AG369" s="206">
        <v>0.33</v>
      </c>
      <c r="AH369">
        <v>0.33</v>
      </c>
      <c r="AI369" t="s">
        <v>164</v>
      </c>
      <c r="AJ369" t="s">
        <v>164</v>
      </c>
      <c r="AK369" t="s">
        <v>164</v>
      </c>
    </row>
    <row r="370" spans="1:37" x14ac:dyDescent="0.25">
      <c r="A370" t="s">
        <v>679</v>
      </c>
      <c r="B370" s="203" t="s">
        <v>158</v>
      </c>
      <c r="C370" t="s">
        <v>159</v>
      </c>
      <c r="D370" t="s">
        <v>160</v>
      </c>
      <c r="E370" t="s">
        <v>534</v>
      </c>
      <c r="F370" t="s">
        <v>680</v>
      </c>
      <c r="G370" s="207" t="s">
        <v>178</v>
      </c>
      <c r="H370" s="203">
        <v>5</v>
      </c>
      <c r="I370" s="204">
        <v>0.7</v>
      </c>
      <c r="J370" s="205">
        <v>0.27433063943431352</v>
      </c>
      <c r="K370" s="209">
        <v>0.13</v>
      </c>
      <c r="L370" s="209">
        <v>0.2</v>
      </c>
      <c r="M370" s="209">
        <v>0.2</v>
      </c>
      <c r="N370" s="209">
        <v>0.2</v>
      </c>
      <c r="O370" s="209">
        <v>0.2</v>
      </c>
      <c r="P370" s="209">
        <v>0.2</v>
      </c>
      <c r="Q370" s="209">
        <v>0.2</v>
      </c>
      <c r="R370" s="207">
        <v>0.2</v>
      </c>
      <c r="S370" s="205">
        <v>0.2</v>
      </c>
      <c r="T370" s="205">
        <v>0.2</v>
      </c>
      <c r="U370" s="205">
        <v>0.2</v>
      </c>
      <c r="V370" s="205">
        <v>0.2</v>
      </c>
      <c r="W370" s="205">
        <v>0.2</v>
      </c>
      <c r="X370" s="205">
        <v>0.2</v>
      </c>
      <c r="Y370" s="205">
        <v>0.2</v>
      </c>
      <c r="Z370" s="205">
        <v>0.2</v>
      </c>
      <c r="AA370" s="205">
        <v>0.2</v>
      </c>
      <c r="AB370" s="217">
        <v>0.2</v>
      </c>
      <c r="AC370" s="206">
        <v>0.2</v>
      </c>
      <c r="AD370" s="206">
        <v>0.23</v>
      </c>
      <c r="AE370" s="206">
        <v>0.23</v>
      </c>
      <c r="AF370" s="206">
        <v>0.23</v>
      </c>
      <c r="AG370" s="206">
        <v>0.33</v>
      </c>
      <c r="AH370">
        <v>0.33</v>
      </c>
      <c r="AI370" t="s">
        <v>164</v>
      </c>
      <c r="AJ370" t="s">
        <v>164</v>
      </c>
      <c r="AK370" t="s">
        <v>164</v>
      </c>
    </row>
    <row r="371" spans="1:37" x14ac:dyDescent="0.25">
      <c r="A371" t="s">
        <v>681</v>
      </c>
      <c r="B371" s="203" t="s">
        <v>166</v>
      </c>
      <c r="C371" t="s">
        <v>159</v>
      </c>
      <c r="D371" t="s">
        <v>160</v>
      </c>
      <c r="E371" t="s">
        <v>534</v>
      </c>
      <c r="F371" t="s">
        <v>680</v>
      </c>
      <c r="G371" s="207" t="s">
        <v>178</v>
      </c>
      <c r="H371" s="203">
        <v>5</v>
      </c>
      <c r="I371" s="204">
        <v>0.7</v>
      </c>
      <c r="J371" s="205">
        <v>0.27433063943431352</v>
      </c>
      <c r="K371" s="209">
        <v>0.2</v>
      </c>
      <c r="L371" s="209">
        <v>0.27</v>
      </c>
      <c r="M371" s="209">
        <v>0.27</v>
      </c>
      <c r="N371" s="209">
        <v>0.27</v>
      </c>
      <c r="O371" s="209">
        <v>0.27</v>
      </c>
      <c r="P371" s="209">
        <v>0.27</v>
      </c>
      <c r="Q371" s="209">
        <v>0.27</v>
      </c>
      <c r="R371" s="207">
        <v>0.27</v>
      </c>
      <c r="S371" s="205">
        <v>0.27</v>
      </c>
      <c r="T371" s="205">
        <v>0.27</v>
      </c>
      <c r="U371" s="205">
        <v>0.27</v>
      </c>
      <c r="V371" s="205">
        <v>0.27</v>
      </c>
      <c r="W371" s="205">
        <v>0.27</v>
      </c>
      <c r="X371" s="205">
        <v>0.27</v>
      </c>
      <c r="Y371" s="205">
        <v>0.27</v>
      </c>
      <c r="Z371" s="205">
        <v>0.27</v>
      </c>
      <c r="AA371" s="205">
        <v>0.27</v>
      </c>
      <c r="AB371" s="206">
        <v>0.27</v>
      </c>
      <c r="AC371" s="206">
        <v>0.27</v>
      </c>
      <c r="AD371" s="206">
        <v>0.31</v>
      </c>
      <c r="AE371" s="206">
        <v>0.31</v>
      </c>
      <c r="AF371" s="206">
        <v>0.31</v>
      </c>
      <c r="AG371" s="206">
        <v>0.33</v>
      </c>
      <c r="AH371">
        <v>0.33</v>
      </c>
      <c r="AI371" t="s">
        <v>164</v>
      </c>
      <c r="AJ371" t="s">
        <v>164</v>
      </c>
      <c r="AK371" t="s">
        <v>164</v>
      </c>
    </row>
    <row r="372" spans="1:37" x14ac:dyDescent="0.25">
      <c r="A372" t="s">
        <v>682</v>
      </c>
      <c r="B372" s="203" t="s">
        <v>158</v>
      </c>
      <c r="C372" t="s">
        <v>168</v>
      </c>
      <c r="D372" t="s">
        <v>160</v>
      </c>
      <c r="E372" t="s">
        <v>534</v>
      </c>
      <c r="F372" t="s">
        <v>680</v>
      </c>
      <c r="G372" s="207" t="s">
        <v>169</v>
      </c>
      <c r="H372" s="203">
        <v>5</v>
      </c>
      <c r="I372" s="204">
        <v>0.7</v>
      </c>
      <c r="J372" s="205">
        <v>0.28870339599271405</v>
      </c>
      <c r="K372" s="209">
        <v>0.12</v>
      </c>
      <c r="L372" s="209">
        <v>0.17</v>
      </c>
      <c r="M372" s="209">
        <v>0.17</v>
      </c>
      <c r="N372" s="209">
        <v>0.25</v>
      </c>
      <c r="O372" s="209">
        <v>0.25</v>
      </c>
      <c r="P372" s="209">
        <v>0.25</v>
      </c>
      <c r="Q372" s="209">
        <v>0.25</v>
      </c>
      <c r="R372" s="207">
        <v>0.25</v>
      </c>
      <c r="S372" s="205">
        <v>0.25</v>
      </c>
      <c r="T372" s="205">
        <v>0.25</v>
      </c>
      <c r="U372" s="205">
        <v>0.25</v>
      </c>
      <c r="V372" s="205">
        <v>0.25</v>
      </c>
      <c r="W372" s="205">
        <v>0.25</v>
      </c>
      <c r="X372" s="205">
        <v>0.25</v>
      </c>
      <c r="Y372" s="205">
        <v>0.25</v>
      </c>
      <c r="Z372" s="205">
        <v>0.25</v>
      </c>
      <c r="AA372" s="205">
        <v>0.25</v>
      </c>
      <c r="AB372" s="206">
        <v>0.25</v>
      </c>
      <c r="AC372" s="206">
        <v>0.25</v>
      </c>
      <c r="AD372" s="206">
        <v>0.25</v>
      </c>
      <c r="AE372" s="206">
        <v>0.25</v>
      </c>
      <c r="AF372" s="206">
        <v>0.25</v>
      </c>
      <c r="AG372" s="206">
        <v>0.33</v>
      </c>
      <c r="AH372">
        <v>0.33</v>
      </c>
      <c r="AI372" t="s">
        <v>164</v>
      </c>
      <c r="AJ372" t="s">
        <v>164</v>
      </c>
      <c r="AK372" t="s">
        <v>164</v>
      </c>
    </row>
    <row r="373" spans="1:37" x14ac:dyDescent="0.25">
      <c r="A373" t="s">
        <v>683</v>
      </c>
      <c r="B373" s="203" t="s">
        <v>166</v>
      </c>
      <c r="C373" t="s">
        <v>168</v>
      </c>
      <c r="D373" t="s">
        <v>160</v>
      </c>
      <c r="E373" t="s">
        <v>534</v>
      </c>
      <c r="F373" t="s">
        <v>680</v>
      </c>
      <c r="G373" t="s">
        <v>169</v>
      </c>
      <c r="H373" s="203">
        <v>5</v>
      </c>
      <c r="I373" s="204">
        <v>0.7</v>
      </c>
      <c r="J373" s="205">
        <v>0.28870339599271405</v>
      </c>
      <c r="K373" s="205">
        <v>0.12</v>
      </c>
      <c r="L373" s="205">
        <v>0.27</v>
      </c>
      <c r="M373" s="205">
        <v>0.27</v>
      </c>
      <c r="N373" s="205">
        <v>0.27</v>
      </c>
      <c r="O373" s="205">
        <v>0.25</v>
      </c>
      <c r="P373" s="205">
        <v>0.25</v>
      </c>
      <c r="Q373" s="205">
        <v>0.25</v>
      </c>
      <c r="R373" s="205">
        <v>0.25</v>
      </c>
      <c r="S373" s="205">
        <v>0.25</v>
      </c>
      <c r="T373" s="205">
        <v>0.25</v>
      </c>
      <c r="U373" s="205">
        <v>0.25</v>
      </c>
      <c r="V373" s="205">
        <v>0.25</v>
      </c>
      <c r="W373" s="205">
        <v>0.25</v>
      </c>
      <c r="X373" s="205">
        <v>0.25</v>
      </c>
      <c r="Y373" s="205">
        <v>0.25</v>
      </c>
      <c r="Z373" s="205">
        <v>0.25</v>
      </c>
      <c r="AA373" s="205">
        <v>0.25</v>
      </c>
      <c r="AB373" s="206">
        <v>0.25</v>
      </c>
      <c r="AC373" s="206">
        <v>0.25</v>
      </c>
      <c r="AD373" s="206">
        <v>0.25</v>
      </c>
      <c r="AE373" s="206">
        <v>0.25</v>
      </c>
      <c r="AF373" s="206">
        <v>0.25</v>
      </c>
      <c r="AG373" s="206">
        <v>0.33</v>
      </c>
      <c r="AH373">
        <v>0.33</v>
      </c>
      <c r="AI373" t="s">
        <v>164</v>
      </c>
      <c r="AJ373" t="s">
        <v>164</v>
      </c>
      <c r="AK373" t="s">
        <v>164</v>
      </c>
    </row>
    <row r="374" spans="1:37" x14ac:dyDescent="0.25">
      <c r="A374" t="s">
        <v>684</v>
      </c>
      <c r="B374" s="203" t="s">
        <v>158</v>
      </c>
      <c r="C374" t="s">
        <v>227</v>
      </c>
      <c r="D374" t="s">
        <v>228</v>
      </c>
      <c r="E374" t="s">
        <v>452</v>
      </c>
      <c r="F374" t="s">
        <v>685</v>
      </c>
      <c r="G374" t="s">
        <v>231</v>
      </c>
      <c r="H374" s="203">
        <v>5</v>
      </c>
      <c r="I374" s="204">
        <v>0.7</v>
      </c>
      <c r="J374" s="205">
        <v>0.29519112583865559</v>
      </c>
      <c r="K374" s="205">
        <v>0.15</v>
      </c>
      <c r="L374" s="205">
        <v>0.2</v>
      </c>
      <c r="M374" s="205">
        <v>0.2</v>
      </c>
      <c r="N374" s="205">
        <v>0.2</v>
      </c>
      <c r="O374" s="205">
        <v>0.25</v>
      </c>
      <c r="P374" s="205">
        <v>0.25</v>
      </c>
      <c r="Q374" s="205">
        <v>0.25</v>
      </c>
      <c r="R374" s="205">
        <v>0.25</v>
      </c>
      <c r="S374" s="205">
        <v>0.25</v>
      </c>
      <c r="T374" s="205">
        <v>0.25</v>
      </c>
      <c r="U374" s="205">
        <v>0.25</v>
      </c>
      <c r="V374" s="205">
        <v>0.25</v>
      </c>
      <c r="W374" s="205">
        <v>0.25</v>
      </c>
      <c r="X374" s="205">
        <v>0.25</v>
      </c>
      <c r="Y374" s="205">
        <v>0.25</v>
      </c>
      <c r="Z374" s="205">
        <v>0.25</v>
      </c>
      <c r="AA374" s="205">
        <v>0.25</v>
      </c>
      <c r="AB374" s="206">
        <v>0.25</v>
      </c>
      <c r="AC374" s="206">
        <v>0.25</v>
      </c>
      <c r="AD374" s="206">
        <v>0.25</v>
      </c>
      <c r="AE374" s="206">
        <v>0.25</v>
      </c>
      <c r="AF374" s="206">
        <v>0.25</v>
      </c>
      <c r="AG374" s="206">
        <v>0.33</v>
      </c>
      <c r="AH374">
        <v>0.33</v>
      </c>
      <c r="AI374" t="s">
        <v>164</v>
      </c>
      <c r="AJ374" t="s">
        <v>164</v>
      </c>
      <c r="AK374" t="s">
        <v>164</v>
      </c>
    </row>
    <row r="375" spans="1:37" x14ac:dyDescent="0.25">
      <c r="A375" t="s">
        <v>686</v>
      </c>
      <c r="B375" s="203" t="s">
        <v>166</v>
      </c>
      <c r="C375" t="s">
        <v>227</v>
      </c>
      <c r="D375" t="s">
        <v>228</v>
      </c>
      <c r="E375" t="s">
        <v>452</v>
      </c>
      <c r="F375" t="s">
        <v>685</v>
      </c>
      <c r="G375" t="s">
        <v>231</v>
      </c>
      <c r="H375" s="203">
        <v>5</v>
      </c>
      <c r="I375" s="204">
        <v>0.7</v>
      </c>
      <c r="J375" s="205">
        <v>0.29519112583865559</v>
      </c>
      <c r="K375" s="205">
        <v>0.15</v>
      </c>
      <c r="L375" s="205">
        <v>0.27</v>
      </c>
      <c r="M375" s="205">
        <v>0.27</v>
      </c>
      <c r="N375" s="205">
        <v>0.27</v>
      </c>
      <c r="O375" s="205">
        <v>0.27</v>
      </c>
      <c r="P375" s="205">
        <v>0.27</v>
      </c>
      <c r="Q375" s="205">
        <v>0.27</v>
      </c>
      <c r="R375" s="205">
        <v>0.27</v>
      </c>
      <c r="S375" s="205">
        <v>0.27</v>
      </c>
      <c r="T375" s="205">
        <v>0.27</v>
      </c>
      <c r="U375" s="205">
        <v>0.27</v>
      </c>
      <c r="V375" s="205">
        <v>0.27</v>
      </c>
      <c r="W375" s="205">
        <v>0.27</v>
      </c>
      <c r="X375" s="205">
        <v>0.27</v>
      </c>
      <c r="Y375" s="205">
        <v>0.27</v>
      </c>
      <c r="Z375" s="205">
        <v>0.27</v>
      </c>
      <c r="AA375" s="205">
        <v>0.27</v>
      </c>
      <c r="AB375" s="206">
        <v>0.27</v>
      </c>
      <c r="AC375" s="206">
        <v>0.27</v>
      </c>
      <c r="AD375" s="206">
        <v>0.27</v>
      </c>
      <c r="AE375" s="206">
        <v>0.27</v>
      </c>
      <c r="AF375" s="206">
        <v>0.27</v>
      </c>
      <c r="AG375" s="206">
        <v>0.33</v>
      </c>
      <c r="AH375">
        <v>0.33</v>
      </c>
      <c r="AI375" t="s">
        <v>164</v>
      </c>
      <c r="AJ375" t="s">
        <v>164</v>
      </c>
      <c r="AK375" t="s">
        <v>164</v>
      </c>
    </row>
    <row r="376" spans="1:37" x14ac:dyDescent="0.25">
      <c r="A376" t="s">
        <v>687</v>
      </c>
      <c r="B376" s="203" t="s">
        <v>158</v>
      </c>
      <c r="C376" t="s">
        <v>227</v>
      </c>
      <c r="D376" t="s">
        <v>273</v>
      </c>
      <c r="E376" t="s">
        <v>274</v>
      </c>
      <c r="F376" t="s">
        <v>688</v>
      </c>
      <c r="G376" t="s">
        <v>276</v>
      </c>
      <c r="H376" s="203">
        <v>12</v>
      </c>
      <c r="I376" s="204">
        <v>0.7</v>
      </c>
      <c r="J376" s="205">
        <v>0.50142385598974282</v>
      </c>
      <c r="K376" s="205">
        <v>0.2</v>
      </c>
      <c r="L376" s="205">
        <v>0.27</v>
      </c>
      <c r="M376" s="205">
        <v>0.27</v>
      </c>
      <c r="N376" s="205">
        <v>0.27</v>
      </c>
      <c r="O376" s="205">
        <v>0.27</v>
      </c>
      <c r="P376" s="205">
        <v>0.27</v>
      </c>
      <c r="Q376" s="205">
        <v>0.27</v>
      </c>
      <c r="R376" s="205">
        <v>0.18</v>
      </c>
      <c r="S376" s="205">
        <v>0.18</v>
      </c>
      <c r="T376" s="205">
        <v>0.18</v>
      </c>
      <c r="U376" s="205">
        <v>0.18</v>
      </c>
      <c r="V376" s="205">
        <v>0.18</v>
      </c>
      <c r="W376" s="205">
        <v>0.18</v>
      </c>
      <c r="X376" s="205">
        <v>0.18</v>
      </c>
      <c r="Y376" s="205">
        <v>0.18</v>
      </c>
      <c r="Z376" s="205">
        <v>0.18</v>
      </c>
      <c r="AA376" s="205">
        <v>0.18</v>
      </c>
      <c r="AB376" s="206" t="s">
        <v>192</v>
      </c>
      <c r="AC376" s="206" t="s">
        <v>192</v>
      </c>
      <c r="AD376" s="206" t="s">
        <v>192</v>
      </c>
      <c r="AE376" s="206" t="s">
        <v>192</v>
      </c>
      <c r="AF376" s="206" t="s">
        <v>192</v>
      </c>
      <c r="AG376" s="206" t="s">
        <v>192</v>
      </c>
      <c r="AH376" t="s">
        <v>192</v>
      </c>
      <c r="AI376" t="s">
        <v>164</v>
      </c>
      <c r="AJ376" t="s">
        <v>164</v>
      </c>
    </row>
    <row r="377" spans="1:37" x14ac:dyDescent="0.25">
      <c r="A377" t="s">
        <v>689</v>
      </c>
      <c r="B377" s="203" t="s">
        <v>166</v>
      </c>
      <c r="C377" t="s">
        <v>227</v>
      </c>
      <c r="D377" t="s">
        <v>273</v>
      </c>
      <c r="E377" t="s">
        <v>274</v>
      </c>
      <c r="F377" t="s">
        <v>688</v>
      </c>
      <c r="G377" t="s">
        <v>276</v>
      </c>
      <c r="H377" s="203">
        <v>12</v>
      </c>
      <c r="I377" s="204">
        <v>0.7</v>
      </c>
      <c r="J377" s="205">
        <v>0.50142385598974282</v>
      </c>
      <c r="K377" s="205">
        <v>0.2</v>
      </c>
      <c r="L377" s="205">
        <v>0.27</v>
      </c>
      <c r="M377" s="205">
        <v>0.27</v>
      </c>
      <c r="N377" s="205">
        <v>0.27</v>
      </c>
      <c r="O377" s="205">
        <v>0.27</v>
      </c>
      <c r="P377" s="205">
        <v>0.27</v>
      </c>
      <c r="Q377" s="205">
        <v>0.27</v>
      </c>
      <c r="R377" s="205">
        <v>0.18</v>
      </c>
      <c r="S377" s="205">
        <v>0.18</v>
      </c>
      <c r="T377" s="205">
        <v>0.18</v>
      </c>
      <c r="U377" s="205">
        <v>0.18</v>
      </c>
      <c r="V377" s="205">
        <v>0.18</v>
      </c>
      <c r="W377" s="205">
        <v>0.18</v>
      </c>
      <c r="X377" s="205">
        <v>0.18</v>
      </c>
      <c r="Y377" s="205">
        <v>0.18</v>
      </c>
      <c r="Z377" s="205">
        <v>0.18</v>
      </c>
      <c r="AA377" s="205">
        <v>0.18</v>
      </c>
      <c r="AB377" s="206" t="s">
        <v>192</v>
      </c>
      <c r="AC377" s="206" t="s">
        <v>192</v>
      </c>
      <c r="AD377" s="206" t="s">
        <v>192</v>
      </c>
      <c r="AE377" s="206" t="s">
        <v>192</v>
      </c>
      <c r="AF377" s="206" t="s">
        <v>192</v>
      </c>
      <c r="AG377" s="206" t="s">
        <v>192</v>
      </c>
      <c r="AH377" t="s">
        <v>192</v>
      </c>
      <c r="AI377" t="s">
        <v>164</v>
      </c>
      <c r="AJ377" t="s">
        <v>164</v>
      </c>
    </row>
    <row r="378" spans="1:37" x14ac:dyDescent="0.25">
      <c r="A378" t="s">
        <v>690</v>
      </c>
      <c r="B378" s="203" t="s">
        <v>158</v>
      </c>
      <c r="C378" t="s">
        <v>159</v>
      </c>
      <c r="D378" t="s">
        <v>273</v>
      </c>
      <c r="E378" t="s">
        <v>274</v>
      </c>
      <c r="F378" t="s">
        <v>688</v>
      </c>
      <c r="G378" t="s">
        <v>276</v>
      </c>
      <c r="H378" s="203">
        <v>12</v>
      </c>
      <c r="I378" s="204">
        <v>0.7</v>
      </c>
      <c r="J378" s="205">
        <v>0.50142385598974282</v>
      </c>
      <c r="K378" s="205">
        <v>0.13</v>
      </c>
      <c r="L378" s="205">
        <v>0.2</v>
      </c>
      <c r="M378" s="205">
        <v>0.2</v>
      </c>
      <c r="N378" s="205">
        <v>0.2</v>
      </c>
      <c r="O378" s="205">
        <v>0.2</v>
      </c>
      <c r="P378" s="205">
        <v>0.2</v>
      </c>
      <c r="Q378" s="205">
        <v>0.2</v>
      </c>
      <c r="R378" s="205">
        <v>0.18</v>
      </c>
      <c r="S378" s="205">
        <v>0.18</v>
      </c>
      <c r="T378" s="205">
        <v>0.18</v>
      </c>
      <c r="U378" s="205">
        <v>0.18</v>
      </c>
      <c r="V378" s="205">
        <v>0.18</v>
      </c>
      <c r="W378" s="205">
        <v>0.18</v>
      </c>
      <c r="X378" s="205">
        <v>0.18</v>
      </c>
      <c r="Y378" s="205">
        <v>0.18</v>
      </c>
      <c r="Z378" s="205">
        <v>0.18</v>
      </c>
      <c r="AA378" s="205">
        <v>0.18</v>
      </c>
      <c r="AB378" s="206" t="s">
        <v>192</v>
      </c>
      <c r="AC378" s="206" t="s">
        <v>192</v>
      </c>
      <c r="AD378" s="206" t="s">
        <v>192</v>
      </c>
      <c r="AE378" s="206" t="s">
        <v>192</v>
      </c>
      <c r="AF378" s="206" t="s">
        <v>192</v>
      </c>
      <c r="AG378" s="206" t="s">
        <v>192</v>
      </c>
      <c r="AH378" t="s">
        <v>192</v>
      </c>
      <c r="AI378" t="s">
        <v>164</v>
      </c>
      <c r="AJ378" t="s">
        <v>164</v>
      </c>
    </row>
    <row r="379" spans="1:37" x14ac:dyDescent="0.25">
      <c r="A379" t="s">
        <v>691</v>
      </c>
      <c r="B379" s="203" t="s">
        <v>166</v>
      </c>
      <c r="C379" t="s">
        <v>159</v>
      </c>
      <c r="D379" t="s">
        <v>273</v>
      </c>
      <c r="E379" t="s">
        <v>274</v>
      </c>
      <c r="F379" t="s">
        <v>688</v>
      </c>
      <c r="G379" t="s">
        <v>276</v>
      </c>
      <c r="H379" s="203">
        <v>12</v>
      </c>
      <c r="I379" s="204">
        <v>0.7</v>
      </c>
      <c r="J379" s="205">
        <v>0.50142385598974282</v>
      </c>
      <c r="K379" s="205">
        <v>0.2</v>
      </c>
      <c r="L379" s="205">
        <v>0.27</v>
      </c>
      <c r="M379" s="205">
        <v>0.27</v>
      </c>
      <c r="N379" s="205">
        <v>0.27</v>
      </c>
      <c r="O379" s="205">
        <v>0.27</v>
      </c>
      <c r="P379" s="205">
        <v>0.27</v>
      </c>
      <c r="Q379" s="205">
        <v>0.27</v>
      </c>
      <c r="R379" s="205">
        <v>0.18</v>
      </c>
      <c r="S379" s="205">
        <v>0.18</v>
      </c>
      <c r="T379" s="205">
        <v>0.18</v>
      </c>
      <c r="U379" s="205">
        <v>0.18</v>
      </c>
      <c r="V379" s="205">
        <v>0.18</v>
      </c>
      <c r="W379" s="205">
        <v>0.18</v>
      </c>
      <c r="X379" s="205">
        <v>0.18</v>
      </c>
      <c r="Y379" s="205">
        <v>0.18</v>
      </c>
      <c r="Z379" s="205">
        <v>0.18</v>
      </c>
      <c r="AA379" s="205">
        <v>0.18</v>
      </c>
      <c r="AB379" s="206" t="s">
        <v>192</v>
      </c>
      <c r="AC379" s="206" t="s">
        <v>192</v>
      </c>
      <c r="AD379" s="206" t="s">
        <v>192</v>
      </c>
      <c r="AE379" s="206" t="s">
        <v>192</v>
      </c>
      <c r="AF379" s="206" t="s">
        <v>192</v>
      </c>
      <c r="AG379" s="206" t="s">
        <v>192</v>
      </c>
      <c r="AH379" t="s">
        <v>192</v>
      </c>
      <c r="AI379" t="s">
        <v>164</v>
      </c>
      <c r="AJ379" t="s">
        <v>164</v>
      </c>
    </row>
    <row r="380" spans="1:37" x14ac:dyDescent="0.25">
      <c r="A380" t="s">
        <v>692</v>
      </c>
      <c r="B380" s="203" t="s">
        <v>158</v>
      </c>
      <c r="C380" t="s">
        <v>168</v>
      </c>
      <c r="D380" t="s">
        <v>273</v>
      </c>
      <c r="E380" t="s">
        <v>274</v>
      </c>
      <c r="F380" t="s">
        <v>688</v>
      </c>
      <c r="G380" t="s">
        <v>276</v>
      </c>
      <c r="H380" s="203">
        <v>12</v>
      </c>
      <c r="I380" s="204">
        <v>0.7</v>
      </c>
      <c r="J380" s="205">
        <v>0.50142385598974282</v>
      </c>
      <c r="K380" s="205">
        <v>0.2</v>
      </c>
      <c r="L380" s="205">
        <v>0.27</v>
      </c>
      <c r="M380" s="205">
        <v>0.27</v>
      </c>
      <c r="N380" s="205">
        <v>0.27</v>
      </c>
      <c r="O380" s="205">
        <v>0.27</v>
      </c>
      <c r="P380" s="205">
        <v>0.27</v>
      </c>
      <c r="Q380" s="205">
        <v>0.27</v>
      </c>
      <c r="R380" s="205">
        <v>0.18</v>
      </c>
      <c r="S380" s="205">
        <v>0.18</v>
      </c>
      <c r="T380" s="205">
        <v>0.18</v>
      </c>
      <c r="U380" s="205">
        <v>0.18</v>
      </c>
      <c r="V380" s="205">
        <v>0.18</v>
      </c>
      <c r="W380" s="205">
        <v>0.18</v>
      </c>
      <c r="X380" s="205">
        <v>0.18</v>
      </c>
      <c r="Y380" s="205">
        <v>0.18</v>
      </c>
      <c r="Z380" s="205">
        <v>0.18</v>
      </c>
      <c r="AA380" s="205">
        <v>0.18</v>
      </c>
      <c r="AB380" s="206" t="s">
        <v>192</v>
      </c>
      <c r="AC380" s="206" t="s">
        <v>192</v>
      </c>
      <c r="AD380" s="206" t="s">
        <v>192</v>
      </c>
      <c r="AE380" s="206" t="s">
        <v>192</v>
      </c>
      <c r="AF380" s="206" t="s">
        <v>192</v>
      </c>
      <c r="AG380" s="206" t="s">
        <v>192</v>
      </c>
      <c r="AH380" t="s">
        <v>192</v>
      </c>
      <c r="AI380" t="s">
        <v>164</v>
      </c>
      <c r="AJ380" t="s">
        <v>164</v>
      </c>
    </row>
    <row r="381" spans="1:37" x14ac:dyDescent="0.25">
      <c r="A381" t="s">
        <v>693</v>
      </c>
      <c r="B381" s="203" t="s">
        <v>166</v>
      </c>
      <c r="C381" t="s">
        <v>168</v>
      </c>
      <c r="D381" t="s">
        <v>273</v>
      </c>
      <c r="E381" t="s">
        <v>274</v>
      </c>
      <c r="F381" t="s">
        <v>688</v>
      </c>
      <c r="G381" t="s">
        <v>276</v>
      </c>
      <c r="H381" s="203">
        <v>12</v>
      </c>
      <c r="I381" s="204">
        <v>0.7</v>
      </c>
      <c r="J381" s="205">
        <v>0.50142385598974282</v>
      </c>
      <c r="K381" s="205">
        <v>0.2</v>
      </c>
      <c r="L381" s="205">
        <v>0.27</v>
      </c>
      <c r="M381" s="205">
        <v>0.27</v>
      </c>
      <c r="N381" s="205">
        <v>0.27</v>
      </c>
      <c r="O381" s="205">
        <v>0.27</v>
      </c>
      <c r="P381" s="205">
        <v>0.27</v>
      </c>
      <c r="Q381" s="205">
        <v>0.27</v>
      </c>
      <c r="R381" s="205">
        <v>0.18</v>
      </c>
      <c r="S381" s="205">
        <v>0.18</v>
      </c>
      <c r="T381" s="205">
        <v>0.18</v>
      </c>
      <c r="U381" s="205">
        <v>0.18</v>
      </c>
      <c r="V381" s="205">
        <v>0.18</v>
      </c>
      <c r="W381" s="205">
        <v>0.18</v>
      </c>
      <c r="X381" s="205">
        <v>0.18</v>
      </c>
      <c r="Y381" s="205">
        <v>0.18</v>
      </c>
      <c r="Z381" s="205">
        <v>0.18</v>
      </c>
      <c r="AA381" s="205">
        <v>0.18</v>
      </c>
      <c r="AB381" s="206" t="s">
        <v>192</v>
      </c>
      <c r="AC381" s="206" t="s">
        <v>192</v>
      </c>
      <c r="AD381" s="206" t="s">
        <v>192</v>
      </c>
      <c r="AE381" s="206" t="s">
        <v>192</v>
      </c>
      <c r="AF381" s="206" t="s">
        <v>192</v>
      </c>
      <c r="AG381" s="206" t="s">
        <v>192</v>
      </c>
      <c r="AH381" t="s">
        <v>192</v>
      </c>
      <c r="AI381" t="s">
        <v>164</v>
      </c>
      <c r="AJ381" t="s">
        <v>164</v>
      </c>
    </row>
    <row r="382" spans="1:37" x14ac:dyDescent="0.25">
      <c r="A382" t="s">
        <v>694</v>
      </c>
      <c r="B382" s="203" t="s">
        <v>158</v>
      </c>
      <c r="C382" t="s">
        <v>172</v>
      </c>
      <c r="D382" t="s">
        <v>160</v>
      </c>
      <c r="E382" t="s">
        <v>161</v>
      </c>
      <c r="F382" t="s">
        <v>695</v>
      </c>
      <c r="G382" t="s">
        <v>173</v>
      </c>
      <c r="H382" s="203">
        <v>45</v>
      </c>
      <c r="I382" s="204">
        <v>0.7</v>
      </c>
      <c r="J382" s="205">
        <v>1.1938264117478663</v>
      </c>
      <c r="K382" s="205">
        <v>0.2</v>
      </c>
      <c r="L382" s="205">
        <v>0.27</v>
      </c>
      <c r="M382" s="205">
        <v>0.27</v>
      </c>
      <c r="N382" s="205">
        <v>0.27</v>
      </c>
      <c r="O382" s="205">
        <v>0.27</v>
      </c>
      <c r="P382" s="205">
        <v>0.27</v>
      </c>
      <c r="Q382" s="205">
        <v>0.27</v>
      </c>
      <c r="R382" s="205">
        <v>0.35</v>
      </c>
      <c r="S382" s="205">
        <v>0.35</v>
      </c>
      <c r="T382" s="205">
        <v>0.35</v>
      </c>
      <c r="U382" s="205">
        <v>0.35</v>
      </c>
      <c r="V382" s="205">
        <v>0.35</v>
      </c>
      <c r="W382" s="205">
        <v>0.35</v>
      </c>
      <c r="X382" s="205">
        <v>0.35</v>
      </c>
      <c r="Y382" s="205">
        <v>0.35</v>
      </c>
      <c r="Z382" s="205">
        <v>0.35</v>
      </c>
      <c r="AA382" s="205">
        <v>0.35</v>
      </c>
      <c r="AB382" s="206">
        <v>0.35</v>
      </c>
      <c r="AC382" s="206">
        <v>0.35</v>
      </c>
      <c r="AD382" s="206">
        <v>0.35</v>
      </c>
      <c r="AE382" s="206">
        <v>0.35</v>
      </c>
      <c r="AF382" s="206">
        <v>0.35</v>
      </c>
      <c r="AG382" s="206">
        <v>0.35</v>
      </c>
      <c r="AH382">
        <v>0.35</v>
      </c>
      <c r="AI382" t="s">
        <v>164</v>
      </c>
      <c r="AJ382" t="s">
        <v>164</v>
      </c>
      <c r="AK382" t="s">
        <v>164</v>
      </c>
    </row>
    <row r="383" spans="1:37" x14ac:dyDescent="0.25">
      <c r="A383" t="s">
        <v>696</v>
      </c>
      <c r="B383" s="203" t="s">
        <v>166</v>
      </c>
      <c r="C383" t="s">
        <v>172</v>
      </c>
      <c r="D383" t="s">
        <v>160</v>
      </c>
      <c r="E383" t="s">
        <v>161</v>
      </c>
      <c r="F383" t="s">
        <v>695</v>
      </c>
      <c r="G383" t="s">
        <v>173</v>
      </c>
      <c r="H383" s="203">
        <v>45</v>
      </c>
      <c r="I383" s="204">
        <v>0.7</v>
      </c>
      <c r="J383" s="205">
        <v>1.1938264117478663</v>
      </c>
      <c r="K383" s="205">
        <v>0.2</v>
      </c>
      <c r="L383" s="205">
        <v>0.27</v>
      </c>
      <c r="M383" s="205">
        <v>0.27</v>
      </c>
      <c r="N383" s="205">
        <v>0.27</v>
      </c>
      <c r="O383" s="205">
        <v>0.27</v>
      </c>
      <c r="P383" s="205">
        <v>0.27</v>
      </c>
      <c r="Q383" s="205">
        <v>0.27</v>
      </c>
      <c r="R383" s="205">
        <v>0.35</v>
      </c>
      <c r="S383" s="205">
        <v>0.35</v>
      </c>
      <c r="T383" s="205">
        <v>0.35</v>
      </c>
      <c r="U383" s="205">
        <v>0.35</v>
      </c>
      <c r="V383" s="205">
        <v>0.35</v>
      </c>
      <c r="W383" s="205">
        <v>0.35</v>
      </c>
      <c r="X383" s="205">
        <v>0.35</v>
      </c>
      <c r="Y383" s="205">
        <v>0.35</v>
      </c>
      <c r="Z383" s="205">
        <v>0.45</v>
      </c>
      <c r="AA383" s="205">
        <v>0.45</v>
      </c>
      <c r="AB383" s="206">
        <v>0.45</v>
      </c>
      <c r="AC383" s="206">
        <v>0.45</v>
      </c>
      <c r="AD383" s="206">
        <v>0.45</v>
      </c>
      <c r="AE383" s="206">
        <v>0.45</v>
      </c>
      <c r="AF383" s="206">
        <v>0.45</v>
      </c>
      <c r="AG383" s="206">
        <v>0.45</v>
      </c>
      <c r="AH383">
        <v>0.45</v>
      </c>
      <c r="AI383" t="s">
        <v>164</v>
      </c>
      <c r="AJ383" t="s">
        <v>164</v>
      </c>
      <c r="AK383" t="s">
        <v>164</v>
      </c>
    </row>
    <row r="384" spans="1:37" x14ac:dyDescent="0.25">
      <c r="A384" t="s">
        <v>697</v>
      </c>
      <c r="B384" s="203" t="s">
        <v>158</v>
      </c>
      <c r="C384" t="s">
        <v>227</v>
      </c>
      <c r="D384" t="s">
        <v>215</v>
      </c>
      <c r="E384" t="s">
        <v>216</v>
      </c>
      <c r="F384" t="s">
        <v>698</v>
      </c>
      <c r="G384" t="s">
        <v>217</v>
      </c>
      <c r="H384" s="203">
        <v>15</v>
      </c>
      <c r="I384" s="204">
        <v>0.7</v>
      </c>
      <c r="J384" s="205">
        <v>0.62860243080000411</v>
      </c>
      <c r="K384" s="205">
        <v>0.15</v>
      </c>
      <c r="L384" s="205">
        <v>0.2</v>
      </c>
      <c r="M384" s="205">
        <v>0.2</v>
      </c>
      <c r="N384" s="205">
        <v>0.2</v>
      </c>
      <c r="O384" s="205">
        <v>0.25</v>
      </c>
      <c r="P384" s="205">
        <v>0.25</v>
      </c>
      <c r="Q384" s="205">
        <v>0.25</v>
      </c>
      <c r="R384" s="205">
        <v>0.25</v>
      </c>
      <c r="S384" s="205">
        <v>0.25</v>
      </c>
      <c r="T384" s="205">
        <v>0.25</v>
      </c>
      <c r="U384" s="205">
        <v>0.25</v>
      </c>
      <c r="V384" s="205">
        <v>0.25</v>
      </c>
      <c r="W384" s="205">
        <v>0.25</v>
      </c>
      <c r="X384" s="205">
        <v>0.25</v>
      </c>
      <c r="Y384" s="205">
        <v>0.25</v>
      </c>
      <c r="Z384" s="205">
        <v>0.25</v>
      </c>
      <c r="AA384" s="205">
        <v>0.25</v>
      </c>
      <c r="AB384" s="206">
        <v>0.25</v>
      </c>
      <c r="AC384" s="206">
        <v>0.25</v>
      </c>
      <c r="AD384" s="206">
        <v>0.25</v>
      </c>
      <c r="AE384" s="206">
        <v>0.25</v>
      </c>
      <c r="AF384" s="206">
        <v>0.25</v>
      </c>
      <c r="AG384" s="206">
        <v>0.33</v>
      </c>
      <c r="AH384">
        <v>0.33</v>
      </c>
      <c r="AI384" t="s">
        <v>164</v>
      </c>
      <c r="AJ384" t="s">
        <v>164</v>
      </c>
      <c r="AK384" t="s">
        <v>164</v>
      </c>
    </row>
    <row r="385" spans="1:37" x14ac:dyDescent="0.25">
      <c r="A385" t="s">
        <v>699</v>
      </c>
      <c r="B385" s="203" t="s">
        <v>166</v>
      </c>
      <c r="C385" t="s">
        <v>227</v>
      </c>
      <c r="D385" t="s">
        <v>215</v>
      </c>
      <c r="E385" t="s">
        <v>216</v>
      </c>
      <c r="F385" t="s">
        <v>698</v>
      </c>
      <c r="G385" t="s">
        <v>217</v>
      </c>
      <c r="H385" s="203">
        <v>15</v>
      </c>
      <c r="I385" s="204">
        <v>0.7</v>
      </c>
      <c r="J385" s="205">
        <v>0.62860243080000411</v>
      </c>
      <c r="K385" s="205">
        <v>0.15</v>
      </c>
      <c r="L385" s="205">
        <v>0.27</v>
      </c>
      <c r="M385" s="205">
        <v>0.27</v>
      </c>
      <c r="N385" s="205">
        <v>0.27</v>
      </c>
      <c r="O385" s="205">
        <v>0.27</v>
      </c>
      <c r="P385" s="205">
        <v>0.27</v>
      </c>
      <c r="Q385" s="205">
        <v>0.27</v>
      </c>
      <c r="R385" s="205">
        <v>0.27</v>
      </c>
      <c r="S385" s="205">
        <v>0.27</v>
      </c>
      <c r="T385" s="205">
        <v>0.27</v>
      </c>
      <c r="U385" s="205">
        <v>0.27</v>
      </c>
      <c r="V385" s="205">
        <v>0.27</v>
      </c>
      <c r="W385" s="205">
        <v>0.27</v>
      </c>
      <c r="X385" s="205">
        <v>0.27</v>
      </c>
      <c r="Y385" s="205">
        <v>0.27</v>
      </c>
      <c r="Z385" s="205">
        <v>0.27</v>
      </c>
      <c r="AA385" s="205">
        <v>0.27</v>
      </c>
      <c r="AB385" s="206">
        <v>0.27</v>
      </c>
      <c r="AC385" s="206">
        <v>0.27</v>
      </c>
      <c r="AD385" s="206">
        <v>0.27</v>
      </c>
      <c r="AE385" s="206">
        <v>0.27</v>
      </c>
      <c r="AF385" s="206">
        <v>0.27</v>
      </c>
      <c r="AG385" s="206">
        <v>0.33</v>
      </c>
      <c r="AH385">
        <v>0.33</v>
      </c>
      <c r="AI385" t="s">
        <v>164</v>
      </c>
      <c r="AJ385" t="s">
        <v>164</v>
      </c>
      <c r="AK385" t="s">
        <v>164</v>
      </c>
    </row>
    <row r="386" spans="1:37" x14ac:dyDescent="0.25">
      <c r="A386" t="s">
        <v>700</v>
      </c>
      <c r="B386" s="203" t="s">
        <v>158</v>
      </c>
      <c r="C386" t="s">
        <v>227</v>
      </c>
      <c r="D386" t="s">
        <v>199</v>
      </c>
      <c r="E386" t="s">
        <v>701</v>
      </c>
      <c r="F386" t="s">
        <v>698</v>
      </c>
      <c r="G386" t="s">
        <v>408</v>
      </c>
      <c r="H386" s="203">
        <v>15</v>
      </c>
      <c r="I386" s="204">
        <v>0.7</v>
      </c>
      <c r="J386" s="205">
        <v>0.80033296338194115</v>
      </c>
      <c r="K386" s="205">
        <v>0.15</v>
      </c>
      <c r="L386" s="205">
        <v>0.2</v>
      </c>
      <c r="M386" s="205">
        <v>0.2</v>
      </c>
      <c r="N386" s="205">
        <v>0.2</v>
      </c>
      <c r="O386" s="205">
        <v>0.25</v>
      </c>
      <c r="P386" s="205">
        <v>0.25</v>
      </c>
      <c r="Q386" s="205">
        <v>0.25</v>
      </c>
      <c r="R386" s="205">
        <v>0.25</v>
      </c>
      <c r="S386" s="205">
        <v>0.25</v>
      </c>
      <c r="T386" s="205">
        <v>0.25</v>
      </c>
      <c r="U386" s="205">
        <v>0.25</v>
      </c>
      <c r="V386" s="205">
        <v>0.25</v>
      </c>
      <c r="W386" s="205">
        <v>0.25</v>
      </c>
      <c r="X386" s="205">
        <v>0.25</v>
      </c>
      <c r="Y386" s="205">
        <v>0.25</v>
      </c>
      <c r="Z386" s="205">
        <v>0.25</v>
      </c>
      <c r="AA386" s="205">
        <v>0.25</v>
      </c>
      <c r="AB386" s="206">
        <v>0.25</v>
      </c>
      <c r="AC386" s="206">
        <v>0.25</v>
      </c>
      <c r="AD386" s="206">
        <v>0.25</v>
      </c>
      <c r="AE386" s="206">
        <v>0.25</v>
      </c>
      <c r="AF386" s="206">
        <v>0.25</v>
      </c>
      <c r="AG386" s="206">
        <v>0.33</v>
      </c>
      <c r="AH386">
        <v>0.33</v>
      </c>
      <c r="AI386" t="s">
        <v>164</v>
      </c>
      <c r="AJ386" t="s">
        <v>164</v>
      </c>
      <c r="AK386" t="s">
        <v>164</v>
      </c>
    </row>
    <row r="387" spans="1:37" x14ac:dyDescent="0.25">
      <c r="A387" t="s">
        <v>702</v>
      </c>
      <c r="B387" s="203" t="s">
        <v>166</v>
      </c>
      <c r="C387" t="s">
        <v>227</v>
      </c>
      <c r="D387" t="s">
        <v>199</v>
      </c>
      <c r="E387" t="s">
        <v>701</v>
      </c>
      <c r="F387" t="s">
        <v>698</v>
      </c>
      <c r="G387" t="s">
        <v>408</v>
      </c>
      <c r="H387" s="203">
        <v>15</v>
      </c>
      <c r="I387" s="204">
        <v>0.7</v>
      </c>
      <c r="J387" s="205">
        <v>0.80033296338194115</v>
      </c>
      <c r="K387" s="205">
        <v>0.15</v>
      </c>
      <c r="L387" s="205">
        <v>0.27</v>
      </c>
      <c r="M387" s="205">
        <v>0.27</v>
      </c>
      <c r="N387" s="205">
        <v>0.27</v>
      </c>
      <c r="O387" s="205">
        <v>0.27</v>
      </c>
      <c r="P387" s="205">
        <v>0.27</v>
      </c>
      <c r="Q387" s="205">
        <v>0.27</v>
      </c>
      <c r="R387" s="205">
        <v>0.27</v>
      </c>
      <c r="S387" s="205">
        <v>0.27</v>
      </c>
      <c r="T387" s="205">
        <v>0.27</v>
      </c>
      <c r="U387" s="205">
        <v>0.27</v>
      </c>
      <c r="V387" s="205">
        <v>0.27</v>
      </c>
      <c r="W387" s="205">
        <v>0.27</v>
      </c>
      <c r="X387" s="205">
        <v>0.27</v>
      </c>
      <c r="Y387" s="205">
        <v>0.27</v>
      </c>
      <c r="Z387" s="205">
        <v>0.27</v>
      </c>
      <c r="AA387" s="205">
        <v>0.27</v>
      </c>
      <c r="AB387" s="206">
        <v>0.27</v>
      </c>
      <c r="AC387" s="206">
        <v>0.27</v>
      </c>
      <c r="AD387" s="206">
        <v>0.27</v>
      </c>
      <c r="AE387" s="206">
        <v>0.27</v>
      </c>
      <c r="AF387" s="206">
        <v>0.27</v>
      </c>
      <c r="AG387" s="206">
        <v>0.33</v>
      </c>
      <c r="AH387">
        <v>0.33</v>
      </c>
      <c r="AI387" t="s">
        <v>164</v>
      </c>
      <c r="AJ387" t="s">
        <v>164</v>
      </c>
      <c r="AK387" t="s">
        <v>164</v>
      </c>
    </row>
    <row r="388" spans="1:37" x14ac:dyDescent="0.25">
      <c r="A388" t="s">
        <v>703</v>
      </c>
      <c r="B388" s="203" t="s">
        <v>158</v>
      </c>
      <c r="C388" t="s">
        <v>159</v>
      </c>
      <c r="D388" t="s">
        <v>160</v>
      </c>
      <c r="E388" t="s">
        <v>161</v>
      </c>
      <c r="F388" t="s">
        <v>698</v>
      </c>
      <c r="G388" t="s">
        <v>163</v>
      </c>
      <c r="H388" s="203">
        <v>30</v>
      </c>
      <c r="I388" s="204">
        <v>0.7</v>
      </c>
      <c r="J388" s="205">
        <v>0.93701255059446531</v>
      </c>
      <c r="K388" s="208">
        <v>0.13</v>
      </c>
      <c r="L388" s="208">
        <v>0.2</v>
      </c>
      <c r="M388" s="208">
        <v>0.2</v>
      </c>
      <c r="N388" s="208">
        <v>0.2</v>
      </c>
      <c r="O388" s="208">
        <v>0.2</v>
      </c>
      <c r="P388" s="208">
        <v>0.2</v>
      </c>
      <c r="Q388" s="208">
        <v>0.2</v>
      </c>
      <c r="R388" s="208">
        <v>0.35</v>
      </c>
      <c r="S388" s="208">
        <v>0.35</v>
      </c>
      <c r="T388" s="208">
        <v>0.35</v>
      </c>
      <c r="U388" s="208">
        <v>0.35</v>
      </c>
      <c r="V388" s="208">
        <v>0.35</v>
      </c>
      <c r="W388" s="208">
        <v>0.35</v>
      </c>
      <c r="X388" s="208">
        <v>0.35</v>
      </c>
      <c r="Y388" s="208">
        <v>0.35</v>
      </c>
      <c r="Z388" s="208">
        <v>0.35</v>
      </c>
      <c r="AA388" s="208">
        <v>0.35</v>
      </c>
      <c r="AB388" s="206">
        <v>0.35</v>
      </c>
      <c r="AC388" s="206">
        <v>0.35</v>
      </c>
      <c r="AD388" s="206">
        <v>0.4</v>
      </c>
      <c r="AE388" s="206">
        <v>0.4</v>
      </c>
      <c r="AF388" s="206">
        <v>0.4</v>
      </c>
      <c r="AG388" s="206">
        <v>0.38</v>
      </c>
      <c r="AH388">
        <v>0.38</v>
      </c>
      <c r="AI388" t="s">
        <v>164</v>
      </c>
      <c r="AJ388" t="s">
        <v>164</v>
      </c>
      <c r="AK388" t="s">
        <v>164</v>
      </c>
    </row>
    <row r="389" spans="1:37" x14ac:dyDescent="0.25">
      <c r="A389" t="s">
        <v>704</v>
      </c>
      <c r="B389" s="203" t="s">
        <v>166</v>
      </c>
      <c r="C389" t="s">
        <v>159</v>
      </c>
      <c r="D389" t="s">
        <v>160</v>
      </c>
      <c r="E389" t="s">
        <v>161</v>
      </c>
      <c r="F389" t="s">
        <v>698</v>
      </c>
      <c r="G389" t="s">
        <v>163</v>
      </c>
      <c r="H389" s="203">
        <v>30</v>
      </c>
      <c r="I389" s="204">
        <v>0.7</v>
      </c>
      <c r="J389" s="205">
        <v>0.93701255059446531</v>
      </c>
      <c r="K389" s="208">
        <v>0.2</v>
      </c>
      <c r="L389" s="208">
        <v>0.27</v>
      </c>
      <c r="M389" s="208">
        <v>0.27</v>
      </c>
      <c r="N389" s="208">
        <v>0.27</v>
      </c>
      <c r="O389" s="208">
        <v>0.27</v>
      </c>
      <c r="P389" s="208">
        <v>0.27</v>
      </c>
      <c r="Q389" s="208">
        <v>0.27</v>
      </c>
      <c r="R389" s="208">
        <v>0.35</v>
      </c>
      <c r="S389" s="208">
        <v>0.35</v>
      </c>
      <c r="T389" s="208">
        <v>0.35</v>
      </c>
      <c r="U389" s="208">
        <v>0.35</v>
      </c>
      <c r="V389" s="208">
        <v>0.35</v>
      </c>
      <c r="W389" s="208">
        <v>0.35</v>
      </c>
      <c r="X389" s="208">
        <v>0.35</v>
      </c>
      <c r="Y389" s="208">
        <v>0.35</v>
      </c>
      <c r="Z389" s="208">
        <v>0.35</v>
      </c>
      <c r="AA389" s="208">
        <v>0.35</v>
      </c>
      <c r="AB389" s="206">
        <v>0.35</v>
      </c>
      <c r="AC389" s="206">
        <v>0.35</v>
      </c>
      <c r="AD389" s="206">
        <v>0.4</v>
      </c>
      <c r="AE389" s="206">
        <v>0.4</v>
      </c>
      <c r="AF389" s="206">
        <v>0.4</v>
      </c>
      <c r="AG389" s="206">
        <v>0.38</v>
      </c>
      <c r="AH389">
        <v>0.38</v>
      </c>
      <c r="AI389" t="s">
        <v>164</v>
      </c>
      <c r="AJ389" t="s">
        <v>164</v>
      </c>
      <c r="AK389" t="s">
        <v>164</v>
      </c>
    </row>
    <row r="390" spans="1:37" x14ac:dyDescent="0.25">
      <c r="A390" t="s">
        <v>705</v>
      </c>
      <c r="B390" s="203" t="s">
        <v>158</v>
      </c>
      <c r="C390" t="s">
        <v>159</v>
      </c>
      <c r="D390" t="s">
        <v>215</v>
      </c>
      <c r="E390" t="s">
        <v>216</v>
      </c>
      <c r="F390" t="s">
        <v>698</v>
      </c>
      <c r="G390" t="s">
        <v>217</v>
      </c>
      <c r="H390" s="203">
        <v>15</v>
      </c>
      <c r="I390" s="204">
        <v>0.7</v>
      </c>
      <c r="J390" s="205">
        <v>0.62860243080000411</v>
      </c>
      <c r="K390" s="208">
        <v>0.13</v>
      </c>
      <c r="L390" s="208">
        <v>0.2</v>
      </c>
      <c r="M390" s="208">
        <v>0.2</v>
      </c>
      <c r="N390" s="208">
        <v>0.2</v>
      </c>
      <c r="O390" s="208">
        <v>0.2</v>
      </c>
      <c r="P390" s="208">
        <v>0.2</v>
      </c>
      <c r="Q390" s="208">
        <v>0.2</v>
      </c>
      <c r="R390" s="208">
        <v>0.2</v>
      </c>
      <c r="S390" s="208">
        <v>0.2</v>
      </c>
      <c r="T390" s="208">
        <v>0.2</v>
      </c>
      <c r="U390" s="208">
        <v>0.2</v>
      </c>
      <c r="V390" s="208">
        <v>0.2</v>
      </c>
      <c r="W390" s="208">
        <v>0.2</v>
      </c>
      <c r="X390" s="208">
        <v>0.2</v>
      </c>
      <c r="Y390" s="208">
        <v>0.2</v>
      </c>
      <c r="Z390" s="208">
        <v>0.2</v>
      </c>
      <c r="AA390" s="208">
        <v>0.2</v>
      </c>
      <c r="AB390" s="206">
        <v>0.2</v>
      </c>
      <c r="AC390" s="206">
        <v>0.2</v>
      </c>
      <c r="AD390" s="206">
        <v>0.2</v>
      </c>
      <c r="AE390" s="206">
        <v>0.2</v>
      </c>
      <c r="AF390" s="206">
        <v>0.2</v>
      </c>
      <c r="AG390" s="206">
        <v>0.33</v>
      </c>
      <c r="AH390">
        <v>0.33</v>
      </c>
      <c r="AI390" t="s">
        <v>164</v>
      </c>
      <c r="AJ390" t="s">
        <v>164</v>
      </c>
      <c r="AK390" t="s">
        <v>164</v>
      </c>
    </row>
    <row r="391" spans="1:37" x14ac:dyDescent="0.25">
      <c r="A391" t="s">
        <v>706</v>
      </c>
      <c r="B391" s="203" t="s">
        <v>166</v>
      </c>
      <c r="C391" t="s">
        <v>159</v>
      </c>
      <c r="D391" t="s">
        <v>215</v>
      </c>
      <c r="E391" t="s">
        <v>216</v>
      </c>
      <c r="F391" t="s">
        <v>698</v>
      </c>
      <c r="G391" t="s">
        <v>217</v>
      </c>
      <c r="H391" s="203">
        <v>15</v>
      </c>
      <c r="I391" s="204">
        <v>0.7</v>
      </c>
      <c r="J391" s="205">
        <v>0.62860243080000411</v>
      </c>
      <c r="K391" s="208">
        <v>0.2</v>
      </c>
      <c r="L391" s="208">
        <v>0.27</v>
      </c>
      <c r="M391" s="208">
        <v>0.27</v>
      </c>
      <c r="N391" s="208">
        <v>0.27</v>
      </c>
      <c r="O391" s="208">
        <v>0.27</v>
      </c>
      <c r="P391" s="208">
        <v>0.27</v>
      </c>
      <c r="Q391" s="208">
        <v>0.27</v>
      </c>
      <c r="R391" s="208">
        <v>0.27</v>
      </c>
      <c r="S391" s="208">
        <v>0.27</v>
      </c>
      <c r="T391" s="208">
        <v>0.27</v>
      </c>
      <c r="U391" s="208">
        <v>0.27</v>
      </c>
      <c r="V391" s="208">
        <v>0.27</v>
      </c>
      <c r="W391" s="208">
        <v>0.27</v>
      </c>
      <c r="X391" s="208">
        <v>0.27</v>
      </c>
      <c r="Y391" s="208">
        <v>0.27</v>
      </c>
      <c r="Z391" s="208">
        <v>0.27</v>
      </c>
      <c r="AA391" s="208">
        <v>0.27</v>
      </c>
      <c r="AB391" s="206">
        <v>0.27</v>
      </c>
      <c r="AC391" s="206">
        <v>0.27</v>
      </c>
      <c r="AD391" s="206">
        <v>0.27</v>
      </c>
      <c r="AE391" s="206">
        <v>0.27</v>
      </c>
      <c r="AF391" s="206">
        <v>0.27</v>
      </c>
      <c r="AG391" s="206">
        <v>0.33</v>
      </c>
      <c r="AH391">
        <v>0.33</v>
      </c>
      <c r="AI391" t="s">
        <v>164</v>
      </c>
      <c r="AJ391" t="s">
        <v>164</v>
      </c>
      <c r="AK391" t="s">
        <v>164</v>
      </c>
    </row>
    <row r="392" spans="1:37" x14ac:dyDescent="0.25">
      <c r="A392" t="s">
        <v>707</v>
      </c>
      <c r="B392" s="203" t="s">
        <v>158</v>
      </c>
      <c r="C392" t="s">
        <v>159</v>
      </c>
      <c r="D392" t="s">
        <v>199</v>
      </c>
      <c r="E392" t="s">
        <v>701</v>
      </c>
      <c r="F392" t="s">
        <v>698</v>
      </c>
      <c r="G392" t="s">
        <v>542</v>
      </c>
      <c r="H392" s="203">
        <v>15</v>
      </c>
      <c r="I392" s="204">
        <v>0.7</v>
      </c>
      <c r="J392" s="205">
        <v>0.59160845755869029</v>
      </c>
      <c r="K392" s="208">
        <v>0.13</v>
      </c>
      <c r="L392" s="208">
        <v>0.2</v>
      </c>
      <c r="M392" s="208">
        <v>0.2</v>
      </c>
      <c r="N392" s="208">
        <v>0.2</v>
      </c>
      <c r="O392" s="208">
        <v>0.2</v>
      </c>
      <c r="P392" s="208">
        <v>0.2</v>
      </c>
      <c r="Q392" s="208">
        <v>0.2</v>
      </c>
      <c r="R392" s="208">
        <v>0.2</v>
      </c>
      <c r="S392" s="208">
        <v>0.2</v>
      </c>
      <c r="T392" s="208">
        <v>0.2</v>
      </c>
      <c r="U392" s="208">
        <v>0.2</v>
      </c>
      <c r="V392" s="208">
        <v>0.2</v>
      </c>
      <c r="W392" s="208">
        <v>0.2</v>
      </c>
      <c r="X392" s="208">
        <v>0.2</v>
      </c>
      <c r="Y392" s="208">
        <v>0.2</v>
      </c>
      <c r="Z392" s="208">
        <v>0.2</v>
      </c>
      <c r="AA392" s="208">
        <v>0.2</v>
      </c>
      <c r="AB392" s="206">
        <v>0.2</v>
      </c>
      <c r="AC392" s="206">
        <v>0.2</v>
      </c>
      <c r="AD392" s="206">
        <v>0.2</v>
      </c>
      <c r="AE392" s="206">
        <v>0.2</v>
      </c>
      <c r="AF392" s="206">
        <v>0.2</v>
      </c>
      <c r="AG392" s="206">
        <v>0.33</v>
      </c>
      <c r="AH392">
        <v>0.33</v>
      </c>
      <c r="AI392" t="s">
        <v>164</v>
      </c>
      <c r="AJ392" t="s">
        <v>164</v>
      </c>
      <c r="AK392" t="s">
        <v>164</v>
      </c>
    </row>
    <row r="393" spans="1:37" x14ac:dyDescent="0.25">
      <c r="A393" t="s">
        <v>708</v>
      </c>
      <c r="B393" s="203" t="s">
        <v>166</v>
      </c>
      <c r="C393" t="s">
        <v>159</v>
      </c>
      <c r="D393" t="s">
        <v>199</v>
      </c>
      <c r="E393" t="s">
        <v>701</v>
      </c>
      <c r="F393" t="s">
        <v>698</v>
      </c>
      <c r="G393" t="s">
        <v>542</v>
      </c>
      <c r="H393" s="203">
        <v>15</v>
      </c>
      <c r="I393" s="204">
        <v>0.7</v>
      </c>
      <c r="J393" s="205">
        <v>0.59160845755869029</v>
      </c>
      <c r="K393" s="205">
        <v>0.2</v>
      </c>
      <c r="L393" s="205">
        <v>0.27</v>
      </c>
      <c r="M393" s="205">
        <v>0.27</v>
      </c>
      <c r="N393" s="205">
        <v>0.27</v>
      </c>
      <c r="O393" s="205">
        <v>0.27</v>
      </c>
      <c r="P393" s="205">
        <v>0.27</v>
      </c>
      <c r="Q393" s="205">
        <v>0.27</v>
      </c>
      <c r="R393" s="205">
        <v>0.27</v>
      </c>
      <c r="S393" s="205">
        <v>0.27</v>
      </c>
      <c r="T393" s="205">
        <v>0.27</v>
      </c>
      <c r="U393" s="205">
        <v>0.27</v>
      </c>
      <c r="V393" s="205">
        <v>0.27</v>
      </c>
      <c r="W393" s="205">
        <v>0.27</v>
      </c>
      <c r="X393" s="205">
        <v>0.27</v>
      </c>
      <c r="Y393" s="205">
        <v>0.27</v>
      </c>
      <c r="Z393" s="205">
        <v>0.27</v>
      </c>
      <c r="AA393" s="205">
        <v>0.27</v>
      </c>
      <c r="AB393" s="206">
        <v>0.27</v>
      </c>
      <c r="AC393" s="206">
        <v>0.27</v>
      </c>
      <c r="AD393" s="206">
        <v>0.27</v>
      </c>
      <c r="AE393" s="206">
        <v>0.27</v>
      </c>
      <c r="AF393" s="206">
        <v>0.27</v>
      </c>
      <c r="AG393" s="206">
        <v>0.33</v>
      </c>
      <c r="AH393">
        <v>0.33</v>
      </c>
      <c r="AI393" t="s">
        <v>164</v>
      </c>
      <c r="AJ393" t="s">
        <v>164</v>
      </c>
      <c r="AK393" t="s">
        <v>164</v>
      </c>
    </row>
    <row r="394" spans="1:37" x14ac:dyDescent="0.25">
      <c r="A394" t="s">
        <v>709</v>
      </c>
      <c r="B394" s="203" t="s">
        <v>158</v>
      </c>
      <c r="C394" t="s">
        <v>168</v>
      </c>
      <c r="D394" t="s">
        <v>160</v>
      </c>
      <c r="E394" t="s">
        <v>161</v>
      </c>
      <c r="F394" t="s">
        <v>698</v>
      </c>
      <c r="G394" t="s">
        <v>169</v>
      </c>
      <c r="H394" s="203">
        <v>15</v>
      </c>
      <c r="I394" s="204">
        <v>0.7</v>
      </c>
      <c r="J394" s="205">
        <v>0.6269962886457372</v>
      </c>
      <c r="K394" s="205">
        <v>0.12</v>
      </c>
      <c r="L394" s="205">
        <v>0.17</v>
      </c>
      <c r="M394" s="205">
        <v>0.17</v>
      </c>
      <c r="N394" s="205">
        <v>0.25</v>
      </c>
      <c r="O394" s="205">
        <v>0.25</v>
      </c>
      <c r="P394" s="205">
        <v>0.25</v>
      </c>
      <c r="Q394" s="205">
        <v>0.25</v>
      </c>
      <c r="R394" s="205">
        <v>0.25</v>
      </c>
      <c r="S394" s="205">
        <v>0.25</v>
      </c>
      <c r="T394" s="205">
        <v>0.25</v>
      </c>
      <c r="U394" s="205">
        <v>0.25</v>
      </c>
      <c r="V394" s="205">
        <v>0.25</v>
      </c>
      <c r="W394" s="205">
        <v>0.25</v>
      </c>
      <c r="X394" s="205">
        <v>0.25</v>
      </c>
      <c r="Y394" s="205">
        <v>0.25</v>
      </c>
      <c r="Z394" s="205">
        <v>0.25</v>
      </c>
      <c r="AA394" s="205">
        <v>0.25</v>
      </c>
      <c r="AB394" s="206">
        <v>0.25</v>
      </c>
      <c r="AC394" s="206">
        <v>0.25</v>
      </c>
      <c r="AD394" s="206">
        <v>0.25</v>
      </c>
      <c r="AE394" s="206">
        <v>0.25</v>
      </c>
      <c r="AF394" s="206">
        <v>0.25</v>
      </c>
      <c r="AG394" s="206">
        <v>0.33</v>
      </c>
      <c r="AH394">
        <v>0.33</v>
      </c>
      <c r="AI394" t="s">
        <v>164</v>
      </c>
      <c r="AJ394" t="s">
        <v>164</v>
      </c>
      <c r="AK394" t="s">
        <v>164</v>
      </c>
    </row>
    <row r="395" spans="1:37" x14ac:dyDescent="0.25">
      <c r="A395" t="s">
        <v>710</v>
      </c>
      <c r="B395" s="203" t="s">
        <v>166</v>
      </c>
      <c r="C395" t="s">
        <v>168</v>
      </c>
      <c r="D395" t="s">
        <v>160</v>
      </c>
      <c r="E395" t="s">
        <v>161</v>
      </c>
      <c r="F395" t="s">
        <v>698</v>
      </c>
      <c r="G395" t="s">
        <v>169</v>
      </c>
      <c r="H395" s="203">
        <v>15</v>
      </c>
      <c r="I395" s="204">
        <v>0.7</v>
      </c>
      <c r="J395" s="205">
        <v>0.6269962886457372</v>
      </c>
      <c r="K395" s="205">
        <v>0.12</v>
      </c>
      <c r="L395" s="205">
        <v>0.27</v>
      </c>
      <c r="M395" s="205">
        <v>0.27</v>
      </c>
      <c r="N395" s="205">
        <v>0.27</v>
      </c>
      <c r="O395" s="205">
        <v>0.25</v>
      </c>
      <c r="P395" s="205">
        <v>0.25</v>
      </c>
      <c r="Q395" s="205">
        <v>0.25</v>
      </c>
      <c r="R395" s="205">
        <v>0.25</v>
      </c>
      <c r="S395" s="205">
        <v>0.25</v>
      </c>
      <c r="T395" s="205">
        <v>0.25</v>
      </c>
      <c r="U395" s="205">
        <v>0.25</v>
      </c>
      <c r="V395" s="205">
        <v>0.25</v>
      </c>
      <c r="W395" s="205">
        <v>0.25</v>
      </c>
      <c r="X395" s="205">
        <v>0.25</v>
      </c>
      <c r="Y395" s="205">
        <v>0.25</v>
      </c>
      <c r="Z395" s="205">
        <v>0.25</v>
      </c>
      <c r="AA395" s="205">
        <v>0.25</v>
      </c>
      <c r="AB395" s="206">
        <v>0.25</v>
      </c>
      <c r="AC395" s="206">
        <v>0.25</v>
      </c>
      <c r="AD395" s="206">
        <v>0.25</v>
      </c>
      <c r="AE395" s="206">
        <v>0.25</v>
      </c>
      <c r="AF395" s="206">
        <v>0.25</v>
      </c>
      <c r="AG395" s="206">
        <v>0.33</v>
      </c>
      <c r="AH395">
        <v>0.33</v>
      </c>
      <c r="AI395" t="s">
        <v>164</v>
      </c>
      <c r="AJ395" t="s">
        <v>164</v>
      </c>
      <c r="AK395" t="s">
        <v>164</v>
      </c>
    </row>
    <row r="396" spans="1:37" x14ac:dyDescent="0.25">
      <c r="A396" t="s">
        <v>711</v>
      </c>
      <c r="B396" s="203" t="s">
        <v>158</v>
      </c>
      <c r="C396" t="s">
        <v>168</v>
      </c>
      <c r="D396" t="s">
        <v>215</v>
      </c>
      <c r="E396" t="s">
        <v>216</v>
      </c>
      <c r="F396" t="s">
        <v>698</v>
      </c>
      <c r="G396" t="s">
        <v>217</v>
      </c>
      <c r="H396" s="203">
        <v>15</v>
      </c>
      <c r="I396" s="204">
        <v>0.7</v>
      </c>
      <c r="J396" s="205">
        <v>0.62860243080000411</v>
      </c>
      <c r="K396" s="205">
        <v>0.2</v>
      </c>
      <c r="L396" s="205">
        <v>0.27</v>
      </c>
      <c r="M396" s="205">
        <v>0.27</v>
      </c>
      <c r="N396" s="205">
        <v>0.27</v>
      </c>
      <c r="O396" s="205">
        <v>0.27</v>
      </c>
      <c r="P396" s="205">
        <v>0.27</v>
      </c>
      <c r="Q396" s="205">
        <v>0.27</v>
      </c>
      <c r="R396" s="205">
        <v>0.25</v>
      </c>
      <c r="S396" s="205">
        <v>0.25</v>
      </c>
      <c r="T396" s="205">
        <v>0.25</v>
      </c>
      <c r="U396" s="205">
        <v>0.25</v>
      </c>
      <c r="V396" s="205">
        <v>0.25</v>
      </c>
      <c r="W396" s="205">
        <v>0.25</v>
      </c>
      <c r="X396" s="205">
        <v>0.25</v>
      </c>
      <c r="Y396" s="205">
        <v>0.25</v>
      </c>
      <c r="Z396" s="205">
        <v>0.25</v>
      </c>
      <c r="AA396" s="205">
        <v>0.25</v>
      </c>
      <c r="AB396" s="206">
        <v>0.25</v>
      </c>
      <c r="AC396" s="206">
        <v>0.25</v>
      </c>
      <c r="AD396" s="206">
        <v>0.25</v>
      </c>
      <c r="AE396" s="206">
        <v>0.25</v>
      </c>
      <c r="AF396" s="206">
        <v>0.25</v>
      </c>
      <c r="AG396" s="206">
        <v>0.33</v>
      </c>
      <c r="AH396">
        <v>0.33</v>
      </c>
      <c r="AI396" t="s">
        <v>164</v>
      </c>
      <c r="AJ396" t="s">
        <v>164</v>
      </c>
      <c r="AK396" t="s">
        <v>164</v>
      </c>
    </row>
    <row r="397" spans="1:37" x14ac:dyDescent="0.25">
      <c r="A397" t="s">
        <v>712</v>
      </c>
      <c r="B397" s="203" t="s">
        <v>166</v>
      </c>
      <c r="C397" t="s">
        <v>168</v>
      </c>
      <c r="D397" t="s">
        <v>215</v>
      </c>
      <c r="E397" t="s">
        <v>216</v>
      </c>
      <c r="F397" t="s">
        <v>698</v>
      </c>
      <c r="G397" t="s">
        <v>217</v>
      </c>
      <c r="H397" s="203">
        <v>15</v>
      </c>
      <c r="I397" s="204">
        <v>0.7</v>
      </c>
      <c r="J397" s="205">
        <v>0.62860243080000411</v>
      </c>
      <c r="K397" s="205">
        <v>0.2</v>
      </c>
      <c r="L397" s="205">
        <v>0.27</v>
      </c>
      <c r="M397" s="205">
        <v>0.27</v>
      </c>
      <c r="N397" s="205">
        <v>0.27</v>
      </c>
      <c r="O397" s="205">
        <v>0.27</v>
      </c>
      <c r="P397" s="205">
        <v>0.27</v>
      </c>
      <c r="Q397" s="205">
        <v>0.27</v>
      </c>
      <c r="R397" s="205">
        <v>0.25</v>
      </c>
      <c r="S397" s="205">
        <v>0.25</v>
      </c>
      <c r="T397" s="205">
        <v>0.25</v>
      </c>
      <c r="U397" s="205">
        <v>0.25</v>
      </c>
      <c r="V397" s="205">
        <v>0.25</v>
      </c>
      <c r="W397" s="205">
        <v>0.25</v>
      </c>
      <c r="X397" s="205">
        <v>0.25</v>
      </c>
      <c r="Y397" s="205">
        <v>0.25</v>
      </c>
      <c r="Z397" s="205">
        <v>0.25</v>
      </c>
      <c r="AA397" s="205">
        <v>0.25</v>
      </c>
      <c r="AB397" s="206">
        <v>0.25</v>
      </c>
      <c r="AC397" s="206">
        <v>0.25</v>
      </c>
      <c r="AD397" s="206">
        <v>0.25</v>
      </c>
      <c r="AE397" s="206">
        <v>0.25</v>
      </c>
      <c r="AF397" s="206">
        <v>0.25</v>
      </c>
      <c r="AG397" s="206">
        <v>0.33</v>
      </c>
      <c r="AH397">
        <v>0.33</v>
      </c>
      <c r="AI397" t="s">
        <v>164</v>
      </c>
      <c r="AJ397" t="s">
        <v>164</v>
      </c>
      <c r="AK397" t="s">
        <v>164</v>
      </c>
    </row>
    <row r="398" spans="1:37" x14ac:dyDescent="0.25">
      <c r="A398" t="s">
        <v>713</v>
      </c>
      <c r="B398" s="203" t="s">
        <v>158</v>
      </c>
      <c r="C398" t="s">
        <v>168</v>
      </c>
      <c r="D398" t="s">
        <v>199</v>
      </c>
      <c r="E398" t="s">
        <v>701</v>
      </c>
      <c r="F398" t="s">
        <v>698</v>
      </c>
      <c r="G398" t="s">
        <v>169</v>
      </c>
      <c r="H398" s="203">
        <v>15</v>
      </c>
      <c r="I398" s="204">
        <v>0.7</v>
      </c>
      <c r="J398" s="205">
        <v>0.6269962886457372</v>
      </c>
      <c r="K398" s="205">
        <v>0.2</v>
      </c>
      <c r="L398" s="205">
        <v>0.27</v>
      </c>
      <c r="M398" s="205">
        <v>0.27</v>
      </c>
      <c r="N398" s="205">
        <v>0.27</v>
      </c>
      <c r="O398" s="205">
        <v>0.27</v>
      </c>
      <c r="P398" s="205">
        <v>0.27</v>
      </c>
      <c r="Q398" s="205">
        <v>0.27</v>
      </c>
      <c r="R398" s="205">
        <v>0.25</v>
      </c>
      <c r="S398" s="205">
        <v>0.25</v>
      </c>
      <c r="T398" s="205">
        <v>0.25</v>
      </c>
      <c r="U398" s="205">
        <v>0.25</v>
      </c>
      <c r="V398" s="205">
        <v>0.25</v>
      </c>
      <c r="W398" s="205">
        <v>0.25</v>
      </c>
      <c r="X398" s="205">
        <v>0.25</v>
      </c>
      <c r="Y398" s="205">
        <v>0.25</v>
      </c>
      <c r="Z398" s="205">
        <v>0.25</v>
      </c>
      <c r="AA398" s="205">
        <v>0.25</v>
      </c>
      <c r="AB398" s="206">
        <v>0.25</v>
      </c>
      <c r="AC398" s="206">
        <v>0.25</v>
      </c>
      <c r="AD398" s="206">
        <v>0.25</v>
      </c>
      <c r="AE398" s="206">
        <v>0.25</v>
      </c>
      <c r="AF398" s="206">
        <v>0.25</v>
      </c>
      <c r="AG398" s="206">
        <v>0.33</v>
      </c>
      <c r="AH398" t="s">
        <v>192</v>
      </c>
      <c r="AI398" t="s">
        <v>164</v>
      </c>
      <c r="AJ398" t="s">
        <v>164</v>
      </c>
      <c r="AK398" t="s">
        <v>164</v>
      </c>
    </row>
    <row r="399" spans="1:37" x14ac:dyDescent="0.25">
      <c r="A399" t="s">
        <v>714</v>
      </c>
      <c r="B399" s="203" t="s">
        <v>166</v>
      </c>
      <c r="C399" t="s">
        <v>168</v>
      </c>
      <c r="D399" t="s">
        <v>199</v>
      </c>
      <c r="E399" t="s">
        <v>701</v>
      </c>
      <c r="F399" t="s">
        <v>698</v>
      </c>
      <c r="G399" t="s">
        <v>169</v>
      </c>
      <c r="H399" s="203">
        <v>15</v>
      </c>
      <c r="I399" s="204">
        <v>0.7</v>
      </c>
      <c r="J399" s="205">
        <v>0.6269962886457372</v>
      </c>
      <c r="K399" s="205">
        <v>0.2</v>
      </c>
      <c r="L399" s="205">
        <v>0.27</v>
      </c>
      <c r="M399" s="205">
        <v>0.27</v>
      </c>
      <c r="N399" s="205">
        <v>0.27</v>
      </c>
      <c r="O399" s="205">
        <v>0.27</v>
      </c>
      <c r="P399" s="205">
        <v>0.27</v>
      </c>
      <c r="Q399" s="205">
        <v>0.27</v>
      </c>
      <c r="R399" s="205">
        <v>0.25</v>
      </c>
      <c r="S399" s="205">
        <v>0.25</v>
      </c>
      <c r="T399" s="205">
        <v>0.25</v>
      </c>
      <c r="U399" s="205">
        <v>0.25</v>
      </c>
      <c r="V399" s="205">
        <v>0.25</v>
      </c>
      <c r="W399" s="205">
        <v>0.25</v>
      </c>
      <c r="X399" s="205">
        <v>0.25</v>
      </c>
      <c r="Y399" s="205">
        <v>0.25</v>
      </c>
      <c r="Z399" s="205">
        <v>0.25</v>
      </c>
      <c r="AA399" s="205">
        <v>0.25</v>
      </c>
      <c r="AB399" s="206">
        <v>0.25</v>
      </c>
      <c r="AC399" s="206">
        <v>0.25</v>
      </c>
      <c r="AD399" s="206">
        <v>0.25</v>
      </c>
      <c r="AE399" s="206">
        <v>0.25</v>
      </c>
      <c r="AF399" s="206">
        <v>0.25</v>
      </c>
      <c r="AG399" s="206">
        <v>0.33</v>
      </c>
      <c r="AH399" t="s">
        <v>192</v>
      </c>
      <c r="AI399" t="s">
        <v>164</v>
      </c>
      <c r="AJ399" t="s">
        <v>164</v>
      </c>
      <c r="AK399" t="s">
        <v>164</v>
      </c>
    </row>
    <row r="400" spans="1:37" x14ac:dyDescent="0.25">
      <c r="A400" t="s">
        <v>715</v>
      </c>
      <c r="B400" s="203" t="s">
        <v>158</v>
      </c>
      <c r="C400" t="s">
        <v>379</v>
      </c>
      <c r="D400" t="s">
        <v>428</v>
      </c>
      <c r="E400" t="s">
        <v>716</v>
      </c>
      <c r="F400" t="s">
        <v>716</v>
      </c>
      <c r="G400" t="s">
        <v>597</v>
      </c>
      <c r="H400" s="203">
        <v>30</v>
      </c>
      <c r="I400" s="204">
        <v>0.7</v>
      </c>
      <c r="J400" s="205">
        <v>0.89631172236074164</v>
      </c>
      <c r="K400" s="205">
        <v>0.2</v>
      </c>
      <c r="L400" s="205">
        <v>0.27</v>
      </c>
      <c r="M400" s="205">
        <v>0.27</v>
      </c>
      <c r="N400" s="205">
        <v>0.27</v>
      </c>
      <c r="O400" s="205">
        <v>0.27</v>
      </c>
      <c r="P400" s="205">
        <v>0.27</v>
      </c>
      <c r="Q400" s="205">
        <v>0.27</v>
      </c>
      <c r="R400" s="205">
        <v>0.35</v>
      </c>
      <c r="S400" s="205">
        <v>0.35</v>
      </c>
      <c r="T400" s="205">
        <v>0.35</v>
      </c>
      <c r="U400" s="205">
        <v>0.35</v>
      </c>
      <c r="V400" s="205">
        <v>0.35</v>
      </c>
      <c r="W400" s="205">
        <v>0.35</v>
      </c>
      <c r="X400" s="205">
        <v>0.35</v>
      </c>
      <c r="Y400" s="205">
        <v>0.35</v>
      </c>
      <c r="Z400" s="205">
        <v>0.35</v>
      </c>
      <c r="AA400" s="205">
        <v>0.35</v>
      </c>
      <c r="AB400" s="206">
        <v>0.35</v>
      </c>
      <c r="AC400" s="206">
        <v>0.35</v>
      </c>
      <c r="AD400" s="206">
        <v>0.35</v>
      </c>
      <c r="AE400" s="206">
        <v>0.35</v>
      </c>
      <c r="AF400" s="206">
        <v>0.35</v>
      </c>
      <c r="AG400" s="206">
        <v>0.38</v>
      </c>
      <c r="AH400">
        <v>0.38</v>
      </c>
      <c r="AI400" t="s">
        <v>164</v>
      </c>
      <c r="AJ400" t="s">
        <v>164</v>
      </c>
      <c r="AK400" t="s">
        <v>164</v>
      </c>
    </row>
    <row r="401" spans="1:37" x14ac:dyDescent="0.25">
      <c r="A401" t="s">
        <v>717</v>
      </c>
      <c r="B401" s="203" t="s">
        <v>166</v>
      </c>
      <c r="C401" t="s">
        <v>379</v>
      </c>
      <c r="D401" t="s">
        <v>428</v>
      </c>
      <c r="E401" t="s">
        <v>716</v>
      </c>
      <c r="F401" t="s">
        <v>716</v>
      </c>
      <c r="G401" t="s">
        <v>597</v>
      </c>
      <c r="H401" s="203">
        <v>30</v>
      </c>
      <c r="I401" s="204">
        <v>0.7</v>
      </c>
      <c r="J401" s="205">
        <v>0.89631172236074164</v>
      </c>
      <c r="K401" s="205">
        <v>0.2</v>
      </c>
      <c r="L401" s="205">
        <v>0.27</v>
      </c>
      <c r="M401" s="205">
        <v>0.27</v>
      </c>
      <c r="N401" s="205">
        <v>0.27</v>
      </c>
      <c r="O401" s="205">
        <v>0.27</v>
      </c>
      <c r="P401" s="205">
        <v>0.27</v>
      </c>
      <c r="Q401" s="205">
        <v>0.27</v>
      </c>
      <c r="R401" s="205">
        <v>0.35</v>
      </c>
      <c r="S401" s="205">
        <v>0.25</v>
      </c>
      <c r="T401" s="205">
        <v>0.25</v>
      </c>
      <c r="U401" s="205">
        <v>0.25</v>
      </c>
      <c r="V401" s="205">
        <v>0.25</v>
      </c>
      <c r="W401" s="205">
        <v>0.25</v>
      </c>
      <c r="X401" s="205">
        <v>0.25</v>
      </c>
      <c r="Y401" s="205">
        <v>0.25</v>
      </c>
      <c r="Z401" s="205">
        <v>0.25</v>
      </c>
      <c r="AA401" s="205">
        <v>0.25</v>
      </c>
      <c r="AB401" s="206">
        <v>0.25</v>
      </c>
      <c r="AC401" s="206">
        <v>0.25</v>
      </c>
      <c r="AD401" s="206">
        <v>0.25</v>
      </c>
      <c r="AE401" s="206">
        <v>0.35</v>
      </c>
      <c r="AF401" s="206">
        <v>0.35</v>
      </c>
      <c r="AG401" s="206">
        <v>0.38</v>
      </c>
      <c r="AH401">
        <v>0.38</v>
      </c>
      <c r="AI401" t="s">
        <v>164</v>
      </c>
      <c r="AJ401" t="s">
        <v>164</v>
      </c>
      <c r="AK401" t="s">
        <v>164</v>
      </c>
    </row>
    <row r="402" spans="1:37" x14ac:dyDescent="0.25">
      <c r="A402" t="s">
        <v>718</v>
      </c>
      <c r="B402" s="203" t="s">
        <v>158</v>
      </c>
      <c r="C402" t="s">
        <v>168</v>
      </c>
      <c r="D402" t="s">
        <v>160</v>
      </c>
      <c r="E402" t="s">
        <v>196</v>
      </c>
      <c r="F402" t="s">
        <v>719</v>
      </c>
      <c r="G402" t="s">
        <v>169</v>
      </c>
      <c r="H402" s="203">
        <v>15</v>
      </c>
      <c r="I402" s="204">
        <v>0.7</v>
      </c>
      <c r="J402" s="205">
        <v>0.6269962886457372</v>
      </c>
      <c r="K402" s="205" t="s">
        <v>192</v>
      </c>
      <c r="L402" s="205" t="s">
        <v>192</v>
      </c>
      <c r="M402" s="205" t="s">
        <v>192</v>
      </c>
      <c r="N402" s="205" t="s">
        <v>192</v>
      </c>
      <c r="O402" s="205" t="s">
        <v>192</v>
      </c>
      <c r="P402" s="205" t="s">
        <v>192</v>
      </c>
      <c r="Q402" s="205" t="s">
        <v>192</v>
      </c>
      <c r="R402" s="205" t="s">
        <v>192</v>
      </c>
      <c r="S402" s="205" t="s">
        <v>192</v>
      </c>
      <c r="T402" s="205" t="s">
        <v>192</v>
      </c>
      <c r="U402" s="205" t="s">
        <v>192</v>
      </c>
      <c r="V402" s="205" t="s">
        <v>192</v>
      </c>
      <c r="W402" s="205" t="s">
        <v>192</v>
      </c>
      <c r="X402" s="205" t="s">
        <v>192</v>
      </c>
      <c r="Y402" s="205" t="s">
        <v>192</v>
      </c>
      <c r="Z402" s="205" t="s">
        <v>192</v>
      </c>
      <c r="AA402" s="205" t="s">
        <v>192</v>
      </c>
      <c r="AB402" s="206" t="s">
        <v>192</v>
      </c>
      <c r="AC402" s="206" t="s">
        <v>192</v>
      </c>
      <c r="AD402" s="206" t="s">
        <v>192</v>
      </c>
      <c r="AE402" s="206" t="s">
        <v>192</v>
      </c>
      <c r="AF402" s="206" t="s">
        <v>192</v>
      </c>
      <c r="AG402" s="206" t="s">
        <v>192</v>
      </c>
      <c r="AH402">
        <v>0.33</v>
      </c>
      <c r="AI402" t="s">
        <v>164</v>
      </c>
      <c r="AJ402" t="s">
        <v>164</v>
      </c>
      <c r="AK402" t="s">
        <v>164</v>
      </c>
    </row>
    <row r="403" spans="1:37" x14ac:dyDescent="0.25">
      <c r="A403" t="s">
        <v>720</v>
      </c>
      <c r="B403" s="203" t="s">
        <v>166</v>
      </c>
      <c r="C403" t="s">
        <v>168</v>
      </c>
      <c r="D403" t="s">
        <v>160</v>
      </c>
      <c r="E403" t="s">
        <v>196</v>
      </c>
      <c r="F403" t="s">
        <v>719</v>
      </c>
      <c r="G403" t="s">
        <v>169</v>
      </c>
      <c r="H403" s="203">
        <v>15</v>
      </c>
      <c r="I403" s="204">
        <v>0.7</v>
      </c>
      <c r="J403" s="205">
        <v>0.6269962886457372</v>
      </c>
      <c r="K403" s="205" t="s">
        <v>192</v>
      </c>
      <c r="L403" s="205" t="s">
        <v>192</v>
      </c>
      <c r="M403" s="205" t="s">
        <v>192</v>
      </c>
      <c r="N403" s="205" t="s">
        <v>192</v>
      </c>
      <c r="O403" s="205" t="s">
        <v>192</v>
      </c>
      <c r="P403" s="205" t="s">
        <v>192</v>
      </c>
      <c r="Q403" s="205" t="s">
        <v>192</v>
      </c>
      <c r="R403" s="205" t="s">
        <v>192</v>
      </c>
      <c r="S403" s="205" t="s">
        <v>192</v>
      </c>
      <c r="T403" s="205" t="s">
        <v>192</v>
      </c>
      <c r="U403" s="205" t="s">
        <v>192</v>
      </c>
      <c r="V403" s="205" t="s">
        <v>192</v>
      </c>
      <c r="W403" s="205" t="s">
        <v>192</v>
      </c>
      <c r="X403" s="205" t="s">
        <v>192</v>
      </c>
      <c r="Y403" s="205" t="s">
        <v>192</v>
      </c>
      <c r="Z403" s="205" t="s">
        <v>192</v>
      </c>
      <c r="AA403" s="205" t="s">
        <v>192</v>
      </c>
      <c r="AB403" s="206" t="s">
        <v>192</v>
      </c>
      <c r="AC403" s="206" t="s">
        <v>192</v>
      </c>
      <c r="AD403" s="206" t="s">
        <v>192</v>
      </c>
      <c r="AE403" s="206" t="s">
        <v>192</v>
      </c>
      <c r="AF403" s="206" t="s">
        <v>192</v>
      </c>
      <c r="AG403" s="206" t="s">
        <v>192</v>
      </c>
      <c r="AH403">
        <v>0.33</v>
      </c>
      <c r="AI403" t="s">
        <v>164</v>
      </c>
      <c r="AJ403" t="s">
        <v>164</v>
      </c>
      <c r="AK403" t="s">
        <v>164</v>
      </c>
    </row>
    <row r="404" spans="1:37" x14ac:dyDescent="0.25">
      <c r="A404" t="s">
        <v>721</v>
      </c>
      <c r="B404" s="203" t="s">
        <v>158</v>
      </c>
      <c r="C404" t="s">
        <v>168</v>
      </c>
      <c r="D404" t="s">
        <v>195</v>
      </c>
      <c r="E404" t="s">
        <v>196</v>
      </c>
      <c r="F404" t="s">
        <v>719</v>
      </c>
      <c r="G404" t="s">
        <v>169</v>
      </c>
      <c r="H404" s="203">
        <v>15</v>
      </c>
      <c r="I404" s="204">
        <v>0.7</v>
      </c>
      <c r="J404" s="205">
        <v>0.6269962886457372</v>
      </c>
      <c r="K404" s="205" t="s">
        <v>192</v>
      </c>
      <c r="L404" s="205" t="s">
        <v>192</v>
      </c>
      <c r="M404" s="205" t="s">
        <v>192</v>
      </c>
      <c r="N404" s="205" t="s">
        <v>192</v>
      </c>
      <c r="O404" s="205" t="s">
        <v>192</v>
      </c>
      <c r="P404" s="205" t="s">
        <v>192</v>
      </c>
      <c r="Q404" s="205" t="s">
        <v>192</v>
      </c>
      <c r="R404" s="205" t="s">
        <v>192</v>
      </c>
      <c r="S404" s="205" t="s">
        <v>192</v>
      </c>
      <c r="T404" s="205" t="s">
        <v>192</v>
      </c>
      <c r="U404" s="205" t="s">
        <v>192</v>
      </c>
      <c r="V404" s="205" t="s">
        <v>192</v>
      </c>
      <c r="W404" s="205" t="s">
        <v>192</v>
      </c>
      <c r="X404" s="205" t="s">
        <v>192</v>
      </c>
      <c r="Y404" s="205" t="s">
        <v>192</v>
      </c>
      <c r="Z404" s="205" t="s">
        <v>192</v>
      </c>
      <c r="AA404" s="205" t="s">
        <v>192</v>
      </c>
      <c r="AB404" s="206" t="s">
        <v>192</v>
      </c>
      <c r="AC404" s="206" t="s">
        <v>192</v>
      </c>
      <c r="AD404" s="206" t="s">
        <v>192</v>
      </c>
      <c r="AE404" s="206" t="s">
        <v>192</v>
      </c>
      <c r="AF404" s="206" t="s">
        <v>192</v>
      </c>
      <c r="AG404" s="206" t="s">
        <v>192</v>
      </c>
      <c r="AH404">
        <v>0.33</v>
      </c>
      <c r="AI404" t="s">
        <v>164</v>
      </c>
      <c r="AJ404" t="s">
        <v>164</v>
      </c>
      <c r="AK404" t="s">
        <v>164</v>
      </c>
    </row>
    <row r="405" spans="1:37" x14ac:dyDescent="0.25">
      <c r="A405" t="s">
        <v>722</v>
      </c>
      <c r="B405" s="203" t="s">
        <v>166</v>
      </c>
      <c r="C405" t="s">
        <v>168</v>
      </c>
      <c r="D405" t="s">
        <v>195</v>
      </c>
      <c r="E405" t="s">
        <v>196</v>
      </c>
      <c r="F405" t="s">
        <v>719</v>
      </c>
      <c r="G405" t="s">
        <v>169</v>
      </c>
      <c r="H405" s="203">
        <v>15</v>
      </c>
      <c r="I405" s="204">
        <v>0.7</v>
      </c>
      <c r="J405" s="205">
        <v>0.6269962886457372</v>
      </c>
      <c r="K405" s="205" t="s">
        <v>192</v>
      </c>
      <c r="L405" s="205" t="s">
        <v>192</v>
      </c>
      <c r="M405" s="205" t="s">
        <v>192</v>
      </c>
      <c r="N405" s="205" t="s">
        <v>192</v>
      </c>
      <c r="O405" s="205" t="s">
        <v>192</v>
      </c>
      <c r="P405" s="205" t="s">
        <v>192</v>
      </c>
      <c r="Q405" s="205" t="s">
        <v>192</v>
      </c>
      <c r="R405" s="205" t="s">
        <v>192</v>
      </c>
      <c r="S405" s="205" t="s">
        <v>192</v>
      </c>
      <c r="T405" s="205" t="s">
        <v>192</v>
      </c>
      <c r="U405" s="205" t="s">
        <v>192</v>
      </c>
      <c r="V405" s="205" t="s">
        <v>192</v>
      </c>
      <c r="W405" s="205" t="s">
        <v>192</v>
      </c>
      <c r="X405" s="205" t="s">
        <v>192</v>
      </c>
      <c r="Y405" s="205" t="s">
        <v>192</v>
      </c>
      <c r="Z405" s="205" t="s">
        <v>192</v>
      </c>
      <c r="AA405" s="205" t="s">
        <v>192</v>
      </c>
      <c r="AB405" s="206" t="s">
        <v>192</v>
      </c>
      <c r="AC405" s="206" t="s">
        <v>192</v>
      </c>
      <c r="AD405" s="206" t="s">
        <v>192</v>
      </c>
      <c r="AE405" s="206" t="s">
        <v>192</v>
      </c>
      <c r="AF405" s="206" t="s">
        <v>192</v>
      </c>
      <c r="AG405" s="206" t="s">
        <v>192</v>
      </c>
      <c r="AH405">
        <v>0.33</v>
      </c>
      <c r="AI405" t="s">
        <v>164</v>
      </c>
      <c r="AJ405" t="s">
        <v>164</v>
      </c>
      <c r="AK405" t="s">
        <v>164</v>
      </c>
    </row>
    <row r="406" spans="1:37" x14ac:dyDescent="0.25">
      <c r="A406" t="s">
        <v>723</v>
      </c>
      <c r="B406" s="203" t="s">
        <v>158</v>
      </c>
      <c r="C406" t="s">
        <v>168</v>
      </c>
      <c r="D406" t="s">
        <v>199</v>
      </c>
      <c r="E406" t="s">
        <v>196</v>
      </c>
      <c r="F406" t="s">
        <v>719</v>
      </c>
      <c r="G406" t="s">
        <v>169</v>
      </c>
      <c r="H406" s="203">
        <v>15</v>
      </c>
      <c r="I406" s="204">
        <v>0.7</v>
      </c>
      <c r="J406" s="205">
        <v>0.6269962886457372</v>
      </c>
      <c r="K406" s="205" t="s">
        <v>192</v>
      </c>
      <c r="L406" s="205" t="s">
        <v>192</v>
      </c>
      <c r="M406" s="205" t="s">
        <v>192</v>
      </c>
      <c r="N406" s="205" t="s">
        <v>192</v>
      </c>
      <c r="O406" s="205" t="s">
        <v>192</v>
      </c>
      <c r="P406" s="205" t="s">
        <v>192</v>
      </c>
      <c r="Q406" s="205" t="s">
        <v>192</v>
      </c>
      <c r="R406" s="205" t="s">
        <v>192</v>
      </c>
      <c r="S406" s="205" t="s">
        <v>192</v>
      </c>
      <c r="T406" s="205" t="s">
        <v>192</v>
      </c>
      <c r="U406" s="205" t="s">
        <v>192</v>
      </c>
      <c r="V406" s="205" t="s">
        <v>192</v>
      </c>
      <c r="W406" s="205" t="s">
        <v>192</v>
      </c>
      <c r="X406" s="205" t="s">
        <v>192</v>
      </c>
      <c r="Y406" s="205" t="s">
        <v>192</v>
      </c>
      <c r="Z406" s="205" t="s">
        <v>192</v>
      </c>
      <c r="AA406" s="205" t="s">
        <v>192</v>
      </c>
      <c r="AB406" s="206" t="s">
        <v>192</v>
      </c>
      <c r="AC406" s="206" t="s">
        <v>192</v>
      </c>
      <c r="AD406" s="206" t="s">
        <v>192</v>
      </c>
      <c r="AE406" s="206" t="s">
        <v>192</v>
      </c>
      <c r="AF406" s="206" t="s">
        <v>192</v>
      </c>
      <c r="AG406" s="206" t="s">
        <v>192</v>
      </c>
      <c r="AH406">
        <v>0.33</v>
      </c>
      <c r="AI406" t="s">
        <v>164</v>
      </c>
      <c r="AJ406" t="s">
        <v>164</v>
      </c>
      <c r="AK406" t="s">
        <v>164</v>
      </c>
    </row>
    <row r="407" spans="1:37" x14ac:dyDescent="0.25">
      <c r="A407" t="s">
        <v>724</v>
      </c>
      <c r="B407" s="203" t="s">
        <v>166</v>
      </c>
      <c r="C407" t="s">
        <v>168</v>
      </c>
      <c r="D407" t="s">
        <v>199</v>
      </c>
      <c r="E407" t="s">
        <v>196</v>
      </c>
      <c r="F407" t="s">
        <v>719</v>
      </c>
      <c r="G407" t="s">
        <v>169</v>
      </c>
      <c r="H407" s="203">
        <v>15</v>
      </c>
      <c r="I407" s="204">
        <v>0.7</v>
      </c>
      <c r="J407" s="205">
        <v>0.6269962886457372</v>
      </c>
      <c r="K407" s="205" t="s">
        <v>192</v>
      </c>
      <c r="L407" s="205" t="s">
        <v>192</v>
      </c>
      <c r="M407" s="205" t="s">
        <v>192</v>
      </c>
      <c r="N407" s="205" t="s">
        <v>192</v>
      </c>
      <c r="O407" s="205" t="s">
        <v>192</v>
      </c>
      <c r="P407" s="205" t="s">
        <v>192</v>
      </c>
      <c r="Q407" s="205" t="s">
        <v>192</v>
      </c>
      <c r="R407" s="205" t="s">
        <v>192</v>
      </c>
      <c r="S407" s="205" t="s">
        <v>192</v>
      </c>
      <c r="T407" s="205" t="s">
        <v>192</v>
      </c>
      <c r="U407" s="205" t="s">
        <v>192</v>
      </c>
      <c r="V407" s="205" t="s">
        <v>192</v>
      </c>
      <c r="W407" s="205" t="s">
        <v>192</v>
      </c>
      <c r="X407" s="205" t="s">
        <v>192</v>
      </c>
      <c r="Y407" s="205" t="s">
        <v>192</v>
      </c>
      <c r="Z407" s="205" t="s">
        <v>192</v>
      </c>
      <c r="AA407" s="205" t="s">
        <v>192</v>
      </c>
      <c r="AB407" s="206" t="s">
        <v>192</v>
      </c>
      <c r="AC407" s="206" t="s">
        <v>192</v>
      </c>
      <c r="AD407" s="206" t="s">
        <v>192</v>
      </c>
      <c r="AE407" s="206" t="s">
        <v>192</v>
      </c>
      <c r="AF407" s="206" t="s">
        <v>192</v>
      </c>
      <c r="AG407" s="206" t="s">
        <v>192</v>
      </c>
      <c r="AH407">
        <v>0.33</v>
      </c>
      <c r="AI407" t="s">
        <v>164</v>
      </c>
      <c r="AJ407" t="s">
        <v>164</v>
      </c>
      <c r="AK407" t="s">
        <v>164</v>
      </c>
    </row>
    <row r="408" spans="1:37" x14ac:dyDescent="0.25">
      <c r="A408" t="s">
        <v>725</v>
      </c>
      <c r="B408" s="203" t="s">
        <v>158</v>
      </c>
      <c r="C408" t="s">
        <v>227</v>
      </c>
      <c r="D408" t="s">
        <v>283</v>
      </c>
      <c r="E408" t="s">
        <v>301</v>
      </c>
      <c r="F408" t="s">
        <v>726</v>
      </c>
      <c r="G408" t="s">
        <v>286</v>
      </c>
      <c r="H408" s="203">
        <v>10</v>
      </c>
      <c r="I408" s="204">
        <v>0.7</v>
      </c>
      <c r="J408" s="205">
        <v>0.46104000170839254</v>
      </c>
      <c r="K408" s="205">
        <v>0.15</v>
      </c>
      <c r="L408" s="205">
        <v>0.2</v>
      </c>
      <c r="M408" s="205">
        <v>0.2</v>
      </c>
      <c r="N408" s="205">
        <v>0.2</v>
      </c>
      <c r="O408" s="205">
        <v>0.25</v>
      </c>
      <c r="P408" s="205">
        <v>0.25</v>
      </c>
      <c r="Q408" s="205">
        <v>0.25</v>
      </c>
      <c r="R408" s="205">
        <v>0.25</v>
      </c>
      <c r="S408" s="205">
        <v>0.25</v>
      </c>
      <c r="T408" s="205">
        <v>0.25</v>
      </c>
      <c r="U408" s="205">
        <v>0.25</v>
      </c>
      <c r="V408" s="205">
        <v>0.25</v>
      </c>
      <c r="W408" s="205">
        <v>0.25</v>
      </c>
      <c r="X408" s="205">
        <v>0.25</v>
      </c>
      <c r="Y408" s="205">
        <v>0.25</v>
      </c>
      <c r="Z408" s="205">
        <v>0.25</v>
      </c>
      <c r="AA408" s="205">
        <v>0.25</v>
      </c>
      <c r="AB408" s="206">
        <v>0.25</v>
      </c>
      <c r="AC408" s="206">
        <v>0.25</v>
      </c>
      <c r="AD408" s="206">
        <v>0.25</v>
      </c>
      <c r="AE408" s="206">
        <v>0.25</v>
      </c>
      <c r="AF408" s="206">
        <v>0.25</v>
      </c>
      <c r="AG408" s="206">
        <v>0.33</v>
      </c>
      <c r="AH408">
        <v>0.33</v>
      </c>
      <c r="AI408" t="s">
        <v>164</v>
      </c>
      <c r="AJ408" t="s">
        <v>164</v>
      </c>
      <c r="AK408" t="s">
        <v>164</v>
      </c>
    </row>
    <row r="409" spans="1:37" x14ac:dyDescent="0.25">
      <c r="A409" t="s">
        <v>727</v>
      </c>
      <c r="B409" s="203" t="s">
        <v>166</v>
      </c>
      <c r="C409" t="s">
        <v>227</v>
      </c>
      <c r="D409" t="s">
        <v>283</v>
      </c>
      <c r="E409" t="s">
        <v>301</v>
      </c>
      <c r="F409" t="s">
        <v>726</v>
      </c>
      <c r="G409" t="s">
        <v>286</v>
      </c>
      <c r="H409" s="203">
        <v>10</v>
      </c>
      <c r="I409" s="204">
        <v>0.7</v>
      </c>
      <c r="J409" s="205">
        <v>0.46104000170839254</v>
      </c>
      <c r="K409" s="205">
        <v>0.15</v>
      </c>
      <c r="L409" s="205">
        <v>0.27</v>
      </c>
      <c r="M409" s="205">
        <v>0.27</v>
      </c>
      <c r="N409" s="205">
        <v>0.27</v>
      </c>
      <c r="O409" s="205">
        <v>0.27</v>
      </c>
      <c r="P409" s="205">
        <v>0.27</v>
      </c>
      <c r="Q409" s="205">
        <v>0.27</v>
      </c>
      <c r="R409" s="205">
        <v>0.27</v>
      </c>
      <c r="S409" s="205">
        <v>0.27</v>
      </c>
      <c r="T409" s="205">
        <v>0.27</v>
      </c>
      <c r="U409" s="205">
        <v>0.27</v>
      </c>
      <c r="V409" s="205">
        <v>0.27</v>
      </c>
      <c r="W409" s="205">
        <v>0.27</v>
      </c>
      <c r="X409" s="205">
        <v>0.27</v>
      </c>
      <c r="Y409" s="205">
        <v>0.27</v>
      </c>
      <c r="Z409" s="205">
        <v>0.27</v>
      </c>
      <c r="AA409" s="205">
        <v>0.27</v>
      </c>
      <c r="AB409" s="206">
        <v>0.27</v>
      </c>
      <c r="AC409" s="206">
        <v>0.27</v>
      </c>
      <c r="AD409" s="206">
        <v>0.27</v>
      </c>
      <c r="AE409" s="206">
        <v>0.27</v>
      </c>
      <c r="AF409" s="206">
        <v>0.27</v>
      </c>
      <c r="AG409" s="206">
        <v>0.33</v>
      </c>
      <c r="AH409">
        <v>0.33</v>
      </c>
      <c r="AI409" t="s">
        <v>164</v>
      </c>
      <c r="AJ409" t="s">
        <v>164</v>
      </c>
      <c r="AK409" t="s">
        <v>164</v>
      </c>
    </row>
    <row r="410" spans="1:37" x14ac:dyDescent="0.25">
      <c r="A410" t="s">
        <v>728</v>
      </c>
      <c r="B410" s="203" t="s">
        <v>158</v>
      </c>
      <c r="C410" t="s">
        <v>159</v>
      </c>
      <c r="D410" t="s">
        <v>283</v>
      </c>
      <c r="E410" t="s">
        <v>301</v>
      </c>
      <c r="F410" t="s">
        <v>726</v>
      </c>
      <c r="G410" t="s">
        <v>289</v>
      </c>
      <c r="H410" s="203">
        <v>10</v>
      </c>
      <c r="I410" s="204">
        <v>0.7</v>
      </c>
      <c r="J410" s="205">
        <v>0.42958807047498165</v>
      </c>
      <c r="K410" s="205">
        <v>0.13</v>
      </c>
      <c r="L410" s="205">
        <v>0.2</v>
      </c>
      <c r="M410" s="205">
        <v>0.2</v>
      </c>
      <c r="N410" s="205">
        <v>0.2</v>
      </c>
      <c r="O410" s="205">
        <v>0.2</v>
      </c>
      <c r="P410" s="205">
        <v>0.2</v>
      </c>
      <c r="Q410" s="205">
        <v>0.2</v>
      </c>
      <c r="R410" s="205">
        <v>0.2</v>
      </c>
      <c r="S410" s="205">
        <v>0.2</v>
      </c>
      <c r="T410" s="205">
        <v>0.2</v>
      </c>
      <c r="U410" s="205">
        <v>0.2</v>
      </c>
      <c r="V410" s="205">
        <v>0.2</v>
      </c>
      <c r="W410" s="205">
        <v>0.2</v>
      </c>
      <c r="X410" s="205">
        <v>0.2</v>
      </c>
      <c r="Y410" s="205">
        <v>0.2</v>
      </c>
      <c r="Z410" s="205">
        <v>0.2</v>
      </c>
      <c r="AA410" s="205">
        <v>0.2</v>
      </c>
      <c r="AB410" s="206">
        <v>0.2</v>
      </c>
      <c r="AC410" s="206">
        <v>0.2</v>
      </c>
      <c r="AD410" s="206">
        <v>0.2</v>
      </c>
      <c r="AE410" s="206">
        <v>0.2</v>
      </c>
      <c r="AF410" s="206">
        <v>0.2</v>
      </c>
      <c r="AG410" s="206">
        <v>0.33</v>
      </c>
      <c r="AH410">
        <v>0.33</v>
      </c>
      <c r="AI410" t="s">
        <v>164</v>
      </c>
      <c r="AJ410" t="s">
        <v>164</v>
      </c>
      <c r="AK410" t="s">
        <v>164</v>
      </c>
    </row>
    <row r="411" spans="1:37" x14ac:dyDescent="0.25">
      <c r="A411" t="s">
        <v>729</v>
      </c>
      <c r="B411" s="203" t="s">
        <v>166</v>
      </c>
      <c r="C411" t="s">
        <v>159</v>
      </c>
      <c r="D411" t="s">
        <v>283</v>
      </c>
      <c r="E411" t="s">
        <v>301</v>
      </c>
      <c r="F411" t="s">
        <v>726</v>
      </c>
      <c r="G411" t="s">
        <v>289</v>
      </c>
      <c r="H411" s="203">
        <v>10</v>
      </c>
      <c r="I411" s="204">
        <v>0.7</v>
      </c>
      <c r="J411" s="205">
        <v>0.42958807047498165</v>
      </c>
      <c r="K411" s="205">
        <v>0.2</v>
      </c>
      <c r="L411" s="205">
        <v>0.27</v>
      </c>
      <c r="M411" s="205">
        <v>0.27</v>
      </c>
      <c r="N411" s="205">
        <v>0.27</v>
      </c>
      <c r="O411" s="205">
        <v>0.27</v>
      </c>
      <c r="P411" s="205">
        <v>0.27</v>
      </c>
      <c r="Q411" s="205">
        <v>0.27</v>
      </c>
      <c r="R411" s="205">
        <v>0.27</v>
      </c>
      <c r="S411" s="205">
        <v>0.27</v>
      </c>
      <c r="T411" s="205">
        <v>0.27</v>
      </c>
      <c r="U411" s="205">
        <v>0.27</v>
      </c>
      <c r="V411" s="205">
        <v>0.27</v>
      </c>
      <c r="W411" s="205">
        <v>0.27</v>
      </c>
      <c r="X411" s="205">
        <v>0.27</v>
      </c>
      <c r="Y411" s="205">
        <v>0.27</v>
      </c>
      <c r="Z411" s="205">
        <v>0.27</v>
      </c>
      <c r="AA411" s="205">
        <v>0.27</v>
      </c>
      <c r="AB411" s="206">
        <v>0.27</v>
      </c>
      <c r="AC411" s="206">
        <v>0.27</v>
      </c>
      <c r="AD411" s="206">
        <v>0.27</v>
      </c>
      <c r="AE411" s="206">
        <v>0.27</v>
      </c>
      <c r="AF411" s="206">
        <v>0.27</v>
      </c>
      <c r="AG411" s="206">
        <v>0.33</v>
      </c>
      <c r="AH411">
        <v>0.33</v>
      </c>
      <c r="AI411" t="s">
        <v>164</v>
      </c>
      <c r="AJ411" t="s">
        <v>164</v>
      </c>
      <c r="AK411" t="s">
        <v>164</v>
      </c>
    </row>
    <row r="412" spans="1:37" x14ac:dyDescent="0.25">
      <c r="A412" t="s">
        <v>730</v>
      </c>
      <c r="B412" s="203" t="s">
        <v>158</v>
      </c>
      <c r="C412" t="s">
        <v>168</v>
      </c>
      <c r="D412" t="s">
        <v>283</v>
      </c>
      <c r="E412" t="s">
        <v>301</v>
      </c>
      <c r="F412" t="s">
        <v>726</v>
      </c>
      <c r="G412" t="s">
        <v>169</v>
      </c>
      <c r="H412" s="203">
        <v>10</v>
      </c>
      <c r="I412" s="204">
        <v>0.7</v>
      </c>
      <c r="J412" s="205">
        <v>0.45890207746534312</v>
      </c>
      <c r="K412" s="205">
        <v>0.12</v>
      </c>
      <c r="L412" s="205">
        <v>0.17</v>
      </c>
      <c r="M412" s="205">
        <v>0.17</v>
      </c>
      <c r="N412" s="205">
        <v>0.25</v>
      </c>
      <c r="O412" s="205">
        <v>0.25</v>
      </c>
      <c r="P412" s="205">
        <v>0.25</v>
      </c>
      <c r="Q412" s="205">
        <v>0.25</v>
      </c>
      <c r="R412" s="205">
        <v>0.25</v>
      </c>
      <c r="S412" s="205">
        <v>0.25</v>
      </c>
      <c r="T412" s="205">
        <v>0.25</v>
      </c>
      <c r="U412" s="205">
        <v>0.25</v>
      </c>
      <c r="V412" s="205">
        <v>0.25</v>
      </c>
      <c r="W412" s="205">
        <v>0.25</v>
      </c>
      <c r="X412" s="205">
        <v>0.25</v>
      </c>
      <c r="Y412" s="205">
        <v>0.25</v>
      </c>
      <c r="Z412" s="205">
        <v>0.25</v>
      </c>
      <c r="AA412" s="205">
        <v>0.25</v>
      </c>
      <c r="AB412" s="206">
        <v>0.25</v>
      </c>
      <c r="AC412" s="206">
        <v>0.25</v>
      </c>
      <c r="AD412" s="206">
        <v>0.25</v>
      </c>
      <c r="AE412" s="206">
        <v>0.25</v>
      </c>
      <c r="AF412" s="206">
        <v>0.25</v>
      </c>
      <c r="AG412" s="206">
        <v>0.33</v>
      </c>
      <c r="AH412">
        <v>0.33</v>
      </c>
      <c r="AI412" t="s">
        <v>164</v>
      </c>
      <c r="AJ412" t="s">
        <v>164</v>
      </c>
      <c r="AK412" t="s">
        <v>164</v>
      </c>
    </row>
    <row r="413" spans="1:37" x14ac:dyDescent="0.25">
      <c r="A413" t="s">
        <v>731</v>
      </c>
      <c r="B413" s="203" t="s">
        <v>166</v>
      </c>
      <c r="C413" t="s">
        <v>168</v>
      </c>
      <c r="D413" t="s">
        <v>283</v>
      </c>
      <c r="E413" t="s">
        <v>301</v>
      </c>
      <c r="F413" t="s">
        <v>726</v>
      </c>
      <c r="G413" t="s">
        <v>169</v>
      </c>
      <c r="H413" s="203">
        <v>10</v>
      </c>
      <c r="I413" s="204">
        <v>0.7</v>
      </c>
      <c r="J413" s="205">
        <v>0.45890207746534312</v>
      </c>
      <c r="K413" s="205">
        <v>0.12</v>
      </c>
      <c r="L413" s="205">
        <v>0.27</v>
      </c>
      <c r="M413" s="205">
        <v>0.27</v>
      </c>
      <c r="N413" s="205">
        <v>0.27</v>
      </c>
      <c r="O413" s="205">
        <v>0.25</v>
      </c>
      <c r="P413" s="205">
        <v>0.25</v>
      </c>
      <c r="Q413" s="205">
        <v>0.25</v>
      </c>
      <c r="R413" s="205">
        <v>0.25</v>
      </c>
      <c r="S413" s="205">
        <v>0.25</v>
      </c>
      <c r="T413" s="205">
        <v>0.25</v>
      </c>
      <c r="U413" s="205">
        <v>0.25</v>
      </c>
      <c r="V413" s="205">
        <v>0.25</v>
      </c>
      <c r="W413" s="205">
        <v>0.25</v>
      </c>
      <c r="X413" s="205">
        <v>0.25</v>
      </c>
      <c r="Y413" s="205">
        <v>0.25</v>
      </c>
      <c r="Z413" s="205">
        <v>0.25</v>
      </c>
      <c r="AA413" s="205">
        <v>0.25</v>
      </c>
      <c r="AB413" s="206">
        <v>0.25</v>
      </c>
      <c r="AC413" s="206">
        <v>0.25</v>
      </c>
      <c r="AD413" s="206">
        <v>0.25</v>
      </c>
      <c r="AE413" s="206">
        <v>0.25</v>
      </c>
      <c r="AF413" s="206">
        <v>0.25</v>
      </c>
      <c r="AG413" s="206">
        <v>0.33</v>
      </c>
      <c r="AH413">
        <v>0.33</v>
      </c>
      <c r="AI413" t="s">
        <v>164</v>
      </c>
      <c r="AJ413" t="s">
        <v>164</v>
      </c>
      <c r="AK413" t="s">
        <v>164</v>
      </c>
    </row>
    <row r="414" spans="1:37" x14ac:dyDescent="0.25">
      <c r="A414" t="s">
        <v>732</v>
      </c>
      <c r="B414" s="203" t="s">
        <v>158</v>
      </c>
      <c r="C414" t="s">
        <v>227</v>
      </c>
      <c r="D414" t="s">
        <v>160</v>
      </c>
      <c r="E414" t="s">
        <v>176</v>
      </c>
      <c r="F414" t="s">
        <v>733</v>
      </c>
      <c r="G414" t="s">
        <v>178</v>
      </c>
      <c r="H414" s="203">
        <v>10</v>
      </c>
      <c r="I414" s="204">
        <v>0.7</v>
      </c>
      <c r="J414" s="205">
        <v>0.43297207610283089</v>
      </c>
      <c r="K414" s="205">
        <v>0.15</v>
      </c>
      <c r="L414" s="205">
        <v>0.2</v>
      </c>
      <c r="M414" s="205">
        <v>0.2</v>
      </c>
      <c r="N414" s="205">
        <v>0.2</v>
      </c>
      <c r="O414" s="205">
        <v>0.25</v>
      </c>
      <c r="P414" s="205">
        <v>0.25</v>
      </c>
      <c r="Q414" s="205">
        <v>0.25</v>
      </c>
      <c r="R414" s="205">
        <v>0.25</v>
      </c>
      <c r="S414" s="205">
        <v>0.25</v>
      </c>
      <c r="T414" s="205">
        <v>0.25</v>
      </c>
      <c r="U414" s="205">
        <v>0.25</v>
      </c>
      <c r="V414" s="205">
        <v>0.25</v>
      </c>
      <c r="W414" s="205">
        <v>0.25</v>
      </c>
      <c r="X414" s="205">
        <v>0.25</v>
      </c>
      <c r="Y414" s="205">
        <v>0.25</v>
      </c>
      <c r="Z414" s="205">
        <v>0.25</v>
      </c>
      <c r="AA414" s="205">
        <v>0.25</v>
      </c>
      <c r="AB414" s="206">
        <v>0.25</v>
      </c>
      <c r="AC414" s="206">
        <v>0.25</v>
      </c>
      <c r="AD414" s="206">
        <v>0.25</v>
      </c>
      <c r="AE414" s="206">
        <v>0.25</v>
      </c>
      <c r="AF414" s="206">
        <v>0.25</v>
      </c>
      <c r="AG414" s="206">
        <v>0.33</v>
      </c>
      <c r="AH414">
        <v>0.33</v>
      </c>
      <c r="AI414" t="s">
        <v>164</v>
      </c>
      <c r="AJ414" t="s">
        <v>164</v>
      </c>
      <c r="AK414" t="s">
        <v>164</v>
      </c>
    </row>
    <row r="415" spans="1:37" x14ac:dyDescent="0.25">
      <c r="A415" t="s">
        <v>734</v>
      </c>
      <c r="B415" s="203" t="s">
        <v>166</v>
      </c>
      <c r="C415" t="s">
        <v>227</v>
      </c>
      <c r="D415" t="s">
        <v>160</v>
      </c>
      <c r="E415" t="s">
        <v>176</v>
      </c>
      <c r="F415" t="s">
        <v>733</v>
      </c>
      <c r="G415" t="s">
        <v>178</v>
      </c>
      <c r="H415" s="203">
        <v>10</v>
      </c>
      <c r="I415" s="204">
        <v>0.7</v>
      </c>
      <c r="J415" s="205">
        <v>0.43297207610283089</v>
      </c>
      <c r="K415" s="205">
        <v>0.15</v>
      </c>
      <c r="L415" s="205">
        <v>0.27</v>
      </c>
      <c r="M415" s="205">
        <v>0.27</v>
      </c>
      <c r="N415" s="205">
        <v>0.27</v>
      </c>
      <c r="O415" s="205">
        <v>0.27</v>
      </c>
      <c r="P415" s="205">
        <v>0.27</v>
      </c>
      <c r="Q415" s="205">
        <v>0.27</v>
      </c>
      <c r="R415" s="205">
        <v>0.27</v>
      </c>
      <c r="S415" s="205">
        <v>0.27</v>
      </c>
      <c r="T415" s="205">
        <v>0.27</v>
      </c>
      <c r="U415" s="205">
        <v>0.27</v>
      </c>
      <c r="V415" s="205">
        <v>0.27</v>
      </c>
      <c r="W415" s="205">
        <v>0.27</v>
      </c>
      <c r="X415" s="205">
        <v>0.27</v>
      </c>
      <c r="Y415" s="205">
        <v>0.27</v>
      </c>
      <c r="Z415" s="205">
        <v>0.27</v>
      </c>
      <c r="AA415" s="205">
        <v>0.27</v>
      </c>
      <c r="AB415" s="206">
        <v>0.27</v>
      </c>
      <c r="AC415" s="206">
        <v>0.27</v>
      </c>
      <c r="AD415" s="206">
        <v>0.27</v>
      </c>
      <c r="AE415" s="206">
        <v>0.27</v>
      </c>
      <c r="AF415" s="206">
        <v>0.27</v>
      </c>
      <c r="AG415" s="206">
        <v>0.33</v>
      </c>
      <c r="AH415">
        <v>0.33</v>
      </c>
      <c r="AI415" t="s">
        <v>164</v>
      </c>
      <c r="AJ415" t="s">
        <v>164</v>
      </c>
      <c r="AK415" t="s">
        <v>164</v>
      </c>
    </row>
    <row r="416" spans="1:37" x14ac:dyDescent="0.25">
      <c r="A416" t="s">
        <v>99</v>
      </c>
      <c r="B416" s="203" t="s">
        <v>158</v>
      </c>
      <c r="C416" t="s">
        <v>159</v>
      </c>
      <c r="D416" t="s">
        <v>160</v>
      </c>
      <c r="E416" t="s">
        <v>176</v>
      </c>
      <c r="F416" t="s">
        <v>733</v>
      </c>
      <c r="G416" t="s">
        <v>178</v>
      </c>
      <c r="H416" s="203">
        <v>10</v>
      </c>
      <c r="I416" s="204">
        <v>0.7</v>
      </c>
      <c r="J416" s="205">
        <v>0.43297207610283089</v>
      </c>
      <c r="K416" s="205">
        <v>0.13</v>
      </c>
      <c r="L416" s="205">
        <v>0.2</v>
      </c>
      <c r="M416" s="205">
        <v>0.2</v>
      </c>
      <c r="N416" s="205">
        <v>0.2</v>
      </c>
      <c r="O416" s="205">
        <v>0.2</v>
      </c>
      <c r="P416" s="205">
        <v>0.2</v>
      </c>
      <c r="Q416" s="205">
        <v>0.2</v>
      </c>
      <c r="R416" s="205">
        <v>0.2</v>
      </c>
      <c r="S416" s="205">
        <v>0.2</v>
      </c>
      <c r="T416" s="205">
        <v>0.2</v>
      </c>
      <c r="U416" s="205">
        <v>0.2</v>
      </c>
      <c r="V416" s="205">
        <v>0.2</v>
      </c>
      <c r="W416" s="205">
        <v>0.2</v>
      </c>
      <c r="X416" s="205">
        <v>0.2</v>
      </c>
      <c r="Y416" s="205">
        <v>0.2</v>
      </c>
      <c r="Z416" s="205">
        <v>0.2</v>
      </c>
      <c r="AA416" s="205">
        <v>0.2</v>
      </c>
      <c r="AB416" s="206">
        <v>0.2</v>
      </c>
      <c r="AC416" s="206">
        <v>0.2</v>
      </c>
      <c r="AD416" s="206">
        <v>0.23</v>
      </c>
      <c r="AE416" s="206">
        <v>0.23</v>
      </c>
      <c r="AF416" s="206">
        <v>0.23</v>
      </c>
      <c r="AG416" s="206">
        <v>0.33</v>
      </c>
      <c r="AH416">
        <v>0.33</v>
      </c>
      <c r="AI416" t="s">
        <v>164</v>
      </c>
      <c r="AJ416" t="s">
        <v>164</v>
      </c>
      <c r="AK416" t="s">
        <v>164</v>
      </c>
    </row>
    <row r="417" spans="1:37" x14ac:dyDescent="0.25">
      <c r="A417" t="s">
        <v>735</v>
      </c>
      <c r="B417" s="203" t="s">
        <v>166</v>
      </c>
      <c r="C417" t="s">
        <v>159</v>
      </c>
      <c r="D417" t="s">
        <v>160</v>
      </c>
      <c r="E417" t="s">
        <v>176</v>
      </c>
      <c r="F417" t="s">
        <v>733</v>
      </c>
      <c r="G417" t="s">
        <v>178</v>
      </c>
      <c r="H417" s="203">
        <v>10</v>
      </c>
      <c r="I417" s="204">
        <v>0.7</v>
      </c>
      <c r="J417" s="205">
        <v>0.43297207610283089</v>
      </c>
      <c r="K417" s="205">
        <v>0.2</v>
      </c>
      <c r="L417" s="205">
        <v>0.27</v>
      </c>
      <c r="M417" s="205">
        <v>0.27</v>
      </c>
      <c r="N417" s="205">
        <v>0.27</v>
      </c>
      <c r="O417" s="205">
        <v>0.27</v>
      </c>
      <c r="P417" s="205">
        <v>0.27</v>
      </c>
      <c r="Q417" s="205">
        <v>0.27</v>
      </c>
      <c r="R417" s="205">
        <v>0.27</v>
      </c>
      <c r="S417" s="205">
        <v>0.27</v>
      </c>
      <c r="T417" s="205">
        <v>0.27</v>
      </c>
      <c r="U417" s="205">
        <v>0.27</v>
      </c>
      <c r="V417" s="205">
        <v>0.27</v>
      </c>
      <c r="W417" s="205">
        <v>0.27</v>
      </c>
      <c r="X417" s="205">
        <v>0.27</v>
      </c>
      <c r="Y417" s="205">
        <v>0.27</v>
      </c>
      <c r="Z417" s="205">
        <v>0.27</v>
      </c>
      <c r="AA417" s="205">
        <v>0.27</v>
      </c>
      <c r="AB417" s="206">
        <v>0.27</v>
      </c>
      <c r="AC417" s="206">
        <v>0.27</v>
      </c>
      <c r="AD417" s="206">
        <v>0.31</v>
      </c>
      <c r="AE417" s="206">
        <v>0.31</v>
      </c>
      <c r="AF417" s="206">
        <v>0.31</v>
      </c>
      <c r="AG417" s="206">
        <v>0.33</v>
      </c>
      <c r="AH417">
        <v>0.33</v>
      </c>
      <c r="AI417" t="s">
        <v>164</v>
      </c>
      <c r="AJ417" t="s">
        <v>164</v>
      </c>
      <c r="AK417" t="s">
        <v>164</v>
      </c>
    </row>
    <row r="418" spans="1:37" x14ac:dyDescent="0.25">
      <c r="A418" t="s">
        <v>736</v>
      </c>
      <c r="B418" s="203" t="s">
        <v>158</v>
      </c>
      <c r="C418" t="s">
        <v>168</v>
      </c>
      <c r="D418" t="s">
        <v>160</v>
      </c>
      <c r="E418" t="s">
        <v>176</v>
      </c>
      <c r="F418" t="s">
        <v>733</v>
      </c>
      <c r="G418" t="s">
        <v>169</v>
      </c>
      <c r="H418" s="203">
        <v>10</v>
      </c>
      <c r="I418" s="204">
        <v>0.7</v>
      </c>
      <c r="J418" s="205">
        <v>0.45890207746534312</v>
      </c>
      <c r="K418" s="205">
        <v>0.12</v>
      </c>
      <c r="L418" s="205">
        <v>0.17</v>
      </c>
      <c r="M418" s="205">
        <v>0.17</v>
      </c>
      <c r="N418" s="205">
        <v>0.25</v>
      </c>
      <c r="O418" s="205">
        <v>0.25</v>
      </c>
      <c r="P418" s="205">
        <v>0.25</v>
      </c>
      <c r="Q418" s="205">
        <v>0.25</v>
      </c>
      <c r="R418" s="205">
        <v>0.25</v>
      </c>
      <c r="S418" s="205">
        <v>0.25</v>
      </c>
      <c r="T418" s="205">
        <v>0.25</v>
      </c>
      <c r="U418" s="205">
        <v>0.25</v>
      </c>
      <c r="V418" s="205">
        <v>0.25</v>
      </c>
      <c r="W418" s="205">
        <v>0.25</v>
      </c>
      <c r="X418" s="205">
        <v>0.25</v>
      </c>
      <c r="Y418" s="205">
        <v>0.25</v>
      </c>
      <c r="Z418" s="205">
        <v>0.25</v>
      </c>
      <c r="AA418" s="205">
        <v>0.25</v>
      </c>
      <c r="AB418" s="206">
        <v>0.25</v>
      </c>
      <c r="AC418" s="206">
        <v>0.25</v>
      </c>
      <c r="AD418" s="206">
        <v>0.25</v>
      </c>
      <c r="AE418" s="206">
        <v>0.25</v>
      </c>
      <c r="AF418" s="206">
        <v>0.25</v>
      </c>
      <c r="AG418" s="206">
        <v>0.33</v>
      </c>
      <c r="AH418">
        <v>0.33</v>
      </c>
      <c r="AI418" t="s">
        <v>164</v>
      </c>
      <c r="AJ418" t="s">
        <v>164</v>
      </c>
      <c r="AK418" t="s">
        <v>164</v>
      </c>
    </row>
    <row r="419" spans="1:37" x14ac:dyDescent="0.25">
      <c r="A419" t="s">
        <v>737</v>
      </c>
      <c r="B419" s="203" t="s">
        <v>166</v>
      </c>
      <c r="C419" t="s">
        <v>168</v>
      </c>
      <c r="D419" t="s">
        <v>160</v>
      </c>
      <c r="E419" t="s">
        <v>176</v>
      </c>
      <c r="F419" t="s">
        <v>733</v>
      </c>
      <c r="G419" t="s">
        <v>169</v>
      </c>
      <c r="H419" s="203">
        <v>10</v>
      </c>
      <c r="I419" s="204">
        <v>0.7</v>
      </c>
      <c r="J419" s="205">
        <v>0.45890207746534312</v>
      </c>
      <c r="K419" s="205">
        <v>0.12</v>
      </c>
      <c r="L419" s="205">
        <v>0.27</v>
      </c>
      <c r="M419" s="205">
        <v>0.27</v>
      </c>
      <c r="N419" s="205">
        <v>0.27</v>
      </c>
      <c r="O419" s="205">
        <v>0.25</v>
      </c>
      <c r="P419" s="205">
        <v>0.25</v>
      </c>
      <c r="Q419" s="205">
        <v>0.25</v>
      </c>
      <c r="R419" s="205">
        <v>0.25</v>
      </c>
      <c r="S419" s="205">
        <v>0.25</v>
      </c>
      <c r="T419" s="205">
        <v>0.25</v>
      </c>
      <c r="U419" s="205">
        <v>0.25</v>
      </c>
      <c r="V419" s="205">
        <v>0.25</v>
      </c>
      <c r="W419" s="205">
        <v>0.25</v>
      </c>
      <c r="X419" s="205">
        <v>0.25</v>
      </c>
      <c r="Y419" s="205">
        <v>0.25</v>
      </c>
      <c r="Z419" s="205">
        <v>0.25</v>
      </c>
      <c r="AA419" s="205">
        <v>0.25</v>
      </c>
      <c r="AB419" s="206">
        <v>0.25</v>
      </c>
      <c r="AC419" s="206">
        <v>0.25</v>
      </c>
      <c r="AD419" s="206">
        <v>0.25</v>
      </c>
      <c r="AE419" s="206">
        <v>0.25</v>
      </c>
      <c r="AF419" s="206">
        <v>0.25</v>
      </c>
      <c r="AG419" s="206">
        <v>0.33</v>
      </c>
      <c r="AH419">
        <v>0.33</v>
      </c>
      <c r="AI419" t="s">
        <v>164</v>
      </c>
      <c r="AJ419" t="s">
        <v>164</v>
      </c>
      <c r="AK419" t="s">
        <v>164</v>
      </c>
    </row>
    <row r="420" spans="1:37" x14ac:dyDescent="0.25">
      <c r="A420" t="s">
        <v>738</v>
      </c>
      <c r="B420" s="203" t="s">
        <v>158</v>
      </c>
      <c r="C420" t="s">
        <v>172</v>
      </c>
      <c r="D420" t="s">
        <v>160</v>
      </c>
      <c r="E420" t="s">
        <v>183</v>
      </c>
      <c r="F420" t="s">
        <v>733</v>
      </c>
      <c r="G420" t="s">
        <v>185</v>
      </c>
      <c r="H420" s="203">
        <v>20</v>
      </c>
      <c r="I420" s="204">
        <v>0.7</v>
      </c>
      <c r="J420" s="205">
        <v>0.90105368807260355</v>
      </c>
      <c r="K420" s="205">
        <v>0.2</v>
      </c>
      <c r="L420" s="205">
        <v>0.27</v>
      </c>
      <c r="M420" s="205">
        <v>0.27</v>
      </c>
      <c r="N420" s="205">
        <v>0.27</v>
      </c>
      <c r="O420" s="205">
        <v>0.27</v>
      </c>
      <c r="P420" s="205">
        <v>0.27</v>
      </c>
      <c r="Q420" s="205">
        <v>0.27</v>
      </c>
      <c r="R420" s="205">
        <v>0.35</v>
      </c>
      <c r="S420" s="205">
        <v>0.35</v>
      </c>
      <c r="T420" s="205">
        <v>0.35</v>
      </c>
      <c r="U420" s="205">
        <v>0.35</v>
      </c>
      <c r="V420" s="205">
        <v>0.35</v>
      </c>
      <c r="W420" s="205">
        <v>0.35</v>
      </c>
      <c r="X420" s="205">
        <v>0.35</v>
      </c>
      <c r="Y420" s="205">
        <v>0.35</v>
      </c>
      <c r="Z420" s="205">
        <v>0.35</v>
      </c>
      <c r="AA420" s="205">
        <v>0.35</v>
      </c>
      <c r="AB420" s="206">
        <v>0.35</v>
      </c>
      <c r="AC420" s="206">
        <v>0.35</v>
      </c>
      <c r="AD420" s="206">
        <v>0.35</v>
      </c>
      <c r="AE420" s="206">
        <v>0.35</v>
      </c>
      <c r="AF420" s="206">
        <v>0.35</v>
      </c>
      <c r="AG420" s="206">
        <v>0.38</v>
      </c>
      <c r="AH420">
        <v>0.38</v>
      </c>
      <c r="AI420" t="s">
        <v>164</v>
      </c>
      <c r="AJ420" t="s">
        <v>164</v>
      </c>
      <c r="AK420" t="s">
        <v>164</v>
      </c>
    </row>
    <row r="421" spans="1:37" x14ac:dyDescent="0.25">
      <c r="A421" t="s">
        <v>739</v>
      </c>
      <c r="B421" s="203" t="s">
        <v>166</v>
      </c>
      <c r="C421" t="s">
        <v>172</v>
      </c>
      <c r="D421" t="s">
        <v>160</v>
      </c>
      <c r="E421" t="s">
        <v>183</v>
      </c>
      <c r="F421" t="s">
        <v>733</v>
      </c>
      <c r="G421" t="s">
        <v>185</v>
      </c>
      <c r="H421" s="203">
        <v>20</v>
      </c>
      <c r="I421" s="204">
        <v>0.7</v>
      </c>
      <c r="J421" s="205">
        <v>0.90105368807260355</v>
      </c>
      <c r="K421" s="205">
        <v>0.2</v>
      </c>
      <c r="L421" s="205">
        <v>0.27</v>
      </c>
      <c r="M421" s="205">
        <v>0.27</v>
      </c>
      <c r="N421" s="205">
        <v>0.27</v>
      </c>
      <c r="O421" s="205">
        <v>0.27</v>
      </c>
      <c r="P421" s="205">
        <v>0.27</v>
      </c>
      <c r="Q421" s="205">
        <v>0.27</v>
      </c>
      <c r="R421" s="205">
        <v>0.35</v>
      </c>
      <c r="S421" s="205">
        <v>0.35</v>
      </c>
      <c r="T421" s="205">
        <v>0.35</v>
      </c>
      <c r="U421" s="205">
        <v>0.35</v>
      </c>
      <c r="V421" s="205">
        <v>0.35</v>
      </c>
      <c r="W421" s="205">
        <v>0.35</v>
      </c>
      <c r="X421" s="205">
        <v>0.35</v>
      </c>
      <c r="Y421" s="205">
        <v>0.35</v>
      </c>
      <c r="Z421" s="205">
        <v>0.35</v>
      </c>
      <c r="AA421" s="205">
        <v>0.35</v>
      </c>
      <c r="AB421" s="206">
        <v>0.35</v>
      </c>
      <c r="AC421" s="206">
        <v>0.35</v>
      </c>
      <c r="AD421" s="206">
        <v>0.35</v>
      </c>
      <c r="AE421" s="206">
        <v>0.35</v>
      </c>
      <c r="AF421" s="206">
        <v>0.35</v>
      </c>
      <c r="AG421" s="206">
        <v>0.38</v>
      </c>
      <c r="AH421">
        <v>0.38</v>
      </c>
      <c r="AI421" t="s">
        <v>164</v>
      </c>
      <c r="AJ421" t="s">
        <v>164</v>
      </c>
      <c r="AK421" t="s">
        <v>164</v>
      </c>
    </row>
    <row r="422" spans="1:37" x14ac:dyDescent="0.25">
      <c r="A422" t="s">
        <v>740</v>
      </c>
      <c r="B422" s="203" t="s">
        <v>158</v>
      </c>
      <c r="C422" t="s">
        <v>227</v>
      </c>
      <c r="D422" t="s">
        <v>228</v>
      </c>
      <c r="E422" t="s">
        <v>620</v>
      </c>
      <c r="F422" t="s">
        <v>741</v>
      </c>
      <c r="G422" t="s">
        <v>231</v>
      </c>
      <c r="H422" s="203">
        <v>10</v>
      </c>
      <c r="I422" s="204">
        <v>0.7</v>
      </c>
      <c r="J422" s="205">
        <v>0.46921264677093277</v>
      </c>
      <c r="K422" s="205">
        <v>0.15</v>
      </c>
      <c r="L422" s="205">
        <v>0.2</v>
      </c>
      <c r="M422" s="205">
        <v>0.2</v>
      </c>
      <c r="N422" s="205">
        <v>0.2</v>
      </c>
      <c r="O422" s="205">
        <v>0.25</v>
      </c>
      <c r="P422" s="205">
        <v>0.25</v>
      </c>
      <c r="Q422" s="205">
        <v>0.25</v>
      </c>
      <c r="R422" s="205">
        <v>0.25</v>
      </c>
      <c r="S422" s="205">
        <v>0.25</v>
      </c>
      <c r="T422" s="205">
        <v>0.25</v>
      </c>
      <c r="U422" s="205">
        <v>0.25</v>
      </c>
      <c r="V422" s="205">
        <v>0.25</v>
      </c>
      <c r="W422" s="205">
        <v>0.25</v>
      </c>
      <c r="X422" s="205">
        <v>0.25</v>
      </c>
      <c r="Y422" s="205">
        <v>0.25</v>
      </c>
      <c r="Z422" s="205">
        <v>0.25</v>
      </c>
      <c r="AA422" s="205">
        <v>0.25</v>
      </c>
      <c r="AB422" s="206">
        <v>0.25</v>
      </c>
      <c r="AC422" s="206">
        <v>0.25</v>
      </c>
      <c r="AD422" s="206">
        <v>0.25</v>
      </c>
      <c r="AE422" s="206">
        <v>0.25</v>
      </c>
      <c r="AF422" s="206">
        <v>0.25</v>
      </c>
      <c r="AG422" s="206">
        <v>0.33</v>
      </c>
      <c r="AH422">
        <v>0.33</v>
      </c>
      <c r="AI422" t="s">
        <v>164</v>
      </c>
      <c r="AJ422" t="s">
        <v>164</v>
      </c>
      <c r="AK422" t="s">
        <v>164</v>
      </c>
    </row>
    <row r="423" spans="1:37" x14ac:dyDescent="0.25">
      <c r="A423" t="s">
        <v>742</v>
      </c>
      <c r="B423" s="203" t="s">
        <v>166</v>
      </c>
      <c r="C423" t="s">
        <v>227</v>
      </c>
      <c r="D423" t="s">
        <v>228</v>
      </c>
      <c r="E423" t="s">
        <v>620</v>
      </c>
      <c r="F423" t="s">
        <v>741</v>
      </c>
      <c r="G423" t="s">
        <v>231</v>
      </c>
      <c r="H423" s="203">
        <v>10</v>
      </c>
      <c r="I423" s="204">
        <v>0.7</v>
      </c>
      <c r="J423" s="205">
        <v>0.46921264677093277</v>
      </c>
      <c r="K423" s="205">
        <v>0.15</v>
      </c>
      <c r="L423" s="205">
        <v>0.27</v>
      </c>
      <c r="M423" s="205">
        <v>0.27</v>
      </c>
      <c r="N423" s="205">
        <v>0.27</v>
      </c>
      <c r="O423" s="205">
        <v>0.27</v>
      </c>
      <c r="P423" s="205">
        <v>0.27</v>
      </c>
      <c r="Q423" s="205">
        <v>0.27</v>
      </c>
      <c r="R423" s="205">
        <v>0.27</v>
      </c>
      <c r="S423" s="205">
        <v>0.27</v>
      </c>
      <c r="T423" s="205">
        <v>0.27</v>
      </c>
      <c r="U423" s="205">
        <v>0.27</v>
      </c>
      <c r="V423" s="205">
        <v>0.27</v>
      </c>
      <c r="W423" s="205">
        <v>0.27</v>
      </c>
      <c r="X423" s="205">
        <v>0.27</v>
      </c>
      <c r="Y423" s="205">
        <v>0.27</v>
      </c>
      <c r="Z423" s="205">
        <v>0.27</v>
      </c>
      <c r="AA423" s="205">
        <v>0.27</v>
      </c>
      <c r="AB423" s="206">
        <v>0.27</v>
      </c>
      <c r="AC423" s="206">
        <v>0.27</v>
      </c>
      <c r="AD423" s="206">
        <v>0.27</v>
      </c>
      <c r="AE423" s="206">
        <v>0.27</v>
      </c>
      <c r="AF423" s="206">
        <v>0.27</v>
      </c>
      <c r="AG423" s="206">
        <v>0.33</v>
      </c>
      <c r="AH423">
        <v>0.33</v>
      </c>
      <c r="AI423" t="s">
        <v>164</v>
      </c>
      <c r="AJ423" t="s">
        <v>164</v>
      </c>
      <c r="AK423" t="s">
        <v>164</v>
      </c>
    </row>
    <row r="424" spans="1:37" x14ac:dyDescent="0.25">
      <c r="A424" t="s">
        <v>743</v>
      </c>
      <c r="B424" s="203" t="s">
        <v>158</v>
      </c>
      <c r="C424" t="s">
        <v>227</v>
      </c>
      <c r="D424" t="s">
        <v>195</v>
      </c>
      <c r="E424" t="s">
        <v>575</v>
      </c>
      <c r="F424" t="s">
        <v>744</v>
      </c>
      <c r="G424" t="s">
        <v>231</v>
      </c>
      <c r="H424" s="203">
        <v>15</v>
      </c>
      <c r="I424" s="204">
        <v>0.7</v>
      </c>
      <c r="J424" s="205">
        <v>0.63202344278738332</v>
      </c>
      <c r="K424" s="205">
        <v>0.15</v>
      </c>
      <c r="L424" s="205">
        <v>0.2</v>
      </c>
      <c r="M424" s="205">
        <v>0.2</v>
      </c>
      <c r="N424" s="205">
        <v>0.2</v>
      </c>
      <c r="O424" s="205">
        <v>0.25</v>
      </c>
      <c r="P424" s="205">
        <v>0.25</v>
      </c>
      <c r="Q424" s="205">
        <v>0.25</v>
      </c>
      <c r="R424" s="205">
        <v>0.25</v>
      </c>
      <c r="S424" s="205">
        <v>0.25</v>
      </c>
      <c r="T424" s="205">
        <v>0.25</v>
      </c>
      <c r="U424" s="205">
        <v>0.25</v>
      </c>
      <c r="V424" s="205">
        <v>0.25</v>
      </c>
      <c r="W424" s="205">
        <v>0.25</v>
      </c>
      <c r="X424" s="205">
        <v>0.25</v>
      </c>
      <c r="Y424" s="205">
        <v>0.25</v>
      </c>
      <c r="Z424" s="205">
        <v>0.25</v>
      </c>
      <c r="AA424" s="205">
        <v>0.25</v>
      </c>
      <c r="AB424" s="206">
        <v>0.25</v>
      </c>
      <c r="AC424" s="206">
        <v>0.25</v>
      </c>
      <c r="AD424" s="206">
        <v>0.25</v>
      </c>
      <c r="AE424" s="206">
        <v>0.25</v>
      </c>
      <c r="AF424" s="206">
        <v>0.25</v>
      </c>
      <c r="AG424" s="206">
        <v>0.33</v>
      </c>
      <c r="AH424">
        <v>0.33</v>
      </c>
      <c r="AI424" t="s">
        <v>164</v>
      </c>
      <c r="AJ424" t="s">
        <v>164</v>
      </c>
      <c r="AK424" t="s">
        <v>164</v>
      </c>
    </row>
    <row r="425" spans="1:37" x14ac:dyDescent="0.25">
      <c r="A425" t="s">
        <v>745</v>
      </c>
      <c r="B425" s="203" t="s">
        <v>166</v>
      </c>
      <c r="C425" t="s">
        <v>227</v>
      </c>
      <c r="D425" t="s">
        <v>195</v>
      </c>
      <c r="E425" t="s">
        <v>575</v>
      </c>
      <c r="F425" t="s">
        <v>744</v>
      </c>
      <c r="G425" t="s">
        <v>231</v>
      </c>
      <c r="H425" s="203">
        <v>15</v>
      </c>
      <c r="I425" s="204">
        <v>0.7</v>
      </c>
      <c r="J425" s="205">
        <v>0.63202344278738332</v>
      </c>
      <c r="K425" s="205">
        <v>0.15</v>
      </c>
      <c r="L425" s="205">
        <v>0.27</v>
      </c>
      <c r="M425" s="205">
        <v>0.27</v>
      </c>
      <c r="N425" s="205">
        <v>0.27</v>
      </c>
      <c r="O425" s="205">
        <v>0.27</v>
      </c>
      <c r="P425" s="205">
        <v>0.27</v>
      </c>
      <c r="Q425" s="205">
        <v>0.27</v>
      </c>
      <c r="R425" s="205">
        <v>0.27</v>
      </c>
      <c r="S425" s="205">
        <v>0.27</v>
      </c>
      <c r="T425" s="205">
        <v>0.27</v>
      </c>
      <c r="U425" s="205">
        <v>0.27</v>
      </c>
      <c r="V425" s="205">
        <v>0.27</v>
      </c>
      <c r="W425" s="205">
        <v>0.27</v>
      </c>
      <c r="X425" s="205">
        <v>0.27</v>
      </c>
      <c r="Y425" s="205">
        <v>0.27</v>
      </c>
      <c r="Z425" s="205">
        <v>0.27</v>
      </c>
      <c r="AA425" s="205">
        <v>0.27</v>
      </c>
      <c r="AB425" s="206">
        <v>0.27</v>
      </c>
      <c r="AC425" s="206">
        <v>0.27</v>
      </c>
      <c r="AD425" s="206">
        <v>0.27</v>
      </c>
      <c r="AE425" s="206">
        <v>0.27</v>
      </c>
      <c r="AF425" s="206">
        <v>0.27</v>
      </c>
      <c r="AG425" s="206">
        <v>0.33</v>
      </c>
      <c r="AH425">
        <v>0.33</v>
      </c>
      <c r="AI425" t="s">
        <v>164</v>
      </c>
      <c r="AJ425" t="s">
        <v>164</v>
      </c>
      <c r="AK425" t="s">
        <v>164</v>
      </c>
    </row>
    <row r="426" spans="1:37" x14ac:dyDescent="0.25">
      <c r="A426" t="s">
        <v>746</v>
      </c>
      <c r="B426" s="203" t="s">
        <v>158</v>
      </c>
      <c r="C426" t="s">
        <v>159</v>
      </c>
      <c r="D426" t="s">
        <v>195</v>
      </c>
      <c r="E426" t="s">
        <v>575</v>
      </c>
      <c r="F426" t="s">
        <v>744</v>
      </c>
      <c r="G426" t="s">
        <v>747</v>
      </c>
      <c r="H426" s="203">
        <v>15</v>
      </c>
      <c r="I426" s="204">
        <v>0.7</v>
      </c>
      <c r="J426" s="205">
        <v>0.59641964953452464</v>
      </c>
      <c r="K426" s="205">
        <v>0.13</v>
      </c>
      <c r="L426" s="205">
        <v>0.2</v>
      </c>
      <c r="M426" s="205">
        <v>0.2</v>
      </c>
      <c r="N426" s="205">
        <v>0.2</v>
      </c>
      <c r="O426" s="205">
        <v>0.2</v>
      </c>
      <c r="P426" s="205">
        <v>0.2</v>
      </c>
      <c r="Q426" s="205">
        <v>0.2</v>
      </c>
      <c r="R426" s="205">
        <v>0.2</v>
      </c>
      <c r="S426" s="205">
        <v>0.2</v>
      </c>
      <c r="T426" s="205">
        <v>0.2</v>
      </c>
      <c r="U426" s="205">
        <v>0.2</v>
      </c>
      <c r="V426" s="205">
        <v>0.2</v>
      </c>
      <c r="W426" s="205">
        <v>0.2</v>
      </c>
      <c r="X426" s="205">
        <v>0.2</v>
      </c>
      <c r="Y426" s="205">
        <v>0.2</v>
      </c>
      <c r="Z426" s="205">
        <v>0.2</v>
      </c>
      <c r="AA426" s="205">
        <v>0.2</v>
      </c>
      <c r="AB426" s="206">
        <v>0.2</v>
      </c>
      <c r="AC426" s="206">
        <v>0.2</v>
      </c>
      <c r="AD426" s="206">
        <v>0.2</v>
      </c>
      <c r="AE426" s="206">
        <v>0.2</v>
      </c>
      <c r="AF426" s="206">
        <v>0.2</v>
      </c>
      <c r="AG426" s="206">
        <v>0.33</v>
      </c>
      <c r="AH426">
        <v>0.33</v>
      </c>
      <c r="AI426" t="s">
        <v>164</v>
      </c>
      <c r="AJ426" t="s">
        <v>164</v>
      </c>
      <c r="AK426" t="s">
        <v>164</v>
      </c>
    </row>
    <row r="427" spans="1:37" x14ac:dyDescent="0.25">
      <c r="A427" t="s">
        <v>748</v>
      </c>
      <c r="B427" s="203" t="s">
        <v>166</v>
      </c>
      <c r="C427" t="s">
        <v>159</v>
      </c>
      <c r="D427" t="s">
        <v>195</v>
      </c>
      <c r="E427" t="s">
        <v>575</v>
      </c>
      <c r="F427" t="s">
        <v>744</v>
      </c>
      <c r="G427" t="s">
        <v>747</v>
      </c>
      <c r="H427" s="203">
        <v>15</v>
      </c>
      <c r="I427" s="204">
        <v>0.7</v>
      </c>
      <c r="J427" s="205">
        <v>0.59641964953452464</v>
      </c>
      <c r="K427" s="205">
        <v>0.2</v>
      </c>
      <c r="L427" s="205">
        <v>0.27</v>
      </c>
      <c r="M427" s="205">
        <v>0.27</v>
      </c>
      <c r="N427" s="205">
        <v>0.27</v>
      </c>
      <c r="O427" s="205">
        <v>0.27</v>
      </c>
      <c r="P427" s="205">
        <v>0.27</v>
      </c>
      <c r="Q427" s="205">
        <v>0.27</v>
      </c>
      <c r="R427" s="205">
        <v>0.27</v>
      </c>
      <c r="S427" s="205">
        <v>0.27</v>
      </c>
      <c r="T427" s="205">
        <v>0.27</v>
      </c>
      <c r="U427" s="205">
        <v>0.27</v>
      </c>
      <c r="V427" s="205">
        <v>0.27</v>
      </c>
      <c r="W427" s="205">
        <v>0.27</v>
      </c>
      <c r="X427" s="205">
        <v>0.27</v>
      </c>
      <c r="Y427" s="205">
        <v>0.27</v>
      </c>
      <c r="Z427" s="205">
        <v>0.27</v>
      </c>
      <c r="AA427" s="205">
        <v>0.27</v>
      </c>
      <c r="AB427" s="206">
        <v>0.27</v>
      </c>
      <c r="AC427" s="206">
        <v>0.27</v>
      </c>
      <c r="AD427" s="206">
        <v>0.27</v>
      </c>
      <c r="AE427" s="206">
        <v>0.27</v>
      </c>
      <c r="AF427" s="206">
        <v>0.27</v>
      </c>
      <c r="AG427" s="206">
        <v>0.33</v>
      </c>
      <c r="AH427">
        <v>0.33</v>
      </c>
      <c r="AI427" t="s">
        <v>164</v>
      </c>
      <c r="AJ427" t="s">
        <v>164</v>
      </c>
      <c r="AK427" t="s">
        <v>164</v>
      </c>
    </row>
    <row r="428" spans="1:37" x14ac:dyDescent="0.25">
      <c r="A428" t="s">
        <v>749</v>
      </c>
      <c r="B428" s="203" t="s">
        <v>158</v>
      </c>
      <c r="C428" t="s">
        <v>168</v>
      </c>
      <c r="D428" t="s">
        <v>195</v>
      </c>
      <c r="E428" t="s">
        <v>575</v>
      </c>
      <c r="F428" t="s">
        <v>744</v>
      </c>
      <c r="G428" t="s">
        <v>169</v>
      </c>
      <c r="H428" s="203">
        <v>15</v>
      </c>
      <c r="I428" s="204">
        <v>0.7</v>
      </c>
      <c r="J428" s="205">
        <v>0.6269962886457372</v>
      </c>
      <c r="K428" s="205">
        <v>0.2</v>
      </c>
      <c r="L428" s="205">
        <v>0.27</v>
      </c>
      <c r="M428" s="205">
        <v>0.27</v>
      </c>
      <c r="N428" s="205">
        <v>0.27</v>
      </c>
      <c r="O428" s="205">
        <v>0.27</v>
      </c>
      <c r="P428" s="205">
        <v>0.27</v>
      </c>
      <c r="Q428" s="205">
        <v>0.27</v>
      </c>
      <c r="R428" s="205">
        <v>0.25</v>
      </c>
      <c r="S428" s="205">
        <v>0.25</v>
      </c>
      <c r="T428" s="205">
        <v>0.25</v>
      </c>
      <c r="U428" s="205">
        <v>0.25</v>
      </c>
      <c r="V428" s="205">
        <v>0.25</v>
      </c>
      <c r="W428" s="205">
        <v>0.25</v>
      </c>
      <c r="X428" s="205">
        <v>0.25</v>
      </c>
      <c r="Y428" s="205">
        <v>0.25</v>
      </c>
      <c r="Z428" s="205">
        <v>0.25</v>
      </c>
      <c r="AA428" s="205">
        <v>0.25</v>
      </c>
      <c r="AB428" s="206">
        <v>0.25</v>
      </c>
      <c r="AC428" s="206">
        <v>0.25</v>
      </c>
      <c r="AD428" s="206">
        <v>0.25</v>
      </c>
      <c r="AE428" s="206">
        <v>0.25</v>
      </c>
      <c r="AF428" s="206">
        <v>0.25</v>
      </c>
      <c r="AG428" s="206">
        <v>0.33</v>
      </c>
      <c r="AH428">
        <v>0.33</v>
      </c>
      <c r="AI428" t="s">
        <v>164</v>
      </c>
      <c r="AJ428" t="s">
        <v>164</v>
      </c>
    </row>
    <row r="429" spans="1:37" x14ac:dyDescent="0.25">
      <c r="A429" t="s">
        <v>750</v>
      </c>
      <c r="B429" s="203" t="s">
        <v>166</v>
      </c>
      <c r="C429" t="s">
        <v>168</v>
      </c>
      <c r="D429" t="s">
        <v>195</v>
      </c>
      <c r="E429" t="s">
        <v>575</v>
      </c>
      <c r="F429" t="s">
        <v>744</v>
      </c>
      <c r="G429" t="s">
        <v>169</v>
      </c>
      <c r="H429" s="203">
        <v>15</v>
      </c>
      <c r="I429" s="204">
        <v>0.7</v>
      </c>
      <c r="J429" s="205">
        <v>0.6269962886457372</v>
      </c>
      <c r="K429" s="205">
        <v>0.2</v>
      </c>
      <c r="L429" s="205">
        <v>0.27</v>
      </c>
      <c r="M429" s="205">
        <v>0.27</v>
      </c>
      <c r="N429" s="205">
        <v>0.27</v>
      </c>
      <c r="O429" s="205">
        <v>0.27</v>
      </c>
      <c r="P429" s="205">
        <v>0.27</v>
      </c>
      <c r="Q429" s="205">
        <v>0.27</v>
      </c>
      <c r="R429" s="205">
        <v>0.25</v>
      </c>
      <c r="S429" s="205">
        <v>0.25</v>
      </c>
      <c r="T429" s="205">
        <v>0.25</v>
      </c>
      <c r="U429" s="205">
        <v>0.25</v>
      </c>
      <c r="V429" s="205">
        <v>0.25</v>
      </c>
      <c r="W429" s="205">
        <v>0.25</v>
      </c>
      <c r="X429" s="205">
        <v>0.25</v>
      </c>
      <c r="Y429" s="205">
        <v>0.25</v>
      </c>
      <c r="Z429" s="205">
        <v>0.25</v>
      </c>
      <c r="AA429" s="205">
        <v>0.25</v>
      </c>
      <c r="AB429" s="206">
        <v>0.25</v>
      </c>
      <c r="AC429" s="206">
        <v>0.25</v>
      </c>
      <c r="AD429" s="206">
        <v>0.25</v>
      </c>
      <c r="AE429" s="206">
        <v>0.25</v>
      </c>
      <c r="AF429" s="206">
        <v>0.25</v>
      </c>
      <c r="AG429" s="206">
        <v>0.33</v>
      </c>
      <c r="AH429">
        <v>0.33</v>
      </c>
      <c r="AI429" t="s">
        <v>164</v>
      </c>
      <c r="AJ429" t="s">
        <v>164</v>
      </c>
      <c r="AK429" t="s">
        <v>164</v>
      </c>
    </row>
    <row r="430" spans="1:37" x14ac:dyDescent="0.25">
      <c r="A430" t="s">
        <v>751</v>
      </c>
      <c r="B430" s="203" t="s">
        <v>158</v>
      </c>
      <c r="C430" t="s">
        <v>159</v>
      </c>
      <c r="D430" t="s">
        <v>215</v>
      </c>
      <c r="E430" t="s">
        <v>216</v>
      </c>
      <c r="F430" t="s">
        <v>752</v>
      </c>
      <c r="G430" t="s">
        <v>217</v>
      </c>
      <c r="H430" s="203">
        <v>10</v>
      </c>
      <c r="I430" s="204">
        <v>0.7</v>
      </c>
      <c r="J430" s="205">
        <v>0.46016409749751264</v>
      </c>
      <c r="K430" s="205">
        <v>0.13</v>
      </c>
      <c r="L430" s="205">
        <v>0.2</v>
      </c>
      <c r="M430" s="205">
        <v>0.2</v>
      </c>
      <c r="N430" s="205">
        <v>0.2</v>
      </c>
      <c r="O430" s="205">
        <v>0.2</v>
      </c>
      <c r="P430" s="205">
        <v>0.2</v>
      </c>
      <c r="Q430" s="205">
        <v>0.2</v>
      </c>
      <c r="R430" s="205">
        <v>0.2</v>
      </c>
      <c r="S430" s="205">
        <v>0.2</v>
      </c>
      <c r="T430" s="205">
        <v>0.2</v>
      </c>
      <c r="U430" s="205">
        <v>0.2</v>
      </c>
      <c r="V430" s="205">
        <v>0.2</v>
      </c>
      <c r="W430" s="205">
        <v>0.2</v>
      </c>
      <c r="X430" s="205">
        <v>0.2</v>
      </c>
      <c r="Y430" s="205">
        <v>0.2</v>
      </c>
      <c r="Z430" s="205">
        <v>0.2</v>
      </c>
      <c r="AA430" s="205">
        <v>0.2</v>
      </c>
      <c r="AB430" s="206">
        <v>0.2</v>
      </c>
      <c r="AC430" s="206">
        <v>0.2</v>
      </c>
      <c r="AD430" s="206">
        <v>0.2</v>
      </c>
      <c r="AE430" s="206">
        <v>0.2</v>
      </c>
      <c r="AF430" s="206">
        <v>0.2</v>
      </c>
      <c r="AG430" s="206">
        <v>0.33</v>
      </c>
      <c r="AH430">
        <v>0.33</v>
      </c>
      <c r="AI430" t="s">
        <v>164</v>
      </c>
      <c r="AJ430" t="s">
        <v>164</v>
      </c>
      <c r="AK430" t="s">
        <v>164</v>
      </c>
    </row>
    <row r="431" spans="1:37" x14ac:dyDescent="0.25">
      <c r="A431" t="s">
        <v>753</v>
      </c>
      <c r="B431" s="203" t="s">
        <v>166</v>
      </c>
      <c r="C431" t="s">
        <v>159</v>
      </c>
      <c r="D431" t="s">
        <v>215</v>
      </c>
      <c r="E431" t="s">
        <v>216</v>
      </c>
      <c r="F431" t="s">
        <v>752</v>
      </c>
      <c r="G431" t="s">
        <v>217</v>
      </c>
      <c r="H431" s="203">
        <v>10</v>
      </c>
      <c r="I431" s="204">
        <v>0.7</v>
      </c>
      <c r="J431" s="205">
        <v>0.46016409749751264</v>
      </c>
      <c r="K431" s="205">
        <v>0.2</v>
      </c>
      <c r="L431" s="205">
        <v>0.27</v>
      </c>
      <c r="M431" s="205">
        <v>0.27</v>
      </c>
      <c r="N431" s="205">
        <v>0.27</v>
      </c>
      <c r="O431" s="205">
        <v>0.27</v>
      </c>
      <c r="P431" s="205">
        <v>0.27</v>
      </c>
      <c r="Q431" s="205">
        <v>0.27</v>
      </c>
      <c r="R431" s="205">
        <v>0.27</v>
      </c>
      <c r="S431" s="205">
        <v>0.27</v>
      </c>
      <c r="T431" s="205">
        <v>0.27</v>
      </c>
      <c r="U431" s="205">
        <v>0.27</v>
      </c>
      <c r="V431" s="205">
        <v>0.27</v>
      </c>
      <c r="W431" s="205">
        <v>0.27</v>
      </c>
      <c r="X431" s="205">
        <v>0.27</v>
      </c>
      <c r="Y431" s="205">
        <v>0.27</v>
      </c>
      <c r="Z431" s="205">
        <v>0.27</v>
      </c>
      <c r="AA431" s="205">
        <v>0.27</v>
      </c>
      <c r="AB431" s="206">
        <v>0.27</v>
      </c>
      <c r="AC431" s="206">
        <v>0.27</v>
      </c>
      <c r="AD431" s="206">
        <v>0.27</v>
      </c>
      <c r="AE431" s="206">
        <v>0.27</v>
      </c>
      <c r="AF431" s="206">
        <v>0.27</v>
      </c>
      <c r="AG431" s="206">
        <v>0.33</v>
      </c>
      <c r="AH431">
        <v>0.33</v>
      </c>
      <c r="AI431" t="s">
        <v>164</v>
      </c>
      <c r="AJ431" t="s">
        <v>164</v>
      </c>
      <c r="AK431" t="s">
        <v>164</v>
      </c>
    </row>
    <row r="432" spans="1:37" x14ac:dyDescent="0.25">
      <c r="A432" t="s">
        <v>754</v>
      </c>
      <c r="B432" s="203" t="s">
        <v>158</v>
      </c>
      <c r="C432" t="s">
        <v>227</v>
      </c>
      <c r="D432" t="s">
        <v>215</v>
      </c>
      <c r="E432" t="s">
        <v>216</v>
      </c>
      <c r="F432" t="s">
        <v>755</v>
      </c>
      <c r="G432" t="s">
        <v>217</v>
      </c>
      <c r="H432" s="203">
        <v>10</v>
      </c>
      <c r="I432" s="204">
        <v>0.7</v>
      </c>
      <c r="J432" s="205">
        <v>0.46016409749751264</v>
      </c>
      <c r="K432" s="205">
        <v>0.15</v>
      </c>
      <c r="L432" s="205">
        <v>0.2</v>
      </c>
      <c r="M432" s="205">
        <v>0.2</v>
      </c>
      <c r="N432" s="205">
        <v>0.2</v>
      </c>
      <c r="O432" s="205">
        <v>0.25</v>
      </c>
      <c r="P432" s="205">
        <v>0.25</v>
      </c>
      <c r="Q432" s="205">
        <v>0.25</v>
      </c>
      <c r="R432" s="205">
        <v>0.25</v>
      </c>
      <c r="S432" s="205">
        <v>0.25</v>
      </c>
      <c r="T432" s="205">
        <v>0.25</v>
      </c>
      <c r="U432" s="205">
        <v>0.25</v>
      </c>
      <c r="V432" s="205">
        <v>0.25</v>
      </c>
      <c r="W432" s="205">
        <v>0.25</v>
      </c>
      <c r="X432" s="205">
        <v>0.25</v>
      </c>
      <c r="Y432" s="205">
        <v>0.25</v>
      </c>
      <c r="Z432" s="205">
        <v>0.25</v>
      </c>
      <c r="AA432" s="205">
        <v>0.25</v>
      </c>
      <c r="AB432" s="206">
        <v>0.25</v>
      </c>
      <c r="AC432" s="206">
        <v>0.25</v>
      </c>
      <c r="AD432" s="206">
        <v>0.25</v>
      </c>
      <c r="AE432" s="206">
        <v>0.25</v>
      </c>
      <c r="AF432" s="206">
        <v>0.25</v>
      </c>
      <c r="AG432" s="206">
        <v>0.33</v>
      </c>
      <c r="AH432">
        <v>0.33</v>
      </c>
      <c r="AI432" t="s">
        <v>164</v>
      </c>
      <c r="AJ432" t="s">
        <v>164</v>
      </c>
      <c r="AK432" t="s">
        <v>164</v>
      </c>
    </row>
    <row r="433" spans="1:37" x14ac:dyDescent="0.25">
      <c r="A433" t="s">
        <v>756</v>
      </c>
      <c r="B433" s="203" t="s">
        <v>166</v>
      </c>
      <c r="C433" t="s">
        <v>227</v>
      </c>
      <c r="D433" t="s">
        <v>215</v>
      </c>
      <c r="E433" t="s">
        <v>216</v>
      </c>
      <c r="F433" t="s">
        <v>755</v>
      </c>
      <c r="G433" t="s">
        <v>217</v>
      </c>
      <c r="H433" s="203">
        <v>10</v>
      </c>
      <c r="I433" s="204">
        <v>0.7</v>
      </c>
      <c r="J433" s="205">
        <v>0.46016409749751264</v>
      </c>
      <c r="K433" s="205">
        <v>0.15</v>
      </c>
      <c r="L433" s="205">
        <v>0.27</v>
      </c>
      <c r="M433" s="205">
        <v>0.27</v>
      </c>
      <c r="N433" s="205">
        <v>0.27</v>
      </c>
      <c r="O433" s="205">
        <v>0.27</v>
      </c>
      <c r="P433" s="205">
        <v>0.27</v>
      </c>
      <c r="Q433" s="205">
        <v>0.27</v>
      </c>
      <c r="R433" s="205">
        <v>0.27</v>
      </c>
      <c r="S433" s="205">
        <v>0.27</v>
      </c>
      <c r="T433" s="205">
        <v>0.27</v>
      </c>
      <c r="U433" s="205">
        <v>0.27</v>
      </c>
      <c r="V433" s="205">
        <v>0.27</v>
      </c>
      <c r="W433" s="205">
        <v>0.27</v>
      </c>
      <c r="X433" s="205">
        <v>0.27</v>
      </c>
      <c r="Y433" s="205">
        <v>0.27</v>
      </c>
      <c r="Z433" s="205">
        <v>0.27</v>
      </c>
      <c r="AA433" s="205">
        <v>0.27</v>
      </c>
      <c r="AB433" s="206">
        <v>0.27</v>
      </c>
      <c r="AC433" s="206">
        <v>0.27</v>
      </c>
      <c r="AD433" s="206">
        <v>0.27</v>
      </c>
      <c r="AE433" s="206">
        <v>0.27</v>
      </c>
      <c r="AF433" s="206">
        <v>0.27</v>
      </c>
      <c r="AG433" s="206">
        <v>0.33</v>
      </c>
      <c r="AH433">
        <v>0.33</v>
      </c>
      <c r="AI433" t="s">
        <v>164</v>
      </c>
      <c r="AJ433" t="s">
        <v>164</v>
      </c>
      <c r="AK433" t="s">
        <v>164</v>
      </c>
    </row>
    <row r="434" spans="1:37" x14ac:dyDescent="0.25">
      <c r="A434" t="s">
        <v>757</v>
      </c>
      <c r="B434" s="203" t="s">
        <v>158</v>
      </c>
      <c r="C434" t="s">
        <v>168</v>
      </c>
      <c r="D434" t="s">
        <v>215</v>
      </c>
      <c r="E434" t="s">
        <v>216</v>
      </c>
      <c r="F434" t="s">
        <v>755</v>
      </c>
      <c r="G434" t="s">
        <v>217</v>
      </c>
      <c r="H434" s="203">
        <v>10</v>
      </c>
      <c r="I434" s="204">
        <v>0.7</v>
      </c>
      <c r="J434" s="205">
        <v>0.46016409749751264</v>
      </c>
      <c r="K434" s="205">
        <v>0.2</v>
      </c>
      <c r="L434" s="205">
        <v>0.27</v>
      </c>
      <c r="M434" s="205">
        <v>0.27</v>
      </c>
      <c r="N434" s="205">
        <v>0.27</v>
      </c>
      <c r="O434" s="205">
        <v>0.27</v>
      </c>
      <c r="P434" s="205">
        <v>0.27</v>
      </c>
      <c r="Q434" s="205">
        <v>0.27</v>
      </c>
      <c r="R434" s="205">
        <v>0.25</v>
      </c>
      <c r="S434" s="205">
        <v>0.25</v>
      </c>
      <c r="T434" s="205">
        <v>0.25</v>
      </c>
      <c r="U434" s="205">
        <v>0.25</v>
      </c>
      <c r="V434" s="205">
        <v>0.25</v>
      </c>
      <c r="W434" s="205">
        <v>0.25</v>
      </c>
      <c r="X434" s="205">
        <v>0.25</v>
      </c>
      <c r="Y434" s="205">
        <v>0.25</v>
      </c>
      <c r="Z434" s="205">
        <v>0.25</v>
      </c>
      <c r="AA434" s="205">
        <v>0.25</v>
      </c>
      <c r="AB434" s="206">
        <v>0.25</v>
      </c>
      <c r="AC434" s="206">
        <v>0.25</v>
      </c>
      <c r="AD434" s="206">
        <v>0.25</v>
      </c>
      <c r="AE434" s="206">
        <v>0.25</v>
      </c>
      <c r="AF434" s="206">
        <v>0.25</v>
      </c>
      <c r="AG434" s="206">
        <v>0.33</v>
      </c>
      <c r="AH434">
        <v>0.33</v>
      </c>
      <c r="AI434" t="s">
        <v>164</v>
      </c>
      <c r="AJ434" t="s">
        <v>164</v>
      </c>
      <c r="AK434" t="s">
        <v>164</v>
      </c>
    </row>
    <row r="435" spans="1:37" x14ac:dyDescent="0.25">
      <c r="A435" t="s">
        <v>758</v>
      </c>
      <c r="B435" s="203" t="s">
        <v>166</v>
      </c>
      <c r="C435" t="s">
        <v>168</v>
      </c>
      <c r="D435" t="s">
        <v>215</v>
      </c>
      <c r="E435" t="s">
        <v>216</v>
      </c>
      <c r="F435" t="s">
        <v>755</v>
      </c>
      <c r="G435" t="s">
        <v>217</v>
      </c>
      <c r="H435" s="203">
        <v>10</v>
      </c>
      <c r="I435" s="204">
        <v>0.7</v>
      </c>
      <c r="J435" s="205">
        <v>0.46016409749751264</v>
      </c>
      <c r="K435" s="205">
        <v>0.2</v>
      </c>
      <c r="L435" s="205">
        <v>0.27</v>
      </c>
      <c r="M435" s="205">
        <v>0.27</v>
      </c>
      <c r="N435" s="205">
        <v>0.27</v>
      </c>
      <c r="O435" s="205">
        <v>0.27</v>
      </c>
      <c r="P435" s="205">
        <v>0.27</v>
      </c>
      <c r="Q435" s="205">
        <v>0.27</v>
      </c>
      <c r="R435" s="205">
        <v>0.25</v>
      </c>
      <c r="S435" s="205">
        <v>0.25</v>
      </c>
      <c r="T435" s="205">
        <v>0.25</v>
      </c>
      <c r="U435" s="205">
        <v>0.25</v>
      </c>
      <c r="V435" s="205">
        <v>0.25</v>
      </c>
      <c r="W435" s="205">
        <v>0.25</v>
      </c>
      <c r="X435" s="205">
        <v>0.25</v>
      </c>
      <c r="Y435" s="205">
        <v>0.25</v>
      </c>
      <c r="Z435" s="205">
        <v>0.25</v>
      </c>
      <c r="AA435" s="205">
        <v>0.25</v>
      </c>
      <c r="AB435" s="206">
        <v>0.25</v>
      </c>
      <c r="AC435" s="206">
        <v>0.25</v>
      </c>
      <c r="AD435" s="206">
        <v>0.25</v>
      </c>
      <c r="AE435" s="206">
        <v>0.25</v>
      </c>
      <c r="AF435" s="206">
        <v>0.25</v>
      </c>
      <c r="AG435" s="206">
        <v>0.33</v>
      </c>
      <c r="AH435">
        <v>0.33</v>
      </c>
      <c r="AI435" t="s">
        <v>164</v>
      </c>
      <c r="AJ435" t="s">
        <v>164</v>
      </c>
      <c r="AK435" t="s">
        <v>164</v>
      </c>
    </row>
    <row r="436" spans="1:37" x14ac:dyDescent="0.25">
      <c r="A436" t="s">
        <v>759</v>
      </c>
      <c r="B436" s="203" t="s">
        <v>158</v>
      </c>
      <c r="C436" t="s">
        <v>168</v>
      </c>
      <c r="D436" t="s">
        <v>195</v>
      </c>
      <c r="E436" t="s">
        <v>481</v>
      </c>
      <c r="F436" t="s">
        <v>760</v>
      </c>
      <c r="G436" t="s">
        <v>169</v>
      </c>
      <c r="H436" s="203">
        <v>15</v>
      </c>
      <c r="I436" s="204">
        <v>0.7</v>
      </c>
      <c r="J436" s="205">
        <v>0.6269962886457372</v>
      </c>
      <c r="K436" s="205">
        <v>0.2</v>
      </c>
      <c r="L436" s="205">
        <v>0.27</v>
      </c>
      <c r="M436" s="205">
        <v>0.27</v>
      </c>
      <c r="N436" s="205">
        <v>0.27</v>
      </c>
      <c r="O436" s="205">
        <v>0.27</v>
      </c>
      <c r="P436" s="205">
        <v>0.27</v>
      </c>
      <c r="Q436" s="205">
        <v>0.27</v>
      </c>
      <c r="R436" s="205">
        <v>0.25</v>
      </c>
      <c r="S436" s="205">
        <v>0.25</v>
      </c>
      <c r="T436" s="205">
        <v>0.25</v>
      </c>
      <c r="U436" s="205">
        <v>0.25</v>
      </c>
      <c r="V436" s="205">
        <v>0.25</v>
      </c>
      <c r="W436" s="205">
        <v>0.25</v>
      </c>
      <c r="X436" s="205">
        <v>0.25</v>
      </c>
      <c r="Y436" s="205">
        <v>0.25</v>
      </c>
      <c r="Z436" s="205">
        <v>0.25</v>
      </c>
      <c r="AA436" s="205">
        <v>0.25</v>
      </c>
      <c r="AB436" s="206">
        <v>0.25</v>
      </c>
      <c r="AC436" s="206">
        <v>0.25</v>
      </c>
      <c r="AD436" s="206">
        <v>0.25</v>
      </c>
      <c r="AE436" s="206">
        <v>0.25</v>
      </c>
      <c r="AF436" s="206">
        <v>0.25</v>
      </c>
      <c r="AG436" s="206">
        <v>0.33</v>
      </c>
      <c r="AH436">
        <v>0.33</v>
      </c>
      <c r="AI436" t="s">
        <v>164</v>
      </c>
      <c r="AJ436" t="s">
        <v>164</v>
      </c>
      <c r="AK436" t="s">
        <v>164</v>
      </c>
    </row>
    <row r="437" spans="1:37" x14ac:dyDescent="0.25">
      <c r="A437" t="s">
        <v>761</v>
      </c>
      <c r="B437" s="203" t="s">
        <v>166</v>
      </c>
      <c r="C437" t="s">
        <v>168</v>
      </c>
      <c r="D437" t="s">
        <v>195</v>
      </c>
      <c r="E437" t="s">
        <v>481</v>
      </c>
      <c r="F437" t="s">
        <v>760</v>
      </c>
      <c r="G437" t="s">
        <v>169</v>
      </c>
      <c r="H437" s="203">
        <v>15</v>
      </c>
      <c r="I437" s="204">
        <v>0.7</v>
      </c>
      <c r="J437" s="205">
        <v>0.6269962886457372</v>
      </c>
      <c r="K437" s="205">
        <v>0.2</v>
      </c>
      <c r="L437" s="205">
        <v>0.27</v>
      </c>
      <c r="M437" s="205">
        <v>0.27</v>
      </c>
      <c r="N437" s="205">
        <v>0.27</v>
      </c>
      <c r="O437" s="205">
        <v>0.27</v>
      </c>
      <c r="P437" s="205">
        <v>0.27</v>
      </c>
      <c r="Q437" s="205">
        <v>0.27</v>
      </c>
      <c r="R437" s="205">
        <v>0.25</v>
      </c>
      <c r="S437" s="205">
        <v>0.25</v>
      </c>
      <c r="T437" s="205">
        <v>0.25</v>
      </c>
      <c r="U437" s="205">
        <v>0.25</v>
      </c>
      <c r="V437" s="205">
        <v>0.25</v>
      </c>
      <c r="W437" s="205">
        <v>0.25</v>
      </c>
      <c r="X437" s="205">
        <v>0.25</v>
      </c>
      <c r="Y437" s="205">
        <v>0.25</v>
      </c>
      <c r="Z437" s="205">
        <v>0.25</v>
      </c>
      <c r="AA437" s="205">
        <v>0.25</v>
      </c>
      <c r="AB437" s="206">
        <v>0.25</v>
      </c>
      <c r="AC437" s="206">
        <v>0.25</v>
      </c>
      <c r="AD437" s="206">
        <v>0.25</v>
      </c>
      <c r="AE437" s="206">
        <v>0.25</v>
      </c>
      <c r="AF437" s="206">
        <v>0.25</v>
      </c>
      <c r="AG437" s="206">
        <v>0.33</v>
      </c>
      <c r="AH437">
        <v>0.33</v>
      </c>
      <c r="AI437" t="s">
        <v>164</v>
      </c>
      <c r="AJ437" t="s">
        <v>164</v>
      </c>
      <c r="AK437" t="s">
        <v>164</v>
      </c>
    </row>
    <row r="438" spans="1:37" x14ac:dyDescent="0.25">
      <c r="A438" t="s">
        <v>762</v>
      </c>
      <c r="B438" s="203" t="s">
        <v>158</v>
      </c>
      <c r="C438" t="s">
        <v>227</v>
      </c>
      <c r="D438" t="s">
        <v>202</v>
      </c>
      <c r="E438" t="s">
        <v>203</v>
      </c>
      <c r="F438" t="s">
        <v>763</v>
      </c>
      <c r="G438" t="s">
        <v>408</v>
      </c>
      <c r="H438" s="203">
        <v>10</v>
      </c>
      <c r="I438" s="204">
        <v>0.7</v>
      </c>
      <c r="J438" s="205">
        <v>0.58511872373689922</v>
      </c>
      <c r="K438" s="205">
        <v>0.15</v>
      </c>
      <c r="L438" s="205">
        <v>0.2</v>
      </c>
      <c r="M438" s="205">
        <v>0.2</v>
      </c>
      <c r="N438" s="205">
        <v>0.2</v>
      </c>
      <c r="O438" s="205">
        <v>0.25</v>
      </c>
      <c r="P438" s="205">
        <v>0.25</v>
      </c>
      <c r="Q438" s="205">
        <v>0.25</v>
      </c>
      <c r="R438" s="205">
        <v>0.25</v>
      </c>
      <c r="S438" s="205">
        <v>0.25</v>
      </c>
      <c r="T438" s="205">
        <v>0.25</v>
      </c>
      <c r="U438" s="205">
        <v>0.25</v>
      </c>
      <c r="V438" s="205">
        <v>0.25</v>
      </c>
      <c r="W438" s="205">
        <v>0.25</v>
      </c>
      <c r="X438" s="205">
        <v>0.25</v>
      </c>
      <c r="Y438" s="205">
        <v>0.25</v>
      </c>
      <c r="Z438" s="205">
        <v>0.25</v>
      </c>
      <c r="AA438" s="205">
        <v>0.25</v>
      </c>
      <c r="AB438" s="206">
        <v>0.25</v>
      </c>
      <c r="AC438" s="206">
        <v>0.25</v>
      </c>
      <c r="AD438" s="206">
        <v>0.25</v>
      </c>
      <c r="AE438" s="206">
        <v>0.25</v>
      </c>
      <c r="AF438" s="206">
        <v>0.25</v>
      </c>
      <c r="AG438" s="206">
        <v>0.33</v>
      </c>
      <c r="AH438">
        <v>0.33</v>
      </c>
      <c r="AI438" t="s">
        <v>164</v>
      </c>
      <c r="AJ438" t="s">
        <v>164</v>
      </c>
      <c r="AK438" t="s">
        <v>164</v>
      </c>
    </row>
    <row r="439" spans="1:37" x14ac:dyDescent="0.25">
      <c r="A439" t="s">
        <v>764</v>
      </c>
      <c r="B439" s="203" t="s">
        <v>166</v>
      </c>
      <c r="C439" t="s">
        <v>227</v>
      </c>
      <c r="D439" t="s">
        <v>202</v>
      </c>
      <c r="E439" t="s">
        <v>203</v>
      </c>
      <c r="F439" t="s">
        <v>763</v>
      </c>
      <c r="G439" t="s">
        <v>408</v>
      </c>
      <c r="H439" s="203">
        <v>10</v>
      </c>
      <c r="I439" s="204">
        <v>0.7</v>
      </c>
      <c r="J439" s="205">
        <v>0.58511872373689922</v>
      </c>
      <c r="K439" s="205">
        <v>0.15</v>
      </c>
      <c r="L439" s="205">
        <v>0.27</v>
      </c>
      <c r="M439" s="205">
        <v>0.27</v>
      </c>
      <c r="N439" s="205">
        <v>0.27</v>
      </c>
      <c r="O439" s="205">
        <v>0.27</v>
      </c>
      <c r="P439" s="205">
        <v>0.27</v>
      </c>
      <c r="Q439" s="205">
        <v>0.27</v>
      </c>
      <c r="R439" s="205">
        <v>0.27</v>
      </c>
      <c r="S439" s="205">
        <v>0.27</v>
      </c>
      <c r="T439" s="205">
        <v>0.27</v>
      </c>
      <c r="U439" s="205">
        <v>0.27</v>
      </c>
      <c r="V439" s="205">
        <v>0.27</v>
      </c>
      <c r="W439" s="205">
        <v>0.27</v>
      </c>
      <c r="X439" s="205">
        <v>0.27</v>
      </c>
      <c r="Y439" s="205">
        <v>0.27</v>
      </c>
      <c r="Z439" s="205">
        <v>0.27</v>
      </c>
      <c r="AA439" s="205">
        <v>0.27</v>
      </c>
      <c r="AB439" s="206">
        <v>0.27</v>
      </c>
      <c r="AC439" s="206">
        <v>0.27</v>
      </c>
      <c r="AD439" s="206">
        <v>0.27</v>
      </c>
      <c r="AE439" s="206">
        <v>0.27</v>
      </c>
      <c r="AF439" s="206">
        <v>0.27</v>
      </c>
      <c r="AG439" s="206">
        <v>0.35</v>
      </c>
      <c r="AH439">
        <v>0.35</v>
      </c>
      <c r="AI439" t="s">
        <v>164</v>
      </c>
      <c r="AJ439" t="s">
        <v>164</v>
      </c>
      <c r="AK439" t="s">
        <v>164</v>
      </c>
    </row>
    <row r="440" spans="1:37" x14ac:dyDescent="0.25">
      <c r="A440" t="s">
        <v>765</v>
      </c>
      <c r="B440" s="203" t="s">
        <v>158</v>
      </c>
      <c r="C440" t="s">
        <v>159</v>
      </c>
      <c r="D440" t="s">
        <v>202</v>
      </c>
      <c r="E440" t="s">
        <v>203</v>
      </c>
      <c r="F440" t="s">
        <v>763</v>
      </c>
      <c r="G440" t="s">
        <v>220</v>
      </c>
      <c r="H440" s="203">
        <v>10</v>
      </c>
      <c r="I440" s="204">
        <v>0.7</v>
      </c>
      <c r="J440" s="205">
        <v>0.43992960018212518</v>
      </c>
      <c r="K440" s="205">
        <v>0.13</v>
      </c>
      <c r="L440" s="205">
        <v>0.2</v>
      </c>
      <c r="M440" s="205">
        <v>0.2</v>
      </c>
      <c r="N440" s="205">
        <v>0.2</v>
      </c>
      <c r="O440" s="205">
        <v>0.2</v>
      </c>
      <c r="P440" s="205">
        <v>0.2</v>
      </c>
      <c r="Q440" s="205">
        <v>0.2</v>
      </c>
      <c r="R440" s="205">
        <v>0.2</v>
      </c>
      <c r="S440" s="205">
        <v>0.2</v>
      </c>
      <c r="T440" s="205">
        <v>0.2</v>
      </c>
      <c r="U440" s="205">
        <v>0.2</v>
      </c>
      <c r="V440" s="205">
        <v>0.2</v>
      </c>
      <c r="W440" s="205">
        <v>0.2</v>
      </c>
      <c r="X440" s="205">
        <v>0.2</v>
      </c>
      <c r="Y440" s="205">
        <v>0.2</v>
      </c>
      <c r="Z440" s="205">
        <v>0.2</v>
      </c>
      <c r="AA440" s="205">
        <v>0.2</v>
      </c>
      <c r="AB440" s="206">
        <v>0.2</v>
      </c>
      <c r="AC440" s="206">
        <v>0.2</v>
      </c>
      <c r="AD440" s="206">
        <v>0.2</v>
      </c>
      <c r="AE440" s="206">
        <v>0.2</v>
      </c>
      <c r="AF440" s="206">
        <v>0.2</v>
      </c>
      <c r="AG440" s="206">
        <v>0.33</v>
      </c>
      <c r="AH440">
        <v>0.33</v>
      </c>
      <c r="AI440" t="s">
        <v>164</v>
      </c>
      <c r="AJ440" t="s">
        <v>164</v>
      </c>
      <c r="AK440" t="s">
        <v>164</v>
      </c>
    </row>
    <row r="441" spans="1:37" x14ac:dyDescent="0.25">
      <c r="A441" t="s">
        <v>766</v>
      </c>
      <c r="B441" s="203" t="s">
        <v>166</v>
      </c>
      <c r="C441" t="s">
        <v>159</v>
      </c>
      <c r="D441" t="s">
        <v>202</v>
      </c>
      <c r="E441" t="s">
        <v>203</v>
      </c>
      <c r="F441" t="s">
        <v>763</v>
      </c>
      <c r="G441" t="s">
        <v>220</v>
      </c>
      <c r="H441" s="203">
        <v>10</v>
      </c>
      <c r="I441" s="204">
        <v>0.7</v>
      </c>
      <c r="J441" s="205">
        <v>0.43992960018212518</v>
      </c>
      <c r="K441" s="205">
        <v>0.2</v>
      </c>
      <c r="L441" s="205">
        <v>0.27</v>
      </c>
      <c r="M441" s="205">
        <v>0.27</v>
      </c>
      <c r="N441" s="205">
        <v>0.27</v>
      </c>
      <c r="O441" s="205">
        <v>0.27</v>
      </c>
      <c r="P441" s="205">
        <v>0.27</v>
      </c>
      <c r="Q441" s="205">
        <v>0.27</v>
      </c>
      <c r="R441" s="205">
        <v>0.27</v>
      </c>
      <c r="S441" s="205">
        <v>0.27</v>
      </c>
      <c r="T441" s="205">
        <v>0.27</v>
      </c>
      <c r="U441" s="205">
        <v>0.27</v>
      </c>
      <c r="V441" s="205">
        <v>0.27</v>
      </c>
      <c r="W441" s="205">
        <v>0.27</v>
      </c>
      <c r="X441" s="205">
        <v>0.27</v>
      </c>
      <c r="Y441" s="205">
        <v>0.27</v>
      </c>
      <c r="Z441" s="205">
        <v>0.27</v>
      </c>
      <c r="AA441" s="205">
        <v>0.27</v>
      </c>
      <c r="AB441" s="206">
        <v>0.27</v>
      </c>
      <c r="AC441" s="206">
        <v>0.27</v>
      </c>
      <c r="AD441" s="206">
        <v>0.27</v>
      </c>
      <c r="AE441" s="206">
        <v>0.27</v>
      </c>
      <c r="AF441" s="206">
        <v>0.27</v>
      </c>
      <c r="AG441" s="206">
        <v>0.35</v>
      </c>
      <c r="AH441">
        <v>0.35</v>
      </c>
      <c r="AI441" t="s">
        <v>164</v>
      </c>
      <c r="AJ441" t="s">
        <v>164</v>
      </c>
      <c r="AK441" t="s">
        <v>164</v>
      </c>
    </row>
    <row r="442" spans="1:37" x14ac:dyDescent="0.25">
      <c r="A442" t="s">
        <v>767</v>
      </c>
      <c r="B442" s="203" t="s">
        <v>158</v>
      </c>
      <c r="C442" t="s">
        <v>168</v>
      </c>
      <c r="D442" t="s">
        <v>202</v>
      </c>
      <c r="E442" t="s">
        <v>203</v>
      </c>
      <c r="F442" t="s">
        <v>763</v>
      </c>
      <c r="G442" t="s">
        <v>169</v>
      </c>
      <c r="H442" s="203">
        <v>10</v>
      </c>
      <c r="I442" s="204">
        <v>0.7</v>
      </c>
      <c r="J442" s="205">
        <v>0.45890207746534312</v>
      </c>
      <c r="K442" s="205">
        <v>0.2</v>
      </c>
      <c r="L442" s="205">
        <v>0.27</v>
      </c>
      <c r="M442" s="205">
        <v>0.27</v>
      </c>
      <c r="N442" s="205">
        <v>0.27</v>
      </c>
      <c r="O442" s="205">
        <v>0.27</v>
      </c>
      <c r="P442" s="205">
        <v>0.27</v>
      </c>
      <c r="Q442" s="205">
        <v>0.27</v>
      </c>
      <c r="R442" s="205">
        <v>0.25</v>
      </c>
      <c r="S442" s="205">
        <v>0.25</v>
      </c>
      <c r="T442" s="205">
        <v>0.25</v>
      </c>
      <c r="U442" s="205">
        <v>0.25</v>
      </c>
      <c r="V442" s="205">
        <v>0.25</v>
      </c>
      <c r="W442" s="205">
        <v>0.25</v>
      </c>
      <c r="X442" s="205">
        <v>0.25</v>
      </c>
      <c r="Y442" s="205">
        <v>0.25</v>
      </c>
      <c r="Z442" s="205">
        <v>0.25</v>
      </c>
      <c r="AA442" s="205">
        <v>0.25</v>
      </c>
      <c r="AB442" s="206">
        <v>0.25</v>
      </c>
      <c r="AC442" s="206">
        <v>0.25</v>
      </c>
      <c r="AD442" s="206">
        <v>0.25</v>
      </c>
      <c r="AE442" s="206">
        <v>0.25</v>
      </c>
      <c r="AF442" s="206">
        <v>0.25</v>
      </c>
      <c r="AG442" s="206">
        <v>0.33</v>
      </c>
      <c r="AH442">
        <v>0.33</v>
      </c>
      <c r="AI442" t="s">
        <v>164</v>
      </c>
      <c r="AJ442" t="s">
        <v>164</v>
      </c>
      <c r="AK442" t="s">
        <v>164</v>
      </c>
    </row>
    <row r="443" spans="1:37" x14ac:dyDescent="0.25">
      <c r="A443" t="s">
        <v>768</v>
      </c>
      <c r="B443" s="203" t="s">
        <v>166</v>
      </c>
      <c r="C443" t="s">
        <v>168</v>
      </c>
      <c r="D443" t="s">
        <v>202</v>
      </c>
      <c r="E443" t="s">
        <v>203</v>
      </c>
      <c r="F443" t="s">
        <v>763</v>
      </c>
      <c r="G443" t="s">
        <v>169</v>
      </c>
      <c r="H443" s="203">
        <v>10</v>
      </c>
      <c r="I443" s="204">
        <v>0.7</v>
      </c>
      <c r="J443" s="205">
        <v>0.45890207746534312</v>
      </c>
      <c r="K443" s="205">
        <v>0.2</v>
      </c>
      <c r="L443" s="205">
        <v>0.27</v>
      </c>
      <c r="M443" s="205">
        <v>0.27</v>
      </c>
      <c r="N443" s="205">
        <v>0.27</v>
      </c>
      <c r="O443" s="205">
        <v>0.27</v>
      </c>
      <c r="P443" s="205">
        <v>0.27</v>
      </c>
      <c r="Q443" s="205">
        <v>0.27</v>
      </c>
      <c r="R443" s="205">
        <v>0.25</v>
      </c>
      <c r="S443" s="205">
        <v>0.25</v>
      </c>
      <c r="T443" s="205">
        <v>0.25</v>
      </c>
      <c r="U443" s="205">
        <v>0.25</v>
      </c>
      <c r="V443" s="205">
        <v>0.25</v>
      </c>
      <c r="W443" s="205">
        <v>0.25</v>
      </c>
      <c r="X443" s="205">
        <v>0.25</v>
      </c>
      <c r="Y443" s="205">
        <v>0.25</v>
      </c>
      <c r="Z443" s="205">
        <v>0.25</v>
      </c>
      <c r="AA443" s="205">
        <v>0.25</v>
      </c>
      <c r="AB443" s="206">
        <v>0.25</v>
      </c>
      <c r="AC443" s="206">
        <v>0.25</v>
      </c>
      <c r="AD443" s="206">
        <v>0.25</v>
      </c>
      <c r="AE443" s="206">
        <v>0.25</v>
      </c>
      <c r="AF443" s="206">
        <v>0.25</v>
      </c>
      <c r="AG443" s="206">
        <v>0.35</v>
      </c>
      <c r="AH443">
        <v>0.35</v>
      </c>
      <c r="AI443" t="s">
        <v>164</v>
      </c>
      <c r="AJ443" t="s">
        <v>164</v>
      </c>
      <c r="AK443" t="s">
        <v>164</v>
      </c>
    </row>
    <row r="444" spans="1:37" x14ac:dyDescent="0.25">
      <c r="A444" t="s">
        <v>769</v>
      </c>
      <c r="B444" s="203" t="s">
        <v>158</v>
      </c>
      <c r="C444" t="s">
        <v>227</v>
      </c>
      <c r="D444" t="s">
        <v>228</v>
      </c>
      <c r="E444" t="s">
        <v>250</v>
      </c>
      <c r="F444" t="s">
        <v>770</v>
      </c>
      <c r="G444" t="s">
        <v>231</v>
      </c>
      <c r="H444" s="203">
        <v>5</v>
      </c>
      <c r="I444" s="204">
        <v>0.7</v>
      </c>
      <c r="J444" s="205">
        <v>0.29519112583865559</v>
      </c>
      <c r="K444" s="205">
        <v>0.15</v>
      </c>
      <c r="L444" s="205">
        <v>0.2</v>
      </c>
      <c r="M444" s="205">
        <v>0.2</v>
      </c>
      <c r="N444" s="205">
        <v>0.2</v>
      </c>
      <c r="O444" s="205">
        <v>0.25</v>
      </c>
      <c r="P444" s="205">
        <v>0.25</v>
      </c>
      <c r="Q444" s="205">
        <v>0.25</v>
      </c>
      <c r="R444" s="205">
        <v>0.25</v>
      </c>
      <c r="S444" s="205">
        <v>0.25</v>
      </c>
      <c r="T444" s="205">
        <v>0.25</v>
      </c>
      <c r="U444" s="205">
        <v>0.25</v>
      </c>
      <c r="V444" s="205">
        <v>0.25</v>
      </c>
      <c r="W444" s="205">
        <v>0.25</v>
      </c>
      <c r="X444" s="205">
        <v>0.25</v>
      </c>
      <c r="Y444" s="205">
        <v>0.25</v>
      </c>
      <c r="Z444" s="205">
        <v>0.25</v>
      </c>
      <c r="AA444" s="205">
        <v>0.25</v>
      </c>
      <c r="AB444" s="206">
        <v>0.25</v>
      </c>
      <c r="AC444" s="206">
        <v>0.25</v>
      </c>
      <c r="AD444" s="206">
        <v>0.25</v>
      </c>
      <c r="AE444" s="206">
        <v>0.25</v>
      </c>
      <c r="AF444" s="206">
        <v>0.25</v>
      </c>
      <c r="AG444" s="206">
        <v>0.33</v>
      </c>
      <c r="AH444">
        <v>0.33</v>
      </c>
      <c r="AI444" t="s">
        <v>164</v>
      </c>
      <c r="AJ444" t="s">
        <v>164</v>
      </c>
      <c r="AK444" t="s">
        <v>164</v>
      </c>
    </row>
    <row r="445" spans="1:37" x14ac:dyDescent="0.25">
      <c r="A445" t="s">
        <v>771</v>
      </c>
      <c r="B445" s="203" t="s">
        <v>166</v>
      </c>
      <c r="C445" t="s">
        <v>227</v>
      </c>
      <c r="D445" t="s">
        <v>228</v>
      </c>
      <c r="E445" t="s">
        <v>250</v>
      </c>
      <c r="F445" t="s">
        <v>770</v>
      </c>
      <c r="G445" t="s">
        <v>231</v>
      </c>
      <c r="H445" s="203">
        <v>5</v>
      </c>
      <c r="I445" s="204">
        <v>0.7</v>
      </c>
      <c r="J445" s="205">
        <v>0.29519112583865559</v>
      </c>
      <c r="K445" s="205">
        <v>0.15</v>
      </c>
      <c r="L445" s="205">
        <v>0.27</v>
      </c>
      <c r="M445" s="205">
        <v>0.27</v>
      </c>
      <c r="N445" s="205">
        <v>0.27</v>
      </c>
      <c r="O445" s="205">
        <v>0.27</v>
      </c>
      <c r="P445" s="205">
        <v>0.27</v>
      </c>
      <c r="Q445" s="205">
        <v>0.27</v>
      </c>
      <c r="R445" s="205">
        <v>0.27</v>
      </c>
      <c r="S445" s="205">
        <v>0.27</v>
      </c>
      <c r="T445" s="205">
        <v>0.27</v>
      </c>
      <c r="U445" s="205">
        <v>0.27</v>
      </c>
      <c r="V445" s="205">
        <v>0.27</v>
      </c>
      <c r="W445" s="205">
        <v>0.27</v>
      </c>
      <c r="X445" s="205">
        <v>0.27</v>
      </c>
      <c r="Y445" s="205">
        <v>0.27</v>
      </c>
      <c r="Z445" s="205">
        <v>0.27</v>
      </c>
      <c r="AA445" s="205">
        <v>0.27</v>
      </c>
      <c r="AB445" s="206">
        <v>0.27</v>
      </c>
      <c r="AC445" s="206">
        <v>0.27</v>
      </c>
      <c r="AD445" s="206">
        <v>0.27</v>
      </c>
      <c r="AE445" s="206">
        <v>0.27</v>
      </c>
      <c r="AF445" s="206">
        <v>0.27</v>
      </c>
      <c r="AG445" s="206">
        <v>0.33</v>
      </c>
      <c r="AH445">
        <v>0.33</v>
      </c>
      <c r="AI445" t="s">
        <v>164</v>
      </c>
      <c r="AJ445" t="s">
        <v>164</v>
      </c>
      <c r="AK445" t="s">
        <v>164</v>
      </c>
    </row>
    <row r="446" spans="1:37" x14ac:dyDescent="0.25">
      <c r="A446" t="s">
        <v>772</v>
      </c>
      <c r="B446" s="203" t="s">
        <v>158</v>
      </c>
      <c r="C446" t="s">
        <v>227</v>
      </c>
      <c r="D446" t="s">
        <v>228</v>
      </c>
      <c r="E446" t="s">
        <v>250</v>
      </c>
      <c r="F446" t="s">
        <v>773</v>
      </c>
      <c r="G446" t="s">
        <v>231</v>
      </c>
      <c r="H446" s="203">
        <v>5</v>
      </c>
      <c r="I446" s="204">
        <v>0.7</v>
      </c>
      <c r="J446" s="205">
        <v>0.29519112583865559</v>
      </c>
      <c r="K446" s="205">
        <v>0.15</v>
      </c>
      <c r="L446" s="205">
        <v>0.2</v>
      </c>
      <c r="M446" s="205">
        <v>0.2</v>
      </c>
      <c r="N446" s="205">
        <v>0.2</v>
      </c>
      <c r="O446" s="205">
        <v>0.25</v>
      </c>
      <c r="P446" s="205">
        <v>0.25</v>
      </c>
      <c r="Q446" s="205">
        <v>0.25</v>
      </c>
      <c r="R446" s="205">
        <v>0.25</v>
      </c>
      <c r="S446" s="205">
        <v>0.25</v>
      </c>
      <c r="T446" s="205">
        <v>0.25</v>
      </c>
      <c r="U446" s="205">
        <v>0.25</v>
      </c>
      <c r="V446" s="205">
        <v>0.25</v>
      </c>
      <c r="W446" s="205">
        <v>0.25</v>
      </c>
      <c r="X446" s="205">
        <v>0.25</v>
      </c>
      <c r="Y446" s="205">
        <v>0.25</v>
      </c>
      <c r="Z446" s="205">
        <v>0.25</v>
      </c>
      <c r="AA446" s="205">
        <v>0.25</v>
      </c>
      <c r="AB446" s="206">
        <v>0.25</v>
      </c>
      <c r="AC446" s="206">
        <v>0.25</v>
      </c>
      <c r="AD446" s="206">
        <v>0.25</v>
      </c>
      <c r="AE446" s="206">
        <v>0.25</v>
      </c>
      <c r="AF446" s="206">
        <v>0.25</v>
      </c>
      <c r="AG446" s="206">
        <v>0.33</v>
      </c>
      <c r="AH446">
        <v>0.33</v>
      </c>
      <c r="AI446" t="s">
        <v>164</v>
      </c>
      <c r="AJ446" t="s">
        <v>164</v>
      </c>
      <c r="AK446" t="s">
        <v>164</v>
      </c>
    </row>
    <row r="447" spans="1:37" x14ac:dyDescent="0.25">
      <c r="A447" t="s">
        <v>774</v>
      </c>
      <c r="B447" s="203" t="s">
        <v>166</v>
      </c>
      <c r="C447" t="s">
        <v>227</v>
      </c>
      <c r="D447" t="s">
        <v>228</v>
      </c>
      <c r="E447" t="s">
        <v>250</v>
      </c>
      <c r="F447" t="s">
        <v>773</v>
      </c>
      <c r="G447" t="s">
        <v>231</v>
      </c>
      <c r="H447" s="203">
        <v>5</v>
      </c>
      <c r="I447" s="204">
        <v>0.7</v>
      </c>
      <c r="J447" s="205">
        <v>0.29519112583865559</v>
      </c>
      <c r="K447" s="205">
        <v>0.15</v>
      </c>
      <c r="L447" s="205">
        <v>0.27</v>
      </c>
      <c r="M447" s="205">
        <v>0.27</v>
      </c>
      <c r="N447" s="205">
        <v>0.27</v>
      </c>
      <c r="O447" s="205">
        <v>0.27</v>
      </c>
      <c r="P447" s="205">
        <v>0.27</v>
      </c>
      <c r="Q447" s="205">
        <v>0.27</v>
      </c>
      <c r="R447" s="205">
        <v>0.27</v>
      </c>
      <c r="S447" s="205">
        <v>0.27</v>
      </c>
      <c r="T447" s="205">
        <v>0.27</v>
      </c>
      <c r="U447" s="205">
        <v>0.27</v>
      </c>
      <c r="V447" s="205">
        <v>0.27</v>
      </c>
      <c r="W447" s="205">
        <v>0.27</v>
      </c>
      <c r="X447" s="205">
        <v>0.27</v>
      </c>
      <c r="Y447" s="205">
        <v>0.27</v>
      </c>
      <c r="Z447" s="205">
        <v>0.27</v>
      </c>
      <c r="AA447" s="205">
        <v>0.27</v>
      </c>
      <c r="AB447" s="206">
        <v>0.27</v>
      </c>
      <c r="AC447" s="206">
        <v>0.27</v>
      </c>
      <c r="AD447" s="206">
        <v>0.27</v>
      </c>
      <c r="AE447" s="206">
        <v>0.27</v>
      </c>
      <c r="AF447" s="206">
        <v>0.27</v>
      </c>
      <c r="AG447" s="206">
        <v>0.33</v>
      </c>
      <c r="AH447">
        <v>0.33</v>
      </c>
      <c r="AI447" t="s">
        <v>164</v>
      </c>
      <c r="AJ447" t="s">
        <v>164</v>
      </c>
      <c r="AK447" t="s">
        <v>164</v>
      </c>
    </row>
    <row r="448" spans="1:37" x14ac:dyDescent="0.25">
      <c r="A448" t="s">
        <v>775</v>
      </c>
      <c r="B448" s="203" t="s">
        <v>158</v>
      </c>
      <c r="C448" t="s">
        <v>227</v>
      </c>
      <c r="D448" t="s">
        <v>228</v>
      </c>
      <c r="E448" t="s">
        <v>250</v>
      </c>
      <c r="F448" t="s">
        <v>250</v>
      </c>
      <c r="G448" t="s">
        <v>231</v>
      </c>
      <c r="H448" s="203">
        <v>5</v>
      </c>
      <c r="I448" s="204">
        <v>0.7</v>
      </c>
      <c r="J448" s="205">
        <v>0.29519112583865559</v>
      </c>
      <c r="K448" s="205">
        <v>0.15</v>
      </c>
      <c r="L448" s="205">
        <v>0.2</v>
      </c>
      <c r="M448" s="205">
        <v>0.2</v>
      </c>
      <c r="N448" s="205">
        <v>0.2</v>
      </c>
      <c r="O448" s="205">
        <v>0.25</v>
      </c>
      <c r="P448" s="205">
        <v>0.25</v>
      </c>
      <c r="Q448" s="205">
        <v>0.25</v>
      </c>
      <c r="R448" s="205">
        <v>0.25</v>
      </c>
      <c r="S448" s="205">
        <v>0.25</v>
      </c>
      <c r="T448" s="205">
        <v>0.25</v>
      </c>
      <c r="U448" s="205">
        <v>0.25</v>
      </c>
      <c r="V448" s="205">
        <v>0.25</v>
      </c>
      <c r="W448" s="205">
        <v>0.25</v>
      </c>
      <c r="X448" s="205">
        <v>0.25</v>
      </c>
      <c r="Y448" s="205">
        <v>0.25</v>
      </c>
      <c r="Z448" s="205">
        <v>0.25</v>
      </c>
      <c r="AA448" s="205">
        <v>0.25</v>
      </c>
      <c r="AB448" s="206">
        <v>0.25</v>
      </c>
      <c r="AC448" s="206">
        <v>0.25</v>
      </c>
      <c r="AD448" s="206">
        <v>0.25</v>
      </c>
      <c r="AE448" s="206">
        <v>0.25</v>
      </c>
      <c r="AF448" s="206">
        <v>0.25</v>
      </c>
      <c r="AG448" s="206">
        <v>0.33</v>
      </c>
      <c r="AH448">
        <v>0.33</v>
      </c>
      <c r="AI448" t="s">
        <v>164</v>
      </c>
      <c r="AJ448" t="s">
        <v>164</v>
      </c>
      <c r="AK448" t="s">
        <v>164</v>
      </c>
    </row>
    <row r="449" spans="1:37" x14ac:dyDescent="0.25">
      <c r="A449" t="s">
        <v>776</v>
      </c>
      <c r="B449" s="203" t="s">
        <v>166</v>
      </c>
      <c r="C449" t="s">
        <v>227</v>
      </c>
      <c r="D449" t="s">
        <v>228</v>
      </c>
      <c r="E449" t="s">
        <v>250</v>
      </c>
      <c r="F449" t="s">
        <v>250</v>
      </c>
      <c r="G449" t="s">
        <v>231</v>
      </c>
      <c r="H449" s="203">
        <v>5</v>
      </c>
      <c r="I449" s="204">
        <v>0.7</v>
      </c>
      <c r="J449" s="205">
        <v>0.29519112583865559</v>
      </c>
      <c r="K449" s="205">
        <v>0.15</v>
      </c>
      <c r="L449" s="205">
        <v>0.27</v>
      </c>
      <c r="M449" s="205">
        <v>0.27</v>
      </c>
      <c r="N449" s="205">
        <v>0.27</v>
      </c>
      <c r="O449" s="205">
        <v>0.27</v>
      </c>
      <c r="P449" s="205">
        <v>0.27</v>
      </c>
      <c r="Q449" s="205">
        <v>0.27</v>
      </c>
      <c r="R449" s="205">
        <v>0.27</v>
      </c>
      <c r="S449" s="205">
        <v>0.27</v>
      </c>
      <c r="T449" s="205">
        <v>0.27</v>
      </c>
      <c r="U449" s="205">
        <v>0.27</v>
      </c>
      <c r="V449" s="205">
        <v>0.27</v>
      </c>
      <c r="W449" s="205">
        <v>0.27</v>
      </c>
      <c r="X449" s="205">
        <v>0.27</v>
      </c>
      <c r="Y449" s="205">
        <v>0.27</v>
      </c>
      <c r="Z449" s="205">
        <v>0.27</v>
      </c>
      <c r="AA449" s="205">
        <v>0.27</v>
      </c>
      <c r="AB449" s="206">
        <v>0.27</v>
      </c>
      <c r="AC449" s="206">
        <v>0.27</v>
      </c>
      <c r="AD449" s="206">
        <v>0.27</v>
      </c>
      <c r="AE449" s="206">
        <v>0.27</v>
      </c>
      <c r="AF449" s="206">
        <v>0.27</v>
      </c>
      <c r="AG449" s="206">
        <v>0.33</v>
      </c>
      <c r="AH449">
        <v>0.33</v>
      </c>
      <c r="AI449" t="s">
        <v>164</v>
      </c>
      <c r="AJ449" t="s">
        <v>164</v>
      </c>
      <c r="AK449" t="s">
        <v>164</v>
      </c>
    </row>
    <row r="450" spans="1:37" x14ac:dyDescent="0.25">
      <c r="A450" t="s">
        <v>777</v>
      </c>
      <c r="B450" s="203" t="s">
        <v>158</v>
      </c>
      <c r="C450" t="s">
        <v>227</v>
      </c>
      <c r="D450" t="s">
        <v>273</v>
      </c>
      <c r="E450" t="s">
        <v>274</v>
      </c>
      <c r="F450" t="s">
        <v>778</v>
      </c>
      <c r="G450" t="s">
        <v>276</v>
      </c>
      <c r="H450" s="203">
        <v>12</v>
      </c>
      <c r="I450" s="204">
        <v>0.7</v>
      </c>
      <c r="J450" s="205"/>
      <c r="K450" s="205" t="s">
        <v>192</v>
      </c>
      <c r="L450" s="205" t="s">
        <v>192</v>
      </c>
      <c r="M450" s="205" t="s">
        <v>192</v>
      </c>
      <c r="N450" s="205" t="s">
        <v>192</v>
      </c>
      <c r="O450" s="205" t="s">
        <v>192</v>
      </c>
      <c r="P450" s="205" t="s">
        <v>192</v>
      </c>
      <c r="Q450" s="205" t="s">
        <v>192</v>
      </c>
      <c r="R450" s="205">
        <v>0.18</v>
      </c>
      <c r="S450" s="205">
        <v>0.18</v>
      </c>
      <c r="T450" s="205">
        <v>0.18</v>
      </c>
      <c r="U450" s="205">
        <v>0.18</v>
      </c>
      <c r="V450" s="205">
        <v>0.18</v>
      </c>
      <c r="W450" s="205">
        <v>0.18</v>
      </c>
      <c r="X450" s="205">
        <v>0.18</v>
      </c>
      <c r="Y450" s="205">
        <v>0.18</v>
      </c>
      <c r="Z450" s="205">
        <v>0.18</v>
      </c>
      <c r="AA450" s="205">
        <v>0.18</v>
      </c>
      <c r="AB450" s="206" t="s">
        <v>192</v>
      </c>
      <c r="AC450" s="206" t="s">
        <v>192</v>
      </c>
      <c r="AD450" s="206" t="s">
        <v>192</v>
      </c>
      <c r="AE450" s="206" t="s">
        <v>192</v>
      </c>
      <c r="AF450" s="206" t="s">
        <v>192</v>
      </c>
      <c r="AG450" s="206" t="s">
        <v>192</v>
      </c>
      <c r="AH450" t="s">
        <v>192</v>
      </c>
      <c r="AJ450" t="s">
        <v>164</v>
      </c>
    </row>
    <row r="451" spans="1:37" x14ac:dyDescent="0.25">
      <c r="A451" t="s">
        <v>779</v>
      </c>
      <c r="B451" s="203" t="s">
        <v>166</v>
      </c>
      <c r="C451" t="s">
        <v>227</v>
      </c>
      <c r="D451" t="s">
        <v>273</v>
      </c>
      <c r="E451" t="s">
        <v>274</v>
      </c>
      <c r="F451" t="s">
        <v>778</v>
      </c>
      <c r="G451" t="s">
        <v>276</v>
      </c>
      <c r="H451" s="203">
        <v>12</v>
      </c>
      <c r="I451" s="204">
        <v>0.7</v>
      </c>
      <c r="J451" s="205"/>
      <c r="K451" s="205" t="s">
        <v>192</v>
      </c>
      <c r="L451" s="205" t="s">
        <v>192</v>
      </c>
      <c r="M451" s="205" t="s">
        <v>192</v>
      </c>
      <c r="N451" s="205" t="s">
        <v>192</v>
      </c>
      <c r="O451" s="205" t="s">
        <v>192</v>
      </c>
      <c r="P451" s="205" t="s">
        <v>192</v>
      </c>
      <c r="Q451" s="205" t="s">
        <v>192</v>
      </c>
      <c r="R451" s="205">
        <v>0.18</v>
      </c>
      <c r="S451" s="205">
        <v>0.18</v>
      </c>
      <c r="T451" s="205">
        <v>0.18</v>
      </c>
      <c r="U451" s="205">
        <v>0.18</v>
      </c>
      <c r="V451" s="205">
        <v>0.18</v>
      </c>
      <c r="W451" s="205">
        <v>0.18</v>
      </c>
      <c r="X451" s="205">
        <v>0.18</v>
      </c>
      <c r="Y451" s="205">
        <v>0.18</v>
      </c>
      <c r="Z451" s="205">
        <v>0.18</v>
      </c>
      <c r="AA451" s="205">
        <v>0.18</v>
      </c>
      <c r="AB451" s="206" t="s">
        <v>192</v>
      </c>
      <c r="AC451" s="206" t="s">
        <v>192</v>
      </c>
      <c r="AD451" s="206" t="s">
        <v>192</v>
      </c>
      <c r="AE451" s="206" t="s">
        <v>192</v>
      </c>
      <c r="AF451" s="206" t="s">
        <v>192</v>
      </c>
      <c r="AG451" s="206" t="s">
        <v>192</v>
      </c>
      <c r="AH451" t="s">
        <v>192</v>
      </c>
      <c r="AJ451" t="s">
        <v>164</v>
      </c>
    </row>
    <row r="452" spans="1:37" x14ac:dyDescent="0.25">
      <c r="A452" t="s">
        <v>780</v>
      </c>
      <c r="B452" s="203" t="s">
        <v>158</v>
      </c>
      <c r="C452" t="s">
        <v>159</v>
      </c>
      <c r="D452" t="s">
        <v>273</v>
      </c>
      <c r="E452" t="s">
        <v>274</v>
      </c>
      <c r="F452" t="s">
        <v>778</v>
      </c>
      <c r="G452" t="s">
        <v>276</v>
      </c>
      <c r="H452" s="203">
        <v>12</v>
      </c>
      <c r="I452" s="204">
        <v>0.7</v>
      </c>
      <c r="J452" s="205">
        <v>0.50142385598974282</v>
      </c>
      <c r="K452" s="205" t="s">
        <v>192</v>
      </c>
      <c r="L452" s="205" t="s">
        <v>192</v>
      </c>
      <c r="M452" s="205" t="s">
        <v>192</v>
      </c>
      <c r="N452" s="205" t="s">
        <v>192</v>
      </c>
      <c r="O452" s="205" t="s">
        <v>192</v>
      </c>
      <c r="P452" s="205" t="s">
        <v>192</v>
      </c>
      <c r="Q452" s="205" t="s">
        <v>192</v>
      </c>
      <c r="R452" s="205">
        <v>0.18</v>
      </c>
      <c r="S452" s="205">
        <v>0.18</v>
      </c>
      <c r="T452" s="205">
        <v>0.18</v>
      </c>
      <c r="U452" s="205">
        <v>0.18</v>
      </c>
      <c r="V452" s="205">
        <v>0.18</v>
      </c>
      <c r="W452" s="205">
        <v>0.18</v>
      </c>
      <c r="X452" s="205">
        <v>0.18</v>
      </c>
      <c r="Y452" s="205">
        <v>0.18</v>
      </c>
      <c r="Z452" s="205">
        <v>0.18</v>
      </c>
      <c r="AA452" s="205">
        <v>0.18</v>
      </c>
      <c r="AB452" s="206" t="s">
        <v>192</v>
      </c>
      <c r="AC452" s="206" t="s">
        <v>192</v>
      </c>
      <c r="AD452" s="206" t="s">
        <v>192</v>
      </c>
      <c r="AE452" s="206" t="s">
        <v>192</v>
      </c>
      <c r="AF452" s="206" t="s">
        <v>192</v>
      </c>
      <c r="AG452" s="206" t="s">
        <v>192</v>
      </c>
      <c r="AH452" t="s">
        <v>192</v>
      </c>
      <c r="AJ452" t="s">
        <v>164</v>
      </c>
    </row>
    <row r="453" spans="1:37" x14ac:dyDescent="0.25">
      <c r="A453" t="s">
        <v>781</v>
      </c>
      <c r="B453" s="203" t="s">
        <v>166</v>
      </c>
      <c r="C453" t="s">
        <v>159</v>
      </c>
      <c r="D453" t="s">
        <v>273</v>
      </c>
      <c r="E453" t="s">
        <v>274</v>
      </c>
      <c r="F453" t="s">
        <v>778</v>
      </c>
      <c r="G453" t="s">
        <v>276</v>
      </c>
      <c r="H453" s="203">
        <v>12</v>
      </c>
      <c r="I453" s="204">
        <v>0.7</v>
      </c>
      <c r="J453" s="205">
        <v>0.50142385598974282</v>
      </c>
      <c r="K453" s="205" t="s">
        <v>192</v>
      </c>
      <c r="L453" s="205" t="s">
        <v>192</v>
      </c>
      <c r="M453" s="205" t="s">
        <v>192</v>
      </c>
      <c r="N453" s="205" t="s">
        <v>192</v>
      </c>
      <c r="O453" s="205" t="s">
        <v>192</v>
      </c>
      <c r="P453" s="205" t="s">
        <v>192</v>
      </c>
      <c r="Q453" s="205" t="s">
        <v>192</v>
      </c>
      <c r="R453" s="205">
        <v>0.18</v>
      </c>
      <c r="S453" s="205">
        <v>0.18</v>
      </c>
      <c r="T453" s="205">
        <v>0.18</v>
      </c>
      <c r="U453" s="205">
        <v>0.18</v>
      </c>
      <c r="V453" s="205">
        <v>0.18</v>
      </c>
      <c r="W453" s="205">
        <v>0.18</v>
      </c>
      <c r="X453" s="205">
        <v>0.18</v>
      </c>
      <c r="Y453" s="205">
        <v>0.18</v>
      </c>
      <c r="Z453" s="205">
        <v>0.18</v>
      </c>
      <c r="AA453" s="205">
        <v>0.18</v>
      </c>
      <c r="AB453" s="206" t="s">
        <v>192</v>
      </c>
      <c r="AC453" s="206" t="s">
        <v>192</v>
      </c>
      <c r="AD453" s="206" t="s">
        <v>192</v>
      </c>
      <c r="AE453" s="206" t="s">
        <v>192</v>
      </c>
      <c r="AF453" s="206" t="s">
        <v>192</v>
      </c>
      <c r="AG453" s="206" t="s">
        <v>192</v>
      </c>
      <c r="AH453" t="s">
        <v>192</v>
      </c>
      <c r="AJ453" t="s">
        <v>164</v>
      </c>
    </row>
    <row r="454" spans="1:37" x14ac:dyDescent="0.25">
      <c r="A454" t="s">
        <v>782</v>
      </c>
      <c r="B454" s="203" t="s">
        <v>158</v>
      </c>
      <c r="C454" t="s">
        <v>168</v>
      </c>
      <c r="D454" t="s">
        <v>273</v>
      </c>
      <c r="E454" t="s">
        <v>274</v>
      </c>
      <c r="F454" t="s">
        <v>778</v>
      </c>
      <c r="G454" t="s">
        <v>276</v>
      </c>
      <c r="H454" s="203">
        <v>12</v>
      </c>
      <c r="I454" s="204">
        <v>0.7</v>
      </c>
      <c r="J454" s="205">
        <v>0.50142385598974282</v>
      </c>
      <c r="K454" s="205" t="s">
        <v>192</v>
      </c>
      <c r="L454" s="205" t="s">
        <v>192</v>
      </c>
      <c r="M454" s="205" t="s">
        <v>192</v>
      </c>
      <c r="N454" s="205" t="s">
        <v>192</v>
      </c>
      <c r="O454" s="205" t="s">
        <v>192</v>
      </c>
      <c r="P454" s="205" t="s">
        <v>192</v>
      </c>
      <c r="Q454" s="205" t="s">
        <v>192</v>
      </c>
      <c r="R454" s="205">
        <v>0.18</v>
      </c>
      <c r="S454" s="205">
        <v>0.18</v>
      </c>
      <c r="T454" s="205">
        <v>0.18</v>
      </c>
      <c r="U454" s="205">
        <v>0.18</v>
      </c>
      <c r="V454" s="205">
        <v>0.18</v>
      </c>
      <c r="W454" s="205">
        <v>0.18</v>
      </c>
      <c r="X454" s="205">
        <v>0.18</v>
      </c>
      <c r="Y454" s="205">
        <v>0.18</v>
      </c>
      <c r="Z454" s="205">
        <v>0.18</v>
      </c>
      <c r="AA454" s="205">
        <v>0.18</v>
      </c>
      <c r="AB454" s="206" t="s">
        <v>192</v>
      </c>
      <c r="AC454" s="206" t="s">
        <v>192</v>
      </c>
      <c r="AD454" s="206" t="s">
        <v>192</v>
      </c>
      <c r="AE454" s="206" t="s">
        <v>192</v>
      </c>
      <c r="AF454" s="206" t="s">
        <v>192</v>
      </c>
      <c r="AG454" s="206" t="s">
        <v>192</v>
      </c>
      <c r="AH454" t="s">
        <v>192</v>
      </c>
      <c r="AJ454" t="s">
        <v>164</v>
      </c>
    </row>
    <row r="455" spans="1:37" x14ac:dyDescent="0.25">
      <c r="A455" t="s">
        <v>783</v>
      </c>
      <c r="B455" s="203" t="s">
        <v>158</v>
      </c>
      <c r="C455" t="s">
        <v>227</v>
      </c>
      <c r="D455" t="s">
        <v>273</v>
      </c>
      <c r="E455" t="s">
        <v>274</v>
      </c>
      <c r="F455" t="s">
        <v>784</v>
      </c>
      <c r="G455" t="s">
        <v>276</v>
      </c>
      <c r="H455" s="203">
        <v>12</v>
      </c>
      <c r="I455" s="204">
        <v>0.7</v>
      </c>
      <c r="J455" s="205"/>
      <c r="K455" s="205" t="s">
        <v>192</v>
      </c>
      <c r="L455" s="205" t="s">
        <v>192</v>
      </c>
      <c r="M455" s="205" t="s">
        <v>192</v>
      </c>
      <c r="N455" s="205" t="s">
        <v>192</v>
      </c>
      <c r="O455" s="205" t="s">
        <v>192</v>
      </c>
      <c r="P455" s="205" t="s">
        <v>192</v>
      </c>
      <c r="Q455" s="205" t="s">
        <v>192</v>
      </c>
      <c r="R455" s="205">
        <v>0.18</v>
      </c>
      <c r="S455" s="205">
        <v>0.18</v>
      </c>
      <c r="T455" s="205">
        <v>0.18</v>
      </c>
      <c r="U455" s="205">
        <v>0.18</v>
      </c>
      <c r="V455" s="205">
        <v>0.18</v>
      </c>
      <c r="W455" s="205">
        <v>0.18</v>
      </c>
      <c r="X455" s="205">
        <v>0.18</v>
      </c>
      <c r="Y455" s="205">
        <v>0.18</v>
      </c>
      <c r="Z455" s="205">
        <v>0.18</v>
      </c>
      <c r="AA455" s="205">
        <v>0.18</v>
      </c>
      <c r="AB455" s="206" t="s">
        <v>192</v>
      </c>
      <c r="AC455" s="206" t="s">
        <v>192</v>
      </c>
      <c r="AD455" s="206" t="s">
        <v>192</v>
      </c>
      <c r="AE455" s="206" t="s">
        <v>192</v>
      </c>
      <c r="AF455" s="206" t="s">
        <v>192</v>
      </c>
      <c r="AG455" s="206" t="s">
        <v>192</v>
      </c>
      <c r="AH455" t="s">
        <v>192</v>
      </c>
      <c r="AJ455" t="s">
        <v>164</v>
      </c>
    </row>
    <row r="456" spans="1:37" x14ac:dyDescent="0.25">
      <c r="A456" t="s">
        <v>785</v>
      </c>
      <c r="B456" s="203" t="s">
        <v>166</v>
      </c>
      <c r="C456" t="s">
        <v>227</v>
      </c>
      <c r="D456" t="s">
        <v>273</v>
      </c>
      <c r="E456" t="s">
        <v>274</v>
      </c>
      <c r="F456" t="s">
        <v>784</v>
      </c>
      <c r="G456" t="s">
        <v>276</v>
      </c>
      <c r="H456" s="203">
        <v>12</v>
      </c>
      <c r="I456" s="204">
        <v>0.7</v>
      </c>
      <c r="J456" s="205"/>
      <c r="K456" s="205" t="s">
        <v>192</v>
      </c>
      <c r="L456" s="205" t="s">
        <v>192</v>
      </c>
      <c r="M456" s="205" t="s">
        <v>192</v>
      </c>
      <c r="N456" s="205" t="s">
        <v>192</v>
      </c>
      <c r="O456" s="205" t="s">
        <v>192</v>
      </c>
      <c r="P456" s="205" t="s">
        <v>192</v>
      </c>
      <c r="Q456" s="205" t="s">
        <v>192</v>
      </c>
      <c r="R456" s="205">
        <v>0.18</v>
      </c>
      <c r="S456" s="205">
        <v>0.18</v>
      </c>
      <c r="T456" s="205">
        <v>0.18</v>
      </c>
      <c r="U456" s="205">
        <v>0.18</v>
      </c>
      <c r="V456" s="205">
        <v>0.18</v>
      </c>
      <c r="W456" s="205">
        <v>0.18</v>
      </c>
      <c r="X456" s="205">
        <v>0.18</v>
      </c>
      <c r="Y456" s="205">
        <v>0.18</v>
      </c>
      <c r="Z456" s="205">
        <v>0.18</v>
      </c>
      <c r="AA456" s="205">
        <v>0.18</v>
      </c>
      <c r="AB456" s="206" t="s">
        <v>192</v>
      </c>
      <c r="AC456" s="206" t="s">
        <v>192</v>
      </c>
      <c r="AD456" s="206" t="s">
        <v>192</v>
      </c>
      <c r="AE456" s="206" t="s">
        <v>192</v>
      </c>
      <c r="AF456" s="206" t="s">
        <v>192</v>
      </c>
      <c r="AG456" s="206" t="s">
        <v>192</v>
      </c>
      <c r="AH456" t="s">
        <v>192</v>
      </c>
      <c r="AJ456" t="s">
        <v>164</v>
      </c>
    </row>
    <row r="457" spans="1:37" x14ac:dyDescent="0.25">
      <c r="A457" t="s">
        <v>786</v>
      </c>
      <c r="B457" s="203" t="s">
        <v>158</v>
      </c>
      <c r="C457" t="s">
        <v>159</v>
      </c>
      <c r="D457" t="s">
        <v>273</v>
      </c>
      <c r="E457" t="s">
        <v>274</v>
      </c>
      <c r="F457" t="s">
        <v>784</v>
      </c>
      <c r="G457" t="s">
        <v>276</v>
      </c>
      <c r="H457" s="203">
        <v>12</v>
      </c>
      <c r="I457" s="204">
        <v>0.7</v>
      </c>
      <c r="J457" s="205">
        <v>0.50142385598974282</v>
      </c>
      <c r="K457" s="205" t="s">
        <v>192</v>
      </c>
      <c r="L457" s="205" t="s">
        <v>192</v>
      </c>
      <c r="M457" s="205" t="s">
        <v>192</v>
      </c>
      <c r="N457" s="205" t="s">
        <v>192</v>
      </c>
      <c r="O457" s="205" t="s">
        <v>192</v>
      </c>
      <c r="P457" s="205" t="s">
        <v>192</v>
      </c>
      <c r="Q457" s="205" t="s">
        <v>192</v>
      </c>
      <c r="R457" s="205">
        <v>0.18</v>
      </c>
      <c r="S457" s="205">
        <v>0.18</v>
      </c>
      <c r="T457" s="205">
        <v>0.18</v>
      </c>
      <c r="U457" s="205">
        <v>0.18</v>
      </c>
      <c r="V457" s="205">
        <v>0.18</v>
      </c>
      <c r="W457" s="205">
        <v>0.18</v>
      </c>
      <c r="X457" s="205">
        <v>0.18</v>
      </c>
      <c r="Y457" s="205">
        <v>0.18</v>
      </c>
      <c r="Z457" s="205">
        <v>0.18</v>
      </c>
      <c r="AA457" s="205">
        <v>0.18</v>
      </c>
      <c r="AB457" s="206" t="s">
        <v>192</v>
      </c>
      <c r="AC457" s="206" t="s">
        <v>192</v>
      </c>
      <c r="AD457" s="206" t="s">
        <v>192</v>
      </c>
      <c r="AE457" s="206" t="s">
        <v>192</v>
      </c>
      <c r="AF457" s="206" t="s">
        <v>192</v>
      </c>
      <c r="AG457" s="206" t="s">
        <v>192</v>
      </c>
      <c r="AH457" t="s">
        <v>192</v>
      </c>
      <c r="AJ457" t="s">
        <v>164</v>
      </c>
    </row>
    <row r="458" spans="1:37" x14ac:dyDescent="0.25">
      <c r="A458" t="s">
        <v>787</v>
      </c>
      <c r="B458" s="203" t="s">
        <v>166</v>
      </c>
      <c r="C458" t="s">
        <v>159</v>
      </c>
      <c r="D458" t="s">
        <v>273</v>
      </c>
      <c r="E458" t="s">
        <v>274</v>
      </c>
      <c r="F458" t="s">
        <v>784</v>
      </c>
      <c r="G458" t="s">
        <v>276</v>
      </c>
      <c r="H458" s="203">
        <v>12</v>
      </c>
      <c r="I458" s="204">
        <v>0.7</v>
      </c>
      <c r="J458" s="205">
        <v>0.50142385598974282</v>
      </c>
      <c r="K458" s="205" t="s">
        <v>192</v>
      </c>
      <c r="L458" s="205" t="s">
        <v>192</v>
      </c>
      <c r="M458" s="205" t="s">
        <v>192</v>
      </c>
      <c r="N458" s="205" t="s">
        <v>192</v>
      </c>
      <c r="O458" s="205" t="s">
        <v>192</v>
      </c>
      <c r="P458" s="205" t="s">
        <v>192</v>
      </c>
      <c r="Q458" s="205" t="s">
        <v>192</v>
      </c>
      <c r="R458" s="205">
        <v>0.18</v>
      </c>
      <c r="S458" s="205">
        <v>0.18</v>
      </c>
      <c r="T458" s="205">
        <v>0.18</v>
      </c>
      <c r="U458" s="205">
        <v>0.18</v>
      </c>
      <c r="V458" s="205">
        <v>0.18</v>
      </c>
      <c r="W458" s="205">
        <v>0.18</v>
      </c>
      <c r="X458" s="205">
        <v>0.18</v>
      </c>
      <c r="Y458" s="205">
        <v>0.18</v>
      </c>
      <c r="Z458" s="205">
        <v>0.18</v>
      </c>
      <c r="AA458" s="205">
        <v>0.18</v>
      </c>
      <c r="AB458" s="206" t="s">
        <v>192</v>
      </c>
      <c r="AC458" s="206" t="s">
        <v>192</v>
      </c>
      <c r="AD458" s="206" t="s">
        <v>192</v>
      </c>
      <c r="AE458" s="206" t="s">
        <v>192</v>
      </c>
      <c r="AF458" s="206" t="s">
        <v>192</v>
      </c>
      <c r="AG458" s="206" t="s">
        <v>192</v>
      </c>
      <c r="AH458" t="s">
        <v>192</v>
      </c>
      <c r="AJ458" t="s">
        <v>164</v>
      </c>
    </row>
    <row r="459" spans="1:37" x14ac:dyDescent="0.25">
      <c r="A459" t="s">
        <v>788</v>
      </c>
      <c r="B459" s="203" t="s">
        <v>158</v>
      </c>
      <c r="C459" t="s">
        <v>168</v>
      </c>
      <c r="D459" t="s">
        <v>273</v>
      </c>
      <c r="E459" t="s">
        <v>274</v>
      </c>
      <c r="F459" t="s">
        <v>784</v>
      </c>
      <c r="G459" t="s">
        <v>276</v>
      </c>
      <c r="H459" s="203">
        <v>12</v>
      </c>
      <c r="I459" s="204">
        <v>0.7</v>
      </c>
      <c r="J459" s="205">
        <v>0.50142385598974282</v>
      </c>
      <c r="K459" s="205" t="s">
        <v>192</v>
      </c>
      <c r="L459" s="205" t="s">
        <v>192</v>
      </c>
      <c r="M459" s="205" t="s">
        <v>192</v>
      </c>
      <c r="N459" s="205" t="s">
        <v>192</v>
      </c>
      <c r="O459" s="205" t="s">
        <v>192</v>
      </c>
      <c r="P459" s="205" t="s">
        <v>192</v>
      </c>
      <c r="Q459" s="205" t="s">
        <v>192</v>
      </c>
      <c r="R459" s="205">
        <v>0.18</v>
      </c>
      <c r="S459" s="205">
        <v>0.18</v>
      </c>
      <c r="T459" s="205">
        <v>0.18</v>
      </c>
      <c r="U459" s="205">
        <v>0.18</v>
      </c>
      <c r="V459" s="205">
        <v>0.18</v>
      </c>
      <c r="W459" s="205">
        <v>0.18</v>
      </c>
      <c r="X459" s="205">
        <v>0.18</v>
      </c>
      <c r="Y459" s="205">
        <v>0.18</v>
      </c>
      <c r="Z459" s="205">
        <v>0.18</v>
      </c>
      <c r="AA459" s="205">
        <v>0.18</v>
      </c>
      <c r="AB459" s="206" t="s">
        <v>192</v>
      </c>
      <c r="AC459" s="206" t="s">
        <v>192</v>
      </c>
      <c r="AD459" s="206" t="s">
        <v>192</v>
      </c>
      <c r="AE459" s="206" t="s">
        <v>192</v>
      </c>
      <c r="AF459" s="206" t="s">
        <v>192</v>
      </c>
      <c r="AG459" s="206" t="s">
        <v>192</v>
      </c>
      <c r="AH459" t="s">
        <v>192</v>
      </c>
      <c r="AJ459" t="s">
        <v>164</v>
      </c>
    </row>
    <row r="460" spans="1:37" x14ac:dyDescent="0.25">
      <c r="A460" t="s">
        <v>789</v>
      </c>
      <c r="B460" s="203" t="s">
        <v>166</v>
      </c>
      <c r="C460" t="s">
        <v>168</v>
      </c>
      <c r="D460" t="s">
        <v>273</v>
      </c>
      <c r="E460" t="s">
        <v>274</v>
      </c>
      <c r="F460" t="s">
        <v>784</v>
      </c>
      <c r="G460" t="s">
        <v>276</v>
      </c>
      <c r="H460" s="203">
        <v>12</v>
      </c>
      <c r="I460" s="204">
        <v>0.7</v>
      </c>
      <c r="J460" s="205">
        <v>0.50142385598974282</v>
      </c>
      <c r="K460" s="205" t="s">
        <v>192</v>
      </c>
      <c r="L460" s="205" t="s">
        <v>192</v>
      </c>
      <c r="M460" s="205" t="s">
        <v>192</v>
      </c>
      <c r="N460" s="205" t="s">
        <v>192</v>
      </c>
      <c r="O460" s="205" t="s">
        <v>192</v>
      </c>
      <c r="P460" s="205" t="s">
        <v>192</v>
      </c>
      <c r="Q460" s="205" t="s">
        <v>192</v>
      </c>
      <c r="R460" s="205">
        <v>0.18</v>
      </c>
      <c r="S460" s="205">
        <v>0.18</v>
      </c>
      <c r="T460" s="205">
        <v>0.18</v>
      </c>
      <c r="U460" s="205">
        <v>0.18</v>
      </c>
      <c r="V460" s="205">
        <v>0.18</v>
      </c>
      <c r="W460" s="205">
        <v>0.18</v>
      </c>
      <c r="X460" s="205">
        <v>0.18</v>
      </c>
      <c r="Y460" s="205">
        <v>0.18</v>
      </c>
      <c r="Z460" s="205">
        <v>0.18</v>
      </c>
      <c r="AA460" s="205">
        <v>0.18</v>
      </c>
      <c r="AB460" s="206" t="s">
        <v>192</v>
      </c>
      <c r="AC460" s="206" t="s">
        <v>192</v>
      </c>
      <c r="AD460" s="206" t="s">
        <v>192</v>
      </c>
      <c r="AE460" s="206" t="s">
        <v>192</v>
      </c>
      <c r="AF460" s="206" t="s">
        <v>192</v>
      </c>
      <c r="AG460" s="206" t="s">
        <v>192</v>
      </c>
      <c r="AH460" t="s">
        <v>192</v>
      </c>
      <c r="AJ460" t="s">
        <v>164</v>
      </c>
    </row>
    <row r="461" spans="1:37" x14ac:dyDescent="0.25">
      <c r="A461" t="s">
        <v>790</v>
      </c>
      <c r="B461" s="203" t="s">
        <v>158</v>
      </c>
      <c r="C461" t="s">
        <v>227</v>
      </c>
      <c r="D461" t="s">
        <v>273</v>
      </c>
      <c r="E461" t="s">
        <v>274</v>
      </c>
      <c r="F461" t="s">
        <v>791</v>
      </c>
      <c r="G461" t="s">
        <v>276</v>
      </c>
      <c r="H461" s="203">
        <v>12</v>
      </c>
      <c r="I461" s="204">
        <v>0.7</v>
      </c>
      <c r="J461" s="205"/>
      <c r="K461" s="205" t="s">
        <v>192</v>
      </c>
      <c r="L461" s="205" t="s">
        <v>192</v>
      </c>
      <c r="M461" s="205" t="s">
        <v>192</v>
      </c>
      <c r="N461" s="205" t="s">
        <v>192</v>
      </c>
      <c r="O461" s="205" t="s">
        <v>192</v>
      </c>
      <c r="P461" s="205" t="s">
        <v>192</v>
      </c>
      <c r="Q461" s="205" t="s">
        <v>192</v>
      </c>
      <c r="R461" s="205">
        <v>0.18</v>
      </c>
      <c r="S461" s="205">
        <v>0.18</v>
      </c>
      <c r="T461" s="205">
        <v>0.18</v>
      </c>
      <c r="U461" s="205">
        <v>0.18</v>
      </c>
      <c r="V461" s="205">
        <v>0.18</v>
      </c>
      <c r="W461" s="205">
        <v>0.18</v>
      </c>
      <c r="X461" s="205">
        <v>0.18</v>
      </c>
      <c r="Y461" s="205">
        <v>0.18</v>
      </c>
      <c r="Z461" s="205">
        <v>0.18</v>
      </c>
      <c r="AA461" s="205">
        <v>0.18</v>
      </c>
      <c r="AB461" s="206" t="s">
        <v>192</v>
      </c>
      <c r="AC461" s="206" t="s">
        <v>192</v>
      </c>
      <c r="AD461" s="206" t="s">
        <v>192</v>
      </c>
      <c r="AE461" s="206" t="s">
        <v>192</v>
      </c>
      <c r="AF461" s="206" t="s">
        <v>192</v>
      </c>
      <c r="AG461" s="206" t="s">
        <v>192</v>
      </c>
      <c r="AH461" t="s">
        <v>192</v>
      </c>
      <c r="AJ461" t="s">
        <v>164</v>
      </c>
    </row>
    <row r="462" spans="1:37" x14ac:dyDescent="0.25">
      <c r="A462" t="s">
        <v>792</v>
      </c>
      <c r="B462" s="203" t="s">
        <v>166</v>
      </c>
      <c r="C462" t="s">
        <v>227</v>
      </c>
      <c r="D462" t="s">
        <v>273</v>
      </c>
      <c r="E462" t="s">
        <v>274</v>
      </c>
      <c r="F462" t="s">
        <v>791</v>
      </c>
      <c r="G462" t="s">
        <v>276</v>
      </c>
      <c r="H462" s="203">
        <v>12</v>
      </c>
      <c r="I462" s="204">
        <v>0.7</v>
      </c>
      <c r="J462" s="205"/>
      <c r="K462" s="205" t="s">
        <v>192</v>
      </c>
      <c r="L462" s="205" t="s">
        <v>192</v>
      </c>
      <c r="M462" s="205" t="s">
        <v>192</v>
      </c>
      <c r="N462" s="205" t="s">
        <v>192</v>
      </c>
      <c r="O462" s="205" t="s">
        <v>192</v>
      </c>
      <c r="P462" s="205" t="s">
        <v>192</v>
      </c>
      <c r="Q462" s="205" t="s">
        <v>192</v>
      </c>
      <c r="R462" s="205">
        <v>0.18</v>
      </c>
      <c r="S462" s="205">
        <v>0.18</v>
      </c>
      <c r="T462" s="205">
        <v>0.18</v>
      </c>
      <c r="U462" s="205">
        <v>0.18</v>
      </c>
      <c r="V462" s="205">
        <v>0.18</v>
      </c>
      <c r="W462" s="205">
        <v>0.18</v>
      </c>
      <c r="X462" s="205">
        <v>0.18</v>
      </c>
      <c r="Y462" s="205">
        <v>0.18</v>
      </c>
      <c r="Z462" s="205">
        <v>0.18</v>
      </c>
      <c r="AA462" s="205">
        <v>0.18</v>
      </c>
      <c r="AB462" s="206" t="s">
        <v>192</v>
      </c>
      <c r="AC462" s="206" t="s">
        <v>192</v>
      </c>
      <c r="AD462" s="206" t="s">
        <v>192</v>
      </c>
      <c r="AE462" s="206" t="s">
        <v>192</v>
      </c>
      <c r="AF462" s="206" t="s">
        <v>192</v>
      </c>
      <c r="AG462" s="206" t="s">
        <v>192</v>
      </c>
      <c r="AH462" t="s">
        <v>192</v>
      </c>
      <c r="AJ462" t="s">
        <v>164</v>
      </c>
    </row>
    <row r="463" spans="1:37" x14ac:dyDescent="0.25">
      <c r="A463" t="s">
        <v>793</v>
      </c>
      <c r="B463" s="203" t="s">
        <v>158</v>
      </c>
      <c r="C463" t="s">
        <v>159</v>
      </c>
      <c r="D463" t="s">
        <v>273</v>
      </c>
      <c r="E463" t="s">
        <v>274</v>
      </c>
      <c r="F463" t="s">
        <v>791</v>
      </c>
      <c r="G463" t="s">
        <v>276</v>
      </c>
      <c r="H463" s="203">
        <v>12</v>
      </c>
      <c r="I463" s="204">
        <v>0.7</v>
      </c>
      <c r="J463" s="205">
        <v>0.50142385598974282</v>
      </c>
      <c r="K463" s="205" t="s">
        <v>192</v>
      </c>
      <c r="L463" s="205" t="s">
        <v>192</v>
      </c>
      <c r="M463" s="205" t="s">
        <v>192</v>
      </c>
      <c r="N463" s="205" t="s">
        <v>192</v>
      </c>
      <c r="O463" s="205" t="s">
        <v>192</v>
      </c>
      <c r="P463" s="205" t="s">
        <v>192</v>
      </c>
      <c r="Q463" s="205" t="s">
        <v>192</v>
      </c>
      <c r="R463" s="205">
        <v>0.18</v>
      </c>
      <c r="S463" s="205">
        <v>0.18</v>
      </c>
      <c r="T463" s="205">
        <v>0.18</v>
      </c>
      <c r="U463" s="205">
        <v>0.18</v>
      </c>
      <c r="V463" s="205">
        <v>0.18</v>
      </c>
      <c r="W463" s="205">
        <v>0.18</v>
      </c>
      <c r="X463" s="205">
        <v>0.18</v>
      </c>
      <c r="Y463" s="205">
        <v>0.18</v>
      </c>
      <c r="Z463" s="205">
        <v>0.18</v>
      </c>
      <c r="AA463" s="205">
        <v>0.18</v>
      </c>
      <c r="AB463" s="206" t="s">
        <v>192</v>
      </c>
      <c r="AC463" s="206" t="s">
        <v>192</v>
      </c>
      <c r="AD463" s="206" t="s">
        <v>192</v>
      </c>
      <c r="AE463" s="206" t="s">
        <v>192</v>
      </c>
      <c r="AF463" s="206" t="s">
        <v>192</v>
      </c>
      <c r="AG463" s="206" t="s">
        <v>192</v>
      </c>
      <c r="AH463" t="s">
        <v>192</v>
      </c>
      <c r="AJ463" t="s">
        <v>164</v>
      </c>
    </row>
    <row r="464" spans="1:37" x14ac:dyDescent="0.25">
      <c r="A464" t="s">
        <v>794</v>
      </c>
      <c r="B464" s="203" t="s">
        <v>166</v>
      </c>
      <c r="C464" t="s">
        <v>159</v>
      </c>
      <c r="D464" t="s">
        <v>273</v>
      </c>
      <c r="E464" t="s">
        <v>274</v>
      </c>
      <c r="F464" t="s">
        <v>791</v>
      </c>
      <c r="G464" t="s">
        <v>276</v>
      </c>
      <c r="H464" s="203">
        <v>12</v>
      </c>
      <c r="I464" s="204">
        <v>0.7</v>
      </c>
      <c r="J464" s="205">
        <v>0.50142385598974282</v>
      </c>
      <c r="K464" s="205" t="s">
        <v>192</v>
      </c>
      <c r="L464" s="205" t="s">
        <v>192</v>
      </c>
      <c r="M464" s="205" t="s">
        <v>192</v>
      </c>
      <c r="N464" s="205" t="s">
        <v>192</v>
      </c>
      <c r="O464" s="205" t="s">
        <v>192</v>
      </c>
      <c r="P464" s="205" t="s">
        <v>192</v>
      </c>
      <c r="Q464" s="205" t="s">
        <v>192</v>
      </c>
      <c r="R464" s="205">
        <v>0.18</v>
      </c>
      <c r="S464" s="205">
        <v>0.18</v>
      </c>
      <c r="T464" s="205">
        <v>0.18</v>
      </c>
      <c r="U464" s="205">
        <v>0.18</v>
      </c>
      <c r="V464" s="205">
        <v>0.18</v>
      </c>
      <c r="W464" s="205">
        <v>0.18</v>
      </c>
      <c r="X464" s="205">
        <v>0.18</v>
      </c>
      <c r="Y464" s="205">
        <v>0.18</v>
      </c>
      <c r="Z464" s="205">
        <v>0.18</v>
      </c>
      <c r="AA464" s="205">
        <v>0.18</v>
      </c>
      <c r="AB464" s="206" t="s">
        <v>192</v>
      </c>
      <c r="AC464" s="206" t="s">
        <v>192</v>
      </c>
      <c r="AD464" s="206" t="s">
        <v>192</v>
      </c>
      <c r="AE464" s="206" t="s">
        <v>192</v>
      </c>
      <c r="AF464" s="206" t="s">
        <v>192</v>
      </c>
      <c r="AG464" s="206" t="s">
        <v>192</v>
      </c>
      <c r="AH464" t="s">
        <v>192</v>
      </c>
      <c r="AJ464" t="s">
        <v>164</v>
      </c>
    </row>
    <row r="465" spans="1:36" x14ac:dyDescent="0.25">
      <c r="A465" t="s">
        <v>795</v>
      </c>
      <c r="B465" s="203" t="s">
        <v>158</v>
      </c>
      <c r="C465" t="s">
        <v>168</v>
      </c>
      <c r="D465" t="s">
        <v>273</v>
      </c>
      <c r="E465" t="s">
        <v>274</v>
      </c>
      <c r="F465" t="s">
        <v>791</v>
      </c>
      <c r="G465" t="s">
        <v>276</v>
      </c>
      <c r="H465" s="203">
        <v>12</v>
      </c>
      <c r="I465" s="204">
        <v>0.7</v>
      </c>
      <c r="J465" s="205">
        <v>0.50142385598974282</v>
      </c>
      <c r="K465" s="205" t="s">
        <v>192</v>
      </c>
      <c r="L465" s="205" t="s">
        <v>192</v>
      </c>
      <c r="M465" s="205" t="s">
        <v>192</v>
      </c>
      <c r="N465" s="205" t="s">
        <v>192</v>
      </c>
      <c r="O465" s="205" t="s">
        <v>192</v>
      </c>
      <c r="P465" s="205" t="s">
        <v>192</v>
      </c>
      <c r="Q465" s="205" t="s">
        <v>192</v>
      </c>
      <c r="R465" s="205">
        <v>0.18</v>
      </c>
      <c r="S465" s="205">
        <v>0.18</v>
      </c>
      <c r="T465" s="205">
        <v>0.18</v>
      </c>
      <c r="U465" s="205">
        <v>0.18</v>
      </c>
      <c r="V465" s="205">
        <v>0.18</v>
      </c>
      <c r="W465" s="205">
        <v>0.18</v>
      </c>
      <c r="X465" s="205">
        <v>0.18</v>
      </c>
      <c r="Y465" s="205">
        <v>0.18</v>
      </c>
      <c r="Z465" s="205">
        <v>0.18</v>
      </c>
      <c r="AA465" s="205">
        <v>0.18</v>
      </c>
      <c r="AB465" s="206" t="s">
        <v>192</v>
      </c>
      <c r="AC465" s="206" t="s">
        <v>192</v>
      </c>
      <c r="AD465" s="206" t="s">
        <v>192</v>
      </c>
      <c r="AE465" s="206" t="s">
        <v>192</v>
      </c>
      <c r="AF465" s="206" t="s">
        <v>192</v>
      </c>
      <c r="AG465" s="206" t="s">
        <v>192</v>
      </c>
      <c r="AH465" t="s">
        <v>192</v>
      </c>
      <c r="AJ465" t="s">
        <v>164</v>
      </c>
    </row>
    <row r="466" spans="1:36" x14ac:dyDescent="0.25">
      <c r="A466" t="s">
        <v>796</v>
      </c>
      <c r="B466" s="203" t="s">
        <v>166</v>
      </c>
      <c r="C466" t="s">
        <v>168</v>
      </c>
      <c r="D466" t="s">
        <v>273</v>
      </c>
      <c r="E466" t="s">
        <v>274</v>
      </c>
      <c r="F466" t="s">
        <v>791</v>
      </c>
      <c r="G466" t="s">
        <v>276</v>
      </c>
      <c r="H466" s="203">
        <v>12</v>
      </c>
      <c r="I466" s="204">
        <v>0.7</v>
      </c>
      <c r="J466" s="205">
        <v>0.50142385598974282</v>
      </c>
      <c r="K466" s="205" t="s">
        <v>192</v>
      </c>
      <c r="L466" s="205" t="s">
        <v>192</v>
      </c>
      <c r="M466" s="205" t="s">
        <v>192</v>
      </c>
      <c r="N466" s="205" t="s">
        <v>192</v>
      </c>
      <c r="O466" s="205" t="s">
        <v>192</v>
      </c>
      <c r="P466" s="205" t="s">
        <v>192</v>
      </c>
      <c r="Q466" s="205" t="s">
        <v>192</v>
      </c>
      <c r="R466" s="205">
        <v>0.18</v>
      </c>
      <c r="S466" s="205">
        <v>0.18</v>
      </c>
      <c r="T466" s="205">
        <v>0.18</v>
      </c>
      <c r="U466" s="205">
        <v>0.18</v>
      </c>
      <c r="V466" s="205">
        <v>0.18</v>
      </c>
      <c r="W466" s="205">
        <v>0.18</v>
      </c>
      <c r="X466" s="205">
        <v>0.18</v>
      </c>
      <c r="Y466" s="205">
        <v>0.18</v>
      </c>
      <c r="Z466" s="205">
        <v>0.18</v>
      </c>
      <c r="AA466" s="205">
        <v>0.18</v>
      </c>
      <c r="AB466" s="206" t="s">
        <v>192</v>
      </c>
      <c r="AC466" s="206" t="s">
        <v>192</v>
      </c>
      <c r="AD466" s="206" t="s">
        <v>192</v>
      </c>
      <c r="AE466" s="206" t="s">
        <v>192</v>
      </c>
      <c r="AF466" s="206" t="s">
        <v>192</v>
      </c>
      <c r="AG466" s="206" t="s">
        <v>192</v>
      </c>
      <c r="AH466" t="s">
        <v>192</v>
      </c>
      <c r="AJ466" t="s">
        <v>164</v>
      </c>
    </row>
    <row r="467" spans="1:36" x14ac:dyDescent="0.25">
      <c r="A467" t="s">
        <v>797</v>
      </c>
      <c r="B467" s="203" t="s">
        <v>158</v>
      </c>
      <c r="C467" t="s">
        <v>227</v>
      </c>
      <c r="D467" t="s">
        <v>273</v>
      </c>
      <c r="E467" t="s">
        <v>274</v>
      </c>
      <c r="F467" t="s">
        <v>798</v>
      </c>
      <c r="G467" t="s">
        <v>276</v>
      </c>
      <c r="H467" s="203">
        <v>12</v>
      </c>
      <c r="I467" s="204">
        <v>0.7</v>
      </c>
      <c r="J467" s="205"/>
      <c r="K467" s="205" t="s">
        <v>192</v>
      </c>
      <c r="L467" s="205" t="s">
        <v>192</v>
      </c>
      <c r="M467" s="205" t="s">
        <v>192</v>
      </c>
      <c r="N467" s="205" t="s">
        <v>192</v>
      </c>
      <c r="O467" s="205" t="s">
        <v>192</v>
      </c>
      <c r="P467" s="205" t="s">
        <v>192</v>
      </c>
      <c r="Q467" s="205" t="s">
        <v>192</v>
      </c>
      <c r="R467" s="205">
        <v>0.18</v>
      </c>
      <c r="S467" s="205">
        <v>0.18</v>
      </c>
      <c r="T467" s="205">
        <v>0.18</v>
      </c>
      <c r="U467" s="205">
        <v>0.18</v>
      </c>
      <c r="V467" s="205">
        <v>0.18</v>
      </c>
      <c r="W467" s="205">
        <v>0.18</v>
      </c>
      <c r="X467" s="205">
        <v>0.18</v>
      </c>
      <c r="Y467" s="205">
        <v>0.18</v>
      </c>
      <c r="Z467" s="205">
        <v>0.18</v>
      </c>
      <c r="AA467" s="205">
        <v>0.18</v>
      </c>
      <c r="AB467" s="206" t="s">
        <v>192</v>
      </c>
      <c r="AC467" s="206" t="s">
        <v>192</v>
      </c>
      <c r="AD467" s="206" t="s">
        <v>192</v>
      </c>
      <c r="AE467" s="206" t="s">
        <v>192</v>
      </c>
      <c r="AF467" s="206" t="s">
        <v>192</v>
      </c>
      <c r="AG467" s="206" t="s">
        <v>192</v>
      </c>
      <c r="AH467" t="s">
        <v>192</v>
      </c>
      <c r="AJ467" t="s">
        <v>164</v>
      </c>
    </row>
    <row r="468" spans="1:36" x14ac:dyDescent="0.25">
      <c r="A468" t="s">
        <v>799</v>
      </c>
      <c r="B468" s="203" t="s">
        <v>166</v>
      </c>
      <c r="C468" t="s">
        <v>227</v>
      </c>
      <c r="D468" t="s">
        <v>273</v>
      </c>
      <c r="E468" t="s">
        <v>274</v>
      </c>
      <c r="F468" t="s">
        <v>798</v>
      </c>
      <c r="G468" t="s">
        <v>276</v>
      </c>
      <c r="H468" s="203">
        <v>12</v>
      </c>
      <c r="I468" s="204">
        <v>0.7</v>
      </c>
      <c r="J468" s="205"/>
      <c r="K468" s="205" t="s">
        <v>192</v>
      </c>
      <c r="L468" s="205" t="s">
        <v>192</v>
      </c>
      <c r="M468" s="205" t="s">
        <v>192</v>
      </c>
      <c r="N468" s="205" t="s">
        <v>192</v>
      </c>
      <c r="O468" s="205" t="s">
        <v>192</v>
      </c>
      <c r="P468" s="205" t="s">
        <v>192</v>
      </c>
      <c r="Q468" s="205" t="s">
        <v>192</v>
      </c>
      <c r="R468" s="205">
        <v>0.18</v>
      </c>
      <c r="S468" s="205">
        <v>0.18</v>
      </c>
      <c r="T468" s="205">
        <v>0.18</v>
      </c>
      <c r="U468" s="205">
        <v>0.18</v>
      </c>
      <c r="V468" s="205">
        <v>0.18</v>
      </c>
      <c r="W468" s="205">
        <v>0.18</v>
      </c>
      <c r="X468" s="205">
        <v>0.18</v>
      </c>
      <c r="Y468" s="205">
        <v>0.18</v>
      </c>
      <c r="Z468" s="205">
        <v>0.18</v>
      </c>
      <c r="AA468" s="205">
        <v>0.18</v>
      </c>
      <c r="AB468" s="206" t="s">
        <v>192</v>
      </c>
      <c r="AC468" s="206" t="s">
        <v>192</v>
      </c>
      <c r="AD468" s="206" t="s">
        <v>192</v>
      </c>
      <c r="AE468" s="206" t="s">
        <v>192</v>
      </c>
      <c r="AF468" s="206" t="s">
        <v>192</v>
      </c>
      <c r="AG468" s="206" t="s">
        <v>192</v>
      </c>
      <c r="AH468" t="s">
        <v>192</v>
      </c>
      <c r="AJ468" t="s">
        <v>164</v>
      </c>
    </row>
    <row r="469" spans="1:36" x14ac:dyDescent="0.25">
      <c r="A469" t="s">
        <v>800</v>
      </c>
      <c r="B469" s="203" t="s">
        <v>158</v>
      </c>
      <c r="C469" t="s">
        <v>159</v>
      </c>
      <c r="D469" t="s">
        <v>273</v>
      </c>
      <c r="E469" t="s">
        <v>274</v>
      </c>
      <c r="F469" t="s">
        <v>798</v>
      </c>
      <c r="G469" t="s">
        <v>276</v>
      </c>
      <c r="H469" s="203">
        <v>12</v>
      </c>
      <c r="I469" s="204">
        <v>0.7</v>
      </c>
      <c r="J469" s="205">
        <v>0.50142385598974282</v>
      </c>
      <c r="K469" s="205" t="s">
        <v>192</v>
      </c>
      <c r="L469" s="205" t="s">
        <v>192</v>
      </c>
      <c r="M469" s="205" t="s">
        <v>192</v>
      </c>
      <c r="N469" s="205" t="s">
        <v>192</v>
      </c>
      <c r="O469" s="205" t="s">
        <v>192</v>
      </c>
      <c r="P469" s="205" t="s">
        <v>192</v>
      </c>
      <c r="Q469" s="205" t="s">
        <v>192</v>
      </c>
      <c r="R469" s="205">
        <v>0.18</v>
      </c>
      <c r="S469" s="205">
        <v>0.18</v>
      </c>
      <c r="T469" s="205">
        <v>0.18</v>
      </c>
      <c r="U469" s="205">
        <v>0.18</v>
      </c>
      <c r="V469" s="205">
        <v>0.18</v>
      </c>
      <c r="W469" s="205">
        <v>0.18</v>
      </c>
      <c r="X469" s="205">
        <v>0.18</v>
      </c>
      <c r="Y469" s="205">
        <v>0.18</v>
      </c>
      <c r="Z469" s="205">
        <v>0.18</v>
      </c>
      <c r="AA469" s="205">
        <v>0.18</v>
      </c>
      <c r="AB469" s="206" t="s">
        <v>192</v>
      </c>
      <c r="AC469" s="206" t="s">
        <v>192</v>
      </c>
      <c r="AD469" s="206" t="s">
        <v>192</v>
      </c>
      <c r="AE469" s="206" t="s">
        <v>192</v>
      </c>
      <c r="AF469" s="206" t="s">
        <v>192</v>
      </c>
      <c r="AG469" s="206" t="s">
        <v>192</v>
      </c>
      <c r="AH469" t="s">
        <v>192</v>
      </c>
      <c r="AJ469" t="s">
        <v>164</v>
      </c>
    </row>
    <row r="470" spans="1:36" x14ac:dyDescent="0.25">
      <c r="A470" t="s">
        <v>801</v>
      </c>
      <c r="B470" s="203" t="s">
        <v>166</v>
      </c>
      <c r="C470" t="s">
        <v>159</v>
      </c>
      <c r="D470" t="s">
        <v>273</v>
      </c>
      <c r="E470" t="s">
        <v>274</v>
      </c>
      <c r="F470" t="s">
        <v>798</v>
      </c>
      <c r="G470" t="s">
        <v>276</v>
      </c>
      <c r="H470" s="203">
        <v>12</v>
      </c>
      <c r="I470" s="204">
        <v>0.7</v>
      </c>
      <c r="J470" s="205">
        <v>0.50142385598974282</v>
      </c>
      <c r="K470" s="205" t="s">
        <v>192</v>
      </c>
      <c r="L470" s="205" t="s">
        <v>192</v>
      </c>
      <c r="M470" s="205" t="s">
        <v>192</v>
      </c>
      <c r="N470" s="205" t="s">
        <v>192</v>
      </c>
      <c r="O470" s="205" t="s">
        <v>192</v>
      </c>
      <c r="P470" s="205" t="s">
        <v>192</v>
      </c>
      <c r="Q470" s="205" t="s">
        <v>192</v>
      </c>
      <c r="R470" s="205">
        <v>0.18</v>
      </c>
      <c r="S470" s="205">
        <v>0.18</v>
      </c>
      <c r="T470" s="205">
        <v>0.18</v>
      </c>
      <c r="U470" s="205">
        <v>0.18</v>
      </c>
      <c r="V470" s="205">
        <v>0.18</v>
      </c>
      <c r="W470" s="205">
        <v>0.18</v>
      </c>
      <c r="X470" s="205">
        <v>0.18</v>
      </c>
      <c r="Y470" s="205">
        <v>0.18</v>
      </c>
      <c r="Z470" s="205">
        <v>0.18</v>
      </c>
      <c r="AA470" s="205">
        <v>0.18</v>
      </c>
      <c r="AB470" s="206" t="s">
        <v>192</v>
      </c>
      <c r="AC470" s="206" t="s">
        <v>192</v>
      </c>
      <c r="AD470" s="206" t="s">
        <v>192</v>
      </c>
      <c r="AE470" s="206" t="s">
        <v>192</v>
      </c>
      <c r="AF470" s="206" t="s">
        <v>192</v>
      </c>
      <c r="AG470" s="206" t="s">
        <v>192</v>
      </c>
      <c r="AH470" t="s">
        <v>192</v>
      </c>
      <c r="AJ470" t="s">
        <v>164</v>
      </c>
    </row>
    <row r="471" spans="1:36" x14ac:dyDescent="0.25">
      <c r="A471" t="s">
        <v>802</v>
      </c>
      <c r="B471" s="203" t="s">
        <v>158</v>
      </c>
      <c r="C471" t="s">
        <v>168</v>
      </c>
      <c r="D471" t="s">
        <v>273</v>
      </c>
      <c r="E471" t="s">
        <v>274</v>
      </c>
      <c r="F471" t="s">
        <v>798</v>
      </c>
      <c r="G471" t="s">
        <v>276</v>
      </c>
      <c r="H471" s="203">
        <v>12</v>
      </c>
      <c r="I471" s="204">
        <v>0.7</v>
      </c>
      <c r="J471" s="205">
        <v>0.50142385598974282</v>
      </c>
      <c r="K471" s="205" t="s">
        <v>192</v>
      </c>
      <c r="L471" s="205" t="s">
        <v>192</v>
      </c>
      <c r="M471" s="205" t="s">
        <v>192</v>
      </c>
      <c r="N471" s="205" t="s">
        <v>192</v>
      </c>
      <c r="O471" s="205" t="s">
        <v>192</v>
      </c>
      <c r="P471" s="205" t="s">
        <v>192</v>
      </c>
      <c r="Q471" s="205" t="s">
        <v>192</v>
      </c>
      <c r="R471" s="205">
        <v>0.18</v>
      </c>
      <c r="S471" s="205">
        <v>0.18</v>
      </c>
      <c r="T471" s="205">
        <v>0.18</v>
      </c>
      <c r="U471" s="205">
        <v>0.18</v>
      </c>
      <c r="V471" s="205">
        <v>0.18</v>
      </c>
      <c r="W471" s="205">
        <v>0.18</v>
      </c>
      <c r="X471" s="205">
        <v>0.18</v>
      </c>
      <c r="Y471" s="205">
        <v>0.18</v>
      </c>
      <c r="Z471" s="205">
        <v>0.18</v>
      </c>
      <c r="AA471" s="205">
        <v>0.18</v>
      </c>
      <c r="AB471" s="206" t="s">
        <v>192</v>
      </c>
      <c r="AC471" s="206" t="s">
        <v>192</v>
      </c>
      <c r="AD471" s="206" t="s">
        <v>192</v>
      </c>
      <c r="AE471" s="206" t="s">
        <v>192</v>
      </c>
      <c r="AF471" s="206" t="s">
        <v>192</v>
      </c>
      <c r="AG471" s="206" t="s">
        <v>192</v>
      </c>
      <c r="AH471" t="s">
        <v>192</v>
      </c>
      <c r="AJ471" t="s">
        <v>164</v>
      </c>
    </row>
    <row r="472" spans="1:36" x14ac:dyDescent="0.25">
      <c r="A472" t="s">
        <v>803</v>
      </c>
      <c r="B472" s="203" t="s">
        <v>166</v>
      </c>
      <c r="C472" t="s">
        <v>168</v>
      </c>
      <c r="D472" t="s">
        <v>273</v>
      </c>
      <c r="E472" t="s">
        <v>274</v>
      </c>
      <c r="F472" t="s">
        <v>798</v>
      </c>
      <c r="G472" t="s">
        <v>276</v>
      </c>
      <c r="H472" s="203">
        <v>12</v>
      </c>
      <c r="I472" s="204">
        <v>0.7</v>
      </c>
      <c r="J472" s="205">
        <v>0.50142385598974282</v>
      </c>
      <c r="K472" s="205" t="s">
        <v>192</v>
      </c>
      <c r="L472" s="205" t="s">
        <v>192</v>
      </c>
      <c r="M472" s="205" t="s">
        <v>192</v>
      </c>
      <c r="N472" s="205" t="s">
        <v>192</v>
      </c>
      <c r="O472" s="205" t="s">
        <v>192</v>
      </c>
      <c r="P472" s="205" t="s">
        <v>192</v>
      </c>
      <c r="Q472" s="205" t="s">
        <v>192</v>
      </c>
      <c r="R472" s="205">
        <v>0.18</v>
      </c>
      <c r="S472" s="205">
        <v>0.18</v>
      </c>
      <c r="T472" s="205">
        <v>0.18</v>
      </c>
      <c r="U472" s="205">
        <v>0.18</v>
      </c>
      <c r="V472" s="205">
        <v>0.18</v>
      </c>
      <c r="W472" s="205">
        <v>0.18</v>
      </c>
      <c r="X472" s="205">
        <v>0.18</v>
      </c>
      <c r="Y472" s="205">
        <v>0.18</v>
      </c>
      <c r="Z472" s="205">
        <v>0.18</v>
      </c>
      <c r="AA472" s="205">
        <v>0.18</v>
      </c>
      <c r="AB472" s="206" t="s">
        <v>192</v>
      </c>
      <c r="AC472" s="206" t="s">
        <v>192</v>
      </c>
      <c r="AD472" s="206" t="s">
        <v>192</v>
      </c>
      <c r="AE472" s="206" t="s">
        <v>192</v>
      </c>
      <c r="AF472" s="206" t="s">
        <v>192</v>
      </c>
      <c r="AG472" s="206" t="s">
        <v>192</v>
      </c>
      <c r="AH472" t="s">
        <v>192</v>
      </c>
      <c r="AJ472" t="s">
        <v>164</v>
      </c>
    </row>
    <row r="473" spans="1:36" x14ac:dyDescent="0.25">
      <c r="A473" t="s">
        <v>804</v>
      </c>
      <c r="B473" s="203" t="s">
        <v>158</v>
      </c>
      <c r="C473" t="s">
        <v>227</v>
      </c>
      <c r="D473" t="s">
        <v>273</v>
      </c>
      <c r="E473" t="s">
        <v>274</v>
      </c>
      <c r="F473" t="s">
        <v>274</v>
      </c>
      <c r="G473" t="s">
        <v>276</v>
      </c>
      <c r="H473" s="203">
        <v>12</v>
      </c>
      <c r="I473" s="204">
        <v>0.7</v>
      </c>
      <c r="J473" s="205"/>
      <c r="K473" s="205" t="s">
        <v>192</v>
      </c>
      <c r="L473" s="205" t="s">
        <v>192</v>
      </c>
      <c r="M473" s="205" t="s">
        <v>192</v>
      </c>
      <c r="N473" s="205" t="s">
        <v>192</v>
      </c>
      <c r="O473" s="205" t="s">
        <v>192</v>
      </c>
      <c r="P473" s="205" t="s">
        <v>192</v>
      </c>
      <c r="Q473" s="205" t="s">
        <v>192</v>
      </c>
      <c r="R473" s="205">
        <v>0.18</v>
      </c>
      <c r="S473" s="205">
        <v>0.18</v>
      </c>
      <c r="T473" s="205">
        <v>0.18</v>
      </c>
      <c r="U473" s="205">
        <v>0.18</v>
      </c>
      <c r="V473" s="205">
        <v>0.18</v>
      </c>
      <c r="W473" s="205">
        <v>0.18</v>
      </c>
      <c r="X473" s="205">
        <v>0.18</v>
      </c>
      <c r="Y473" s="205">
        <v>0.18</v>
      </c>
      <c r="Z473" s="205">
        <v>0.18</v>
      </c>
      <c r="AA473" s="205">
        <v>0.18</v>
      </c>
      <c r="AB473" s="206" t="s">
        <v>192</v>
      </c>
      <c r="AC473" s="206" t="s">
        <v>192</v>
      </c>
      <c r="AD473" s="206" t="s">
        <v>192</v>
      </c>
      <c r="AE473" s="206" t="s">
        <v>192</v>
      </c>
      <c r="AF473" s="206" t="s">
        <v>192</v>
      </c>
      <c r="AG473" s="206" t="s">
        <v>192</v>
      </c>
      <c r="AH473" t="s">
        <v>192</v>
      </c>
      <c r="AJ473" t="s">
        <v>164</v>
      </c>
    </row>
    <row r="474" spans="1:36" x14ac:dyDescent="0.25">
      <c r="A474" t="s">
        <v>805</v>
      </c>
      <c r="B474" s="203" t="s">
        <v>166</v>
      </c>
      <c r="C474" t="s">
        <v>227</v>
      </c>
      <c r="D474" t="s">
        <v>273</v>
      </c>
      <c r="E474" t="s">
        <v>274</v>
      </c>
      <c r="F474" t="s">
        <v>274</v>
      </c>
      <c r="G474" t="s">
        <v>276</v>
      </c>
      <c r="H474" s="203">
        <v>12</v>
      </c>
      <c r="I474" s="204">
        <v>0.7</v>
      </c>
      <c r="J474" s="205"/>
      <c r="K474" s="205" t="s">
        <v>192</v>
      </c>
      <c r="L474" s="205" t="s">
        <v>192</v>
      </c>
      <c r="M474" s="205" t="s">
        <v>192</v>
      </c>
      <c r="N474" s="205" t="s">
        <v>192</v>
      </c>
      <c r="O474" s="205" t="s">
        <v>192</v>
      </c>
      <c r="P474" s="205" t="s">
        <v>192</v>
      </c>
      <c r="Q474" s="205" t="s">
        <v>192</v>
      </c>
      <c r="R474" s="205">
        <v>0.18</v>
      </c>
      <c r="S474" s="205">
        <v>0.18</v>
      </c>
      <c r="T474" s="205">
        <v>0.18</v>
      </c>
      <c r="U474" s="205">
        <v>0.18</v>
      </c>
      <c r="V474" s="205">
        <v>0.18</v>
      </c>
      <c r="W474" s="205">
        <v>0.18</v>
      </c>
      <c r="X474" s="205">
        <v>0.18</v>
      </c>
      <c r="Y474" s="205">
        <v>0.18</v>
      </c>
      <c r="Z474" s="205">
        <v>0.18</v>
      </c>
      <c r="AA474" s="205">
        <v>0.18</v>
      </c>
      <c r="AB474" s="206" t="s">
        <v>192</v>
      </c>
      <c r="AC474" s="206" t="s">
        <v>192</v>
      </c>
      <c r="AD474" s="206" t="s">
        <v>192</v>
      </c>
      <c r="AE474" s="206" t="s">
        <v>192</v>
      </c>
      <c r="AF474" s="206" t="s">
        <v>192</v>
      </c>
      <c r="AG474" s="206" t="s">
        <v>192</v>
      </c>
      <c r="AH474" t="s">
        <v>192</v>
      </c>
      <c r="AJ474" t="s">
        <v>164</v>
      </c>
    </row>
    <row r="475" spans="1:36" x14ac:dyDescent="0.25">
      <c r="A475" t="s">
        <v>806</v>
      </c>
      <c r="B475" s="203" t="s">
        <v>158</v>
      </c>
      <c r="C475" t="s">
        <v>159</v>
      </c>
      <c r="D475" t="s">
        <v>273</v>
      </c>
      <c r="E475" t="s">
        <v>274</v>
      </c>
      <c r="F475" t="s">
        <v>274</v>
      </c>
      <c r="G475" t="s">
        <v>276</v>
      </c>
      <c r="H475" s="203">
        <v>12</v>
      </c>
      <c r="I475" s="204">
        <v>0.7</v>
      </c>
      <c r="J475" s="205">
        <v>0.50142385598974282</v>
      </c>
      <c r="K475" s="205" t="s">
        <v>192</v>
      </c>
      <c r="L475" s="205" t="s">
        <v>192</v>
      </c>
      <c r="M475" s="205" t="s">
        <v>192</v>
      </c>
      <c r="N475" s="205" t="s">
        <v>192</v>
      </c>
      <c r="O475" s="205" t="s">
        <v>192</v>
      </c>
      <c r="P475" s="205" t="s">
        <v>192</v>
      </c>
      <c r="Q475" s="205" t="s">
        <v>192</v>
      </c>
      <c r="R475" s="205">
        <v>0.18</v>
      </c>
      <c r="S475" s="205">
        <v>0.18</v>
      </c>
      <c r="T475" s="205">
        <v>0.18</v>
      </c>
      <c r="U475" s="205">
        <v>0.18</v>
      </c>
      <c r="V475" s="205">
        <v>0.18</v>
      </c>
      <c r="W475" s="205">
        <v>0.18</v>
      </c>
      <c r="X475" s="205">
        <v>0.18</v>
      </c>
      <c r="Y475" s="205">
        <v>0.18</v>
      </c>
      <c r="Z475" s="205">
        <v>0.18</v>
      </c>
      <c r="AA475" s="205">
        <v>0.18</v>
      </c>
      <c r="AB475" s="206" t="s">
        <v>192</v>
      </c>
      <c r="AC475" s="206" t="s">
        <v>192</v>
      </c>
      <c r="AD475" s="206" t="s">
        <v>192</v>
      </c>
      <c r="AE475" s="206" t="s">
        <v>192</v>
      </c>
      <c r="AF475" s="206" t="s">
        <v>192</v>
      </c>
      <c r="AG475" s="206" t="s">
        <v>192</v>
      </c>
      <c r="AH475" t="s">
        <v>192</v>
      </c>
      <c r="AJ475" t="s">
        <v>164</v>
      </c>
    </row>
    <row r="476" spans="1:36" x14ac:dyDescent="0.25">
      <c r="A476" t="s">
        <v>807</v>
      </c>
      <c r="B476" s="203" t="s">
        <v>166</v>
      </c>
      <c r="C476" t="s">
        <v>159</v>
      </c>
      <c r="D476" t="s">
        <v>273</v>
      </c>
      <c r="E476" t="s">
        <v>274</v>
      </c>
      <c r="F476" t="s">
        <v>274</v>
      </c>
      <c r="G476" t="s">
        <v>276</v>
      </c>
      <c r="H476" s="203">
        <v>12</v>
      </c>
      <c r="I476" s="204">
        <v>0.7</v>
      </c>
      <c r="J476" s="205">
        <v>0.50142385598974282</v>
      </c>
      <c r="K476" s="205" t="s">
        <v>192</v>
      </c>
      <c r="L476" s="205" t="s">
        <v>192</v>
      </c>
      <c r="M476" s="205" t="s">
        <v>192</v>
      </c>
      <c r="N476" s="205" t="s">
        <v>192</v>
      </c>
      <c r="O476" s="205" t="s">
        <v>192</v>
      </c>
      <c r="P476" s="205" t="s">
        <v>192</v>
      </c>
      <c r="Q476" s="205" t="s">
        <v>192</v>
      </c>
      <c r="R476" s="205">
        <v>0.18</v>
      </c>
      <c r="S476" s="205">
        <v>0.18</v>
      </c>
      <c r="T476" s="205">
        <v>0.18</v>
      </c>
      <c r="U476" s="205">
        <v>0.18</v>
      </c>
      <c r="V476" s="205">
        <v>0.18</v>
      </c>
      <c r="W476" s="205">
        <v>0.18</v>
      </c>
      <c r="X476" s="205">
        <v>0.18</v>
      </c>
      <c r="Y476" s="205">
        <v>0.18</v>
      </c>
      <c r="Z476" s="205">
        <v>0.18</v>
      </c>
      <c r="AA476" s="205">
        <v>0.18</v>
      </c>
      <c r="AB476" s="206" t="s">
        <v>192</v>
      </c>
      <c r="AC476" s="206" t="s">
        <v>192</v>
      </c>
      <c r="AD476" s="206" t="s">
        <v>192</v>
      </c>
      <c r="AE476" s="206" t="s">
        <v>192</v>
      </c>
      <c r="AF476" s="206" t="s">
        <v>192</v>
      </c>
      <c r="AG476" s="206" t="s">
        <v>192</v>
      </c>
      <c r="AH476" t="s">
        <v>192</v>
      </c>
      <c r="AJ476" t="s">
        <v>164</v>
      </c>
    </row>
    <row r="477" spans="1:36" x14ac:dyDescent="0.25">
      <c r="A477" t="s">
        <v>808</v>
      </c>
      <c r="B477" s="203" t="s">
        <v>158</v>
      </c>
      <c r="C477" t="s">
        <v>168</v>
      </c>
      <c r="D477" t="s">
        <v>273</v>
      </c>
      <c r="E477" t="s">
        <v>274</v>
      </c>
      <c r="F477" t="s">
        <v>274</v>
      </c>
      <c r="G477" t="s">
        <v>276</v>
      </c>
      <c r="H477" s="203">
        <v>12</v>
      </c>
      <c r="I477" s="204">
        <v>0.7</v>
      </c>
      <c r="J477" s="205">
        <v>0.50142385598974282</v>
      </c>
      <c r="K477" s="205" t="s">
        <v>192</v>
      </c>
      <c r="L477" s="205" t="s">
        <v>192</v>
      </c>
      <c r="M477" s="205" t="s">
        <v>192</v>
      </c>
      <c r="N477" s="205" t="s">
        <v>192</v>
      </c>
      <c r="O477" s="205" t="s">
        <v>192</v>
      </c>
      <c r="P477" s="205" t="s">
        <v>192</v>
      </c>
      <c r="Q477" s="205" t="s">
        <v>192</v>
      </c>
      <c r="R477" s="205">
        <v>0.18</v>
      </c>
      <c r="S477" s="205">
        <v>0.18</v>
      </c>
      <c r="T477" s="205">
        <v>0.18</v>
      </c>
      <c r="U477" s="205">
        <v>0.18</v>
      </c>
      <c r="V477" s="205">
        <v>0.18</v>
      </c>
      <c r="W477" s="205">
        <v>0.18</v>
      </c>
      <c r="X477" s="205">
        <v>0.18</v>
      </c>
      <c r="Y477" s="205">
        <v>0.18</v>
      </c>
      <c r="Z477" s="205">
        <v>0.18</v>
      </c>
      <c r="AA477" s="205">
        <v>0.18</v>
      </c>
      <c r="AB477" s="206" t="s">
        <v>192</v>
      </c>
      <c r="AC477" s="206" t="s">
        <v>192</v>
      </c>
      <c r="AD477" s="206" t="s">
        <v>192</v>
      </c>
      <c r="AE477" s="206" t="s">
        <v>192</v>
      </c>
      <c r="AF477" s="206" t="s">
        <v>192</v>
      </c>
      <c r="AG477" s="206" t="s">
        <v>192</v>
      </c>
      <c r="AH477" t="s">
        <v>192</v>
      </c>
      <c r="AJ477" t="s">
        <v>164</v>
      </c>
    </row>
    <row r="478" spans="1:36" x14ac:dyDescent="0.25">
      <c r="A478" t="s">
        <v>809</v>
      </c>
      <c r="B478" s="203" t="s">
        <v>166</v>
      </c>
      <c r="C478" t="s">
        <v>168</v>
      </c>
      <c r="D478" t="s">
        <v>273</v>
      </c>
      <c r="E478" t="s">
        <v>274</v>
      </c>
      <c r="F478" t="s">
        <v>274</v>
      </c>
      <c r="G478" t="s">
        <v>276</v>
      </c>
      <c r="H478" s="203">
        <v>12</v>
      </c>
      <c r="I478" s="204">
        <v>0.7</v>
      </c>
      <c r="J478" s="205">
        <v>0.50142385598974282</v>
      </c>
      <c r="K478" s="205" t="s">
        <v>192</v>
      </c>
      <c r="L478" s="205" t="s">
        <v>192</v>
      </c>
      <c r="M478" s="205" t="s">
        <v>192</v>
      </c>
      <c r="N478" s="205" t="s">
        <v>192</v>
      </c>
      <c r="O478" s="205" t="s">
        <v>192</v>
      </c>
      <c r="P478" s="205" t="s">
        <v>192</v>
      </c>
      <c r="Q478" s="205" t="s">
        <v>192</v>
      </c>
      <c r="R478" s="205">
        <v>0.18</v>
      </c>
      <c r="S478" s="205">
        <v>0.18</v>
      </c>
      <c r="T478" s="205">
        <v>0.18</v>
      </c>
      <c r="U478" s="205">
        <v>0.18</v>
      </c>
      <c r="V478" s="205">
        <v>0.18</v>
      </c>
      <c r="W478" s="205">
        <v>0.18</v>
      </c>
      <c r="X478" s="205">
        <v>0.18</v>
      </c>
      <c r="Y478" s="205">
        <v>0.18</v>
      </c>
      <c r="Z478" s="205">
        <v>0.18</v>
      </c>
      <c r="AA478" s="205">
        <v>0.18</v>
      </c>
      <c r="AB478" s="206" t="s">
        <v>192</v>
      </c>
      <c r="AC478" s="206" t="s">
        <v>192</v>
      </c>
      <c r="AD478" s="206" t="s">
        <v>192</v>
      </c>
      <c r="AE478" s="206" t="s">
        <v>192</v>
      </c>
      <c r="AF478" s="206" t="s">
        <v>192</v>
      </c>
      <c r="AG478" s="206" t="s">
        <v>192</v>
      </c>
      <c r="AH478" t="s">
        <v>192</v>
      </c>
      <c r="AJ478" t="s">
        <v>164</v>
      </c>
    </row>
    <row r="479" spans="1:36" x14ac:dyDescent="0.25">
      <c r="A479" t="s">
        <v>810</v>
      </c>
      <c r="B479" s="203" t="s">
        <v>158</v>
      </c>
      <c r="C479" t="s">
        <v>227</v>
      </c>
      <c r="D479" t="s">
        <v>273</v>
      </c>
      <c r="E479" t="s">
        <v>274</v>
      </c>
      <c r="F479" t="s">
        <v>811</v>
      </c>
      <c r="G479" t="s">
        <v>276</v>
      </c>
      <c r="H479" s="203">
        <v>12</v>
      </c>
      <c r="I479" s="204">
        <v>0.7</v>
      </c>
      <c r="J479" s="205"/>
      <c r="K479" s="205" t="s">
        <v>192</v>
      </c>
      <c r="L479" s="205" t="s">
        <v>192</v>
      </c>
      <c r="M479" s="205" t="s">
        <v>192</v>
      </c>
      <c r="N479" s="205" t="s">
        <v>192</v>
      </c>
      <c r="O479" s="205" t="s">
        <v>192</v>
      </c>
      <c r="P479" s="205" t="s">
        <v>192</v>
      </c>
      <c r="Q479" s="205" t="s">
        <v>192</v>
      </c>
      <c r="R479" s="205">
        <v>0.18</v>
      </c>
      <c r="S479" s="205">
        <v>0.18</v>
      </c>
      <c r="T479" s="205">
        <v>0.18</v>
      </c>
      <c r="U479" s="205">
        <v>0.18</v>
      </c>
      <c r="V479" s="205">
        <v>0.18</v>
      </c>
      <c r="W479" s="205">
        <v>0.18</v>
      </c>
      <c r="X479" s="205">
        <v>0.18</v>
      </c>
      <c r="Y479" s="205">
        <v>0.18</v>
      </c>
      <c r="Z479" s="205">
        <v>0.18</v>
      </c>
      <c r="AA479" s="205">
        <v>0.18</v>
      </c>
      <c r="AB479" s="206" t="s">
        <v>192</v>
      </c>
      <c r="AC479" s="206" t="s">
        <v>192</v>
      </c>
      <c r="AD479" s="206" t="s">
        <v>192</v>
      </c>
      <c r="AE479" s="206" t="s">
        <v>192</v>
      </c>
      <c r="AF479" s="206" t="s">
        <v>192</v>
      </c>
      <c r="AG479" s="206" t="s">
        <v>192</v>
      </c>
      <c r="AH479" t="s">
        <v>192</v>
      </c>
      <c r="AJ479" t="s">
        <v>164</v>
      </c>
    </row>
    <row r="480" spans="1:36" x14ac:dyDescent="0.25">
      <c r="A480" t="s">
        <v>812</v>
      </c>
      <c r="B480" s="203" t="s">
        <v>166</v>
      </c>
      <c r="C480" t="s">
        <v>227</v>
      </c>
      <c r="D480" t="s">
        <v>273</v>
      </c>
      <c r="E480" t="s">
        <v>274</v>
      </c>
      <c r="F480" t="s">
        <v>811</v>
      </c>
      <c r="G480" t="s">
        <v>276</v>
      </c>
      <c r="H480" s="203">
        <v>12</v>
      </c>
      <c r="I480" s="204">
        <v>0.7</v>
      </c>
      <c r="J480" s="205"/>
      <c r="K480" s="205" t="s">
        <v>192</v>
      </c>
      <c r="L480" s="205" t="s">
        <v>192</v>
      </c>
      <c r="M480" s="205" t="s">
        <v>192</v>
      </c>
      <c r="N480" s="205" t="s">
        <v>192</v>
      </c>
      <c r="O480" s="205" t="s">
        <v>192</v>
      </c>
      <c r="P480" s="205" t="s">
        <v>192</v>
      </c>
      <c r="Q480" s="205" t="s">
        <v>192</v>
      </c>
      <c r="R480" s="210">
        <v>0.18</v>
      </c>
      <c r="S480" s="210">
        <v>0.18</v>
      </c>
      <c r="T480" s="210">
        <v>0.18</v>
      </c>
      <c r="U480" s="210">
        <v>0.18</v>
      </c>
      <c r="V480" s="210">
        <v>0.18</v>
      </c>
      <c r="W480" s="210">
        <v>0.18</v>
      </c>
      <c r="X480" s="210">
        <v>0.18</v>
      </c>
      <c r="Y480" s="210">
        <v>0.18</v>
      </c>
      <c r="Z480" s="210">
        <v>0.18</v>
      </c>
      <c r="AA480" s="210">
        <v>0.18</v>
      </c>
      <c r="AB480" s="206" t="s">
        <v>192</v>
      </c>
      <c r="AC480" s="206" t="s">
        <v>192</v>
      </c>
      <c r="AD480" s="206" t="s">
        <v>192</v>
      </c>
      <c r="AE480" s="206" t="s">
        <v>192</v>
      </c>
      <c r="AF480" s="206" t="s">
        <v>192</v>
      </c>
      <c r="AG480" s="206" t="s">
        <v>192</v>
      </c>
      <c r="AH480" t="s">
        <v>192</v>
      </c>
      <c r="AJ480" t="s">
        <v>164</v>
      </c>
    </row>
    <row r="481" spans="1:36" x14ac:dyDescent="0.25">
      <c r="A481" t="s">
        <v>813</v>
      </c>
      <c r="B481" s="203" t="s">
        <v>158</v>
      </c>
      <c r="C481" t="s">
        <v>159</v>
      </c>
      <c r="D481" t="s">
        <v>273</v>
      </c>
      <c r="E481" t="s">
        <v>274</v>
      </c>
      <c r="F481" t="s">
        <v>811</v>
      </c>
      <c r="G481" t="s">
        <v>276</v>
      </c>
      <c r="H481" s="203">
        <v>12</v>
      </c>
      <c r="I481" s="204">
        <v>0.7</v>
      </c>
      <c r="J481" s="205">
        <v>0.50142385598974282</v>
      </c>
      <c r="K481" s="208" t="s">
        <v>192</v>
      </c>
      <c r="L481" s="208" t="s">
        <v>192</v>
      </c>
      <c r="M481" s="208" t="s">
        <v>192</v>
      </c>
      <c r="N481" s="208" t="s">
        <v>192</v>
      </c>
      <c r="O481" s="208" t="s">
        <v>192</v>
      </c>
      <c r="P481" s="208" t="s">
        <v>192</v>
      </c>
      <c r="Q481" s="208" t="s">
        <v>192</v>
      </c>
      <c r="R481" s="208">
        <v>0.18</v>
      </c>
      <c r="S481" s="208">
        <v>0.18</v>
      </c>
      <c r="T481" s="208">
        <v>0.18</v>
      </c>
      <c r="U481" s="208">
        <v>0.18</v>
      </c>
      <c r="V481" s="208">
        <v>0.18</v>
      </c>
      <c r="W481" s="208">
        <v>0.18</v>
      </c>
      <c r="X481" s="208">
        <v>0.18</v>
      </c>
      <c r="Y481" s="208">
        <v>0.18</v>
      </c>
      <c r="Z481" s="208">
        <v>0.18</v>
      </c>
      <c r="AA481" s="208">
        <v>0.18</v>
      </c>
      <c r="AB481" s="206" t="s">
        <v>192</v>
      </c>
      <c r="AC481" s="206" t="s">
        <v>192</v>
      </c>
      <c r="AD481" s="206" t="s">
        <v>192</v>
      </c>
      <c r="AE481" s="206" t="s">
        <v>192</v>
      </c>
      <c r="AF481" s="206" t="s">
        <v>192</v>
      </c>
      <c r="AG481" s="206" t="s">
        <v>192</v>
      </c>
      <c r="AH481" t="s">
        <v>192</v>
      </c>
      <c r="AJ481" t="s">
        <v>164</v>
      </c>
    </row>
    <row r="482" spans="1:36" x14ac:dyDescent="0.25">
      <c r="A482" t="s">
        <v>814</v>
      </c>
      <c r="B482" s="203" t="s">
        <v>166</v>
      </c>
      <c r="C482" t="s">
        <v>159</v>
      </c>
      <c r="D482" t="s">
        <v>273</v>
      </c>
      <c r="E482" t="s">
        <v>274</v>
      </c>
      <c r="F482" t="s">
        <v>811</v>
      </c>
      <c r="G482" t="s">
        <v>276</v>
      </c>
      <c r="H482" s="203">
        <v>12</v>
      </c>
      <c r="I482" s="204">
        <v>0.7</v>
      </c>
      <c r="J482" s="205">
        <v>0.50142385598974282</v>
      </c>
      <c r="K482" s="205" t="s">
        <v>192</v>
      </c>
      <c r="L482" s="205" t="s">
        <v>192</v>
      </c>
      <c r="M482" s="205" t="s">
        <v>192</v>
      </c>
      <c r="N482" s="205" t="s">
        <v>192</v>
      </c>
      <c r="O482" s="205" t="s">
        <v>192</v>
      </c>
      <c r="P482" s="205" t="s">
        <v>192</v>
      </c>
      <c r="Q482" s="205" t="s">
        <v>192</v>
      </c>
      <c r="R482" s="205">
        <v>0.18</v>
      </c>
      <c r="S482" s="205">
        <v>0.18</v>
      </c>
      <c r="T482" s="205">
        <v>0.18</v>
      </c>
      <c r="U482" s="205">
        <v>0.18</v>
      </c>
      <c r="V482" s="205">
        <v>0.18</v>
      </c>
      <c r="W482" s="205">
        <v>0.18</v>
      </c>
      <c r="X482" s="205">
        <v>0.18</v>
      </c>
      <c r="Y482" s="205">
        <v>0.18</v>
      </c>
      <c r="Z482" s="205">
        <v>0.18</v>
      </c>
      <c r="AA482" s="205">
        <v>0.18</v>
      </c>
      <c r="AB482" s="206" t="s">
        <v>192</v>
      </c>
      <c r="AC482" s="206" t="s">
        <v>192</v>
      </c>
      <c r="AD482" s="206" t="s">
        <v>192</v>
      </c>
      <c r="AE482" s="206" t="s">
        <v>192</v>
      </c>
      <c r="AF482" s="206" t="s">
        <v>192</v>
      </c>
      <c r="AG482" s="206" t="s">
        <v>192</v>
      </c>
      <c r="AH482" t="s">
        <v>192</v>
      </c>
      <c r="AJ482" t="s">
        <v>164</v>
      </c>
    </row>
    <row r="483" spans="1:36" x14ac:dyDescent="0.25">
      <c r="A483" t="s">
        <v>815</v>
      </c>
      <c r="B483" s="203" t="s">
        <v>158</v>
      </c>
      <c r="C483" t="s">
        <v>168</v>
      </c>
      <c r="D483" t="s">
        <v>273</v>
      </c>
      <c r="E483" t="s">
        <v>274</v>
      </c>
      <c r="F483" t="s">
        <v>811</v>
      </c>
      <c r="G483" t="s">
        <v>276</v>
      </c>
      <c r="H483" s="203">
        <v>12</v>
      </c>
      <c r="I483" s="204">
        <v>0.7</v>
      </c>
      <c r="J483" s="205">
        <v>0.50142385598974282</v>
      </c>
      <c r="K483" s="205" t="s">
        <v>192</v>
      </c>
      <c r="L483" s="205" t="s">
        <v>192</v>
      </c>
      <c r="M483" s="205" t="s">
        <v>192</v>
      </c>
      <c r="N483" s="205" t="s">
        <v>192</v>
      </c>
      <c r="O483" s="205" t="s">
        <v>192</v>
      </c>
      <c r="P483" s="205" t="s">
        <v>192</v>
      </c>
      <c r="Q483" s="205" t="s">
        <v>192</v>
      </c>
      <c r="R483" s="210">
        <v>0.18</v>
      </c>
      <c r="S483" s="210">
        <v>0.18</v>
      </c>
      <c r="T483" s="210">
        <v>0.18</v>
      </c>
      <c r="U483" s="210">
        <v>0.18</v>
      </c>
      <c r="V483" s="210">
        <v>0.18</v>
      </c>
      <c r="W483" s="210">
        <v>0.18</v>
      </c>
      <c r="X483" s="210">
        <v>0.18</v>
      </c>
      <c r="Y483" s="210">
        <v>0.18</v>
      </c>
      <c r="Z483" s="210">
        <v>0.18</v>
      </c>
      <c r="AA483" s="210">
        <v>0.18</v>
      </c>
      <c r="AB483" s="206" t="s">
        <v>192</v>
      </c>
      <c r="AC483" s="206" t="s">
        <v>192</v>
      </c>
      <c r="AD483" s="206" t="s">
        <v>192</v>
      </c>
      <c r="AE483" s="206" t="s">
        <v>192</v>
      </c>
      <c r="AF483" s="206" t="s">
        <v>192</v>
      </c>
      <c r="AG483" s="206" t="s">
        <v>192</v>
      </c>
      <c r="AH483" t="s">
        <v>192</v>
      </c>
      <c r="AJ483" t="s">
        <v>164</v>
      </c>
    </row>
    <row r="484" spans="1:36" x14ac:dyDescent="0.25">
      <c r="A484" t="s">
        <v>816</v>
      </c>
      <c r="B484" s="203" t="s">
        <v>166</v>
      </c>
      <c r="C484" t="s">
        <v>168</v>
      </c>
      <c r="D484" t="s">
        <v>273</v>
      </c>
      <c r="E484" t="s">
        <v>274</v>
      </c>
      <c r="F484" t="s">
        <v>811</v>
      </c>
      <c r="G484" t="s">
        <v>276</v>
      </c>
      <c r="H484" s="203">
        <v>12</v>
      </c>
      <c r="I484" s="204">
        <v>0.7</v>
      </c>
      <c r="J484" s="205">
        <v>0.50142385598974282</v>
      </c>
      <c r="K484" s="205" t="s">
        <v>192</v>
      </c>
      <c r="L484" s="205" t="s">
        <v>192</v>
      </c>
      <c r="M484" s="205" t="s">
        <v>192</v>
      </c>
      <c r="N484" s="205" t="s">
        <v>192</v>
      </c>
      <c r="O484" s="205" t="s">
        <v>192</v>
      </c>
      <c r="P484" s="205" t="s">
        <v>192</v>
      </c>
      <c r="Q484" s="205" t="s">
        <v>192</v>
      </c>
      <c r="R484" s="205">
        <v>0.18</v>
      </c>
      <c r="S484" s="205">
        <v>0.18</v>
      </c>
      <c r="T484" s="205">
        <v>0.18</v>
      </c>
      <c r="U484" s="205">
        <v>0.18</v>
      </c>
      <c r="V484" s="205">
        <v>0.18</v>
      </c>
      <c r="W484" s="205">
        <v>0.18</v>
      </c>
      <c r="X484" s="205">
        <v>0.18</v>
      </c>
      <c r="Y484" s="205">
        <v>0.18</v>
      </c>
      <c r="Z484" s="205">
        <v>0.18</v>
      </c>
      <c r="AA484" s="205">
        <v>0.18</v>
      </c>
      <c r="AB484" s="206" t="s">
        <v>192</v>
      </c>
      <c r="AC484" s="206" t="s">
        <v>192</v>
      </c>
      <c r="AD484" s="206" t="s">
        <v>192</v>
      </c>
      <c r="AE484" s="206" t="s">
        <v>192</v>
      </c>
      <c r="AF484" s="206" t="s">
        <v>192</v>
      </c>
      <c r="AG484" s="206" t="s">
        <v>192</v>
      </c>
      <c r="AH484" t="s">
        <v>192</v>
      </c>
      <c r="AJ484" t="s">
        <v>164</v>
      </c>
    </row>
    <row r="485" spans="1:36" x14ac:dyDescent="0.25">
      <c r="A485" t="s">
        <v>817</v>
      </c>
      <c r="B485" s="203" t="s">
        <v>158</v>
      </c>
      <c r="C485" t="s">
        <v>227</v>
      </c>
      <c r="D485" t="s">
        <v>273</v>
      </c>
      <c r="E485" t="s">
        <v>274</v>
      </c>
      <c r="F485" t="s">
        <v>818</v>
      </c>
      <c r="G485" t="s">
        <v>276</v>
      </c>
      <c r="H485" s="203">
        <v>12</v>
      </c>
      <c r="I485" s="204">
        <v>0.7</v>
      </c>
      <c r="J485" s="205"/>
      <c r="K485" s="205" t="s">
        <v>192</v>
      </c>
      <c r="L485" s="205" t="s">
        <v>192</v>
      </c>
      <c r="M485" s="205" t="s">
        <v>192</v>
      </c>
      <c r="N485" s="205" t="s">
        <v>192</v>
      </c>
      <c r="O485" s="205" t="s">
        <v>192</v>
      </c>
      <c r="P485" s="205" t="s">
        <v>192</v>
      </c>
      <c r="Q485" s="205" t="s">
        <v>192</v>
      </c>
      <c r="R485" s="205">
        <v>0.18</v>
      </c>
      <c r="S485" s="205">
        <v>0.18</v>
      </c>
      <c r="T485" s="205">
        <v>0.18</v>
      </c>
      <c r="U485" s="205">
        <v>0.18</v>
      </c>
      <c r="V485" s="205">
        <v>0.18</v>
      </c>
      <c r="W485" s="205">
        <v>0.18</v>
      </c>
      <c r="X485" s="205">
        <v>0.18</v>
      </c>
      <c r="Y485" s="205">
        <v>0.18</v>
      </c>
      <c r="Z485" s="205">
        <v>0.18</v>
      </c>
      <c r="AA485" s="205">
        <v>0.18</v>
      </c>
      <c r="AB485" s="206" t="s">
        <v>192</v>
      </c>
      <c r="AC485" s="206" t="s">
        <v>192</v>
      </c>
      <c r="AD485" s="206" t="s">
        <v>192</v>
      </c>
      <c r="AE485" s="206" t="s">
        <v>192</v>
      </c>
      <c r="AF485" s="206" t="s">
        <v>192</v>
      </c>
      <c r="AG485" s="206" t="s">
        <v>192</v>
      </c>
      <c r="AH485" t="s">
        <v>192</v>
      </c>
      <c r="AJ485" t="s">
        <v>164</v>
      </c>
    </row>
    <row r="486" spans="1:36" x14ac:dyDescent="0.25">
      <c r="A486" t="s">
        <v>819</v>
      </c>
      <c r="B486" s="203" t="s">
        <v>166</v>
      </c>
      <c r="C486" t="s">
        <v>227</v>
      </c>
      <c r="D486" t="s">
        <v>273</v>
      </c>
      <c r="E486" t="s">
        <v>274</v>
      </c>
      <c r="F486" t="s">
        <v>818</v>
      </c>
      <c r="G486" t="s">
        <v>276</v>
      </c>
      <c r="H486" s="203">
        <v>12</v>
      </c>
      <c r="I486" s="204">
        <v>0.7</v>
      </c>
      <c r="J486" s="205"/>
      <c r="K486" s="205" t="s">
        <v>192</v>
      </c>
      <c r="L486" s="205" t="s">
        <v>192</v>
      </c>
      <c r="M486" s="205" t="s">
        <v>192</v>
      </c>
      <c r="N486" s="205" t="s">
        <v>192</v>
      </c>
      <c r="O486" s="205" t="s">
        <v>192</v>
      </c>
      <c r="P486" s="205" t="s">
        <v>192</v>
      </c>
      <c r="Q486" s="205" t="s">
        <v>192</v>
      </c>
      <c r="R486" s="205">
        <v>0.18</v>
      </c>
      <c r="S486" s="205">
        <v>0.18</v>
      </c>
      <c r="T486" s="205">
        <v>0.18</v>
      </c>
      <c r="U486" s="205">
        <v>0.18</v>
      </c>
      <c r="V486" s="205">
        <v>0.18</v>
      </c>
      <c r="W486" s="205">
        <v>0.18</v>
      </c>
      <c r="X486" s="205">
        <v>0.18</v>
      </c>
      <c r="Y486" s="205">
        <v>0.18</v>
      </c>
      <c r="Z486" s="205">
        <v>0.18</v>
      </c>
      <c r="AA486" s="205">
        <v>0.18</v>
      </c>
      <c r="AB486" s="206" t="s">
        <v>192</v>
      </c>
      <c r="AC486" s="206" t="s">
        <v>192</v>
      </c>
      <c r="AD486" s="206" t="s">
        <v>192</v>
      </c>
      <c r="AE486" s="206" t="s">
        <v>192</v>
      </c>
      <c r="AF486" s="206" t="s">
        <v>192</v>
      </c>
      <c r="AG486" s="206" t="s">
        <v>192</v>
      </c>
      <c r="AH486" t="s">
        <v>192</v>
      </c>
      <c r="AJ486" t="s">
        <v>164</v>
      </c>
    </row>
    <row r="487" spans="1:36" x14ac:dyDescent="0.25">
      <c r="A487" t="s">
        <v>820</v>
      </c>
      <c r="B487" s="203" t="s">
        <v>158</v>
      </c>
      <c r="C487" t="s">
        <v>159</v>
      </c>
      <c r="D487" t="s">
        <v>273</v>
      </c>
      <c r="E487" t="s">
        <v>274</v>
      </c>
      <c r="F487" t="s">
        <v>818</v>
      </c>
      <c r="G487" t="s">
        <v>276</v>
      </c>
      <c r="H487" s="203">
        <v>12</v>
      </c>
      <c r="I487" s="204">
        <v>0.7</v>
      </c>
      <c r="J487" s="205">
        <v>0.50142385598974282</v>
      </c>
      <c r="K487" s="205" t="s">
        <v>192</v>
      </c>
      <c r="L487" s="205" t="s">
        <v>192</v>
      </c>
      <c r="M487" s="205" t="s">
        <v>192</v>
      </c>
      <c r="N487" s="205" t="s">
        <v>192</v>
      </c>
      <c r="O487" s="205" t="s">
        <v>192</v>
      </c>
      <c r="P487" s="205" t="s">
        <v>192</v>
      </c>
      <c r="Q487" s="205" t="s">
        <v>192</v>
      </c>
      <c r="R487" s="205">
        <v>0.18</v>
      </c>
      <c r="S487" s="205">
        <v>0.18</v>
      </c>
      <c r="T487" s="205">
        <v>0.18</v>
      </c>
      <c r="U487" s="205">
        <v>0.18</v>
      </c>
      <c r="V487" s="205">
        <v>0.18</v>
      </c>
      <c r="W487" s="205">
        <v>0.18</v>
      </c>
      <c r="X487" s="205">
        <v>0.18</v>
      </c>
      <c r="Y487" s="205">
        <v>0.18</v>
      </c>
      <c r="Z487" s="205">
        <v>0.18</v>
      </c>
      <c r="AA487" s="205">
        <v>0.18</v>
      </c>
      <c r="AB487" s="206" t="s">
        <v>192</v>
      </c>
      <c r="AC487" s="206" t="s">
        <v>192</v>
      </c>
      <c r="AD487" s="206" t="s">
        <v>192</v>
      </c>
      <c r="AE487" s="206" t="s">
        <v>192</v>
      </c>
      <c r="AF487" s="206" t="s">
        <v>192</v>
      </c>
      <c r="AG487" s="206" t="s">
        <v>192</v>
      </c>
      <c r="AH487" t="s">
        <v>192</v>
      </c>
      <c r="AJ487" t="s">
        <v>164</v>
      </c>
    </row>
    <row r="488" spans="1:36" x14ac:dyDescent="0.25">
      <c r="A488" t="s">
        <v>821</v>
      </c>
      <c r="B488" s="203" t="s">
        <v>166</v>
      </c>
      <c r="C488" t="s">
        <v>159</v>
      </c>
      <c r="D488" t="s">
        <v>273</v>
      </c>
      <c r="E488" t="s">
        <v>274</v>
      </c>
      <c r="F488" t="s">
        <v>818</v>
      </c>
      <c r="G488" t="s">
        <v>276</v>
      </c>
      <c r="H488" s="203">
        <v>12</v>
      </c>
      <c r="I488" s="204">
        <v>0.7</v>
      </c>
      <c r="J488" s="205">
        <v>0.50142385598974282</v>
      </c>
      <c r="K488" s="205" t="s">
        <v>192</v>
      </c>
      <c r="L488" s="205" t="s">
        <v>192</v>
      </c>
      <c r="M488" s="205" t="s">
        <v>192</v>
      </c>
      <c r="N488" s="205" t="s">
        <v>192</v>
      </c>
      <c r="O488" s="205" t="s">
        <v>192</v>
      </c>
      <c r="P488" s="205" t="s">
        <v>192</v>
      </c>
      <c r="Q488" s="205" t="s">
        <v>192</v>
      </c>
      <c r="R488" s="205">
        <v>0.18</v>
      </c>
      <c r="S488" s="205">
        <v>0.18</v>
      </c>
      <c r="T488" s="205">
        <v>0.18</v>
      </c>
      <c r="U488" s="205">
        <v>0.18</v>
      </c>
      <c r="V488" s="205">
        <v>0.18</v>
      </c>
      <c r="W488" s="205">
        <v>0.18</v>
      </c>
      <c r="X488" s="205">
        <v>0.18</v>
      </c>
      <c r="Y488" s="205">
        <v>0.18</v>
      </c>
      <c r="Z488" s="205">
        <v>0.18</v>
      </c>
      <c r="AA488" s="205">
        <v>0.18</v>
      </c>
      <c r="AB488" s="206" t="s">
        <v>192</v>
      </c>
      <c r="AC488" s="206" t="s">
        <v>192</v>
      </c>
      <c r="AD488" s="206" t="s">
        <v>192</v>
      </c>
      <c r="AE488" s="206" t="s">
        <v>192</v>
      </c>
      <c r="AF488" s="206" t="s">
        <v>192</v>
      </c>
      <c r="AG488" s="206" t="s">
        <v>192</v>
      </c>
      <c r="AH488" t="s">
        <v>192</v>
      </c>
      <c r="AJ488" t="s">
        <v>164</v>
      </c>
    </row>
    <row r="489" spans="1:36" x14ac:dyDescent="0.25">
      <c r="A489" t="s">
        <v>822</v>
      </c>
      <c r="B489" s="203" t="s">
        <v>158</v>
      </c>
      <c r="C489" t="s">
        <v>168</v>
      </c>
      <c r="D489" t="s">
        <v>273</v>
      </c>
      <c r="E489" t="s">
        <v>274</v>
      </c>
      <c r="F489" t="s">
        <v>818</v>
      </c>
      <c r="G489" t="s">
        <v>276</v>
      </c>
      <c r="H489" s="203">
        <v>12</v>
      </c>
      <c r="I489" s="204">
        <v>0.7</v>
      </c>
      <c r="J489" s="205">
        <v>0.50142385598974282</v>
      </c>
      <c r="K489" s="205" t="s">
        <v>192</v>
      </c>
      <c r="L489" s="205" t="s">
        <v>192</v>
      </c>
      <c r="M489" s="205" t="s">
        <v>192</v>
      </c>
      <c r="N489" s="205" t="s">
        <v>192</v>
      </c>
      <c r="O489" s="205" t="s">
        <v>192</v>
      </c>
      <c r="P489" s="205" t="s">
        <v>192</v>
      </c>
      <c r="Q489" s="205" t="s">
        <v>192</v>
      </c>
      <c r="R489" s="205">
        <v>0.18</v>
      </c>
      <c r="S489" s="205">
        <v>0.18</v>
      </c>
      <c r="T489" s="205">
        <v>0.18</v>
      </c>
      <c r="U489" s="205">
        <v>0.18</v>
      </c>
      <c r="V489" s="205">
        <v>0.18</v>
      </c>
      <c r="W489" s="205">
        <v>0.18</v>
      </c>
      <c r="X489" s="205">
        <v>0.18</v>
      </c>
      <c r="Y489" s="205">
        <v>0.18</v>
      </c>
      <c r="Z489" s="205">
        <v>0.18</v>
      </c>
      <c r="AA489" s="205">
        <v>0.18</v>
      </c>
      <c r="AB489" s="206" t="s">
        <v>192</v>
      </c>
      <c r="AC489" s="206" t="s">
        <v>192</v>
      </c>
      <c r="AD489" s="206" t="s">
        <v>192</v>
      </c>
      <c r="AE489" s="206" t="s">
        <v>192</v>
      </c>
      <c r="AF489" s="206" t="s">
        <v>192</v>
      </c>
      <c r="AG489" s="206" t="s">
        <v>192</v>
      </c>
      <c r="AH489" t="s">
        <v>192</v>
      </c>
      <c r="AJ489" t="s">
        <v>164</v>
      </c>
    </row>
    <row r="490" spans="1:36" x14ac:dyDescent="0.25">
      <c r="A490" t="s">
        <v>823</v>
      </c>
      <c r="B490" s="203" t="s">
        <v>166</v>
      </c>
      <c r="C490" t="s">
        <v>168</v>
      </c>
      <c r="D490" t="s">
        <v>273</v>
      </c>
      <c r="E490" t="s">
        <v>274</v>
      </c>
      <c r="F490" t="s">
        <v>818</v>
      </c>
      <c r="G490" s="207" t="s">
        <v>276</v>
      </c>
      <c r="H490" s="203">
        <v>12</v>
      </c>
      <c r="I490" s="204">
        <v>0.7</v>
      </c>
      <c r="J490" s="205">
        <v>0.50142385598974282</v>
      </c>
      <c r="K490" s="205" t="s">
        <v>192</v>
      </c>
      <c r="L490" s="205" t="s">
        <v>192</v>
      </c>
      <c r="M490" s="205" t="s">
        <v>192</v>
      </c>
      <c r="N490" s="205" t="s">
        <v>192</v>
      </c>
      <c r="O490" s="205" t="s">
        <v>192</v>
      </c>
      <c r="P490" s="205" t="s">
        <v>192</v>
      </c>
      <c r="Q490" s="205" t="s">
        <v>192</v>
      </c>
      <c r="R490" s="207">
        <v>0.18</v>
      </c>
      <c r="S490" s="207">
        <v>0.18</v>
      </c>
      <c r="T490" s="207">
        <v>0.18</v>
      </c>
      <c r="U490" s="207">
        <v>0.18</v>
      </c>
      <c r="V490" s="207">
        <v>0.18</v>
      </c>
      <c r="W490" s="207">
        <v>0.18</v>
      </c>
      <c r="X490" s="207">
        <v>0.18</v>
      </c>
      <c r="Y490" s="207">
        <v>0.18</v>
      </c>
      <c r="Z490" s="207">
        <v>0.18</v>
      </c>
      <c r="AA490" s="207">
        <v>0.18</v>
      </c>
      <c r="AB490" s="206" t="s">
        <v>192</v>
      </c>
      <c r="AC490" s="206" t="s">
        <v>192</v>
      </c>
      <c r="AD490" s="206" t="s">
        <v>192</v>
      </c>
      <c r="AE490" s="206" t="s">
        <v>192</v>
      </c>
      <c r="AF490" s="206" t="s">
        <v>192</v>
      </c>
      <c r="AG490" s="206" t="s">
        <v>192</v>
      </c>
      <c r="AH490" t="s">
        <v>192</v>
      </c>
      <c r="AJ490" t="s">
        <v>164</v>
      </c>
    </row>
    <row r="491" spans="1:36" x14ac:dyDescent="0.25">
      <c r="A491" t="s">
        <v>824</v>
      </c>
      <c r="B491" s="203" t="s">
        <v>158</v>
      </c>
      <c r="C491" t="s">
        <v>227</v>
      </c>
      <c r="D491" t="s">
        <v>273</v>
      </c>
      <c r="E491" t="s">
        <v>274</v>
      </c>
      <c r="F491" t="s">
        <v>825</v>
      </c>
      <c r="G491" t="s">
        <v>276</v>
      </c>
      <c r="H491" s="203">
        <v>12</v>
      </c>
      <c r="I491" s="204">
        <v>0.7</v>
      </c>
      <c r="J491" s="205"/>
      <c r="K491" s="205" t="s">
        <v>192</v>
      </c>
      <c r="L491" s="205" t="s">
        <v>192</v>
      </c>
      <c r="M491" s="205" t="s">
        <v>192</v>
      </c>
      <c r="N491" s="205" t="s">
        <v>192</v>
      </c>
      <c r="O491" s="205" t="s">
        <v>192</v>
      </c>
      <c r="P491" s="205" t="s">
        <v>192</v>
      </c>
      <c r="Q491" s="205" t="s">
        <v>192</v>
      </c>
      <c r="R491" s="205">
        <v>0.18</v>
      </c>
      <c r="S491" s="205">
        <v>0.18</v>
      </c>
      <c r="T491" s="205">
        <v>0.18</v>
      </c>
      <c r="U491" s="205">
        <v>0.18</v>
      </c>
      <c r="V491" s="205">
        <v>0.18</v>
      </c>
      <c r="W491" s="205">
        <v>0.18</v>
      </c>
      <c r="X491" s="205">
        <v>0.18</v>
      </c>
      <c r="Y491" s="205">
        <v>0.18</v>
      </c>
      <c r="Z491" s="205">
        <v>0.18</v>
      </c>
      <c r="AA491" s="205">
        <v>0.18</v>
      </c>
      <c r="AB491" s="206" t="s">
        <v>192</v>
      </c>
      <c r="AC491" s="206" t="s">
        <v>192</v>
      </c>
      <c r="AD491" s="206" t="s">
        <v>192</v>
      </c>
      <c r="AE491" s="206" t="s">
        <v>192</v>
      </c>
      <c r="AF491" s="206" t="s">
        <v>192</v>
      </c>
      <c r="AG491" s="206" t="s">
        <v>192</v>
      </c>
      <c r="AH491" t="s">
        <v>192</v>
      </c>
      <c r="AJ491" t="s">
        <v>164</v>
      </c>
    </row>
    <row r="492" spans="1:36" x14ac:dyDescent="0.25">
      <c r="A492" t="s">
        <v>826</v>
      </c>
      <c r="B492" s="203" t="s">
        <v>166</v>
      </c>
      <c r="C492" t="s">
        <v>227</v>
      </c>
      <c r="D492" t="s">
        <v>273</v>
      </c>
      <c r="E492" t="s">
        <v>274</v>
      </c>
      <c r="F492" t="s">
        <v>825</v>
      </c>
      <c r="G492" t="s">
        <v>276</v>
      </c>
      <c r="H492" s="203">
        <v>12</v>
      </c>
      <c r="I492" s="204">
        <v>0.7</v>
      </c>
      <c r="J492" s="205"/>
      <c r="K492" s="205" t="s">
        <v>192</v>
      </c>
      <c r="L492" s="205" t="s">
        <v>192</v>
      </c>
      <c r="M492" s="205" t="s">
        <v>192</v>
      </c>
      <c r="N492" s="205" t="s">
        <v>192</v>
      </c>
      <c r="O492" s="205" t="s">
        <v>192</v>
      </c>
      <c r="P492" s="205" t="s">
        <v>192</v>
      </c>
      <c r="Q492" s="205" t="s">
        <v>192</v>
      </c>
      <c r="R492" s="205">
        <v>0.18</v>
      </c>
      <c r="S492" s="205">
        <v>0.18</v>
      </c>
      <c r="T492" s="205">
        <v>0.18</v>
      </c>
      <c r="U492" s="205">
        <v>0.18</v>
      </c>
      <c r="V492" s="205">
        <v>0.18</v>
      </c>
      <c r="W492" s="205">
        <v>0.18</v>
      </c>
      <c r="X492" s="205">
        <v>0.18</v>
      </c>
      <c r="Y492" s="205">
        <v>0.18</v>
      </c>
      <c r="Z492" s="205">
        <v>0.18</v>
      </c>
      <c r="AA492" s="205">
        <v>0.18</v>
      </c>
      <c r="AB492" s="206" t="s">
        <v>192</v>
      </c>
      <c r="AC492" s="206" t="s">
        <v>192</v>
      </c>
      <c r="AD492" s="206" t="s">
        <v>192</v>
      </c>
      <c r="AE492" s="206" t="s">
        <v>192</v>
      </c>
      <c r="AF492" s="206" t="s">
        <v>192</v>
      </c>
      <c r="AG492" s="206" t="s">
        <v>192</v>
      </c>
      <c r="AH492" t="s">
        <v>192</v>
      </c>
      <c r="AJ492" t="s">
        <v>164</v>
      </c>
    </row>
    <row r="493" spans="1:36" x14ac:dyDescent="0.25">
      <c r="A493" t="s">
        <v>827</v>
      </c>
      <c r="B493" s="203" t="s">
        <v>158</v>
      </c>
      <c r="C493" t="s">
        <v>159</v>
      </c>
      <c r="D493" t="s">
        <v>273</v>
      </c>
      <c r="E493" t="s">
        <v>274</v>
      </c>
      <c r="F493" t="s">
        <v>825</v>
      </c>
      <c r="G493" t="s">
        <v>276</v>
      </c>
      <c r="H493" s="203">
        <v>12</v>
      </c>
      <c r="I493" s="204">
        <v>0.7</v>
      </c>
      <c r="J493" s="205">
        <v>0.50142385598974282</v>
      </c>
      <c r="K493" s="205" t="s">
        <v>192</v>
      </c>
      <c r="L493" s="205" t="s">
        <v>192</v>
      </c>
      <c r="M493" s="205" t="s">
        <v>192</v>
      </c>
      <c r="N493" s="205" t="s">
        <v>192</v>
      </c>
      <c r="O493" s="205" t="s">
        <v>192</v>
      </c>
      <c r="P493" s="205" t="s">
        <v>192</v>
      </c>
      <c r="Q493" s="205" t="s">
        <v>192</v>
      </c>
      <c r="R493" s="205">
        <v>0.18</v>
      </c>
      <c r="S493" s="205">
        <v>0.18</v>
      </c>
      <c r="T493" s="205">
        <v>0.18</v>
      </c>
      <c r="U493" s="205">
        <v>0.18</v>
      </c>
      <c r="V493" s="205">
        <v>0.18</v>
      </c>
      <c r="W493" s="205">
        <v>0.18</v>
      </c>
      <c r="X493" s="205">
        <v>0.18</v>
      </c>
      <c r="Y493" s="205">
        <v>0.18</v>
      </c>
      <c r="Z493" s="205">
        <v>0.18</v>
      </c>
      <c r="AA493" s="205">
        <v>0.18</v>
      </c>
      <c r="AB493" s="206" t="s">
        <v>192</v>
      </c>
      <c r="AC493" s="206" t="s">
        <v>192</v>
      </c>
      <c r="AD493" s="206" t="s">
        <v>192</v>
      </c>
      <c r="AE493" s="206" t="s">
        <v>192</v>
      </c>
      <c r="AF493" s="206" t="s">
        <v>192</v>
      </c>
      <c r="AG493" s="206" t="s">
        <v>192</v>
      </c>
      <c r="AH493" t="s">
        <v>192</v>
      </c>
      <c r="AJ493" t="s">
        <v>164</v>
      </c>
    </row>
    <row r="494" spans="1:36" x14ac:dyDescent="0.25">
      <c r="A494" t="s">
        <v>828</v>
      </c>
      <c r="B494" s="203" t="s">
        <v>166</v>
      </c>
      <c r="C494" t="s">
        <v>159</v>
      </c>
      <c r="D494" t="s">
        <v>273</v>
      </c>
      <c r="E494" t="s">
        <v>274</v>
      </c>
      <c r="F494" t="s">
        <v>825</v>
      </c>
      <c r="G494" t="s">
        <v>276</v>
      </c>
      <c r="H494" s="203">
        <v>12</v>
      </c>
      <c r="I494" s="204">
        <v>0.7</v>
      </c>
      <c r="J494" s="205">
        <v>0.50142385598974282</v>
      </c>
      <c r="K494" s="205" t="s">
        <v>192</v>
      </c>
      <c r="L494" s="205" t="s">
        <v>192</v>
      </c>
      <c r="M494" s="205" t="s">
        <v>192</v>
      </c>
      <c r="N494" s="205" t="s">
        <v>192</v>
      </c>
      <c r="O494" s="205" t="s">
        <v>192</v>
      </c>
      <c r="P494" s="205" t="s">
        <v>192</v>
      </c>
      <c r="Q494" s="205" t="s">
        <v>192</v>
      </c>
      <c r="R494" s="205">
        <v>0.18</v>
      </c>
      <c r="S494" s="205">
        <v>0.18</v>
      </c>
      <c r="T494" s="205">
        <v>0.18</v>
      </c>
      <c r="U494" s="205">
        <v>0.18</v>
      </c>
      <c r="V494" s="205">
        <v>0.18</v>
      </c>
      <c r="W494" s="205">
        <v>0.18</v>
      </c>
      <c r="X494" s="205">
        <v>0.18</v>
      </c>
      <c r="Y494" s="205">
        <v>0.18</v>
      </c>
      <c r="Z494" s="205">
        <v>0.18</v>
      </c>
      <c r="AA494" s="205">
        <v>0.18</v>
      </c>
      <c r="AB494" s="206" t="s">
        <v>192</v>
      </c>
      <c r="AC494" s="206" t="s">
        <v>192</v>
      </c>
      <c r="AD494" s="206" t="s">
        <v>192</v>
      </c>
      <c r="AE494" s="206" t="s">
        <v>192</v>
      </c>
      <c r="AF494" s="206" t="s">
        <v>192</v>
      </c>
      <c r="AG494" s="206" t="s">
        <v>192</v>
      </c>
      <c r="AH494" t="s">
        <v>192</v>
      </c>
      <c r="AJ494" t="s">
        <v>164</v>
      </c>
    </row>
    <row r="495" spans="1:36" x14ac:dyDescent="0.25">
      <c r="A495" t="s">
        <v>829</v>
      </c>
      <c r="B495" s="203" t="s">
        <v>158</v>
      </c>
      <c r="C495" t="s">
        <v>168</v>
      </c>
      <c r="D495" t="s">
        <v>273</v>
      </c>
      <c r="E495" t="s">
        <v>274</v>
      </c>
      <c r="F495" t="s">
        <v>825</v>
      </c>
      <c r="G495" t="s">
        <v>276</v>
      </c>
      <c r="H495" s="203">
        <v>12</v>
      </c>
      <c r="I495" s="204">
        <v>0.7</v>
      </c>
      <c r="J495" s="205">
        <v>0.50142385598974282</v>
      </c>
      <c r="K495" s="205" t="s">
        <v>192</v>
      </c>
      <c r="L495" s="205" t="s">
        <v>192</v>
      </c>
      <c r="M495" s="205" t="s">
        <v>192</v>
      </c>
      <c r="N495" s="205" t="s">
        <v>192</v>
      </c>
      <c r="O495" s="205" t="s">
        <v>192</v>
      </c>
      <c r="P495" s="205" t="s">
        <v>192</v>
      </c>
      <c r="Q495" s="205" t="s">
        <v>192</v>
      </c>
      <c r="R495" s="205">
        <v>0.18</v>
      </c>
      <c r="S495" s="205">
        <v>0.18</v>
      </c>
      <c r="T495" s="205">
        <v>0.18</v>
      </c>
      <c r="U495" s="205">
        <v>0.18</v>
      </c>
      <c r="V495" s="205">
        <v>0.18</v>
      </c>
      <c r="W495" s="205">
        <v>0.18</v>
      </c>
      <c r="X495" s="205">
        <v>0.18</v>
      </c>
      <c r="Y495" s="205">
        <v>0.18</v>
      </c>
      <c r="Z495" s="205">
        <v>0.18</v>
      </c>
      <c r="AA495" s="205">
        <v>0.18</v>
      </c>
      <c r="AB495" s="206" t="s">
        <v>192</v>
      </c>
      <c r="AC495" s="206" t="s">
        <v>192</v>
      </c>
      <c r="AD495" s="206" t="s">
        <v>192</v>
      </c>
      <c r="AE495" s="206" t="s">
        <v>192</v>
      </c>
      <c r="AF495" s="206" t="s">
        <v>192</v>
      </c>
      <c r="AG495" s="206" t="s">
        <v>192</v>
      </c>
      <c r="AH495" t="s">
        <v>192</v>
      </c>
      <c r="AJ495" t="s">
        <v>164</v>
      </c>
    </row>
    <row r="496" spans="1:36" x14ac:dyDescent="0.25">
      <c r="A496" t="s">
        <v>830</v>
      </c>
      <c r="B496" s="203" t="s">
        <v>166</v>
      </c>
      <c r="C496" t="s">
        <v>168</v>
      </c>
      <c r="D496" t="s">
        <v>273</v>
      </c>
      <c r="E496" t="s">
        <v>274</v>
      </c>
      <c r="F496" t="s">
        <v>825</v>
      </c>
      <c r="G496" t="s">
        <v>276</v>
      </c>
      <c r="H496" s="203">
        <v>12</v>
      </c>
      <c r="I496" s="204">
        <v>0.7</v>
      </c>
      <c r="J496" s="205">
        <v>0.50142385598974282</v>
      </c>
      <c r="K496" s="205" t="s">
        <v>192</v>
      </c>
      <c r="L496" s="205" t="s">
        <v>192</v>
      </c>
      <c r="M496" s="205" t="s">
        <v>192</v>
      </c>
      <c r="N496" s="205" t="s">
        <v>192</v>
      </c>
      <c r="O496" s="205" t="s">
        <v>192</v>
      </c>
      <c r="P496" s="205" t="s">
        <v>192</v>
      </c>
      <c r="Q496" s="205" t="s">
        <v>192</v>
      </c>
      <c r="R496" s="205">
        <v>0.18</v>
      </c>
      <c r="S496" s="205">
        <v>0.18</v>
      </c>
      <c r="T496" s="205">
        <v>0.18</v>
      </c>
      <c r="U496" s="205">
        <v>0.18</v>
      </c>
      <c r="V496" s="205">
        <v>0.18</v>
      </c>
      <c r="W496" s="205">
        <v>0.18</v>
      </c>
      <c r="X496" s="205">
        <v>0.18</v>
      </c>
      <c r="Y496" s="205">
        <v>0.18</v>
      </c>
      <c r="Z496" s="205">
        <v>0.18</v>
      </c>
      <c r="AA496" s="205">
        <v>0.18</v>
      </c>
      <c r="AB496" s="206" t="s">
        <v>192</v>
      </c>
      <c r="AC496" s="206" t="s">
        <v>192</v>
      </c>
      <c r="AD496" s="206" t="s">
        <v>192</v>
      </c>
      <c r="AE496" s="206" t="s">
        <v>192</v>
      </c>
      <c r="AF496" s="206" t="s">
        <v>192</v>
      </c>
      <c r="AG496" s="206" t="s">
        <v>192</v>
      </c>
      <c r="AH496" t="s">
        <v>192</v>
      </c>
      <c r="AJ496" t="s">
        <v>164</v>
      </c>
    </row>
    <row r="497" spans="1:37" x14ac:dyDescent="0.25">
      <c r="A497" t="s">
        <v>831</v>
      </c>
      <c r="B497" s="203" t="s">
        <v>166</v>
      </c>
      <c r="C497" t="s">
        <v>172</v>
      </c>
      <c r="D497" t="s">
        <v>273</v>
      </c>
      <c r="E497" t="s">
        <v>274</v>
      </c>
      <c r="F497" t="s">
        <v>832</v>
      </c>
      <c r="G497" t="s">
        <v>833</v>
      </c>
      <c r="H497" s="203">
        <v>12</v>
      </c>
      <c r="I497" s="204">
        <v>0.7</v>
      </c>
      <c r="J497" s="205">
        <v>0.58458849196690932</v>
      </c>
      <c r="K497" s="205" t="s">
        <v>192</v>
      </c>
      <c r="L497" s="205" t="s">
        <v>192</v>
      </c>
      <c r="M497" s="205" t="s">
        <v>192</v>
      </c>
      <c r="N497" s="205" t="s">
        <v>192</v>
      </c>
      <c r="O497" s="205" t="s">
        <v>192</v>
      </c>
      <c r="P497" s="205" t="s">
        <v>192</v>
      </c>
      <c r="Q497" s="205" t="s">
        <v>192</v>
      </c>
      <c r="R497" s="205" t="s">
        <v>192</v>
      </c>
      <c r="S497" s="205" t="s">
        <v>192</v>
      </c>
      <c r="T497" s="205" t="s">
        <v>192</v>
      </c>
      <c r="U497" s="205" t="s">
        <v>192</v>
      </c>
      <c r="V497" s="205" t="s">
        <v>192</v>
      </c>
      <c r="W497" s="205" t="s">
        <v>192</v>
      </c>
      <c r="X497" s="205" t="s">
        <v>192</v>
      </c>
      <c r="Y497" s="205" t="s">
        <v>192</v>
      </c>
      <c r="Z497" s="205" t="s">
        <v>192</v>
      </c>
      <c r="AA497" s="205" t="s">
        <v>192</v>
      </c>
      <c r="AB497" s="206">
        <v>0.27</v>
      </c>
      <c r="AC497" s="206">
        <v>0.27</v>
      </c>
      <c r="AD497" s="206">
        <v>0.27</v>
      </c>
      <c r="AE497" s="206">
        <v>0.27</v>
      </c>
      <c r="AF497" s="206">
        <v>0.27</v>
      </c>
      <c r="AG497" s="206">
        <v>0.33</v>
      </c>
      <c r="AH497">
        <v>0.33</v>
      </c>
      <c r="AI497" t="s">
        <v>164</v>
      </c>
      <c r="AJ497" t="s">
        <v>164</v>
      </c>
      <c r="AK497" t="s">
        <v>164</v>
      </c>
    </row>
    <row r="498" spans="1:37" x14ac:dyDescent="0.25">
      <c r="A498" t="s">
        <v>834</v>
      </c>
      <c r="B498" s="203" t="s">
        <v>158</v>
      </c>
      <c r="C498" t="s">
        <v>227</v>
      </c>
      <c r="D498" t="s">
        <v>273</v>
      </c>
      <c r="E498" t="s">
        <v>274</v>
      </c>
      <c r="F498" t="s">
        <v>835</v>
      </c>
      <c r="G498" t="s">
        <v>286</v>
      </c>
      <c r="H498" s="203">
        <v>12</v>
      </c>
      <c r="I498" s="204">
        <v>0.7</v>
      </c>
      <c r="J498" s="205">
        <v>0.54397812823317704</v>
      </c>
      <c r="K498" s="205" t="s">
        <v>192</v>
      </c>
      <c r="L498" s="205" t="s">
        <v>192</v>
      </c>
      <c r="M498" s="205" t="s">
        <v>192</v>
      </c>
      <c r="N498" s="205" t="s">
        <v>192</v>
      </c>
      <c r="O498" s="205" t="s">
        <v>192</v>
      </c>
      <c r="P498" s="205" t="s">
        <v>192</v>
      </c>
      <c r="Q498" s="205" t="s">
        <v>192</v>
      </c>
      <c r="R498" s="205" t="s">
        <v>192</v>
      </c>
      <c r="S498" s="205" t="s">
        <v>192</v>
      </c>
      <c r="T498" s="205" t="s">
        <v>192</v>
      </c>
      <c r="U498" s="205" t="s">
        <v>192</v>
      </c>
      <c r="V498" s="205" t="s">
        <v>192</v>
      </c>
      <c r="W498" s="205" t="s">
        <v>192</v>
      </c>
      <c r="X498" s="205" t="s">
        <v>192</v>
      </c>
      <c r="Y498" s="205" t="s">
        <v>192</v>
      </c>
      <c r="Z498" s="205" t="s">
        <v>192</v>
      </c>
      <c r="AA498" s="205" t="s">
        <v>192</v>
      </c>
      <c r="AB498" s="206">
        <v>0.18</v>
      </c>
      <c r="AC498" s="206">
        <v>0.18</v>
      </c>
      <c r="AD498" s="206">
        <v>0.13</v>
      </c>
      <c r="AE498" s="206">
        <v>0.13</v>
      </c>
      <c r="AF498" s="206">
        <v>0.13</v>
      </c>
      <c r="AG498" s="206">
        <v>0.13</v>
      </c>
      <c r="AH498">
        <v>0.25</v>
      </c>
      <c r="AI498" t="s">
        <v>164</v>
      </c>
      <c r="AJ498" t="s">
        <v>164</v>
      </c>
      <c r="AK498" t="s">
        <v>164</v>
      </c>
    </row>
    <row r="499" spans="1:37" x14ac:dyDescent="0.25">
      <c r="A499" t="s">
        <v>836</v>
      </c>
      <c r="B499" s="203" t="s">
        <v>166</v>
      </c>
      <c r="C499" t="s">
        <v>227</v>
      </c>
      <c r="D499" t="s">
        <v>273</v>
      </c>
      <c r="E499" t="s">
        <v>274</v>
      </c>
      <c r="F499" t="s">
        <v>835</v>
      </c>
      <c r="G499" t="s">
        <v>286</v>
      </c>
      <c r="H499" s="203">
        <v>12</v>
      </c>
      <c r="I499" s="204">
        <v>0.7</v>
      </c>
      <c r="J499" s="205">
        <v>0.54397812823317704</v>
      </c>
      <c r="K499" s="205" t="s">
        <v>192</v>
      </c>
      <c r="L499" s="205" t="s">
        <v>192</v>
      </c>
      <c r="M499" s="205" t="s">
        <v>192</v>
      </c>
      <c r="N499" s="205" t="s">
        <v>192</v>
      </c>
      <c r="O499" s="205" t="s">
        <v>192</v>
      </c>
      <c r="P499" s="205" t="s">
        <v>192</v>
      </c>
      <c r="Q499" s="205" t="s">
        <v>192</v>
      </c>
      <c r="R499" s="205" t="s">
        <v>192</v>
      </c>
      <c r="S499" s="205" t="s">
        <v>192</v>
      </c>
      <c r="T499" s="205" t="s">
        <v>192</v>
      </c>
      <c r="U499" s="205" t="s">
        <v>192</v>
      </c>
      <c r="V499" s="205" t="s">
        <v>192</v>
      </c>
      <c r="W499" s="205" t="s">
        <v>192</v>
      </c>
      <c r="X499" s="205" t="s">
        <v>192</v>
      </c>
      <c r="Y499" s="205" t="s">
        <v>192</v>
      </c>
      <c r="Z499" s="205" t="s">
        <v>192</v>
      </c>
      <c r="AA499" s="205" t="s">
        <v>192</v>
      </c>
      <c r="AB499" s="206">
        <v>0.18</v>
      </c>
      <c r="AC499" s="206">
        <v>0.18</v>
      </c>
      <c r="AD499" s="206">
        <v>0.13</v>
      </c>
      <c r="AE499" s="206">
        <v>0.13</v>
      </c>
      <c r="AF499" s="206">
        <v>0.13</v>
      </c>
      <c r="AG499" s="206">
        <v>0.13</v>
      </c>
      <c r="AH499">
        <v>0.25</v>
      </c>
      <c r="AI499" t="s">
        <v>164</v>
      </c>
      <c r="AJ499" t="s">
        <v>164</v>
      </c>
      <c r="AK499" t="s">
        <v>164</v>
      </c>
    </row>
    <row r="500" spans="1:37" x14ac:dyDescent="0.25">
      <c r="A500" t="s">
        <v>837</v>
      </c>
      <c r="B500" s="203" t="s">
        <v>158</v>
      </c>
      <c r="C500" t="s">
        <v>159</v>
      </c>
      <c r="D500" t="s">
        <v>273</v>
      </c>
      <c r="E500" t="s">
        <v>274</v>
      </c>
      <c r="F500" t="s">
        <v>835</v>
      </c>
      <c r="G500" t="s">
        <v>286</v>
      </c>
      <c r="H500" s="203">
        <v>12</v>
      </c>
      <c r="I500" s="204">
        <v>0.7</v>
      </c>
      <c r="J500" s="205">
        <v>0.54397812823317704</v>
      </c>
      <c r="K500" s="205" t="s">
        <v>192</v>
      </c>
      <c r="L500" s="205" t="s">
        <v>192</v>
      </c>
      <c r="M500" s="205" t="s">
        <v>192</v>
      </c>
      <c r="N500" s="205" t="s">
        <v>192</v>
      </c>
      <c r="O500" s="205" t="s">
        <v>192</v>
      </c>
      <c r="P500" s="205" t="s">
        <v>192</v>
      </c>
      <c r="Q500" s="205" t="s">
        <v>192</v>
      </c>
      <c r="R500" s="205" t="s">
        <v>192</v>
      </c>
      <c r="S500" s="205" t="s">
        <v>192</v>
      </c>
      <c r="T500" s="205" t="s">
        <v>192</v>
      </c>
      <c r="U500" s="205" t="s">
        <v>192</v>
      </c>
      <c r="V500" s="205" t="s">
        <v>192</v>
      </c>
      <c r="W500" s="205" t="s">
        <v>192</v>
      </c>
      <c r="X500" s="205" t="s">
        <v>192</v>
      </c>
      <c r="Y500" s="205" t="s">
        <v>192</v>
      </c>
      <c r="Z500" s="205" t="s">
        <v>192</v>
      </c>
      <c r="AA500" s="205" t="s">
        <v>192</v>
      </c>
      <c r="AB500" s="206">
        <v>0.18</v>
      </c>
      <c r="AC500" s="206">
        <v>0.18</v>
      </c>
      <c r="AD500" s="206">
        <v>0.13</v>
      </c>
      <c r="AE500" s="206">
        <v>0.13</v>
      </c>
      <c r="AF500" s="206">
        <v>0.13</v>
      </c>
      <c r="AG500" s="206">
        <v>0.13</v>
      </c>
      <c r="AH500">
        <v>0.25</v>
      </c>
      <c r="AI500" t="s">
        <v>164</v>
      </c>
      <c r="AJ500" t="s">
        <v>164</v>
      </c>
      <c r="AK500" t="s">
        <v>164</v>
      </c>
    </row>
    <row r="501" spans="1:37" x14ac:dyDescent="0.25">
      <c r="A501" t="s">
        <v>838</v>
      </c>
      <c r="B501" s="203" t="s">
        <v>166</v>
      </c>
      <c r="C501" t="s">
        <v>159</v>
      </c>
      <c r="D501" t="s">
        <v>273</v>
      </c>
      <c r="E501" t="s">
        <v>274</v>
      </c>
      <c r="F501" t="s">
        <v>835</v>
      </c>
      <c r="G501" t="s">
        <v>286</v>
      </c>
      <c r="H501" s="203">
        <v>12</v>
      </c>
      <c r="I501" s="204">
        <v>0.7</v>
      </c>
      <c r="J501" s="205">
        <v>0.54397812823317704</v>
      </c>
      <c r="K501" s="205" t="s">
        <v>192</v>
      </c>
      <c r="L501" s="205" t="s">
        <v>192</v>
      </c>
      <c r="M501" s="205" t="s">
        <v>192</v>
      </c>
      <c r="N501" s="205" t="s">
        <v>192</v>
      </c>
      <c r="O501" s="205" t="s">
        <v>192</v>
      </c>
      <c r="P501" s="205" t="s">
        <v>192</v>
      </c>
      <c r="Q501" s="205" t="s">
        <v>192</v>
      </c>
      <c r="R501" s="205" t="s">
        <v>192</v>
      </c>
      <c r="S501" s="205" t="s">
        <v>192</v>
      </c>
      <c r="T501" s="205" t="s">
        <v>192</v>
      </c>
      <c r="U501" s="205" t="s">
        <v>192</v>
      </c>
      <c r="V501" s="205" t="s">
        <v>192</v>
      </c>
      <c r="W501" s="205" t="s">
        <v>192</v>
      </c>
      <c r="X501" s="205" t="s">
        <v>192</v>
      </c>
      <c r="Y501" s="205" t="s">
        <v>192</v>
      </c>
      <c r="Z501" s="205" t="s">
        <v>192</v>
      </c>
      <c r="AA501" s="205" t="s">
        <v>192</v>
      </c>
      <c r="AB501" s="206">
        <v>0.18</v>
      </c>
      <c r="AC501" s="206">
        <v>0.18</v>
      </c>
      <c r="AD501" s="206">
        <v>0.13</v>
      </c>
      <c r="AE501" s="206">
        <v>0.13</v>
      </c>
      <c r="AF501" s="206">
        <v>0.13</v>
      </c>
      <c r="AG501" s="206">
        <v>0.13</v>
      </c>
      <c r="AH501">
        <v>0.25</v>
      </c>
      <c r="AI501" t="s">
        <v>164</v>
      </c>
      <c r="AJ501" t="s">
        <v>164</v>
      </c>
      <c r="AK501" t="s">
        <v>164</v>
      </c>
    </row>
    <row r="502" spans="1:37" x14ac:dyDescent="0.25">
      <c r="A502" t="s">
        <v>839</v>
      </c>
      <c r="B502" s="203" t="s">
        <v>158</v>
      </c>
      <c r="C502" t="s">
        <v>168</v>
      </c>
      <c r="D502" t="s">
        <v>273</v>
      </c>
      <c r="E502" t="s">
        <v>274</v>
      </c>
      <c r="F502" t="s">
        <v>840</v>
      </c>
      <c r="G502" t="s">
        <v>286</v>
      </c>
      <c r="H502" s="203">
        <v>12</v>
      </c>
      <c r="I502" s="204">
        <v>0.7</v>
      </c>
      <c r="J502" s="205">
        <v>0.54397812823317704</v>
      </c>
      <c r="K502" s="205" t="s">
        <v>192</v>
      </c>
      <c r="L502" s="205" t="s">
        <v>192</v>
      </c>
      <c r="M502" s="205" t="s">
        <v>192</v>
      </c>
      <c r="N502" s="205" t="s">
        <v>192</v>
      </c>
      <c r="O502" s="205" t="s">
        <v>192</v>
      </c>
      <c r="P502" s="205" t="s">
        <v>192</v>
      </c>
      <c r="Q502" s="205" t="s">
        <v>192</v>
      </c>
      <c r="R502" s="205" t="s">
        <v>192</v>
      </c>
      <c r="S502" s="205" t="s">
        <v>192</v>
      </c>
      <c r="T502" s="205" t="s">
        <v>192</v>
      </c>
      <c r="U502" s="205" t="s">
        <v>192</v>
      </c>
      <c r="V502" s="205" t="s">
        <v>192</v>
      </c>
      <c r="W502" s="205" t="s">
        <v>192</v>
      </c>
      <c r="X502" s="205" t="s">
        <v>192</v>
      </c>
      <c r="Y502" s="205" t="s">
        <v>192</v>
      </c>
      <c r="Z502" s="205" t="s">
        <v>192</v>
      </c>
      <c r="AA502" s="205" t="s">
        <v>192</v>
      </c>
      <c r="AB502" s="206">
        <v>0.18</v>
      </c>
      <c r="AC502" s="206">
        <v>0.18</v>
      </c>
      <c r="AD502" s="206">
        <v>0.13</v>
      </c>
      <c r="AE502" s="206">
        <v>0.13</v>
      </c>
      <c r="AF502" s="206">
        <v>0.13</v>
      </c>
      <c r="AG502" s="206">
        <v>0.13</v>
      </c>
      <c r="AH502">
        <v>0.25</v>
      </c>
      <c r="AI502" t="s">
        <v>164</v>
      </c>
      <c r="AJ502" t="s">
        <v>164</v>
      </c>
      <c r="AK502" t="s">
        <v>164</v>
      </c>
    </row>
    <row r="503" spans="1:37" x14ac:dyDescent="0.25">
      <c r="A503" t="s">
        <v>841</v>
      </c>
      <c r="B503" s="203" t="s">
        <v>166</v>
      </c>
      <c r="C503" t="s">
        <v>168</v>
      </c>
      <c r="D503" t="s">
        <v>273</v>
      </c>
      <c r="E503" t="s">
        <v>274</v>
      </c>
      <c r="F503" t="s">
        <v>840</v>
      </c>
      <c r="G503" t="s">
        <v>286</v>
      </c>
      <c r="H503" s="203">
        <v>12</v>
      </c>
      <c r="I503" s="204">
        <v>0.7</v>
      </c>
      <c r="J503" s="205">
        <v>0.54397812823317704</v>
      </c>
      <c r="K503" s="205" t="s">
        <v>192</v>
      </c>
      <c r="L503" s="205" t="s">
        <v>192</v>
      </c>
      <c r="M503" s="205" t="s">
        <v>192</v>
      </c>
      <c r="N503" s="205" t="s">
        <v>192</v>
      </c>
      <c r="O503" s="205" t="s">
        <v>192</v>
      </c>
      <c r="P503" s="205" t="s">
        <v>192</v>
      </c>
      <c r="Q503" s="205" t="s">
        <v>192</v>
      </c>
      <c r="R503" s="205" t="s">
        <v>192</v>
      </c>
      <c r="S503" s="205" t="s">
        <v>192</v>
      </c>
      <c r="T503" s="205" t="s">
        <v>192</v>
      </c>
      <c r="U503" s="205" t="s">
        <v>192</v>
      </c>
      <c r="V503" s="205" t="s">
        <v>192</v>
      </c>
      <c r="W503" s="205" t="s">
        <v>192</v>
      </c>
      <c r="X503" s="205" t="s">
        <v>192</v>
      </c>
      <c r="Y503" s="205" t="s">
        <v>192</v>
      </c>
      <c r="Z503" s="205" t="s">
        <v>192</v>
      </c>
      <c r="AA503" s="205" t="s">
        <v>192</v>
      </c>
      <c r="AB503" s="206">
        <v>0.18</v>
      </c>
      <c r="AC503" s="206">
        <v>0.18</v>
      </c>
      <c r="AD503" s="206">
        <v>0.13</v>
      </c>
      <c r="AE503" s="206">
        <v>0.13</v>
      </c>
      <c r="AF503" s="206">
        <v>0.13</v>
      </c>
      <c r="AG503" s="206">
        <v>0.13</v>
      </c>
      <c r="AH503">
        <v>0.25</v>
      </c>
      <c r="AI503" t="s">
        <v>164</v>
      </c>
      <c r="AJ503" t="s">
        <v>164</v>
      </c>
      <c r="AK503" t="s">
        <v>164</v>
      </c>
    </row>
    <row r="504" spans="1:37" x14ac:dyDescent="0.25">
      <c r="A504" t="s">
        <v>842</v>
      </c>
      <c r="B504" s="203" t="s">
        <v>158</v>
      </c>
      <c r="C504" t="s">
        <v>227</v>
      </c>
      <c r="D504" t="s">
        <v>273</v>
      </c>
      <c r="E504" t="s">
        <v>274</v>
      </c>
      <c r="F504" t="s">
        <v>843</v>
      </c>
      <c r="G504" t="s">
        <v>844</v>
      </c>
      <c r="H504" s="203">
        <v>12</v>
      </c>
      <c r="I504" s="204">
        <v>0.7</v>
      </c>
      <c r="J504" s="205">
        <v>0.68514252184384761</v>
      </c>
      <c r="K504" s="205">
        <v>0.2</v>
      </c>
      <c r="L504" s="205">
        <v>0.27</v>
      </c>
      <c r="M504" s="205">
        <v>0.27</v>
      </c>
      <c r="N504" s="205">
        <v>0.27</v>
      </c>
      <c r="O504" s="205">
        <v>0.27</v>
      </c>
      <c r="P504" s="205">
        <v>0.27</v>
      </c>
      <c r="Q504" s="205">
        <v>0.27</v>
      </c>
      <c r="R504" s="205">
        <v>0.18</v>
      </c>
      <c r="S504" s="205">
        <v>0.18</v>
      </c>
      <c r="T504" s="205">
        <v>0.18</v>
      </c>
      <c r="U504" s="205">
        <v>0.18</v>
      </c>
      <c r="V504" s="205">
        <v>0.18</v>
      </c>
      <c r="W504" s="205">
        <v>0.18</v>
      </c>
      <c r="X504" s="205">
        <v>0.18</v>
      </c>
      <c r="Y504" s="205">
        <v>0.18</v>
      </c>
      <c r="Z504" s="205">
        <v>0.18</v>
      </c>
      <c r="AA504" s="205">
        <v>0.18</v>
      </c>
      <c r="AB504" s="206">
        <v>0.18</v>
      </c>
      <c r="AC504" s="206">
        <v>0.18</v>
      </c>
      <c r="AD504" s="206">
        <v>0.13</v>
      </c>
      <c r="AE504" s="206">
        <v>0.13</v>
      </c>
      <c r="AF504" s="206">
        <v>0.13</v>
      </c>
      <c r="AG504" s="206">
        <v>0.13</v>
      </c>
      <c r="AH504">
        <v>0.25</v>
      </c>
      <c r="AI504" t="s">
        <v>164</v>
      </c>
      <c r="AJ504" t="s">
        <v>164</v>
      </c>
      <c r="AK504" t="s">
        <v>164</v>
      </c>
    </row>
    <row r="505" spans="1:37" x14ac:dyDescent="0.25">
      <c r="A505" t="s">
        <v>845</v>
      </c>
      <c r="B505" s="203" t="s">
        <v>166</v>
      </c>
      <c r="C505" t="s">
        <v>227</v>
      </c>
      <c r="D505" t="s">
        <v>273</v>
      </c>
      <c r="E505" t="s">
        <v>274</v>
      </c>
      <c r="F505" t="s">
        <v>843</v>
      </c>
      <c r="G505" t="s">
        <v>844</v>
      </c>
      <c r="H505" s="203">
        <v>12</v>
      </c>
      <c r="I505" s="204">
        <v>0.7</v>
      </c>
      <c r="J505" s="205">
        <v>0.68514252184384761</v>
      </c>
      <c r="K505" s="205">
        <v>0.2</v>
      </c>
      <c r="L505" s="205">
        <v>0.27</v>
      </c>
      <c r="M505" s="205">
        <v>0.27</v>
      </c>
      <c r="N505" s="205">
        <v>0.27</v>
      </c>
      <c r="O505" s="205">
        <v>0.27</v>
      </c>
      <c r="P505" s="205">
        <v>0.27</v>
      </c>
      <c r="Q505" s="205">
        <v>0.27</v>
      </c>
      <c r="R505" s="205">
        <v>0.18</v>
      </c>
      <c r="S505" s="205">
        <v>0.18</v>
      </c>
      <c r="T505" s="205">
        <v>0.18</v>
      </c>
      <c r="U505" s="205">
        <v>0.18</v>
      </c>
      <c r="V505" s="205">
        <v>0.18</v>
      </c>
      <c r="W505" s="205">
        <v>0.18</v>
      </c>
      <c r="X505" s="205">
        <v>0.18</v>
      </c>
      <c r="Y505" s="205">
        <v>0.18</v>
      </c>
      <c r="Z505" s="205">
        <v>0.18</v>
      </c>
      <c r="AA505" s="205">
        <v>0.18</v>
      </c>
      <c r="AB505" s="206">
        <v>0.18</v>
      </c>
      <c r="AC505" s="206">
        <v>0.18</v>
      </c>
      <c r="AD505" s="206">
        <v>0.13</v>
      </c>
      <c r="AE505" s="206">
        <v>0.13</v>
      </c>
      <c r="AF505" s="206">
        <v>0.13</v>
      </c>
      <c r="AG505" s="206">
        <v>0.13</v>
      </c>
      <c r="AH505">
        <v>0.25</v>
      </c>
      <c r="AI505" t="s">
        <v>164</v>
      </c>
      <c r="AJ505" t="s">
        <v>164</v>
      </c>
      <c r="AK505" t="s">
        <v>164</v>
      </c>
    </row>
    <row r="506" spans="1:37" x14ac:dyDescent="0.25">
      <c r="A506" t="s">
        <v>846</v>
      </c>
      <c r="B506" s="203" t="s">
        <v>158</v>
      </c>
      <c r="C506" t="s">
        <v>159</v>
      </c>
      <c r="D506" t="s">
        <v>273</v>
      </c>
      <c r="E506" t="s">
        <v>274</v>
      </c>
      <c r="F506" t="s">
        <v>843</v>
      </c>
      <c r="G506" t="s">
        <v>844</v>
      </c>
      <c r="H506" s="203">
        <v>12</v>
      </c>
      <c r="I506" s="204">
        <v>0.7</v>
      </c>
      <c r="J506" s="205">
        <v>0.68514252184384761</v>
      </c>
      <c r="K506" s="205">
        <v>0.13</v>
      </c>
      <c r="L506" s="205">
        <v>0.2</v>
      </c>
      <c r="M506" s="205">
        <v>0.2</v>
      </c>
      <c r="N506" s="205">
        <v>0.2</v>
      </c>
      <c r="O506" s="205">
        <v>0.2</v>
      </c>
      <c r="P506" s="205">
        <v>0.2</v>
      </c>
      <c r="Q506" s="205">
        <v>0.2</v>
      </c>
      <c r="R506" s="205">
        <v>0.18</v>
      </c>
      <c r="S506" s="205">
        <v>0.18</v>
      </c>
      <c r="T506" s="205">
        <v>0.18</v>
      </c>
      <c r="U506" s="205">
        <v>0.18</v>
      </c>
      <c r="V506" s="205">
        <v>0.18</v>
      </c>
      <c r="W506" s="205">
        <v>0.18</v>
      </c>
      <c r="X506" s="205">
        <v>0.18</v>
      </c>
      <c r="Y506" s="205">
        <v>0.18</v>
      </c>
      <c r="Z506" s="205">
        <v>0.18</v>
      </c>
      <c r="AA506" s="205">
        <v>0.18</v>
      </c>
      <c r="AB506" s="206">
        <v>0.18</v>
      </c>
      <c r="AC506" s="206">
        <v>0.18</v>
      </c>
      <c r="AD506" s="206">
        <v>0.13</v>
      </c>
      <c r="AE506" s="206">
        <v>0.13</v>
      </c>
      <c r="AF506" s="206">
        <v>0.13</v>
      </c>
      <c r="AG506" s="206">
        <v>0.13</v>
      </c>
      <c r="AH506">
        <v>0.25</v>
      </c>
      <c r="AI506" t="s">
        <v>164</v>
      </c>
      <c r="AJ506" t="s">
        <v>164</v>
      </c>
      <c r="AK506" t="s">
        <v>164</v>
      </c>
    </row>
    <row r="507" spans="1:37" x14ac:dyDescent="0.25">
      <c r="A507" t="s">
        <v>847</v>
      </c>
      <c r="B507" s="203" t="s">
        <v>166</v>
      </c>
      <c r="C507" t="s">
        <v>159</v>
      </c>
      <c r="D507" t="s">
        <v>273</v>
      </c>
      <c r="E507" t="s">
        <v>274</v>
      </c>
      <c r="F507" t="s">
        <v>843</v>
      </c>
      <c r="G507" t="s">
        <v>844</v>
      </c>
      <c r="H507" s="203">
        <v>12</v>
      </c>
      <c r="I507" s="204">
        <v>0.7</v>
      </c>
      <c r="J507" s="205">
        <v>0.68514252184384761</v>
      </c>
      <c r="K507" s="205">
        <v>0.2</v>
      </c>
      <c r="L507" s="205">
        <v>0.27</v>
      </c>
      <c r="M507" s="205">
        <v>0.27</v>
      </c>
      <c r="N507" s="205">
        <v>0.27</v>
      </c>
      <c r="O507" s="205">
        <v>0.27</v>
      </c>
      <c r="P507" s="205">
        <v>0.27</v>
      </c>
      <c r="Q507" s="205">
        <v>0.27</v>
      </c>
      <c r="R507" s="205">
        <v>0.18</v>
      </c>
      <c r="S507" s="205">
        <v>0.18</v>
      </c>
      <c r="T507" s="205">
        <v>0.18</v>
      </c>
      <c r="U507" s="205">
        <v>0.18</v>
      </c>
      <c r="V507" s="205">
        <v>0.18</v>
      </c>
      <c r="W507" s="205">
        <v>0.18</v>
      </c>
      <c r="X507" s="205">
        <v>0.18</v>
      </c>
      <c r="Y507" s="205">
        <v>0.18</v>
      </c>
      <c r="Z507" s="205">
        <v>0.18</v>
      </c>
      <c r="AA507" s="205">
        <v>0.18</v>
      </c>
      <c r="AB507" s="206">
        <v>0.18</v>
      </c>
      <c r="AC507" s="206">
        <v>0.18</v>
      </c>
      <c r="AD507" s="206">
        <v>0.13</v>
      </c>
      <c r="AE507" s="206">
        <v>0.13</v>
      </c>
      <c r="AF507" s="206">
        <v>0.13</v>
      </c>
      <c r="AG507" s="206">
        <v>0.13</v>
      </c>
      <c r="AH507">
        <v>0.25</v>
      </c>
      <c r="AI507" t="s">
        <v>164</v>
      </c>
      <c r="AJ507" t="s">
        <v>164</v>
      </c>
      <c r="AK507" t="s">
        <v>164</v>
      </c>
    </row>
    <row r="508" spans="1:37" x14ac:dyDescent="0.25">
      <c r="A508" t="s">
        <v>848</v>
      </c>
      <c r="B508" s="203" t="s">
        <v>158</v>
      </c>
      <c r="C508" t="s">
        <v>168</v>
      </c>
      <c r="D508" t="s">
        <v>273</v>
      </c>
      <c r="E508" t="s">
        <v>274</v>
      </c>
      <c r="F508" t="s">
        <v>843</v>
      </c>
      <c r="G508" t="s">
        <v>844</v>
      </c>
      <c r="H508" s="203">
        <v>12</v>
      </c>
      <c r="I508" s="204">
        <v>0.7</v>
      </c>
      <c r="J508" s="205">
        <v>0.68514252184384761</v>
      </c>
      <c r="K508" s="205">
        <v>0.2</v>
      </c>
      <c r="L508" s="205">
        <v>0.27</v>
      </c>
      <c r="M508" s="205">
        <v>0.27</v>
      </c>
      <c r="N508" s="205">
        <v>0.27</v>
      </c>
      <c r="O508" s="205">
        <v>0.27</v>
      </c>
      <c r="P508" s="205">
        <v>0.27</v>
      </c>
      <c r="Q508" s="205">
        <v>0.27</v>
      </c>
      <c r="R508" s="205">
        <v>0.18</v>
      </c>
      <c r="S508" s="205">
        <v>0.18</v>
      </c>
      <c r="T508" s="205">
        <v>0.18</v>
      </c>
      <c r="U508" s="205">
        <v>0.18</v>
      </c>
      <c r="V508" s="205">
        <v>0.18</v>
      </c>
      <c r="W508" s="205">
        <v>0.18</v>
      </c>
      <c r="X508" s="205">
        <v>0.18</v>
      </c>
      <c r="Y508" s="205">
        <v>0.18</v>
      </c>
      <c r="Z508" s="205">
        <v>0.18</v>
      </c>
      <c r="AA508" s="205">
        <v>0.18</v>
      </c>
      <c r="AB508" s="206">
        <v>0.18</v>
      </c>
      <c r="AC508" s="206">
        <v>0.18</v>
      </c>
      <c r="AD508" s="206">
        <v>0.13</v>
      </c>
      <c r="AE508" s="206">
        <v>0.13</v>
      </c>
      <c r="AF508" s="206">
        <v>0.13</v>
      </c>
      <c r="AG508" s="206">
        <v>0.13</v>
      </c>
      <c r="AH508">
        <v>0.25</v>
      </c>
      <c r="AI508" t="s">
        <v>164</v>
      </c>
      <c r="AJ508" t="s">
        <v>164</v>
      </c>
      <c r="AK508" t="s">
        <v>164</v>
      </c>
    </row>
    <row r="509" spans="1:37" x14ac:dyDescent="0.25">
      <c r="A509" t="s">
        <v>849</v>
      </c>
      <c r="B509" s="203" t="s">
        <v>166</v>
      </c>
      <c r="C509" t="s">
        <v>168</v>
      </c>
      <c r="D509" t="s">
        <v>273</v>
      </c>
      <c r="E509" t="s">
        <v>274</v>
      </c>
      <c r="F509" t="s">
        <v>843</v>
      </c>
      <c r="G509" t="s">
        <v>844</v>
      </c>
      <c r="H509" s="203">
        <v>12</v>
      </c>
      <c r="I509" s="204">
        <v>0.7</v>
      </c>
      <c r="J509" s="205">
        <v>0.68514252184384761</v>
      </c>
      <c r="K509" s="205">
        <v>0.2</v>
      </c>
      <c r="L509" s="205">
        <v>0.27</v>
      </c>
      <c r="M509" s="205">
        <v>0.27</v>
      </c>
      <c r="N509" s="205">
        <v>0.27</v>
      </c>
      <c r="O509" s="205">
        <v>0.27</v>
      </c>
      <c r="P509" s="205">
        <v>0.27</v>
      </c>
      <c r="Q509" s="205">
        <v>0.27</v>
      </c>
      <c r="R509" s="205">
        <v>0.18</v>
      </c>
      <c r="S509" s="205">
        <v>0.18</v>
      </c>
      <c r="T509" s="205">
        <v>0.18</v>
      </c>
      <c r="U509" s="205">
        <v>0.18</v>
      </c>
      <c r="V509" s="205">
        <v>0.18</v>
      </c>
      <c r="W509" s="205">
        <v>0.18</v>
      </c>
      <c r="X509" s="205">
        <v>0.18</v>
      </c>
      <c r="Y509" s="205">
        <v>0.18</v>
      </c>
      <c r="Z509" s="205">
        <v>0.18</v>
      </c>
      <c r="AA509" s="205">
        <v>0.18</v>
      </c>
      <c r="AB509" s="206">
        <v>0.18</v>
      </c>
      <c r="AC509" s="206">
        <v>0.18</v>
      </c>
      <c r="AD509" s="206">
        <v>0.13</v>
      </c>
      <c r="AE509" s="206">
        <v>0.13</v>
      </c>
      <c r="AF509" s="206">
        <v>0.13</v>
      </c>
      <c r="AG509" s="206">
        <v>0.13</v>
      </c>
      <c r="AH509">
        <v>0.25</v>
      </c>
      <c r="AI509" t="s">
        <v>164</v>
      </c>
      <c r="AJ509" t="s">
        <v>164</v>
      </c>
      <c r="AK509" t="s">
        <v>164</v>
      </c>
    </row>
    <row r="510" spans="1:37" x14ac:dyDescent="0.25">
      <c r="A510" t="s">
        <v>850</v>
      </c>
      <c r="B510" s="203" t="s">
        <v>158</v>
      </c>
      <c r="C510" t="s">
        <v>227</v>
      </c>
      <c r="D510" t="s">
        <v>273</v>
      </c>
      <c r="E510" t="s">
        <v>274</v>
      </c>
      <c r="F510" t="s">
        <v>851</v>
      </c>
      <c r="G510" t="s">
        <v>276</v>
      </c>
      <c r="H510" s="203">
        <v>12</v>
      </c>
      <c r="I510" s="204">
        <v>0.7</v>
      </c>
      <c r="J510" s="205">
        <v>0.50142385598974282</v>
      </c>
      <c r="K510" s="205">
        <v>0.2</v>
      </c>
      <c r="L510" s="205">
        <v>0.27</v>
      </c>
      <c r="M510" s="205">
        <v>0.27</v>
      </c>
      <c r="N510" s="205">
        <v>0.27</v>
      </c>
      <c r="O510" s="205">
        <v>0.27</v>
      </c>
      <c r="P510" s="205">
        <v>0.27</v>
      </c>
      <c r="Q510" s="205">
        <v>0.27</v>
      </c>
      <c r="R510" s="205">
        <v>0.18</v>
      </c>
      <c r="S510" s="205">
        <v>0.18</v>
      </c>
      <c r="T510" s="205">
        <v>0.18</v>
      </c>
      <c r="U510" s="205">
        <v>0.18</v>
      </c>
      <c r="V510" s="205">
        <v>0.18</v>
      </c>
      <c r="W510" s="205">
        <v>0.18</v>
      </c>
      <c r="X510" s="205">
        <v>0.18</v>
      </c>
      <c r="Y510" s="205">
        <v>0.18</v>
      </c>
      <c r="Z510" s="205">
        <v>0.18</v>
      </c>
      <c r="AA510" s="205">
        <v>0.18</v>
      </c>
      <c r="AB510" s="206">
        <v>0.18</v>
      </c>
      <c r="AC510" s="206">
        <v>0.18</v>
      </c>
      <c r="AD510" s="206">
        <v>0.13</v>
      </c>
      <c r="AE510" s="206">
        <v>0.13</v>
      </c>
      <c r="AF510" s="206">
        <v>0.13</v>
      </c>
      <c r="AG510" s="206">
        <v>0.13</v>
      </c>
      <c r="AH510">
        <v>0.25</v>
      </c>
      <c r="AI510" t="s">
        <v>164</v>
      </c>
      <c r="AJ510" t="s">
        <v>164</v>
      </c>
      <c r="AK510" t="s">
        <v>164</v>
      </c>
    </row>
    <row r="511" spans="1:37" x14ac:dyDescent="0.25">
      <c r="A511" t="s">
        <v>852</v>
      </c>
      <c r="B511" s="203" t="s">
        <v>166</v>
      </c>
      <c r="C511" t="s">
        <v>227</v>
      </c>
      <c r="D511" t="s">
        <v>273</v>
      </c>
      <c r="E511" t="s">
        <v>274</v>
      </c>
      <c r="F511" t="s">
        <v>851</v>
      </c>
      <c r="G511" t="s">
        <v>276</v>
      </c>
      <c r="H511" s="203">
        <v>12</v>
      </c>
      <c r="I511" s="204">
        <v>0.7</v>
      </c>
      <c r="J511" s="205">
        <v>0.50142385598974282</v>
      </c>
      <c r="K511" s="205">
        <v>0.2</v>
      </c>
      <c r="L511" s="205">
        <v>0.27</v>
      </c>
      <c r="M511" s="205">
        <v>0.27</v>
      </c>
      <c r="N511" s="205">
        <v>0.27</v>
      </c>
      <c r="O511" s="205">
        <v>0.27</v>
      </c>
      <c r="P511" s="205">
        <v>0.27</v>
      </c>
      <c r="Q511" s="205">
        <v>0.27</v>
      </c>
      <c r="R511" s="205">
        <v>0.18</v>
      </c>
      <c r="S511" s="205">
        <v>0.18</v>
      </c>
      <c r="T511" s="205">
        <v>0.18</v>
      </c>
      <c r="U511" s="205">
        <v>0.18</v>
      </c>
      <c r="V511" s="205">
        <v>0.18</v>
      </c>
      <c r="W511" s="205">
        <v>0.18</v>
      </c>
      <c r="X511" s="205">
        <v>0.18</v>
      </c>
      <c r="Y511" s="205">
        <v>0.18</v>
      </c>
      <c r="Z511" s="205">
        <v>0.18</v>
      </c>
      <c r="AA511" s="205">
        <v>0.18</v>
      </c>
      <c r="AB511" s="206">
        <v>0.18</v>
      </c>
      <c r="AC511" s="206">
        <v>0.18</v>
      </c>
      <c r="AD511" s="206">
        <v>0.13</v>
      </c>
      <c r="AE511" s="206">
        <v>0.13</v>
      </c>
      <c r="AF511" s="206">
        <v>0.13</v>
      </c>
      <c r="AG511" s="206">
        <v>0.13</v>
      </c>
      <c r="AH511">
        <v>0.25</v>
      </c>
      <c r="AI511" t="s">
        <v>164</v>
      </c>
      <c r="AJ511" t="s">
        <v>164</v>
      </c>
      <c r="AK511" t="s">
        <v>164</v>
      </c>
    </row>
    <row r="512" spans="1:37" x14ac:dyDescent="0.25">
      <c r="A512" t="s">
        <v>853</v>
      </c>
      <c r="B512" s="203" t="s">
        <v>158</v>
      </c>
      <c r="C512" t="s">
        <v>159</v>
      </c>
      <c r="D512" t="s">
        <v>273</v>
      </c>
      <c r="E512" t="s">
        <v>274</v>
      </c>
      <c r="F512" t="s">
        <v>851</v>
      </c>
      <c r="G512" t="s">
        <v>276</v>
      </c>
      <c r="H512" s="203">
        <v>12</v>
      </c>
      <c r="I512" s="204">
        <v>0.7</v>
      </c>
      <c r="J512" s="205">
        <v>0.50142385598974282</v>
      </c>
      <c r="K512" s="205">
        <v>0.13</v>
      </c>
      <c r="L512" s="205">
        <v>0.2</v>
      </c>
      <c r="M512" s="205">
        <v>0.2</v>
      </c>
      <c r="N512" s="205">
        <v>0.2</v>
      </c>
      <c r="O512" s="205">
        <v>0.2</v>
      </c>
      <c r="P512" s="205">
        <v>0.2</v>
      </c>
      <c r="Q512" s="205">
        <v>0.2</v>
      </c>
      <c r="R512" s="205">
        <v>0.18</v>
      </c>
      <c r="S512" s="205">
        <v>0.18</v>
      </c>
      <c r="T512" s="205">
        <v>0.18</v>
      </c>
      <c r="U512" s="205">
        <v>0.18</v>
      </c>
      <c r="V512" s="205">
        <v>0.18</v>
      </c>
      <c r="W512" s="205">
        <v>0.18</v>
      </c>
      <c r="X512" s="205">
        <v>0.18</v>
      </c>
      <c r="Y512" s="205">
        <v>0.18</v>
      </c>
      <c r="Z512" s="205">
        <v>0.18</v>
      </c>
      <c r="AA512" s="205">
        <v>0.18</v>
      </c>
      <c r="AB512" s="206">
        <v>0.18</v>
      </c>
      <c r="AC512" s="206">
        <v>0.18</v>
      </c>
      <c r="AD512" s="206">
        <v>0.13</v>
      </c>
      <c r="AE512" s="206">
        <v>0.13</v>
      </c>
      <c r="AF512" s="206">
        <v>0.13</v>
      </c>
      <c r="AG512" s="206">
        <v>0.13</v>
      </c>
      <c r="AH512">
        <v>0.25</v>
      </c>
      <c r="AI512" t="s">
        <v>164</v>
      </c>
      <c r="AJ512" t="s">
        <v>164</v>
      </c>
      <c r="AK512" t="s">
        <v>164</v>
      </c>
    </row>
    <row r="513" spans="1:37" x14ac:dyDescent="0.25">
      <c r="A513" t="s">
        <v>854</v>
      </c>
      <c r="B513" s="203" t="s">
        <v>166</v>
      </c>
      <c r="C513" t="s">
        <v>159</v>
      </c>
      <c r="D513" t="s">
        <v>273</v>
      </c>
      <c r="E513" t="s">
        <v>274</v>
      </c>
      <c r="F513" t="s">
        <v>851</v>
      </c>
      <c r="G513" t="s">
        <v>276</v>
      </c>
      <c r="H513" s="203">
        <v>12</v>
      </c>
      <c r="I513" s="204">
        <v>0.7</v>
      </c>
      <c r="J513" s="205">
        <v>0.50142385598974282</v>
      </c>
      <c r="K513" s="205">
        <v>0.2</v>
      </c>
      <c r="L513" s="205">
        <v>0.27</v>
      </c>
      <c r="M513" s="205">
        <v>0.27</v>
      </c>
      <c r="N513" s="205">
        <v>0.27</v>
      </c>
      <c r="O513" s="205">
        <v>0.27</v>
      </c>
      <c r="P513" s="205">
        <v>0.27</v>
      </c>
      <c r="Q513" s="205">
        <v>0.27</v>
      </c>
      <c r="R513" s="205">
        <v>0.18</v>
      </c>
      <c r="S513" s="205">
        <v>0.18</v>
      </c>
      <c r="T513" s="205">
        <v>0.18</v>
      </c>
      <c r="U513" s="205">
        <v>0.18</v>
      </c>
      <c r="V513" s="205">
        <v>0.18</v>
      </c>
      <c r="W513" s="205">
        <v>0.18</v>
      </c>
      <c r="X513" s="205">
        <v>0.18</v>
      </c>
      <c r="Y513" s="205">
        <v>0.18</v>
      </c>
      <c r="Z513" s="205">
        <v>0.18</v>
      </c>
      <c r="AA513" s="205">
        <v>0.18</v>
      </c>
      <c r="AB513" s="206">
        <v>0.18</v>
      </c>
      <c r="AC513" s="206">
        <v>0.18</v>
      </c>
      <c r="AD513" s="206">
        <v>0.13</v>
      </c>
      <c r="AE513" s="206">
        <v>0.13</v>
      </c>
      <c r="AF513" s="206">
        <v>0.13</v>
      </c>
      <c r="AG513" s="206">
        <v>0.13</v>
      </c>
      <c r="AH513">
        <v>0.25</v>
      </c>
      <c r="AI513" t="s">
        <v>164</v>
      </c>
      <c r="AJ513" t="s">
        <v>164</v>
      </c>
      <c r="AK513" t="s">
        <v>164</v>
      </c>
    </row>
    <row r="514" spans="1:37" x14ac:dyDescent="0.25">
      <c r="A514" t="s">
        <v>855</v>
      </c>
      <c r="B514" s="203" t="s">
        <v>158</v>
      </c>
      <c r="C514" t="s">
        <v>168</v>
      </c>
      <c r="D514" t="s">
        <v>273</v>
      </c>
      <c r="E514" t="s">
        <v>274</v>
      </c>
      <c r="F514" t="s">
        <v>851</v>
      </c>
      <c r="G514" t="s">
        <v>276</v>
      </c>
      <c r="H514" s="203">
        <v>12</v>
      </c>
      <c r="I514" s="204">
        <v>0.7</v>
      </c>
      <c r="J514" s="205">
        <v>0.50142385598974282</v>
      </c>
      <c r="K514" s="205">
        <v>0.2</v>
      </c>
      <c r="L514" s="205">
        <v>0.27</v>
      </c>
      <c r="M514" s="205">
        <v>0.27</v>
      </c>
      <c r="N514" s="205">
        <v>0.27</v>
      </c>
      <c r="O514" s="205">
        <v>0.27</v>
      </c>
      <c r="P514" s="205">
        <v>0.27</v>
      </c>
      <c r="Q514" s="205">
        <v>0.27</v>
      </c>
      <c r="R514" s="205">
        <v>0.18</v>
      </c>
      <c r="S514" s="205">
        <v>0.18</v>
      </c>
      <c r="T514" s="205">
        <v>0.18</v>
      </c>
      <c r="U514" s="205">
        <v>0.18</v>
      </c>
      <c r="V514" s="205">
        <v>0.18</v>
      </c>
      <c r="W514" s="205">
        <v>0.18</v>
      </c>
      <c r="X514" s="205">
        <v>0.18</v>
      </c>
      <c r="Y514" s="205">
        <v>0.18</v>
      </c>
      <c r="Z514" s="205">
        <v>0.18</v>
      </c>
      <c r="AA514" s="205">
        <v>0.18</v>
      </c>
      <c r="AB514" s="206">
        <v>0.18</v>
      </c>
      <c r="AC514" s="206">
        <v>0.18</v>
      </c>
      <c r="AD514" s="206">
        <v>0.13</v>
      </c>
      <c r="AE514" s="206">
        <v>0.13</v>
      </c>
      <c r="AF514" s="206">
        <v>0.13</v>
      </c>
      <c r="AG514" s="206">
        <v>0.13</v>
      </c>
      <c r="AH514">
        <v>0.25</v>
      </c>
      <c r="AI514" t="s">
        <v>164</v>
      </c>
      <c r="AJ514" t="s">
        <v>164</v>
      </c>
      <c r="AK514" t="s">
        <v>164</v>
      </c>
    </row>
    <row r="515" spans="1:37" x14ac:dyDescent="0.25">
      <c r="A515" t="s">
        <v>856</v>
      </c>
      <c r="B515" s="203" t="s">
        <v>166</v>
      </c>
      <c r="C515" t="s">
        <v>168</v>
      </c>
      <c r="D515" t="s">
        <v>273</v>
      </c>
      <c r="E515" t="s">
        <v>274</v>
      </c>
      <c r="F515" t="s">
        <v>851</v>
      </c>
      <c r="G515" t="s">
        <v>276</v>
      </c>
      <c r="H515" s="203">
        <v>12</v>
      </c>
      <c r="I515" s="204">
        <v>0.7</v>
      </c>
      <c r="J515" s="205">
        <v>0.50142385598974282</v>
      </c>
      <c r="K515" s="205">
        <v>0.2</v>
      </c>
      <c r="L515" s="205">
        <v>0.27</v>
      </c>
      <c r="M515" s="205">
        <v>0.27</v>
      </c>
      <c r="N515" s="205">
        <v>0.27</v>
      </c>
      <c r="O515" s="205">
        <v>0.27</v>
      </c>
      <c r="P515" s="205">
        <v>0.27</v>
      </c>
      <c r="Q515" s="205">
        <v>0.27</v>
      </c>
      <c r="R515" s="205">
        <v>0.18</v>
      </c>
      <c r="S515" s="205">
        <v>0.18</v>
      </c>
      <c r="T515" s="205">
        <v>0.18</v>
      </c>
      <c r="U515" s="205">
        <v>0.18</v>
      </c>
      <c r="V515" s="205">
        <v>0.18</v>
      </c>
      <c r="W515" s="205">
        <v>0.18</v>
      </c>
      <c r="X515" s="205">
        <v>0.18</v>
      </c>
      <c r="Y515" s="205">
        <v>0.18</v>
      </c>
      <c r="Z515" s="205">
        <v>0.18</v>
      </c>
      <c r="AA515" s="205">
        <v>0.18</v>
      </c>
      <c r="AB515" s="206">
        <v>0.18</v>
      </c>
      <c r="AC515" s="206">
        <v>0.18</v>
      </c>
      <c r="AD515" s="206">
        <v>0.13</v>
      </c>
      <c r="AE515" s="206">
        <v>0.13</v>
      </c>
      <c r="AF515" s="206">
        <v>0.13</v>
      </c>
      <c r="AG515" s="206">
        <v>0.13</v>
      </c>
      <c r="AH515">
        <v>0.25</v>
      </c>
      <c r="AI515" t="s">
        <v>164</v>
      </c>
      <c r="AJ515" t="s">
        <v>164</v>
      </c>
      <c r="AK515" t="s">
        <v>164</v>
      </c>
    </row>
    <row r="516" spans="1:37" x14ac:dyDescent="0.25">
      <c r="A516" t="s">
        <v>857</v>
      </c>
      <c r="B516" s="203" t="s">
        <v>158</v>
      </c>
      <c r="C516" t="s">
        <v>227</v>
      </c>
      <c r="D516" t="s">
        <v>273</v>
      </c>
      <c r="E516" t="s">
        <v>274</v>
      </c>
      <c r="F516" t="s">
        <v>858</v>
      </c>
      <c r="G516" t="s">
        <v>276</v>
      </c>
      <c r="H516" s="203">
        <v>12</v>
      </c>
      <c r="I516" s="204">
        <v>0.7</v>
      </c>
      <c r="J516" s="205">
        <v>0.50142385598974282</v>
      </c>
      <c r="K516" s="205" t="s">
        <v>192</v>
      </c>
      <c r="L516" s="205" t="s">
        <v>192</v>
      </c>
      <c r="M516" s="205" t="s">
        <v>192</v>
      </c>
      <c r="N516" s="205" t="s">
        <v>192</v>
      </c>
      <c r="O516" s="205" t="s">
        <v>192</v>
      </c>
      <c r="P516" s="205" t="s">
        <v>192</v>
      </c>
      <c r="Q516" s="205" t="s">
        <v>192</v>
      </c>
      <c r="R516" s="205" t="s">
        <v>192</v>
      </c>
      <c r="S516" s="205" t="s">
        <v>192</v>
      </c>
      <c r="T516" s="205" t="s">
        <v>192</v>
      </c>
      <c r="U516" s="205" t="s">
        <v>192</v>
      </c>
      <c r="V516" s="205" t="s">
        <v>192</v>
      </c>
      <c r="W516" s="205" t="s">
        <v>192</v>
      </c>
      <c r="X516" s="205" t="s">
        <v>192</v>
      </c>
      <c r="Y516" s="205" t="s">
        <v>192</v>
      </c>
      <c r="Z516" s="205" t="s">
        <v>192</v>
      </c>
      <c r="AA516" s="205" t="s">
        <v>192</v>
      </c>
      <c r="AB516" s="206">
        <v>0.18</v>
      </c>
      <c r="AC516" s="206">
        <v>0.18</v>
      </c>
      <c r="AD516" s="206">
        <v>0.13</v>
      </c>
      <c r="AE516" s="206">
        <v>0.13</v>
      </c>
      <c r="AF516" s="206">
        <v>0.13</v>
      </c>
      <c r="AG516" s="206">
        <v>0.13</v>
      </c>
      <c r="AH516">
        <v>0.25</v>
      </c>
      <c r="AI516" t="s">
        <v>164</v>
      </c>
      <c r="AJ516" t="s">
        <v>164</v>
      </c>
      <c r="AK516" t="s">
        <v>164</v>
      </c>
    </row>
    <row r="517" spans="1:37" x14ac:dyDescent="0.25">
      <c r="A517" t="s">
        <v>859</v>
      </c>
      <c r="B517" s="203" t="s">
        <v>166</v>
      </c>
      <c r="C517" t="s">
        <v>227</v>
      </c>
      <c r="D517" t="s">
        <v>273</v>
      </c>
      <c r="E517" t="s">
        <v>274</v>
      </c>
      <c r="F517" t="s">
        <v>858</v>
      </c>
      <c r="G517" t="s">
        <v>276</v>
      </c>
      <c r="H517" s="203">
        <v>12</v>
      </c>
      <c r="I517" s="204">
        <v>0.7</v>
      </c>
      <c r="J517" s="205">
        <v>0.50142385598974282</v>
      </c>
      <c r="K517" s="205" t="s">
        <v>192</v>
      </c>
      <c r="L517" s="205" t="s">
        <v>192</v>
      </c>
      <c r="M517" s="205" t="s">
        <v>192</v>
      </c>
      <c r="N517" s="205" t="s">
        <v>192</v>
      </c>
      <c r="O517" s="205" t="s">
        <v>192</v>
      </c>
      <c r="P517" s="205" t="s">
        <v>192</v>
      </c>
      <c r="Q517" s="205" t="s">
        <v>192</v>
      </c>
      <c r="R517" s="205" t="s">
        <v>192</v>
      </c>
      <c r="S517" s="205" t="s">
        <v>192</v>
      </c>
      <c r="T517" s="205" t="s">
        <v>192</v>
      </c>
      <c r="U517" s="205" t="s">
        <v>192</v>
      </c>
      <c r="V517" s="205" t="s">
        <v>192</v>
      </c>
      <c r="W517" s="205" t="s">
        <v>192</v>
      </c>
      <c r="X517" s="205" t="s">
        <v>192</v>
      </c>
      <c r="Y517" s="205" t="s">
        <v>192</v>
      </c>
      <c r="Z517" s="205" t="s">
        <v>192</v>
      </c>
      <c r="AA517" s="205" t="s">
        <v>192</v>
      </c>
      <c r="AB517" s="206">
        <v>0.18</v>
      </c>
      <c r="AC517" s="206">
        <v>0.18</v>
      </c>
      <c r="AD517" s="206">
        <v>0.13</v>
      </c>
      <c r="AE517" s="206">
        <v>0.13</v>
      </c>
      <c r="AF517" s="206">
        <v>0.13</v>
      </c>
      <c r="AG517" s="206">
        <v>0.13</v>
      </c>
      <c r="AH517">
        <v>0.25</v>
      </c>
      <c r="AI517" t="s">
        <v>164</v>
      </c>
      <c r="AJ517" t="s">
        <v>164</v>
      </c>
      <c r="AK517" t="s">
        <v>164</v>
      </c>
    </row>
    <row r="518" spans="1:37" x14ac:dyDescent="0.25">
      <c r="A518" t="s">
        <v>860</v>
      </c>
      <c r="B518" s="203" t="s">
        <v>158</v>
      </c>
      <c r="C518" t="s">
        <v>159</v>
      </c>
      <c r="D518" t="s">
        <v>273</v>
      </c>
      <c r="E518" t="s">
        <v>274</v>
      </c>
      <c r="F518" t="s">
        <v>858</v>
      </c>
      <c r="G518" t="s">
        <v>276</v>
      </c>
      <c r="H518" s="203">
        <v>12</v>
      </c>
      <c r="I518" s="204">
        <v>0.7</v>
      </c>
      <c r="J518" s="205">
        <v>0.50142385598974282</v>
      </c>
      <c r="K518" s="205" t="s">
        <v>192</v>
      </c>
      <c r="L518" s="205" t="s">
        <v>192</v>
      </c>
      <c r="M518" s="205" t="s">
        <v>192</v>
      </c>
      <c r="N518" s="205" t="s">
        <v>192</v>
      </c>
      <c r="O518" s="205" t="s">
        <v>192</v>
      </c>
      <c r="P518" s="205" t="s">
        <v>192</v>
      </c>
      <c r="Q518" s="205" t="s">
        <v>192</v>
      </c>
      <c r="R518" s="205" t="s">
        <v>192</v>
      </c>
      <c r="S518" s="205" t="s">
        <v>192</v>
      </c>
      <c r="T518" s="205" t="s">
        <v>192</v>
      </c>
      <c r="U518" s="205" t="s">
        <v>192</v>
      </c>
      <c r="V518" s="205" t="s">
        <v>192</v>
      </c>
      <c r="W518" s="205" t="s">
        <v>192</v>
      </c>
      <c r="X518" s="205" t="s">
        <v>192</v>
      </c>
      <c r="Y518" s="205" t="s">
        <v>192</v>
      </c>
      <c r="Z518" s="205" t="s">
        <v>192</v>
      </c>
      <c r="AA518" s="205" t="s">
        <v>192</v>
      </c>
      <c r="AB518" s="206">
        <v>0.18</v>
      </c>
      <c r="AC518" s="206">
        <v>0.18</v>
      </c>
      <c r="AD518" s="206">
        <v>0.13</v>
      </c>
      <c r="AE518" s="206">
        <v>0.13</v>
      </c>
      <c r="AF518" s="206">
        <v>0.13</v>
      </c>
      <c r="AG518" s="206">
        <v>0.13</v>
      </c>
      <c r="AH518">
        <v>0.25</v>
      </c>
      <c r="AI518" t="s">
        <v>164</v>
      </c>
      <c r="AJ518" t="s">
        <v>164</v>
      </c>
      <c r="AK518" t="s">
        <v>164</v>
      </c>
    </row>
    <row r="519" spans="1:37" x14ac:dyDescent="0.25">
      <c r="A519" t="s">
        <v>861</v>
      </c>
      <c r="B519" s="203" t="s">
        <v>166</v>
      </c>
      <c r="C519" t="s">
        <v>159</v>
      </c>
      <c r="D519" t="s">
        <v>273</v>
      </c>
      <c r="E519" t="s">
        <v>274</v>
      </c>
      <c r="F519" t="s">
        <v>858</v>
      </c>
      <c r="G519" t="s">
        <v>276</v>
      </c>
      <c r="H519" s="203">
        <v>12</v>
      </c>
      <c r="I519" s="204">
        <v>0.7</v>
      </c>
      <c r="J519" s="205">
        <v>0.50142385598974282</v>
      </c>
      <c r="K519" s="205" t="s">
        <v>192</v>
      </c>
      <c r="L519" s="205" t="s">
        <v>192</v>
      </c>
      <c r="M519" s="205" t="s">
        <v>192</v>
      </c>
      <c r="N519" s="205" t="s">
        <v>192</v>
      </c>
      <c r="O519" s="205" t="s">
        <v>192</v>
      </c>
      <c r="P519" s="205" t="s">
        <v>192</v>
      </c>
      <c r="Q519" s="205" t="s">
        <v>192</v>
      </c>
      <c r="R519" s="205" t="s">
        <v>192</v>
      </c>
      <c r="S519" s="205" t="s">
        <v>192</v>
      </c>
      <c r="T519" s="205" t="s">
        <v>192</v>
      </c>
      <c r="U519" s="205" t="s">
        <v>192</v>
      </c>
      <c r="V519" s="205" t="s">
        <v>192</v>
      </c>
      <c r="W519" s="205" t="s">
        <v>192</v>
      </c>
      <c r="X519" s="205" t="s">
        <v>192</v>
      </c>
      <c r="Y519" s="205" t="s">
        <v>192</v>
      </c>
      <c r="Z519" s="205" t="s">
        <v>192</v>
      </c>
      <c r="AA519" s="205" t="s">
        <v>192</v>
      </c>
      <c r="AB519" s="206">
        <v>0.18</v>
      </c>
      <c r="AC519" s="206">
        <v>0.18</v>
      </c>
      <c r="AD519" s="206">
        <v>0.13</v>
      </c>
      <c r="AE519" s="206">
        <v>0.13</v>
      </c>
      <c r="AF519" s="206">
        <v>0.13</v>
      </c>
      <c r="AG519" s="206">
        <v>0.13</v>
      </c>
      <c r="AH519">
        <v>0.25</v>
      </c>
      <c r="AI519" t="s">
        <v>164</v>
      </c>
      <c r="AJ519" t="s">
        <v>164</v>
      </c>
      <c r="AK519" t="s">
        <v>164</v>
      </c>
    </row>
    <row r="520" spans="1:37" x14ac:dyDescent="0.25">
      <c r="A520" t="s">
        <v>862</v>
      </c>
      <c r="B520" s="203" t="s">
        <v>158</v>
      </c>
      <c r="C520" t="s">
        <v>168</v>
      </c>
      <c r="D520" t="s">
        <v>273</v>
      </c>
      <c r="E520" t="s">
        <v>274</v>
      </c>
      <c r="F520" t="s">
        <v>858</v>
      </c>
      <c r="G520" t="s">
        <v>276</v>
      </c>
      <c r="H520" s="203">
        <v>12</v>
      </c>
      <c r="I520" s="204">
        <v>0.7</v>
      </c>
      <c r="J520" s="205">
        <v>0.50142385598974282</v>
      </c>
      <c r="K520" s="205" t="s">
        <v>192</v>
      </c>
      <c r="L520" s="205" t="s">
        <v>192</v>
      </c>
      <c r="M520" s="205" t="s">
        <v>192</v>
      </c>
      <c r="N520" s="205" t="s">
        <v>192</v>
      </c>
      <c r="O520" s="205" t="s">
        <v>192</v>
      </c>
      <c r="P520" s="205" t="s">
        <v>192</v>
      </c>
      <c r="Q520" s="205" t="s">
        <v>192</v>
      </c>
      <c r="R520" s="205" t="s">
        <v>192</v>
      </c>
      <c r="S520" s="205" t="s">
        <v>192</v>
      </c>
      <c r="T520" s="205" t="s">
        <v>192</v>
      </c>
      <c r="U520" s="205" t="s">
        <v>192</v>
      </c>
      <c r="V520" s="205" t="s">
        <v>192</v>
      </c>
      <c r="W520" s="205" t="s">
        <v>192</v>
      </c>
      <c r="X520" s="205" t="s">
        <v>192</v>
      </c>
      <c r="Y520" s="205" t="s">
        <v>192</v>
      </c>
      <c r="Z520" s="205" t="s">
        <v>192</v>
      </c>
      <c r="AA520" s="205" t="s">
        <v>192</v>
      </c>
      <c r="AB520" s="206">
        <v>0.18</v>
      </c>
      <c r="AC520" s="206">
        <v>0.18</v>
      </c>
      <c r="AD520" s="206">
        <v>0.13</v>
      </c>
      <c r="AE520" s="206">
        <v>0.13</v>
      </c>
      <c r="AF520" s="206">
        <v>0.13</v>
      </c>
      <c r="AG520" s="206">
        <v>0.13</v>
      </c>
      <c r="AH520">
        <v>0.25</v>
      </c>
      <c r="AI520" t="s">
        <v>164</v>
      </c>
      <c r="AJ520" t="s">
        <v>164</v>
      </c>
      <c r="AK520" t="s">
        <v>164</v>
      </c>
    </row>
    <row r="521" spans="1:37" x14ac:dyDescent="0.25">
      <c r="A521" t="s">
        <v>863</v>
      </c>
      <c r="B521" s="203" t="s">
        <v>166</v>
      </c>
      <c r="C521" t="s">
        <v>168</v>
      </c>
      <c r="D521" t="s">
        <v>273</v>
      </c>
      <c r="E521" t="s">
        <v>274</v>
      </c>
      <c r="F521" t="s">
        <v>858</v>
      </c>
      <c r="G521" t="s">
        <v>276</v>
      </c>
      <c r="H521" s="203">
        <v>12</v>
      </c>
      <c r="I521" s="204">
        <v>0.7</v>
      </c>
      <c r="J521" s="205">
        <v>0.50142385598974282</v>
      </c>
      <c r="K521" s="205" t="s">
        <v>192</v>
      </c>
      <c r="L521" s="205" t="s">
        <v>192</v>
      </c>
      <c r="M521" s="205" t="s">
        <v>192</v>
      </c>
      <c r="N521" s="205" t="s">
        <v>192</v>
      </c>
      <c r="O521" s="205" t="s">
        <v>192</v>
      </c>
      <c r="P521" s="205" t="s">
        <v>192</v>
      </c>
      <c r="Q521" s="205" t="s">
        <v>192</v>
      </c>
      <c r="R521" s="205" t="s">
        <v>192</v>
      </c>
      <c r="S521" s="205" t="s">
        <v>192</v>
      </c>
      <c r="T521" s="205" t="s">
        <v>192</v>
      </c>
      <c r="U521" s="205" t="s">
        <v>192</v>
      </c>
      <c r="V521" s="205" t="s">
        <v>192</v>
      </c>
      <c r="W521" s="205" t="s">
        <v>192</v>
      </c>
      <c r="X521" s="205" t="s">
        <v>192</v>
      </c>
      <c r="Y521" s="205" t="s">
        <v>192</v>
      </c>
      <c r="Z521" s="205" t="s">
        <v>192</v>
      </c>
      <c r="AA521" s="205" t="s">
        <v>192</v>
      </c>
      <c r="AB521" s="206">
        <v>0.18</v>
      </c>
      <c r="AC521" s="206">
        <v>0.18</v>
      </c>
      <c r="AD521" s="206">
        <v>0.13</v>
      </c>
      <c r="AE521" s="206">
        <v>0.13</v>
      </c>
      <c r="AF521" s="206">
        <v>0.13</v>
      </c>
      <c r="AG521" s="206">
        <v>0.13</v>
      </c>
      <c r="AH521">
        <v>0.25</v>
      </c>
      <c r="AI521" t="s">
        <v>164</v>
      </c>
      <c r="AJ521" t="s">
        <v>164</v>
      </c>
      <c r="AK521" t="s">
        <v>164</v>
      </c>
    </row>
    <row r="522" spans="1:37" x14ac:dyDescent="0.25">
      <c r="A522" t="s">
        <v>864</v>
      </c>
      <c r="B522" s="203" t="s">
        <v>158</v>
      </c>
      <c r="C522" t="s">
        <v>227</v>
      </c>
      <c r="D522" t="s">
        <v>273</v>
      </c>
      <c r="E522" t="s">
        <v>274</v>
      </c>
      <c r="F522" t="s">
        <v>865</v>
      </c>
      <c r="G522" t="s">
        <v>276</v>
      </c>
      <c r="H522" s="203">
        <v>12</v>
      </c>
      <c r="I522" s="204">
        <v>0.7</v>
      </c>
      <c r="J522" s="205">
        <v>0.50142385598974282</v>
      </c>
      <c r="K522" s="205" t="s">
        <v>192</v>
      </c>
      <c r="L522" s="205" t="s">
        <v>192</v>
      </c>
      <c r="M522" s="205" t="s">
        <v>192</v>
      </c>
      <c r="N522" s="205" t="s">
        <v>192</v>
      </c>
      <c r="O522" s="205" t="s">
        <v>192</v>
      </c>
      <c r="P522" s="205" t="s">
        <v>192</v>
      </c>
      <c r="Q522" s="205" t="s">
        <v>192</v>
      </c>
      <c r="R522" s="205" t="s">
        <v>192</v>
      </c>
      <c r="S522" s="205" t="s">
        <v>192</v>
      </c>
      <c r="T522" s="205" t="s">
        <v>192</v>
      </c>
      <c r="U522" s="205" t="s">
        <v>192</v>
      </c>
      <c r="V522" s="205" t="s">
        <v>192</v>
      </c>
      <c r="W522" s="205" t="s">
        <v>192</v>
      </c>
      <c r="X522" s="205" t="s">
        <v>192</v>
      </c>
      <c r="Y522" s="205" t="s">
        <v>192</v>
      </c>
      <c r="Z522" s="205" t="s">
        <v>192</v>
      </c>
      <c r="AA522" s="205" t="s">
        <v>192</v>
      </c>
      <c r="AB522" s="206">
        <v>0.18</v>
      </c>
      <c r="AC522" s="206">
        <v>0.18</v>
      </c>
      <c r="AD522" s="206">
        <v>0.13</v>
      </c>
      <c r="AE522" s="206">
        <v>0.13</v>
      </c>
      <c r="AF522" s="206">
        <v>0.13</v>
      </c>
      <c r="AG522" s="206">
        <v>0.13</v>
      </c>
      <c r="AH522">
        <v>0.25</v>
      </c>
      <c r="AI522" t="s">
        <v>164</v>
      </c>
      <c r="AJ522" t="s">
        <v>164</v>
      </c>
      <c r="AK522" t="s">
        <v>164</v>
      </c>
    </row>
    <row r="523" spans="1:37" x14ac:dyDescent="0.25">
      <c r="A523" t="s">
        <v>866</v>
      </c>
      <c r="B523" s="203" t="s">
        <v>166</v>
      </c>
      <c r="C523" t="s">
        <v>227</v>
      </c>
      <c r="D523" t="s">
        <v>273</v>
      </c>
      <c r="E523" t="s">
        <v>274</v>
      </c>
      <c r="F523" t="s">
        <v>865</v>
      </c>
      <c r="G523" t="s">
        <v>276</v>
      </c>
      <c r="H523" s="203">
        <v>12</v>
      </c>
      <c r="I523" s="204">
        <v>0.7</v>
      </c>
      <c r="J523" s="205">
        <v>0.50142385598974282</v>
      </c>
      <c r="K523" s="205" t="s">
        <v>192</v>
      </c>
      <c r="L523" s="205" t="s">
        <v>192</v>
      </c>
      <c r="M523" s="205" t="s">
        <v>192</v>
      </c>
      <c r="N523" s="205" t="s">
        <v>192</v>
      </c>
      <c r="O523" s="205" t="s">
        <v>192</v>
      </c>
      <c r="P523" s="205" t="s">
        <v>192</v>
      </c>
      <c r="Q523" s="205" t="s">
        <v>192</v>
      </c>
      <c r="R523" s="205" t="s">
        <v>192</v>
      </c>
      <c r="S523" s="205" t="s">
        <v>192</v>
      </c>
      <c r="T523" s="205" t="s">
        <v>192</v>
      </c>
      <c r="U523" s="205" t="s">
        <v>192</v>
      </c>
      <c r="V523" s="205" t="s">
        <v>192</v>
      </c>
      <c r="W523" s="205" t="s">
        <v>192</v>
      </c>
      <c r="X523" s="205" t="s">
        <v>192</v>
      </c>
      <c r="Y523" s="205" t="s">
        <v>192</v>
      </c>
      <c r="Z523" s="205" t="s">
        <v>192</v>
      </c>
      <c r="AA523" s="205" t="s">
        <v>192</v>
      </c>
      <c r="AB523" s="206">
        <v>0.18</v>
      </c>
      <c r="AC523" s="206">
        <v>0.18</v>
      </c>
      <c r="AD523" s="206">
        <v>0.13</v>
      </c>
      <c r="AE523" s="206">
        <v>0.13</v>
      </c>
      <c r="AF523" s="206">
        <v>0.13</v>
      </c>
      <c r="AG523" s="206">
        <v>0.13</v>
      </c>
      <c r="AH523">
        <v>0.25</v>
      </c>
      <c r="AI523" t="s">
        <v>164</v>
      </c>
      <c r="AJ523" t="s">
        <v>164</v>
      </c>
      <c r="AK523" t="s">
        <v>164</v>
      </c>
    </row>
    <row r="524" spans="1:37" x14ac:dyDescent="0.25">
      <c r="A524" t="s">
        <v>867</v>
      </c>
      <c r="B524" s="203" t="s">
        <v>158</v>
      </c>
      <c r="C524" t="s">
        <v>159</v>
      </c>
      <c r="D524" t="s">
        <v>273</v>
      </c>
      <c r="E524" t="s">
        <v>274</v>
      </c>
      <c r="F524" t="s">
        <v>865</v>
      </c>
      <c r="G524" t="s">
        <v>276</v>
      </c>
      <c r="H524" s="203">
        <v>12</v>
      </c>
      <c r="I524" s="204">
        <v>0.7</v>
      </c>
      <c r="J524" s="205">
        <v>0.50142385598974282</v>
      </c>
      <c r="K524" s="205" t="s">
        <v>192</v>
      </c>
      <c r="L524" s="205" t="s">
        <v>192</v>
      </c>
      <c r="M524" s="205" t="s">
        <v>192</v>
      </c>
      <c r="N524" s="205" t="s">
        <v>192</v>
      </c>
      <c r="O524" s="205" t="s">
        <v>192</v>
      </c>
      <c r="P524" s="205" t="s">
        <v>192</v>
      </c>
      <c r="Q524" s="205" t="s">
        <v>192</v>
      </c>
      <c r="R524" s="205" t="s">
        <v>192</v>
      </c>
      <c r="S524" s="205" t="s">
        <v>192</v>
      </c>
      <c r="T524" s="205" t="s">
        <v>192</v>
      </c>
      <c r="U524" s="205" t="s">
        <v>192</v>
      </c>
      <c r="V524" s="205" t="s">
        <v>192</v>
      </c>
      <c r="W524" s="205" t="s">
        <v>192</v>
      </c>
      <c r="X524" s="205" t="s">
        <v>192</v>
      </c>
      <c r="Y524" s="205" t="s">
        <v>192</v>
      </c>
      <c r="Z524" s="205" t="s">
        <v>192</v>
      </c>
      <c r="AA524" s="205" t="s">
        <v>192</v>
      </c>
      <c r="AB524" s="206">
        <v>0.18</v>
      </c>
      <c r="AC524" s="206">
        <v>0.18</v>
      </c>
      <c r="AD524" s="206">
        <v>0.13</v>
      </c>
      <c r="AE524" s="206">
        <v>0.13</v>
      </c>
      <c r="AF524" s="206">
        <v>0.13</v>
      </c>
      <c r="AG524" s="206">
        <v>0.13</v>
      </c>
      <c r="AH524">
        <v>0.25</v>
      </c>
      <c r="AI524" t="s">
        <v>164</v>
      </c>
      <c r="AJ524" t="s">
        <v>164</v>
      </c>
      <c r="AK524" t="s">
        <v>164</v>
      </c>
    </row>
    <row r="525" spans="1:37" x14ac:dyDescent="0.25">
      <c r="A525" t="s">
        <v>868</v>
      </c>
      <c r="B525" s="203" t="s">
        <v>166</v>
      </c>
      <c r="C525" t="s">
        <v>159</v>
      </c>
      <c r="D525" t="s">
        <v>273</v>
      </c>
      <c r="E525" t="s">
        <v>274</v>
      </c>
      <c r="F525" t="s">
        <v>865</v>
      </c>
      <c r="G525" t="s">
        <v>276</v>
      </c>
      <c r="H525" s="203">
        <v>12</v>
      </c>
      <c r="I525" s="204">
        <v>0.7</v>
      </c>
      <c r="J525" s="205">
        <v>0.50142385598974282</v>
      </c>
      <c r="K525" s="205" t="s">
        <v>192</v>
      </c>
      <c r="L525" s="205" t="s">
        <v>192</v>
      </c>
      <c r="M525" s="205" t="s">
        <v>192</v>
      </c>
      <c r="N525" s="205" t="s">
        <v>192</v>
      </c>
      <c r="O525" s="205" t="s">
        <v>192</v>
      </c>
      <c r="P525" s="205" t="s">
        <v>192</v>
      </c>
      <c r="Q525" s="205" t="s">
        <v>192</v>
      </c>
      <c r="R525" s="205" t="s">
        <v>192</v>
      </c>
      <c r="S525" s="205" t="s">
        <v>192</v>
      </c>
      <c r="T525" s="205" t="s">
        <v>192</v>
      </c>
      <c r="U525" s="205" t="s">
        <v>192</v>
      </c>
      <c r="V525" s="205" t="s">
        <v>192</v>
      </c>
      <c r="W525" s="205" t="s">
        <v>192</v>
      </c>
      <c r="X525" s="205" t="s">
        <v>192</v>
      </c>
      <c r="Y525" s="205" t="s">
        <v>192</v>
      </c>
      <c r="Z525" s="205" t="s">
        <v>192</v>
      </c>
      <c r="AA525" s="205" t="s">
        <v>192</v>
      </c>
      <c r="AB525" s="206">
        <v>0.18</v>
      </c>
      <c r="AC525" s="206">
        <v>0.18</v>
      </c>
      <c r="AD525" s="206">
        <v>0.13</v>
      </c>
      <c r="AE525" s="206">
        <v>0.13</v>
      </c>
      <c r="AF525" s="206">
        <v>0.13</v>
      </c>
      <c r="AG525" s="206">
        <v>0.13</v>
      </c>
      <c r="AH525">
        <v>0.25</v>
      </c>
      <c r="AI525" t="s">
        <v>164</v>
      </c>
      <c r="AJ525" t="s">
        <v>164</v>
      </c>
      <c r="AK525" t="s">
        <v>164</v>
      </c>
    </row>
    <row r="526" spans="1:37" x14ac:dyDescent="0.25">
      <c r="A526" t="s">
        <v>869</v>
      </c>
      <c r="B526" s="203" t="s">
        <v>158</v>
      </c>
      <c r="C526" t="s">
        <v>168</v>
      </c>
      <c r="D526" t="s">
        <v>273</v>
      </c>
      <c r="E526" t="s">
        <v>274</v>
      </c>
      <c r="F526" t="s">
        <v>865</v>
      </c>
      <c r="G526" t="s">
        <v>276</v>
      </c>
      <c r="H526" s="203">
        <v>12</v>
      </c>
      <c r="I526" s="204">
        <v>0.7</v>
      </c>
      <c r="J526" s="205">
        <v>0.50142385598974282</v>
      </c>
      <c r="K526" s="205" t="s">
        <v>192</v>
      </c>
      <c r="L526" s="205" t="s">
        <v>192</v>
      </c>
      <c r="M526" s="205" t="s">
        <v>192</v>
      </c>
      <c r="N526" s="205" t="s">
        <v>192</v>
      </c>
      <c r="O526" s="205" t="s">
        <v>192</v>
      </c>
      <c r="P526" s="205" t="s">
        <v>192</v>
      </c>
      <c r="Q526" s="205" t="s">
        <v>192</v>
      </c>
      <c r="R526" s="205" t="s">
        <v>192</v>
      </c>
      <c r="S526" s="205" t="s">
        <v>192</v>
      </c>
      <c r="T526" s="205" t="s">
        <v>192</v>
      </c>
      <c r="U526" s="205" t="s">
        <v>192</v>
      </c>
      <c r="V526" s="205" t="s">
        <v>192</v>
      </c>
      <c r="W526" s="205" t="s">
        <v>192</v>
      </c>
      <c r="X526" s="205" t="s">
        <v>192</v>
      </c>
      <c r="Y526" s="205" t="s">
        <v>192</v>
      </c>
      <c r="Z526" s="205" t="s">
        <v>192</v>
      </c>
      <c r="AA526" s="205" t="s">
        <v>192</v>
      </c>
      <c r="AB526" s="206">
        <v>0.18</v>
      </c>
      <c r="AC526" s="206">
        <v>0.18</v>
      </c>
      <c r="AD526" s="206">
        <v>0.13</v>
      </c>
      <c r="AE526" s="206">
        <v>0.13</v>
      </c>
      <c r="AF526" s="206">
        <v>0.13</v>
      </c>
      <c r="AG526" s="206">
        <v>0.13</v>
      </c>
      <c r="AH526">
        <v>0.25</v>
      </c>
      <c r="AI526" t="s">
        <v>164</v>
      </c>
      <c r="AJ526" t="s">
        <v>164</v>
      </c>
      <c r="AK526" t="s">
        <v>164</v>
      </c>
    </row>
    <row r="527" spans="1:37" x14ac:dyDescent="0.25">
      <c r="A527" t="s">
        <v>870</v>
      </c>
      <c r="B527" s="203" t="s">
        <v>166</v>
      </c>
      <c r="C527" t="s">
        <v>168</v>
      </c>
      <c r="D527" t="s">
        <v>273</v>
      </c>
      <c r="E527" t="s">
        <v>274</v>
      </c>
      <c r="F527" t="s">
        <v>865</v>
      </c>
      <c r="G527" t="s">
        <v>276</v>
      </c>
      <c r="H527" s="203">
        <v>12</v>
      </c>
      <c r="I527" s="204">
        <v>0.7</v>
      </c>
      <c r="J527" s="205">
        <v>0.50142385598974282</v>
      </c>
      <c r="K527" s="205" t="s">
        <v>192</v>
      </c>
      <c r="L527" s="205" t="s">
        <v>192</v>
      </c>
      <c r="M527" s="205" t="s">
        <v>192</v>
      </c>
      <c r="N527" s="205" t="s">
        <v>192</v>
      </c>
      <c r="O527" s="205" t="s">
        <v>192</v>
      </c>
      <c r="P527" s="205" t="s">
        <v>192</v>
      </c>
      <c r="Q527" s="205" t="s">
        <v>192</v>
      </c>
      <c r="R527" s="205" t="s">
        <v>192</v>
      </c>
      <c r="S527" s="205" t="s">
        <v>192</v>
      </c>
      <c r="T527" s="205" t="s">
        <v>192</v>
      </c>
      <c r="U527" s="205" t="s">
        <v>192</v>
      </c>
      <c r="V527" s="205" t="s">
        <v>192</v>
      </c>
      <c r="W527" s="205" t="s">
        <v>192</v>
      </c>
      <c r="X527" s="205" t="s">
        <v>192</v>
      </c>
      <c r="Y527" s="205" t="s">
        <v>192</v>
      </c>
      <c r="Z527" s="205" t="s">
        <v>192</v>
      </c>
      <c r="AA527" s="205" t="s">
        <v>192</v>
      </c>
      <c r="AB527" s="206">
        <v>0.18</v>
      </c>
      <c r="AC527" s="206">
        <v>0.18</v>
      </c>
      <c r="AD527" s="206">
        <v>0.13</v>
      </c>
      <c r="AE527" s="206">
        <v>0.13</v>
      </c>
      <c r="AF527" s="206">
        <v>0.13</v>
      </c>
      <c r="AG527" s="206">
        <v>0.13</v>
      </c>
      <c r="AH527">
        <v>0.25</v>
      </c>
      <c r="AI527" t="s">
        <v>164</v>
      </c>
      <c r="AJ527" t="s">
        <v>164</v>
      </c>
      <c r="AK527" t="s">
        <v>164</v>
      </c>
    </row>
    <row r="528" spans="1:37" x14ac:dyDescent="0.25">
      <c r="A528" t="s">
        <v>871</v>
      </c>
      <c r="B528" s="203" t="s">
        <v>158</v>
      </c>
      <c r="C528" t="s">
        <v>227</v>
      </c>
      <c r="D528" t="s">
        <v>273</v>
      </c>
      <c r="E528" t="s">
        <v>274</v>
      </c>
      <c r="F528" t="s">
        <v>872</v>
      </c>
      <c r="G528" t="s">
        <v>276</v>
      </c>
      <c r="H528" s="203">
        <v>12</v>
      </c>
      <c r="I528" s="204">
        <v>0.7</v>
      </c>
      <c r="J528" s="205">
        <v>0.50142385598974282</v>
      </c>
      <c r="K528" s="205">
        <v>0.2</v>
      </c>
      <c r="L528" s="205">
        <v>0.27</v>
      </c>
      <c r="M528" s="205">
        <v>0.27</v>
      </c>
      <c r="N528" s="205">
        <v>0.27</v>
      </c>
      <c r="O528" s="205">
        <v>0.27</v>
      </c>
      <c r="P528" s="205">
        <v>0.27</v>
      </c>
      <c r="Q528" s="205">
        <v>0.27</v>
      </c>
      <c r="R528" s="205">
        <v>0.18</v>
      </c>
      <c r="S528" s="205">
        <v>0.18</v>
      </c>
      <c r="T528" s="205">
        <v>0.18</v>
      </c>
      <c r="U528" s="205">
        <v>0.18</v>
      </c>
      <c r="V528" s="205">
        <v>0.18</v>
      </c>
      <c r="W528" s="205">
        <v>0.18</v>
      </c>
      <c r="X528" s="205">
        <v>0.18</v>
      </c>
      <c r="Y528" s="205">
        <v>0.18</v>
      </c>
      <c r="Z528" s="205">
        <v>0.18</v>
      </c>
      <c r="AA528" s="205">
        <v>0.18</v>
      </c>
      <c r="AB528" s="206">
        <v>0.18</v>
      </c>
      <c r="AC528" s="206">
        <v>0.18</v>
      </c>
      <c r="AD528" s="206">
        <v>0.13</v>
      </c>
      <c r="AE528" s="206">
        <v>0.13</v>
      </c>
      <c r="AF528" s="206">
        <v>0.13</v>
      </c>
      <c r="AG528" s="206">
        <v>0.13</v>
      </c>
      <c r="AH528">
        <v>0.25</v>
      </c>
      <c r="AI528" t="s">
        <v>164</v>
      </c>
      <c r="AJ528" t="s">
        <v>164</v>
      </c>
      <c r="AK528" t="s">
        <v>164</v>
      </c>
    </row>
    <row r="529" spans="1:37" x14ac:dyDescent="0.25">
      <c r="A529" t="s">
        <v>873</v>
      </c>
      <c r="B529" s="203" t="s">
        <v>166</v>
      </c>
      <c r="C529" t="s">
        <v>227</v>
      </c>
      <c r="D529" t="s">
        <v>273</v>
      </c>
      <c r="E529" t="s">
        <v>274</v>
      </c>
      <c r="F529" t="s">
        <v>872</v>
      </c>
      <c r="G529" t="s">
        <v>276</v>
      </c>
      <c r="H529" s="203">
        <v>12</v>
      </c>
      <c r="I529" s="204">
        <v>0.7</v>
      </c>
      <c r="J529" s="205">
        <v>0.50142385598974282</v>
      </c>
      <c r="K529" s="205">
        <v>0.2</v>
      </c>
      <c r="L529" s="205">
        <v>0.27</v>
      </c>
      <c r="M529" s="205">
        <v>0.27</v>
      </c>
      <c r="N529" s="205">
        <v>0.27</v>
      </c>
      <c r="O529" s="205">
        <v>0.27</v>
      </c>
      <c r="P529" s="205">
        <v>0.27</v>
      </c>
      <c r="Q529" s="205">
        <v>0.27</v>
      </c>
      <c r="R529" s="205">
        <v>0.18</v>
      </c>
      <c r="S529" s="205">
        <v>0.18</v>
      </c>
      <c r="T529" s="205">
        <v>0.18</v>
      </c>
      <c r="U529" s="205">
        <v>0.18</v>
      </c>
      <c r="V529" s="205">
        <v>0.18</v>
      </c>
      <c r="W529" s="205">
        <v>0.18</v>
      </c>
      <c r="X529" s="205">
        <v>0.18</v>
      </c>
      <c r="Y529" s="205">
        <v>0.18</v>
      </c>
      <c r="Z529" s="205">
        <v>0.18</v>
      </c>
      <c r="AA529" s="205">
        <v>0.18</v>
      </c>
      <c r="AB529" s="206">
        <v>0.18</v>
      </c>
      <c r="AC529" s="206">
        <v>0.18</v>
      </c>
      <c r="AD529" s="206">
        <v>0.13</v>
      </c>
      <c r="AE529" s="206">
        <v>0.13</v>
      </c>
      <c r="AF529" s="206">
        <v>0.13</v>
      </c>
      <c r="AG529" s="206">
        <v>0.13</v>
      </c>
      <c r="AH529">
        <v>0.25</v>
      </c>
      <c r="AI529" t="s">
        <v>164</v>
      </c>
      <c r="AJ529" t="s">
        <v>164</v>
      </c>
      <c r="AK529" t="s">
        <v>164</v>
      </c>
    </row>
    <row r="530" spans="1:37" x14ac:dyDescent="0.25">
      <c r="A530" t="s">
        <v>874</v>
      </c>
      <c r="B530" s="203" t="s">
        <v>158</v>
      </c>
      <c r="C530" t="s">
        <v>159</v>
      </c>
      <c r="D530" t="s">
        <v>273</v>
      </c>
      <c r="E530" t="s">
        <v>274</v>
      </c>
      <c r="F530" t="s">
        <v>872</v>
      </c>
      <c r="G530" t="s">
        <v>276</v>
      </c>
      <c r="H530" s="203">
        <v>12</v>
      </c>
      <c r="I530" s="204">
        <v>0.7</v>
      </c>
      <c r="J530" s="205">
        <v>0.50142385598974282</v>
      </c>
      <c r="K530" s="205">
        <v>0.13</v>
      </c>
      <c r="L530" s="205">
        <v>0.2</v>
      </c>
      <c r="M530" s="205">
        <v>0.2</v>
      </c>
      <c r="N530" s="205">
        <v>0.2</v>
      </c>
      <c r="O530" s="205">
        <v>0.2</v>
      </c>
      <c r="P530" s="205">
        <v>0.2</v>
      </c>
      <c r="Q530" s="205">
        <v>0.2</v>
      </c>
      <c r="R530" s="205">
        <v>0.18</v>
      </c>
      <c r="S530" s="205">
        <v>0.18</v>
      </c>
      <c r="T530" s="205">
        <v>0.18</v>
      </c>
      <c r="U530" s="205">
        <v>0.18</v>
      </c>
      <c r="V530" s="205">
        <v>0.18</v>
      </c>
      <c r="W530" s="205">
        <v>0.18</v>
      </c>
      <c r="X530" s="205">
        <v>0.18</v>
      </c>
      <c r="Y530" s="205">
        <v>0.18</v>
      </c>
      <c r="Z530" s="205">
        <v>0.18</v>
      </c>
      <c r="AA530" s="205">
        <v>0.18</v>
      </c>
      <c r="AB530" s="206">
        <v>0.18</v>
      </c>
      <c r="AC530" s="206">
        <v>0.18</v>
      </c>
      <c r="AD530" s="206">
        <v>0.13</v>
      </c>
      <c r="AE530" s="206">
        <v>0.13</v>
      </c>
      <c r="AF530" s="206">
        <v>0.13</v>
      </c>
      <c r="AG530" s="206">
        <v>0.13</v>
      </c>
      <c r="AH530">
        <v>0.25</v>
      </c>
      <c r="AI530" t="s">
        <v>164</v>
      </c>
      <c r="AJ530" t="s">
        <v>164</v>
      </c>
      <c r="AK530" t="s">
        <v>164</v>
      </c>
    </row>
    <row r="531" spans="1:37" x14ac:dyDescent="0.25">
      <c r="A531" t="s">
        <v>875</v>
      </c>
      <c r="B531" s="203" t="s">
        <v>166</v>
      </c>
      <c r="C531" t="s">
        <v>159</v>
      </c>
      <c r="D531" t="s">
        <v>273</v>
      </c>
      <c r="E531" t="s">
        <v>274</v>
      </c>
      <c r="F531" t="s">
        <v>872</v>
      </c>
      <c r="G531" t="s">
        <v>276</v>
      </c>
      <c r="H531" s="203">
        <v>12</v>
      </c>
      <c r="I531" s="204">
        <v>0.7</v>
      </c>
      <c r="J531" s="205">
        <v>0.50142385598974282</v>
      </c>
      <c r="K531" s="205">
        <v>0.2</v>
      </c>
      <c r="L531" s="205">
        <v>0.27</v>
      </c>
      <c r="M531" s="205">
        <v>0.27</v>
      </c>
      <c r="N531" s="205">
        <v>0.27</v>
      </c>
      <c r="O531" s="205">
        <v>0.27</v>
      </c>
      <c r="P531" s="205">
        <v>0.27</v>
      </c>
      <c r="Q531" s="205">
        <v>0.27</v>
      </c>
      <c r="R531" s="205">
        <v>0.18</v>
      </c>
      <c r="S531" s="205">
        <v>0.18</v>
      </c>
      <c r="T531" s="205">
        <v>0.18</v>
      </c>
      <c r="U531" s="205">
        <v>0.18</v>
      </c>
      <c r="V531" s="205">
        <v>0.18</v>
      </c>
      <c r="W531" s="205">
        <v>0.18</v>
      </c>
      <c r="X531" s="205">
        <v>0.18</v>
      </c>
      <c r="Y531" s="205">
        <v>0.18</v>
      </c>
      <c r="Z531" s="205">
        <v>0.18</v>
      </c>
      <c r="AA531" s="205">
        <v>0.18</v>
      </c>
      <c r="AB531" s="206">
        <v>0.18</v>
      </c>
      <c r="AC531" s="206">
        <v>0.18</v>
      </c>
      <c r="AD531" s="206">
        <v>0.13</v>
      </c>
      <c r="AE531" s="206">
        <v>0.13</v>
      </c>
      <c r="AF531" s="206">
        <v>0.13</v>
      </c>
      <c r="AG531" s="206">
        <v>0.13</v>
      </c>
      <c r="AH531">
        <v>0.25</v>
      </c>
      <c r="AI531" t="s">
        <v>164</v>
      </c>
      <c r="AJ531" t="s">
        <v>164</v>
      </c>
      <c r="AK531" t="s">
        <v>164</v>
      </c>
    </row>
    <row r="532" spans="1:37" x14ac:dyDescent="0.25">
      <c r="A532" t="s">
        <v>876</v>
      </c>
      <c r="B532" s="203" t="s">
        <v>158</v>
      </c>
      <c r="C532" t="s">
        <v>168</v>
      </c>
      <c r="D532" t="s">
        <v>273</v>
      </c>
      <c r="E532" t="s">
        <v>274</v>
      </c>
      <c r="F532" t="s">
        <v>872</v>
      </c>
      <c r="G532" t="s">
        <v>276</v>
      </c>
      <c r="H532" s="203">
        <v>12</v>
      </c>
      <c r="I532" s="204">
        <v>0.7</v>
      </c>
      <c r="J532" s="205">
        <v>0.50142385598974282</v>
      </c>
      <c r="K532" s="205">
        <v>0.2</v>
      </c>
      <c r="L532" s="205">
        <v>0.27</v>
      </c>
      <c r="M532" s="205">
        <v>0.27</v>
      </c>
      <c r="N532" s="205">
        <v>0.27</v>
      </c>
      <c r="O532" s="205">
        <v>0.27</v>
      </c>
      <c r="P532" s="205">
        <v>0.27</v>
      </c>
      <c r="Q532" s="205">
        <v>0.27</v>
      </c>
      <c r="R532" s="205">
        <v>0.18</v>
      </c>
      <c r="S532" s="205">
        <v>0.18</v>
      </c>
      <c r="T532" s="205">
        <v>0.18</v>
      </c>
      <c r="U532" s="205">
        <v>0.18</v>
      </c>
      <c r="V532" s="205">
        <v>0.18</v>
      </c>
      <c r="W532" s="205">
        <v>0.18</v>
      </c>
      <c r="X532" s="205">
        <v>0.18</v>
      </c>
      <c r="Y532" s="205">
        <v>0.18</v>
      </c>
      <c r="Z532" s="205">
        <v>0.18</v>
      </c>
      <c r="AA532" s="205">
        <v>0.18</v>
      </c>
      <c r="AB532" s="206">
        <v>0.18</v>
      </c>
      <c r="AC532" s="206">
        <v>0.18</v>
      </c>
      <c r="AD532" s="206">
        <v>0.13</v>
      </c>
      <c r="AE532" s="206">
        <v>0.13</v>
      </c>
      <c r="AF532" s="206">
        <v>0.13</v>
      </c>
      <c r="AG532" s="206">
        <v>0.13</v>
      </c>
      <c r="AH532">
        <v>0.25</v>
      </c>
      <c r="AI532" t="s">
        <v>164</v>
      </c>
      <c r="AJ532" t="s">
        <v>164</v>
      </c>
      <c r="AK532" t="s">
        <v>164</v>
      </c>
    </row>
    <row r="533" spans="1:37" x14ac:dyDescent="0.25">
      <c r="A533" t="s">
        <v>877</v>
      </c>
      <c r="B533" s="203" t="s">
        <v>166</v>
      </c>
      <c r="C533" t="s">
        <v>168</v>
      </c>
      <c r="D533" t="s">
        <v>273</v>
      </c>
      <c r="E533" t="s">
        <v>274</v>
      </c>
      <c r="F533" t="s">
        <v>872</v>
      </c>
      <c r="G533" t="s">
        <v>276</v>
      </c>
      <c r="H533" s="203">
        <v>12</v>
      </c>
      <c r="I533" s="204">
        <v>0.7</v>
      </c>
      <c r="J533" s="205">
        <v>0.50142385598974282</v>
      </c>
      <c r="K533" s="205">
        <v>0.2</v>
      </c>
      <c r="L533" s="205">
        <v>0.27</v>
      </c>
      <c r="M533" s="205">
        <v>0.27</v>
      </c>
      <c r="N533" s="205">
        <v>0.27</v>
      </c>
      <c r="O533" s="205">
        <v>0.27</v>
      </c>
      <c r="P533" s="205">
        <v>0.27</v>
      </c>
      <c r="Q533" s="205">
        <v>0.27</v>
      </c>
      <c r="R533" s="205">
        <v>0.18</v>
      </c>
      <c r="S533" s="205">
        <v>0.18</v>
      </c>
      <c r="T533" s="205">
        <v>0.18</v>
      </c>
      <c r="U533" s="205">
        <v>0.18</v>
      </c>
      <c r="V533" s="205">
        <v>0.18</v>
      </c>
      <c r="W533" s="205">
        <v>0.18</v>
      </c>
      <c r="X533" s="205">
        <v>0.18</v>
      </c>
      <c r="Y533" s="205">
        <v>0.18</v>
      </c>
      <c r="Z533" s="205">
        <v>0.18</v>
      </c>
      <c r="AA533" s="205">
        <v>0.18</v>
      </c>
      <c r="AB533" s="206">
        <v>0.18</v>
      </c>
      <c r="AC533" s="206">
        <v>0.18</v>
      </c>
      <c r="AD533" s="206">
        <v>0.13</v>
      </c>
      <c r="AE533" s="206">
        <v>0.13</v>
      </c>
      <c r="AF533" s="206">
        <v>0.13</v>
      </c>
      <c r="AG533" s="206">
        <v>0.13</v>
      </c>
      <c r="AH533">
        <v>0.25</v>
      </c>
      <c r="AI533" t="s">
        <v>164</v>
      </c>
      <c r="AJ533" t="s">
        <v>164</v>
      </c>
      <c r="AK533" t="s">
        <v>164</v>
      </c>
    </row>
    <row r="534" spans="1:37" x14ac:dyDescent="0.25">
      <c r="A534" t="s">
        <v>878</v>
      </c>
      <c r="B534" s="203" t="s">
        <v>158</v>
      </c>
      <c r="C534" t="s">
        <v>227</v>
      </c>
      <c r="D534" t="s">
        <v>273</v>
      </c>
      <c r="E534" t="s">
        <v>274</v>
      </c>
      <c r="F534" t="s">
        <v>879</v>
      </c>
      <c r="G534" t="s">
        <v>286</v>
      </c>
      <c r="H534" s="203">
        <v>12</v>
      </c>
      <c r="I534" s="204">
        <v>0.7</v>
      </c>
      <c r="J534" s="205">
        <v>0.54397812823317704</v>
      </c>
      <c r="K534" s="205">
        <v>0.2</v>
      </c>
      <c r="L534" s="205">
        <v>0.27</v>
      </c>
      <c r="M534" s="205">
        <v>0.27</v>
      </c>
      <c r="N534" s="205">
        <v>0.27</v>
      </c>
      <c r="O534" s="205">
        <v>0.27</v>
      </c>
      <c r="P534" s="205">
        <v>0.27</v>
      </c>
      <c r="Q534" s="205">
        <v>0.27</v>
      </c>
      <c r="R534" s="205">
        <v>0.18</v>
      </c>
      <c r="S534" s="205">
        <v>0.18</v>
      </c>
      <c r="T534" s="205">
        <v>0.18</v>
      </c>
      <c r="U534" s="205">
        <v>0.18</v>
      </c>
      <c r="V534" s="205">
        <v>0.18</v>
      </c>
      <c r="W534" s="205">
        <v>0.18</v>
      </c>
      <c r="X534" s="205">
        <v>0.18</v>
      </c>
      <c r="Y534" s="205">
        <v>0.18</v>
      </c>
      <c r="Z534" s="205">
        <v>0.18</v>
      </c>
      <c r="AA534" s="205">
        <v>0.18</v>
      </c>
      <c r="AB534" s="206" t="s">
        <v>192</v>
      </c>
      <c r="AC534" s="206" t="s">
        <v>192</v>
      </c>
      <c r="AD534" s="206" t="s">
        <v>192</v>
      </c>
      <c r="AE534" s="206" t="s">
        <v>192</v>
      </c>
      <c r="AF534" s="206" t="s">
        <v>192</v>
      </c>
      <c r="AG534" s="206" t="s">
        <v>192</v>
      </c>
      <c r="AH534" t="s">
        <v>192</v>
      </c>
      <c r="AI534" t="s">
        <v>164</v>
      </c>
      <c r="AJ534" t="s">
        <v>164</v>
      </c>
    </row>
    <row r="535" spans="1:37" x14ac:dyDescent="0.25">
      <c r="A535" t="s">
        <v>880</v>
      </c>
      <c r="B535" s="203" t="s">
        <v>166</v>
      </c>
      <c r="C535" t="s">
        <v>227</v>
      </c>
      <c r="D535" t="s">
        <v>273</v>
      </c>
      <c r="E535" t="s">
        <v>274</v>
      </c>
      <c r="F535" t="s">
        <v>879</v>
      </c>
      <c r="G535" t="s">
        <v>286</v>
      </c>
      <c r="H535" s="203">
        <v>12</v>
      </c>
      <c r="I535" s="204">
        <v>0.7</v>
      </c>
      <c r="J535" s="205">
        <v>0.54397812823317704</v>
      </c>
      <c r="K535" s="205">
        <v>0.2</v>
      </c>
      <c r="L535" s="205">
        <v>0.27</v>
      </c>
      <c r="M535" s="205">
        <v>0.27</v>
      </c>
      <c r="N535" s="205">
        <v>0.27</v>
      </c>
      <c r="O535" s="205">
        <v>0.27</v>
      </c>
      <c r="P535" s="205">
        <v>0.27</v>
      </c>
      <c r="Q535" s="205">
        <v>0.27</v>
      </c>
      <c r="R535" s="210">
        <v>0.18</v>
      </c>
      <c r="S535" s="210">
        <v>0.18</v>
      </c>
      <c r="T535" s="210">
        <v>0.18</v>
      </c>
      <c r="U535" s="210">
        <v>0.18</v>
      </c>
      <c r="V535" s="210">
        <v>0.18</v>
      </c>
      <c r="W535" s="210">
        <v>0.18</v>
      </c>
      <c r="X535" s="210">
        <v>0.18</v>
      </c>
      <c r="Y535" s="210">
        <v>0.18</v>
      </c>
      <c r="Z535" s="210">
        <v>0.18</v>
      </c>
      <c r="AA535" s="210">
        <v>0.18</v>
      </c>
      <c r="AB535" s="206" t="s">
        <v>192</v>
      </c>
      <c r="AC535" s="206" t="s">
        <v>192</v>
      </c>
      <c r="AD535" s="206" t="s">
        <v>192</v>
      </c>
      <c r="AE535" s="206" t="s">
        <v>192</v>
      </c>
      <c r="AF535" s="206" t="s">
        <v>192</v>
      </c>
      <c r="AG535" s="206" t="s">
        <v>192</v>
      </c>
      <c r="AH535" t="s">
        <v>192</v>
      </c>
      <c r="AI535" t="s">
        <v>164</v>
      </c>
      <c r="AJ535" t="s">
        <v>164</v>
      </c>
    </row>
    <row r="536" spans="1:37" x14ac:dyDescent="0.25">
      <c r="A536" t="s">
        <v>881</v>
      </c>
      <c r="B536" s="203" t="s">
        <v>158</v>
      </c>
      <c r="C536" t="s">
        <v>159</v>
      </c>
      <c r="D536" t="s">
        <v>273</v>
      </c>
      <c r="E536" t="s">
        <v>274</v>
      </c>
      <c r="F536" t="s">
        <v>879</v>
      </c>
      <c r="G536" t="s">
        <v>286</v>
      </c>
      <c r="H536" s="203">
        <v>12</v>
      </c>
      <c r="I536" s="204">
        <v>0.7</v>
      </c>
      <c r="J536" s="205">
        <v>0.54397812823317704</v>
      </c>
      <c r="K536" s="205">
        <v>0.13</v>
      </c>
      <c r="L536" s="205">
        <v>0.2</v>
      </c>
      <c r="M536" s="205">
        <v>0.2</v>
      </c>
      <c r="N536" s="205">
        <v>0.2</v>
      </c>
      <c r="O536" s="205">
        <v>0.2</v>
      </c>
      <c r="P536" s="205">
        <v>0.2</v>
      </c>
      <c r="Q536" s="205">
        <v>0.2</v>
      </c>
      <c r="R536" s="205">
        <v>0.18</v>
      </c>
      <c r="S536" s="205">
        <v>0.18</v>
      </c>
      <c r="T536" s="205">
        <v>0.18</v>
      </c>
      <c r="U536" s="205">
        <v>0.18</v>
      </c>
      <c r="V536" s="205">
        <v>0.18</v>
      </c>
      <c r="W536" s="205">
        <v>0.18</v>
      </c>
      <c r="X536" s="205">
        <v>0.18</v>
      </c>
      <c r="Y536" s="205">
        <v>0.18</v>
      </c>
      <c r="Z536" s="205">
        <v>0.18</v>
      </c>
      <c r="AA536" s="205">
        <v>0.18</v>
      </c>
      <c r="AB536" s="206" t="s">
        <v>192</v>
      </c>
      <c r="AC536" s="206" t="s">
        <v>192</v>
      </c>
      <c r="AD536" s="206" t="s">
        <v>192</v>
      </c>
      <c r="AE536" s="206" t="s">
        <v>192</v>
      </c>
      <c r="AF536" s="206" t="s">
        <v>192</v>
      </c>
      <c r="AG536" s="206" t="s">
        <v>192</v>
      </c>
      <c r="AH536" t="s">
        <v>192</v>
      </c>
      <c r="AI536" t="s">
        <v>164</v>
      </c>
      <c r="AJ536" t="s">
        <v>164</v>
      </c>
    </row>
    <row r="537" spans="1:37" x14ac:dyDescent="0.25">
      <c r="A537" t="s">
        <v>882</v>
      </c>
      <c r="B537" s="203" t="s">
        <v>166</v>
      </c>
      <c r="C537" t="s">
        <v>159</v>
      </c>
      <c r="D537" t="s">
        <v>273</v>
      </c>
      <c r="E537" t="s">
        <v>274</v>
      </c>
      <c r="F537" t="s">
        <v>879</v>
      </c>
      <c r="G537" t="s">
        <v>286</v>
      </c>
      <c r="H537" s="203">
        <v>12</v>
      </c>
      <c r="I537" s="204">
        <v>0.7</v>
      </c>
      <c r="J537" s="205">
        <v>0.54397812823317704</v>
      </c>
      <c r="K537" s="205">
        <v>0.2</v>
      </c>
      <c r="L537" s="205">
        <v>0.27</v>
      </c>
      <c r="M537" s="205">
        <v>0.27</v>
      </c>
      <c r="N537" s="205">
        <v>0.27</v>
      </c>
      <c r="O537" s="205">
        <v>0.27</v>
      </c>
      <c r="P537" s="205">
        <v>0.27</v>
      </c>
      <c r="Q537" s="205">
        <v>0.27</v>
      </c>
      <c r="R537" s="210">
        <v>0.18</v>
      </c>
      <c r="S537" s="210">
        <v>0.18</v>
      </c>
      <c r="T537" s="210">
        <v>0.18</v>
      </c>
      <c r="U537" s="210">
        <v>0.18</v>
      </c>
      <c r="V537" s="210">
        <v>0.18</v>
      </c>
      <c r="W537" s="210">
        <v>0.18</v>
      </c>
      <c r="X537" s="210">
        <v>0.18</v>
      </c>
      <c r="Y537" s="210">
        <v>0.18</v>
      </c>
      <c r="Z537" s="210">
        <v>0.18</v>
      </c>
      <c r="AA537" s="210">
        <v>0.18</v>
      </c>
      <c r="AB537" s="206" t="s">
        <v>192</v>
      </c>
      <c r="AC537" s="206" t="s">
        <v>192</v>
      </c>
      <c r="AD537" s="206" t="s">
        <v>192</v>
      </c>
      <c r="AE537" s="206" t="s">
        <v>192</v>
      </c>
      <c r="AF537" s="206" t="s">
        <v>192</v>
      </c>
      <c r="AG537" s="206" t="s">
        <v>192</v>
      </c>
      <c r="AH537" t="s">
        <v>192</v>
      </c>
      <c r="AI537" t="s">
        <v>164</v>
      </c>
      <c r="AJ537" t="s">
        <v>164</v>
      </c>
    </row>
    <row r="538" spans="1:37" x14ac:dyDescent="0.25">
      <c r="A538" t="s">
        <v>883</v>
      </c>
      <c r="B538" s="203" t="s">
        <v>158</v>
      </c>
      <c r="C538" t="s">
        <v>168</v>
      </c>
      <c r="D538" t="s">
        <v>273</v>
      </c>
      <c r="E538" t="s">
        <v>274</v>
      </c>
      <c r="F538" t="s">
        <v>879</v>
      </c>
      <c r="G538" t="s">
        <v>286</v>
      </c>
      <c r="H538" s="203">
        <v>12</v>
      </c>
      <c r="I538" s="204">
        <v>0.7</v>
      </c>
      <c r="J538" s="205">
        <v>0.54397812823317704</v>
      </c>
      <c r="K538" s="205">
        <v>0.2</v>
      </c>
      <c r="L538" s="205">
        <v>0.27</v>
      </c>
      <c r="M538" s="205">
        <v>0.27</v>
      </c>
      <c r="N538" s="205">
        <v>0.27</v>
      </c>
      <c r="O538" s="205">
        <v>0.27</v>
      </c>
      <c r="P538" s="205">
        <v>0.27</v>
      </c>
      <c r="Q538" s="205">
        <v>0.27</v>
      </c>
      <c r="R538" s="205">
        <v>0.18</v>
      </c>
      <c r="S538" s="205">
        <v>0.18</v>
      </c>
      <c r="T538" s="205">
        <v>0.18</v>
      </c>
      <c r="U538" s="205">
        <v>0.18</v>
      </c>
      <c r="V538" s="205">
        <v>0.18</v>
      </c>
      <c r="W538" s="205">
        <v>0.18</v>
      </c>
      <c r="X538" s="205">
        <v>0.18</v>
      </c>
      <c r="Y538" s="205">
        <v>0.18</v>
      </c>
      <c r="Z538" s="205">
        <v>0.18</v>
      </c>
      <c r="AA538" s="205">
        <v>0.18</v>
      </c>
      <c r="AB538" s="206" t="s">
        <v>192</v>
      </c>
      <c r="AC538" s="206" t="s">
        <v>192</v>
      </c>
      <c r="AD538" s="206" t="s">
        <v>192</v>
      </c>
      <c r="AE538" s="206" t="s">
        <v>192</v>
      </c>
      <c r="AF538" s="206" t="s">
        <v>192</v>
      </c>
      <c r="AG538" s="206" t="s">
        <v>192</v>
      </c>
      <c r="AH538" t="s">
        <v>192</v>
      </c>
      <c r="AI538" t="s">
        <v>164</v>
      </c>
      <c r="AJ538" t="s">
        <v>164</v>
      </c>
    </row>
    <row r="539" spans="1:37" x14ac:dyDescent="0.25">
      <c r="A539" t="s">
        <v>884</v>
      </c>
      <c r="B539" s="203" t="s">
        <v>166</v>
      </c>
      <c r="C539" t="s">
        <v>168</v>
      </c>
      <c r="D539" t="s">
        <v>273</v>
      </c>
      <c r="E539" t="s">
        <v>274</v>
      </c>
      <c r="F539" t="s">
        <v>879</v>
      </c>
      <c r="G539" t="s">
        <v>286</v>
      </c>
      <c r="H539" s="203">
        <v>12</v>
      </c>
      <c r="I539" s="204">
        <v>0.7</v>
      </c>
      <c r="J539" s="205">
        <v>0.54397812823317704</v>
      </c>
      <c r="K539" s="205">
        <v>0.2</v>
      </c>
      <c r="L539" s="205">
        <v>0.27</v>
      </c>
      <c r="M539" s="205">
        <v>0.27</v>
      </c>
      <c r="N539" s="205">
        <v>0.27</v>
      </c>
      <c r="O539" s="205">
        <v>0.27</v>
      </c>
      <c r="P539" s="205">
        <v>0.27</v>
      </c>
      <c r="Q539" s="205">
        <v>0.27</v>
      </c>
      <c r="R539" s="205">
        <v>0.18</v>
      </c>
      <c r="S539" s="205">
        <v>0.18</v>
      </c>
      <c r="T539" s="205">
        <v>0.18</v>
      </c>
      <c r="U539" s="205">
        <v>0.18</v>
      </c>
      <c r="V539" s="205">
        <v>0.18</v>
      </c>
      <c r="W539" s="205">
        <v>0.18</v>
      </c>
      <c r="X539" s="205">
        <v>0.18</v>
      </c>
      <c r="Y539" s="205">
        <v>0.18</v>
      </c>
      <c r="Z539" s="205">
        <v>0.18</v>
      </c>
      <c r="AA539" s="205">
        <v>0.18</v>
      </c>
      <c r="AB539" s="206" t="s">
        <v>192</v>
      </c>
      <c r="AC539" s="206" t="s">
        <v>192</v>
      </c>
      <c r="AD539" s="206" t="s">
        <v>192</v>
      </c>
      <c r="AE539" s="206" t="s">
        <v>192</v>
      </c>
      <c r="AF539" s="206" t="s">
        <v>192</v>
      </c>
      <c r="AG539" s="206" t="s">
        <v>192</v>
      </c>
      <c r="AH539" t="s">
        <v>192</v>
      </c>
      <c r="AI539" t="s">
        <v>164</v>
      </c>
      <c r="AJ539" t="s">
        <v>164</v>
      </c>
    </row>
    <row r="540" spans="1:37" x14ac:dyDescent="0.25">
      <c r="A540" t="s">
        <v>885</v>
      </c>
      <c r="B540" s="203" t="s">
        <v>158</v>
      </c>
      <c r="C540" t="s">
        <v>227</v>
      </c>
      <c r="D540" t="s">
        <v>273</v>
      </c>
      <c r="E540" t="s">
        <v>274</v>
      </c>
      <c r="F540" t="s">
        <v>886</v>
      </c>
      <c r="G540" t="s">
        <v>276</v>
      </c>
      <c r="H540" s="203">
        <v>12</v>
      </c>
      <c r="I540" s="204">
        <v>0.7</v>
      </c>
      <c r="J540" s="205">
        <v>0.50142385598974282</v>
      </c>
      <c r="K540" s="205">
        <v>0.2</v>
      </c>
      <c r="L540" s="205">
        <v>0.27</v>
      </c>
      <c r="M540" s="205">
        <v>0.27</v>
      </c>
      <c r="N540" s="205">
        <v>0.27</v>
      </c>
      <c r="O540" s="205">
        <v>0.27</v>
      </c>
      <c r="P540" s="205">
        <v>0.27</v>
      </c>
      <c r="Q540" s="205">
        <v>0.27</v>
      </c>
      <c r="R540" s="205">
        <v>0.18</v>
      </c>
      <c r="S540" s="205">
        <v>0.18</v>
      </c>
      <c r="T540" s="205">
        <v>0.18</v>
      </c>
      <c r="U540" s="205">
        <v>0.18</v>
      </c>
      <c r="V540" s="205">
        <v>0.18</v>
      </c>
      <c r="W540" s="205">
        <v>0.18</v>
      </c>
      <c r="X540" s="205">
        <v>0.18</v>
      </c>
      <c r="Y540" s="205">
        <v>0.18</v>
      </c>
      <c r="Z540" s="205">
        <v>0.18</v>
      </c>
      <c r="AA540" s="205">
        <v>0.18</v>
      </c>
      <c r="AB540" s="206">
        <v>0.18</v>
      </c>
      <c r="AC540" s="206">
        <v>0.18</v>
      </c>
      <c r="AD540" s="206">
        <v>0.13</v>
      </c>
      <c r="AE540" s="206">
        <v>0.13</v>
      </c>
      <c r="AF540" s="206">
        <v>0.13</v>
      </c>
      <c r="AG540" s="206">
        <v>0.13</v>
      </c>
      <c r="AH540">
        <v>0.25</v>
      </c>
      <c r="AI540" t="s">
        <v>164</v>
      </c>
      <c r="AJ540" t="s">
        <v>164</v>
      </c>
      <c r="AK540" t="s">
        <v>164</v>
      </c>
    </row>
    <row r="541" spans="1:37" x14ac:dyDescent="0.25">
      <c r="A541" t="s">
        <v>887</v>
      </c>
      <c r="B541" s="203" t="s">
        <v>166</v>
      </c>
      <c r="C541" t="s">
        <v>227</v>
      </c>
      <c r="D541" t="s">
        <v>273</v>
      </c>
      <c r="E541" t="s">
        <v>274</v>
      </c>
      <c r="F541" t="s">
        <v>886</v>
      </c>
      <c r="G541" t="s">
        <v>276</v>
      </c>
      <c r="H541" s="203">
        <v>12</v>
      </c>
      <c r="I541" s="204">
        <v>0.7</v>
      </c>
      <c r="J541" s="205">
        <v>0.50142385598974282</v>
      </c>
      <c r="K541" s="205">
        <v>0.2</v>
      </c>
      <c r="L541" s="205">
        <v>0.27</v>
      </c>
      <c r="M541" s="205">
        <v>0.27</v>
      </c>
      <c r="N541" s="205">
        <v>0.27</v>
      </c>
      <c r="O541" s="205">
        <v>0.27</v>
      </c>
      <c r="P541" s="205">
        <v>0.27</v>
      </c>
      <c r="Q541" s="205">
        <v>0.27</v>
      </c>
      <c r="R541" s="205">
        <v>0.18</v>
      </c>
      <c r="S541" s="205">
        <v>0.18</v>
      </c>
      <c r="T541" s="205">
        <v>0.18</v>
      </c>
      <c r="U541" s="205">
        <v>0.18</v>
      </c>
      <c r="V541" s="205">
        <v>0.18</v>
      </c>
      <c r="W541" s="205">
        <v>0.18</v>
      </c>
      <c r="X541" s="205">
        <v>0.18</v>
      </c>
      <c r="Y541" s="205">
        <v>0.18</v>
      </c>
      <c r="Z541" s="205">
        <v>0.18</v>
      </c>
      <c r="AA541" s="205">
        <v>0.18</v>
      </c>
      <c r="AB541" s="206">
        <v>0.18</v>
      </c>
      <c r="AC541" s="206">
        <v>0.18</v>
      </c>
      <c r="AD541" s="206">
        <v>0.13</v>
      </c>
      <c r="AE541" s="206">
        <v>0.13</v>
      </c>
      <c r="AF541" s="206">
        <v>0.13</v>
      </c>
      <c r="AG541" s="206">
        <v>0.13</v>
      </c>
      <c r="AH541">
        <v>0.25</v>
      </c>
      <c r="AI541" t="s">
        <v>164</v>
      </c>
      <c r="AJ541" t="s">
        <v>164</v>
      </c>
      <c r="AK541" t="s">
        <v>164</v>
      </c>
    </row>
    <row r="542" spans="1:37" x14ac:dyDescent="0.25">
      <c r="A542" t="s">
        <v>888</v>
      </c>
      <c r="B542" s="203" t="s">
        <v>158</v>
      </c>
      <c r="C542" t="s">
        <v>159</v>
      </c>
      <c r="D542" t="s">
        <v>273</v>
      </c>
      <c r="E542" t="s">
        <v>274</v>
      </c>
      <c r="F542" t="s">
        <v>886</v>
      </c>
      <c r="G542" t="s">
        <v>276</v>
      </c>
      <c r="H542" s="203">
        <v>12</v>
      </c>
      <c r="I542" s="204">
        <v>0.7</v>
      </c>
      <c r="J542" s="205">
        <v>0.50142385598974282</v>
      </c>
      <c r="K542" s="205">
        <v>0.13</v>
      </c>
      <c r="L542" s="205">
        <v>0.2</v>
      </c>
      <c r="M542" s="205">
        <v>0.2</v>
      </c>
      <c r="N542" s="205">
        <v>0.2</v>
      </c>
      <c r="O542" s="205">
        <v>0.2</v>
      </c>
      <c r="P542" s="205">
        <v>0.2</v>
      </c>
      <c r="Q542" s="205">
        <v>0.2</v>
      </c>
      <c r="R542" s="205">
        <v>0.18</v>
      </c>
      <c r="S542" s="205">
        <v>0.18</v>
      </c>
      <c r="T542" s="205">
        <v>0.18</v>
      </c>
      <c r="U542" s="205">
        <v>0.18</v>
      </c>
      <c r="V542" s="205">
        <v>0.18</v>
      </c>
      <c r="W542" s="205">
        <v>0.18</v>
      </c>
      <c r="X542" s="205">
        <v>0.18</v>
      </c>
      <c r="Y542" s="205">
        <v>0.18</v>
      </c>
      <c r="Z542" s="205">
        <v>0.18</v>
      </c>
      <c r="AA542" s="205">
        <v>0.18</v>
      </c>
      <c r="AB542" s="206">
        <v>0.18</v>
      </c>
      <c r="AC542" s="206">
        <v>0.18</v>
      </c>
      <c r="AD542" s="206">
        <v>0.13</v>
      </c>
      <c r="AE542" s="206">
        <v>0.13</v>
      </c>
      <c r="AF542" s="206">
        <v>0.13</v>
      </c>
      <c r="AG542" s="206">
        <v>0.13</v>
      </c>
      <c r="AH542">
        <v>0.25</v>
      </c>
      <c r="AI542" t="s">
        <v>164</v>
      </c>
      <c r="AJ542" t="s">
        <v>164</v>
      </c>
      <c r="AK542" t="s">
        <v>164</v>
      </c>
    </row>
    <row r="543" spans="1:37" x14ac:dyDescent="0.25">
      <c r="A543" t="s">
        <v>889</v>
      </c>
      <c r="B543" s="203" t="s">
        <v>166</v>
      </c>
      <c r="C543" t="s">
        <v>159</v>
      </c>
      <c r="D543" t="s">
        <v>273</v>
      </c>
      <c r="E543" t="s">
        <v>274</v>
      </c>
      <c r="F543" t="s">
        <v>886</v>
      </c>
      <c r="G543" t="s">
        <v>276</v>
      </c>
      <c r="H543" s="203">
        <v>12</v>
      </c>
      <c r="I543" s="204">
        <v>0.7</v>
      </c>
      <c r="J543" s="205">
        <v>0.50142385598974282</v>
      </c>
      <c r="K543" s="205">
        <v>0.2</v>
      </c>
      <c r="L543" s="205">
        <v>0.27</v>
      </c>
      <c r="M543" s="205">
        <v>0.27</v>
      </c>
      <c r="N543" s="205">
        <v>0.27</v>
      </c>
      <c r="O543" s="205">
        <v>0.27</v>
      </c>
      <c r="P543" s="205">
        <v>0.27</v>
      </c>
      <c r="Q543" s="205">
        <v>0.27</v>
      </c>
      <c r="R543" s="205">
        <v>0.18</v>
      </c>
      <c r="S543" s="205">
        <v>0.18</v>
      </c>
      <c r="T543" s="205">
        <v>0.18</v>
      </c>
      <c r="U543" s="205">
        <v>0.18</v>
      </c>
      <c r="V543" s="205">
        <v>0.18</v>
      </c>
      <c r="W543" s="205">
        <v>0.18</v>
      </c>
      <c r="X543" s="205">
        <v>0.18</v>
      </c>
      <c r="Y543" s="205">
        <v>0.18</v>
      </c>
      <c r="Z543" s="205">
        <v>0.18</v>
      </c>
      <c r="AA543" s="205">
        <v>0.18</v>
      </c>
      <c r="AB543" s="206">
        <v>0.18</v>
      </c>
      <c r="AC543" s="206">
        <v>0.18</v>
      </c>
      <c r="AD543" s="206">
        <v>0.13</v>
      </c>
      <c r="AE543" s="206">
        <v>0.13</v>
      </c>
      <c r="AF543" s="206">
        <v>0.13</v>
      </c>
      <c r="AG543" s="206">
        <v>0.13</v>
      </c>
      <c r="AH543">
        <v>0.25</v>
      </c>
      <c r="AI543" t="s">
        <v>164</v>
      </c>
      <c r="AJ543" t="s">
        <v>164</v>
      </c>
      <c r="AK543" t="s">
        <v>164</v>
      </c>
    </row>
    <row r="544" spans="1:37" x14ac:dyDescent="0.25">
      <c r="A544" t="s">
        <v>890</v>
      </c>
      <c r="B544" s="203" t="s">
        <v>158</v>
      </c>
      <c r="C544" t="s">
        <v>168</v>
      </c>
      <c r="D544" t="s">
        <v>273</v>
      </c>
      <c r="E544" t="s">
        <v>274</v>
      </c>
      <c r="F544" t="s">
        <v>886</v>
      </c>
      <c r="G544" t="s">
        <v>276</v>
      </c>
      <c r="H544" s="203">
        <v>12</v>
      </c>
      <c r="I544" s="204">
        <v>0.7</v>
      </c>
      <c r="J544" s="205">
        <v>0.50142385598974282</v>
      </c>
      <c r="K544" s="205">
        <v>0.2</v>
      </c>
      <c r="L544" s="205">
        <v>0.27</v>
      </c>
      <c r="M544" s="205">
        <v>0.27</v>
      </c>
      <c r="N544" s="205">
        <v>0.27</v>
      </c>
      <c r="O544" s="205">
        <v>0.27</v>
      </c>
      <c r="P544" s="205">
        <v>0.27</v>
      </c>
      <c r="Q544" s="205">
        <v>0.27</v>
      </c>
      <c r="R544" s="205">
        <v>0.18</v>
      </c>
      <c r="S544" s="205">
        <v>0.18</v>
      </c>
      <c r="T544" s="205">
        <v>0.18</v>
      </c>
      <c r="U544" s="205">
        <v>0.18</v>
      </c>
      <c r="V544" s="205">
        <v>0.18</v>
      </c>
      <c r="W544" s="205">
        <v>0.18</v>
      </c>
      <c r="X544" s="205">
        <v>0.18</v>
      </c>
      <c r="Y544" s="205">
        <v>0.18</v>
      </c>
      <c r="Z544" s="205">
        <v>0.18</v>
      </c>
      <c r="AA544" s="205">
        <v>0.18</v>
      </c>
      <c r="AB544" s="206">
        <v>0.18</v>
      </c>
      <c r="AC544" s="206">
        <v>0.18</v>
      </c>
      <c r="AD544" s="206">
        <v>0.13</v>
      </c>
      <c r="AE544" s="206">
        <v>0.13</v>
      </c>
      <c r="AF544" s="206">
        <v>0.13</v>
      </c>
      <c r="AG544" s="206">
        <v>0.13</v>
      </c>
      <c r="AH544">
        <v>0.25</v>
      </c>
      <c r="AI544" t="s">
        <v>164</v>
      </c>
      <c r="AJ544" t="s">
        <v>164</v>
      </c>
      <c r="AK544" t="s">
        <v>164</v>
      </c>
    </row>
    <row r="545" spans="1:37" x14ac:dyDescent="0.25">
      <c r="A545" t="s">
        <v>891</v>
      </c>
      <c r="B545" s="203" t="s">
        <v>166</v>
      </c>
      <c r="C545" t="s">
        <v>168</v>
      </c>
      <c r="D545" t="s">
        <v>273</v>
      </c>
      <c r="E545" t="s">
        <v>274</v>
      </c>
      <c r="F545" t="s">
        <v>886</v>
      </c>
      <c r="G545" t="s">
        <v>276</v>
      </c>
      <c r="H545" s="203">
        <v>12</v>
      </c>
      <c r="I545" s="204">
        <v>0.7</v>
      </c>
      <c r="J545" s="205">
        <v>0.50142385598974282</v>
      </c>
      <c r="K545" s="205">
        <v>0.2</v>
      </c>
      <c r="L545" s="205">
        <v>0.27</v>
      </c>
      <c r="M545" s="205">
        <v>0.27</v>
      </c>
      <c r="N545" s="205">
        <v>0.27</v>
      </c>
      <c r="O545" s="205">
        <v>0.27</v>
      </c>
      <c r="P545" s="205">
        <v>0.27</v>
      </c>
      <c r="Q545" s="205">
        <v>0.27</v>
      </c>
      <c r="R545" s="205">
        <v>0.18</v>
      </c>
      <c r="S545" s="205">
        <v>0.18</v>
      </c>
      <c r="T545" s="205">
        <v>0.18</v>
      </c>
      <c r="U545" s="205">
        <v>0.18</v>
      </c>
      <c r="V545" s="205">
        <v>0.18</v>
      </c>
      <c r="W545" s="205">
        <v>0.18</v>
      </c>
      <c r="X545" s="205">
        <v>0.18</v>
      </c>
      <c r="Y545" s="205">
        <v>0.18</v>
      </c>
      <c r="Z545" s="205">
        <v>0.18</v>
      </c>
      <c r="AA545" s="205">
        <v>0.18</v>
      </c>
      <c r="AB545" s="206">
        <v>0.18</v>
      </c>
      <c r="AC545" s="206">
        <v>0.18</v>
      </c>
      <c r="AD545" s="206">
        <v>0.13</v>
      </c>
      <c r="AE545" s="206">
        <v>0.13</v>
      </c>
      <c r="AF545" s="206">
        <v>0.13</v>
      </c>
      <c r="AG545" s="206">
        <v>0.13</v>
      </c>
      <c r="AH545">
        <v>0.25</v>
      </c>
      <c r="AI545" t="s">
        <v>164</v>
      </c>
      <c r="AJ545" t="s">
        <v>164</v>
      </c>
      <c r="AK545" t="s">
        <v>164</v>
      </c>
    </row>
    <row r="546" spans="1:37" x14ac:dyDescent="0.25">
      <c r="A546" t="s">
        <v>892</v>
      </c>
      <c r="B546" s="203" t="s">
        <v>158</v>
      </c>
      <c r="C546" t="s">
        <v>227</v>
      </c>
      <c r="D546" t="s">
        <v>273</v>
      </c>
      <c r="E546" t="s">
        <v>274</v>
      </c>
      <c r="F546" t="s">
        <v>893</v>
      </c>
      <c r="G546" t="s">
        <v>276</v>
      </c>
      <c r="H546" s="203">
        <v>12</v>
      </c>
      <c r="I546" s="204">
        <v>0.7</v>
      </c>
      <c r="J546" s="205">
        <v>0.50142385598974282</v>
      </c>
      <c r="K546" s="205">
        <v>0.2</v>
      </c>
      <c r="L546" s="205">
        <v>0.27</v>
      </c>
      <c r="M546" s="205">
        <v>0.27</v>
      </c>
      <c r="N546" s="205">
        <v>0.27</v>
      </c>
      <c r="O546" s="205">
        <v>0.27</v>
      </c>
      <c r="P546" s="205">
        <v>0.27</v>
      </c>
      <c r="Q546" s="205">
        <v>0.27</v>
      </c>
      <c r="R546" s="205">
        <v>0.18</v>
      </c>
      <c r="S546" s="205">
        <v>0.18</v>
      </c>
      <c r="T546" s="205">
        <v>0.18</v>
      </c>
      <c r="U546" s="205">
        <v>0.18</v>
      </c>
      <c r="V546" s="205">
        <v>0.18</v>
      </c>
      <c r="W546" s="205">
        <v>0.18</v>
      </c>
      <c r="X546" s="205">
        <v>0.18</v>
      </c>
      <c r="Y546" s="205">
        <v>0.18</v>
      </c>
      <c r="Z546" s="205">
        <v>0.18</v>
      </c>
      <c r="AA546" s="205">
        <v>0.18</v>
      </c>
      <c r="AB546" s="206">
        <v>0.18</v>
      </c>
      <c r="AC546" s="206">
        <v>0.18</v>
      </c>
      <c r="AD546" s="206">
        <v>0.13</v>
      </c>
      <c r="AE546" s="206">
        <v>0.13</v>
      </c>
      <c r="AF546" s="206">
        <v>0.13</v>
      </c>
      <c r="AG546" s="206">
        <v>0.13</v>
      </c>
      <c r="AH546">
        <v>0.25</v>
      </c>
      <c r="AI546" t="s">
        <v>164</v>
      </c>
      <c r="AJ546" t="s">
        <v>164</v>
      </c>
      <c r="AK546" t="s">
        <v>164</v>
      </c>
    </row>
    <row r="547" spans="1:37" x14ac:dyDescent="0.25">
      <c r="A547" t="s">
        <v>894</v>
      </c>
      <c r="B547" s="203" t="s">
        <v>166</v>
      </c>
      <c r="C547" t="s">
        <v>227</v>
      </c>
      <c r="D547" t="s">
        <v>273</v>
      </c>
      <c r="E547" t="s">
        <v>274</v>
      </c>
      <c r="F547" t="s">
        <v>893</v>
      </c>
      <c r="G547" t="s">
        <v>276</v>
      </c>
      <c r="H547" s="203">
        <v>12</v>
      </c>
      <c r="I547" s="204">
        <v>0.7</v>
      </c>
      <c r="J547" s="205">
        <v>0.50142385598974282</v>
      </c>
      <c r="K547" s="205">
        <v>0.2</v>
      </c>
      <c r="L547" s="205">
        <v>0.27</v>
      </c>
      <c r="M547" s="205">
        <v>0.27</v>
      </c>
      <c r="N547" s="205">
        <v>0.27</v>
      </c>
      <c r="O547" s="205">
        <v>0.27</v>
      </c>
      <c r="P547" s="205">
        <v>0.27</v>
      </c>
      <c r="Q547" s="205">
        <v>0.27</v>
      </c>
      <c r="R547" s="205">
        <v>0.18</v>
      </c>
      <c r="S547" s="205">
        <v>0.18</v>
      </c>
      <c r="T547" s="205">
        <v>0.18</v>
      </c>
      <c r="U547" s="205">
        <v>0.18</v>
      </c>
      <c r="V547" s="205">
        <v>0.18</v>
      </c>
      <c r="W547" s="205">
        <v>0.18</v>
      </c>
      <c r="X547" s="205">
        <v>0.18</v>
      </c>
      <c r="Y547" s="205">
        <v>0.18</v>
      </c>
      <c r="Z547" s="205">
        <v>0.18</v>
      </c>
      <c r="AA547" s="205">
        <v>0.18</v>
      </c>
      <c r="AB547" s="206">
        <v>0.18</v>
      </c>
      <c r="AC547" s="206">
        <v>0.18</v>
      </c>
      <c r="AD547" s="206">
        <v>0.13</v>
      </c>
      <c r="AE547" s="206">
        <v>0.13</v>
      </c>
      <c r="AF547" s="206">
        <v>0.13</v>
      </c>
      <c r="AG547" s="206">
        <v>0.13</v>
      </c>
      <c r="AH547">
        <v>0.25</v>
      </c>
      <c r="AI547" t="s">
        <v>164</v>
      </c>
      <c r="AJ547" t="s">
        <v>164</v>
      </c>
      <c r="AK547" t="s">
        <v>164</v>
      </c>
    </row>
    <row r="548" spans="1:37" x14ac:dyDescent="0.25">
      <c r="A548" t="s">
        <v>895</v>
      </c>
      <c r="B548" s="203" t="s">
        <v>158</v>
      </c>
      <c r="C548" t="s">
        <v>159</v>
      </c>
      <c r="D548" t="s">
        <v>273</v>
      </c>
      <c r="E548" t="s">
        <v>274</v>
      </c>
      <c r="F548" t="s">
        <v>893</v>
      </c>
      <c r="G548" t="s">
        <v>276</v>
      </c>
      <c r="H548" s="203">
        <v>12</v>
      </c>
      <c r="I548" s="204">
        <v>0.7</v>
      </c>
      <c r="J548" s="205">
        <v>0.50142385598974282</v>
      </c>
      <c r="K548" s="205">
        <v>0.13</v>
      </c>
      <c r="L548" s="205">
        <v>0.2</v>
      </c>
      <c r="M548" s="205">
        <v>0.2</v>
      </c>
      <c r="N548" s="205">
        <v>0.2</v>
      </c>
      <c r="O548" s="205">
        <v>0.2</v>
      </c>
      <c r="P548" s="205">
        <v>0.2</v>
      </c>
      <c r="Q548" s="205">
        <v>0.2</v>
      </c>
      <c r="R548" s="205">
        <v>0.18</v>
      </c>
      <c r="S548" s="205">
        <v>0.18</v>
      </c>
      <c r="T548" s="205">
        <v>0.18</v>
      </c>
      <c r="U548" s="205">
        <v>0.18</v>
      </c>
      <c r="V548" s="205">
        <v>0.18</v>
      </c>
      <c r="W548" s="205">
        <v>0.18</v>
      </c>
      <c r="X548" s="205">
        <v>0.18</v>
      </c>
      <c r="Y548" s="205">
        <v>0.18</v>
      </c>
      <c r="Z548" s="205">
        <v>0.18</v>
      </c>
      <c r="AA548" s="205">
        <v>0.18</v>
      </c>
      <c r="AB548" s="206">
        <v>0.18</v>
      </c>
      <c r="AC548" s="206">
        <v>0.18</v>
      </c>
      <c r="AD548" s="206">
        <v>0.13</v>
      </c>
      <c r="AE548" s="206">
        <v>0.13</v>
      </c>
      <c r="AF548" s="206">
        <v>0.13</v>
      </c>
      <c r="AG548" s="206">
        <v>0.13</v>
      </c>
      <c r="AH548">
        <v>0.25</v>
      </c>
      <c r="AI548" t="s">
        <v>164</v>
      </c>
      <c r="AJ548" t="s">
        <v>164</v>
      </c>
      <c r="AK548" t="s">
        <v>164</v>
      </c>
    </row>
    <row r="549" spans="1:37" x14ac:dyDescent="0.25">
      <c r="A549" t="s">
        <v>896</v>
      </c>
      <c r="B549" s="203" t="s">
        <v>166</v>
      </c>
      <c r="C549" t="s">
        <v>159</v>
      </c>
      <c r="D549" t="s">
        <v>273</v>
      </c>
      <c r="E549" t="s">
        <v>274</v>
      </c>
      <c r="F549" t="s">
        <v>893</v>
      </c>
      <c r="G549" t="s">
        <v>276</v>
      </c>
      <c r="H549" s="203">
        <v>12</v>
      </c>
      <c r="I549" s="204">
        <v>0.7</v>
      </c>
      <c r="J549" s="205">
        <v>0.50142385598974282</v>
      </c>
      <c r="K549" s="205">
        <v>0.2</v>
      </c>
      <c r="L549" s="205">
        <v>0.27</v>
      </c>
      <c r="M549" s="205">
        <v>0.27</v>
      </c>
      <c r="N549" s="205">
        <v>0.27</v>
      </c>
      <c r="O549" s="205">
        <v>0.27</v>
      </c>
      <c r="P549" s="205">
        <v>0.27</v>
      </c>
      <c r="Q549" s="205">
        <v>0.27</v>
      </c>
      <c r="R549" s="205">
        <v>0.18</v>
      </c>
      <c r="S549" s="205">
        <v>0.18</v>
      </c>
      <c r="T549" s="205">
        <v>0.18</v>
      </c>
      <c r="U549" s="205">
        <v>0.18</v>
      </c>
      <c r="V549" s="205">
        <v>0.18</v>
      </c>
      <c r="W549" s="205">
        <v>0.18</v>
      </c>
      <c r="X549" s="205">
        <v>0.18</v>
      </c>
      <c r="Y549" s="205">
        <v>0.18</v>
      </c>
      <c r="Z549" s="205">
        <v>0.18</v>
      </c>
      <c r="AA549" s="205">
        <v>0.18</v>
      </c>
      <c r="AB549" s="206">
        <v>0.18</v>
      </c>
      <c r="AC549" s="206">
        <v>0.18</v>
      </c>
      <c r="AD549" s="206">
        <v>0.13</v>
      </c>
      <c r="AE549" s="206">
        <v>0.13</v>
      </c>
      <c r="AF549" s="206">
        <v>0.13</v>
      </c>
      <c r="AG549" s="206">
        <v>0.13</v>
      </c>
      <c r="AH549">
        <v>0.25</v>
      </c>
      <c r="AI549" t="s">
        <v>164</v>
      </c>
      <c r="AJ549" t="s">
        <v>164</v>
      </c>
      <c r="AK549" t="s">
        <v>164</v>
      </c>
    </row>
    <row r="550" spans="1:37" x14ac:dyDescent="0.25">
      <c r="A550" t="s">
        <v>897</v>
      </c>
      <c r="B550" s="203" t="s">
        <v>158</v>
      </c>
      <c r="C550" t="s">
        <v>168</v>
      </c>
      <c r="D550" t="s">
        <v>273</v>
      </c>
      <c r="E550" t="s">
        <v>274</v>
      </c>
      <c r="F550" t="s">
        <v>893</v>
      </c>
      <c r="G550" t="s">
        <v>276</v>
      </c>
      <c r="H550" s="203">
        <v>12</v>
      </c>
      <c r="I550" s="204">
        <v>0.7</v>
      </c>
      <c r="J550" s="205">
        <v>0.50142385598974282</v>
      </c>
      <c r="K550" s="205">
        <v>0.2</v>
      </c>
      <c r="L550" s="205">
        <v>0.27</v>
      </c>
      <c r="M550" s="205">
        <v>0.27</v>
      </c>
      <c r="N550" s="205">
        <v>0.27</v>
      </c>
      <c r="O550" s="205">
        <v>0.27</v>
      </c>
      <c r="P550" s="205">
        <v>0.27</v>
      </c>
      <c r="Q550" s="205">
        <v>0.27</v>
      </c>
      <c r="R550" s="205">
        <v>0.18</v>
      </c>
      <c r="S550" s="205">
        <v>0.18</v>
      </c>
      <c r="T550" s="205">
        <v>0.18</v>
      </c>
      <c r="U550" s="205">
        <v>0.18</v>
      </c>
      <c r="V550" s="205">
        <v>0.18</v>
      </c>
      <c r="W550" s="205">
        <v>0.18</v>
      </c>
      <c r="X550" s="205">
        <v>0.18</v>
      </c>
      <c r="Y550" s="205">
        <v>0.18</v>
      </c>
      <c r="Z550" s="205">
        <v>0.18</v>
      </c>
      <c r="AA550" s="205">
        <v>0.18</v>
      </c>
      <c r="AB550" s="206">
        <v>0.18</v>
      </c>
      <c r="AC550" s="206">
        <v>0.18</v>
      </c>
      <c r="AD550" s="206">
        <v>0.13</v>
      </c>
      <c r="AE550" s="206">
        <v>0.13</v>
      </c>
      <c r="AF550" s="206">
        <v>0.13</v>
      </c>
      <c r="AG550" s="206">
        <v>0.13</v>
      </c>
      <c r="AH550">
        <v>0.25</v>
      </c>
      <c r="AI550" t="s">
        <v>164</v>
      </c>
      <c r="AJ550" t="s">
        <v>164</v>
      </c>
      <c r="AK550" t="s">
        <v>164</v>
      </c>
    </row>
    <row r="551" spans="1:37" x14ac:dyDescent="0.25">
      <c r="A551" t="s">
        <v>898</v>
      </c>
      <c r="B551" s="203" t="s">
        <v>166</v>
      </c>
      <c r="C551" t="s">
        <v>168</v>
      </c>
      <c r="D551" t="s">
        <v>273</v>
      </c>
      <c r="E551" t="s">
        <v>274</v>
      </c>
      <c r="F551" t="s">
        <v>893</v>
      </c>
      <c r="G551" t="s">
        <v>276</v>
      </c>
      <c r="H551" s="203">
        <v>12</v>
      </c>
      <c r="I551" s="204">
        <v>0.7</v>
      </c>
      <c r="J551" s="205">
        <v>0.50142385598974282</v>
      </c>
      <c r="K551" s="205">
        <v>0.2</v>
      </c>
      <c r="L551" s="205">
        <v>0.27</v>
      </c>
      <c r="M551" s="205">
        <v>0.27</v>
      </c>
      <c r="N551" s="205">
        <v>0.27</v>
      </c>
      <c r="O551" s="205">
        <v>0.27</v>
      </c>
      <c r="P551" s="205">
        <v>0.27</v>
      </c>
      <c r="Q551" s="205">
        <v>0.27</v>
      </c>
      <c r="R551" s="205">
        <v>0.18</v>
      </c>
      <c r="S551" s="205">
        <v>0.18</v>
      </c>
      <c r="T551" s="205">
        <v>0.18</v>
      </c>
      <c r="U551" s="205">
        <v>0.18</v>
      </c>
      <c r="V551" s="205">
        <v>0.18</v>
      </c>
      <c r="W551" s="205">
        <v>0.18</v>
      </c>
      <c r="X551" s="205">
        <v>0.18</v>
      </c>
      <c r="Y551" s="205">
        <v>0.18</v>
      </c>
      <c r="Z551" s="205">
        <v>0.18</v>
      </c>
      <c r="AA551" s="205">
        <v>0.18</v>
      </c>
      <c r="AB551" s="206">
        <v>0.18</v>
      </c>
      <c r="AC551" s="206">
        <v>0.18</v>
      </c>
      <c r="AD551" s="206">
        <v>0.13</v>
      </c>
      <c r="AE551" s="206">
        <v>0.13</v>
      </c>
      <c r="AF551" s="206">
        <v>0.13</v>
      </c>
      <c r="AG551" s="206">
        <v>0.13</v>
      </c>
      <c r="AH551">
        <v>0.25</v>
      </c>
      <c r="AI551" t="s">
        <v>164</v>
      </c>
      <c r="AJ551" t="s">
        <v>164</v>
      </c>
      <c r="AK551" t="s">
        <v>164</v>
      </c>
    </row>
    <row r="552" spans="1:37" x14ac:dyDescent="0.25">
      <c r="A552" t="s">
        <v>899</v>
      </c>
      <c r="B552" s="203" t="s">
        <v>158</v>
      </c>
      <c r="C552" t="s">
        <v>227</v>
      </c>
      <c r="D552" t="s">
        <v>273</v>
      </c>
      <c r="E552" t="s">
        <v>274</v>
      </c>
      <c r="F552" t="s">
        <v>900</v>
      </c>
      <c r="G552" t="s">
        <v>276</v>
      </c>
      <c r="H552" s="203">
        <v>12</v>
      </c>
      <c r="I552" s="204">
        <v>0.7</v>
      </c>
      <c r="J552" s="205">
        <v>0.50142385598974282</v>
      </c>
      <c r="K552" s="205">
        <v>0.2</v>
      </c>
      <c r="L552" s="205">
        <v>0.27</v>
      </c>
      <c r="M552" s="205">
        <v>0.27</v>
      </c>
      <c r="N552" s="205">
        <v>0.27</v>
      </c>
      <c r="O552" s="205">
        <v>0.27</v>
      </c>
      <c r="P552" s="205">
        <v>0.27</v>
      </c>
      <c r="Q552" s="205">
        <v>0.27</v>
      </c>
      <c r="R552" s="205">
        <v>0.18</v>
      </c>
      <c r="S552" s="205">
        <v>0.18</v>
      </c>
      <c r="T552" s="205">
        <v>0.18</v>
      </c>
      <c r="U552" s="205">
        <v>0.18</v>
      </c>
      <c r="V552" s="205">
        <v>0.18</v>
      </c>
      <c r="W552" s="205">
        <v>0.18</v>
      </c>
      <c r="X552" s="205">
        <v>0.18</v>
      </c>
      <c r="Y552" s="205">
        <v>0.18</v>
      </c>
      <c r="Z552" s="205">
        <v>0.18</v>
      </c>
      <c r="AA552" s="205">
        <v>0.18</v>
      </c>
      <c r="AB552" s="206" t="s">
        <v>192</v>
      </c>
      <c r="AC552" s="206" t="s">
        <v>192</v>
      </c>
      <c r="AD552" s="206" t="s">
        <v>192</v>
      </c>
      <c r="AE552" s="206" t="s">
        <v>192</v>
      </c>
      <c r="AF552" s="206" t="s">
        <v>192</v>
      </c>
      <c r="AG552" s="206" t="s">
        <v>192</v>
      </c>
      <c r="AH552" t="s">
        <v>192</v>
      </c>
      <c r="AI552" t="s">
        <v>164</v>
      </c>
      <c r="AJ552" t="s">
        <v>164</v>
      </c>
    </row>
    <row r="553" spans="1:37" x14ac:dyDescent="0.25">
      <c r="A553" t="s">
        <v>901</v>
      </c>
      <c r="B553" s="203" t="s">
        <v>166</v>
      </c>
      <c r="C553" t="s">
        <v>227</v>
      </c>
      <c r="D553" t="s">
        <v>273</v>
      </c>
      <c r="E553" t="s">
        <v>274</v>
      </c>
      <c r="F553" t="s">
        <v>900</v>
      </c>
      <c r="G553" t="s">
        <v>276</v>
      </c>
      <c r="H553" s="203">
        <v>12</v>
      </c>
      <c r="I553" s="204">
        <v>0.7</v>
      </c>
      <c r="J553" s="205">
        <v>0.50142385598974282</v>
      </c>
      <c r="K553" s="205">
        <v>0.2</v>
      </c>
      <c r="L553" s="205">
        <v>0.27</v>
      </c>
      <c r="M553" s="205">
        <v>0.27</v>
      </c>
      <c r="N553" s="205">
        <v>0.27</v>
      </c>
      <c r="O553" s="205">
        <v>0.27</v>
      </c>
      <c r="P553" s="205">
        <v>0.27</v>
      </c>
      <c r="Q553" s="205">
        <v>0.27</v>
      </c>
      <c r="R553" s="205">
        <v>0.18</v>
      </c>
      <c r="S553" s="205">
        <v>0.18</v>
      </c>
      <c r="T553" s="205">
        <v>0.18</v>
      </c>
      <c r="U553" s="205">
        <v>0.18</v>
      </c>
      <c r="V553" s="205">
        <v>0.18</v>
      </c>
      <c r="W553" s="205">
        <v>0.18</v>
      </c>
      <c r="X553" s="205">
        <v>0.18</v>
      </c>
      <c r="Y553" s="205">
        <v>0.18</v>
      </c>
      <c r="Z553" s="205">
        <v>0.18</v>
      </c>
      <c r="AA553" s="205">
        <v>0.18</v>
      </c>
      <c r="AB553" s="206" t="s">
        <v>192</v>
      </c>
      <c r="AC553" s="206" t="s">
        <v>192</v>
      </c>
      <c r="AD553" s="206" t="s">
        <v>192</v>
      </c>
      <c r="AE553" s="206" t="s">
        <v>192</v>
      </c>
      <c r="AF553" s="206" t="s">
        <v>192</v>
      </c>
      <c r="AG553" s="206" t="s">
        <v>192</v>
      </c>
      <c r="AH553" t="s">
        <v>192</v>
      </c>
      <c r="AI553" t="s">
        <v>164</v>
      </c>
      <c r="AJ553" t="s">
        <v>164</v>
      </c>
    </row>
    <row r="554" spans="1:37" x14ac:dyDescent="0.25">
      <c r="A554" t="s">
        <v>902</v>
      </c>
      <c r="B554" s="203" t="s">
        <v>158</v>
      </c>
      <c r="C554" t="s">
        <v>159</v>
      </c>
      <c r="D554" t="s">
        <v>273</v>
      </c>
      <c r="E554" t="s">
        <v>274</v>
      </c>
      <c r="F554" t="s">
        <v>900</v>
      </c>
      <c r="G554" t="s">
        <v>276</v>
      </c>
      <c r="H554" s="203">
        <v>12</v>
      </c>
      <c r="I554" s="204">
        <v>0.7</v>
      </c>
      <c r="J554" s="205">
        <v>0.50142385598974282</v>
      </c>
      <c r="K554" s="205">
        <v>0.13</v>
      </c>
      <c r="L554" s="205">
        <v>0.2</v>
      </c>
      <c r="M554" s="205">
        <v>0.2</v>
      </c>
      <c r="N554" s="205">
        <v>0.2</v>
      </c>
      <c r="O554" s="205">
        <v>0.2</v>
      </c>
      <c r="P554" s="205">
        <v>0.2</v>
      </c>
      <c r="Q554" s="205">
        <v>0.2</v>
      </c>
      <c r="R554" s="205">
        <v>0.18</v>
      </c>
      <c r="S554" s="205">
        <v>0.18</v>
      </c>
      <c r="T554" s="205">
        <v>0.18</v>
      </c>
      <c r="U554" s="205">
        <v>0.18</v>
      </c>
      <c r="V554" s="205">
        <v>0.18</v>
      </c>
      <c r="W554" s="205">
        <v>0.18</v>
      </c>
      <c r="X554" s="205">
        <v>0.18</v>
      </c>
      <c r="Y554" s="205">
        <v>0.18</v>
      </c>
      <c r="Z554" s="205">
        <v>0.18</v>
      </c>
      <c r="AA554" s="205">
        <v>0.18</v>
      </c>
      <c r="AB554" s="206" t="s">
        <v>192</v>
      </c>
      <c r="AC554" s="206" t="s">
        <v>192</v>
      </c>
      <c r="AD554" s="206" t="s">
        <v>192</v>
      </c>
      <c r="AE554" s="206" t="s">
        <v>192</v>
      </c>
      <c r="AF554" s="206" t="s">
        <v>192</v>
      </c>
      <c r="AG554" s="206" t="s">
        <v>192</v>
      </c>
      <c r="AH554" t="s">
        <v>192</v>
      </c>
      <c r="AI554" t="s">
        <v>164</v>
      </c>
      <c r="AJ554" t="s">
        <v>164</v>
      </c>
    </row>
    <row r="555" spans="1:37" x14ac:dyDescent="0.25">
      <c r="A555" t="s">
        <v>903</v>
      </c>
      <c r="B555" s="203" t="s">
        <v>166</v>
      </c>
      <c r="C555" t="s">
        <v>159</v>
      </c>
      <c r="D555" t="s">
        <v>273</v>
      </c>
      <c r="E555" t="s">
        <v>274</v>
      </c>
      <c r="F555" t="s">
        <v>900</v>
      </c>
      <c r="G555" t="s">
        <v>276</v>
      </c>
      <c r="H555" s="203">
        <v>12</v>
      </c>
      <c r="I555" s="204">
        <v>0.7</v>
      </c>
      <c r="J555" s="205">
        <v>0.50142385598974282</v>
      </c>
      <c r="K555" s="205">
        <v>0.2</v>
      </c>
      <c r="L555" s="205">
        <v>0.27</v>
      </c>
      <c r="M555" s="205">
        <v>0.27</v>
      </c>
      <c r="N555" s="205">
        <v>0.27</v>
      </c>
      <c r="O555" s="205">
        <v>0.27</v>
      </c>
      <c r="P555" s="205">
        <v>0.27</v>
      </c>
      <c r="Q555" s="205">
        <v>0.27</v>
      </c>
      <c r="R555" s="205">
        <v>0.18</v>
      </c>
      <c r="S555" s="205">
        <v>0.18</v>
      </c>
      <c r="T555" s="205">
        <v>0.18</v>
      </c>
      <c r="U555" s="205">
        <v>0.18</v>
      </c>
      <c r="V555" s="205">
        <v>0.18</v>
      </c>
      <c r="W555" s="205">
        <v>0.18</v>
      </c>
      <c r="X555" s="205">
        <v>0.18</v>
      </c>
      <c r="Y555" s="205">
        <v>0.18</v>
      </c>
      <c r="Z555" s="205">
        <v>0.18</v>
      </c>
      <c r="AA555" s="205">
        <v>0.18</v>
      </c>
      <c r="AB555" s="206" t="s">
        <v>192</v>
      </c>
      <c r="AC555" s="206" t="s">
        <v>192</v>
      </c>
      <c r="AD555" s="206" t="s">
        <v>192</v>
      </c>
      <c r="AE555" s="206" t="s">
        <v>192</v>
      </c>
      <c r="AF555" s="206" t="s">
        <v>192</v>
      </c>
      <c r="AG555" s="206" t="s">
        <v>192</v>
      </c>
      <c r="AH555" t="s">
        <v>192</v>
      </c>
      <c r="AI555" t="s">
        <v>164</v>
      </c>
      <c r="AJ555" t="s">
        <v>164</v>
      </c>
    </row>
    <row r="556" spans="1:37" x14ac:dyDescent="0.25">
      <c r="A556" t="s">
        <v>904</v>
      </c>
      <c r="B556" s="203" t="s">
        <v>158</v>
      </c>
      <c r="C556" t="s">
        <v>168</v>
      </c>
      <c r="D556" t="s">
        <v>273</v>
      </c>
      <c r="E556" t="s">
        <v>274</v>
      </c>
      <c r="F556" t="s">
        <v>900</v>
      </c>
      <c r="G556" t="s">
        <v>276</v>
      </c>
      <c r="H556" s="203">
        <v>12</v>
      </c>
      <c r="I556" s="204">
        <v>0.7</v>
      </c>
      <c r="J556" s="205">
        <v>0.50142385598974282</v>
      </c>
      <c r="K556" s="205">
        <v>0.2</v>
      </c>
      <c r="L556" s="205">
        <v>0.27</v>
      </c>
      <c r="M556" s="205">
        <v>0.27</v>
      </c>
      <c r="N556" s="205">
        <v>0.27</v>
      </c>
      <c r="O556" s="205">
        <v>0.27</v>
      </c>
      <c r="P556" s="205">
        <v>0.27</v>
      </c>
      <c r="Q556" s="205">
        <v>0.27</v>
      </c>
      <c r="R556" s="205">
        <v>0.18</v>
      </c>
      <c r="S556" s="205">
        <v>0.18</v>
      </c>
      <c r="T556" s="205">
        <v>0.18</v>
      </c>
      <c r="U556" s="205">
        <v>0.18</v>
      </c>
      <c r="V556" s="205">
        <v>0.18</v>
      </c>
      <c r="W556" s="205">
        <v>0.18</v>
      </c>
      <c r="X556" s="205">
        <v>0.18</v>
      </c>
      <c r="Y556" s="205">
        <v>0.18</v>
      </c>
      <c r="Z556" s="205">
        <v>0.18</v>
      </c>
      <c r="AA556" s="205">
        <v>0.18</v>
      </c>
      <c r="AB556" s="206" t="s">
        <v>192</v>
      </c>
      <c r="AC556" s="206" t="s">
        <v>192</v>
      </c>
      <c r="AD556" s="206" t="s">
        <v>192</v>
      </c>
      <c r="AE556" s="206" t="s">
        <v>192</v>
      </c>
      <c r="AF556" s="206" t="s">
        <v>192</v>
      </c>
      <c r="AG556" s="206" t="s">
        <v>192</v>
      </c>
      <c r="AH556" t="s">
        <v>192</v>
      </c>
      <c r="AI556" t="s">
        <v>164</v>
      </c>
      <c r="AJ556" t="s">
        <v>164</v>
      </c>
    </row>
    <row r="557" spans="1:37" x14ac:dyDescent="0.25">
      <c r="A557" t="s">
        <v>905</v>
      </c>
      <c r="B557" s="203" t="s">
        <v>166</v>
      </c>
      <c r="C557" t="s">
        <v>168</v>
      </c>
      <c r="D557" t="s">
        <v>273</v>
      </c>
      <c r="E557" t="s">
        <v>274</v>
      </c>
      <c r="F557" t="s">
        <v>900</v>
      </c>
      <c r="G557" t="s">
        <v>276</v>
      </c>
      <c r="H557" s="203">
        <v>12</v>
      </c>
      <c r="I557" s="204">
        <v>0.7</v>
      </c>
      <c r="J557" s="205">
        <v>0.50142385598974282</v>
      </c>
      <c r="K557" s="205">
        <v>0.2</v>
      </c>
      <c r="L557" s="205">
        <v>0.27</v>
      </c>
      <c r="M557" s="205">
        <v>0.27</v>
      </c>
      <c r="N557" s="205">
        <v>0.27</v>
      </c>
      <c r="O557" s="205">
        <v>0.27</v>
      </c>
      <c r="P557" s="205">
        <v>0.27</v>
      </c>
      <c r="Q557" s="205">
        <v>0.27</v>
      </c>
      <c r="R557" s="205">
        <v>0.18</v>
      </c>
      <c r="S557" s="205">
        <v>0.18</v>
      </c>
      <c r="T557" s="205">
        <v>0.18</v>
      </c>
      <c r="U557" s="205">
        <v>0.18</v>
      </c>
      <c r="V557" s="205">
        <v>0.18</v>
      </c>
      <c r="W557" s="205">
        <v>0.18</v>
      </c>
      <c r="X557" s="205">
        <v>0.18</v>
      </c>
      <c r="Y557" s="205">
        <v>0.18</v>
      </c>
      <c r="Z557" s="205">
        <v>0.18</v>
      </c>
      <c r="AA557" s="205">
        <v>0.18</v>
      </c>
      <c r="AB557" s="206" t="s">
        <v>192</v>
      </c>
      <c r="AC557" s="206" t="s">
        <v>192</v>
      </c>
      <c r="AD557" s="206" t="s">
        <v>192</v>
      </c>
      <c r="AE557" s="206" t="s">
        <v>192</v>
      </c>
      <c r="AF557" s="206" t="s">
        <v>192</v>
      </c>
      <c r="AG557" s="206" t="s">
        <v>192</v>
      </c>
      <c r="AH557" t="s">
        <v>192</v>
      </c>
      <c r="AI557" t="s">
        <v>164</v>
      </c>
      <c r="AJ557" t="s">
        <v>164</v>
      </c>
    </row>
    <row r="558" spans="1:37" x14ac:dyDescent="0.25">
      <c r="A558" t="s">
        <v>906</v>
      </c>
      <c r="B558" s="203" t="s">
        <v>158</v>
      </c>
      <c r="C558" t="s">
        <v>227</v>
      </c>
      <c r="D558" t="s">
        <v>273</v>
      </c>
      <c r="E558" t="s">
        <v>274</v>
      </c>
      <c r="F558" t="s">
        <v>907</v>
      </c>
      <c r="G558" t="s">
        <v>276</v>
      </c>
      <c r="H558" s="203">
        <v>12</v>
      </c>
      <c r="I558" s="204">
        <v>0.7</v>
      </c>
      <c r="J558" s="205">
        <v>0.50142385598974282</v>
      </c>
      <c r="K558" s="205">
        <v>0.2</v>
      </c>
      <c r="L558" s="205">
        <v>0.27</v>
      </c>
      <c r="M558" s="205">
        <v>0.27</v>
      </c>
      <c r="N558" s="205">
        <v>0.27</v>
      </c>
      <c r="O558" s="205">
        <v>0.27</v>
      </c>
      <c r="P558" s="205">
        <v>0.27</v>
      </c>
      <c r="Q558" s="205">
        <v>0.27</v>
      </c>
      <c r="R558" s="205">
        <v>0.18</v>
      </c>
      <c r="S558" s="205">
        <v>0.18</v>
      </c>
      <c r="T558" s="205">
        <v>0.18</v>
      </c>
      <c r="U558" s="205">
        <v>0.18</v>
      </c>
      <c r="V558" s="205">
        <v>0.18</v>
      </c>
      <c r="W558" s="205">
        <v>0.18</v>
      </c>
      <c r="X558" s="205">
        <v>0.18</v>
      </c>
      <c r="Y558" s="205">
        <v>0.18</v>
      </c>
      <c r="Z558" s="205">
        <v>0.18</v>
      </c>
      <c r="AA558" s="205">
        <v>0.18</v>
      </c>
      <c r="AB558" s="206">
        <v>0.18</v>
      </c>
      <c r="AC558" s="206">
        <v>0.18</v>
      </c>
      <c r="AD558" s="206">
        <v>0.13</v>
      </c>
      <c r="AE558" s="206">
        <v>0.13</v>
      </c>
      <c r="AF558" s="206">
        <v>0.13</v>
      </c>
      <c r="AG558" s="206">
        <v>0.13</v>
      </c>
      <c r="AH558">
        <v>0.25</v>
      </c>
      <c r="AI558" t="s">
        <v>164</v>
      </c>
      <c r="AJ558" t="s">
        <v>164</v>
      </c>
      <c r="AK558" t="s">
        <v>164</v>
      </c>
    </row>
    <row r="559" spans="1:37" x14ac:dyDescent="0.25">
      <c r="A559" t="s">
        <v>908</v>
      </c>
      <c r="B559" s="203" t="s">
        <v>166</v>
      </c>
      <c r="C559" t="s">
        <v>227</v>
      </c>
      <c r="D559" t="s">
        <v>273</v>
      </c>
      <c r="E559" t="s">
        <v>274</v>
      </c>
      <c r="F559" t="s">
        <v>907</v>
      </c>
      <c r="G559" t="s">
        <v>276</v>
      </c>
      <c r="H559" s="203">
        <v>12</v>
      </c>
      <c r="I559" s="204">
        <v>0.7</v>
      </c>
      <c r="J559" s="205">
        <v>0.50142385598974282</v>
      </c>
      <c r="K559" s="205">
        <v>0.2</v>
      </c>
      <c r="L559" s="205">
        <v>0.27</v>
      </c>
      <c r="M559" s="205">
        <v>0.27</v>
      </c>
      <c r="N559" s="205">
        <v>0.27</v>
      </c>
      <c r="O559" s="205">
        <v>0.27</v>
      </c>
      <c r="P559" s="205">
        <v>0.27</v>
      </c>
      <c r="Q559" s="205">
        <v>0.27</v>
      </c>
      <c r="R559" s="205">
        <v>0.18</v>
      </c>
      <c r="S559" s="205">
        <v>0.18</v>
      </c>
      <c r="T559" s="205">
        <v>0.18</v>
      </c>
      <c r="U559" s="205">
        <v>0.18</v>
      </c>
      <c r="V559" s="205">
        <v>0.18</v>
      </c>
      <c r="W559" s="205">
        <v>0.18</v>
      </c>
      <c r="X559" s="205">
        <v>0.18</v>
      </c>
      <c r="Y559" s="205">
        <v>0.18</v>
      </c>
      <c r="Z559" s="205">
        <v>0.18</v>
      </c>
      <c r="AA559" s="205">
        <v>0.18</v>
      </c>
      <c r="AB559" s="206">
        <v>0.18</v>
      </c>
      <c r="AC559" s="206">
        <v>0.18</v>
      </c>
      <c r="AD559" s="206">
        <v>0.13</v>
      </c>
      <c r="AE559" s="206">
        <v>0.13</v>
      </c>
      <c r="AF559" s="206">
        <v>0.13</v>
      </c>
      <c r="AG559" s="206">
        <v>0.13</v>
      </c>
      <c r="AH559">
        <v>0.25</v>
      </c>
      <c r="AI559" t="s">
        <v>164</v>
      </c>
      <c r="AJ559" t="s">
        <v>164</v>
      </c>
      <c r="AK559" t="s">
        <v>164</v>
      </c>
    </row>
    <row r="560" spans="1:37" x14ac:dyDescent="0.25">
      <c r="A560" t="s">
        <v>909</v>
      </c>
      <c r="B560" s="203" t="s">
        <v>158</v>
      </c>
      <c r="C560" t="s">
        <v>159</v>
      </c>
      <c r="D560" t="s">
        <v>273</v>
      </c>
      <c r="E560" t="s">
        <v>274</v>
      </c>
      <c r="F560" t="s">
        <v>907</v>
      </c>
      <c r="G560" t="s">
        <v>276</v>
      </c>
      <c r="H560" s="203">
        <v>12</v>
      </c>
      <c r="I560" s="204">
        <v>0.7</v>
      </c>
      <c r="J560" s="205">
        <v>0.50142385598974282</v>
      </c>
      <c r="K560" s="205">
        <v>0.13</v>
      </c>
      <c r="L560" s="205">
        <v>0.2</v>
      </c>
      <c r="M560" s="205">
        <v>0.2</v>
      </c>
      <c r="N560" s="205">
        <v>0.2</v>
      </c>
      <c r="O560" s="205">
        <v>0.2</v>
      </c>
      <c r="P560" s="205">
        <v>0.2</v>
      </c>
      <c r="Q560" s="205">
        <v>0.2</v>
      </c>
      <c r="R560" s="205">
        <v>0.18</v>
      </c>
      <c r="S560" s="205">
        <v>0.18</v>
      </c>
      <c r="T560" s="205">
        <v>0.18</v>
      </c>
      <c r="U560" s="205">
        <v>0.18</v>
      </c>
      <c r="V560" s="205">
        <v>0.18</v>
      </c>
      <c r="W560" s="205">
        <v>0.18</v>
      </c>
      <c r="X560" s="205">
        <v>0.18</v>
      </c>
      <c r="Y560" s="205">
        <v>0.18</v>
      </c>
      <c r="Z560" s="205">
        <v>0.18</v>
      </c>
      <c r="AA560" s="205">
        <v>0.18</v>
      </c>
      <c r="AB560" s="206">
        <v>0.18</v>
      </c>
      <c r="AC560" s="206">
        <v>0.18</v>
      </c>
      <c r="AD560" s="206">
        <v>0.13</v>
      </c>
      <c r="AE560" s="206">
        <v>0.13</v>
      </c>
      <c r="AF560" s="206">
        <v>0.13</v>
      </c>
      <c r="AG560" s="206">
        <v>0.13</v>
      </c>
      <c r="AH560">
        <v>0.25</v>
      </c>
      <c r="AI560" t="s">
        <v>164</v>
      </c>
      <c r="AJ560" t="s">
        <v>164</v>
      </c>
      <c r="AK560" t="s">
        <v>164</v>
      </c>
    </row>
    <row r="561" spans="1:37" x14ac:dyDescent="0.25">
      <c r="A561" t="s">
        <v>910</v>
      </c>
      <c r="B561" s="203" t="s">
        <v>166</v>
      </c>
      <c r="C561" t="s">
        <v>159</v>
      </c>
      <c r="D561" t="s">
        <v>273</v>
      </c>
      <c r="E561" t="s">
        <v>274</v>
      </c>
      <c r="F561" t="s">
        <v>907</v>
      </c>
      <c r="G561" t="s">
        <v>276</v>
      </c>
      <c r="H561" s="203">
        <v>12</v>
      </c>
      <c r="I561" s="204">
        <v>0.7</v>
      </c>
      <c r="J561" s="205">
        <v>0.50142385598974282</v>
      </c>
      <c r="K561" s="205">
        <v>0.2</v>
      </c>
      <c r="L561" s="205">
        <v>0.27</v>
      </c>
      <c r="M561" s="205">
        <v>0.27</v>
      </c>
      <c r="N561" s="205">
        <v>0.27</v>
      </c>
      <c r="O561" s="205">
        <v>0.27</v>
      </c>
      <c r="P561" s="205">
        <v>0.27</v>
      </c>
      <c r="Q561" s="205">
        <v>0.27</v>
      </c>
      <c r="R561" s="205">
        <v>0.18</v>
      </c>
      <c r="S561" s="205">
        <v>0.18</v>
      </c>
      <c r="T561" s="205">
        <v>0.18</v>
      </c>
      <c r="U561" s="205">
        <v>0.18</v>
      </c>
      <c r="V561" s="205">
        <v>0.18</v>
      </c>
      <c r="W561" s="205">
        <v>0.18</v>
      </c>
      <c r="X561" s="205">
        <v>0.18</v>
      </c>
      <c r="Y561" s="205">
        <v>0.18</v>
      </c>
      <c r="Z561" s="205">
        <v>0.18</v>
      </c>
      <c r="AA561" s="205">
        <v>0.18</v>
      </c>
      <c r="AB561" s="206">
        <v>0.18</v>
      </c>
      <c r="AC561" s="206">
        <v>0.18</v>
      </c>
      <c r="AD561" s="206">
        <v>0.13</v>
      </c>
      <c r="AE561" s="206">
        <v>0.13</v>
      </c>
      <c r="AF561" s="206">
        <v>0.13</v>
      </c>
      <c r="AG561" s="206">
        <v>0.13</v>
      </c>
      <c r="AH561">
        <v>0.25</v>
      </c>
      <c r="AI561" t="s">
        <v>164</v>
      </c>
      <c r="AJ561" t="s">
        <v>164</v>
      </c>
      <c r="AK561" t="s">
        <v>164</v>
      </c>
    </row>
    <row r="562" spans="1:37" x14ac:dyDescent="0.25">
      <c r="A562" t="s">
        <v>911</v>
      </c>
      <c r="B562" s="203" t="s">
        <v>158</v>
      </c>
      <c r="C562" t="s">
        <v>168</v>
      </c>
      <c r="D562" t="s">
        <v>273</v>
      </c>
      <c r="E562" t="s">
        <v>274</v>
      </c>
      <c r="F562" t="s">
        <v>907</v>
      </c>
      <c r="G562" t="s">
        <v>276</v>
      </c>
      <c r="H562" s="203">
        <v>12</v>
      </c>
      <c r="I562" s="204">
        <v>0.7</v>
      </c>
      <c r="J562" s="205">
        <v>0.50142385598974282</v>
      </c>
      <c r="K562" s="205">
        <v>0.2</v>
      </c>
      <c r="L562" s="205">
        <v>0.27</v>
      </c>
      <c r="M562" s="205">
        <v>0.27</v>
      </c>
      <c r="N562" s="205">
        <v>0.27</v>
      </c>
      <c r="O562" s="205">
        <v>0.27</v>
      </c>
      <c r="P562" s="205">
        <v>0.27</v>
      </c>
      <c r="Q562" s="205">
        <v>0.27</v>
      </c>
      <c r="R562" s="205">
        <v>0.18</v>
      </c>
      <c r="S562" s="205">
        <v>0.18</v>
      </c>
      <c r="T562" s="205">
        <v>0.18</v>
      </c>
      <c r="U562" s="205">
        <v>0.18</v>
      </c>
      <c r="V562" s="205">
        <v>0.18</v>
      </c>
      <c r="W562" s="205">
        <v>0.18</v>
      </c>
      <c r="X562" s="205">
        <v>0.18</v>
      </c>
      <c r="Y562" s="205">
        <v>0.18</v>
      </c>
      <c r="Z562" s="205">
        <v>0.18</v>
      </c>
      <c r="AA562" s="205">
        <v>0.18</v>
      </c>
      <c r="AB562" s="206">
        <v>0.18</v>
      </c>
      <c r="AC562" s="206">
        <v>0.18</v>
      </c>
      <c r="AD562" s="206">
        <v>0.13</v>
      </c>
      <c r="AE562" s="206">
        <v>0.13</v>
      </c>
      <c r="AF562" s="206">
        <v>0.13</v>
      </c>
      <c r="AG562" s="206">
        <v>0.13</v>
      </c>
      <c r="AH562">
        <v>0.25</v>
      </c>
      <c r="AI562" t="s">
        <v>164</v>
      </c>
      <c r="AJ562" t="s">
        <v>164</v>
      </c>
      <c r="AK562" t="s">
        <v>164</v>
      </c>
    </row>
    <row r="563" spans="1:37" x14ac:dyDescent="0.25">
      <c r="A563" t="s">
        <v>912</v>
      </c>
      <c r="B563" s="203" t="s">
        <v>166</v>
      </c>
      <c r="C563" t="s">
        <v>168</v>
      </c>
      <c r="D563" t="s">
        <v>273</v>
      </c>
      <c r="E563" t="s">
        <v>274</v>
      </c>
      <c r="F563" t="s">
        <v>907</v>
      </c>
      <c r="G563" t="s">
        <v>276</v>
      </c>
      <c r="H563" s="203">
        <v>12</v>
      </c>
      <c r="I563" s="204">
        <v>0.7</v>
      </c>
      <c r="J563" s="205">
        <v>0.50142385598974282</v>
      </c>
      <c r="K563" s="205">
        <v>0.2</v>
      </c>
      <c r="L563" s="205">
        <v>0.27</v>
      </c>
      <c r="M563" s="205">
        <v>0.27</v>
      </c>
      <c r="N563" s="205">
        <v>0.27</v>
      </c>
      <c r="O563" s="205">
        <v>0.27</v>
      </c>
      <c r="P563" s="205">
        <v>0.27</v>
      </c>
      <c r="Q563" s="205">
        <v>0.27</v>
      </c>
      <c r="R563" s="205">
        <v>0.18</v>
      </c>
      <c r="S563" s="205">
        <v>0.18</v>
      </c>
      <c r="T563" s="205">
        <v>0.18</v>
      </c>
      <c r="U563" s="205">
        <v>0.18</v>
      </c>
      <c r="V563" s="205">
        <v>0.18</v>
      </c>
      <c r="W563" s="205">
        <v>0.18</v>
      </c>
      <c r="X563" s="205">
        <v>0.18</v>
      </c>
      <c r="Y563" s="205">
        <v>0.18</v>
      </c>
      <c r="Z563" s="205">
        <v>0.18</v>
      </c>
      <c r="AA563" s="205">
        <v>0.18</v>
      </c>
      <c r="AB563" s="206">
        <v>0.18</v>
      </c>
      <c r="AC563" s="206">
        <v>0.18</v>
      </c>
      <c r="AD563" s="206">
        <v>0.13</v>
      </c>
      <c r="AE563" s="206">
        <v>0.13</v>
      </c>
      <c r="AF563" s="206">
        <v>0.13</v>
      </c>
      <c r="AG563" s="206">
        <v>0.13</v>
      </c>
      <c r="AH563">
        <v>0.25</v>
      </c>
      <c r="AI563" t="s">
        <v>164</v>
      </c>
      <c r="AJ563" t="s">
        <v>164</v>
      </c>
      <c r="AK563" t="s">
        <v>164</v>
      </c>
    </row>
    <row r="564" spans="1:37" x14ac:dyDescent="0.25">
      <c r="A564" t="s">
        <v>913</v>
      </c>
      <c r="B564" s="203" t="s">
        <v>158</v>
      </c>
      <c r="C564" t="s">
        <v>227</v>
      </c>
      <c r="D564" t="s">
        <v>228</v>
      </c>
      <c r="E564" t="s">
        <v>452</v>
      </c>
      <c r="F564" t="s">
        <v>914</v>
      </c>
      <c r="G564" t="s">
        <v>231</v>
      </c>
      <c r="H564" s="203">
        <v>5</v>
      </c>
      <c r="I564" s="204">
        <v>0.7</v>
      </c>
      <c r="J564" s="205">
        <v>0.29519112583865559</v>
      </c>
      <c r="K564" s="205">
        <v>0.15</v>
      </c>
      <c r="L564" s="205">
        <v>0.2</v>
      </c>
      <c r="M564" s="205">
        <v>0.2</v>
      </c>
      <c r="N564" s="205">
        <v>0.2</v>
      </c>
      <c r="O564" s="205">
        <v>0.25</v>
      </c>
      <c r="P564" s="205">
        <v>0.25</v>
      </c>
      <c r="Q564" s="205">
        <v>0.25</v>
      </c>
      <c r="R564" s="205">
        <v>0.25</v>
      </c>
      <c r="S564" s="205">
        <v>0.25</v>
      </c>
      <c r="T564" s="205">
        <v>0.25</v>
      </c>
      <c r="U564" s="205">
        <v>0.25</v>
      </c>
      <c r="V564" s="205">
        <v>0.25</v>
      </c>
      <c r="W564" s="205">
        <v>0.25</v>
      </c>
      <c r="X564" s="205">
        <v>0.25</v>
      </c>
      <c r="Y564" s="205">
        <v>0.25</v>
      </c>
      <c r="Z564" s="205">
        <v>0.25</v>
      </c>
      <c r="AA564" s="205">
        <v>0.25</v>
      </c>
      <c r="AB564" s="206">
        <v>0.25</v>
      </c>
      <c r="AC564" s="206">
        <v>0.25</v>
      </c>
      <c r="AD564" s="206">
        <v>0.25</v>
      </c>
      <c r="AE564" s="206">
        <v>0.25</v>
      </c>
      <c r="AF564" s="206">
        <v>0.25</v>
      </c>
      <c r="AG564" s="206">
        <v>0.33</v>
      </c>
      <c r="AH564">
        <v>0.33</v>
      </c>
      <c r="AI564" t="s">
        <v>164</v>
      </c>
      <c r="AJ564" t="s">
        <v>164</v>
      </c>
      <c r="AK564" t="s">
        <v>164</v>
      </c>
    </row>
    <row r="565" spans="1:37" x14ac:dyDescent="0.25">
      <c r="A565" t="s">
        <v>915</v>
      </c>
      <c r="B565" s="203" t="s">
        <v>166</v>
      </c>
      <c r="C565" t="s">
        <v>227</v>
      </c>
      <c r="D565" t="s">
        <v>228</v>
      </c>
      <c r="E565" t="s">
        <v>452</v>
      </c>
      <c r="F565" t="s">
        <v>914</v>
      </c>
      <c r="G565" t="s">
        <v>231</v>
      </c>
      <c r="H565" s="203">
        <v>5</v>
      </c>
      <c r="I565" s="204">
        <v>0.7</v>
      </c>
      <c r="J565" s="205">
        <v>0.29519112583865559</v>
      </c>
      <c r="K565" s="205">
        <v>0.15</v>
      </c>
      <c r="L565" s="205">
        <v>0.27</v>
      </c>
      <c r="M565" s="205">
        <v>0.27</v>
      </c>
      <c r="N565" s="205">
        <v>0.27</v>
      </c>
      <c r="O565" s="205">
        <v>0.27</v>
      </c>
      <c r="P565" s="205">
        <v>0.27</v>
      </c>
      <c r="Q565" s="205">
        <v>0.27</v>
      </c>
      <c r="R565" s="205">
        <v>0.27</v>
      </c>
      <c r="S565" s="205">
        <v>0.27</v>
      </c>
      <c r="T565" s="205">
        <v>0.27</v>
      </c>
      <c r="U565" s="205">
        <v>0.27</v>
      </c>
      <c r="V565" s="205">
        <v>0.27</v>
      </c>
      <c r="W565" s="205">
        <v>0.27</v>
      </c>
      <c r="X565" s="205">
        <v>0.27</v>
      </c>
      <c r="Y565" s="205">
        <v>0.27</v>
      </c>
      <c r="Z565" s="205">
        <v>0.27</v>
      </c>
      <c r="AA565" s="205">
        <v>0.27</v>
      </c>
      <c r="AB565" s="206">
        <v>0.27</v>
      </c>
      <c r="AC565" s="206">
        <v>0.27</v>
      </c>
      <c r="AD565" s="206">
        <v>0.27</v>
      </c>
      <c r="AE565" s="206">
        <v>0.27</v>
      </c>
      <c r="AF565" s="206">
        <v>0.27</v>
      </c>
      <c r="AG565" s="206">
        <v>0.33</v>
      </c>
      <c r="AH565">
        <v>0.33</v>
      </c>
      <c r="AI565" t="s">
        <v>164</v>
      </c>
      <c r="AJ565" t="s">
        <v>164</v>
      </c>
      <c r="AK565" t="s">
        <v>164</v>
      </c>
    </row>
    <row r="566" spans="1:37" x14ac:dyDescent="0.25">
      <c r="A566" t="s">
        <v>916</v>
      </c>
      <c r="B566" s="203" t="s">
        <v>158</v>
      </c>
      <c r="C566" t="s">
        <v>227</v>
      </c>
      <c r="D566" t="s">
        <v>228</v>
      </c>
      <c r="E566" t="s">
        <v>452</v>
      </c>
      <c r="F566" t="s">
        <v>917</v>
      </c>
      <c r="G566" t="s">
        <v>231</v>
      </c>
      <c r="H566" s="203">
        <v>5</v>
      </c>
      <c r="I566" s="204">
        <v>0.7</v>
      </c>
      <c r="J566" s="205">
        <v>0.29519112583865559</v>
      </c>
      <c r="K566" s="205">
        <v>0.15</v>
      </c>
      <c r="L566" s="205">
        <v>0.2</v>
      </c>
      <c r="M566" s="205">
        <v>0.2</v>
      </c>
      <c r="N566" s="205">
        <v>0.2</v>
      </c>
      <c r="O566" s="205">
        <v>0.25</v>
      </c>
      <c r="P566" s="205">
        <v>0.25</v>
      </c>
      <c r="Q566" s="205">
        <v>0.25</v>
      </c>
      <c r="R566" s="205">
        <v>0.25</v>
      </c>
      <c r="S566" s="205">
        <v>0.25</v>
      </c>
      <c r="T566" s="205">
        <v>0.25</v>
      </c>
      <c r="U566" s="205">
        <v>0.25</v>
      </c>
      <c r="V566" s="205">
        <v>0.25</v>
      </c>
      <c r="W566" s="205">
        <v>0.25</v>
      </c>
      <c r="X566" s="205">
        <v>0.25</v>
      </c>
      <c r="Y566" s="205">
        <v>0.25</v>
      </c>
      <c r="Z566" s="205">
        <v>0.25</v>
      </c>
      <c r="AA566" s="205">
        <v>0.25</v>
      </c>
      <c r="AB566" s="206">
        <v>0.25</v>
      </c>
      <c r="AC566" s="206">
        <v>0.25</v>
      </c>
      <c r="AD566" s="206">
        <v>0.25</v>
      </c>
      <c r="AE566" s="206">
        <v>0.25</v>
      </c>
      <c r="AF566" s="206">
        <v>0.25</v>
      </c>
      <c r="AG566" s="206">
        <v>0.33</v>
      </c>
      <c r="AH566">
        <v>0.33</v>
      </c>
      <c r="AI566" t="s">
        <v>164</v>
      </c>
      <c r="AJ566" t="s">
        <v>164</v>
      </c>
      <c r="AK566" t="s">
        <v>164</v>
      </c>
    </row>
    <row r="567" spans="1:37" x14ac:dyDescent="0.25">
      <c r="A567" t="s">
        <v>918</v>
      </c>
      <c r="B567" s="203" t="s">
        <v>166</v>
      </c>
      <c r="C567" t="s">
        <v>227</v>
      </c>
      <c r="D567" t="s">
        <v>228</v>
      </c>
      <c r="E567" t="s">
        <v>452</v>
      </c>
      <c r="F567" t="s">
        <v>917</v>
      </c>
      <c r="G567" t="s">
        <v>231</v>
      </c>
      <c r="H567" s="203">
        <v>5</v>
      </c>
      <c r="I567" s="204">
        <v>0.7</v>
      </c>
      <c r="J567" s="205">
        <v>0.29519112583865559</v>
      </c>
      <c r="K567" s="205">
        <v>0.15</v>
      </c>
      <c r="L567" s="205">
        <v>0.27</v>
      </c>
      <c r="M567" s="205">
        <v>0.27</v>
      </c>
      <c r="N567" s="205">
        <v>0.27</v>
      </c>
      <c r="O567" s="205">
        <v>0.27</v>
      </c>
      <c r="P567" s="205">
        <v>0.27</v>
      </c>
      <c r="Q567" s="205">
        <v>0.27</v>
      </c>
      <c r="R567" s="205">
        <v>0.27</v>
      </c>
      <c r="S567" s="205">
        <v>0.27</v>
      </c>
      <c r="T567" s="205">
        <v>0.27</v>
      </c>
      <c r="U567" s="205">
        <v>0.27</v>
      </c>
      <c r="V567" s="205">
        <v>0.27</v>
      </c>
      <c r="W567" s="205">
        <v>0.27</v>
      </c>
      <c r="X567" s="205">
        <v>0.27</v>
      </c>
      <c r="Y567" s="205">
        <v>0.27</v>
      </c>
      <c r="Z567" s="205">
        <v>0.27</v>
      </c>
      <c r="AA567" s="205">
        <v>0.27</v>
      </c>
      <c r="AB567" s="206">
        <v>0.27</v>
      </c>
      <c r="AC567" s="206">
        <v>0.27</v>
      </c>
      <c r="AD567" s="206">
        <v>0.27</v>
      </c>
      <c r="AE567" s="206">
        <v>0.27</v>
      </c>
      <c r="AF567" s="206">
        <v>0.27</v>
      </c>
      <c r="AG567" s="206">
        <v>0.33</v>
      </c>
      <c r="AH567">
        <v>0.33</v>
      </c>
      <c r="AI567" t="s">
        <v>164</v>
      </c>
      <c r="AJ567" t="s">
        <v>164</v>
      </c>
      <c r="AK567" t="s">
        <v>164</v>
      </c>
    </row>
    <row r="568" spans="1:37" x14ac:dyDescent="0.25">
      <c r="A568" t="s">
        <v>919</v>
      </c>
      <c r="B568" s="203" t="s">
        <v>158</v>
      </c>
      <c r="C568" t="s">
        <v>227</v>
      </c>
      <c r="D568" t="s">
        <v>228</v>
      </c>
      <c r="E568" t="s">
        <v>620</v>
      </c>
      <c r="F568" t="s">
        <v>920</v>
      </c>
      <c r="G568" t="s">
        <v>231</v>
      </c>
      <c r="H568" s="203">
        <v>10</v>
      </c>
      <c r="I568" s="204">
        <v>0.7</v>
      </c>
      <c r="J568" s="205">
        <v>0.46921264677093277</v>
      </c>
      <c r="K568" s="205">
        <v>0.15</v>
      </c>
      <c r="L568" s="205">
        <v>0.2</v>
      </c>
      <c r="M568" s="205">
        <v>0.2</v>
      </c>
      <c r="N568" s="205">
        <v>0.2</v>
      </c>
      <c r="O568" s="205">
        <v>0.25</v>
      </c>
      <c r="P568" s="205">
        <v>0.25</v>
      </c>
      <c r="Q568" s="205">
        <v>0.25</v>
      </c>
      <c r="R568" s="205">
        <v>0.25</v>
      </c>
      <c r="S568" s="205">
        <v>0.25</v>
      </c>
      <c r="T568" s="205">
        <v>0.25</v>
      </c>
      <c r="U568" s="205">
        <v>0.25</v>
      </c>
      <c r="V568" s="205">
        <v>0.25</v>
      </c>
      <c r="W568" s="205">
        <v>0.25</v>
      </c>
      <c r="X568" s="205">
        <v>0.25</v>
      </c>
      <c r="Y568" s="205">
        <v>0.25</v>
      </c>
      <c r="Z568" s="205">
        <v>0.25</v>
      </c>
      <c r="AA568" s="205">
        <v>0.25</v>
      </c>
      <c r="AB568" s="206">
        <v>0.25</v>
      </c>
      <c r="AC568" s="206">
        <v>0.25</v>
      </c>
      <c r="AD568" s="206">
        <v>0.25</v>
      </c>
      <c r="AE568" s="206">
        <v>0.25</v>
      </c>
      <c r="AF568" s="206">
        <v>0.25</v>
      </c>
      <c r="AG568" s="206">
        <v>0.33</v>
      </c>
      <c r="AH568">
        <v>0.33</v>
      </c>
      <c r="AI568" t="s">
        <v>164</v>
      </c>
      <c r="AJ568" t="s">
        <v>164</v>
      </c>
      <c r="AK568" t="s">
        <v>164</v>
      </c>
    </row>
    <row r="569" spans="1:37" x14ac:dyDescent="0.25">
      <c r="A569" t="s">
        <v>921</v>
      </c>
      <c r="B569" s="203" t="s">
        <v>166</v>
      </c>
      <c r="C569" t="s">
        <v>227</v>
      </c>
      <c r="D569" t="s">
        <v>228</v>
      </c>
      <c r="E569" t="s">
        <v>620</v>
      </c>
      <c r="F569" t="s">
        <v>920</v>
      </c>
      <c r="G569" t="s">
        <v>231</v>
      </c>
      <c r="H569" s="203">
        <v>10</v>
      </c>
      <c r="I569" s="204">
        <v>0.7</v>
      </c>
      <c r="J569" s="205">
        <v>0.46921264677093277</v>
      </c>
      <c r="K569" s="205">
        <v>0.15</v>
      </c>
      <c r="L569" s="205">
        <v>0.27</v>
      </c>
      <c r="M569" s="205">
        <v>0.27</v>
      </c>
      <c r="N569" s="205">
        <v>0.27</v>
      </c>
      <c r="O569" s="205">
        <v>0.27</v>
      </c>
      <c r="P569" s="205">
        <v>0.27</v>
      </c>
      <c r="Q569" s="205">
        <v>0.27</v>
      </c>
      <c r="R569" s="205">
        <v>0.27</v>
      </c>
      <c r="S569" s="205">
        <v>0.27</v>
      </c>
      <c r="T569" s="205">
        <v>0.27</v>
      </c>
      <c r="U569" s="205">
        <v>0.27</v>
      </c>
      <c r="V569" s="205">
        <v>0.27</v>
      </c>
      <c r="W569" s="205">
        <v>0.27</v>
      </c>
      <c r="X569" s="205">
        <v>0.27</v>
      </c>
      <c r="Y569" s="205">
        <v>0.27</v>
      </c>
      <c r="Z569" s="205">
        <v>0.27</v>
      </c>
      <c r="AA569" s="205">
        <v>0.27</v>
      </c>
      <c r="AB569" s="206">
        <v>0.27</v>
      </c>
      <c r="AC569" s="206">
        <v>0.27</v>
      </c>
      <c r="AD569" s="206">
        <v>0.27</v>
      </c>
      <c r="AE569" s="206">
        <v>0.27</v>
      </c>
      <c r="AF569" s="206">
        <v>0.27</v>
      </c>
      <c r="AG569" s="206">
        <v>0.33</v>
      </c>
      <c r="AH569">
        <v>0.33</v>
      </c>
      <c r="AI569" t="s">
        <v>164</v>
      </c>
      <c r="AJ569" t="s">
        <v>164</v>
      </c>
      <c r="AK569" t="s">
        <v>164</v>
      </c>
    </row>
    <row r="570" spans="1:37" x14ac:dyDescent="0.25">
      <c r="A570" t="s">
        <v>922</v>
      </c>
      <c r="B570" s="203" t="s">
        <v>158</v>
      </c>
      <c r="C570" t="s">
        <v>168</v>
      </c>
      <c r="D570" t="s">
        <v>195</v>
      </c>
      <c r="E570" t="s">
        <v>481</v>
      </c>
      <c r="F570" t="s">
        <v>923</v>
      </c>
      <c r="G570" t="s">
        <v>169</v>
      </c>
      <c r="H570" s="203">
        <v>15</v>
      </c>
      <c r="I570" s="204">
        <v>0.7</v>
      </c>
      <c r="J570" s="205">
        <v>0.6269962886457372</v>
      </c>
      <c r="K570" s="205" t="s">
        <v>192</v>
      </c>
      <c r="L570" s="205" t="s">
        <v>192</v>
      </c>
      <c r="M570" s="205" t="s">
        <v>192</v>
      </c>
      <c r="N570" s="205" t="s">
        <v>192</v>
      </c>
      <c r="O570" s="205" t="s">
        <v>192</v>
      </c>
      <c r="P570" s="205" t="s">
        <v>192</v>
      </c>
      <c r="Q570" s="205" t="s">
        <v>192</v>
      </c>
      <c r="R570" s="205" t="s">
        <v>192</v>
      </c>
      <c r="S570" s="205" t="s">
        <v>192</v>
      </c>
      <c r="T570" s="205" t="s">
        <v>192</v>
      </c>
      <c r="U570" s="205" t="s">
        <v>192</v>
      </c>
      <c r="V570" s="205" t="s">
        <v>192</v>
      </c>
      <c r="W570" s="205" t="s">
        <v>192</v>
      </c>
      <c r="X570" s="205" t="s">
        <v>192</v>
      </c>
      <c r="Y570" s="205" t="s">
        <v>192</v>
      </c>
      <c r="Z570" s="205" t="s">
        <v>192</v>
      </c>
      <c r="AA570" s="205" t="s">
        <v>192</v>
      </c>
      <c r="AB570" s="206" t="s">
        <v>192</v>
      </c>
      <c r="AC570" s="206" t="s">
        <v>192</v>
      </c>
      <c r="AD570" s="206" t="s">
        <v>192</v>
      </c>
      <c r="AE570" s="206" t="s">
        <v>192</v>
      </c>
      <c r="AF570" s="206" t="s">
        <v>192</v>
      </c>
      <c r="AG570" s="206" t="s">
        <v>192</v>
      </c>
      <c r="AH570">
        <v>0.33</v>
      </c>
      <c r="AI570" t="s">
        <v>164</v>
      </c>
      <c r="AJ570" t="s">
        <v>164</v>
      </c>
      <c r="AK570" t="s">
        <v>164</v>
      </c>
    </row>
    <row r="571" spans="1:37" x14ac:dyDescent="0.25">
      <c r="A571" t="s">
        <v>924</v>
      </c>
      <c r="B571" s="203" t="s">
        <v>166</v>
      </c>
      <c r="C571" t="s">
        <v>168</v>
      </c>
      <c r="D571" t="s">
        <v>195</v>
      </c>
      <c r="E571" t="s">
        <v>481</v>
      </c>
      <c r="F571" t="s">
        <v>923</v>
      </c>
      <c r="G571" t="s">
        <v>169</v>
      </c>
      <c r="H571" s="203">
        <v>15</v>
      </c>
      <c r="I571" s="204">
        <v>0.7</v>
      </c>
      <c r="J571" s="205">
        <v>0.6269962886457372</v>
      </c>
      <c r="K571" s="205" t="s">
        <v>192</v>
      </c>
      <c r="L571" s="205" t="s">
        <v>192</v>
      </c>
      <c r="M571" s="205" t="s">
        <v>192</v>
      </c>
      <c r="N571" s="205" t="s">
        <v>192</v>
      </c>
      <c r="O571" s="205" t="s">
        <v>192</v>
      </c>
      <c r="P571" s="205" t="s">
        <v>192</v>
      </c>
      <c r="Q571" s="205" t="s">
        <v>192</v>
      </c>
      <c r="R571" s="205" t="s">
        <v>192</v>
      </c>
      <c r="S571" s="205" t="s">
        <v>192</v>
      </c>
      <c r="T571" s="205" t="s">
        <v>192</v>
      </c>
      <c r="U571" s="205" t="s">
        <v>192</v>
      </c>
      <c r="V571" s="205" t="s">
        <v>192</v>
      </c>
      <c r="W571" s="205" t="s">
        <v>192</v>
      </c>
      <c r="X571" s="205" t="s">
        <v>192</v>
      </c>
      <c r="Y571" s="205" t="s">
        <v>192</v>
      </c>
      <c r="Z571" s="205" t="s">
        <v>192</v>
      </c>
      <c r="AA571" s="205" t="s">
        <v>192</v>
      </c>
      <c r="AB571" s="206" t="s">
        <v>192</v>
      </c>
      <c r="AC571" s="206" t="s">
        <v>192</v>
      </c>
      <c r="AD571" s="206" t="s">
        <v>192</v>
      </c>
      <c r="AE571" s="206" t="s">
        <v>192</v>
      </c>
      <c r="AF571" s="206" t="s">
        <v>192</v>
      </c>
      <c r="AG571" s="206" t="s">
        <v>192</v>
      </c>
      <c r="AH571">
        <v>0.33</v>
      </c>
      <c r="AI571" t="s">
        <v>164</v>
      </c>
      <c r="AJ571" t="s">
        <v>164</v>
      </c>
      <c r="AK571" t="s">
        <v>164</v>
      </c>
    </row>
    <row r="572" spans="1:37" x14ac:dyDescent="0.25">
      <c r="A572" t="s">
        <v>925</v>
      </c>
      <c r="B572" s="203" t="s">
        <v>158</v>
      </c>
      <c r="C572" t="s">
        <v>159</v>
      </c>
      <c r="D572" t="s">
        <v>215</v>
      </c>
      <c r="E572" t="s">
        <v>216</v>
      </c>
      <c r="F572" t="s">
        <v>926</v>
      </c>
      <c r="G572" t="s">
        <v>217</v>
      </c>
      <c r="H572" s="203">
        <v>5</v>
      </c>
      <c r="I572" s="204">
        <v>0.7</v>
      </c>
      <c r="J572" s="205">
        <v>0.28937570628908127</v>
      </c>
      <c r="K572" s="205">
        <v>0.13</v>
      </c>
      <c r="L572" s="205">
        <v>0.2</v>
      </c>
      <c r="M572" s="205">
        <v>0.2</v>
      </c>
      <c r="N572" s="205">
        <v>0.2</v>
      </c>
      <c r="O572" s="205">
        <v>0.2</v>
      </c>
      <c r="P572" s="205">
        <v>0.2</v>
      </c>
      <c r="Q572" s="205">
        <v>0.2</v>
      </c>
      <c r="R572" s="205">
        <v>0.2</v>
      </c>
      <c r="S572" s="205">
        <v>0.2</v>
      </c>
      <c r="T572" s="205">
        <v>0.2</v>
      </c>
      <c r="U572" s="205">
        <v>0.2</v>
      </c>
      <c r="V572" s="205">
        <v>0.2</v>
      </c>
      <c r="W572" s="205">
        <v>0.2</v>
      </c>
      <c r="X572" s="205">
        <v>0.2</v>
      </c>
      <c r="Y572" s="205">
        <v>0.2</v>
      </c>
      <c r="Z572" s="205">
        <v>0.2</v>
      </c>
      <c r="AA572" s="205">
        <v>0.2</v>
      </c>
      <c r="AB572" s="206">
        <v>0.2</v>
      </c>
      <c r="AC572" s="206">
        <v>0.2</v>
      </c>
      <c r="AD572" s="206">
        <v>0.2</v>
      </c>
      <c r="AE572" s="206">
        <v>0.2</v>
      </c>
      <c r="AF572" s="206">
        <v>0.2</v>
      </c>
      <c r="AG572" s="206">
        <v>0.33</v>
      </c>
      <c r="AH572">
        <v>0.33</v>
      </c>
      <c r="AI572" t="s">
        <v>164</v>
      </c>
      <c r="AJ572" t="s">
        <v>164</v>
      </c>
      <c r="AK572" t="s">
        <v>164</v>
      </c>
    </row>
    <row r="573" spans="1:37" x14ac:dyDescent="0.25">
      <c r="A573" t="s">
        <v>927</v>
      </c>
      <c r="B573" s="203" t="s">
        <v>166</v>
      </c>
      <c r="C573" t="s">
        <v>159</v>
      </c>
      <c r="D573" t="s">
        <v>215</v>
      </c>
      <c r="E573" t="s">
        <v>216</v>
      </c>
      <c r="F573" t="s">
        <v>926</v>
      </c>
      <c r="G573" t="s">
        <v>217</v>
      </c>
      <c r="H573" s="203">
        <v>5</v>
      </c>
      <c r="I573" s="204">
        <v>0.7</v>
      </c>
      <c r="J573" s="205">
        <v>0.28937570628908127</v>
      </c>
      <c r="K573" s="205">
        <v>0.2</v>
      </c>
      <c r="L573" s="205">
        <v>0.27</v>
      </c>
      <c r="M573" s="205">
        <v>0.27</v>
      </c>
      <c r="N573" s="205">
        <v>0.27</v>
      </c>
      <c r="O573" s="205">
        <v>0.27</v>
      </c>
      <c r="P573" s="205">
        <v>0.27</v>
      </c>
      <c r="Q573" s="205">
        <v>0.27</v>
      </c>
      <c r="R573" s="205">
        <v>0.27</v>
      </c>
      <c r="S573" s="205">
        <v>0.27</v>
      </c>
      <c r="T573" s="205">
        <v>0.27</v>
      </c>
      <c r="U573" s="205">
        <v>0.27</v>
      </c>
      <c r="V573" s="205">
        <v>0.27</v>
      </c>
      <c r="W573" s="205">
        <v>0.27</v>
      </c>
      <c r="X573" s="205">
        <v>0.27</v>
      </c>
      <c r="Y573" s="205">
        <v>0.27</v>
      </c>
      <c r="Z573" s="205">
        <v>0.27</v>
      </c>
      <c r="AA573" s="205">
        <v>0.27</v>
      </c>
      <c r="AB573" s="206">
        <v>0.27</v>
      </c>
      <c r="AC573" s="206">
        <v>0.27</v>
      </c>
      <c r="AD573" s="206">
        <v>0.27</v>
      </c>
      <c r="AE573" s="206">
        <v>0.27</v>
      </c>
      <c r="AF573" s="206">
        <v>0.27</v>
      </c>
      <c r="AG573" s="206">
        <v>0.33</v>
      </c>
      <c r="AH573">
        <v>0.33</v>
      </c>
      <c r="AI573" t="s">
        <v>164</v>
      </c>
      <c r="AJ573" t="s">
        <v>164</v>
      </c>
      <c r="AK573" t="s">
        <v>164</v>
      </c>
    </row>
    <row r="574" spans="1:37" x14ac:dyDescent="0.25">
      <c r="A574" t="s">
        <v>928</v>
      </c>
      <c r="B574" s="203" t="s">
        <v>158</v>
      </c>
      <c r="C574" t="s">
        <v>159</v>
      </c>
      <c r="D574" t="s">
        <v>405</v>
      </c>
      <c r="E574" t="s">
        <v>929</v>
      </c>
      <c r="F574" t="s">
        <v>930</v>
      </c>
      <c r="G574" t="s">
        <v>178</v>
      </c>
      <c r="H574" s="203">
        <v>10</v>
      </c>
      <c r="I574" s="204">
        <v>0.7</v>
      </c>
      <c r="J574" s="205">
        <v>0.43297207610283089</v>
      </c>
      <c r="K574" s="205">
        <v>0.13</v>
      </c>
      <c r="L574" s="205">
        <v>0.2</v>
      </c>
      <c r="M574" s="205">
        <v>0.2</v>
      </c>
      <c r="N574" s="205">
        <v>0.2</v>
      </c>
      <c r="O574" s="205">
        <v>0.2</v>
      </c>
      <c r="P574" s="205">
        <v>0.2</v>
      </c>
      <c r="Q574" s="205">
        <v>0.2</v>
      </c>
      <c r="R574" s="205">
        <v>0.2</v>
      </c>
      <c r="S574" s="205">
        <v>0.2</v>
      </c>
      <c r="T574" s="205">
        <v>0.2</v>
      </c>
      <c r="U574" s="205">
        <v>0.2</v>
      </c>
      <c r="V574" s="205">
        <v>0.2</v>
      </c>
      <c r="W574" s="205">
        <v>0.2</v>
      </c>
      <c r="X574" s="205">
        <v>0.2</v>
      </c>
      <c r="Y574" s="205">
        <v>0.2</v>
      </c>
      <c r="Z574" s="205">
        <v>0.2</v>
      </c>
      <c r="AA574" s="205">
        <v>0.2</v>
      </c>
      <c r="AB574" s="206">
        <v>0.2</v>
      </c>
      <c r="AC574" s="206">
        <v>0.2</v>
      </c>
      <c r="AD574" s="206">
        <v>0.2</v>
      </c>
      <c r="AE574" s="206">
        <v>0.2</v>
      </c>
      <c r="AF574" s="206">
        <v>0.2</v>
      </c>
      <c r="AG574" s="206">
        <v>0.33</v>
      </c>
      <c r="AH574">
        <v>0.33</v>
      </c>
      <c r="AI574" t="s">
        <v>164</v>
      </c>
      <c r="AJ574" t="s">
        <v>164</v>
      </c>
      <c r="AK574" t="s">
        <v>164</v>
      </c>
    </row>
    <row r="575" spans="1:37" x14ac:dyDescent="0.25">
      <c r="A575" t="s">
        <v>931</v>
      </c>
      <c r="B575" s="203" t="s">
        <v>166</v>
      </c>
      <c r="C575" t="s">
        <v>159</v>
      </c>
      <c r="D575" t="s">
        <v>405</v>
      </c>
      <c r="E575" t="s">
        <v>929</v>
      </c>
      <c r="F575" t="s">
        <v>930</v>
      </c>
      <c r="G575" t="s">
        <v>178</v>
      </c>
      <c r="H575" s="203">
        <v>10</v>
      </c>
      <c r="I575" s="204">
        <v>0.7</v>
      </c>
      <c r="J575" s="205">
        <v>0.43297207610283089</v>
      </c>
      <c r="K575" s="205">
        <v>0.2</v>
      </c>
      <c r="L575" s="205">
        <v>0.27</v>
      </c>
      <c r="M575" s="205">
        <v>0.27</v>
      </c>
      <c r="N575" s="205">
        <v>0.27</v>
      </c>
      <c r="O575" s="205">
        <v>0.27</v>
      </c>
      <c r="P575" s="205">
        <v>0.27</v>
      </c>
      <c r="Q575" s="205">
        <v>0.27</v>
      </c>
      <c r="R575" s="205">
        <v>0.27</v>
      </c>
      <c r="S575" s="205">
        <v>0.27</v>
      </c>
      <c r="T575" s="205">
        <v>0.27</v>
      </c>
      <c r="U575" s="205">
        <v>0.27</v>
      </c>
      <c r="V575" s="205">
        <v>0.27</v>
      </c>
      <c r="W575" s="205">
        <v>0.27</v>
      </c>
      <c r="X575" s="205">
        <v>0.27</v>
      </c>
      <c r="Y575" s="205">
        <v>0.27</v>
      </c>
      <c r="Z575" s="205">
        <v>0.27</v>
      </c>
      <c r="AA575" s="205">
        <v>0.27</v>
      </c>
      <c r="AB575" s="206">
        <v>0.27</v>
      </c>
      <c r="AC575" s="206">
        <v>0.27</v>
      </c>
      <c r="AD575" s="206">
        <v>0.27</v>
      </c>
      <c r="AE575" s="206">
        <v>0.27</v>
      </c>
      <c r="AF575" s="206">
        <v>0.27</v>
      </c>
      <c r="AG575" s="206">
        <v>0.33</v>
      </c>
      <c r="AH575">
        <v>0.33</v>
      </c>
      <c r="AI575" t="s">
        <v>164</v>
      </c>
      <c r="AJ575" t="s">
        <v>164</v>
      </c>
      <c r="AK575" t="s">
        <v>164</v>
      </c>
    </row>
    <row r="576" spans="1:37" x14ac:dyDescent="0.25">
      <c r="A576" t="s">
        <v>932</v>
      </c>
      <c r="B576" s="203" t="s">
        <v>158</v>
      </c>
      <c r="C576" t="s">
        <v>227</v>
      </c>
      <c r="D576" t="s">
        <v>405</v>
      </c>
      <c r="E576" t="s">
        <v>929</v>
      </c>
      <c r="F576" t="s">
        <v>929</v>
      </c>
      <c r="G576" t="s">
        <v>231</v>
      </c>
      <c r="H576" s="203">
        <v>15</v>
      </c>
      <c r="I576" s="204">
        <v>0.7</v>
      </c>
      <c r="J576" s="205">
        <v>0.63202344278738332</v>
      </c>
      <c r="K576" s="205">
        <v>0.15</v>
      </c>
      <c r="L576" s="205">
        <v>0.2</v>
      </c>
      <c r="M576" s="205">
        <v>0.2</v>
      </c>
      <c r="N576" s="205">
        <v>0.2</v>
      </c>
      <c r="O576" s="205">
        <v>0.25</v>
      </c>
      <c r="P576" s="205">
        <v>0.25</v>
      </c>
      <c r="Q576" s="205">
        <v>0.25</v>
      </c>
      <c r="R576" s="205">
        <v>0.25</v>
      </c>
      <c r="S576" s="205">
        <v>0.25</v>
      </c>
      <c r="T576" s="205">
        <v>0.25</v>
      </c>
      <c r="U576" s="205">
        <v>0.25</v>
      </c>
      <c r="V576" s="205">
        <v>0.25</v>
      </c>
      <c r="W576" s="205">
        <v>0.25</v>
      </c>
      <c r="X576" s="205">
        <v>0.25</v>
      </c>
      <c r="Y576" s="205">
        <v>0.25</v>
      </c>
      <c r="Z576" s="205">
        <v>0.25</v>
      </c>
      <c r="AA576" s="205">
        <v>0.25</v>
      </c>
      <c r="AB576" s="206">
        <v>0.25</v>
      </c>
      <c r="AC576" s="206">
        <v>0.25</v>
      </c>
      <c r="AD576" s="206">
        <v>0.25</v>
      </c>
      <c r="AE576" s="206">
        <v>0.25</v>
      </c>
      <c r="AF576" s="206">
        <v>0.25</v>
      </c>
      <c r="AG576" s="206">
        <v>0.33</v>
      </c>
      <c r="AH576">
        <v>0.33</v>
      </c>
      <c r="AI576" t="s">
        <v>164</v>
      </c>
      <c r="AJ576" t="s">
        <v>164</v>
      </c>
      <c r="AK576" t="s">
        <v>164</v>
      </c>
    </row>
    <row r="577" spans="1:37" x14ac:dyDescent="0.25">
      <c r="A577" t="s">
        <v>933</v>
      </c>
      <c r="B577" s="203" t="s">
        <v>166</v>
      </c>
      <c r="C577" t="s">
        <v>227</v>
      </c>
      <c r="D577" t="s">
        <v>405</v>
      </c>
      <c r="E577" t="s">
        <v>929</v>
      </c>
      <c r="F577" t="s">
        <v>929</v>
      </c>
      <c r="G577" t="s">
        <v>231</v>
      </c>
      <c r="H577" s="203">
        <v>15</v>
      </c>
      <c r="I577" s="204">
        <v>0.7</v>
      </c>
      <c r="J577" s="205">
        <v>0.63202344278738332</v>
      </c>
      <c r="K577" s="205">
        <v>0.15</v>
      </c>
      <c r="L577" s="205">
        <v>0.27</v>
      </c>
      <c r="M577" s="205">
        <v>0.27</v>
      </c>
      <c r="N577" s="205">
        <v>0.27</v>
      </c>
      <c r="O577" s="205">
        <v>0.27</v>
      </c>
      <c r="P577" s="205">
        <v>0.27</v>
      </c>
      <c r="Q577" s="205">
        <v>0.27</v>
      </c>
      <c r="R577" s="205">
        <v>0.27</v>
      </c>
      <c r="S577" s="205">
        <v>0.27</v>
      </c>
      <c r="T577" s="205">
        <v>0.27</v>
      </c>
      <c r="U577" s="205">
        <v>0.27</v>
      </c>
      <c r="V577" s="205">
        <v>0.27</v>
      </c>
      <c r="W577" s="205">
        <v>0.27</v>
      </c>
      <c r="X577" s="205">
        <v>0.27</v>
      </c>
      <c r="Y577" s="205">
        <v>0.27</v>
      </c>
      <c r="Z577" s="205">
        <v>0.27</v>
      </c>
      <c r="AA577" s="205">
        <v>0.27</v>
      </c>
      <c r="AB577" s="206">
        <v>0.27</v>
      </c>
      <c r="AC577" s="206">
        <v>0.27</v>
      </c>
      <c r="AD577" s="206">
        <v>0.27</v>
      </c>
      <c r="AE577" s="206">
        <v>0.27</v>
      </c>
      <c r="AF577" s="206">
        <v>0.27</v>
      </c>
      <c r="AG577" s="206">
        <v>0.33</v>
      </c>
      <c r="AH577">
        <v>0.33</v>
      </c>
      <c r="AI577" t="s">
        <v>164</v>
      </c>
      <c r="AJ577" t="s">
        <v>164</v>
      </c>
      <c r="AK577" t="s">
        <v>164</v>
      </c>
    </row>
    <row r="578" spans="1:37" x14ac:dyDescent="0.25">
      <c r="A578" t="s">
        <v>934</v>
      </c>
      <c r="B578" s="203" t="s">
        <v>158</v>
      </c>
      <c r="C578" t="s">
        <v>168</v>
      </c>
      <c r="D578" t="s">
        <v>405</v>
      </c>
      <c r="E578" t="s">
        <v>929</v>
      </c>
      <c r="F578" t="s">
        <v>929</v>
      </c>
      <c r="G578" t="s">
        <v>169</v>
      </c>
      <c r="H578" s="203">
        <v>15</v>
      </c>
      <c r="I578" s="204">
        <v>0.7</v>
      </c>
      <c r="J578" s="205">
        <v>0.6269962886457372</v>
      </c>
      <c r="K578" s="205">
        <v>0.2</v>
      </c>
      <c r="L578" s="205">
        <v>0.27</v>
      </c>
      <c r="M578" s="205">
        <v>0.27</v>
      </c>
      <c r="N578" s="205">
        <v>0.27</v>
      </c>
      <c r="O578" s="205">
        <v>0.27</v>
      </c>
      <c r="P578" s="205">
        <v>0.27</v>
      </c>
      <c r="Q578" s="205">
        <v>0.27</v>
      </c>
      <c r="R578" s="205">
        <v>0.25</v>
      </c>
      <c r="S578" s="205">
        <v>0.25</v>
      </c>
      <c r="T578" s="205">
        <v>0.25</v>
      </c>
      <c r="U578" s="205">
        <v>0.25</v>
      </c>
      <c r="V578" s="205">
        <v>0.25</v>
      </c>
      <c r="W578" s="205">
        <v>0.25</v>
      </c>
      <c r="X578" s="205">
        <v>0.25</v>
      </c>
      <c r="Y578" s="205">
        <v>0.25</v>
      </c>
      <c r="Z578" s="205">
        <v>0.25</v>
      </c>
      <c r="AA578" s="205">
        <v>0.25</v>
      </c>
      <c r="AB578" s="206">
        <v>0.25</v>
      </c>
      <c r="AC578" s="206">
        <v>0.25</v>
      </c>
      <c r="AD578" s="206">
        <v>0.25</v>
      </c>
      <c r="AE578" s="206">
        <v>0.25</v>
      </c>
      <c r="AF578" s="206">
        <v>0.25</v>
      </c>
      <c r="AG578" s="206">
        <v>0.33</v>
      </c>
      <c r="AH578">
        <v>0.33</v>
      </c>
      <c r="AI578" t="s">
        <v>164</v>
      </c>
      <c r="AJ578" t="s">
        <v>164</v>
      </c>
      <c r="AK578" t="s">
        <v>164</v>
      </c>
    </row>
    <row r="579" spans="1:37" x14ac:dyDescent="0.25">
      <c r="A579" t="s">
        <v>935</v>
      </c>
      <c r="B579" s="203" t="s">
        <v>166</v>
      </c>
      <c r="C579" t="s">
        <v>168</v>
      </c>
      <c r="D579" t="s">
        <v>405</v>
      </c>
      <c r="E579" t="s">
        <v>929</v>
      </c>
      <c r="F579" t="s">
        <v>929</v>
      </c>
      <c r="G579" t="s">
        <v>169</v>
      </c>
      <c r="H579" s="203">
        <v>15</v>
      </c>
      <c r="I579" s="204">
        <v>0.7</v>
      </c>
      <c r="J579" s="205">
        <v>0.6269962886457372</v>
      </c>
      <c r="K579" s="205">
        <v>0.2</v>
      </c>
      <c r="L579" s="205">
        <v>0.27</v>
      </c>
      <c r="M579" s="205">
        <v>0.27</v>
      </c>
      <c r="N579" s="205">
        <v>0.27</v>
      </c>
      <c r="O579" s="205">
        <v>0.27</v>
      </c>
      <c r="P579" s="205">
        <v>0.27</v>
      </c>
      <c r="Q579" s="205">
        <v>0.27</v>
      </c>
      <c r="R579" s="205">
        <v>0.25</v>
      </c>
      <c r="S579" s="205">
        <v>0.25</v>
      </c>
      <c r="T579" s="205">
        <v>0.25</v>
      </c>
      <c r="U579" s="205">
        <v>0.25</v>
      </c>
      <c r="V579" s="205">
        <v>0.25</v>
      </c>
      <c r="W579" s="205">
        <v>0.25</v>
      </c>
      <c r="X579" s="205">
        <v>0.25</v>
      </c>
      <c r="Y579" s="205">
        <v>0.25</v>
      </c>
      <c r="Z579" s="205">
        <v>0.25</v>
      </c>
      <c r="AA579" s="205">
        <v>0.25</v>
      </c>
      <c r="AB579" s="206">
        <v>0.25</v>
      </c>
      <c r="AC579" s="206">
        <v>0.25</v>
      </c>
      <c r="AD579" s="206">
        <v>0.25</v>
      </c>
      <c r="AE579" s="206">
        <v>0.25</v>
      </c>
      <c r="AF579" s="206">
        <v>0.25</v>
      </c>
      <c r="AG579" s="206">
        <v>0.33</v>
      </c>
      <c r="AH579">
        <v>0.33</v>
      </c>
      <c r="AI579" t="s">
        <v>164</v>
      </c>
      <c r="AJ579" t="s">
        <v>164</v>
      </c>
      <c r="AK579" t="s">
        <v>164</v>
      </c>
    </row>
    <row r="580" spans="1:37" x14ac:dyDescent="0.25">
      <c r="A580" t="s">
        <v>936</v>
      </c>
      <c r="B580" s="203" t="s">
        <v>158</v>
      </c>
      <c r="C580" t="s">
        <v>159</v>
      </c>
      <c r="D580" t="s">
        <v>405</v>
      </c>
      <c r="E580" t="s">
        <v>929</v>
      </c>
      <c r="F580" t="s">
        <v>937</v>
      </c>
      <c r="G580" t="s">
        <v>178</v>
      </c>
      <c r="H580" s="203">
        <v>15</v>
      </c>
      <c r="I580" s="204">
        <v>0.7</v>
      </c>
      <c r="J580" s="205">
        <v>0.59221963589442039</v>
      </c>
      <c r="K580" s="205">
        <v>0.13</v>
      </c>
      <c r="L580" s="205">
        <v>0.2</v>
      </c>
      <c r="M580" s="205">
        <v>0.2</v>
      </c>
      <c r="N580" s="205">
        <v>0.2</v>
      </c>
      <c r="O580" s="205">
        <v>0.2</v>
      </c>
      <c r="P580" s="205">
        <v>0.2</v>
      </c>
      <c r="Q580" s="205">
        <v>0.2</v>
      </c>
      <c r="R580" s="205">
        <v>0.2</v>
      </c>
      <c r="S580" s="205">
        <v>0.2</v>
      </c>
      <c r="T580" s="205">
        <v>0.2</v>
      </c>
      <c r="U580" s="205">
        <v>0.2</v>
      </c>
      <c r="V580" s="205">
        <v>0.2</v>
      </c>
      <c r="W580" s="205">
        <v>0.2</v>
      </c>
      <c r="X580" s="205">
        <v>0.2</v>
      </c>
      <c r="Y580" s="205">
        <v>0.2</v>
      </c>
      <c r="Z580" s="205">
        <v>0.2</v>
      </c>
      <c r="AA580" s="205">
        <v>0.2</v>
      </c>
      <c r="AB580" s="206">
        <v>0.2</v>
      </c>
      <c r="AC580" s="206">
        <v>0.2</v>
      </c>
      <c r="AD580" s="206">
        <v>0.2</v>
      </c>
      <c r="AE580" s="206">
        <v>0.2</v>
      </c>
      <c r="AF580" s="206">
        <v>0.2</v>
      </c>
      <c r="AG580" s="206">
        <v>0.33</v>
      </c>
      <c r="AH580">
        <v>0.33</v>
      </c>
      <c r="AI580" t="s">
        <v>164</v>
      </c>
      <c r="AJ580" t="s">
        <v>164</v>
      </c>
      <c r="AK580" t="s">
        <v>164</v>
      </c>
    </row>
    <row r="581" spans="1:37" x14ac:dyDescent="0.25">
      <c r="A581" t="s">
        <v>938</v>
      </c>
      <c r="B581" s="203" t="s">
        <v>166</v>
      </c>
      <c r="C581" t="s">
        <v>159</v>
      </c>
      <c r="D581" t="s">
        <v>405</v>
      </c>
      <c r="E581" t="s">
        <v>929</v>
      </c>
      <c r="F581" t="s">
        <v>937</v>
      </c>
      <c r="G581" t="s">
        <v>178</v>
      </c>
      <c r="H581" s="203">
        <v>15</v>
      </c>
      <c r="I581" s="204">
        <v>0.7</v>
      </c>
      <c r="J581" s="205">
        <v>0.59221963589442039</v>
      </c>
      <c r="K581" s="205">
        <v>0.2</v>
      </c>
      <c r="L581" s="205">
        <v>0.27</v>
      </c>
      <c r="M581" s="205">
        <v>0.27</v>
      </c>
      <c r="N581" s="205">
        <v>0.27</v>
      </c>
      <c r="O581" s="205">
        <v>0.27</v>
      </c>
      <c r="P581" s="205">
        <v>0.27</v>
      </c>
      <c r="Q581" s="205">
        <v>0.27</v>
      </c>
      <c r="R581" s="205">
        <v>0.27</v>
      </c>
      <c r="S581" s="205">
        <v>0.27</v>
      </c>
      <c r="T581" s="205">
        <v>0.27</v>
      </c>
      <c r="U581" s="205">
        <v>0.27</v>
      </c>
      <c r="V581" s="205">
        <v>0.27</v>
      </c>
      <c r="W581" s="205">
        <v>0.27</v>
      </c>
      <c r="X581" s="205">
        <v>0.27</v>
      </c>
      <c r="Y581" s="205">
        <v>0.27</v>
      </c>
      <c r="Z581" s="205">
        <v>0.27</v>
      </c>
      <c r="AA581" s="205">
        <v>0.27</v>
      </c>
      <c r="AB581" s="206">
        <v>0.27</v>
      </c>
      <c r="AC581" s="206">
        <v>0.27</v>
      </c>
      <c r="AD581" s="206">
        <v>0.27</v>
      </c>
      <c r="AE581" s="206">
        <v>0.27</v>
      </c>
      <c r="AF581" s="206">
        <v>0.27</v>
      </c>
      <c r="AG581" s="206">
        <v>0.33</v>
      </c>
      <c r="AH581">
        <v>0.33</v>
      </c>
      <c r="AI581" t="s">
        <v>164</v>
      </c>
      <c r="AJ581" t="s">
        <v>164</v>
      </c>
      <c r="AK581" t="s">
        <v>164</v>
      </c>
    </row>
    <row r="582" spans="1:37" x14ac:dyDescent="0.25">
      <c r="A582" t="s">
        <v>939</v>
      </c>
      <c r="B582" s="203" t="s">
        <v>158</v>
      </c>
      <c r="C582" t="s">
        <v>227</v>
      </c>
      <c r="D582" t="s">
        <v>405</v>
      </c>
      <c r="E582" t="s">
        <v>406</v>
      </c>
      <c r="F582" t="s">
        <v>940</v>
      </c>
      <c r="G582" t="s">
        <v>408</v>
      </c>
      <c r="H582" s="203">
        <v>15</v>
      </c>
      <c r="I582" s="204">
        <v>0.7</v>
      </c>
      <c r="J582" s="205">
        <v>0.80033296338194115</v>
      </c>
      <c r="K582" s="205">
        <v>0.15</v>
      </c>
      <c r="L582" s="205">
        <v>0.2</v>
      </c>
      <c r="M582" s="205">
        <v>0.2</v>
      </c>
      <c r="N582" s="205">
        <v>0.2</v>
      </c>
      <c r="O582" s="205">
        <v>0.25</v>
      </c>
      <c r="P582" s="205">
        <v>0.25</v>
      </c>
      <c r="Q582" s="205">
        <v>0.25</v>
      </c>
      <c r="R582" s="205">
        <v>0.25</v>
      </c>
      <c r="S582" s="205">
        <v>0.25</v>
      </c>
      <c r="T582" s="205">
        <v>0.25</v>
      </c>
      <c r="U582" s="205">
        <v>0.25</v>
      </c>
      <c r="V582" s="205">
        <v>0.25</v>
      </c>
      <c r="W582" s="205">
        <v>0.25</v>
      </c>
      <c r="X582" s="205">
        <v>0.25</v>
      </c>
      <c r="Y582" s="205">
        <v>0.25</v>
      </c>
      <c r="Z582" s="205">
        <v>0.25</v>
      </c>
      <c r="AA582" s="205">
        <v>0.25</v>
      </c>
      <c r="AB582" s="206">
        <v>0.25</v>
      </c>
      <c r="AC582" s="206">
        <v>0.25</v>
      </c>
      <c r="AD582" s="206">
        <v>0.25</v>
      </c>
      <c r="AE582" s="206">
        <v>0.25</v>
      </c>
      <c r="AF582" s="206">
        <v>0.25</v>
      </c>
      <c r="AG582" s="206">
        <v>0.33</v>
      </c>
      <c r="AH582">
        <v>0.33</v>
      </c>
      <c r="AI582" t="s">
        <v>164</v>
      </c>
      <c r="AJ582" t="s">
        <v>164</v>
      </c>
      <c r="AK582" t="s">
        <v>164</v>
      </c>
    </row>
    <row r="583" spans="1:37" x14ac:dyDescent="0.25">
      <c r="A583" t="s">
        <v>941</v>
      </c>
      <c r="B583" s="203" t="s">
        <v>166</v>
      </c>
      <c r="C583" t="s">
        <v>227</v>
      </c>
      <c r="D583" t="s">
        <v>405</v>
      </c>
      <c r="E583" t="s">
        <v>406</v>
      </c>
      <c r="F583" t="s">
        <v>940</v>
      </c>
      <c r="G583" t="s">
        <v>408</v>
      </c>
      <c r="H583" s="203">
        <v>15</v>
      </c>
      <c r="I583" s="204">
        <v>0.7</v>
      </c>
      <c r="J583" s="205">
        <v>0.80033296338194115</v>
      </c>
      <c r="K583" s="205">
        <v>0.15</v>
      </c>
      <c r="L583" s="205">
        <v>0.27</v>
      </c>
      <c r="M583" s="205">
        <v>0.27</v>
      </c>
      <c r="N583" s="205">
        <v>0.27</v>
      </c>
      <c r="O583" s="205">
        <v>0.27</v>
      </c>
      <c r="P583" s="205">
        <v>0.27</v>
      </c>
      <c r="Q583" s="205">
        <v>0.27</v>
      </c>
      <c r="R583" s="205">
        <v>0.27</v>
      </c>
      <c r="S583" s="205">
        <v>0.27</v>
      </c>
      <c r="T583" s="205">
        <v>0.27</v>
      </c>
      <c r="U583" s="205">
        <v>0.27</v>
      </c>
      <c r="V583" s="205">
        <v>0.27</v>
      </c>
      <c r="W583" s="205">
        <v>0.27</v>
      </c>
      <c r="X583" s="205">
        <v>0.27</v>
      </c>
      <c r="Y583" s="205">
        <v>0.27</v>
      </c>
      <c r="Z583" s="205">
        <v>0.27</v>
      </c>
      <c r="AA583" s="205">
        <v>0.27</v>
      </c>
      <c r="AB583" s="206">
        <v>0.27</v>
      </c>
      <c r="AC583" s="206">
        <v>0.27</v>
      </c>
      <c r="AD583" s="206">
        <v>0.27</v>
      </c>
      <c r="AE583" s="206">
        <v>0.27</v>
      </c>
      <c r="AF583" s="206">
        <v>0.27</v>
      </c>
      <c r="AG583" s="206">
        <v>0.33</v>
      </c>
      <c r="AH583">
        <v>0.33</v>
      </c>
      <c r="AI583" t="s">
        <v>164</v>
      </c>
      <c r="AJ583" t="s">
        <v>164</v>
      </c>
      <c r="AK583" t="s">
        <v>164</v>
      </c>
    </row>
    <row r="584" spans="1:37" x14ac:dyDescent="0.25">
      <c r="A584" t="s">
        <v>942</v>
      </c>
      <c r="B584" s="203" t="s">
        <v>158</v>
      </c>
      <c r="C584" t="s">
        <v>159</v>
      </c>
      <c r="D584" t="s">
        <v>405</v>
      </c>
      <c r="E584" t="s">
        <v>406</v>
      </c>
      <c r="F584" t="s">
        <v>940</v>
      </c>
      <c r="G584" t="s">
        <v>178</v>
      </c>
      <c r="H584" s="203">
        <v>15</v>
      </c>
      <c r="I584" s="204">
        <v>0.7</v>
      </c>
      <c r="J584" s="205">
        <v>0.59221963589442039</v>
      </c>
      <c r="K584" s="205">
        <v>0.13</v>
      </c>
      <c r="L584" s="205">
        <v>0.2</v>
      </c>
      <c r="M584" s="205">
        <v>0.2</v>
      </c>
      <c r="N584" s="205">
        <v>0.2</v>
      </c>
      <c r="O584" s="205">
        <v>0.2</v>
      </c>
      <c r="P584" s="205">
        <v>0.2</v>
      </c>
      <c r="Q584" s="205">
        <v>0.2</v>
      </c>
      <c r="R584" s="205">
        <v>0.2</v>
      </c>
      <c r="S584" s="205">
        <v>0.2</v>
      </c>
      <c r="T584" s="205">
        <v>0.2</v>
      </c>
      <c r="U584" s="205">
        <v>0.2</v>
      </c>
      <c r="V584" s="205">
        <v>0.2</v>
      </c>
      <c r="W584" s="205">
        <v>0.2</v>
      </c>
      <c r="X584" s="205">
        <v>0.2</v>
      </c>
      <c r="Y584" s="205">
        <v>0.2</v>
      </c>
      <c r="Z584" s="205">
        <v>0.2</v>
      </c>
      <c r="AA584" s="205">
        <v>0.2</v>
      </c>
      <c r="AB584" s="206">
        <v>0.2</v>
      </c>
      <c r="AC584" s="206">
        <v>0.2</v>
      </c>
      <c r="AD584" s="206">
        <v>0.2</v>
      </c>
      <c r="AE584" s="206">
        <v>0.2</v>
      </c>
      <c r="AF584" s="206">
        <v>0.2</v>
      </c>
      <c r="AG584" s="206">
        <v>0.33</v>
      </c>
      <c r="AH584">
        <v>0.33</v>
      </c>
      <c r="AI584" t="s">
        <v>164</v>
      </c>
      <c r="AJ584" t="s">
        <v>164</v>
      </c>
      <c r="AK584" t="s">
        <v>164</v>
      </c>
    </row>
    <row r="585" spans="1:37" x14ac:dyDescent="0.25">
      <c r="A585" t="s">
        <v>943</v>
      </c>
      <c r="B585" s="203" t="s">
        <v>166</v>
      </c>
      <c r="C585" t="s">
        <v>159</v>
      </c>
      <c r="D585" t="s">
        <v>405</v>
      </c>
      <c r="E585" t="s">
        <v>406</v>
      </c>
      <c r="F585" t="s">
        <v>940</v>
      </c>
      <c r="G585" t="s">
        <v>178</v>
      </c>
      <c r="H585" s="203">
        <v>15</v>
      </c>
      <c r="I585" s="204">
        <v>0.7</v>
      </c>
      <c r="J585" s="205">
        <v>0.59221963589442039</v>
      </c>
      <c r="K585" s="205">
        <v>0.2</v>
      </c>
      <c r="L585" s="205">
        <v>0.27</v>
      </c>
      <c r="M585" s="205">
        <v>0.27</v>
      </c>
      <c r="N585" s="205">
        <v>0.27</v>
      </c>
      <c r="O585" s="205">
        <v>0.27</v>
      </c>
      <c r="P585" s="205">
        <v>0.27</v>
      </c>
      <c r="Q585" s="205">
        <v>0.27</v>
      </c>
      <c r="R585" s="205">
        <v>0.27</v>
      </c>
      <c r="S585" s="205">
        <v>0.27</v>
      </c>
      <c r="T585" s="205">
        <v>0.27</v>
      </c>
      <c r="U585" s="205">
        <v>0.27</v>
      </c>
      <c r="V585" s="205">
        <v>0.27</v>
      </c>
      <c r="W585" s="205">
        <v>0.27</v>
      </c>
      <c r="X585" s="205">
        <v>0.27</v>
      </c>
      <c r="Y585" s="205">
        <v>0.27</v>
      </c>
      <c r="Z585" s="205">
        <v>0.27</v>
      </c>
      <c r="AA585" s="205">
        <v>0.27</v>
      </c>
      <c r="AB585" s="206">
        <v>0.27</v>
      </c>
      <c r="AC585" s="206">
        <v>0.27</v>
      </c>
      <c r="AD585" s="206">
        <v>0.27</v>
      </c>
      <c r="AE585" s="206">
        <v>0.27</v>
      </c>
      <c r="AF585" s="206">
        <v>0.27</v>
      </c>
      <c r="AG585" s="206">
        <v>0.33</v>
      </c>
      <c r="AH585">
        <v>0.33</v>
      </c>
      <c r="AI585" t="s">
        <v>164</v>
      </c>
      <c r="AJ585" t="s">
        <v>164</v>
      </c>
      <c r="AK585" t="s">
        <v>164</v>
      </c>
    </row>
    <row r="586" spans="1:37" x14ac:dyDescent="0.25">
      <c r="A586" t="s">
        <v>944</v>
      </c>
      <c r="B586" s="203" t="s">
        <v>158</v>
      </c>
      <c r="C586" t="s">
        <v>168</v>
      </c>
      <c r="D586" t="s">
        <v>405</v>
      </c>
      <c r="E586" t="s">
        <v>406</v>
      </c>
      <c r="F586" t="s">
        <v>940</v>
      </c>
      <c r="G586" t="s">
        <v>169</v>
      </c>
      <c r="H586" s="203">
        <v>15</v>
      </c>
      <c r="I586" s="204">
        <v>0.7</v>
      </c>
      <c r="J586" s="205">
        <v>0.6269962886457372</v>
      </c>
      <c r="K586" s="205">
        <v>0.2</v>
      </c>
      <c r="L586" s="205">
        <v>0.27</v>
      </c>
      <c r="M586" s="205">
        <v>0.27</v>
      </c>
      <c r="N586" s="205">
        <v>0.27</v>
      </c>
      <c r="O586" s="205">
        <v>0.27</v>
      </c>
      <c r="P586" s="205">
        <v>0.27</v>
      </c>
      <c r="Q586" s="205">
        <v>0.27</v>
      </c>
      <c r="R586" s="205">
        <v>0.25</v>
      </c>
      <c r="S586" s="205">
        <v>0.25</v>
      </c>
      <c r="T586" s="205">
        <v>0.25</v>
      </c>
      <c r="U586" s="205">
        <v>0.25</v>
      </c>
      <c r="V586" s="205">
        <v>0.25</v>
      </c>
      <c r="W586" s="205">
        <v>0.25</v>
      </c>
      <c r="X586" s="205">
        <v>0.25</v>
      </c>
      <c r="Y586" s="205">
        <v>0.25</v>
      </c>
      <c r="Z586" s="205">
        <v>0.25</v>
      </c>
      <c r="AA586" s="205">
        <v>0.25</v>
      </c>
      <c r="AB586" s="206">
        <v>0.25</v>
      </c>
      <c r="AC586" s="206">
        <v>0.25</v>
      </c>
      <c r="AD586" s="206">
        <v>0.25</v>
      </c>
      <c r="AE586" s="206">
        <v>0.25</v>
      </c>
      <c r="AF586" s="206">
        <v>0.25</v>
      </c>
      <c r="AG586" s="206">
        <v>0.33</v>
      </c>
      <c r="AH586">
        <v>0.33</v>
      </c>
      <c r="AI586" t="s">
        <v>164</v>
      </c>
      <c r="AJ586" t="s">
        <v>164</v>
      </c>
      <c r="AK586" t="s">
        <v>164</v>
      </c>
    </row>
    <row r="587" spans="1:37" x14ac:dyDescent="0.25">
      <c r="A587" t="s">
        <v>945</v>
      </c>
      <c r="B587" s="203" t="s">
        <v>166</v>
      </c>
      <c r="C587" t="s">
        <v>168</v>
      </c>
      <c r="D587" t="s">
        <v>405</v>
      </c>
      <c r="E587" t="s">
        <v>406</v>
      </c>
      <c r="F587" t="s">
        <v>940</v>
      </c>
      <c r="G587" t="s">
        <v>169</v>
      </c>
      <c r="H587" s="203">
        <v>15</v>
      </c>
      <c r="I587" s="204">
        <v>0.7</v>
      </c>
      <c r="J587" s="205">
        <v>0.6269962886457372</v>
      </c>
      <c r="K587" s="205">
        <v>0.2</v>
      </c>
      <c r="L587" s="205">
        <v>0.27</v>
      </c>
      <c r="M587" s="205">
        <v>0.27</v>
      </c>
      <c r="N587" s="205">
        <v>0.27</v>
      </c>
      <c r="O587" s="205">
        <v>0.27</v>
      </c>
      <c r="P587" s="205">
        <v>0.27</v>
      </c>
      <c r="Q587" s="205">
        <v>0.27</v>
      </c>
      <c r="R587" s="205">
        <v>0.25</v>
      </c>
      <c r="S587" s="205">
        <v>0.25</v>
      </c>
      <c r="T587" s="205">
        <v>0.25</v>
      </c>
      <c r="U587" s="205">
        <v>0.25</v>
      </c>
      <c r="V587" s="205">
        <v>0.25</v>
      </c>
      <c r="W587" s="205">
        <v>0.25</v>
      </c>
      <c r="X587" s="205">
        <v>0.25</v>
      </c>
      <c r="Y587" s="205">
        <v>0.25</v>
      </c>
      <c r="Z587" s="205">
        <v>0.25</v>
      </c>
      <c r="AA587" s="205">
        <v>0.25</v>
      </c>
      <c r="AB587" s="206">
        <v>0.25</v>
      </c>
      <c r="AC587" s="206">
        <v>0.25</v>
      </c>
      <c r="AD587" s="206">
        <v>0.25</v>
      </c>
      <c r="AE587" s="206">
        <v>0.25</v>
      </c>
      <c r="AF587" s="206">
        <v>0.25</v>
      </c>
      <c r="AG587" s="206">
        <v>0.33</v>
      </c>
      <c r="AH587">
        <v>0.33</v>
      </c>
      <c r="AI587" t="s">
        <v>164</v>
      </c>
      <c r="AJ587" t="s">
        <v>164</v>
      </c>
      <c r="AK587" t="s">
        <v>164</v>
      </c>
    </row>
    <row r="588" spans="1:37" x14ac:dyDescent="0.25">
      <c r="A588" t="s">
        <v>946</v>
      </c>
      <c r="B588" s="203" t="s">
        <v>158</v>
      </c>
      <c r="C588" t="s">
        <v>159</v>
      </c>
      <c r="D588" t="s">
        <v>405</v>
      </c>
      <c r="E588" t="s">
        <v>406</v>
      </c>
      <c r="F588" t="s">
        <v>947</v>
      </c>
      <c r="G588" t="s">
        <v>178</v>
      </c>
      <c r="H588" s="203">
        <v>10</v>
      </c>
      <c r="I588" s="204">
        <v>0.7</v>
      </c>
      <c r="J588" s="205">
        <v>0.43297207610283089</v>
      </c>
      <c r="K588" s="205">
        <v>0.13</v>
      </c>
      <c r="L588" s="205">
        <v>0.2</v>
      </c>
      <c r="M588" s="205">
        <v>0.2</v>
      </c>
      <c r="N588" s="205">
        <v>0.2</v>
      </c>
      <c r="O588" s="205">
        <v>0.2</v>
      </c>
      <c r="P588" s="205">
        <v>0.2</v>
      </c>
      <c r="Q588" s="205">
        <v>0.2</v>
      </c>
      <c r="R588" s="205">
        <v>0.2</v>
      </c>
      <c r="S588" s="205">
        <v>0.2</v>
      </c>
      <c r="T588" s="205">
        <v>0.2</v>
      </c>
      <c r="U588" s="205">
        <v>0.2</v>
      </c>
      <c r="V588" s="205">
        <v>0.2</v>
      </c>
      <c r="W588" s="205">
        <v>0.2</v>
      </c>
      <c r="X588" s="205">
        <v>0.2</v>
      </c>
      <c r="Y588" s="205">
        <v>0.2</v>
      </c>
      <c r="Z588" s="205">
        <v>0.2</v>
      </c>
      <c r="AA588" s="205">
        <v>0.2</v>
      </c>
      <c r="AB588" s="206">
        <v>0.2</v>
      </c>
      <c r="AC588" s="206">
        <v>0.2</v>
      </c>
      <c r="AD588" s="206">
        <v>0.2</v>
      </c>
      <c r="AE588" s="206">
        <v>0.2</v>
      </c>
      <c r="AF588" s="206">
        <v>0.2</v>
      </c>
      <c r="AG588" s="206">
        <v>0.33</v>
      </c>
      <c r="AH588">
        <v>0.33</v>
      </c>
      <c r="AI588" t="s">
        <v>164</v>
      </c>
      <c r="AJ588" t="s">
        <v>164</v>
      </c>
      <c r="AK588" t="s">
        <v>164</v>
      </c>
    </row>
    <row r="589" spans="1:37" x14ac:dyDescent="0.25">
      <c r="A589" t="s">
        <v>948</v>
      </c>
      <c r="B589" s="203" t="s">
        <v>166</v>
      </c>
      <c r="C589" t="s">
        <v>159</v>
      </c>
      <c r="D589" t="s">
        <v>405</v>
      </c>
      <c r="E589" t="s">
        <v>406</v>
      </c>
      <c r="F589" t="s">
        <v>947</v>
      </c>
      <c r="G589" t="s">
        <v>178</v>
      </c>
      <c r="H589" s="203">
        <v>10</v>
      </c>
      <c r="I589" s="204">
        <v>0.7</v>
      </c>
      <c r="J589" s="205">
        <v>0.43297207610283089</v>
      </c>
      <c r="K589" s="205">
        <v>0.2</v>
      </c>
      <c r="L589" s="205">
        <v>0.27</v>
      </c>
      <c r="M589" s="205">
        <v>0.27</v>
      </c>
      <c r="N589" s="205">
        <v>0.27</v>
      </c>
      <c r="O589" s="205">
        <v>0.27</v>
      </c>
      <c r="P589" s="205">
        <v>0.27</v>
      </c>
      <c r="Q589" s="205">
        <v>0.27</v>
      </c>
      <c r="R589" s="205">
        <v>0.27</v>
      </c>
      <c r="S589" s="205">
        <v>0.27</v>
      </c>
      <c r="T589" s="205">
        <v>0.27</v>
      </c>
      <c r="U589" s="205">
        <v>0.27</v>
      </c>
      <c r="V589" s="205">
        <v>0.27</v>
      </c>
      <c r="W589" s="205">
        <v>0.27</v>
      </c>
      <c r="X589" s="205">
        <v>0.27</v>
      </c>
      <c r="Y589" s="205">
        <v>0.27</v>
      </c>
      <c r="Z589" s="205">
        <v>0.27</v>
      </c>
      <c r="AA589" s="205">
        <v>0.27</v>
      </c>
      <c r="AB589" s="206">
        <v>0.27</v>
      </c>
      <c r="AC589" s="206">
        <v>0.27</v>
      </c>
      <c r="AD589" s="206">
        <v>0.27</v>
      </c>
      <c r="AE589" s="206">
        <v>0.27</v>
      </c>
      <c r="AF589" s="206">
        <v>0.27</v>
      </c>
      <c r="AG589" s="206">
        <v>0.33</v>
      </c>
      <c r="AH589">
        <v>0.33</v>
      </c>
      <c r="AI589" t="s">
        <v>164</v>
      </c>
      <c r="AJ589" t="s">
        <v>164</v>
      </c>
      <c r="AK589" t="s">
        <v>164</v>
      </c>
    </row>
    <row r="590" spans="1:37" x14ac:dyDescent="0.25">
      <c r="A590" t="s">
        <v>949</v>
      </c>
      <c r="B590" s="203" t="s">
        <v>158</v>
      </c>
      <c r="C590" t="s">
        <v>168</v>
      </c>
      <c r="D590" t="s">
        <v>405</v>
      </c>
      <c r="E590" t="s">
        <v>406</v>
      </c>
      <c r="F590" t="s">
        <v>947</v>
      </c>
      <c r="G590" t="s">
        <v>169</v>
      </c>
      <c r="H590" s="203">
        <v>10</v>
      </c>
      <c r="I590" s="204">
        <v>0.7</v>
      </c>
      <c r="J590" s="205">
        <v>0.45890207746534312</v>
      </c>
      <c r="K590" s="205">
        <v>0.2</v>
      </c>
      <c r="L590" s="205">
        <v>0.27</v>
      </c>
      <c r="M590" s="205">
        <v>0.27</v>
      </c>
      <c r="N590" s="205">
        <v>0.27</v>
      </c>
      <c r="O590" s="205">
        <v>0.27</v>
      </c>
      <c r="P590" s="205">
        <v>0.27</v>
      </c>
      <c r="Q590" s="205">
        <v>0.27</v>
      </c>
      <c r="R590" s="205">
        <v>0.25</v>
      </c>
      <c r="S590" s="205">
        <v>0.25</v>
      </c>
      <c r="T590" s="205">
        <v>0.25</v>
      </c>
      <c r="U590" s="205">
        <v>0.25</v>
      </c>
      <c r="V590" s="205">
        <v>0.25</v>
      </c>
      <c r="W590" s="205">
        <v>0.25</v>
      </c>
      <c r="X590" s="205">
        <v>0.25</v>
      </c>
      <c r="Y590" s="205">
        <v>0.25</v>
      </c>
      <c r="Z590" s="205">
        <v>0.25</v>
      </c>
      <c r="AA590" s="205">
        <v>0.25</v>
      </c>
      <c r="AB590" s="206">
        <v>0.25</v>
      </c>
      <c r="AC590" s="206">
        <v>0.25</v>
      </c>
      <c r="AD590" s="206">
        <v>0.25</v>
      </c>
      <c r="AE590" s="206">
        <v>0.25</v>
      </c>
      <c r="AF590" s="206">
        <v>0.25</v>
      </c>
      <c r="AG590" s="206">
        <v>0.33</v>
      </c>
      <c r="AH590">
        <v>0.33</v>
      </c>
      <c r="AI590" t="s">
        <v>164</v>
      </c>
      <c r="AJ590" t="s">
        <v>164</v>
      </c>
      <c r="AK590" t="s">
        <v>164</v>
      </c>
    </row>
    <row r="591" spans="1:37" x14ac:dyDescent="0.25">
      <c r="A591" t="s">
        <v>950</v>
      </c>
      <c r="B591" s="203" t="s">
        <v>166</v>
      </c>
      <c r="C591" t="s">
        <v>168</v>
      </c>
      <c r="D591" t="s">
        <v>405</v>
      </c>
      <c r="E591" t="s">
        <v>406</v>
      </c>
      <c r="F591" t="s">
        <v>947</v>
      </c>
      <c r="G591" s="207" t="s">
        <v>169</v>
      </c>
      <c r="H591" s="203">
        <v>10</v>
      </c>
      <c r="I591" s="204">
        <v>0.7</v>
      </c>
      <c r="J591" s="205">
        <v>0.45890207746534312</v>
      </c>
      <c r="K591" s="205">
        <v>0.2</v>
      </c>
      <c r="L591" s="205">
        <v>0.27</v>
      </c>
      <c r="M591" s="205">
        <v>0.27</v>
      </c>
      <c r="N591" s="205">
        <v>0.27</v>
      </c>
      <c r="O591" s="205">
        <v>0.27</v>
      </c>
      <c r="P591" s="205">
        <v>0.27</v>
      </c>
      <c r="Q591" s="205">
        <v>0.27</v>
      </c>
      <c r="R591" s="207">
        <v>0.25</v>
      </c>
      <c r="S591" s="205">
        <v>0.25</v>
      </c>
      <c r="T591" s="205">
        <v>0.25</v>
      </c>
      <c r="U591" s="205">
        <v>0.25</v>
      </c>
      <c r="V591" s="205">
        <v>0.25</v>
      </c>
      <c r="W591" s="205">
        <v>0.25</v>
      </c>
      <c r="X591" s="205">
        <v>0.25</v>
      </c>
      <c r="Y591" s="205">
        <v>0.25</v>
      </c>
      <c r="Z591" s="205">
        <v>0.25</v>
      </c>
      <c r="AA591" s="205">
        <v>0.25</v>
      </c>
      <c r="AB591" s="206">
        <v>0.25</v>
      </c>
      <c r="AC591" s="206">
        <v>0.25</v>
      </c>
      <c r="AD591" s="206">
        <v>0.25</v>
      </c>
      <c r="AE591" s="206">
        <v>0.25</v>
      </c>
      <c r="AF591" s="206">
        <v>0.25</v>
      </c>
      <c r="AG591" s="206">
        <v>0.33</v>
      </c>
      <c r="AH591">
        <v>0.33</v>
      </c>
      <c r="AI591" t="s">
        <v>164</v>
      </c>
      <c r="AJ591" t="s">
        <v>164</v>
      </c>
      <c r="AK591" t="s">
        <v>164</v>
      </c>
    </row>
    <row r="592" spans="1:37" x14ac:dyDescent="0.25">
      <c r="A592" t="s">
        <v>951</v>
      </c>
      <c r="B592" s="203" t="s">
        <v>158</v>
      </c>
      <c r="C592" t="s">
        <v>168</v>
      </c>
      <c r="D592" t="s">
        <v>405</v>
      </c>
      <c r="E592" t="s">
        <v>208</v>
      </c>
      <c r="F592" t="s">
        <v>952</v>
      </c>
      <c r="G592" s="207" t="s">
        <v>169</v>
      </c>
      <c r="H592" s="203">
        <v>15</v>
      </c>
      <c r="I592" s="204">
        <v>0.7</v>
      </c>
      <c r="J592" s="205">
        <v>0.6269962886457372</v>
      </c>
      <c r="K592" s="205">
        <v>0.2</v>
      </c>
      <c r="L592" s="205">
        <v>0.27</v>
      </c>
      <c r="M592" s="205">
        <v>0.27</v>
      </c>
      <c r="N592" s="205">
        <v>0.27</v>
      </c>
      <c r="O592" s="205">
        <v>0.27</v>
      </c>
      <c r="P592" s="205">
        <v>0.27</v>
      </c>
      <c r="Q592" s="205">
        <v>0.27</v>
      </c>
      <c r="R592" s="207">
        <v>0.25</v>
      </c>
      <c r="S592" s="205">
        <v>0.25</v>
      </c>
      <c r="T592" s="205">
        <v>0.25</v>
      </c>
      <c r="U592" s="205">
        <v>0.25</v>
      </c>
      <c r="V592" s="205">
        <v>0.25</v>
      </c>
      <c r="W592" s="205">
        <v>0.25</v>
      </c>
      <c r="X592" s="205">
        <v>0.25</v>
      </c>
      <c r="Y592" s="205">
        <v>0.25</v>
      </c>
      <c r="Z592" s="205">
        <v>0.25</v>
      </c>
      <c r="AA592" s="205">
        <v>0.25</v>
      </c>
      <c r="AB592" s="206">
        <v>0.25</v>
      </c>
      <c r="AC592" s="206">
        <v>0.25</v>
      </c>
      <c r="AD592" s="206">
        <v>0.25</v>
      </c>
      <c r="AE592" s="206">
        <v>0.25</v>
      </c>
      <c r="AF592" s="206">
        <v>0.25</v>
      </c>
      <c r="AG592" s="206">
        <v>0.33</v>
      </c>
      <c r="AH592">
        <v>0.33</v>
      </c>
      <c r="AI592" t="s">
        <v>164</v>
      </c>
      <c r="AJ592" t="s">
        <v>164</v>
      </c>
      <c r="AK592" t="s">
        <v>164</v>
      </c>
    </row>
    <row r="593" spans="1:37" x14ac:dyDescent="0.25">
      <c r="A593" t="s">
        <v>953</v>
      </c>
      <c r="B593" s="203" t="s">
        <v>166</v>
      </c>
      <c r="C593" t="s">
        <v>168</v>
      </c>
      <c r="D593" t="s">
        <v>405</v>
      </c>
      <c r="E593" t="s">
        <v>208</v>
      </c>
      <c r="F593" t="s">
        <v>952</v>
      </c>
      <c r="G593" s="207" t="s">
        <v>169</v>
      </c>
      <c r="H593" s="203">
        <v>15</v>
      </c>
      <c r="I593" s="204">
        <v>0.7</v>
      </c>
      <c r="J593" s="205">
        <v>0.6269962886457372</v>
      </c>
      <c r="K593" s="205">
        <v>0.2</v>
      </c>
      <c r="L593" s="205">
        <v>0.27</v>
      </c>
      <c r="M593" s="205">
        <v>0.27</v>
      </c>
      <c r="N593" s="205">
        <v>0.27</v>
      </c>
      <c r="O593" s="205">
        <v>0.27</v>
      </c>
      <c r="P593" s="205">
        <v>0.27</v>
      </c>
      <c r="Q593" s="205">
        <v>0.27</v>
      </c>
      <c r="R593" s="207">
        <v>0.25</v>
      </c>
      <c r="S593" s="205">
        <v>0.25</v>
      </c>
      <c r="T593" s="205">
        <v>0.25</v>
      </c>
      <c r="U593" s="205">
        <v>0.25</v>
      </c>
      <c r="V593" s="205">
        <v>0.25</v>
      </c>
      <c r="W593" s="205">
        <v>0.25</v>
      </c>
      <c r="X593" s="205">
        <v>0.25</v>
      </c>
      <c r="Y593" s="205">
        <v>0.25</v>
      </c>
      <c r="Z593" s="205">
        <v>0.25</v>
      </c>
      <c r="AA593" s="205">
        <v>0.25</v>
      </c>
      <c r="AB593" s="206">
        <v>0.25</v>
      </c>
      <c r="AC593" s="206">
        <v>0.25</v>
      </c>
      <c r="AD593" s="206">
        <v>0.25</v>
      </c>
      <c r="AE593" s="206">
        <v>0.25</v>
      </c>
      <c r="AF593" s="206">
        <v>0.25</v>
      </c>
      <c r="AG593" s="206">
        <v>0.33</v>
      </c>
      <c r="AH593">
        <v>0.33</v>
      </c>
      <c r="AI593" t="s">
        <v>164</v>
      </c>
      <c r="AJ593" t="s">
        <v>164</v>
      </c>
      <c r="AK593" t="s">
        <v>164</v>
      </c>
    </row>
    <row r="594" spans="1:37" x14ac:dyDescent="0.25">
      <c r="A594" t="s">
        <v>954</v>
      </c>
      <c r="B594" s="203" t="s">
        <v>158</v>
      </c>
      <c r="C594" t="s">
        <v>227</v>
      </c>
      <c r="D594" t="s">
        <v>405</v>
      </c>
      <c r="E594" t="s">
        <v>301</v>
      </c>
      <c r="F594" t="s">
        <v>955</v>
      </c>
      <c r="G594" s="207" t="s">
        <v>286</v>
      </c>
      <c r="H594" s="203">
        <v>15</v>
      </c>
      <c r="I594" s="204">
        <v>0.7</v>
      </c>
      <c r="J594" s="205">
        <v>0.63040347313331957</v>
      </c>
      <c r="K594" s="205">
        <v>0.15</v>
      </c>
      <c r="L594" s="205">
        <v>0.2</v>
      </c>
      <c r="M594" s="205">
        <v>0.2</v>
      </c>
      <c r="N594" s="205">
        <v>0.2</v>
      </c>
      <c r="O594" s="205">
        <v>0.25</v>
      </c>
      <c r="P594" s="205">
        <v>0.25</v>
      </c>
      <c r="Q594" s="205">
        <v>0.25</v>
      </c>
      <c r="R594" s="207">
        <v>0.25</v>
      </c>
      <c r="S594" s="205">
        <v>0.25</v>
      </c>
      <c r="T594" s="205">
        <v>0.25</v>
      </c>
      <c r="U594" s="205">
        <v>0.25</v>
      </c>
      <c r="V594" s="205">
        <v>0.25</v>
      </c>
      <c r="W594" s="205">
        <v>0.25</v>
      </c>
      <c r="X594" s="205">
        <v>0.25</v>
      </c>
      <c r="Y594" s="205">
        <v>0.25</v>
      </c>
      <c r="Z594" s="205">
        <v>0.25</v>
      </c>
      <c r="AA594" s="205">
        <v>0.25</v>
      </c>
      <c r="AB594" s="206">
        <v>0.25</v>
      </c>
      <c r="AC594" s="206">
        <v>0.25</v>
      </c>
      <c r="AD594" s="206">
        <v>0.25</v>
      </c>
      <c r="AE594" s="206">
        <v>0.25</v>
      </c>
      <c r="AF594" s="206">
        <v>0.25</v>
      </c>
      <c r="AG594" s="206">
        <v>0.33</v>
      </c>
      <c r="AH594">
        <v>0.33</v>
      </c>
      <c r="AI594" t="s">
        <v>164</v>
      </c>
      <c r="AJ594" t="s">
        <v>164</v>
      </c>
      <c r="AK594" t="s">
        <v>164</v>
      </c>
    </row>
    <row r="595" spans="1:37" x14ac:dyDescent="0.25">
      <c r="A595" t="s">
        <v>956</v>
      </c>
      <c r="B595" s="203" t="s">
        <v>166</v>
      </c>
      <c r="C595" t="s">
        <v>227</v>
      </c>
      <c r="D595" t="s">
        <v>405</v>
      </c>
      <c r="E595" t="s">
        <v>301</v>
      </c>
      <c r="F595" t="s">
        <v>955</v>
      </c>
      <c r="G595" s="207" t="s">
        <v>286</v>
      </c>
      <c r="H595" s="203">
        <v>15</v>
      </c>
      <c r="I595" s="204">
        <v>0.7</v>
      </c>
      <c r="J595" s="205">
        <v>0.63040347313331957</v>
      </c>
      <c r="K595" s="205">
        <v>0.15</v>
      </c>
      <c r="L595" s="205">
        <v>0.27</v>
      </c>
      <c r="M595" s="205">
        <v>0.27</v>
      </c>
      <c r="N595" s="205">
        <v>0.27</v>
      </c>
      <c r="O595" s="205">
        <v>0.27</v>
      </c>
      <c r="P595" s="205">
        <v>0.27</v>
      </c>
      <c r="Q595" s="205">
        <v>0.27</v>
      </c>
      <c r="R595" s="207">
        <v>0.27</v>
      </c>
      <c r="S595" s="205">
        <v>0.27</v>
      </c>
      <c r="T595" s="205">
        <v>0.27</v>
      </c>
      <c r="U595" s="205">
        <v>0.27</v>
      </c>
      <c r="V595" s="205">
        <v>0.27</v>
      </c>
      <c r="W595" s="205">
        <v>0.27</v>
      </c>
      <c r="X595" s="205">
        <v>0.27</v>
      </c>
      <c r="Y595" s="205">
        <v>0.27</v>
      </c>
      <c r="Z595" s="205">
        <v>0.27</v>
      </c>
      <c r="AA595" s="205">
        <v>0.27</v>
      </c>
      <c r="AB595" s="206">
        <v>0.27</v>
      </c>
      <c r="AC595" s="206">
        <v>0.27</v>
      </c>
      <c r="AD595" s="206">
        <v>0.27</v>
      </c>
      <c r="AE595" s="206">
        <v>0.27</v>
      </c>
      <c r="AF595" s="206">
        <v>0.27</v>
      </c>
      <c r="AG595" s="206">
        <v>0.33</v>
      </c>
      <c r="AH595">
        <v>0.33</v>
      </c>
      <c r="AI595" t="s">
        <v>164</v>
      </c>
      <c r="AJ595" t="s">
        <v>164</v>
      </c>
      <c r="AK595" t="s">
        <v>164</v>
      </c>
    </row>
    <row r="596" spans="1:37" x14ac:dyDescent="0.25">
      <c r="A596" t="s">
        <v>957</v>
      </c>
      <c r="B596" s="203" t="s">
        <v>158</v>
      </c>
      <c r="C596" t="s">
        <v>159</v>
      </c>
      <c r="D596" t="s">
        <v>405</v>
      </c>
      <c r="E596" t="s">
        <v>301</v>
      </c>
      <c r="F596" t="s">
        <v>955</v>
      </c>
      <c r="G596" s="207" t="s">
        <v>289</v>
      </c>
      <c r="H596" s="203">
        <v>15</v>
      </c>
      <c r="I596" s="204">
        <v>0.7</v>
      </c>
      <c r="J596" s="205">
        <v>0.58811439006316979</v>
      </c>
      <c r="K596" s="205">
        <v>0.13</v>
      </c>
      <c r="L596" s="205">
        <v>0.2</v>
      </c>
      <c r="M596" s="205">
        <v>0.2</v>
      </c>
      <c r="N596" s="205">
        <v>0.2</v>
      </c>
      <c r="O596" s="205">
        <v>0.2</v>
      </c>
      <c r="P596" s="205">
        <v>0.2</v>
      </c>
      <c r="Q596" s="205">
        <v>0.2</v>
      </c>
      <c r="R596" s="207">
        <v>0.2</v>
      </c>
      <c r="S596" s="205">
        <v>0.2</v>
      </c>
      <c r="T596" s="205">
        <v>0.2</v>
      </c>
      <c r="U596" s="205">
        <v>0.2</v>
      </c>
      <c r="V596" s="205">
        <v>0.2</v>
      </c>
      <c r="W596" s="205">
        <v>0.2</v>
      </c>
      <c r="X596" s="205">
        <v>0.2</v>
      </c>
      <c r="Y596" s="205">
        <v>0.2</v>
      </c>
      <c r="Z596" s="205">
        <v>0.2</v>
      </c>
      <c r="AA596" s="205">
        <v>0.2</v>
      </c>
      <c r="AB596" s="206">
        <v>0.2</v>
      </c>
      <c r="AC596" s="206">
        <v>0.2</v>
      </c>
      <c r="AD596" s="206">
        <v>0.2</v>
      </c>
      <c r="AE596" s="206">
        <v>0.2</v>
      </c>
      <c r="AF596" s="206">
        <v>0.2</v>
      </c>
      <c r="AG596" s="206">
        <v>0.33</v>
      </c>
      <c r="AH596">
        <v>0.33</v>
      </c>
      <c r="AI596" t="s">
        <v>164</v>
      </c>
      <c r="AJ596" t="s">
        <v>164</v>
      </c>
      <c r="AK596" t="s">
        <v>164</v>
      </c>
    </row>
    <row r="597" spans="1:37" x14ac:dyDescent="0.25">
      <c r="A597" t="s">
        <v>958</v>
      </c>
      <c r="B597" s="203" t="s">
        <v>166</v>
      </c>
      <c r="C597" t="s">
        <v>159</v>
      </c>
      <c r="D597" t="s">
        <v>405</v>
      </c>
      <c r="E597" t="s">
        <v>301</v>
      </c>
      <c r="F597" t="s">
        <v>955</v>
      </c>
      <c r="G597" s="207" t="s">
        <v>289</v>
      </c>
      <c r="H597" s="203">
        <v>15</v>
      </c>
      <c r="I597" s="204">
        <v>0.7</v>
      </c>
      <c r="J597" s="205">
        <v>0.58811439006316979</v>
      </c>
      <c r="K597" s="205">
        <v>0.2</v>
      </c>
      <c r="L597" s="205">
        <v>0.27</v>
      </c>
      <c r="M597" s="205">
        <v>0.27</v>
      </c>
      <c r="N597" s="205">
        <v>0.27</v>
      </c>
      <c r="O597" s="205">
        <v>0.27</v>
      </c>
      <c r="P597" s="205">
        <v>0.27</v>
      </c>
      <c r="Q597" s="205">
        <v>0.27</v>
      </c>
      <c r="R597" s="207">
        <v>0.27</v>
      </c>
      <c r="S597" s="205">
        <v>0.27</v>
      </c>
      <c r="T597" s="205">
        <v>0.27</v>
      </c>
      <c r="U597" s="205">
        <v>0.27</v>
      </c>
      <c r="V597" s="205">
        <v>0.27</v>
      </c>
      <c r="W597" s="205">
        <v>0.27</v>
      </c>
      <c r="X597" s="205">
        <v>0.27</v>
      </c>
      <c r="Y597" s="205">
        <v>0.27</v>
      </c>
      <c r="Z597" s="205">
        <v>0.27</v>
      </c>
      <c r="AA597" s="205">
        <v>0.27</v>
      </c>
      <c r="AB597" s="206">
        <v>0.27</v>
      </c>
      <c r="AC597" s="206">
        <v>0.27</v>
      </c>
      <c r="AD597" s="206">
        <v>0.27</v>
      </c>
      <c r="AE597" s="206">
        <v>0.27</v>
      </c>
      <c r="AF597" s="206">
        <v>0.27</v>
      </c>
      <c r="AG597" s="206">
        <v>0.33</v>
      </c>
      <c r="AH597">
        <v>0.33</v>
      </c>
      <c r="AI597" t="s">
        <v>164</v>
      </c>
      <c r="AJ597" t="s">
        <v>164</v>
      </c>
      <c r="AK597" t="s">
        <v>164</v>
      </c>
    </row>
    <row r="598" spans="1:37" x14ac:dyDescent="0.25">
      <c r="A598" t="s">
        <v>959</v>
      </c>
      <c r="B598" s="203" t="s">
        <v>158</v>
      </c>
      <c r="C598" t="s">
        <v>168</v>
      </c>
      <c r="D598" t="s">
        <v>405</v>
      </c>
      <c r="E598" t="s">
        <v>301</v>
      </c>
      <c r="F598" t="s">
        <v>955</v>
      </c>
      <c r="G598" s="207" t="s">
        <v>169</v>
      </c>
      <c r="H598" s="203">
        <v>15</v>
      </c>
      <c r="I598" s="204">
        <v>0.7</v>
      </c>
      <c r="J598" s="205">
        <v>0.6269962886457372</v>
      </c>
      <c r="K598" s="205">
        <v>0.2</v>
      </c>
      <c r="L598" s="205">
        <v>0.27</v>
      </c>
      <c r="M598" s="205">
        <v>0.27</v>
      </c>
      <c r="N598" s="205">
        <v>0.27</v>
      </c>
      <c r="O598" s="205">
        <v>0.27</v>
      </c>
      <c r="P598" s="205">
        <v>0.27</v>
      </c>
      <c r="Q598" s="205">
        <v>0.27</v>
      </c>
      <c r="R598" s="207">
        <v>0.25</v>
      </c>
      <c r="S598" s="205">
        <v>0.25</v>
      </c>
      <c r="T598" s="205">
        <v>0.25</v>
      </c>
      <c r="U598" s="205">
        <v>0.25</v>
      </c>
      <c r="V598" s="205">
        <v>0.25</v>
      </c>
      <c r="W598" s="205">
        <v>0.25</v>
      </c>
      <c r="X598" s="205">
        <v>0.25</v>
      </c>
      <c r="Y598" s="205">
        <v>0.25</v>
      </c>
      <c r="Z598" s="205">
        <v>0.25</v>
      </c>
      <c r="AA598" s="205">
        <v>0.25</v>
      </c>
      <c r="AB598" s="206">
        <v>0.25</v>
      </c>
      <c r="AC598" s="206">
        <v>0.25</v>
      </c>
      <c r="AD598" s="206">
        <v>0.25</v>
      </c>
      <c r="AE598" s="206">
        <v>0.25</v>
      </c>
      <c r="AF598" s="206">
        <v>0.25</v>
      </c>
      <c r="AG598" s="206">
        <v>0.33</v>
      </c>
      <c r="AH598">
        <v>0.33</v>
      </c>
      <c r="AI598" t="s">
        <v>164</v>
      </c>
      <c r="AJ598" t="s">
        <v>164</v>
      </c>
      <c r="AK598" t="s">
        <v>164</v>
      </c>
    </row>
    <row r="599" spans="1:37" x14ac:dyDescent="0.25">
      <c r="A599" t="s">
        <v>960</v>
      </c>
      <c r="B599" s="203" t="s">
        <v>166</v>
      </c>
      <c r="C599" t="s">
        <v>168</v>
      </c>
      <c r="D599" t="s">
        <v>405</v>
      </c>
      <c r="E599" t="s">
        <v>301</v>
      </c>
      <c r="F599" t="s">
        <v>955</v>
      </c>
      <c r="G599" t="s">
        <v>169</v>
      </c>
      <c r="H599" s="203">
        <v>15</v>
      </c>
      <c r="I599" s="204">
        <v>0.7</v>
      </c>
      <c r="J599" s="205">
        <v>0.6269962886457372</v>
      </c>
      <c r="K599" s="205">
        <v>0.2</v>
      </c>
      <c r="L599" s="205">
        <v>0.27</v>
      </c>
      <c r="M599" s="205">
        <v>0.27</v>
      </c>
      <c r="N599" s="205">
        <v>0.27</v>
      </c>
      <c r="O599" s="205">
        <v>0.27</v>
      </c>
      <c r="P599" s="205">
        <v>0.27</v>
      </c>
      <c r="Q599" s="205">
        <v>0.27</v>
      </c>
      <c r="R599" s="205">
        <v>0.25</v>
      </c>
      <c r="S599" s="205">
        <v>0.25</v>
      </c>
      <c r="T599" s="205">
        <v>0.25</v>
      </c>
      <c r="U599" s="205">
        <v>0.25</v>
      </c>
      <c r="V599" s="205">
        <v>0.25</v>
      </c>
      <c r="W599" s="205">
        <v>0.25</v>
      </c>
      <c r="X599" s="205">
        <v>0.25</v>
      </c>
      <c r="Y599" s="205">
        <v>0.25</v>
      </c>
      <c r="Z599" s="205">
        <v>0.25</v>
      </c>
      <c r="AA599" s="205">
        <v>0.25</v>
      </c>
      <c r="AB599" s="206">
        <v>0.25</v>
      </c>
      <c r="AC599" s="206">
        <v>0.25</v>
      </c>
      <c r="AD599" s="206">
        <v>0.25</v>
      </c>
      <c r="AE599" s="206">
        <v>0.25</v>
      </c>
      <c r="AF599" s="206">
        <v>0.25</v>
      </c>
      <c r="AG599" s="206">
        <v>0.33</v>
      </c>
      <c r="AH599">
        <v>0.33</v>
      </c>
      <c r="AI599" t="s">
        <v>164</v>
      </c>
      <c r="AJ599" t="s">
        <v>164</v>
      </c>
      <c r="AK599" t="s">
        <v>164</v>
      </c>
    </row>
    <row r="600" spans="1:37" x14ac:dyDescent="0.25">
      <c r="A600" t="s">
        <v>961</v>
      </c>
      <c r="B600" s="203" t="s">
        <v>158</v>
      </c>
      <c r="C600" t="s">
        <v>227</v>
      </c>
      <c r="D600" t="s">
        <v>405</v>
      </c>
      <c r="E600" t="s">
        <v>208</v>
      </c>
      <c r="F600" t="s">
        <v>962</v>
      </c>
      <c r="G600" t="s">
        <v>408</v>
      </c>
      <c r="H600" s="203">
        <v>15</v>
      </c>
      <c r="I600" s="204">
        <v>0.7</v>
      </c>
      <c r="J600" s="205">
        <v>0.80033296338194115</v>
      </c>
      <c r="K600" s="205">
        <v>0.15</v>
      </c>
      <c r="L600" s="205">
        <v>0.2</v>
      </c>
      <c r="M600" s="205">
        <v>0.2</v>
      </c>
      <c r="N600" s="205">
        <v>0.2</v>
      </c>
      <c r="O600" s="205">
        <v>0.25</v>
      </c>
      <c r="P600" s="205">
        <v>0.25</v>
      </c>
      <c r="Q600" s="205">
        <v>0.25</v>
      </c>
      <c r="R600" s="205">
        <v>0.25</v>
      </c>
      <c r="S600" s="205">
        <v>0.25</v>
      </c>
      <c r="T600" s="205">
        <v>0.25</v>
      </c>
      <c r="U600" s="205">
        <v>0.25</v>
      </c>
      <c r="V600" s="205">
        <v>0.25</v>
      </c>
      <c r="W600" s="205">
        <v>0.25</v>
      </c>
      <c r="X600" s="205">
        <v>0.25</v>
      </c>
      <c r="Y600" s="205">
        <v>0.25</v>
      </c>
      <c r="Z600" s="205">
        <v>0.25</v>
      </c>
      <c r="AA600" s="205">
        <v>0.25</v>
      </c>
      <c r="AB600" s="206">
        <v>0.25</v>
      </c>
      <c r="AC600" s="206">
        <v>0.25</v>
      </c>
      <c r="AD600" s="206">
        <v>0.25</v>
      </c>
      <c r="AE600" s="206">
        <v>0.25</v>
      </c>
      <c r="AF600" s="206">
        <v>0.25</v>
      </c>
      <c r="AG600" s="206">
        <v>0.33</v>
      </c>
      <c r="AH600">
        <v>0.33</v>
      </c>
      <c r="AI600" t="s">
        <v>164</v>
      </c>
      <c r="AJ600" t="s">
        <v>164</v>
      </c>
      <c r="AK600" t="s">
        <v>164</v>
      </c>
    </row>
    <row r="601" spans="1:37" x14ac:dyDescent="0.25">
      <c r="A601" t="s">
        <v>963</v>
      </c>
      <c r="B601" s="203" t="s">
        <v>166</v>
      </c>
      <c r="C601" t="s">
        <v>227</v>
      </c>
      <c r="D601" t="s">
        <v>405</v>
      </c>
      <c r="E601" t="s">
        <v>208</v>
      </c>
      <c r="F601" t="s">
        <v>962</v>
      </c>
      <c r="G601" t="s">
        <v>408</v>
      </c>
      <c r="H601" s="203">
        <v>15</v>
      </c>
      <c r="I601" s="204">
        <v>0.7</v>
      </c>
      <c r="J601" s="205">
        <v>0.80033296338194115</v>
      </c>
      <c r="K601" s="205">
        <v>0.15</v>
      </c>
      <c r="L601" s="205">
        <v>0.27</v>
      </c>
      <c r="M601" s="205">
        <v>0.27</v>
      </c>
      <c r="N601" s="205">
        <v>0.27</v>
      </c>
      <c r="O601" s="205">
        <v>0.27</v>
      </c>
      <c r="P601" s="205">
        <v>0.27</v>
      </c>
      <c r="Q601" s="205">
        <v>0.27</v>
      </c>
      <c r="R601" s="205">
        <v>0.27</v>
      </c>
      <c r="S601" s="205">
        <v>0.27</v>
      </c>
      <c r="T601" s="205">
        <v>0.27</v>
      </c>
      <c r="U601" s="205">
        <v>0.27</v>
      </c>
      <c r="V601" s="205">
        <v>0.27</v>
      </c>
      <c r="W601" s="205">
        <v>0.27</v>
      </c>
      <c r="X601" s="205">
        <v>0.27</v>
      </c>
      <c r="Y601" s="205">
        <v>0.27</v>
      </c>
      <c r="Z601" s="205">
        <v>0.27</v>
      </c>
      <c r="AA601" s="205">
        <v>0.27</v>
      </c>
      <c r="AB601" s="206">
        <v>0.27</v>
      </c>
      <c r="AC601" s="206">
        <v>0.27</v>
      </c>
      <c r="AD601" s="206">
        <v>0.27</v>
      </c>
      <c r="AE601" s="206">
        <v>0.27</v>
      </c>
      <c r="AF601" s="206">
        <v>0.27</v>
      </c>
      <c r="AG601" s="206">
        <v>0.33</v>
      </c>
      <c r="AH601">
        <v>0.33</v>
      </c>
      <c r="AI601" t="s">
        <v>164</v>
      </c>
      <c r="AJ601" t="s">
        <v>164</v>
      </c>
      <c r="AK601" t="s">
        <v>164</v>
      </c>
    </row>
    <row r="602" spans="1:37" x14ac:dyDescent="0.25">
      <c r="A602" t="s">
        <v>964</v>
      </c>
      <c r="B602" s="203" t="s">
        <v>158</v>
      </c>
      <c r="C602" t="s">
        <v>159</v>
      </c>
      <c r="D602" t="s">
        <v>405</v>
      </c>
      <c r="E602" t="s">
        <v>208</v>
      </c>
      <c r="F602" t="s">
        <v>962</v>
      </c>
      <c r="G602" t="s">
        <v>178</v>
      </c>
      <c r="H602" s="203">
        <v>15</v>
      </c>
      <c r="I602" s="204">
        <v>0.7</v>
      </c>
      <c r="J602" s="205">
        <v>0.59221963589442039</v>
      </c>
      <c r="K602" s="205">
        <v>0.13</v>
      </c>
      <c r="L602" s="205">
        <v>0.2</v>
      </c>
      <c r="M602" s="205">
        <v>0.2</v>
      </c>
      <c r="N602" s="205">
        <v>0.2</v>
      </c>
      <c r="O602" s="205">
        <v>0.2</v>
      </c>
      <c r="P602" s="205">
        <v>0.2</v>
      </c>
      <c r="Q602" s="205">
        <v>0.2</v>
      </c>
      <c r="R602" s="205">
        <v>0.2</v>
      </c>
      <c r="S602" s="205">
        <v>0.2</v>
      </c>
      <c r="T602" s="205">
        <v>0.2</v>
      </c>
      <c r="U602" s="205">
        <v>0.2</v>
      </c>
      <c r="V602" s="205">
        <v>0.2</v>
      </c>
      <c r="W602" s="205">
        <v>0.2</v>
      </c>
      <c r="X602" s="205">
        <v>0.2</v>
      </c>
      <c r="Y602" s="205">
        <v>0.2</v>
      </c>
      <c r="Z602" s="205">
        <v>0.2</v>
      </c>
      <c r="AA602" s="205">
        <v>0.2</v>
      </c>
      <c r="AB602" s="206">
        <v>0.2</v>
      </c>
      <c r="AC602" s="206">
        <v>0.2</v>
      </c>
      <c r="AD602" s="206">
        <v>0.2</v>
      </c>
      <c r="AE602" s="206">
        <v>0.2</v>
      </c>
      <c r="AF602" s="206">
        <v>0.2</v>
      </c>
      <c r="AG602" s="206">
        <v>0.33</v>
      </c>
      <c r="AH602">
        <v>0.33</v>
      </c>
      <c r="AI602" t="s">
        <v>164</v>
      </c>
      <c r="AJ602" t="s">
        <v>164</v>
      </c>
      <c r="AK602" t="s">
        <v>164</v>
      </c>
    </row>
    <row r="603" spans="1:37" x14ac:dyDescent="0.25">
      <c r="A603" t="s">
        <v>965</v>
      </c>
      <c r="B603" s="203" t="s">
        <v>166</v>
      </c>
      <c r="C603" t="s">
        <v>159</v>
      </c>
      <c r="D603" t="s">
        <v>405</v>
      </c>
      <c r="E603" t="s">
        <v>208</v>
      </c>
      <c r="F603" t="s">
        <v>962</v>
      </c>
      <c r="G603" t="s">
        <v>178</v>
      </c>
      <c r="H603" s="203">
        <v>15</v>
      </c>
      <c r="I603" s="204">
        <v>0.7</v>
      </c>
      <c r="J603" s="205">
        <v>0.59221963589442039</v>
      </c>
      <c r="K603" s="205">
        <v>0.2</v>
      </c>
      <c r="L603" s="205">
        <v>0.27</v>
      </c>
      <c r="M603" s="205">
        <v>0.27</v>
      </c>
      <c r="N603" s="205">
        <v>0.27</v>
      </c>
      <c r="O603" s="205">
        <v>0.27</v>
      </c>
      <c r="P603" s="205">
        <v>0.27</v>
      </c>
      <c r="Q603" s="205">
        <v>0.27</v>
      </c>
      <c r="R603" s="205">
        <v>0.27</v>
      </c>
      <c r="S603" s="205">
        <v>0.27</v>
      </c>
      <c r="T603" s="205">
        <v>0.27</v>
      </c>
      <c r="U603" s="205">
        <v>0.27</v>
      </c>
      <c r="V603" s="205">
        <v>0.27</v>
      </c>
      <c r="W603" s="205">
        <v>0.27</v>
      </c>
      <c r="X603" s="205">
        <v>0.27</v>
      </c>
      <c r="Y603" s="205">
        <v>0.27</v>
      </c>
      <c r="Z603" s="205">
        <v>0.27</v>
      </c>
      <c r="AA603" s="205">
        <v>0.27</v>
      </c>
      <c r="AB603" s="206">
        <v>0.27</v>
      </c>
      <c r="AC603" s="206">
        <v>0.27</v>
      </c>
      <c r="AD603" s="206">
        <v>0.27</v>
      </c>
      <c r="AE603" s="206">
        <v>0.27</v>
      </c>
      <c r="AF603" s="206">
        <v>0.27</v>
      </c>
      <c r="AG603" s="206">
        <v>0.33</v>
      </c>
      <c r="AH603">
        <v>0.33</v>
      </c>
      <c r="AI603" t="s">
        <v>164</v>
      </c>
      <c r="AJ603" t="s">
        <v>164</v>
      </c>
      <c r="AK603" t="s">
        <v>164</v>
      </c>
    </row>
    <row r="604" spans="1:37" x14ac:dyDescent="0.25">
      <c r="A604" t="s">
        <v>966</v>
      </c>
      <c r="B604" s="203" t="s">
        <v>158</v>
      </c>
      <c r="C604" t="s">
        <v>168</v>
      </c>
      <c r="D604" t="s">
        <v>405</v>
      </c>
      <c r="E604" t="s">
        <v>208</v>
      </c>
      <c r="F604" t="s">
        <v>962</v>
      </c>
      <c r="G604" t="s">
        <v>169</v>
      </c>
      <c r="H604" s="203">
        <v>15</v>
      </c>
      <c r="I604" s="204">
        <v>0.7</v>
      </c>
      <c r="J604" s="205">
        <v>0.6269962886457372</v>
      </c>
      <c r="K604" s="205">
        <v>0.2</v>
      </c>
      <c r="L604" s="205">
        <v>0.27</v>
      </c>
      <c r="M604" s="205">
        <v>0.27</v>
      </c>
      <c r="N604" s="205">
        <v>0.27</v>
      </c>
      <c r="O604" s="205">
        <v>0.27</v>
      </c>
      <c r="P604" s="205">
        <v>0.27</v>
      </c>
      <c r="Q604" s="205">
        <v>0.27</v>
      </c>
      <c r="R604" s="205">
        <v>0.25</v>
      </c>
      <c r="S604" s="205">
        <v>0.25</v>
      </c>
      <c r="T604" s="205">
        <v>0.25</v>
      </c>
      <c r="U604" s="205">
        <v>0.25</v>
      </c>
      <c r="V604" s="205">
        <v>0.25</v>
      </c>
      <c r="W604" s="205">
        <v>0.25</v>
      </c>
      <c r="X604" s="205">
        <v>0.25</v>
      </c>
      <c r="Y604" s="205">
        <v>0.25</v>
      </c>
      <c r="Z604" s="205">
        <v>0.25</v>
      </c>
      <c r="AA604" s="205">
        <v>0.25</v>
      </c>
      <c r="AB604" s="206">
        <v>0.25</v>
      </c>
      <c r="AC604" s="206">
        <v>0.25</v>
      </c>
      <c r="AD604" s="206">
        <v>0.25</v>
      </c>
      <c r="AE604" s="206">
        <v>0.25</v>
      </c>
      <c r="AF604" s="206">
        <v>0.25</v>
      </c>
      <c r="AG604" s="206">
        <v>0.33</v>
      </c>
      <c r="AH604">
        <v>0.33</v>
      </c>
      <c r="AI604" t="s">
        <v>164</v>
      </c>
      <c r="AJ604" t="s">
        <v>164</v>
      </c>
      <c r="AK604" t="s">
        <v>164</v>
      </c>
    </row>
    <row r="605" spans="1:37" x14ac:dyDescent="0.25">
      <c r="A605" t="s">
        <v>967</v>
      </c>
      <c r="B605" s="203" t="s">
        <v>166</v>
      </c>
      <c r="C605" t="s">
        <v>168</v>
      </c>
      <c r="D605" t="s">
        <v>405</v>
      </c>
      <c r="E605" t="s">
        <v>208</v>
      </c>
      <c r="F605" t="s">
        <v>962</v>
      </c>
      <c r="G605" t="s">
        <v>169</v>
      </c>
      <c r="H605" s="203">
        <v>15</v>
      </c>
      <c r="I605" s="204">
        <v>0.7</v>
      </c>
      <c r="J605" s="205">
        <v>0.6269962886457372</v>
      </c>
      <c r="K605" s="205">
        <v>0.2</v>
      </c>
      <c r="L605" s="205">
        <v>0.27</v>
      </c>
      <c r="M605" s="205">
        <v>0.27</v>
      </c>
      <c r="N605" s="205">
        <v>0.27</v>
      </c>
      <c r="O605" s="205">
        <v>0.27</v>
      </c>
      <c r="P605" s="205">
        <v>0.27</v>
      </c>
      <c r="Q605" s="205">
        <v>0.27</v>
      </c>
      <c r="R605" s="205">
        <v>0.25</v>
      </c>
      <c r="S605" s="205">
        <v>0.25</v>
      </c>
      <c r="T605" s="205">
        <v>0.25</v>
      </c>
      <c r="U605" s="205">
        <v>0.25</v>
      </c>
      <c r="V605" s="205">
        <v>0.25</v>
      </c>
      <c r="W605" s="205">
        <v>0.25</v>
      </c>
      <c r="X605" s="205">
        <v>0.25</v>
      </c>
      <c r="Y605" s="205">
        <v>0.25</v>
      </c>
      <c r="Z605" s="205">
        <v>0.25</v>
      </c>
      <c r="AA605" s="205">
        <v>0.25</v>
      </c>
      <c r="AB605" s="206">
        <v>0.25</v>
      </c>
      <c r="AC605" s="206">
        <v>0.25</v>
      </c>
      <c r="AD605" s="206">
        <v>0.25</v>
      </c>
      <c r="AE605" s="206">
        <v>0.25</v>
      </c>
      <c r="AF605" s="206">
        <v>0.25</v>
      </c>
      <c r="AG605" s="206">
        <v>0.33</v>
      </c>
      <c r="AH605">
        <v>0.33</v>
      </c>
      <c r="AI605" t="s">
        <v>164</v>
      </c>
      <c r="AJ605" t="s">
        <v>164</v>
      </c>
      <c r="AK605" t="s">
        <v>164</v>
      </c>
    </row>
    <row r="606" spans="1:37" x14ac:dyDescent="0.25">
      <c r="A606" t="s">
        <v>968</v>
      </c>
      <c r="B606" s="203" t="s">
        <v>158</v>
      </c>
      <c r="C606" t="s">
        <v>227</v>
      </c>
      <c r="D606" t="s">
        <v>405</v>
      </c>
      <c r="E606" t="s">
        <v>208</v>
      </c>
      <c r="F606" t="s">
        <v>969</v>
      </c>
      <c r="G606" t="s">
        <v>231</v>
      </c>
      <c r="H606" s="203">
        <v>15</v>
      </c>
      <c r="I606" s="204">
        <v>0.7</v>
      </c>
      <c r="J606" s="205">
        <v>0.63202344278738332</v>
      </c>
      <c r="K606" s="205">
        <v>0.15</v>
      </c>
      <c r="L606" s="205">
        <v>0.2</v>
      </c>
      <c r="M606" s="205">
        <v>0.2</v>
      </c>
      <c r="N606" s="205">
        <v>0.2</v>
      </c>
      <c r="O606" s="205">
        <v>0.25</v>
      </c>
      <c r="P606" s="205">
        <v>0.25</v>
      </c>
      <c r="Q606" s="205">
        <v>0.25</v>
      </c>
      <c r="R606" s="205">
        <v>0.25</v>
      </c>
      <c r="S606" s="205">
        <v>0.25</v>
      </c>
      <c r="T606" s="205">
        <v>0.25</v>
      </c>
      <c r="U606" s="205">
        <v>0.25</v>
      </c>
      <c r="V606" s="205">
        <v>0.25</v>
      </c>
      <c r="W606" s="205">
        <v>0.25</v>
      </c>
      <c r="X606" s="205">
        <v>0.25</v>
      </c>
      <c r="Y606" s="205">
        <v>0.25</v>
      </c>
      <c r="Z606" s="205">
        <v>0.25</v>
      </c>
      <c r="AA606" s="205">
        <v>0.25</v>
      </c>
      <c r="AB606" s="206">
        <v>0.25</v>
      </c>
      <c r="AC606" s="206">
        <v>0.25</v>
      </c>
      <c r="AD606" s="206">
        <v>0.25</v>
      </c>
      <c r="AE606" s="206">
        <v>0.25</v>
      </c>
      <c r="AF606" s="206">
        <v>0.25</v>
      </c>
      <c r="AG606" s="206">
        <v>0.33</v>
      </c>
      <c r="AH606">
        <v>0.33</v>
      </c>
      <c r="AI606" t="s">
        <v>164</v>
      </c>
      <c r="AJ606" t="s">
        <v>164</v>
      </c>
      <c r="AK606" t="s">
        <v>164</v>
      </c>
    </row>
    <row r="607" spans="1:37" x14ac:dyDescent="0.25">
      <c r="A607" t="s">
        <v>970</v>
      </c>
      <c r="B607" s="203" t="s">
        <v>166</v>
      </c>
      <c r="C607" t="s">
        <v>227</v>
      </c>
      <c r="D607" t="s">
        <v>405</v>
      </c>
      <c r="E607" t="s">
        <v>208</v>
      </c>
      <c r="F607" t="s">
        <v>969</v>
      </c>
      <c r="G607" t="s">
        <v>231</v>
      </c>
      <c r="H607" s="203">
        <v>15</v>
      </c>
      <c r="I607" s="204">
        <v>0.7</v>
      </c>
      <c r="J607" s="205">
        <v>0.63202344278738332</v>
      </c>
      <c r="K607" s="205">
        <v>0.15</v>
      </c>
      <c r="L607" s="205">
        <v>0.27</v>
      </c>
      <c r="M607" s="205">
        <v>0.27</v>
      </c>
      <c r="N607" s="205">
        <v>0.27</v>
      </c>
      <c r="O607" s="205">
        <v>0.27</v>
      </c>
      <c r="P607" s="205">
        <v>0.27</v>
      </c>
      <c r="Q607" s="205">
        <v>0.27</v>
      </c>
      <c r="R607" s="205">
        <v>0.27</v>
      </c>
      <c r="S607" s="205">
        <v>0.27</v>
      </c>
      <c r="T607" s="205">
        <v>0.27</v>
      </c>
      <c r="U607" s="205">
        <v>0.27</v>
      </c>
      <c r="V607" s="205">
        <v>0.27</v>
      </c>
      <c r="W607" s="205">
        <v>0.27</v>
      </c>
      <c r="X607" s="205">
        <v>0.27</v>
      </c>
      <c r="Y607" s="205">
        <v>0.27</v>
      </c>
      <c r="Z607" s="205">
        <v>0.27</v>
      </c>
      <c r="AA607" s="205">
        <v>0.27</v>
      </c>
      <c r="AB607" s="206">
        <v>0.27</v>
      </c>
      <c r="AC607" s="206">
        <v>0.27</v>
      </c>
      <c r="AD607" s="206">
        <v>0.27</v>
      </c>
      <c r="AE607" s="206">
        <v>0.27</v>
      </c>
      <c r="AF607" s="206">
        <v>0.27</v>
      </c>
      <c r="AG607" s="206">
        <v>0.33</v>
      </c>
      <c r="AH607">
        <v>0.33</v>
      </c>
      <c r="AI607" t="s">
        <v>164</v>
      </c>
      <c r="AJ607" t="s">
        <v>164</v>
      </c>
      <c r="AK607" t="s">
        <v>164</v>
      </c>
    </row>
    <row r="608" spans="1:37" x14ac:dyDescent="0.25">
      <c r="A608" t="s">
        <v>971</v>
      </c>
      <c r="B608" s="203" t="s">
        <v>158</v>
      </c>
      <c r="C608" t="s">
        <v>159</v>
      </c>
      <c r="D608" t="s">
        <v>405</v>
      </c>
      <c r="E608" t="s">
        <v>208</v>
      </c>
      <c r="F608" t="s">
        <v>969</v>
      </c>
      <c r="G608" t="s">
        <v>178</v>
      </c>
      <c r="H608" s="203">
        <v>15</v>
      </c>
      <c r="I608" s="204">
        <v>0.7</v>
      </c>
      <c r="J608" s="205">
        <v>0.59221963589442039</v>
      </c>
      <c r="K608" s="205">
        <v>0.13</v>
      </c>
      <c r="L608" s="205">
        <v>0.2</v>
      </c>
      <c r="M608" s="205">
        <v>0.2</v>
      </c>
      <c r="N608" s="205">
        <v>0.2</v>
      </c>
      <c r="O608" s="205">
        <v>0.2</v>
      </c>
      <c r="P608" s="205">
        <v>0.2</v>
      </c>
      <c r="Q608" s="205">
        <v>0.2</v>
      </c>
      <c r="R608" s="205">
        <v>0.2</v>
      </c>
      <c r="S608" s="205">
        <v>0.2</v>
      </c>
      <c r="T608" s="205">
        <v>0.2</v>
      </c>
      <c r="U608" s="205">
        <v>0.2</v>
      </c>
      <c r="V608" s="205">
        <v>0.2</v>
      </c>
      <c r="W608" s="205">
        <v>0.2</v>
      </c>
      <c r="X608" s="205">
        <v>0.2</v>
      </c>
      <c r="Y608" s="205">
        <v>0.2</v>
      </c>
      <c r="Z608" s="205">
        <v>0.2</v>
      </c>
      <c r="AA608" s="205">
        <v>0.2</v>
      </c>
      <c r="AB608" s="206">
        <v>0.2</v>
      </c>
      <c r="AC608" s="206">
        <v>0.2</v>
      </c>
      <c r="AD608" s="206">
        <v>0.2</v>
      </c>
      <c r="AE608" s="206">
        <v>0.2</v>
      </c>
      <c r="AF608" s="206">
        <v>0.2</v>
      </c>
      <c r="AG608" s="206">
        <v>0.33</v>
      </c>
      <c r="AH608">
        <v>0.33</v>
      </c>
      <c r="AI608" t="s">
        <v>164</v>
      </c>
      <c r="AJ608" t="s">
        <v>164</v>
      </c>
      <c r="AK608" t="s">
        <v>164</v>
      </c>
    </row>
    <row r="609" spans="1:37" x14ac:dyDescent="0.25">
      <c r="A609" t="s">
        <v>972</v>
      </c>
      <c r="B609" s="203" t="s">
        <v>166</v>
      </c>
      <c r="C609" t="s">
        <v>159</v>
      </c>
      <c r="D609" t="s">
        <v>405</v>
      </c>
      <c r="E609" t="s">
        <v>208</v>
      </c>
      <c r="F609" t="s">
        <v>969</v>
      </c>
      <c r="G609" t="s">
        <v>178</v>
      </c>
      <c r="H609" s="203">
        <v>15</v>
      </c>
      <c r="I609" s="204">
        <v>0.7</v>
      </c>
      <c r="J609" s="205">
        <v>0.59221963589442039</v>
      </c>
      <c r="K609" s="205">
        <v>0.2</v>
      </c>
      <c r="L609" s="205">
        <v>0.27</v>
      </c>
      <c r="M609" s="205">
        <v>0.27</v>
      </c>
      <c r="N609" s="205">
        <v>0.27</v>
      </c>
      <c r="O609" s="205">
        <v>0.27</v>
      </c>
      <c r="P609" s="205">
        <v>0.27</v>
      </c>
      <c r="Q609" s="205">
        <v>0.27</v>
      </c>
      <c r="R609" s="205">
        <v>0.27</v>
      </c>
      <c r="S609" s="205">
        <v>0.27</v>
      </c>
      <c r="T609" s="205">
        <v>0.27</v>
      </c>
      <c r="U609" s="205">
        <v>0.27</v>
      </c>
      <c r="V609" s="205">
        <v>0.27</v>
      </c>
      <c r="W609" s="205">
        <v>0.27</v>
      </c>
      <c r="X609" s="205">
        <v>0.27</v>
      </c>
      <c r="Y609" s="205">
        <v>0.27</v>
      </c>
      <c r="Z609" s="205">
        <v>0.27</v>
      </c>
      <c r="AA609" s="205">
        <v>0.27</v>
      </c>
      <c r="AB609" s="206">
        <v>0.27</v>
      </c>
      <c r="AC609" s="206">
        <v>0.27</v>
      </c>
      <c r="AD609" s="206">
        <v>0.27</v>
      </c>
      <c r="AE609" s="206">
        <v>0.27</v>
      </c>
      <c r="AF609" s="206">
        <v>0.27</v>
      </c>
      <c r="AG609" s="206">
        <v>0.33</v>
      </c>
      <c r="AH609">
        <v>0.33</v>
      </c>
      <c r="AI609" t="s">
        <v>164</v>
      </c>
      <c r="AJ609" t="s">
        <v>164</v>
      </c>
      <c r="AK609" t="s">
        <v>164</v>
      </c>
    </row>
    <row r="610" spans="1:37" x14ac:dyDescent="0.25">
      <c r="A610" t="s">
        <v>973</v>
      </c>
      <c r="B610" s="203" t="s">
        <v>158</v>
      </c>
      <c r="C610" t="s">
        <v>168</v>
      </c>
      <c r="D610" t="s">
        <v>405</v>
      </c>
      <c r="E610" t="s">
        <v>208</v>
      </c>
      <c r="F610" t="s">
        <v>969</v>
      </c>
      <c r="G610" t="s">
        <v>169</v>
      </c>
      <c r="H610" s="203">
        <v>15</v>
      </c>
      <c r="I610" s="204">
        <v>0.7</v>
      </c>
      <c r="J610" s="205">
        <v>0.6269962886457372</v>
      </c>
      <c r="K610" s="205">
        <v>0.2</v>
      </c>
      <c r="L610" s="205">
        <v>0.27</v>
      </c>
      <c r="M610" s="205">
        <v>0.27</v>
      </c>
      <c r="N610" s="205">
        <v>0.27</v>
      </c>
      <c r="O610" s="205">
        <v>0.27</v>
      </c>
      <c r="P610" s="205">
        <v>0.27</v>
      </c>
      <c r="Q610" s="205">
        <v>0.27</v>
      </c>
      <c r="R610" s="205">
        <v>0.25</v>
      </c>
      <c r="S610" s="205">
        <v>0.25</v>
      </c>
      <c r="T610" s="205">
        <v>0.25</v>
      </c>
      <c r="U610" s="205">
        <v>0.25</v>
      </c>
      <c r="V610" s="205">
        <v>0.25</v>
      </c>
      <c r="W610" s="205">
        <v>0.25</v>
      </c>
      <c r="X610" s="205">
        <v>0.25</v>
      </c>
      <c r="Y610" s="205">
        <v>0.25</v>
      </c>
      <c r="Z610" s="205">
        <v>0.25</v>
      </c>
      <c r="AA610" s="205">
        <v>0.25</v>
      </c>
      <c r="AB610" s="206">
        <v>0.25</v>
      </c>
      <c r="AC610" s="206">
        <v>0.25</v>
      </c>
      <c r="AD610" s="206">
        <v>0.25</v>
      </c>
      <c r="AE610" s="206">
        <v>0.25</v>
      </c>
      <c r="AF610" s="206">
        <v>0.25</v>
      </c>
      <c r="AG610" s="206">
        <v>0.33</v>
      </c>
      <c r="AH610">
        <v>0.33</v>
      </c>
      <c r="AI610" t="s">
        <v>164</v>
      </c>
      <c r="AJ610" t="s">
        <v>164</v>
      </c>
      <c r="AK610" t="s">
        <v>164</v>
      </c>
    </row>
    <row r="611" spans="1:37" x14ac:dyDescent="0.25">
      <c r="A611" t="s">
        <v>974</v>
      </c>
      <c r="B611" s="203" t="s">
        <v>166</v>
      </c>
      <c r="C611" t="s">
        <v>168</v>
      </c>
      <c r="D611" t="s">
        <v>405</v>
      </c>
      <c r="E611" t="s">
        <v>208</v>
      </c>
      <c r="F611" t="s">
        <v>969</v>
      </c>
      <c r="G611" t="s">
        <v>169</v>
      </c>
      <c r="H611" s="203">
        <v>15</v>
      </c>
      <c r="I611" s="204">
        <v>0.7</v>
      </c>
      <c r="J611" s="205">
        <v>0.6269962886457372</v>
      </c>
      <c r="K611" s="205">
        <v>0.2</v>
      </c>
      <c r="L611" s="205">
        <v>0.27</v>
      </c>
      <c r="M611" s="205">
        <v>0.27</v>
      </c>
      <c r="N611" s="205">
        <v>0.27</v>
      </c>
      <c r="O611" s="205">
        <v>0.27</v>
      </c>
      <c r="P611" s="205">
        <v>0.27</v>
      </c>
      <c r="Q611" s="205">
        <v>0.27</v>
      </c>
      <c r="R611" s="205">
        <v>0.25</v>
      </c>
      <c r="S611" s="205">
        <v>0.25</v>
      </c>
      <c r="T611" s="205">
        <v>0.25</v>
      </c>
      <c r="U611" s="205">
        <v>0.25</v>
      </c>
      <c r="V611" s="205">
        <v>0.25</v>
      </c>
      <c r="W611" s="205">
        <v>0.25</v>
      </c>
      <c r="X611" s="205">
        <v>0.25</v>
      </c>
      <c r="Y611" s="205">
        <v>0.25</v>
      </c>
      <c r="Z611" s="205">
        <v>0.25</v>
      </c>
      <c r="AA611" s="205">
        <v>0.25</v>
      </c>
      <c r="AB611" s="206">
        <v>0.25</v>
      </c>
      <c r="AC611" s="206">
        <v>0.25</v>
      </c>
      <c r="AD611" s="206">
        <v>0.25</v>
      </c>
      <c r="AE611" s="206">
        <v>0.25</v>
      </c>
      <c r="AF611" s="206">
        <v>0.25</v>
      </c>
      <c r="AG611" s="206">
        <v>0.33</v>
      </c>
      <c r="AH611">
        <v>0.33</v>
      </c>
      <c r="AI611" t="s">
        <v>164</v>
      </c>
      <c r="AJ611" t="s">
        <v>164</v>
      </c>
      <c r="AK611" t="s">
        <v>164</v>
      </c>
    </row>
    <row r="612" spans="1:37" x14ac:dyDescent="0.25">
      <c r="A612" t="s">
        <v>975</v>
      </c>
      <c r="B612" s="203" t="s">
        <v>158</v>
      </c>
      <c r="C612" t="s">
        <v>159</v>
      </c>
      <c r="D612" t="s">
        <v>405</v>
      </c>
      <c r="E612" t="s">
        <v>208</v>
      </c>
      <c r="F612" t="s">
        <v>976</v>
      </c>
      <c r="G612" t="s">
        <v>178</v>
      </c>
      <c r="H612" s="203">
        <v>15</v>
      </c>
      <c r="I612" s="204">
        <v>0.7</v>
      </c>
      <c r="J612" s="205">
        <v>0.59221963589442039</v>
      </c>
      <c r="K612" s="205">
        <v>0.13</v>
      </c>
      <c r="L612" s="205">
        <v>0.2</v>
      </c>
      <c r="M612" s="205">
        <v>0.2</v>
      </c>
      <c r="N612" s="205">
        <v>0.2</v>
      </c>
      <c r="O612" s="205">
        <v>0.2</v>
      </c>
      <c r="P612" s="205">
        <v>0.2</v>
      </c>
      <c r="Q612" s="205">
        <v>0.2</v>
      </c>
      <c r="R612" s="205">
        <v>0.2</v>
      </c>
      <c r="S612" s="205">
        <v>0.2</v>
      </c>
      <c r="T612" s="205">
        <v>0.2</v>
      </c>
      <c r="U612" s="205">
        <v>0.2</v>
      </c>
      <c r="V612" s="205">
        <v>0.2</v>
      </c>
      <c r="W612" s="205">
        <v>0.2</v>
      </c>
      <c r="X612" s="205">
        <v>0.2</v>
      </c>
      <c r="Y612" s="205">
        <v>0.2</v>
      </c>
      <c r="Z612" s="205">
        <v>0.2</v>
      </c>
      <c r="AA612" s="205">
        <v>0.2</v>
      </c>
      <c r="AB612" s="206">
        <v>0.2</v>
      </c>
      <c r="AC612" s="206">
        <v>0.2</v>
      </c>
      <c r="AD612" s="206">
        <v>0.2</v>
      </c>
      <c r="AE612" s="206">
        <v>0.2</v>
      </c>
      <c r="AF612" s="206">
        <v>0.2</v>
      </c>
      <c r="AG612" s="206">
        <v>0.33</v>
      </c>
      <c r="AH612">
        <v>0.33</v>
      </c>
      <c r="AI612" t="s">
        <v>164</v>
      </c>
      <c r="AJ612" t="s">
        <v>164</v>
      </c>
      <c r="AK612" t="s">
        <v>164</v>
      </c>
    </row>
    <row r="613" spans="1:37" x14ac:dyDescent="0.25">
      <c r="A613" t="s">
        <v>977</v>
      </c>
      <c r="B613" s="203" t="s">
        <v>166</v>
      </c>
      <c r="C613" t="s">
        <v>159</v>
      </c>
      <c r="D613" t="s">
        <v>405</v>
      </c>
      <c r="E613" t="s">
        <v>208</v>
      </c>
      <c r="F613" t="s">
        <v>976</v>
      </c>
      <c r="G613" t="s">
        <v>178</v>
      </c>
      <c r="H613" s="203">
        <v>15</v>
      </c>
      <c r="I613" s="204">
        <v>0.7</v>
      </c>
      <c r="J613" s="205">
        <v>0.59221963589442039</v>
      </c>
      <c r="K613" s="208">
        <v>0.2</v>
      </c>
      <c r="L613" s="208">
        <v>0.27</v>
      </c>
      <c r="M613" s="208">
        <v>0.27</v>
      </c>
      <c r="N613" s="208">
        <v>0.27</v>
      </c>
      <c r="O613" s="208">
        <v>0.27</v>
      </c>
      <c r="P613" s="208">
        <v>0.27</v>
      </c>
      <c r="Q613" s="208">
        <v>0.27</v>
      </c>
      <c r="R613" s="208">
        <v>0.27</v>
      </c>
      <c r="S613" s="208">
        <v>0.27</v>
      </c>
      <c r="T613" s="208">
        <v>0.27</v>
      </c>
      <c r="U613" s="208">
        <v>0.27</v>
      </c>
      <c r="V613" s="208">
        <v>0.27</v>
      </c>
      <c r="W613" s="208">
        <v>0.27</v>
      </c>
      <c r="X613" s="208">
        <v>0.27</v>
      </c>
      <c r="Y613" s="208">
        <v>0.27</v>
      </c>
      <c r="Z613" s="208">
        <v>0.27</v>
      </c>
      <c r="AA613" s="208">
        <v>0.27</v>
      </c>
      <c r="AB613" s="206">
        <v>0.27</v>
      </c>
      <c r="AC613" s="206">
        <v>0.27</v>
      </c>
      <c r="AD613" s="206">
        <v>0.27</v>
      </c>
      <c r="AE613" s="206">
        <v>0.27</v>
      </c>
      <c r="AF613" s="206">
        <v>0.27</v>
      </c>
      <c r="AG613" s="206">
        <v>0.33</v>
      </c>
      <c r="AH613">
        <v>0.33</v>
      </c>
      <c r="AI613" t="s">
        <v>164</v>
      </c>
      <c r="AJ613" t="s">
        <v>164</v>
      </c>
      <c r="AK613" t="s">
        <v>164</v>
      </c>
    </row>
    <row r="614" spans="1:37" x14ac:dyDescent="0.25">
      <c r="A614" t="s">
        <v>978</v>
      </c>
      <c r="B614" s="203" t="s">
        <v>158</v>
      </c>
      <c r="C614" t="s">
        <v>168</v>
      </c>
      <c r="D614" t="s">
        <v>405</v>
      </c>
      <c r="E614" t="s">
        <v>208</v>
      </c>
      <c r="F614" t="s">
        <v>976</v>
      </c>
      <c r="G614" t="s">
        <v>169</v>
      </c>
      <c r="H614" s="203">
        <v>15</v>
      </c>
      <c r="I614" s="204">
        <v>0.7</v>
      </c>
      <c r="J614" s="205">
        <v>0.6269962886457372</v>
      </c>
      <c r="K614" s="208">
        <v>0.2</v>
      </c>
      <c r="L614" s="208">
        <v>0.27</v>
      </c>
      <c r="M614" s="208">
        <v>0.27</v>
      </c>
      <c r="N614" s="208">
        <v>0.27</v>
      </c>
      <c r="O614" s="208">
        <v>0.27</v>
      </c>
      <c r="P614" s="208">
        <v>0.27</v>
      </c>
      <c r="Q614" s="208">
        <v>0.27</v>
      </c>
      <c r="R614" s="208">
        <v>0.25</v>
      </c>
      <c r="S614" s="208">
        <v>0.25</v>
      </c>
      <c r="T614" s="208">
        <v>0.25</v>
      </c>
      <c r="U614" s="208">
        <v>0.25</v>
      </c>
      <c r="V614" s="208">
        <v>0.25</v>
      </c>
      <c r="W614" s="208">
        <v>0.25</v>
      </c>
      <c r="X614" s="208">
        <v>0.25</v>
      </c>
      <c r="Y614" s="208">
        <v>0.25</v>
      </c>
      <c r="Z614" s="208">
        <v>0.25</v>
      </c>
      <c r="AA614" s="208">
        <v>0.25</v>
      </c>
      <c r="AB614" s="206">
        <v>0.25</v>
      </c>
      <c r="AC614" s="206">
        <v>0.25</v>
      </c>
      <c r="AD614" s="206">
        <v>0.25</v>
      </c>
      <c r="AE614" s="206">
        <v>0.25</v>
      </c>
      <c r="AF614" s="206">
        <v>0.25</v>
      </c>
      <c r="AG614" s="206">
        <v>0.33</v>
      </c>
      <c r="AH614">
        <v>0.33</v>
      </c>
      <c r="AI614" t="s">
        <v>164</v>
      </c>
      <c r="AJ614" t="s">
        <v>164</v>
      </c>
      <c r="AK614" t="s">
        <v>164</v>
      </c>
    </row>
    <row r="615" spans="1:37" x14ac:dyDescent="0.25">
      <c r="A615" t="s">
        <v>979</v>
      </c>
      <c r="B615" s="203" t="s">
        <v>166</v>
      </c>
      <c r="C615" t="s">
        <v>168</v>
      </c>
      <c r="D615" t="s">
        <v>405</v>
      </c>
      <c r="E615" t="s">
        <v>208</v>
      </c>
      <c r="F615" t="s">
        <v>976</v>
      </c>
      <c r="G615" t="s">
        <v>169</v>
      </c>
      <c r="H615" s="203">
        <v>15</v>
      </c>
      <c r="I615" s="204">
        <v>0.7</v>
      </c>
      <c r="J615" s="205">
        <v>0.6269962886457372</v>
      </c>
      <c r="K615" s="208">
        <v>0.2</v>
      </c>
      <c r="L615" s="208">
        <v>0.27</v>
      </c>
      <c r="M615" s="208">
        <v>0.27</v>
      </c>
      <c r="N615" s="208">
        <v>0.27</v>
      </c>
      <c r="O615" s="208">
        <v>0.27</v>
      </c>
      <c r="P615" s="208">
        <v>0.27</v>
      </c>
      <c r="Q615" s="208">
        <v>0.27</v>
      </c>
      <c r="R615" s="208">
        <v>0.25</v>
      </c>
      <c r="S615" s="208">
        <v>0.25</v>
      </c>
      <c r="T615" s="208">
        <v>0.25</v>
      </c>
      <c r="U615" s="208">
        <v>0.25</v>
      </c>
      <c r="V615" s="208">
        <v>0.25</v>
      </c>
      <c r="W615" s="208">
        <v>0.25</v>
      </c>
      <c r="X615" s="208">
        <v>0.25</v>
      </c>
      <c r="Y615" s="208">
        <v>0.25</v>
      </c>
      <c r="Z615" s="208">
        <v>0.25</v>
      </c>
      <c r="AA615" s="208">
        <v>0.25</v>
      </c>
      <c r="AB615" s="206">
        <v>0.25</v>
      </c>
      <c r="AC615" s="206">
        <v>0.25</v>
      </c>
      <c r="AD615" s="206">
        <v>0.25</v>
      </c>
      <c r="AE615" s="206">
        <v>0.25</v>
      </c>
      <c r="AF615" s="206">
        <v>0.25</v>
      </c>
      <c r="AG615" s="206">
        <v>0.33</v>
      </c>
      <c r="AH615">
        <v>0.33</v>
      </c>
      <c r="AI615" t="s">
        <v>164</v>
      </c>
      <c r="AJ615" t="s">
        <v>164</v>
      </c>
      <c r="AK615" t="s">
        <v>164</v>
      </c>
    </row>
    <row r="616" spans="1:37" x14ac:dyDescent="0.25">
      <c r="A616" t="s">
        <v>980</v>
      </c>
      <c r="B616" s="203" t="s">
        <v>166</v>
      </c>
      <c r="C616" t="s">
        <v>227</v>
      </c>
      <c r="D616" t="s">
        <v>273</v>
      </c>
      <c r="E616" t="s">
        <v>274</v>
      </c>
      <c r="F616" t="s">
        <v>981</v>
      </c>
      <c r="G616" t="s">
        <v>276</v>
      </c>
      <c r="H616" s="203">
        <v>12</v>
      </c>
      <c r="I616" s="204">
        <v>0.7</v>
      </c>
      <c r="J616" s="205">
        <v>0.50142385598974282</v>
      </c>
      <c r="K616" s="208">
        <v>0.2</v>
      </c>
      <c r="L616" s="208">
        <v>0.27</v>
      </c>
      <c r="M616" s="208">
        <v>0.27</v>
      </c>
      <c r="N616" s="208">
        <v>0.27</v>
      </c>
      <c r="O616" s="208">
        <v>0.27</v>
      </c>
      <c r="P616" s="208">
        <v>0.27</v>
      </c>
      <c r="Q616" s="208">
        <v>0.27</v>
      </c>
      <c r="R616" s="208">
        <v>0.18</v>
      </c>
      <c r="S616" s="208">
        <v>0.18</v>
      </c>
      <c r="T616" s="208">
        <v>0.18</v>
      </c>
      <c r="U616" s="208">
        <v>0.18</v>
      </c>
      <c r="V616" s="208">
        <v>0.18</v>
      </c>
      <c r="W616" s="208">
        <v>0.18</v>
      </c>
      <c r="X616" s="208">
        <v>0.18</v>
      </c>
      <c r="Y616" s="208">
        <v>0.18</v>
      </c>
      <c r="Z616" s="208">
        <v>0.18</v>
      </c>
      <c r="AA616" s="208">
        <v>0.18</v>
      </c>
      <c r="AB616" s="206">
        <v>0.18</v>
      </c>
      <c r="AC616" s="206">
        <v>0.18</v>
      </c>
      <c r="AD616" s="206">
        <v>0.13</v>
      </c>
      <c r="AE616" s="206">
        <v>0.13</v>
      </c>
      <c r="AF616" s="206">
        <v>0.13</v>
      </c>
      <c r="AG616" s="206">
        <v>0.13</v>
      </c>
      <c r="AH616">
        <v>0.25</v>
      </c>
      <c r="AI616" t="s">
        <v>164</v>
      </c>
      <c r="AJ616" t="s">
        <v>164</v>
      </c>
      <c r="AK616" t="s">
        <v>164</v>
      </c>
    </row>
    <row r="617" spans="1:37" x14ac:dyDescent="0.25">
      <c r="A617" t="s">
        <v>982</v>
      </c>
      <c r="B617" s="203" t="s">
        <v>166</v>
      </c>
      <c r="C617" t="s">
        <v>159</v>
      </c>
      <c r="D617" t="s">
        <v>273</v>
      </c>
      <c r="E617" t="s">
        <v>274</v>
      </c>
      <c r="F617" t="s">
        <v>981</v>
      </c>
      <c r="G617" t="s">
        <v>276</v>
      </c>
      <c r="H617" s="203">
        <v>12</v>
      </c>
      <c r="I617" s="204">
        <v>0.7</v>
      </c>
      <c r="J617" s="205">
        <v>0.50142385598974282</v>
      </c>
      <c r="K617" s="208">
        <v>0.2</v>
      </c>
      <c r="L617" s="208">
        <v>0.27</v>
      </c>
      <c r="M617" s="208">
        <v>0.27</v>
      </c>
      <c r="N617" s="208">
        <v>0.27</v>
      </c>
      <c r="O617" s="208">
        <v>0.27</v>
      </c>
      <c r="P617" s="208">
        <v>0.27</v>
      </c>
      <c r="Q617" s="208">
        <v>0.27</v>
      </c>
      <c r="R617" s="208">
        <v>0.18</v>
      </c>
      <c r="S617" s="208">
        <v>0.18</v>
      </c>
      <c r="T617" s="208">
        <v>0.18</v>
      </c>
      <c r="U617" s="208">
        <v>0.18</v>
      </c>
      <c r="V617" s="208">
        <v>0.18</v>
      </c>
      <c r="W617" s="208">
        <v>0.18</v>
      </c>
      <c r="X617" s="208">
        <v>0.18</v>
      </c>
      <c r="Y617" s="208">
        <v>0.18</v>
      </c>
      <c r="Z617" s="208">
        <v>0.18</v>
      </c>
      <c r="AA617" s="208">
        <v>0.18</v>
      </c>
      <c r="AB617" s="206">
        <v>0.18</v>
      </c>
      <c r="AC617" s="206">
        <v>0.18</v>
      </c>
      <c r="AD617" s="206">
        <v>0.13</v>
      </c>
      <c r="AE617" s="206">
        <v>0.13</v>
      </c>
      <c r="AF617" s="206">
        <v>0.13</v>
      </c>
      <c r="AG617" s="206">
        <v>0.13</v>
      </c>
      <c r="AH617">
        <v>0.25</v>
      </c>
      <c r="AI617" t="s">
        <v>164</v>
      </c>
      <c r="AJ617" t="s">
        <v>164</v>
      </c>
      <c r="AK617" t="s">
        <v>164</v>
      </c>
    </row>
    <row r="618" spans="1:37" x14ac:dyDescent="0.25">
      <c r="A618" t="s">
        <v>983</v>
      </c>
      <c r="B618" s="203" t="s">
        <v>166</v>
      </c>
      <c r="C618" t="s">
        <v>168</v>
      </c>
      <c r="D618" t="s">
        <v>273</v>
      </c>
      <c r="E618" t="s">
        <v>274</v>
      </c>
      <c r="F618" t="s">
        <v>981</v>
      </c>
      <c r="G618" s="207" t="s">
        <v>276</v>
      </c>
      <c r="H618" s="203">
        <v>12</v>
      </c>
      <c r="I618" s="204">
        <v>0.7</v>
      </c>
      <c r="J618" s="205">
        <v>0.50142385598974282</v>
      </c>
      <c r="K618">
        <v>0.2</v>
      </c>
      <c r="L618">
        <v>0.27</v>
      </c>
      <c r="M618">
        <v>0.27</v>
      </c>
      <c r="N618">
        <v>0.27</v>
      </c>
      <c r="O618">
        <v>0.27</v>
      </c>
      <c r="P618">
        <v>0.27</v>
      </c>
      <c r="Q618">
        <v>0.27</v>
      </c>
      <c r="R618" s="207">
        <v>0.18</v>
      </c>
      <c r="S618" s="205">
        <v>0.18</v>
      </c>
      <c r="T618" s="205">
        <v>0.18</v>
      </c>
      <c r="U618" s="205">
        <v>0.18</v>
      </c>
      <c r="V618" s="205">
        <v>0.18</v>
      </c>
      <c r="W618" s="205">
        <v>0.18</v>
      </c>
      <c r="X618" s="205">
        <v>0.18</v>
      </c>
      <c r="Y618" s="205">
        <v>0.18</v>
      </c>
      <c r="Z618" s="205">
        <v>0.18</v>
      </c>
      <c r="AA618" s="205">
        <v>0.18</v>
      </c>
      <c r="AB618" s="206">
        <v>0.18</v>
      </c>
      <c r="AC618" s="206">
        <v>0.18</v>
      </c>
      <c r="AD618" s="206">
        <v>0.13</v>
      </c>
      <c r="AE618" s="206">
        <v>0.13</v>
      </c>
      <c r="AF618" s="206">
        <v>0.13</v>
      </c>
      <c r="AG618" s="206">
        <v>0.13</v>
      </c>
      <c r="AH618">
        <v>0.25</v>
      </c>
      <c r="AI618" t="s">
        <v>164</v>
      </c>
      <c r="AJ618" t="s">
        <v>164</v>
      </c>
      <c r="AK618" t="s">
        <v>164</v>
      </c>
    </row>
    <row r="619" spans="1:37" x14ac:dyDescent="0.25">
      <c r="A619" t="s">
        <v>984</v>
      </c>
      <c r="B619" s="203" t="s">
        <v>166</v>
      </c>
      <c r="C619" t="s">
        <v>172</v>
      </c>
      <c r="D619" t="s">
        <v>202</v>
      </c>
      <c r="E619" t="s">
        <v>203</v>
      </c>
      <c r="F619" t="s">
        <v>985</v>
      </c>
      <c r="G619" s="207" t="s">
        <v>205</v>
      </c>
      <c r="H619" s="203">
        <v>45</v>
      </c>
      <c r="I619" s="204">
        <v>0.7</v>
      </c>
      <c r="J619" s="205">
        <v>1.0900051356043663</v>
      </c>
      <c r="K619" t="s">
        <v>192</v>
      </c>
      <c r="L619" t="s">
        <v>192</v>
      </c>
      <c r="M619" t="s">
        <v>192</v>
      </c>
      <c r="N619" t="s">
        <v>192</v>
      </c>
      <c r="O619" t="s">
        <v>192</v>
      </c>
      <c r="P619" t="s">
        <v>192</v>
      </c>
      <c r="Q619" t="s">
        <v>192</v>
      </c>
      <c r="R619" s="207">
        <v>0.35</v>
      </c>
      <c r="S619" s="205">
        <v>0.35</v>
      </c>
      <c r="T619" s="205">
        <v>0.35</v>
      </c>
      <c r="U619" s="205">
        <v>0.35</v>
      </c>
      <c r="V619" s="205">
        <v>0.35</v>
      </c>
      <c r="W619" s="205">
        <v>0.35</v>
      </c>
      <c r="X619" s="205">
        <v>0.35</v>
      </c>
      <c r="Y619" s="205">
        <v>0.35</v>
      </c>
      <c r="Z619" s="205">
        <v>0.45</v>
      </c>
      <c r="AA619" s="205">
        <v>0.45</v>
      </c>
      <c r="AB619" s="206">
        <v>0.45</v>
      </c>
      <c r="AC619" s="206">
        <v>0.45</v>
      </c>
      <c r="AD619" s="206">
        <v>0.45</v>
      </c>
      <c r="AE619" s="206">
        <v>0.45</v>
      </c>
      <c r="AF619" s="206">
        <v>0.45</v>
      </c>
      <c r="AG619" s="206">
        <v>0.45</v>
      </c>
      <c r="AH619">
        <v>0.45</v>
      </c>
      <c r="AI619" t="s">
        <v>164</v>
      </c>
      <c r="AJ619" t="s">
        <v>164</v>
      </c>
      <c r="AK619" t="s">
        <v>164</v>
      </c>
    </row>
    <row r="620" spans="1:37" x14ac:dyDescent="0.25">
      <c r="A620" t="s">
        <v>986</v>
      </c>
      <c r="B620" s="203" t="s">
        <v>158</v>
      </c>
      <c r="C620" t="s">
        <v>227</v>
      </c>
      <c r="D620" t="s">
        <v>273</v>
      </c>
      <c r="E620" t="s">
        <v>274</v>
      </c>
      <c r="F620" t="s">
        <v>987</v>
      </c>
      <c r="G620" s="207" t="s">
        <v>276</v>
      </c>
      <c r="H620" s="203">
        <v>12</v>
      </c>
      <c r="I620" s="204">
        <v>0.7</v>
      </c>
      <c r="J620" s="205">
        <v>0.50142385598974282</v>
      </c>
      <c r="K620">
        <v>0.2</v>
      </c>
      <c r="L620">
        <v>0.27</v>
      </c>
      <c r="M620">
        <v>0.27</v>
      </c>
      <c r="N620">
        <v>0.27</v>
      </c>
      <c r="O620">
        <v>0.27</v>
      </c>
      <c r="P620">
        <v>0.27</v>
      </c>
      <c r="Q620">
        <v>0.27</v>
      </c>
      <c r="R620" s="207">
        <v>0.18</v>
      </c>
      <c r="S620" s="205">
        <v>0.18</v>
      </c>
      <c r="T620" s="205">
        <v>0.18</v>
      </c>
      <c r="U620" s="205">
        <v>0.18</v>
      </c>
      <c r="V620" s="205">
        <v>0.18</v>
      </c>
      <c r="W620" s="205">
        <v>0.18</v>
      </c>
      <c r="X620" s="205">
        <v>0.18</v>
      </c>
      <c r="Y620" s="205">
        <v>0.18</v>
      </c>
      <c r="Z620" s="205">
        <v>0.18</v>
      </c>
      <c r="AA620" s="205">
        <v>0.18</v>
      </c>
      <c r="AB620" s="206" t="s">
        <v>192</v>
      </c>
      <c r="AC620" s="206" t="s">
        <v>192</v>
      </c>
      <c r="AD620" s="206" t="s">
        <v>192</v>
      </c>
      <c r="AE620" s="206" t="s">
        <v>192</v>
      </c>
      <c r="AF620" s="206" t="s">
        <v>192</v>
      </c>
      <c r="AG620" s="206" t="s">
        <v>192</v>
      </c>
      <c r="AH620" t="s">
        <v>192</v>
      </c>
      <c r="AI620" t="s">
        <v>164</v>
      </c>
      <c r="AJ620" t="s">
        <v>164</v>
      </c>
    </row>
    <row r="621" spans="1:37" x14ac:dyDescent="0.25">
      <c r="A621" t="s">
        <v>988</v>
      </c>
      <c r="B621" s="203" t="s">
        <v>166</v>
      </c>
      <c r="C621" t="s">
        <v>227</v>
      </c>
      <c r="D621" t="s">
        <v>273</v>
      </c>
      <c r="E621" t="s">
        <v>274</v>
      </c>
      <c r="F621" t="s">
        <v>987</v>
      </c>
      <c r="G621" s="207" t="s">
        <v>276</v>
      </c>
      <c r="H621" s="203">
        <v>12</v>
      </c>
      <c r="I621" s="204">
        <v>0.7</v>
      </c>
      <c r="J621" s="205">
        <v>0.50142385598974282</v>
      </c>
      <c r="K621">
        <v>0.2</v>
      </c>
      <c r="L621">
        <v>0.27</v>
      </c>
      <c r="M621">
        <v>0.27</v>
      </c>
      <c r="N621">
        <v>0.27</v>
      </c>
      <c r="O621">
        <v>0.27</v>
      </c>
      <c r="P621">
        <v>0.27</v>
      </c>
      <c r="Q621">
        <v>0.27</v>
      </c>
      <c r="R621" s="207">
        <v>0.18</v>
      </c>
      <c r="S621" s="205">
        <v>0.18</v>
      </c>
      <c r="T621" s="205">
        <v>0.18</v>
      </c>
      <c r="U621" s="205">
        <v>0.18</v>
      </c>
      <c r="V621" s="205">
        <v>0.18</v>
      </c>
      <c r="W621" s="205">
        <v>0.18</v>
      </c>
      <c r="X621" s="205">
        <v>0.18</v>
      </c>
      <c r="Y621" s="205">
        <v>0.18</v>
      </c>
      <c r="Z621" s="205">
        <v>0.18</v>
      </c>
      <c r="AA621" s="205">
        <v>0.18</v>
      </c>
      <c r="AB621" s="206" t="s">
        <v>192</v>
      </c>
      <c r="AC621" s="206" t="s">
        <v>192</v>
      </c>
      <c r="AD621" s="206" t="s">
        <v>192</v>
      </c>
      <c r="AE621" s="206" t="s">
        <v>192</v>
      </c>
      <c r="AF621" s="206" t="s">
        <v>192</v>
      </c>
      <c r="AG621" s="206" t="s">
        <v>192</v>
      </c>
      <c r="AH621" t="s">
        <v>192</v>
      </c>
      <c r="AI621" t="s">
        <v>164</v>
      </c>
      <c r="AJ621" t="s">
        <v>164</v>
      </c>
    </row>
    <row r="622" spans="1:37" x14ac:dyDescent="0.25">
      <c r="A622" t="s">
        <v>989</v>
      </c>
      <c r="B622" s="203" t="s">
        <v>158</v>
      </c>
      <c r="C622" t="s">
        <v>159</v>
      </c>
      <c r="D622" t="s">
        <v>273</v>
      </c>
      <c r="E622" t="s">
        <v>274</v>
      </c>
      <c r="F622" t="s">
        <v>987</v>
      </c>
      <c r="G622" s="207" t="s">
        <v>276</v>
      </c>
      <c r="H622" s="203">
        <v>12</v>
      </c>
      <c r="I622" s="204">
        <v>0.7</v>
      </c>
      <c r="J622" s="205">
        <v>0.50142385598974282</v>
      </c>
      <c r="K622">
        <v>0.13</v>
      </c>
      <c r="L622">
        <v>0.2</v>
      </c>
      <c r="M622">
        <v>0.2</v>
      </c>
      <c r="N622">
        <v>0.2</v>
      </c>
      <c r="O622">
        <v>0.2</v>
      </c>
      <c r="P622">
        <v>0.2</v>
      </c>
      <c r="Q622">
        <v>0.2</v>
      </c>
      <c r="R622" s="207">
        <v>0.18</v>
      </c>
      <c r="S622" s="205">
        <v>0.18</v>
      </c>
      <c r="T622" s="205">
        <v>0.18</v>
      </c>
      <c r="U622" s="205">
        <v>0.18</v>
      </c>
      <c r="V622" s="205">
        <v>0.18</v>
      </c>
      <c r="W622" s="205">
        <v>0.18</v>
      </c>
      <c r="X622" s="205">
        <v>0.18</v>
      </c>
      <c r="Y622" s="205">
        <v>0.18</v>
      </c>
      <c r="Z622" s="205">
        <v>0.18</v>
      </c>
      <c r="AA622" s="205">
        <v>0.18</v>
      </c>
      <c r="AB622" s="206" t="s">
        <v>192</v>
      </c>
      <c r="AC622" s="206" t="s">
        <v>192</v>
      </c>
      <c r="AD622" s="206" t="s">
        <v>192</v>
      </c>
      <c r="AE622" s="206" t="s">
        <v>192</v>
      </c>
      <c r="AF622" s="206" t="s">
        <v>192</v>
      </c>
      <c r="AG622" s="206" t="s">
        <v>192</v>
      </c>
      <c r="AH622" t="s">
        <v>192</v>
      </c>
      <c r="AI622" t="s">
        <v>164</v>
      </c>
      <c r="AJ622" t="s">
        <v>164</v>
      </c>
    </row>
    <row r="623" spans="1:37" x14ac:dyDescent="0.25">
      <c r="A623" t="s">
        <v>990</v>
      </c>
      <c r="B623" s="203" t="s">
        <v>166</v>
      </c>
      <c r="C623" t="s">
        <v>159</v>
      </c>
      <c r="D623" t="s">
        <v>273</v>
      </c>
      <c r="E623" t="s">
        <v>274</v>
      </c>
      <c r="F623" t="s">
        <v>987</v>
      </c>
      <c r="G623" s="207" t="s">
        <v>276</v>
      </c>
      <c r="H623" s="203">
        <v>12</v>
      </c>
      <c r="I623" s="204">
        <v>0.7</v>
      </c>
      <c r="J623" s="205">
        <v>0.50142385598974282</v>
      </c>
      <c r="K623">
        <v>0.2</v>
      </c>
      <c r="L623">
        <v>0.27</v>
      </c>
      <c r="M623">
        <v>0.27</v>
      </c>
      <c r="N623">
        <v>0.27</v>
      </c>
      <c r="O623">
        <v>0.27</v>
      </c>
      <c r="P623">
        <v>0.27</v>
      </c>
      <c r="Q623">
        <v>0.27</v>
      </c>
      <c r="R623" s="207">
        <v>0.18</v>
      </c>
      <c r="S623" s="205">
        <v>0.18</v>
      </c>
      <c r="T623" s="205">
        <v>0.18</v>
      </c>
      <c r="U623" s="205">
        <v>0.18</v>
      </c>
      <c r="V623" s="205">
        <v>0.18</v>
      </c>
      <c r="W623" s="205">
        <v>0.18</v>
      </c>
      <c r="X623" s="205">
        <v>0.18</v>
      </c>
      <c r="Y623" s="205">
        <v>0.18</v>
      </c>
      <c r="Z623" s="205">
        <v>0.18</v>
      </c>
      <c r="AA623" s="205">
        <v>0.18</v>
      </c>
      <c r="AB623" s="206" t="s">
        <v>192</v>
      </c>
      <c r="AC623" s="206" t="s">
        <v>192</v>
      </c>
      <c r="AD623" s="206" t="s">
        <v>192</v>
      </c>
      <c r="AE623" s="206" t="s">
        <v>192</v>
      </c>
      <c r="AF623" s="206" t="s">
        <v>192</v>
      </c>
      <c r="AG623" s="206" t="s">
        <v>192</v>
      </c>
      <c r="AH623" t="s">
        <v>192</v>
      </c>
      <c r="AI623" t="s">
        <v>164</v>
      </c>
      <c r="AJ623" t="s">
        <v>164</v>
      </c>
    </row>
    <row r="624" spans="1:37" x14ac:dyDescent="0.25">
      <c r="A624" t="s">
        <v>991</v>
      </c>
      <c r="B624" s="203" t="s">
        <v>158</v>
      </c>
      <c r="C624" t="s">
        <v>168</v>
      </c>
      <c r="D624" t="s">
        <v>273</v>
      </c>
      <c r="E624" t="s">
        <v>274</v>
      </c>
      <c r="F624" t="s">
        <v>987</v>
      </c>
      <c r="G624" s="207" t="s">
        <v>276</v>
      </c>
      <c r="H624" s="203">
        <v>12</v>
      </c>
      <c r="I624" s="204">
        <v>0.7</v>
      </c>
      <c r="J624" s="205">
        <v>0.50142385598974282</v>
      </c>
      <c r="K624">
        <v>0.2</v>
      </c>
      <c r="L624">
        <v>0.27</v>
      </c>
      <c r="M624">
        <v>0.27</v>
      </c>
      <c r="N624">
        <v>0.27</v>
      </c>
      <c r="O624">
        <v>0.27</v>
      </c>
      <c r="P624">
        <v>0.27</v>
      </c>
      <c r="Q624">
        <v>0.27</v>
      </c>
      <c r="R624" s="207">
        <v>0.18</v>
      </c>
      <c r="S624" s="205">
        <v>0.18</v>
      </c>
      <c r="T624" s="205">
        <v>0.18</v>
      </c>
      <c r="U624" s="205">
        <v>0.18</v>
      </c>
      <c r="V624" s="205">
        <v>0.18</v>
      </c>
      <c r="W624" s="205">
        <v>0.18</v>
      </c>
      <c r="X624" s="205">
        <v>0.18</v>
      </c>
      <c r="Y624" s="205">
        <v>0.18</v>
      </c>
      <c r="Z624" s="205">
        <v>0.18</v>
      </c>
      <c r="AA624" s="205">
        <v>0.18</v>
      </c>
      <c r="AB624" s="206" t="s">
        <v>192</v>
      </c>
      <c r="AC624" s="206" t="s">
        <v>192</v>
      </c>
      <c r="AD624" s="206" t="s">
        <v>192</v>
      </c>
      <c r="AE624" s="206" t="s">
        <v>192</v>
      </c>
      <c r="AF624" s="206" t="s">
        <v>192</v>
      </c>
      <c r="AG624" s="206" t="s">
        <v>192</v>
      </c>
      <c r="AH624" t="s">
        <v>192</v>
      </c>
      <c r="AI624" t="s">
        <v>164</v>
      </c>
      <c r="AJ624" t="s">
        <v>164</v>
      </c>
    </row>
    <row r="625" spans="1:37" x14ac:dyDescent="0.25">
      <c r="A625" t="s">
        <v>992</v>
      </c>
      <c r="B625" s="203" t="s">
        <v>166</v>
      </c>
      <c r="C625" t="s">
        <v>168</v>
      </c>
      <c r="D625" t="s">
        <v>273</v>
      </c>
      <c r="E625" t="s">
        <v>274</v>
      </c>
      <c r="F625" t="s">
        <v>987</v>
      </c>
      <c r="G625" t="s">
        <v>276</v>
      </c>
      <c r="H625" s="203">
        <v>12</v>
      </c>
      <c r="I625" s="204">
        <v>0.7</v>
      </c>
      <c r="J625" s="205">
        <v>0.50142385598974282</v>
      </c>
      <c r="K625" s="205">
        <v>0.2</v>
      </c>
      <c r="L625" s="205">
        <v>0.27</v>
      </c>
      <c r="M625" s="205">
        <v>0.27</v>
      </c>
      <c r="N625" s="205">
        <v>0.27</v>
      </c>
      <c r="O625" s="205">
        <v>0.27</v>
      </c>
      <c r="P625" s="205">
        <v>0.27</v>
      </c>
      <c r="Q625" s="205">
        <v>0.27</v>
      </c>
      <c r="R625" s="205">
        <v>0.18</v>
      </c>
      <c r="S625" s="205">
        <v>0.18</v>
      </c>
      <c r="T625" s="205">
        <v>0.18</v>
      </c>
      <c r="U625" s="205">
        <v>0.18</v>
      </c>
      <c r="V625" s="205">
        <v>0.18</v>
      </c>
      <c r="W625" s="205">
        <v>0.18</v>
      </c>
      <c r="X625" s="205">
        <v>0.18</v>
      </c>
      <c r="Y625" s="205">
        <v>0.18</v>
      </c>
      <c r="Z625" s="205">
        <v>0.18</v>
      </c>
      <c r="AA625" s="205">
        <v>0.18</v>
      </c>
      <c r="AB625" s="206" t="s">
        <v>192</v>
      </c>
      <c r="AC625" s="206" t="s">
        <v>192</v>
      </c>
      <c r="AD625" s="206" t="s">
        <v>192</v>
      </c>
      <c r="AE625" s="206" t="s">
        <v>192</v>
      </c>
      <c r="AF625" s="206" t="s">
        <v>192</v>
      </c>
      <c r="AG625" s="206" t="s">
        <v>192</v>
      </c>
      <c r="AH625" t="s">
        <v>192</v>
      </c>
      <c r="AI625" t="s">
        <v>164</v>
      </c>
      <c r="AJ625" t="s">
        <v>164</v>
      </c>
    </row>
    <row r="626" spans="1:37" x14ac:dyDescent="0.25">
      <c r="A626" t="s">
        <v>993</v>
      </c>
      <c r="B626" s="203" t="s">
        <v>158</v>
      </c>
      <c r="C626" t="s">
        <v>227</v>
      </c>
      <c r="D626" t="s">
        <v>228</v>
      </c>
      <c r="E626" t="s">
        <v>452</v>
      </c>
      <c r="F626" t="s">
        <v>994</v>
      </c>
      <c r="G626" t="s">
        <v>231</v>
      </c>
      <c r="H626" s="203">
        <v>5</v>
      </c>
      <c r="I626" s="204">
        <v>0.7</v>
      </c>
      <c r="J626" s="205">
        <v>0.29519112583865559</v>
      </c>
      <c r="K626" s="205">
        <v>0.15</v>
      </c>
      <c r="L626" s="205">
        <v>0.2</v>
      </c>
      <c r="M626" s="205">
        <v>0.2</v>
      </c>
      <c r="N626" s="205">
        <v>0.2</v>
      </c>
      <c r="O626" s="205">
        <v>0.25</v>
      </c>
      <c r="P626" s="205">
        <v>0.25</v>
      </c>
      <c r="Q626" s="205">
        <v>0.25</v>
      </c>
      <c r="R626" s="205">
        <v>0.25</v>
      </c>
      <c r="S626" s="205">
        <v>0.25</v>
      </c>
      <c r="T626" s="205">
        <v>0.25</v>
      </c>
      <c r="U626" s="205">
        <v>0.25</v>
      </c>
      <c r="V626" s="205">
        <v>0.25</v>
      </c>
      <c r="W626" s="205">
        <v>0.25</v>
      </c>
      <c r="X626" s="205">
        <v>0.25</v>
      </c>
      <c r="Y626" s="205">
        <v>0.25</v>
      </c>
      <c r="Z626" s="205">
        <v>0.25</v>
      </c>
      <c r="AA626" s="205">
        <v>0.25</v>
      </c>
      <c r="AB626" s="206">
        <v>0.25</v>
      </c>
      <c r="AC626" s="206">
        <v>0.25</v>
      </c>
      <c r="AD626" s="206">
        <v>0.25</v>
      </c>
      <c r="AE626" s="206">
        <v>0.25</v>
      </c>
      <c r="AF626" s="206">
        <v>0.25</v>
      </c>
      <c r="AG626" s="206">
        <v>0.33</v>
      </c>
      <c r="AH626">
        <v>0.33</v>
      </c>
      <c r="AI626" t="s">
        <v>164</v>
      </c>
      <c r="AJ626" t="s">
        <v>164</v>
      </c>
      <c r="AK626" t="s">
        <v>164</v>
      </c>
    </row>
    <row r="627" spans="1:37" x14ac:dyDescent="0.25">
      <c r="A627" t="s">
        <v>995</v>
      </c>
      <c r="B627" s="203" t="s">
        <v>166</v>
      </c>
      <c r="C627" t="s">
        <v>227</v>
      </c>
      <c r="D627" t="s">
        <v>228</v>
      </c>
      <c r="E627" t="s">
        <v>452</v>
      </c>
      <c r="F627" t="s">
        <v>994</v>
      </c>
      <c r="G627" t="s">
        <v>231</v>
      </c>
      <c r="H627" s="203">
        <v>5</v>
      </c>
      <c r="I627" s="204">
        <v>0.7</v>
      </c>
      <c r="J627" s="205">
        <v>0.29519112583865559</v>
      </c>
      <c r="K627" s="205">
        <v>0.15</v>
      </c>
      <c r="L627" s="205">
        <v>0.27</v>
      </c>
      <c r="M627" s="205">
        <v>0.27</v>
      </c>
      <c r="N627" s="205">
        <v>0.27</v>
      </c>
      <c r="O627" s="205">
        <v>0.27</v>
      </c>
      <c r="P627" s="205">
        <v>0.27</v>
      </c>
      <c r="Q627" s="205">
        <v>0.27</v>
      </c>
      <c r="R627" s="205">
        <v>0.27</v>
      </c>
      <c r="S627" s="205">
        <v>0.27</v>
      </c>
      <c r="T627" s="205">
        <v>0.27</v>
      </c>
      <c r="U627" s="205">
        <v>0.27</v>
      </c>
      <c r="V627" s="205">
        <v>0.27</v>
      </c>
      <c r="W627" s="205">
        <v>0.27</v>
      </c>
      <c r="X627" s="205">
        <v>0.27</v>
      </c>
      <c r="Y627" s="205">
        <v>0.27</v>
      </c>
      <c r="Z627" s="205">
        <v>0.27</v>
      </c>
      <c r="AA627" s="205">
        <v>0.27</v>
      </c>
      <c r="AB627" s="206">
        <v>0.27</v>
      </c>
      <c r="AC627" s="206">
        <v>0.27</v>
      </c>
      <c r="AD627" s="206">
        <v>0.27</v>
      </c>
      <c r="AE627" s="206">
        <v>0.27</v>
      </c>
      <c r="AF627" s="206">
        <v>0.27</v>
      </c>
      <c r="AG627" s="206">
        <v>0.33</v>
      </c>
      <c r="AH627">
        <v>0.33</v>
      </c>
      <c r="AI627" t="s">
        <v>164</v>
      </c>
      <c r="AJ627" t="s">
        <v>164</v>
      </c>
      <c r="AK627" t="s">
        <v>164</v>
      </c>
    </row>
    <row r="628" spans="1:37" x14ac:dyDescent="0.25">
      <c r="A628" t="s">
        <v>996</v>
      </c>
      <c r="B628" s="203" t="s">
        <v>158</v>
      </c>
      <c r="C628" t="s">
        <v>227</v>
      </c>
      <c r="D628" t="s">
        <v>273</v>
      </c>
      <c r="E628" t="s">
        <v>384</v>
      </c>
      <c r="F628" t="s">
        <v>997</v>
      </c>
      <c r="G628" t="s">
        <v>276</v>
      </c>
      <c r="H628" s="203">
        <v>7</v>
      </c>
      <c r="I628" s="204">
        <v>0.7</v>
      </c>
      <c r="J628" s="205">
        <v>0.3370107577576984</v>
      </c>
      <c r="K628" s="205">
        <v>0.15</v>
      </c>
      <c r="L628" s="205">
        <v>0.2</v>
      </c>
      <c r="M628" s="205">
        <v>0.2</v>
      </c>
      <c r="N628" s="205">
        <v>0.2</v>
      </c>
      <c r="O628" s="205">
        <v>0.25</v>
      </c>
      <c r="P628" s="205">
        <v>0.25</v>
      </c>
      <c r="Q628" s="205">
        <v>0.25</v>
      </c>
      <c r="R628" s="205">
        <v>0.18</v>
      </c>
      <c r="S628" s="205">
        <v>0.18</v>
      </c>
      <c r="T628" s="205">
        <v>0.18</v>
      </c>
      <c r="U628" s="205">
        <v>0.18</v>
      </c>
      <c r="V628" s="205">
        <v>0.18</v>
      </c>
      <c r="W628" s="205">
        <v>0.18</v>
      </c>
      <c r="X628" s="205">
        <v>0.18</v>
      </c>
      <c r="Y628" s="205">
        <v>0.18</v>
      </c>
      <c r="Z628" s="205">
        <v>0.18</v>
      </c>
      <c r="AA628" s="205">
        <v>0.18</v>
      </c>
      <c r="AB628" s="206" t="s">
        <v>192</v>
      </c>
      <c r="AC628" s="206" t="s">
        <v>192</v>
      </c>
      <c r="AD628" s="206" t="s">
        <v>192</v>
      </c>
      <c r="AE628" s="206" t="s">
        <v>192</v>
      </c>
      <c r="AF628" s="206" t="s">
        <v>192</v>
      </c>
      <c r="AG628" s="206" t="s">
        <v>192</v>
      </c>
      <c r="AH628" t="s">
        <v>192</v>
      </c>
      <c r="AI628" t="s">
        <v>164</v>
      </c>
      <c r="AJ628" t="s">
        <v>164</v>
      </c>
    </row>
    <row r="629" spans="1:37" x14ac:dyDescent="0.25">
      <c r="A629" t="s">
        <v>998</v>
      </c>
      <c r="B629" s="203" t="s">
        <v>166</v>
      </c>
      <c r="C629" t="s">
        <v>227</v>
      </c>
      <c r="D629" t="s">
        <v>273</v>
      </c>
      <c r="E629" t="s">
        <v>384</v>
      </c>
      <c r="F629" t="s">
        <v>997</v>
      </c>
      <c r="G629" t="s">
        <v>276</v>
      </c>
      <c r="H629" s="203">
        <v>7</v>
      </c>
      <c r="I629" s="204">
        <v>0.7</v>
      </c>
      <c r="J629" s="205">
        <v>0.3370107577576984</v>
      </c>
      <c r="K629" s="205">
        <v>0.15</v>
      </c>
      <c r="L629" s="205">
        <v>0.27</v>
      </c>
      <c r="M629" s="205">
        <v>0.27</v>
      </c>
      <c r="N629" s="205">
        <v>0.27</v>
      </c>
      <c r="O629" s="205">
        <v>0.27</v>
      </c>
      <c r="P629" s="205">
        <v>0.27</v>
      </c>
      <c r="Q629" s="205">
        <v>0.27</v>
      </c>
      <c r="R629" s="205">
        <v>0.18</v>
      </c>
      <c r="S629" s="205">
        <v>0.18</v>
      </c>
      <c r="T629" s="205">
        <v>0.18</v>
      </c>
      <c r="U629" s="205">
        <v>0.18</v>
      </c>
      <c r="V629" s="205">
        <v>0.18</v>
      </c>
      <c r="W629" s="205">
        <v>0.18</v>
      </c>
      <c r="X629" s="205">
        <v>0.18</v>
      </c>
      <c r="Y629" s="205">
        <v>0.18</v>
      </c>
      <c r="Z629" s="205">
        <v>0.18</v>
      </c>
      <c r="AA629" s="205">
        <v>0.18</v>
      </c>
      <c r="AB629" s="206" t="s">
        <v>192</v>
      </c>
      <c r="AC629" s="206" t="s">
        <v>192</v>
      </c>
      <c r="AD629" s="206" t="s">
        <v>192</v>
      </c>
      <c r="AE629" s="206" t="s">
        <v>192</v>
      </c>
      <c r="AF629" s="206" t="s">
        <v>192</v>
      </c>
      <c r="AG629" s="206" t="s">
        <v>192</v>
      </c>
      <c r="AH629" t="s">
        <v>192</v>
      </c>
      <c r="AI629" t="s">
        <v>164</v>
      </c>
      <c r="AJ629" t="s">
        <v>164</v>
      </c>
    </row>
    <row r="630" spans="1:37" x14ac:dyDescent="0.25">
      <c r="A630" t="s">
        <v>999</v>
      </c>
      <c r="B630" s="203" t="s">
        <v>158</v>
      </c>
      <c r="C630" t="s">
        <v>159</v>
      </c>
      <c r="D630" t="s">
        <v>273</v>
      </c>
      <c r="E630" t="s">
        <v>384</v>
      </c>
      <c r="F630" t="s">
        <v>997</v>
      </c>
      <c r="G630" t="s">
        <v>276</v>
      </c>
      <c r="H630" s="203">
        <v>7</v>
      </c>
      <c r="I630" s="204">
        <v>0.7</v>
      </c>
      <c r="J630" s="205">
        <v>0.3370107577576984</v>
      </c>
      <c r="K630" s="205">
        <v>0.13</v>
      </c>
      <c r="L630" s="205">
        <v>0.2</v>
      </c>
      <c r="M630" s="205">
        <v>0.2</v>
      </c>
      <c r="N630" s="205">
        <v>0.2</v>
      </c>
      <c r="O630" s="205">
        <v>0.2</v>
      </c>
      <c r="P630" s="205">
        <v>0.2</v>
      </c>
      <c r="Q630" s="205">
        <v>0.2</v>
      </c>
      <c r="R630" s="205">
        <v>0.18</v>
      </c>
      <c r="S630" s="205">
        <v>0.18</v>
      </c>
      <c r="T630" s="205">
        <v>0.18</v>
      </c>
      <c r="U630" s="205">
        <v>0.18</v>
      </c>
      <c r="V630" s="205">
        <v>0.18</v>
      </c>
      <c r="W630" s="205">
        <v>0.18</v>
      </c>
      <c r="X630" s="205">
        <v>0.18</v>
      </c>
      <c r="Y630" s="205">
        <v>0.18</v>
      </c>
      <c r="Z630" s="205">
        <v>0.18</v>
      </c>
      <c r="AA630" s="205">
        <v>0.18</v>
      </c>
      <c r="AB630" s="206" t="s">
        <v>192</v>
      </c>
      <c r="AC630" s="206" t="s">
        <v>192</v>
      </c>
      <c r="AD630" s="206" t="s">
        <v>192</v>
      </c>
      <c r="AE630" s="206" t="s">
        <v>192</v>
      </c>
      <c r="AF630" s="206" t="s">
        <v>192</v>
      </c>
      <c r="AG630" s="206" t="s">
        <v>192</v>
      </c>
      <c r="AH630" t="s">
        <v>192</v>
      </c>
      <c r="AI630" t="s">
        <v>164</v>
      </c>
      <c r="AJ630" t="s">
        <v>164</v>
      </c>
    </row>
    <row r="631" spans="1:37" x14ac:dyDescent="0.25">
      <c r="A631" t="s">
        <v>1000</v>
      </c>
      <c r="B631" s="203" t="s">
        <v>166</v>
      </c>
      <c r="C631" t="s">
        <v>159</v>
      </c>
      <c r="D631" t="s">
        <v>273</v>
      </c>
      <c r="E631" t="s">
        <v>384</v>
      </c>
      <c r="F631" t="s">
        <v>997</v>
      </c>
      <c r="G631" t="s">
        <v>276</v>
      </c>
      <c r="H631" s="203">
        <v>7</v>
      </c>
      <c r="I631" s="204">
        <v>0.7</v>
      </c>
      <c r="J631" s="205">
        <v>0.3370107577576984</v>
      </c>
      <c r="K631" s="205">
        <v>0.2</v>
      </c>
      <c r="L631" s="205">
        <v>0.27</v>
      </c>
      <c r="M631" s="205">
        <v>0.27</v>
      </c>
      <c r="N631" s="205">
        <v>0.27</v>
      </c>
      <c r="O631" s="205">
        <v>0.27</v>
      </c>
      <c r="P631" s="205">
        <v>0.27</v>
      </c>
      <c r="Q631" s="205">
        <v>0.27</v>
      </c>
      <c r="R631" s="205">
        <v>0.18</v>
      </c>
      <c r="S631" s="205">
        <v>0.18</v>
      </c>
      <c r="T631" s="205">
        <v>0.18</v>
      </c>
      <c r="U631" s="205">
        <v>0.18</v>
      </c>
      <c r="V631" s="205">
        <v>0.18</v>
      </c>
      <c r="W631" s="205">
        <v>0.18</v>
      </c>
      <c r="X631" s="205">
        <v>0.18</v>
      </c>
      <c r="Y631" s="205">
        <v>0.18</v>
      </c>
      <c r="Z631" s="205">
        <v>0.18</v>
      </c>
      <c r="AA631" s="205">
        <v>0.18</v>
      </c>
      <c r="AB631" s="206" t="s">
        <v>192</v>
      </c>
      <c r="AC631" s="206" t="s">
        <v>192</v>
      </c>
      <c r="AD631" s="206" t="s">
        <v>192</v>
      </c>
      <c r="AE631" s="206" t="s">
        <v>192</v>
      </c>
      <c r="AF631" s="206" t="s">
        <v>192</v>
      </c>
      <c r="AG631" s="206" t="s">
        <v>192</v>
      </c>
      <c r="AH631" t="s">
        <v>192</v>
      </c>
      <c r="AI631" t="s">
        <v>164</v>
      </c>
      <c r="AJ631" t="s">
        <v>164</v>
      </c>
    </row>
    <row r="632" spans="1:37" x14ac:dyDescent="0.25">
      <c r="A632" t="s">
        <v>1001</v>
      </c>
      <c r="B632" s="203" t="s">
        <v>158</v>
      </c>
      <c r="C632" t="s">
        <v>168</v>
      </c>
      <c r="D632" t="s">
        <v>273</v>
      </c>
      <c r="E632" t="s">
        <v>384</v>
      </c>
      <c r="F632" t="s">
        <v>997</v>
      </c>
      <c r="G632" t="s">
        <v>276</v>
      </c>
      <c r="H632" s="203">
        <v>7</v>
      </c>
      <c r="I632" s="204">
        <v>0.7</v>
      </c>
      <c r="J632" s="205">
        <v>0.3370107577576984</v>
      </c>
      <c r="K632" s="205">
        <v>0.2</v>
      </c>
      <c r="L632" s="205">
        <v>0.27</v>
      </c>
      <c r="M632" s="205">
        <v>0.27</v>
      </c>
      <c r="N632" s="205">
        <v>0.27</v>
      </c>
      <c r="O632" s="205">
        <v>0.27</v>
      </c>
      <c r="P632" s="205">
        <v>0.27</v>
      </c>
      <c r="Q632" s="205">
        <v>0.27</v>
      </c>
      <c r="R632" s="205">
        <v>0.18</v>
      </c>
      <c r="S632" s="205">
        <v>0.18</v>
      </c>
      <c r="T632" s="205">
        <v>0.18</v>
      </c>
      <c r="U632" s="205">
        <v>0.18</v>
      </c>
      <c r="V632" s="205">
        <v>0.18</v>
      </c>
      <c r="W632" s="205">
        <v>0.18</v>
      </c>
      <c r="X632" s="205">
        <v>0.18</v>
      </c>
      <c r="Y632" s="205">
        <v>0.18</v>
      </c>
      <c r="Z632" s="205">
        <v>0.18</v>
      </c>
      <c r="AA632" s="205">
        <v>0.18</v>
      </c>
      <c r="AB632" s="206" t="s">
        <v>192</v>
      </c>
      <c r="AC632" s="206" t="s">
        <v>192</v>
      </c>
      <c r="AD632" s="206" t="s">
        <v>192</v>
      </c>
      <c r="AE632" s="206" t="s">
        <v>192</v>
      </c>
      <c r="AF632" s="206" t="s">
        <v>192</v>
      </c>
      <c r="AG632" s="206" t="s">
        <v>192</v>
      </c>
      <c r="AH632" t="s">
        <v>192</v>
      </c>
      <c r="AI632" t="s">
        <v>164</v>
      </c>
      <c r="AJ632" t="s">
        <v>164</v>
      </c>
    </row>
    <row r="633" spans="1:37" x14ac:dyDescent="0.25">
      <c r="A633" t="s">
        <v>1002</v>
      </c>
      <c r="B633" s="203" t="s">
        <v>166</v>
      </c>
      <c r="C633" t="s">
        <v>168</v>
      </c>
      <c r="D633" t="s">
        <v>273</v>
      </c>
      <c r="E633" t="s">
        <v>384</v>
      </c>
      <c r="F633" t="s">
        <v>997</v>
      </c>
      <c r="G633" t="s">
        <v>276</v>
      </c>
      <c r="H633" s="203">
        <v>7</v>
      </c>
      <c r="I633" s="204">
        <v>0.7</v>
      </c>
      <c r="J633" s="205">
        <v>0.3370107577576984</v>
      </c>
      <c r="K633" s="205">
        <v>0.2</v>
      </c>
      <c r="L633" s="205">
        <v>0.27</v>
      </c>
      <c r="M633" s="205">
        <v>0.27</v>
      </c>
      <c r="N633" s="205">
        <v>0.27</v>
      </c>
      <c r="O633" s="205">
        <v>0.27</v>
      </c>
      <c r="P633" s="205">
        <v>0.27</v>
      </c>
      <c r="Q633" s="205">
        <v>0.27</v>
      </c>
      <c r="R633" s="205">
        <v>0.18</v>
      </c>
      <c r="S633" s="205">
        <v>0.18</v>
      </c>
      <c r="T633" s="205">
        <v>0.18</v>
      </c>
      <c r="U633" s="205">
        <v>0.18</v>
      </c>
      <c r="V633" s="205">
        <v>0.18</v>
      </c>
      <c r="W633" s="205">
        <v>0.18</v>
      </c>
      <c r="X633" s="205">
        <v>0.18</v>
      </c>
      <c r="Y633" s="205">
        <v>0.18</v>
      </c>
      <c r="Z633" s="205">
        <v>0.18</v>
      </c>
      <c r="AA633" s="205">
        <v>0.18</v>
      </c>
      <c r="AB633" s="206" t="s">
        <v>192</v>
      </c>
      <c r="AC633" s="206" t="s">
        <v>192</v>
      </c>
      <c r="AD633" s="206" t="s">
        <v>192</v>
      </c>
      <c r="AE633" s="206" t="s">
        <v>192</v>
      </c>
      <c r="AF633" s="206" t="s">
        <v>192</v>
      </c>
      <c r="AG633" s="206" t="s">
        <v>192</v>
      </c>
      <c r="AH633" t="s">
        <v>192</v>
      </c>
      <c r="AI633" t="s">
        <v>164</v>
      </c>
      <c r="AJ633" t="s">
        <v>164</v>
      </c>
    </row>
    <row r="634" spans="1:37" x14ac:dyDescent="0.25">
      <c r="A634" t="s">
        <v>1003</v>
      </c>
      <c r="B634" s="203" t="s">
        <v>158</v>
      </c>
      <c r="C634" t="s">
        <v>379</v>
      </c>
      <c r="D634" t="s">
        <v>428</v>
      </c>
      <c r="E634" t="s">
        <v>1004</v>
      </c>
      <c r="F634" t="s">
        <v>1004</v>
      </c>
      <c r="G634" t="s">
        <v>597</v>
      </c>
      <c r="H634" s="203">
        <v>30</v>
      </c>
      <c r="I634" s="204">
        <v>0.7</v>
      </c>
      <c r="J634" s="205">
        <v>0.89631172236074164</v>
      </c>
      <c r="K634" s="205">
        <v>0.2</v>
      </c>
      <c r="L634" s="205">
        <v>0.27</v>
      </c>
      <c r="M634" s="205">
        <v>0.27</v>
      </c>
      <c r="N634" s="205">
        <v>0.27</v>
      </c>
      <c r="O634" s="205">
        <v>0.27</v>
      </c>
      <c r="P634" s="205">
        <v>0.27</v>
      </c>
      <c r="Q634" s="205">
        <v>0.27</v>
      </c>
      <c r="R634" s="205">
        <v>0.35</v>
      </c>
      <c r="S634" s="205">
        <v>0.35</v>
      </c>
      <c r="T634" s="205">
        <v>0.35</v>
      </c>
      <c r="U634" s="205">
        <v>0.35</v>
      </c>
      <c r="V634" s="205">
        <v>0.35</v>
      </c>
      <c r="W634" s="205">
        <v>0.35</v>
      </c>
      <c r="X634" s="205">
        <v>0.35</v>
      </c>
      <c r="Y634" s="205">
        <v>0.35</v>
      </c>
      <c r="Z634" s="205">
        <v>0.35</v>
      </c>
      <c r="AA634" s="205">
        <v>0.35</v>
      </c>
      <c r="AB634" s="206">
        <v>0.35</v>
      </c>
      <c r="AC634" s="206">
        <v>0.35</v>
      </c>
      <c r="AD634" s="206">
        <v>0.35</v>
      </c>
      <c r="AE634" s="206">
        <v>0.35</v>
      </c>
      <c r="AF634" s="206">
        <v>0.35</v>
      </c>
      <c r="AG634" s="206">
        <v>0.38</v>
      </c>
      <c r="AH634">
        <v>0.38</v>
      </c>
      <c r="AI634" t="s">
        <v>164</v>
      </c>
      <c r="AJ634" t="s">
        <v>164</v>
      </c>
      <c r="AK634" t="s">
        <v>164</v>
      </c>
    </row>
    <row r="635" spans="1:37" x14ac:dyDescent="0.25">
      <c r="A635" t="s">
        <v>1005</v>
      </c>
      <c r="B635" s="203" t="s">
        <v>166</v>
      </c>
      <c r="C635" t="s">
        <v>379</v>
      </c>
      <c r="D635" t="s">
        <v>428</v>
      </c>
      <c r="E635" t="s">
        <v>1004</v>
      </c>
      <c r="F635" t="s">
        <v>1004</v>
      </c>
      <c r="G635" t="s">
        <v>597</v>
      </c>
      <c r="H635" s="203">
        <v>30</v>
      </c>
      <c r="I635" s="204">
        <v>0.7</v>
      </c>
      <c r="J635" s="205">
        <v>0.89631172236074164</v>
      </c>
      <c r="K635" s="205">
        <v>0.2</v>
      </c>
      <c r="L635" s="205">
        <v>0.27</v>
      </c>
      <c r="M635" s="205">
        <v>0.27</v>
      </c>
      <c r="N635" s="205">
        <v>0.27</v>
      </c>
      <c r="O635" s="205">
        <v>0.27</v>
      </c>
      <c r="P635" s="205">
        <v>0.27</v>
      </c>
      <c r="Q635" s="205">
        <v>0.27</v>
      </c>
      <c r="R635" s="205">
        <v>0.35</v>
      </c>
      <c r="S635" s="205">
        <v>0.25</v>
      </c>
      <c r="T635" s="205">
        <v>0.25</v>
      </c>
      <c r="U635" s="205">
        <v>0.25</v>
      </c>
      <c r="V635" s="205">
        <v>0.25</v>
      </c>
      <c r="W635" s="205">
        <v>0.25</v>
      </c>
      <c r="X635" s="205">
        <v>0.25</v>
      </c>
      <c r="Y635" s="205">
        <v>0.25</v>
      </c>
      <c r="Z635" s="205">
        <v>0.25</v>
      </c>
      <c r="AA635" s="205">
        <v>0.25</v>
      </c>
      <c r="AB635" s="206">
        <v>0.25</v>
      </c>
      <c r="AC635" s="206">
        <v>0.25</v>
      </c>
      <c r="AD635" s="206">
        <v>0.25</v>
      </c>
      <c r="AE635" s="206">
        <v>0.35</v>
      </c>
      <c r="AF635" s="206">
        <v>0.35</v>
      </c>
      <c r="AG635" s="206">
        <v>0.38</v>
      </c>
      <c r="AH635">
        <v>0.38</v>
      </c>
      <c r="AI635" t="s">
        <v>164</v>
      </c>
      <c r="AJ635" t="s">
        <v>164</v>
      </c>
      <c r="AK635" t="s">
        <v>164</v>
      </c>
    </row>
    <row r="636" spans="1:37" x14ac:dyDescent="0.25">
      <c r="A636" t="s">
        <v>1006</v>
      </c>
      <c r="B636" s="203" t="s">
        <v>158</v>
      </c>
      <c r="C636" t="s">
        <v>227</v>
      </c>
      <c r="D636" t="s">
        <v>215</v>
      </c>
      <c r="E636" t="s">
        <v>1007</v>
      </c>
      <c r="F636" t="s">
        <v>1008</v>
      </c>
      <c r="G636" t="s">
        <v>217</v>
      </c>
      <c r="H636" s="203">
        <v>15</v>
      </c>
      <c r="I636" s="204">
        <v>0.7</v>
      </c>
      <c r="J636" s="205">
        <v>0.62860243080000411</v>
      </c>
      <c r="K636" s="205">
        <v>0.15</v>
      </c>
      <c r="L636" s="205">
        <v>0.2</v>
      </c>
      <c r="M636" s="205">
        <v>0.2</v>
      </c>
      <c r="N636" s="205">
        <v>0.2</v>
      </c>
      <c r="O636" s="205">
        <v>0.25</v>
      </c>
      <c r="P636" s="205">
        <v>0.25</v>
      </c>
      <c r="Q636" s="205">
        <v>0.25</v>
      </c>
      <c r="R636" s="205">
        <v>0.25</v>
      </c>
      <c r="S636" s="205">
        <v>0.25</v>
      </c>
      <c r="T636" s="205">
        <v>0.25</v>
      </c>
      <c r="U636" s="205">
        <v>0.25</v>
      </c>
      <c r="V636" s="205">
        <v>0.25</v>
      </c>
      <c r="W636" s="205">
        <v>0.25</v>
      </c>
      <c r="X636" s="205">
        <v>0.25</v>
      </c>
      <c r="Y636" s="205">
        <v>0.25</v>
      </c>
      <c r="Z636" s="205">
        <v>0.25</v>
      </c>
      <c r="AA636" s="205">
        <v>0.25</v>
      </c>
      <c r="AB636" s="206">
        <v>0.25</v>
      </c>
      <c r="AC636" s="206">
        <v>0.25</v>
      </c>
      <c r="AD636" s="206">
        <v>0.25</v>
      </c>
      <c r="AE636" s="206">
        <v>0.25</v>
      </c>
      <c r="AF636" s="206">
        <v>0.25</v>
      </c>
      <c r="AG636" s="206">
        <v>0.33</v>
      </c>
      <c r="AH636">
        <v>0.33</v>
      </c>
      <c r="AI636" t="s">
        <v>164</v>
      </c>
      <c r="AJ636" t="s">
        <v>164</v>
      </c>
      <c r="AK636" t="s">
        <v>164</v>
      </c>
    </row>
    <row r="637" spans="1:37" x14ac:dyDescent="0.25">
      <c r="A637" t="s">
        <v>1009</v>
      </c>
      <c r="B637" s="203" t="s">
        <v>166</v>
      </c>
      <c r="C637" t="s">
        <v>227</v>
      </c>
      <c r="D637" t="s">
        <v>215</v>
      </c>
      <c r="E637" t="s">
        <v>1007</v>
      </c>
      <c r="F637" t="s">
        <v>1008</v>
      </c>
      <c r="G637" t="s">
        <v>217</v>
      </c>
      <c r="H637" s="203">
        <v>15</v>
      </c>
      <c r="I637" s="204">
        <v>0.7</v>
      </c>
      <c r="J637" s="205">
        <v>0.62860243080000411</v>
      </c>
      <c r="K637" s="205">
        <v>0.15</v>
      </c>
      <c r="L637" s="205">
        <v>0.27</v>
      </c>
      <c r="M637" s="205">
        <v>0.27</v>
      </c>
      <c r="N637" s="205">
        <v>0.27</v>
      </c>
      <c r="O637" s="205">
        <v>0.27</v>
      </c>
      <c r="P637" s="205">
        <v>0.27</v>
      </c>
      <c r="Q637" s="205">
        <v>0.27</v>
      </c>
      <c r="R637" s="205">
        <v>0.27</v>
      </c>
      <c r="S637" s="205">
        <v>0.27</v>
      </c>
      <c r="T637" s="205">
        <v>0.27</v>
      </c>
      <c r="U637" s="205">
        <v>0.27</v>
      </c>
      <c r="V637" s="205">
        <v>0.27</v>
      </c>
      <c r="W637" s="205">
        <v>0.27</v>
      </c>
      <c r="X637" s="205">
        <v>0.27</v>
      </c>
      <c r="Y637" s="205">
        <v>0.27</v>
      </c>
      <c r="Z637" s="205">
        <v>0.27</v>
      </c>
      <c r="AA637" s="205">
        <v>0.27</v>
      </c>
      <c r="AB637" s="206">
        <v>0.27</v>
      </c>
      <c r="AC637" s="206">
        <v>0.27</v>
      </c>
      <c r="AD637" s="206">
        <v>0.27</v>
      </c>
      <c r="AE637" s="206">
        <v>0.27</v>
      </c>
      <c r="AF637" s="206">
        <v>0.27</v>
      </c>
      <c r="AG637" s="206">
        <v>0.33</v>
      </c>
      <c r="AH637">
        <v>0.33</v>
      </c>
      <c r="AI637" t="s">
        <v>164</v>
      </c>
      <c r="AJ637" t="s">
        <v>164</v>
      </c>
      <c r="AK637" t="s">
        <v>164</v>
      </c>
    </row>
    <row r="638" spans="1:37" x14ac:dyDescent="0.25">
      <c r="A638" t="s">
        <v>1010</v>
      </c>
      <c r="B638" s="203" t="s">
        <v>158</v>
      </c>
      <c r="C638" t="s">
        <v>159</v>
      </c>
      <c r="D638" t="s">
        <v>215</v>
      </c>
      <c r="E638" t="s">
        <v>1007</v>
      </c>
      <c r="F638" t="s">
        <v>1008</v>
      </c>
      <c r="G638" t="s">
        <v>217</v>
      </c>
      <c r="H638" s="203">
        <v>15</v>
      </c>
      <c r="I638" s="204">
        <v>0.7</v>
      </c>
      <c r="J638" s="205">
        <v>0.62860243080000411</v>
      </c>
      <c r="K638" s="205">
        <v>0.13</v>
      </c>
      <c r="L638" s="205">
        <v>0.2</v>
      </c>
      <c r="M638" s="205">
        <v>0.2</v>
      </c>
      <c r="N638" s="205">
        <v>0.2</v>
      </c>
      <c r="O638" s="205">
        <v>0.2</v>
      </c>
      <c r="P638" s="205">
        <v>0.2</v>
      </c>
      <c r="Q638" s="205">
        <v>0.2</v>
      </c>
      <c r="R638" s="205">
        <v>0.2</v>
      </c>
      <c r="S638" s="205">
        <v>0.2</v>
      </c>
      <c r="T638" s="205">
        <v>0.2</v>
      </c>
      <c r="U638" s="205">
        <v>0.2</v>
      </c>
      <c r="V638" s="205">
        <v>0.2</v>
      </c>
      <c r="W638" s="205">
        <v>0.2</v>
      </c>
      <c r="X638" s="205">
        <v>0.2</v>
      </c>
      <c r="Y638" s="205">
        <v>0.2</v>
      </c>
      <c r="Z638" s="205">
        <v>0.2</v>
      </c>
      <c r="AA638" s="205">
        <v>0.2</v>
      </c>
      <c r="AB638" s="206">
        <v>0.2</v>
      </c>
      <c r="AC638" s="206">
        <v>0.2</v>
      </c>
      <c r="AD638" s="206">
        <v>0.2</v>
      </c>
      <c r="AE638" s="206">
        <v>0.2</v>
      </c>
      <c r="AF638" s="206">
        <v>0.2</v>
      </c>
      <c r="AG638" s="206">
        <v>0.33</v>
      </c>
      <c r="AH638">
        <v>0.33</v>
      </c>
      <c r="AI638" t="s">
        <v>164</v>
      </c>
      <c r="AJ638" t="s">
        <v>164</v>
      </c>
      <c r="AK638" t="s">
        <v>164</v>
      </c>
    </row>
    <row r="639" spans="1:37" x14ac:dyDescent="0.25">
      <c r="A639" t="s">
        <v>1011</v>
      </c>
      <c r="B639" s="203" t="s">
        <v>166</v>
      </c>
      <c r="C639" t="s">
        <v>159</v>
      </c>
      <c r="D639" t="s">
        <v>215</v>
      </c>
      <c r="E639" t="s">
        <v>1007</v>
      </c>
      <c r="F639" t="s">
        <v>1008</v>
      </c>
      <c r="G639" t="s">
        <v>217</v>
      </c>
      <c r="H639" s="203">
        <v>15</v>
      </c>
      <c r="I639" s="204">
        <v>0.7</v>
      </c>
      <c r="J639" s="205">
        <v>0.62860243080000411</v>
      </c>
      <c r="K639" s="205">
        <v>0.2</v>
      </c>
      <c r="L639" s="205">
        <v>0.27</v>
      </c>
      <c r="M639" s="205">
        <v>0.27</v>
      </c>
      <c r="N639" s="205">
        <v>0.27</v>
      </c>
      <c r="O639" s="205">
        <v>0.27</v>
      </c>
      <c r="P639" s="205">
        <v>0.27</v>
      </c>
      <c r="Q639" s="205">
        <v>0.27</v>
      </c>
      <c r="R639" s="205">
        <v>0.27</v>
      </c>
      <c r="S639" s="205">
        <v>0.27</v>
      </c>
      <c r="T639" s="205">
        <v>0.27</v>
      </c>
      <c r="U639" s="205">
        <v>0.27</v>
      </c>
      <c r="V639" s="205">
        <v>0.27</v>
      </c>
      <c r="W639" s="205">
        <v>0.27</v>
      </c>
      <c r="X639" s="205">
        <v>0.27</v>
      </c>
      <c r="Y639" s="205">
        <v>0.27</v>
      </c>
      <c r="Z639" s="205">
        <v>0.27</v>
      </c>
      <c r="AA639" s="205">
        <v>0.27</v>
      </c>
      <c r="AB639" s="206">
        <v>0.27</v>
      </c>
      <c r="AC639" s="206">
        <v>0.27</v>
      </c>
      <c r="AD639" s="206">
        <v>0.27</v>
      </c>
      <c r="AE639" s="206">
        <v>0.27</v>
      </c>
      <c r="AF639" s="206">
        <v>0.27</v>
      </c>
      <c r="AG639" s="206">
        <v>0.33</v>
      </c>
      <c r="AH639">
        <v>0.33</v>
      </c>
      <c r="AI639" t="s">
        <v>164</v>
      </c>
      <c r="AJ639" t="s">
        <v>164</v>
      </c>
      <c r="AK639" t="s">
        <v>164</v>
      </c>
    </row>
    <row r="640" spans="1:37" x14ac:dyDescent="0.25">
      <c r="A640" t="s">
        <v>1012</v>
      </c>
      <c r="B640" s="203" t="s">
        <v>158</v>
      </c>
      <c r="C640" t="s">
        <v>168</v>
      </c>
      <c r="D640" t="s">
        <v>215</v>
      </c>
      <c r="E640" t="s">
        <v>1007</v>
      </c>
      <c r="F640" t="s">
        <v>1008</v>
      </c>
      <c r="G640" t="s">
        <v>217</v>
      </c>
      <c r="H640" s="203">
        <v>15</v>
      </c>
      <c r="I640" s="204">
        <v>0.7</v>
      </c>
      <c r="J640" s="205">
        <v>0.62860243080000411</v>
      </c>
      <c r="K640" s="208">
        <v>0.2</v>
      </c>
      <c r="L640" s="208">
        <v>0.27</v>
      </c>
      <c r="M640" s="208">
        <v>0.27</v>
      </c>
      <c r="N640" s="208">
        <v>0.27</v>
      </c>
      <c r="O640" s="208">
        <v>0.27</v>
      </c>
      <c r="P640" s="208">
        <v>0.27</v>
      </c>
      <c r="Q640" s="208">
        <v>0.27</v>
      </c>
      <c r="R640" s="208">
        <v>0.25</v>
      </c>
      <c r="S640" s="208">
        <v>0.25</v>
      </c>
      <c r="T640" s="208">
        <v>0.25</v>
      </c>
      <c r="U640" s="208">
        <v>0.25</v>
      </c>
      <c r="V640" s="208">
        <v>0.25</v>
      </c>
      <c r="W640" s="208">
        <v>0.25</v>
      </c>
      <c r="X640" s="208">
        <v>0.25</v>
      </c>
      <c r="Y640" s="208">
        <v>0.25</v>
      </c>
      <c r="Z640" s="208">
        <v>0.25</v>
      </c>
      <c r="AA640" s="208">
        <v>0.25</v>
      </c>
      <c r="AB640" s="206">
        <v>0.25</v>
      </c>
      <c r="AC640" s="206">
        <v>0.25</v>
      </c>
      <c r="AD640" s="206">
        <v>0.25</v>
      </c>
      <c r="AE640" s="206">
        <v>0.25</v>
      </c>
      <c r="AF640" s="206">
        <v>0.25</v>
      </c>
      <c r="AG640" s="206">
        <v>0.33</v>
      </c>
      <c r="AH640">
        <v>0.33</v>
      </c>
      <c r="AI640" t="s">
        <v>164</v>
      </c>
      <c r="AJ640" t="s">
        <v>164</v>
      </c>
      <c r="AK640" t="s">
        <v>164</v>
      </c>
    </row>
    <row r="641" spans="1:37" x14ac:dyDescent="0.25">
      <c r="A641" t="s">
        <v>1013</v>
      </c>
      <c r="B641" s="203" t="s">
        <v>166</v>
      </c>
      <c r="C641" t="s">
        <v>168</v>
      </c>
      <c r="D641" t="s">
        <v>215</v>
      </c>
      <c r="E641" t="s">
        <v>1007</v>
      </c>
      <c r="F641" t="s">
        <v>1008</v>
      </c>
      <c r="G641" t="s">
        <v>217</v>
      </c>
      <c r="H641" s="203">
        <v>15</v>
      </c>
      <c r="I641" s="204">
        <v>0.7</v>
      </c>
      <c r="J641" s="205">
        <v>0.62860243080000411</v>
      </c>
      <c r="K641" s="208">
        <v>0.2</v>
      </c>
      <c r="L641" s="208">
        <v>0.27</v>
      </c>
      <c r="M641" s="208">
        <v>0.27</v>
      </c>
      <c r="N641" s="208">
        <v>0.27</v>
      </c>
      <c r="O641" s="208">
        <v>0.27</v>
      </c>
      <c r="P641" s="208">
        <v>0.27</v>
      </c>
      <c r="Q641" s="208">
        <v>0.27</v>
      </c>
      <c r="R641" s="208">
        <v>0.25</v>
      </c>
      <c r="S641" s="208">
        <v>0.25</v>
      </c>
      <c r="T641" s="208">
        <v>0.25</v>
      </c>
      <c r="U641" s="208">
        <v>0.25</v>
      </c>
      <c r="V641" s="208">
        <v>0.25</v>
      </c>
      <c r="W641" s="208">
        <v>0.25</v>
      </c>
      <c r="X641" s="208">
        <v>0.25</v>
      </c>
      <c r="Y641" s="208">
        <v>0.25</v>
      </c>
      <c r="Z641" s="208">
        <v>0.25</v>
      </c>
      <c r="AA641" s="208">
        <v>0.25</v>
      </c>
      <c r="AB641" s="206">
        <v>0.25</v>
      </c>
      <c r="AC641" s="206">
        <v>0.25</v>
      </c>
      <c r="AD641" s="206">
        <v>0.25</v>
      </c>
      <c r="AE641" s="206">
        <v>0.25</v>
      </c>
      <c r="AF641" s="206">
        <v>0.25</v>
      </c>
      <c r="AG641" s="206">
        <v>0.33</v>
      </c>
      <c r="AH641">
        <v>0.33</v>
      </c>
      <c r="AI641" t="s">
        <v>164</v>
      </c>
      <c r="AJ641" t="s">
        <v>164</v>
      </c>
      <c r="AK641" t="s">
        <v>164</v>
      </c>
    </row>
    <row r="642" spans="1:37" x14ac:dyDescent="0.25">
      <c r="A642" t="s">
        <v>1014</v>
      </c>
      <c r="B642" s="203" t="s">
        <v>158</v>
      </c>
      <c r="C642" t="s">
        <v>227</v>
      </c>
      <c r="D642" t="s">
        <v>273</v>
      </c>
      <c r="E642" t="s">
        <v>384</v>
      </c>
      <c r="F642" t="s">
        <v>1015</v>
      </c>
      <c r="G642" t="s">
        <v>844</v>
      </c>
      <c r="H642" s="203">
        <v>7</v>
      </c>
      <c r="I642" s="204">
        <v>0.7</v>
      </c>
      <c r="J642" s="205">
        <v>0.45903947205998863</v>
      </c>
      <c r="K642" s="208">
        <v>0.15</v>
      </c>
      <c r="L642" s="208">
        <v>0.2</v>
      </c>
      <c r="M642" s="208">
        <v>0.2</v>
      </c>
      <c r="N642" s="208">
        <v>0.2</v>
      </c>
      <c r="O642" s="208">
        <v>0.25</v>
      </c>
      <c r="P642" s="208">
        <v>0.25</v>
      </c>
      <c r="Q642" s="208">
        <v>0.25</v>
      </c>
      <c r="R642" s="208">
        <v>0.18</v>
      </c>
      <c r="S642" s="208">
        <v>0.18</v>
      </c>
      <c r="T642" s="208">
        <v>0.18</v>
      </c>
      <c r="U642" s="208">
        <v>0.18</v>
      </c>
      <c r="V642" s="208">
        <v>0.18</v>
      </c>
      <c r="W642" s="208">
        <v>0.18</v>
      </c>
      <c r="X642" s="208">
        <v>0.18</v>
      </c>
      <c r="Y642" s="208">
        <v>0.18</v>
      </c>
      <c r="Z642" s="208">
        <v>0.18</v>
      </c>
      <c r="AA642" s="208">
        <v>0.18</v>
      </c>
      <c r="AB642" s="206" t="s">
        <v>192</v>
      </c>
      <c r="AC642" s="206" t="s">
        <v>192</v>
      </c>
      <c r="AD642" s="206" t="s">
        <v>192</v>
      </c>
      <c r="AE642" s="206" t="s">
        <v>192</v>
      </c>
      <c r="AF642" s="206" t="s">
        <v>192</v>
      </c>
      <c r="AG642" s="206" t="s">
        <v>192</v>
      </c>
      <c r="AH642" t="s">
        <v>192</v>
      </c>
      <c r="AI642" t="s">
        <v>164</v>
      </c>
      <c r="AJ642" t="s">
        <v>164</v>
      </c>
    </row>
    <row r="643" spans="1:37" x14ac:dyDescent="0.25">
      <c r="A643" t="s">
        <v>1016</v>
      </c>
      <c r="B643" s="203" t="s">
        <v>166</v>
      </c>
      <c r="C643" t="s">
        <v>227</v>
      </c>
      <c r="D643" t="s">
        <v>273</v>
      </c>
      <c r="E643" t="s">
        <v>384</v>
      </c>
      <c r="F643" t="s">
        <v>1015</v>
      </c>
      <c r="G643" t="s">
        <v>844</v>
      </c>
      <c r="H643" s="203">
        <v>7</v>
      </c>
      <c r="I643" s="204">
        <v>0.7</v>
      </c>
      <c r="J643" s="205">
        <v>0.45903947205998863</v>
      </c>
      <c r="K643" s="208">
        <v>0.15</v>
      </c>
      <c r="L643" s="208">
        <v>0.27</v>
      </c>
      <c r="M643" s="208">
        <v>0.27</v>
      </c>
      <c r="N643" s="208">
        <v>0.27</v>
      </c>
      <c r="O643" s="208">
        <v>0.27</v>
      </c>
      <c r="P643" s="208">
        <v>0.27</v>
      </c>
      <c r="Q643" s="208">
        <v>0.27</v>
      </c>
      <c r="R643" s="208">
        <v>0.18</v>
      </c>
      <c r="S643" s="208">
        <v>0.18</v>
      </c>
      <c r="T643" s="208">
        <v>0.18</v>
      </c>
      <c r="U643" s="208">
        <v>0.18</v>
      </c>
      <c r="V643" s="208">
        <v>0.18</v>
      </c>
      <c r="W643" s="208">
        <v>0.18</v>
      </c>
      <c r="X643" s="208">
        <v>0.18</v>
      </c>
      <c r="Y643" s="208">
        <v>0.18</v>
      </c>
      <c r="Z643" s="208">
        <v>0.18</v>
      </c>
      <c r="AA643" s="208">
        <v>0.18</v>
      </c>
      <c r="AB643" s="206" t="s">
        <v>192</v>
      </c>
      <c r="AC643" s="206" t="s">
        <v>192</v>
      </c>
      <c r="AD643" s="206" t="s">
        <v>192</v>
      </c>
      <c r="AE643" s="206" t="s">
        <v>192</v>
      </c>
      <c r="AF643" s="206" t="s">
        <v>192</v>
      </c>
      <c r="AG643" s="206" t="s">
        <v>192</v>
      </c>
      <c r="AH643" t="s">
        <v>192</v>
      </c>
      <c r="AI643" t="s">
        <v>164</v>
      </c>
      <c r="AJ643" t="s">
        <v>164</v>
      </c>
    </row>
    <row r="644" spans="1:37" x14ac:dyDescent="0.25">
      <c r="A644" t="s">
        <v>1017</v>
      </c>
      <c r="B644" s="203" t="s">
        <v>158</v>
      </c>
      <c r="C644" t="s">
        <v>159</v>
      </c>
      <c r="D644" t="s">
        <v>273</v>
      </c>
      <c r="E644" t="s">
        <v>384</v>
      </c>
      <c r="F644" t="s">
        <v>1015</v>
      </c>
      <c r="G644" t="s">
        <v>844</v>
      </c>
      <c r="H644" s="203">
        <v>7</v>
      </c>
      <c r="I644" s="204">
        <v>0.7</v>
      </c>
      <c r="J644" s="205">
        <v>0.45903947205998863</v>
      </c>
      <c r="K644" s="208">
        <v>0.13</v>
      </c>
      <c r="L644" s="208">
        <v>0.2</v>
      </c>
      <c r="M644" s="208">
        <v>0.2</v>
      </c>
      <c r="N644" s="208">
        <v>0.2</v>
      </c>
      <c r="O644" s="208">
        <v>0.2</v>
      </c>
      <c r="P644" s="208">
        <v>0.2</v>
      </c>
      <c r="Q644" s="208">
        <v>0.2</v>
      </c>
      <c r="R644" s="208">
        <v>0.18</v>
      </c>
      <c r="S644" s="208">
        <v>0.18</v>
      </c>
      <c r="T644" s="208">
        <v>0.18</v>
      </c>
      <c r="U644" s="208">
        <v>0.18</v>
      </c>
      <c r="V644" s="208">
        <v>0.18</v>
      </c>
      <c r="W644" s="208">
        <v>0.18</v>
      </c>
      <c r="X644" s="208">
        <v>0.18</v>
      </c>
      <c r="Y644" s="208">
        <v>0.18</v>
      </c>
      <c r="Z644" s="208">
        <v>0.18</v>
      </c>
      <c r="AA644" s="208">
        <v>0.18</v>
      </c>
      <c r="AB644" s="206" t="s">
        <v>192</v>
      </c>
      <c r="AC644" s="206" t="s">
        <v>192</v>
      </c>
      <c r="AD644" s="206" t="s">
        <v>192</v>
      </c>
      <c r="AE644" s="206" t="s">
        <v>192</v>
      </c>
      <c r="AF644" s="206" t="s">
        <v>192</v>
      </c>
      <c r="AG644" s="206" t="s">
        <v>192</v>
      </c>
      <c r="AH644" t="s">
        <v>192</v>
      </c>
      <c r="AI644" t="s">
        <v>164</v>
      </c>
      <c r="AJ644" t="s">
        <v>164</v>
      </c>
    </row>
    <row r="645" spans="1:37" x14ac:dyDescent="0.25">
      <c r="A645" t="s">
        <v>1018</v>
      </c>
      <c r="B645" s="203" t="s">
        <v>166</v>
      </c>
      <c r="C645" t="s">
        <v>159</v>
      </c>
      <c r="D645" t="s">
        <v>273</v>
      </c>
      <c r="E645" t="s">
        <v>384</v>
      </c>
      <c r="F645" t="s">
        <v>1015</v>
      </c>
      <c r="G645" t="s">
        <v>844</v>
      </c>
      <c r="H645" s="203">
        <v>7</v>
      </c>
      <c r="I645" s="204">
        <v>0.7</v>
      </c>
      <c r="J645" s="205">
        <v>0.45903947205998863</v>
      </c>
      <c r="K645" s="205">
        <v>0.2</v>
      </c>
      <c r="L645" s="205">
        <v>0.27</v>
      </c>
      <c r="M645" s="205">
        <v>0.27</v>
      </c>
      <c r="N645" s="205">
        <v>0.27</v>
      </c>
      <c r="O645" s="205">
        <v>0.27</v>
      </c>
      <c r="P645" s="205">
        <v>0.27</v>
      </c>
      <c r="Q645" s="205">
        <v>0.27</v>
      </c>
      <c r="R645" s="205">
        <v>0.18</v>
      </c>
      <c r="S645" s="205">
        <v>0.18</v>
      </c>
      <c r="T645" s="205">
        <v>0.18</v>
      </c>
      <c r="U645" s="205">
        <v>0.18</v>
      </c>
      <c r="V645" s="205">
        <v>0.18</v>
      </c>
      <c r="W645" s="205">
        <v>0.18</v>
      </c>
      <c r="X645" s="205">
        <v>0.18</v>
      </c>
      <c r="Y645" s="205">
        <v>0.18</v>
      </c>
      <c r="Z645" s="205">
        <v>0.18</v>
      </c>
      <c r="AA645" s="205">
        <v>0.18</v>
      </c>
      <c r="AB645" s="206" t="s">
        <v>192</v>
      </c>
      <c r="AC645" s="206" t="s">
        <v>192</v>
      </c>
      <c r="AD645" s="206" t="s">
        <v>192</v>
      </c>
      <c r="AE645" s="206" t="s">
        <v>192</v>
      </c>
      <c r="AF645" s="206" t="s">
        <v>192</v>
      </c>
      <c r="AG645" s="206" t="s">
        <v>192</v>
      </c>
      <c r="AH645" t="s">
        <v>192</v>
      </c>
      <c r="AI645" t="s">
        <v>164</v>
      </c>
      <c r="AJ645" t="s">
        <v>164</v>
      </c>
    </row>
    <row r="646" spans="1:37" x14ac:dyDescent="0.25">
      <c r="A646" t="s">
        <v>1019</v>
      </c>
      <c r="B646" s="203" t="s">
        <v>158</v>
      </c>
      <c r="C646" t="s">
        <v>168</v>
      </c>
      <c r="D646" t="s">
        <v>273</v>
      </c>
      <c r="E646" t="s">
        <v>384</v>
      </c>
      <c r="F646" t="s">
        <v>1015</v>
      </c>
      <c r="G646" t="s">
        <v>844</v>
      </c>
      <c r="H646" s="203">
        <v>7</v>
      </c>
      <c r="I646" s="204">
        <v>0.7</v>
      </c>
      <c r="J646" s="205">
        <v>0.45903947205998863</v>
      </c>
      <c r="K646" s="205">
        <v>0.2</v>
      </c>
      <c r="L646" s="205">
        <v>0.27</v>
      </c>
      <c r="M646" s="205">
        <v>0.27</v>
      </c>
      <c r="N646" s="205">
        <v>0.27</v>
      </c>
      <c r="O646" s="205">
        <v>0.27</v>
      </c>
      <c r="P646" s="205">
        <v>0.27</v>
      </c>
      <c r="Q646" s="205">
        <v>0.27</v>
      </c>
      <c r="R646" s="205">
        <v>0.18</v>
      </c>
      <c r="S646" s="205">
        <v>0.18</v>
      </c>
      <c r="T646" s="205">
        <v>0.18</v>
      </c>
      <c r="U646" s="205">
        <v>0.18</v>
      </c>
      <c r="V646" s="205">
        <v>0.18</v>
      </c>
      <c r="W646" s="205">
        <v>0.18</v>
      </c>
      <c r="X646" s="205">
        <v>0.18</v>
      </c>
      <c r="Y646" s="205">
        <v>0.18</v>
      </c>
      <c r="Z646" s="205">
        <v>0.18</v>
      </c>
      <c r="AA646" s="205">
        <v>0.18</v>
      </c>
      <c r="AB646" s="206" t="s">
        <v>192</v>
      </c>
      <c r="AC646" s="206" t="s">
        <v>192</v>
      </c>
      <c r="AD646" s="206" t="s">
        <v>192</v>
      </c>
      <c r="AE646" s="206" t="s">
        <v>192</v>
      </c>
      <c r="AF646" s="206" t="s">
        <v>192</v>
      </c>
      <c r="AG646" s="206" t="s">
        <v>192</v>
      </c>
      <c r="AH646" t="s">
        <v>192</v>
      </c>
      <c r="AI646" t="s">
        <v>164</v>
      </c>
      <c r="AJ646" t="s">
        <v>164</v>
      </c>
    </row>
    <row r="647" spans="1:37" x14ac:dyDescent="0.25">
      <c r="A647" t="s">
        <v>1020</v>
      </c>
      <c r="B647" s="203" t="s">
        <v>166</v>
      </c>
      <c r="C647" t="s">
        <v>168</v>
      </c>
      <c r="D647" t="s">
        <v>273</v>
      </c>
      <c r="E647" t="s">
        <v>384</v>
      </c>
      <c r="F647" t="s">
        <v>1015</v>
      </c>
      <c r="G647" t="s">
        <v>844</v>
      </c>
      <c r="H647" s="203">
        <v>7</v>
      </c>
      <c r="I647" s="204">
        <v>0.7</v>
      </c>
      <c r="J647" s="205">
        <v>0.45903947205998863</v>
      </c>
      <c r="K647" s="205">
        <v>0.2</v>
      </c>
      <c r="L647" s="205">
        <v>0.27</v>
      </c>
      <c r="M647" s="205">
        <v>0.27</v>
      </c>
      <c r="N647" s="205">
        <v>0.27</v>
      </c>
      <c r="O647" s="205">
        <v>0.27</v>
      </c>
      <c r="P647" s="205">
        <v>0.27</v>
      </c>
      <c r="Q647" s="205">
        <v>0.27</v>
      </c>
      <c r="R647" s="205">
        <v>0.18</v>
      </c>
      <c r="S647" s="205">
        <v>0.18</v>
      </c>
      <c r="T647" s="205">
        <v>0.18</v>
      </c>
      <c r="U647" s="205">
        <v>0.18</v>
      </c>
      <c r="V647" s="205">
        <v>0.18</v>
      </c>
      <c r="W647" s="205">
        <v>0.18</v>
      </c>
      <c r="X647" s="205">
        <v>0.18</v>
      </c>
      <c r="Y647" s="205">
        <v>0.18</v>
      </c>
      <c r="Z647" s="205">
        <v>0.18</v>
      </c>
      <c r="AA647" s="205">
        <v>0.18</v>
      </c>
      <c r="AB647" s="206" t="s">
        <v>192</v>
      </c>
      <c r="AC647" s="206" t="s">
        <v>192</v>
      </c>
      <c r="AD647" s="206" t="s">
        <v>192</v>
      </c>
      <c r="AE647" s="206" t="s">
        <v>192</v>
      </c>
      <c r="AF647" s="206" t="s">
        <v>192</v>
      </c>
      <c r="AG647" s="206" t="s">
        <v>192</v>
      </c>
      <c r="AH647" t="s">
        <v>192</v>
      </c>
      <c r="AI647" t="s">
        <v>164</v>
      </c>
      <c r="AJ647" t="s">
        <v>164</v>
      </c>
    </row>
    <row r="648" spans="1:37" x14ac:dyDescent="0.25">
      <c r="A648" t="s">
        <v>1021</v>
      </c>
      <c r="B648" s="203" t="s">
        <v>158</v>
      </c>
      <c r="C648" t="s">
        <v>168</v>
      </c>
      <c r="D648" t="s">
        <v>199</v>
      </c>
      <c r="E648" t="s">
        <v>1022</v>
      </c>
      <c r="F648" t="s">
        <v>1022</v>
      </c>
      <c r="G648" t="s">
        <v>169</v>
      </c>
      <c r="H648" s="203">
        <v>10</v>
      </c>
      <c r="I648" s="204">
        <v>0.7</v>
      </c>
      <c r="J648" s="205">
        <v>0.45890207746534312</v>
      </c>
      <c r="K648" s="205">
        <v>0.2</v>
      </c>
      <c r="L648" s="205">
        <v>0.27</v>
      </c>
      <c r="M648" s="205">
        <v>0.27</v>
      </c>
      <c r="N648" s="205">
        <v>0.27</v>
      </c>
      <c r="O648" s="205">
        <v>0.27</v>
      </c>
      <c r="P648" s="205">
        <v>0.27</v>
      </c>
      <c r="Q648" s="205">
        <v>0.27</v>
      </c>
      <c r="R648" s="205">
        <v>0.25</v>
      </c>
      <c r="S648" s="205">
        <v>0.25</v>
      </c>
      <c r="T648" s="205">
        <v>0.25</v>
      </c>
      <c r="U648" s="205">
        <v>0.25</v>
      </c>
      <c r="V648" s="205">
        <v>0.25</v>
      </c>
      <c r="W648" s="205">
        <v>0.25</v>
      </c>
      <c r="X648" s="205">
        <v>0.25</v>
      </c>
      <c r="Y648" s="205">
        <v>0.25</v>
      </c>
      <c r="Z648" s="205">
        <v>0.25</v>
      </c>
      <c r="AA648" s="205">
        <v>0.25</v>
      </c>
      <c r="AB648" s="206">
        <v>0.25</v>
      </c>
      <c r="AC648" s="206">
        <v>0.25</v>
      </c>
      <c r="AD648" s="206">
        <v>0.25</v>
      </c>
      <c r="AE648" s="206">
        <v>0.25</v>
      </c>
      <c r="AF648" s="206">
        <v>0.25</v>
      </c>
      <c r="AG648" s="206">
        <v>0.33</v>
      </c>
      <c r="AH648" t="s">
        <v>192</v>
      </c>
      <c r="AI648" t="s">
        <v>164</v>
      </c>
      <c r="AJ648" t="s">
        <v>164</v>
      </c>
      <c r="AK648" t="s">
        <v>164</v>
      </c>
    </row>
    <row r="649" spans="1:37" x14ac:dyDescent="0.25">
      <c r="A649" t="s">
        <v>1023</v>
      </c>
      <c r="B649" s="203" t="s">
        <v>166</v>
      </c>
      <c r="C649" t="s">
        <v>168</v>
      </c>
      <c r="D649" t="s">
        <v>199</v>
      </c>
      <c r="E649" t="s">
        <v>1022</v>
      </c>
      <c r="F649" t="s">
        <v>1022</v>
      </c>
      <c r="G649" t="s">
        <v>169</v>
      </c>
      <c r="H649" s="203">
        <v>10</v>
      </c>
      <c r="I649" s="204">
        <v>0.7</v>
      </c>
      <c r="J649" s="205">
        <v>0.45890207746534312</v>
      </c>
      <c r="K649" s="205">
        <v>0.2</v>
      </c>
      <c r="L649" s="205">
        <v>0.27</v>
      </c>
      <c r="M649" s="205">
        <v>0.27</v>
      </c>
      <c r="N649" s="205">
        <v>0.27</v>
      </c>
      <c r="O649" s="205">
        <v>0.27</v>
      </c>
      <c r="P649" s="205">
        <v>0.27</v>
      </c>
      <c r="Q649" s="205">
        <v>0.27</v>
      </c>
      <c r="R649" s="205">
        <v>0.25</v>
      </c>
      <c r="S649" s="205">
        <v>0.25</v>
      </c>
      <c r="T649" s="205">
        <v>0.25</v>
      </c>
      <c r="U649" s="205">
        <v>0.25</v>
      </c>
      <c r="V649" s="205">
        <v>0.25</v>
      </c>
      <c r="W649" s="205">
        <v>0.25</v>
      </c>
      <c r="X649" s="205">
        <v>0.25</v>
      </c>
      <c r="Y649" s="205">
        <v>0.25</v>
      </c>
      <c r="Z649" s="205">
        <v>0.25</v>
      </c>
      <c r="AA649" s="205">
        <v>0.25</v>
      </c>
      <c r="AB649" s="206">
        <v>0.25</v>
      </c>
      <c r="AC649" s="206">
        <v>0.25</v>
      </c>
      <c r="AD649" s="206">
        <v>0.25</v>
      </c>
      <c r="AE649" s="206">
        <v>0.25</v>
      </c>
      <c r="AF649" s="206">
        <v>0.25</v>
      </c>
      <c r="AG649" s="206">
        <v>0.33</v>
      </c>
      <c r="AH649" t="s">
        <v>192</v>
      </c>
      <c r="AI649" t="s">
        <v>164</v>
      </c>
      <c r="AJ649" t="s">
        <v>164</v>
      </c>
      <c r="AK649" t="s">
        <v>164</v>
      </c>
    </row>
    <row r="650" spans="1:37" x14ac:dyDescent="0.25">
      <c r="A650" t="s">
        <v>1024</v>
      </c>
      <c r="B650" s="203" t="s">
        <v>158</v>
      </c>
      <c r="C650" t="s">
        <v>168</v>
      </c>
      <c r="D650" t="s">
        <v>195</v>
      </c>
      <c r="E650" t="s">
        <v>481</v>
      </c>
      <c r="F650" t="s">
        <v>1025</v>
      </c>
      <c r="G650" t="s">
        <v>169</v>
      </c>
      <c r="H650" s="203">
        <v>20</v>
      </c>
      <c r="I650" s="204">
        <v>0.7</v>
      </c>
      <c r="J650" s="205">
        <v>0.74901332918833474</v>
      </c>
      <c r="K650" s="205">
        <v>0.12</v>
      </c>
      <c r="L650" s="205">
        <v>0.27</v>
      </c>
      <c r="M650" s="205">
        <v>0.27</v>
      </c>
      <c r="N650" s="205">
        <v>0.27</v>
      </c>
      <c r="O650" s="205">
        <v>0.25</v>
      </c>
      <c r="P650" s="205">
        <v>0.25</v>
      </c>
      <c r="Q650" s="205">
        <v>0.25</v>
      </c>
      <c r="R650" s="205">
        <v>0.35</v>
      </c>
      <c r="S650" s="205">
        <v>0.35</v>
      </c>
      <c r="T650" s="205">
        <v>0.35</v>
      </c>
      <c r="U650" s="205">
        <v>0.35</v>
      </c>
      <c r="V650" s="205">
        <v>0.35</v>
      </c>
      <c r="W650" s="205">
        <v>0.35</v>
      </c>
      <c r="X650" s="205">
        <v>0.35</v>
      </c>
      <c r="Y650" s="205">
        <v>0.35</v>
      </c>
      <c r="Z650" s="205">
        <v>0.35</v>
      </c>
      <c r="AA650" s="205">
        <v>0.35</v>
      </c>
      <c r="AB650" s="206">
        <v>0.35</v>
      </c>
      <c r="AC650" s="206">
        <v>0.35</v>
      </c>
      <c r="AD650" s="206">
        <v>0.35</v>
      </c>
      <c r="AE650" s="206">
        <v>0.35</v>
      </c>
      <c r="AF650" s="206">
        <v>0.35</v>
      </c>
      <c r="AG650" s="206">
        <v>0.38</v>
      </c>
      <c r="AH650">
        <v>0.38</v>
      </c>
      <c r="AI650" t="s">
        <v>164</v>
      </c>
      <c r="AJ650" t="s">
        <v>164</v>
      </c>
      <c r="AK650" t="s">
        <v>164</v>
      </c>
    </row>
    <row r="651" spans="1:37" x14ac:dyDescent="0.25">
      <c r="A651" t="s">
        <v>1026</v>
      </c>
      <c r="B651" s="203" t="s">
        <v>166</v>
      </c>
      <c r="C651" t="s">
        <v>168</v>
      </c>
      <c r="D651" t="s">
        <v>195</v>
      </c>
      <c r="E651" t="s">
        <v>481</v>
      </c>
      <c r="F651" t="s">
        <v>1025</v>
      </c>
      <c r="G651" t="s">
        <v>169</v>
      </c>
      <c r="H651" s="203">
        <v>20</v>
      </c>
      <c r="I651" s="204">
        <v>0.7</v>
      </c>
      <c r="J651" s="205">
        <v>0.74901332918833474</v>
      </c>
      <c r="K651" s="205">
        <v>0.12</v>
      </c>
      <c r="L651" s="205">
        <v>0.27</v>
      </c>
      <c r="M651" s="205">
        <v>0.27</v>
      </c>
      <c r="N651" s="205">
        <v>0.27</v>
      </c>
      <c r="O651" s="205">
        <v>0.25</v>
      </c>
      <c r="P651" s="205">
        <v>0.25</v>
      </c>
      <c r="Q651" s="205">
        <v>0.25</v>
      </c>
      <c r="R651" s="205">
        <v>0.35</v>
      </c>
      <c r="S651" s="205">
        <v>0.35</v>
      </c>
      <c r="T651" s="205">
        <v>0.35</v>
      </c>
      <c r="U651" s="205">
        <v>0.35</v>
      </c>
      <c r="V651" s="205">
        <v>0.35</v>
      </c>
      <c r="W651" s="205">
        <v>0.35</v>
      </c>
      <c r="X651" s="205">
        <v>0.35</v>
      </c>
      <c r="Y651" s="205">
        <v>0.35</v>
      </c>
      <c r="Z651" s="205">
        <v>0.35</v>
      </c>
      <c r="AA651" s="205">
        <v>0.35</v>
      </c>
      <c r="AB651" s="206">
        <v>0.35</v>
      </c>
      <c r="AC651" s="206">
        <v>0.35</v>
      </c>
      <c r="AD651" s="206">
        <v>0.35</v>
      </c>
      <c r="AE651" s="206">
        <v>0.35</v>
      </c>
      <c r="AF651" s="206">
        <v>0.35</v>
      </c>
      <c r="AG651" s="206">
        <v>0.38</v>
      </c>
      <c r="AH651">
        <v>0.38</v>
      </c>
      <c r="AI651" t="s">
        <v>164</v>
      </c>
      <c r="AJ651" t="s">
        <v>164</v>
      </c>
      <c r="AK651" t="s">
        <v>164</v>
      </c>
    </row>
    <row r="652" spans="1:37" x14ac:dyDescent="0.25">
      <c r="A652" t="s">
        <v>1027</v>
      </c>
      <c r="B652" s="203" t="s">
        <v>158</v>
      </c>
      <c r="C652" t="s">
        <v>168</v>
      </c>
      <c r="D652" t="s">
        <v>195</v>
      </c>
      <c r="E652" t="s">
        <v>575</v>
      </c>
      <c r="F652" t="s">
        <v>1025</v>
      </c>
      <c r="G652" t="s">
        <v>169</v>
      </c>
      <c r="H652" s="203">
        <v>20</v>
      </c>
      <c r="I652" s="204">
        <v>0.7</v>
      </c>
      <c r="J652" s="205">
        <v>0.74901332918833474</v>
      </c>
      <c r="K652" s="205" t="s">
        <v>192</v>
      </c>
      <c r="L652" s="205" t="s">
        <v>192</v>
      </c>
      <c r="M652" s="205" t="s">
        <v>192</v>
      </c>
      <c r="N652" s="205" t="s">
        <v>192</v>
      </c>
      <c r="O652" s="205" t="s">
        <v>192</v>
      </c>
      <c r="P652" s="205" t="s">
        <v>192</v>
      </c>
      <c r="Q652" s="205" t="s">
        <v>192</v>
      </c>
      <c r="R652" s="205" t="s">
        <v>192</v>
      </c>
      <c r="S652" s="205" t="s">
        <v>192</v>
      </c>
      <c r="T652" s="205" t="s">
        <v>192</v>
      </c>
      <c r="U652" s="205" t="s">
        <v>192</v>
      </c>
      <c r="V652" s="205" t="s">
        <v>192</v>
      </c>
      <c r="W652" s="205" t="s">
        <v>192</v>
      </c>
      <c r="X652" s="205" t="s">
        <v>192</v>
      </c>
      <c r="Y652" s="205" t="s">
        <v>192</v>
      </c>
      <c r="Z652" s="205" t="s">
        <v>192</v>
      </c>
      <c r="AA652" s="205" t="s">
        <v>192</v>
      </c>
      <c r="AB652" s="206" t="s">
        <v>192</v>
      </c>
      <c r="AC652" s="206" t="s">
        <v>192</v>
      </c>
      <c r="AD652" s="206" t="s">
        <v>192</v>
      </c>
      <c r="AE652" s="206" t="s">
        <v>192</v>
      </c>
      <c r="AF652" s="206" t="s">
        <v>192</v>
      </c>
      <c r="AG652" s="206">
        <v>0.38</v>
      </c>
      <c r="AH652">
        <v>0.38</v>
      </c>
      <c r="AI652" t="s">
        <v>164</v>
      </c>
      <c r="AJ652" t="s">
        <v>164</v>
      </c>
      <c r="AK652" t="s">
        <v>164</v>
      </c>
    </row>
    <row r="653" spans="1:37" x14ac:dyDescent="0.25">
      <c r="A653" t="s">
        <v>1028</v>
      </c>
      <c r="B653" s="203" t="s">
        <v>166</v>
      </c>
      <c r="C653" t="s">
        <v>168</v>
      </c>
      <c r="D653" t="s">
        <v>195</v>
      </c>
      <c r="E653" t="s">
        <v>575</v>
      </c>
      <c r="F653" t="s">
        <v>1025</v>
      </c>
      <c r="G653" t="s">
        <v>169</v>
      </c>
      <c r="H653" s="203">
        <v>20</v>
      </c>
      <c r="I653" s="204">
        <v>0.7</v>
      </c>
      <c r="J653" s="205">
        <v>0.74901332918833474</v>
      </c>
      <c r="K653" s="205" t="s">
        <v>192</v>
      </c>
      <c r="L653" s="205" t="s">
        <v>192</v>
      </c>
      <c r="M653" s="205" t="s">
        <v>192</v>
      </c>
      <c r="N653" s="205" t="s">
        <v>192</v>
      </c>
      <c r="O653" s="205" t="s">
        <v>192</v>
      </c>
      <c r="P653" s="205" t="s">
        <v>192</v>
      </c>
      <c r="Q653" s="205" t="s">
        <v>192</v>
      </c>
      <c r="R653" s="205" t="s">
        <v>192</v>
      </c>
      <c r="S653" s="205" t="s">
        <v>192</v>
      </c>
      <c r="T653" s="205" t="s">
        <v>192</v>
      </c>
      <c r="U653" s="205" t="s">
        <v>192</v>
      </c>
      <c r="V653" s="205" t="s">
        <v>192</v>
      </c>
      <c r="W653" s="205" t="s">
        <v>192</v>
      </c>
      <c r="X653" s="205" t="s">
        <v>192</v>
      </c>
      <c r="Y653" s="205" t="s">
        <v>192</v>
      </c>
      <c r="Z653" s="205" t="s">
        <v>192</v>
      </c>
      <c r="AA653" s="205" t="s">
        <v>192</v>
      </c>
      <c r="AB653" s="206" t="s">
        <v>192</v>
      </c>
      <c r="AC653" s="206" t="s">
        <v>192</v>
      </c>
      <c r="AD653" s="206" t="s">
        <v>192</v>
      </c>
      <c r="AE653" s="206" t="s">
        <v>192</v>
      </c>
      <c r="AF653" s="206" t="s">
        <v>192</v>
      </c>
      <c r="AG653" s="206">
        <v>0.38</v>
      </c>
      <c r="AH653">
        <v>0.38</v>
      </c>
      <c r="AI653" t="s">
        <v>164</v>
      </c>
      <c r="AJ653" t="s">
        <v>164</v>
      </c>
      <c r="AK653" t="s">
        <v>164</v>
      </c>
    </row>
    <row r="654" spans="1:37" x14ac:dyDescent="0.25">
      <c r="A654" t="s">
        <v>1029</v>
      </c>
      <c r="B654" s="203" t="s">
        <v>158</v>
      </c>
      <c r="C654" t="s">
        <v>227</v>
      </c>
      <c r="D654" t="s">
        <v>215</v>
      </c>
      <c r="E654" t="s">
        <v>641</v>
      </c>
      <c r="F654" t="s">
        <v>1030</v>
      </c>
      <c r="G654" t="s">
        <v>408</v>
      </c>
      <c r="H654" s="203">
        <v>10</v>
      </c>
      <c r="I654" s="204">
        <v>0.7</v>
      </c>
      <c r="J654" s="205">
        <v>0.58511872373689922</v>
      </c>
      <c r="K654" s="205">
        <v>0.15</v>
      </c>
      <c r="L654" s="205">
        <v>0.2</v>
      </c>
      <c r="M654" s="205">
        <v>0.2</v>
      </c>
      <c r="N654" s="205">
        <v>0.2</v>
      </c>
      <c r="O654" s="205">
        <v>0.25</v>
      </c>
      <c r="P654" s="205">
        <v>0.25</v>
      </c>
      <c r="Q654" s="205">
        <v>0.25</v>
      </c>
      <c r="R654" s="205">
        <v>0.25</v>
      </c>
      <c r="S654" s="205">
        <v>0.25</v>
      </c>
      <c r="T654" s="205">
        <v>0.25</v>
      </c>
      <c r="U654" s="205">
        <v>0.25</v>
      </c>
      <c r="V654" s="205">
        <v>0.25</v>
      </c>
      <c r="W654" s="205">
        <v>0.25</v>
      </c>
      <c r="X654" s="205">
        <v>0.25</v>
      </c>
      <c r="Y654" s="205">
        <v>0.25</v>
      </c>
      <c r="Z654" s="205">
        <v>0.25</v>
      </c>
      <c r="AA654" s="205">
        <v>0.25</v>
      </c>
      <c r="AB654" s="206">
        <v>0.25</v>
      </c>
      <c r="AC654" s="206">
        <v>0.25</v>
      </c>
      <c r="AD654" s="206">
        <v>0.25</v>
      </c>
      <c r="AE654" s="206">
        <v>0.25</v>
      </c>
      <c r="AF654" s="206">
        <v>0.25</v>
      </c>
      <c r="AG654" s="206">
        <v>0.33</v>
      </c>
      <c r="AH654">
        <v>0.33</v>
      </c>
      <c r="AI654" t="s">
        <v>164</v>
      </c>
      <c r="AJ654" t="s">
        <v>164</v>
      </c>
      <c r="AK654" t="s">
        <v>164</v>
      </c>
    </row>
    <row r="655" spans="1:37" x14ac:dyDescent="0.25">
      <c r="A655" t="s">
        <v>1031</v>
      </c>
      <c r="B655" s="203" t="s">
        <v>166</v>
      </c>
      <c r="C655" t="s">
        <v>227</v>
      </c>
      <c r="D655" t="s">
        <v>215</v>
      </c>
      <c r="E655" t="s">
        <v>641</v>
      </c>
      <c r="F655" t="s">
        <v>1030</v>
      </c>
      <c r="G655" t="s">
        <v>408</v>
      </c>
      <c r="H655" s="203">
        <v>10</v>
      </c>
      <c r="I655" s="204">
        <v>0.7</v>
      </c>
      <c r="J655" s="205">
        <v>0.58511872373689922</v>
      </c>
      <c r="K655" s="205">
        <v>0.15</v>
      </c>
      <c r="L655" s="205">
        <v>0.27</v>
      </c>
      <c r="M655" s="205">
        <v>0.27</v>
      </c>
      <c r="N655" s="205">
        <v>0.27</v>
      </c>
      <c r="O655" s="205">
        <v>0.27</v>
      </c>
      <c r="P655" s="205">
        <v>0.27</v>
      </c>
      <c r="Q655" s="205">
        <v>0.27</v>
      </c>
      <c r="R655" s="205">
        <v>0.27</v>
      </c>
      <c r="S655" s="205">
        <v>0.27</v>
      </c>
      <c r="T655" s="205">
        <v>0.27</v>
      </c>
      <c r="U655" s="205">
        <v>0.27</v>
      </c>
      <c r="V655" s="205">
        <v>0.27</v>
      </c>
      <c r="W655" s="205">
        <v>0.27</v>
      </c>
      <c r="X655" s="205">
        <v>0.27</v>
      </c>
      <c r="Y655" s="205">
        <v>0.27</v>
      </c>
      <c r="Z655" s="205">
        <v>0.27</v>
      </c>
      <c r="AA655" s="205">
        <v>0.27</v>
      </c>
      <c r="AB655" s="206">
        <v>0.27</v>
      </c>
      <c r="AC655" s="206">
        <v>0.27</v>
      </c>
      <c r="AD655" s="206">
        <v>0.27</v>
      </c>
      <c r="AE655" s="206">
        <v>0.27</v>
      </c>
      <c r="AF655" s="206">
        <v>0.27</v>
      </c>
      <c r="AG655" s="206">
        <v>0.33</v>
      </c>
      <c r="AH655">
        <v>0.33</v>
      </c>
      <c r="AI655" t="s">
        <v>164</v>
      </c>
      <c r="AJ655" t="s">
        <v>164</v>
      </c>
      <c r="AK655" t="s">
        <v>164</v>
      </c>
    </row>
    <row r="656" spans="1:37" x14ac:dyDescent="0.25">
      <c r="A656" t="s">
        <v>1032</v>
      </c>
      <c r="B656" s="203" t="s">
        <v>158</v>
      </c>
      <c r="C656" t="s">
        <v>159</v>
      </c>
      <c r="D656" t="s">
        <v>160</v>
      </c>
      <c r="E656" t="s">
        <v>534</v>
      </c>
      <c r="F656" t="s">
        <v>1033</v>
      </c>
      <c r="G656" t="s">
        <v>178</v>
      </c>
      <c r="H656" s="203">
        <v>5</v>
      </c>
      <c r="I656" s="204">
        <v>0.7</v>
      </c>
      <c r="J656" s="205">
        <v>0.27433063943431352</v>
      </c>
      <c r="K656" s="205">
        <v>0.13</v>
      </c>
      <c r="L656" s="205">
        <v>0.2</v>
      </c>
      <c r="M656" s="205">
        <v>0.2</v>
      </c>
      <c r="N656" s="205">
        <v>0.2</v>
      </c>
      <c r="O656" s="205">
        <v>0.2</v>
      </c>
      <c r="P656" s="205">
        <v>0.2</v>
      </c>
      <c r="Q656" s="205">
        <v>0.2</v>
      </c>
      <c r="R656" s="205">
        <v>0.2</v>
      </c>
      <c r="S656" s="205">
        <v>0.2</v>
      </c>
      <c r="T656" s="205">
        <v>0.2</v>
      </c>
      <c r="U656" s="205">
        <v>0.2</v>
      </c>
      <c r="V656" s="205">
        <v>0.2</v>
      </c>
      <c r="W656" s="205">
        <v>0.2</v>
      </c>
      <c r="X656" s="205">
        <v>0.2</v>
      </c>
      <c r="Y656" s="205">
        <v>0.2</v>
      </c>
      <c r="Z656" s="205">
        <v>0.2</v>
      </c>
      <c r="AA656" s="205">
        <v>0.2</v>
      </c>
      <c r="AB656" s="205">
        <v>0.2</v>
      </c>
      <c r="AC656" s="205">
        <v>0.2</v>
      </c>
      <c r="AD656" s="205">
        <v>0.23</v>
      </c>
      <c r="AE656" s="205">
        <v>0.23</v>
      </c>
      <c r="AF656" s="205">
        <v>0.23</v>
      </c>
      <c r="AG656" s="205">
        <v>0.33</v>
      </c>
      <c r="AH656">
        <v>0.33</v>
      </c>
      <c r="AI656" t="s">
        <v>164</v>
      </c>
      <c r="AJ656" t="s">
        <v>164</v>
      </c>
      <c r="AK656" t="s">
        <v>164</v>
      </c>
    </row>
    <row r="657" spans="1:37" x14ac:dyDescent="0.25">
      <c r="A657" t="s">
        <v>1034</v>
      </c>
      <c r="B657" s="203" t="s">
        <v>166</v>
      </c>
      <c r="C657" t="s">
        <v>159</v>
      </c>
      <c r="D657" t="s">
        <v>160</v>
      </c>
      <c r="E657" t="s">
        <v>534</v>
      </c>
      <c r="F657" t="s">
        <v>1033</v>
      </c>
      <c r="G657" t="s">
        <v>178</v>
      </c>
      <c r="H657" s="203">
        <v>5</v>
      </c>
      <c r="I657" s="204">
        <v>0.7</v>
      </c>
      <c r="J657" s="205">
        <v>0.27433063943431352</v>
      </c>
      <c r="K657" s="205">
        <v>0.2</v>
      </c>
      <c r="L657" s="205">
        <v>0.27</v>
      </c>
      <c r="M657" s="205">
        <v>0.27</v>
      </c>
      <c r="N657" s="205">
        <v>0.27</v>
      </c>
      <c r="O657" s="205">
        <v>0.27</v>
      </c>
      <c r="P657" s="205">
        <v>0.27</v>
      </c>
      <c r="Q657" s="205">
        <v>0.27</v>
      </c>
      <c r="R657" s="205">
        <v>0.27</v>
      </c>
      <c r="S657" s="205">
        <v>0.27</v>
      </c>
      <c r="T657" s="205">
        <v>0.27</v>
      </c>
      <c r="U657" s="205">
        <v>0.27</v>
      </c>
      <c r="V657" s="205">
        <v>0.27</v>
      </c>
      <c r="W657" s="205">
        <v>0.27</v>
      </c>
      <c r="X657" s="205">
        <v>0.27</v>
      </c>
      <c r="Y657" s="205">
        <v>0.27</v>
      </c>
      <c r="Z657" s="205">
        <v>0.27</v>
      </c>
      <c r="AA657" s="205">
        <v>0.27</v>
      </c>
      <c r="AB657" s="205">
        <v>0.27</v>
      </c>
      <c r="AC657" s="205">
        <v>0.27</v>
      </c>
      <c r="AD657" s="205">
        <v>0.31</v>
      </c>
      <c r="AE657" s="205">
        <v>0.31</v>
      </c>
      <c r="AF657" s="205">
        <v>0.31</v>
      </c>
      <c r="AG657" s="205">
        <v>0.33</v>
      </c>
      <c r="AH657">
        <v>0.33</v>
      </c>
      <c r="AI657" t="s">
        <v>164</v>
      </c>
      <c r="AJ657" t="s">
        <v>164</v>
      </c>
      <c r="AK657" t="s">
        <v>164</v>
      </c>
    </row>
    <row r="658" spans="1:37" x14ac:dyDescent="0.25">
      <c r="A658" t="s">
        <v>1035</v>
      </c>
      <c r="B658" s="203" t="s">
        <v>158</v>
      </c>
      <c r="C658" t="s">
        <v>168</v>
      </c>
      <c r="D658" t="s">
        <v>160</v>
      </c>
      <c r="E658" t="s">
        <v>534</v>
      </c>
      <c r="F658" t="s">
        <v>1033</v>
      </c>
      <c r="G658" t="s">
        <v>169</v>
      </c>
      <c r="H658" s="203">
        <v>5</v>
      </c>
      <c r="I658" s="204">
        <v>0.7</v>
      </c>
      <c r="J658" s="205">
        <v>0.28870339599271405</v>
      </c>
      <c r="K658" s="205">
        <v>0.12</v>
      </c>
      <c r="L658" s="205">
        <v>0.17</v>
      </c>
      <c r="M658" s="205">
        <v>0.17</v>
      </c>
      <c r="N658" s="205">
        <v>0.25</v>
      </c>
      <c r="O658" s="205">
        <v>0.25</v>
      </c>
      <c r="P658" s="205">
        <v>0.25</v>
      </c>
      <c r="Q658" s="205">
        <v>0.25</v>
      </c>
      <c r="R658" s="205">
        <v>0.25</v>
      </c>
      <c r="S658" s="205">
        <v>0.25</v>
      </c>
      <c r="T658" s="205">
        <v>0.25</v>
      </c>
      <c r="U658" s="205">
        <v>0.25</v>
      </c>
      <c r="V658" s="205">
        <v>0.25</v>
      </c>
      <c r="W658" s="205">
        <v>0.25</v>
      </c>
      <c r="X658" s="205">
        <v>0.25</v>
      </c>
      <c r="Y658" s="205">
        <v>0.25</v>
      </c>
      <c r="Z658" s="205">
        <v>0.25</v>
      </c>
      <c r="AA658" s="205">
        <v>0.25</v>
      </c>
      <c r="AB658" s="205">
        <v>0.25</v>
      </c>
      <c r="AC658" s="205">
        <v>0.25</v>
      </c>
      <c r="AD658" s="205">
        <v>0.25</v>
      </c>
      <c r="AE658" s="205">
        <v>0.25</v>
      </c>
      <c r="AF658" s="205">
        <v>0.25</v>
      </c>
      <c r="AG658" s="205">
        <v>0.33</v>
      </c>
      <c r="AH658">
        <v>0.33</v>
      </c>
      <c r="AI658" t="s">
        <v>164</v>
      </c>
      <c r="AJ658" t="s">
        <v>164</v>
      </c>
      <c r="AK658" t="s">
        <v>164</v>
      </c>
    </row>
    <row r="659" spans="1:37" x14ac:dyDescent="0.25">
      <c r="A659" t="s">
        <v>1036</v>
      </c>
      <c r="B659" s="203" t="s">
        <v>166</v>
      </c>
      <c r="C659" t="s">
        <v>168</v>
      </c>
      <c r="D659" t="s">
        <v>160</v>
      </c>
      <c r="E659" t="s">
        <v>534</v>
      </c>
      <c r="F659" t="s">
        <v>1033</v>
      </c>
      <c r="G659" t="s">
        <v>169</v>
      </c>
      <c r="H659" s="203">
        <v>5</v>
      </c>
      <c r="I659" s="204">
        <v>0.7</v>
      </c>
      <c r="J659" s="205">
        <v>0.28870339599271405</v>
      </c>
      <c r="K659" s="205">
        <v>0.12</v>
      </c>
      <c r="L659" s="205">
        <v>0.27</v>
      </c>
      <c r="M659" s="205">
        <v>0.27</v>
      </c>
      <c r="N659" s="205">
        <v>0.27</v>
      </c>
      <c r="O659" s="205">
        <v>0.25</v>
      </c>
      <c r="P659" s="205">
        <v>0.25</v>
      </c>
      <c r="Q659" s="205">
        <v>0.25</v>
      </c>
      <c r="R659" s="205">
        <v>0.25</v>
      </c>
      <c r="S659" s="205">
        <v>0.25</v>
      </c>
      <c r="T659" s="205">
        <v>0.25</v>
      </c>
      <c r="U659" s="205">
        <v>0.25</v>
      </c>
      <c r="V659" s="205">
        <v>0.25</v>
      </c>
      <c r="W659" s="205">
        <v>0.25</v>
      </c>
      <c r="X659" s="205">
        <v>0.25</v>
      </c>
      <c r="Y659" s="205">
        <v>0.25</v>
      </c>
      <c r="Z659" s="205">
        <v>0.25</v>
      </c>
      <c r="AA659" s="205">
        <v>0.25</v>
      </c>
      <c r="AB659" s="205">
        <v>0.25</v>
      </c>
      <c r="AC659" s="205">
        <v>0.25</v>
      </c>
      <c r="AD659" s="205">
        <v>0.25</v>
      </c>
      <c r="AE659" s="205">
        <v>0.25</v>
      </c>
      <c r="AF659" s="205">
        <v>0.25</v>
      </c>
      <c r="AG659" s="205">
        <v>0.33</v>
      </c>
      <c r="AH659">
        <v>0.33</v>
      </c>
      <c r="AI659" t="s">
        <v>164</v>
      </c>
      <c r="AJ659" t="s">
        <v>164</v>
      </c>
      <c r="AK659" t="s">
        <v>164</v>
      </c>
    </row>
    <row r="660" spans="1:37" x14ac:dyDescent="0.25">
      <c r="A660" t="s">
        <v>1037</v>
      </c>
      <c r="B660" s="203" t="s">
        <v>158</v>
      </c>
      <c r="C660" t="s">
        <v>159</v>
      </c>
      <c r="D660" t="s">
        <v>199</v>
      </c>
      <c r="E660" t="s">
        <v>1038</v>
      </c>
      <c r="F660" t="s">
        <v>1039</v>
      </c>
      <c r="G660" t="s">
        <v>178</v>
      </c>
      <c r="H660" s="203">
        <v>10</v>
      </c>
      <c r="I660" s="204">
        <v>0.7</v>
      </c>
      <c r="J660" s="205">
        <v>0.43297207610283089</v>
      </c>
      <c r="K660" s="205">
        <v>0.13</v>
      </c>
      <c r="L660" s="205">
        <v>0.2</v>
      </c>
      <c r="M660" s="205">
        <v>0.2</v>
      </c>
      <c r="N660" s="205">
        <v>0.2</v>
      </c>
      <c r="O660" s="205">
        <v>0.2</v>
      </c>
      <c r="P660" s="205">
        <v>0.2</v>
      </c>
      <c r="Q660" s="205">
        <v>0.2</v>
      </c>
      <c r="R660" s="205">
        <v>0.2</v>
      </c>
      <c r="S660" s="205">
        <v>0.2</v>
      </c>
      <c r="T660" s="205">
        <v>0.2</v>
      </c>
      <c r="U660" s="205">
        <v>0.2</v>
      </c>
      <c r="V660" s="205">
        <v>0.2</v>
      </c>
      <c r="W660" s="205">
        <v>0.2</v>
      </c>
      <c r="X660" s="205">
        <v>0.2</v>
      </c>
      <c r="Y660" s="205">
        <v>0.2</v>
      </c>
      <c r="Z660" s="205">
        <v>0.2</v>
      </c>
      <c r="AA660" s="205">
        <v>0.2</v>
      </c>
      <c r="AB660" s="205">
        <v>0.2</v>
      </c>
      <c r="AC660" s="205">
        <v>0.2</v>
      </c>
      <c r="AD660" s="205">
        <v>0.2</v>
      </c>
      <c r="AE660" s="205">
        <v>0.2</v>
      </c>
      <c r="AF660" s="205">
        <v>0.2</v>
      </c>
      <c r="AG660" s="205">
        <v>0.33</v>
      </c>
      <c r="AH660">
        <v>0.33</v>
      </c>
      <c r="AI660" t="s">
        <v>164</v>
      </c>
      <c r="AJ660" t="s">
        <v>164</v>
      </c>
      <c r="AK660" t="s">
        <v>164</v>
      </c>
    </row>
    <row r="661" spans="1:37" x14ac:dyDescent="0.25">
      <c r="A661" t="s">
        <v>1040</v>
      </c>
      <c r="B661" s="203" t="s">
        <v>166</v>
      </c>
      <c r="C661" t="s">
        <v>159</v>
      </c>
      <c r="D661" t="s">
        <v>199</v>
      </c>
      <c r="E661" t="s">
        <v>1038</v>
      </c>
      <c r="F661" t="s">
        <v>1039</v>
      </c>
      <c r="G661" t="s">
        <v>178</v>
      </c>
      <c r="H661" s="203">
        <v>10</v>
      </c>
      <c r="I661" s="204">
        <v>0.7</v>
      </c>
      <c r="J661" s="205">
        <v>0.43297207610283089</v>
      </c>
      <c r="K661" s="205">
        <v>0.2</v>
      </c>
      <c r="L661" s="205">
        <v>0.27</v>
      </c>
      <c r="M661" s="205">
        <v>0.27</v>
      </c>
      <c r="N661" s="205">
        <v>0.27</v>
      </c>
      <c r="O661" s="205">
        <v>0.27</v>
      </c>
      <c r="P661" s="205">
        <v>0.27</v>
      </c>
      <c r="Q661" s="205">
        <v>0.27</v>
      </c>
      <c r="R661" s="205">
        <v>0.27</v>
      </c>
      <c r="S661" s="205">
        <v>0.27</v>
      </c>
      <c r="T661" s="205">
        <v>0.27</v>
      </c>
      <c r="U661" s="205">
        <v>0.27</v>
      </c>
      <c r="V661" s="205">
        <v>0.27</v>
      </c>
      <c r="W661" s="205">
        <v>0.27</v>
      </c>
      <c r="X661" s="205">
        <v>0.27</v>
      </c>
      <c r="Y661" s="205">
        <v>0.27</v>
      </c>
      <c r="Z661" s="205">
        <v>0.27</v>
      </c>
      <c r="AA661" s="205">
        <v>0.27</v>
      </c>
      <c r="AB661" s="205">
        <v>0.27</v>
      </c>
      <c r="AC661" s="205">
        <v>0.27</v>
      </c>
      <c r="AD661" s="205">
        <v>0.27</v>
      </c>
      <c r="AE661" s="205">
        <v>0.27</v>
      </c>
      <c r="AF661" s="205">
        <v>0.27</v>
      </c>
      <c r="AG661" s="205">
        <v>0.33</v>
      </c>
      <c r="AH661">
        <v>0.33</v>
      </c>
      <c r="AI661" t="s">
        <v>164</v>
      </c>
      <c r="AJ661" t="s">
        <v>164</v>
      </c>
      <c r="AK661" t="s">
        <v>164</v>
      </c>
    </row>
    <row r="662" spans="1:37" x14ac:dyDescent="0.25">
      <c r="A662" t="s">
        <v>1041</v>
      </c>
      <c r="B662" s="203" t="s">
        <v>158</v>
      </c>
      <c r="C662" t="s">
        <v>159</v>
      </c>
      <c r="D662" t="s">
        <v>199</v>
      </c>
      <c r="E662" t="s">
        <v>1038</v>
      </c>
      <c r="F662" t="s">
        <v>1038</v>
      </c>
      <c r="G662" t="s">
        <v>178</v>
      </c>
      <c r="H662" s="203">
        <v>10</v>
      </c>
      <c r="I662" s="204">
        <v>0.7</v>
      </c>
      <c r="J662" s="205">
        <v>0.43297207610283089</v>
      </c>
      <c r="K662" s="205">
        <v>0.2</v>
      </c>
      <c r="L662" s="205">
        <v>0.27</v>
      </c>
      <c r="M662" s="205">
        <v>0.27</v>
      </c>
      <c r="N662" s="205">
        <v>0.27</v>
      </c>
      <c r="O662" s="205">
        <v>0.27</v>
      </c>
      <c r="P662" s="205">
        <v>0.27</v>
      </c>
      <c r="Q662" s="205">
        <v>0.27</v>
      </c>
      <c r="R662" s="205">
        <v>0.27</v>
      </c>
      <c r="S662" s="205">
        <v>0.27</v>
      </c>
      <c r="T662" s="205">
        <v>0.27</v>
      </c>
      <c r="U662" s="205">
        <v>0.27</v>
      </c>
      <c r="V662" s="205">
        <v>0.27</v>
      </c>
      <c r="W662" s="205">
        <v>0.27</v>
      </c>
      <c r="X662" s="205">
        <v>0.27</v>
      </c>
      <c r="Y662" s="205">
        <v>0.27</v>
      </c>
      <c r="Z662" s="205">
        <v>0.27</v>
      </c>
      <c r="AA662" s="205">
        <v>0.27</v>
      </c>
      <c r="AB662" s="205">
        <v>0.27</v>
      </c>
      <c r="AC662" s="205">
        <v>0.27</v>
      </c>
      <c r="AD662" s="205">
        <v>0.27</v>
      </c>
      <c r="AE662" s="205">
        <v>0.2</v>
      </c>
      <c r="AF662" s="205">
        <v>0.2</v>
      </c>
      <c r="AG662" s="205">
        <v>0.33</v>
      </c>
      <c r="AH662">
        <v>0.33</v>
      </c>
      <c r="AI662" t="s">
        <v>164</v>
      </c>
      <c r="AJ662" t="s">
        <v>164</v>
      </c>
      <c r="AK662" t="s">
        <v>164</v>
      </c>
    </row>
    <row r="663" spans="1:37" x14ac:dyDescent="0.25">
      <c r="A663" t="s">
        <v>1042</v>
      </c>
      <c r="B663" s="203" t="s">
        <v>166</v>
      </c>
      <c r="C663" t="s">
        <v>159</v>
      </c>
      <c r="D663" t="s">
        <v>199</v>
      </c>
      <c r="E663" t="s">
        <v>1038</v>
      </c>
      <c r="F663" t="s">
        <v>1038</v>
      </c>
      <c r="G663" t="s">
        <v>178</v>
      </c>
      <c r="H663" s="203">
        <v>10</v>
      </c>
      <c r="I663" s="204">
        <v>0.7</v>
      </c>
      <c r="J663" s="205">
        <v>0.43297207610283089</v>
      </c>
      <c r="K663" s="205">
        <v>0.2</v>
      </c>
      <c r="L663" s="205">
        <v>0.27</v>
      </c>
      <c r="M663" s="205">
        <v>0.27</v>
      </c>
      <c r="N663" s="205">
        <v>0.27</v>
      </c>
      <c r="O663" s="205">
        <v>0.27</v>
      </c>
      <c r="P663" s="205">
        <v>0.27</v>
      </c>
      <c r="Q663" s="205">
        <v>0.27</v>
      </c>
      <c r="R663" s="205">
        <v>0.27</v>
      </c>
      <c r="S663" s="205">
        <v>0.27</v>
      </c>
      <c r="T663" s="205">
        <v>0.27</v>
      </c>
      <c r="U663" s="205">
        <v>0.27</v>
      </c>
      <c r="V663" s="205">
        <v>0.27</v>
      </c>
      <c r="W663" s="205">
        <v>0.27</v>
      </c>
      <c r="X663" s="205">
        <v>0.27</v>
      </c>
      <c r="Y663" s="205">
        <v>0.27</v>
      </c>
      <c r="Z663" s="205">
        <v>0.27</v>
      </c>
      <c r="AA663" s="205">
        <v>0.27</v>
      </c>
      <c r="AB663" s="205">
        <v>0.27</v>
      </c>
      <c r="AC663" s="205">
        <v>0.27</v>
      </c>
      <c r="AD663" s="205">
        <v>0.27</v>
      </c>
      <c r="AE663" s="205">
        <v>0.27</v>
      </c>
      <c r="AF663" s="205">
        <v>0.27</v>
      </c>
      <c r="AG663" s="205">
        <v>0.33</v>
      </c>
      <c r="AH663">
        <v>0.33</v>
      </c>
      <c r="AI663" t="s">
        <v>164</v>
      </c>
      <c r="AJ663" t="s">
        <v>164</v>
      </c>
      <c r="AK663" t="s">
        <v>164</v>
      </c>
    </row>
    <row r="664" spans="1:37" x14ac:dyDescent="0.25">
      <c r="A664" t="s">
        <v>1043</v>
      </c>
      <c r="B664" s="203" t="s">
        <v>158</v>
      </c>
      <c r="C664" t="s">
        <v>159</v>
      </c>
      <c r="D664" t="s">
        <v>195</v>
      </c>
      <c r="E664" t="s">
        <v>1044</v>
      </c>
      <c r="F664" t="s">
        <v>1045</v>
      </c>
      <c r="G664" t="s">
        <v>747</v>
      </c>
      <c r="H664" s="203">
        <v>5</v>
      </c>
      <c r="I664" s="204">
        <v>0.7</v>
      </c>
      <c r="J664" s="205">
        <v>0.2757428204476744</v>
      </c>
      <c r="K664" s="205">
        <v>0.13</v>
      </c>
      <c r="L664" s="205">
        <v>0.2</v>
      </c>
      <c r="M664" s="205">
        <v>0.2</v>
      </c>
      <c r="N664" s="205">
        <v>0.2</v>
      </c>
      <c r="O664" s="205">
        <v>0.2</v>
      </c>
      <c r="P664" s="205">
        <v>0.2</v>
      </c>
      <c r="Q664" s="205">
        <v>0.2</v>
      </c>
      <c r="R664" s="205">
        <v>0.2</v>
      </c>
      <c r="S664" s="205">
        <v>0.2</v>
      </c>
      <c r="T664" s="205">
        <v>0.2</v>
      </c>
      <c r="U664" s="205">
        <v>0.2</v>
      </c>
      <c r="V664" s="205">
        <v>0.2</v>
      </c>
      <c r="W664" s="205">
        <v>0.2</v>
      </c>
      <c r="X664" s="205">
        <v>0.2</v>
      </c>
      <c r="Y664" s="205">
        <v>0.2</v>
      </c>
      <c r="Z664" s="205">
        <v>0.2</v>
      </c>
      <c r="AA664" s="205">
        <v>0.2</v>
      </c>
      <c r="AB664" s="205">
        <v>0.2</v>
      </c>
      <c r="AC664" s="205">
        <v>0.2</v>
      </c>
      <c r="AD664" s="205">
        <v>0.2</v>
      </c>
      <c r="AE664" s="205">
        <v>0.2</v>
      </c>
      <c r="AF664" s="205">
        <v>0.2</v>
      </c>
      <c r="AG664" s="205">
        <v>0.33</v>
      </c>
      <c r="AH664">
        <v>0.33</v>
      </c>
      <c r="AI664" t="s">
        <v>164</v>
      </c>
      <c r="AJ664" t="s">
        <v>164</v>
      </c>
      <c r="AK664" t="s">
        <v>164</v>
      </c>
    </row>
    <row r="665" spans="1:37" x14ac:dyDescent="0.25">
      <c r="A665" t="s">
        <v>1046</v>
      </c>
      <c r="B665" s="203" t="s">
        <v>166</v>
      </c>
      <c r="C665" t="s">
        <v>159</v>
      </c>
      <c r="D665" t="s">
        <v>195</v>
      </c>
      <c r="E665" t="s">
        <v>1044</v>
      </c>
      <c r="F665" t="s">
        <v>1045</v>
      </c>
      <c r="G665" t="s">
        <v>747</v>
      </c>
      <c r="H665" s="203">
        <v>5</v>
      </c>
      <c r="I665" s="204">
        <v>0.7</v>
      </c>
      <c r="J665" s="205">
        <v>0.2757428204476744</v>
      </c>
      <c r="K665" s="205">
        <v>0.2</v>
      </c>
      <c r="L665" s="205">
        <v>0.27</v>
      </c>
      <c r="M665" s="205">
        <v>0.27</v>
      </c>
      <c r="N665" s="205">
        <v>0.27</v>
      </c>
      <c r="O665" s="205">
        <v>0.27</v>
      </c>
      <c r="P665" s="205">
        <v>0.27</v>
      </c>
      <c r="Q665" s="205">
        <v>0.27</v>
      </c>
      <c r="R665" s="205">
        <v>0.27</v>
      </c>
      <c r="S665" s="205">
        <v>0.27</v>
      </c>
      <c r="T665" s="205">
        <v>0.27</v>
      </c>
      <c r="U665" s="205">
        <v>0.27</v>
      </c>
      <c r="V665" s="205">
        <v>0.27</v>
      </c>
      <c r="W665" s="205">
        <v>0.27</v>
      </c>
      <c r="X665" s="205">
        <v>0.27</v>
      </c>
      <c r="Y665" s="205">
        <v>0.27</v>
      </c>
      <c r="Z665" s="205">
        <v>0.27</v>
      </c>
      <c r="AA665" s="205">
        <v>0.27</v>
      </c>
      <c r="AB665" s="205">
        <v>0.27</v>
      </c>
      <c r="AC665" s="205">
        <v>0.27</v>
      </c>
      <c r="AD665" s="205">
        <v>0.27</v>
      </c>
      <c r="AE665" s="205">
        <v>0.27</v>
      </c>
      <c r="AF665" s="205">
        <v>0.27</v>
      </c>
      <c r="AG665" s="205">
        <v>0.33</v>
      </c>
      <c r="AH665">
        <v>0.33</v>
      </c>
      <c r="AI665" t="s">
        <v>164</v>
      </c>
      <c r="AJ665" t="s">
        <v>164</v>
      </c>
      <c r="AK665" t="s">
        <v>164</v>
      </c>
    </row>
    <row r="666" spans="1:37" x14ac:dyDescent="0.25">
      <c r="A666" t="s">
        <v>1047</v>
      </c>
      <c r="B666" s="203" t="s">
        <v>158</v>
      </c>
      <c r="C666" t="s">
        <v>168</v>
      </c>
      <c r="D666" t="s">
        <v>195</v>
      </c>
      <c r="E666" t="s">
        <v>1044</v>
      </c>
      <c r="F666" t="s">
        <v>1045</v>
      </c>
      <c r="G666" t="s">
        <v>169</v>
      </c>
      <c r="H666" s="203">
        <v>5</v>
      </c>
      <c r="I666" s="204">
        <v>0.7</v>
      </c>
      <c r="J666" s="205">
        <v>0.28870339599271405</v>
      </c>
      <c r="K666" s="205">
        <v>0.2</v>
      </c>
      <c r="L666" s="205">
        <v>0.27</v>
      </c>
      <c r="M666" s="205">
        <v>0.27</v>
      </c>
      <c r="N666" s="205">
        <v>0.27</v>
      </c>
      <c r="O666" s="205">
        <v>0.27</v>
      </c>
      <c r="P666" s="205">
        <v>0.27</v>
      </c>
      <c r="Q666" s="205">
        <v>0.27</v>
      </c>
      <c r="R666" s="205">
        <v>0.25</v>
      </c>
      <c r="S666" s="205">
        <v>0.25</v>
      </c>
      <c r="T666" s="205">
        <v>0.25</v>
      </c>
      <c r="U666" s="205">
        <v>0.25</v>
      </c>
      <c r="V666" s="205">
        <v>0.25</v>
      </c>
      <c r="W666" s="205">
        <v>0.25</v>
      </c>
      <c r="X666" s="205">
        <v>0.25</v>
      </c>
      <c r="Y666" s="205">
        <v>0.25</v>
      </c>
      <c r="Z666" s="205">
        <v>0.25</v>
      </c>
      <c r="AA666" s="205">
        <v>0.25</v>
      </c>
      <c r="AB666" s="205">
        <v>0.25</v>
      </c>
      <c r="AC666" s="205">
        <v>0.25</v>
      </c>
      <c r="AD666" s="205">
        <v>0.25</v>
      </c>
      <c r="AE666" s="205">
        <v>0.25</v>
      </c>
      <c r="AF666" s="205">
        <v>0.25</v>
      </c>
      <c r="AG666" s="205">
        <v>0.33</v>
      </c>
      <c r="AH666">
        <v>0.33</v>
      </c>
      <c r="AI666" t="s">
        <v>164</v>
      </c>
      <c r="AJ666" t="s">
        <v>164</v>
      </c>
      <c r="AK666" t="s">
        <v>164</v>
      </c>
    </row>
    <row r="667" spans="1:37" x14ac:dyDescent="0.25">
      <c r="A667" t="s">
        <v>1048</v>
      </c>
      <c r="B667" s="203" t="s">
        <v>166</v>
      </c>
      <c r="C667" t="s">
        <v>168</v>
      </c>
      <c r="D667" t="s">
        <v>195</v>
      </c>
      <c r="E667" t="s">
        <v>1044</v>
      </c>
      <c r="F667" t="s">
        <v>1045</v>
      </c>
      <c r="G667" t="s">
        <v>169</v>
      </c>
      <c r="H667" s="203">
        <v>5</v>
      </c>
      <c r="I667" s="204">
        <v>0.7</v>
      </c>
      <c r="J667" s="205">
        <v>0.28870339599271405</v>
      </c>
      <c r="K667" s="205">
        <v>0.2</v>
      </c>
      <c r="L667" s="205">
        <v>0.27</v>
      </c>
      <c r="M667" s="205">
        <v>0.27</v>
      </c>
      <c r="N667" s="205">
        <v>0.27</v>
      </c>
      <c r="O667" s="205">
        <v>0.27</v>
      </c>
      <c r="P667" s="205">
        <v>0.27</v>
      </c>
      <c r="Q667" s="205">
        <v>0.27</v>
      </c>
      <c r="R667" s="205">
        <v>0.25</v>
      </c>
      <c r="S667" s="205">
        <v>0.25</v>
      </c>
      <c r="T667" s="205">
        <v>0.25</v>
      </c>
      <c r="U667" s="205">
        <v>0.25</v>
      </c>
      <c r="V667" s="205">
        <v>0.25</v>
      </c>
      <c r="W667" s="205">
        <v>0.25</v>
      </c>
      <c r="X667" s="205">
        <v>0.25</v>
      </c>
      <c r="Y667" s="205">
        <v>0.25</v>
      </c>
      <c r="Z667" s="205">
        <v>0.25</v>
      </c>
      <c r="AA667" s="205">
        <v>0.25</v>
      </c>
      <c r="AB667" s="205">
        <v>0.25</v>
      </c>
      <c r="AC667" s="205">
        <v>0.25</v>
      </c>
      <c r="AD667" s="205">
        <v>0.25</v>
      </c>
      <c r="AE667" s="205">
        <v>0.25</v>
      </c>
      <c r="AF667" s="205">
        <v>0.25</v>
      </c>
      <c r="AG667" s="205">
        <v>0.33</v>
      </c>
      <c r="AH667">
        <v>0.33</v>
      </c>
      <c r="AI667" t="s">
        <v>164</v>
      </c>
      <c r="AJ667" t="s">
        <v>164</v>
      </c>
      <c r="AK667" t="s">
        <v>164</v>
      </c>
    </row>
    <row r="668" spans="1:37" x14ac:dyDescent="0.25">
      <c r="A668" t="s">
        <v>1049</v>
      </c>
      <c r="B668" s="203" t="s">
        <v>158</v>
      </c>
      <c r="C668" t="s">
        <v>159</v>
      </c>
      <c r="D668" t="s">
        <v>195</v>
      </c>
      <c r="E668" t="s">
        <v>1044</v>
      </c>
      <c r="F668" t="s">
        <v>1050</v>
      </c>
      <c r="G668" t="s">
        <v>747</v>
      </c>
      <c r="H668" s="203">
        <v>5</v>
      </c>
      <c r="I668" s="204">
        <v>0.7</v>
      </c>
      <c r="J668" s="205">
        <v>0.2757428204476744</v>
      </c>
      <c r="K668" s="205">
        <v>0.13</v>
      </c>
      <c r="L668" s="205">
        <v>0.2</v>
      </c>
      <c r="M668" s="205">
        <v>0.2</v>
      </c>
      <c r="N668" s="205">
        <v>0.2</v>
      </c>
      <c r="O668" s="205">
        <v>0.2</v>
      </c>
      <c r="P668" s="205">
        <v>0.2</v>
      </c>
      <c r="Q668" s="205">
        <v>0.2</v>
      </c>
      <c r="R668" s="205">
        <v>0.2</v>
      </c>
      <c r="S668" s="205">
        <v>0.2</v>
      </c>
      <c r="T668" s="205">
        <v>0.2</v>
      </c>
      <c r="U668" s="205">
        <v>0.2</v>
      </c>
      <c r="V668" s="205">
        <v>0.2</v>
      </c>
      <c r="W668" s="205">
        <v>0.2</v>
      </c>
      <c r="X668" s="205">
        <v>0.2</v>
      </c>
      <c r="Y668" s="205">
        <v>0.2</v>
      </c>
      <c r="Z668" s="205">
        <v>0.2</v>
      </c>
      <c r="AA668" s="205">
        <v>0.2</v>
      </c>
      <c r="AB668" s="205">
        <v>0.2</v>
      </c>
      <c r="AC668" s="205">
        <v>0.2</v>
      </c>
      <c r="AD668" s="205">
        <v>0.2</v>
      </c>
      <c r="AE668" s="205">
        <v>0.2</v>
      </c>
      <c r="AF668" s="205">
        <v>0.2</v>
      </c>
      <c r="AG668" s="205">
        <v>0.33</v>
      </c>
      <c r="AH668">
        <v>0.33</v>
      </c>
      <c r="AI668" t="s">
        <v>164</v>
      </c>
      <c r="AJ668" t="s">
        <v>164</v>
      </c>
      <c r="AK668" t="s">
        <v>164</v>
      </c>
    </row>
    <row r="669" spans="1:37" x14ac:dyDescent="0.25">
      <c r="A669" t="s">
        <v>1051</v>
      </c>
      <c r="B669" s="203" t="s">
        <v>166</v>
      </c>
      <c r="C669" t="s">
        <v>159</v>
      </c>
      <c r="D669" t="s">
        <v>195</v>
      </c>
      <c r="E669" t="s">
        <v>1044</v>
      </c>
      <c r="F669" t="s">
        <v>1050</v>
      </c>
      <c r="G669" t="s">
        <v>747</v>
      </c>
      <c r="H669" s="203">
        <v>5</v>
      </c>
      <c r="I669" s="204">
        <v>0.7</v>
      </c>
      <c r="J669" s="205">
        <v>0.2757428204476744</v>
      </c>
      <c r="K669" s="205">
        <v>0.2</v>
      </c>
      <c r="L669" s="205">
        <v>0.27</v>
      </c>
      <c r="M669" s="205">
        <v>0.27</v>
      </c>
      <c r="N669" s="205">
        <v>0.27</v>
      </c>
      <c r="O669" s="205">
        <v>0.27</v>
      </c>
      <c r="P669" s="205">
        <v>0.27</v>
      </c>
      <c r="Q669" s="205">
        <v>0.27</v>
      </c>
      <c r="R669" s="205">
        <v>0.27</v>
      </c>
      <c r="S669" s="205">
        <v>0.27</v>
      </c>
      <c r="T669" s="205">
        <v>0.27</v>
      </c>
      <c r="U669" s="205">
        <v>0.27</v>
      </c>
      <c r="V669" s="205">
        <v>0.27</v>
      </c>
      <c r="W669" s="205">
        <v>0.27</v>
      </c>
      <c r="X669" s="205">
        <v>0.27</v>
      </c>
      <c r="Y669" s="205">
        <v>0.27</v>
      </c>
      <c r="Z669" s="205">
        <v>0.27</v>
      </c>
      <c r="AA669" s="205">
        <v>0.27</v>
      </c>
      <c r="AB669" s="205">
        <v>0.27</v>
      </c>
      <c r="AC669" s="205">
        <v>0.27</v>
      </c>
      <c r="AD669" s="205">
        <v>0.27</v>
      </c>
      <c r="AE669" s="205">
        <v>0.27</v>
      </c>
      <c r="AF669" s="205">
        <v>0.27</v>
      </c>
      <c r="AG669" s="205">
        <v>0.33</v>
      </c>
      <c r="AH669">
        <v>0.33</v>
      </c>
      <c r="AI669" t="s">
        <v>164</v>
      </c>
      <c r="AJ669" t="s">
        <v>164</v>
      </c>
      <c r="AK669" t="s">
        <v>164</v>
      </c>
    </row>
    <row r="670" spans="1:37" x14ac:dyDescent="0.25">
      <c r="A670" t="s">
        <v>1052</v>
      </c>
      <c r="B670" s="203" t="s">
        <v>158</v>
      </c>
      <c r="C670" t="s">
        <v>168</v>
      </c>
      <c r="D670" t="s">
        <v>195</v>
      </c>
      <c r="E670" t="s">
        <v>1044</v>
      </c>
      <c r="F670" t="s">
        <v>1050</v>
      </c>
      <c r="G670" t="s">
        <v>169</v>
      </c>
      <c r="H670" s="203">
        <v>5</v>
      </c>
      <c r="I670" s="204">
        <v>0.7</v>
      </c>
      <c r="J670" s="205">
        <v>0.28870339599271405</v>
      </c>
      <c r="K670" s="205">
        <v>0.2</v>
      </c>
      <c r="L670" s="205">
        <v>0.27</v>
      </c>
      <c r="M670" s="205">
        <v>0.27</v>
      </c>
      <c r="N670" s="205">
        <v>0.27</v>
      </c>
      <c r="O670" s="205">
        <v>0.27</v>
      </c>
      <c r="P670" s="205">
        <v>0.27</v>
      </c>
      <c r="Q670" s="205">
        <v>0.27</v>
      </c>
      <c r="R670" s="205">
        <v>0.25</v>
      </c>
      <c r="S670" s="205">
        <v>0.25</v>
      </c>
      <c r="T670" s="205">
        <v>0.25</v>
      </c>
      <c r="U670" s="205">
        <v>0.25</v>
      </c>
      <c r="V670" s="205">
        <v>0.25</v>
      </c>
      <c r="W670" s="205">
        <v>0.25</v>
      </c>
      <c r="X670" s="205">
        <v>0.25</v>
      </c>
      <c r="Y670" s="205">
        <v>0.25</v>
      </c>
      <c r="Z670" s="205">
        <v>0.25</v>
      </c>
      <c r="AA670" s="205">
        <v>0.25</v>
      </c>
      <c r="AB670" s="205">
        <v>0.25</v>
      </c>
      <c r="AC670" s="205">
        <v>0.25</v>
      </c>
      <c r="AD670" s="205">
        <v>0.25</v>
      </c>
      <c r="AE670" s="205">
        <v>0.25</v>
      </c>
      <c r="AF670" s="205">
        <v>0.25</v>
      </c>
      <c r="AG670" s="205">
        <v>0.33</v>
      </c>
      <c r="AH670">
        <v>0.33</v>
      </c>
      <c r="AI670" t="s">
        <v>164</v>
      </c>
      <c r="AJ670" t="s">
        <v>164</v>
      </c>
      <c r="AK670" t="s">
        <v>164</v>
      </c>
    </row>
    <row r="671" spans="1:37" x14ac:dyDescent="0.25">
      <c r="A671" t="s">
        <v>1053</v>
      </c>
      <c r="B671" s="203" t="s">
        <v>166</v>
      </c>
      <c r="C671" t="s">
        <v>168</v>
      </c>
      <c r="D671" t="s">
        <v>195</v>
      </c>
      <c r="E671" t="s">
        <v>1044</v>
      </c>
      <c r="F671" t="s">
        <v>1050</v>
      </c>
      <c r="G671" t="s">
        <v>169</v>
      </c>
      <c r="H671" s="203">
        <v>5</v>
      </c>
      <c r="I671" s="204">
        <v>0.7</v>
      </c>
      <c r="J671" s="205">
        <v>0.28870339599271405</v>
      </c>
      <c r="K671" s="205">
        <v>0.2</v>
      </c>
      <c r="L671" s="205">
        <v>0.27</v>
      </c>
      <c r="M671" s="205">
        <v>0.27</v>
      </c>
      <c r="N671" s="205">
        <v>0.27</v>
      </c>
      <c r="O671" s="205">
        <v>0.27</v>
      </c>
      <c r="P671" s="205">
        <v>0.27</v>
      </c>
      <c r="Q671" s="205">
        <v>0.27</v>
      </c>
      <c r="R671" s="205">
        <v>0.25</v>
      </c>
      <c r="S671" s="205">
        <v>0.25</v>
      </c>
      <c r="T671" s="205">
        <v>0.25</v>
      </c>
      <c r="U671" s="205">
        <v>0.25</v>
      </c>
      <c r="V671" s="205">
        <v>0.25</v>
      </c>
      <c r="W671" s="205">
        <v>0.25</v>
      </c>
      <c r="X671" s="205">
        <v>0.25</v>
      </c>
      <c r="Y671" s="205">
        <v>0.25</v>
      </c>
      <c r="Z671" s="205">
        <v>0.25</v>
      </c>
      <c r="AA671" s="205">
        <v>0.25</v>
      </c>
      <c r="AB671" s="205">
        <v>0.25</v>
      </c>
      <c r="AC671" s="205">
        <v>0.25</v>
      </c>
      <c r="AD671" s="205">
        <v>0.25</v>
      </c>
      <c r="AE671" s="205">
        <v>0.25</v>
      </c>
      <c r="AF671" s="205">
        <v>0.25</v>
      </c>
      <c r="AG671" s="205">
        <v>0.33</v>
      </c>
      <c r="AH671">
        <v>0.33</v>
      </c>
      <c r="AI671" t="s">
        <v>164</v>
      </c>
      <c r="AJ671" t="s">
        <v>164</v>
      </c>
      <c r="AK671" t="s">
        <v>164</v>
      </c>
    </row>
    <row r="672" spans="1:37" x14ac:dyDescent="0.25">
      <c r="A672" t="s">
        <v>1054</v>
      </c>
      <c r="B672" s="203" t="s">
        <v>158</v>
      </c>
      <c r="C672" t="s">
        <v>227</v>
      </c>
      <c r="D672" t="s">
        <v>195</v>
      </c>
      <c r="E672" t="s">
        <v>208</v>
      </c>
      <c r="F672" t="s">
        <v>1055</v>
      </c>
      <c r="G672" t="s">
        <v>231</v>
      </c>
      <c r="H672" s="203">
        <v>10</v>
      </c>
      <c r="I672" s="204">
        <v>0.7</v>
      </c>
      <c r="J672" s="205">
        <v>0.46921264677093277</v>
      </c>
      <c r="K672" s="205">
        <v>0.15</v>
      </c>
      <c r="L672" s="205">
        <v>0.2</v>
      </c>
      <c r="M672" s="205">
        <v>0.2</v>
      </c>
      <c r="N672" s="205">
        <v>0.2</v>
      </c>
      <c r="O672" s="205">
        <v>0.25</v>
      </c>
      <c r="P672" s="205">
        <v>0.25</v>
      </c>
      <c r="Q672" s="205">
        <v>0.25</v>
      </c>
      <c r="R672" s="205">
        <v>0.25</v>
      </c>
      <c r="S672" s="205">
        <v>0.25</v>
      </c>
      <c r="T672" s="205">
        <v>0.25</v>
      </c>
      <c r="U672" s="205">
        <v>0.25</v>
      </c>
      <c r="V672" s="205">
        <v>0.25</v>
      </c>
      <c r="W672" s="205">
        <v>0.25</v>
      </c>
      <c r="X672" s="205">
        <v>0.25</v>
      </c>
      <c r="Y672" s="205">
        <v>0.25</v>
      </c>
      <c r="Z672" s="205">
        <v>0.25</v>
      </c>
      <c r="AA672" s="205">
        <v>0.25</v>
      </c>
      <c r="AB672" s="205">
        <v>0.25</v>
      </c>
      <c r="AC672" s="205">
        <v>0.25</v>
      </c>
      <c r="AD672" s="205">
        <v>0.25</v>
      </c>
      <c r="AE672" s="205">
        <v>0.25</v>
      </c>
      <c r="AF672" s="205">
        <v>0.25</v>
      </c>
      <c r="AG672" s="205">
        <v>0.33</v>
      </c>
      <c r="AH672">
        <v>0.33</v>
      </c>
      <c r="AI672" t="s">
        <v>164</v>
      </c>
      <c r="AJ672" t="s">
        <v>164</v>
      </c>
      <c r="AK672" t="s">
        <v>164</v>
      </c>
    </row>
    <row r="673" spans="1:37" x14ac:dyDescent="0.25">
      <c r="A673" t="s">
        <v>1056</v>
      </c>
      <c r="B673" s="203" t="s">
        <v>166</v>
      </c>
      <c r="C673" t="s">
        <v>227</v>
      </c>
      <c r="D673" t="s">
        <v>195</v>
      </c>
      <c r="E673" t="s">
        <v>208</v>
      </c>
      <c r="F673" t="s">
        <v>1055</v>
      </c>
      <c r="G673" t="s">
        <v>231</v>
      </c>
      <c r="H673" s="203">
        <v>10</v>
      </c>
      <c r="I673" s="204">
        <v>0.7</v>
      </c>
      <c r="J673" s="205">
        <v>0.46921264677093277</v>
      </c>
      <c r="K673" s="205">
        <v>0.15</v>
      </c>
      <c r="L673" s="205">
        <v>0.27</v>
      </c>
      <c r="M673" s="205">
        <v>0.27</v>
      </c>
      <c r="N673" s="205">
        <v>0.27</v>
      </c>
      <c r="O673" s="205">
        <v>0.27</v>
      </c>
      <c r="P673" s="205">
        <v>0.27</v>
      </c>
      <c r="Q673" s="205">
        <v>0.27</v>
      </c>
      <c r="R673" s="205">
        <v>0.27</v>
      </c>
      <c r="S673" s="205">
        <v>0.27</v>
      </c>
      <c r="T673" s="205">
        <v>0.27</v>
      </c>
      <c r="U673" s="205">
        <v>0.27</v>
      </c>
      <c r="V673" s="205">
        <v>0.27</v>
      </c>
      <c r="W673" s="205">
        <v>0.27</v>
      </c>
      <c r="X673" s="205">
        <v>0.27</v>
      </c>
      <c r="Y673" s="205">
        <v>0.27</v>
      </c>
      <c r="Z673" s="205">
        <v>0.27</v>
      </c>
      <c r="AA673" s="205">
        <v>0.27</v>
      </c>
      <c r="AB673" s="205">
        <v>0.27</v>
      </c>
      <c r="AC673" s="205">
        <v>0.27</v>
      </c>
      <c r="AD673" s="205">
        <v>0.27</v>
      </c>
      <c r="AE673" s="205">
        <v>0.27</v>
      </c>
      <c r="AF673" s="205">
        <v>0.27</v>
      </c>
      <c r="AG673" s="205">
        <v>0.33</v>
      </c>
      <c r="AH673">
        <v>0.33</v>
      </c>
      <c r="AI673" t="s">
        <v>164</v>
      </c>
      <c r="AJ673" t="s">
        <v>164</v>
      </c>
      <c r="AK673" t="s">
        <v>164</v>
      </c>
    </row>
    <row r="674" spans="1:37" x14ac:dyDescent="0.25">
      <c r="A674" t="s">
        <v>1057</v>
      </c>
      <c r="B674" s="203" t="s">
        <v>158</v>
      </c>
      <c r="C674" t="s">
        <v>159</v>
      </c>
      <c r="D674" t="s">
        <v>160</v>
      </c>
      <c r="E674" t="s">
        <v>176</v>
      </c>
      <c r="F674" t="s">
        <v>1055</v>
      </c>
      <c r="G674" t="s">
        <v>163</v>
      </c>
      <c r="H674" s="203">
        <v>15</v>
      </c>
      <c r="I674" s="204">
        <v>0.7</v>
      </c>
      <c r="J674" s="205">
        <v>0.66590945972695026</v>
      </c>
      <c r="K674" s="205">
        <v>0.13</v>
      </c>
      <c r="L674" s="205">
        <v>0.2</v>
      </c>
      <c r="M674" s="205">
        <v>0.2</v>
      </c>
      <c r="N674" s="205">
        <v>0.2</v>
      </c>
      <c r="O674" s="205">
        <v>0.2</v>
      </c>
      <c r="P674" s="205">
        <v>0.2</v>
      </c>
      <c r="Q674" s="205">
        <v>0.2</v>
      </c>
      <c r="R674" s="205">
        <v>0.2</v>
      </c>
      <c r="S674" s="205">
        <v>0.2</v>
      </c>
      <c r="T674" s="205">
        <v>0.2</v>
      </c>
      <c r="U674" s="205">
        <v>0.2</v>
      </c>
      <c r="V674" s="205">
        <v>0.2</v>
      </c>
      <c r="W674" s="205">
        <v>0.2</v>
      </c>
      <c r="X674" s="205">
        <v>0.2</v>
      </c>
      <c r="Y674" s="205">
        <v>0.2</v>
      </c>
      <c r="Z674" s="205">
        <v>0.2</v>
      </c>
      <c r="AA674" s="205">
        <v>0.2</v>
      </c>
      <c r="AB674" s="205">
        <v>0.2</v>
      </c>
      <c r="AC674" s="205">
        <v>0.2</v>
      </c>
      <c r="AD674" s="205">
        <v>0.23</v>
      </c>
      <c r="AE674" s="205">
        <v>0.23</v>
      </c>
      <c r="AF674" s="205">
        <v>0.23</v>
      </c>
      <c r="AG674" s="205">
        <v>0.33</v>
      </c>
      <c r="AH674">
        <v>0.33</v>
      </c>
      <c r="AI674" t="s">
        <v>164</v>
      </c>
      <c r="AJ674" t="s">
        <v>164</v>
      </c>
      <c r="AK674" t="s">
        <v>164</v>
      </c>
    </row>
    <row r="675" spans="1:37" x14ac:dyDescent="0.25">
      <c r="A675" t="s">
        <v>1058</v>
      </c>
      <c r="B675" s="203" t="s">
        <v>166</v>
      </c>
      <c r="C675" t="s">
        <v>159</v>
      </c>
      <c r="D675" t="s">
        <v>160</v>
      </c>
      <c r="E675" t="s">
        <v>176</v>
      </c>
      <c r="F675" t="s">
        <v>1055</v>
      </c>
      <c r="G675" t="s">
        <v>163</v>
      </c>
      <c r="H675" s="203">
        <v>15</v>
      </c>
      <c r="I675" s="204">
        <v>0.7</v>
      </c>
      <c r="J675" s="205">
        <v>0.66590945972695026</v>
      </c>
      <c r="K675" s="205">
        <v>0.13</v>
      </c>
      <c r="L675" s="205">
        <v>0.27</v>
      </c>
      <c r="M675" s="205">
        <v>0.27</v>
      </c>
      <c r="N675" s="205">
        <v>0.27</v>
      </c>
      <c r="O675" s="205">
        <v>0.27</v>
      </c>
      <c r="P675" s="205">
        <v>0.27</v>
      </c>
      <c r="Q675" s="205">
        <v>0.27</v>
      </c>
      <c r="R675" s="205">
        <v>0.27</v>
      </c>
      <c r="S675" s="205">
        <v>0.27</v>
      </c>
      <c r="T675" s="205">
        <v>0.27</v>
      </c>
      <c r="U675" s="205">
        <v>0.27</v>
      </c>
      <c r="V675" s="205">
        <v>0.27</v>
      </c>
      <c r="W675" s="205">
        <v>0.27</v>
      </c>
      <c r="X675" s="205">
        <v>0.27</v>
      </c>
      <c r="Y675" s="205">
        <v>0.27</v>
      </c>
      <c r="Z675" s="205">
        <v>0.27</v>
      </c>
      <c r="AA675" s="205">
        <v>0.27</v>
      </c>
      <c r="AB675" s="205">
        <v>0.27</v>
      </c>
      <c r="AC675" s="205">
        <v>0.27</v>
      </c>
      <c r="AD675" s="205">
        <v>0.31</v>
      </c>
      <c r="AE675" s="205">
        <v>0.31</v>
      </c>
      <c r="AF675" s="205">
        <v>0.31</v>
      </c>
      <c r="AG675" s="205">
        <v>0.33</v>
      </c>
      <c r="AH675">
        <v>0.33</v>
      </c>
      <c r="AI675" t="s">
        <v>164</v>
      </c>
      <c r="AJ675" t="s">
        <v>164</v>
      </c>
      <c r="AK675" t="s">
        <v>164</v>
      </c>
    </row>
    <row r="676" spans="1:37" x14ac:dyDescent="0.25">
      <c r="A676" t="s">
        <v>1059</v>
      </c>
      <c r="B676" s="203" t="s">
        <v>158</v>
      </c>
      <c r="C676" t="s">
        <v>159</v>
      </c>
      <c r="D676" t="s">
        <v>195</v>
      </c>
      <c r="E676" t="s">
        <v>208</v>
      </c>
      <c r="F676" t="s">
        <v>1055</v>
      </c>
      <c r="G676" t="s">
        <v>178</v>
      </c>
      <c r="H676" s="203">
        <v>10</v>
      </c>
      <c r="I676" s="204">
        <v>0.7</v>
      </c>
      <c r="J676" s="205">
        <v>0.43297207610283089</v>
      </c>
      <c r="K676" s="205">
        <v>0.13</v>
      </c>
      <c r="L676" s="205">
        <v>0.2</v>
      </c>
      <c r="M676" s="205">
        <v>0.2</v>
      </c>
      <c r="N676" s="205">
        <v>0.2</v>
      </c>
      <c r="O676" s="205">
        <v>0.2</v>
      </c>
      <c r="P676" s="205">
        <v>0.2</v>
      </c>
      <c r="Q676" s="205">
        <v>0.2</v>
      </c>
      <c r="R676" s="205">
        <v>0.2</v>
      </c>
      <c r="S676" s="205">
        <v>0.2</v>
      </c>
      <c r="T676" s="205">
        <v>0.2</v>
      </c>
      <c r="U676" s="205">
        <v>0.2</v>
      </c>
      <c r="V676" s="205">
        <v>0.2</v>
      </c>
      <c r="W676" s="205">
        <v>0.2</v>
      </c>
      <c r="X676" s="205">
        <v>0.2</v>
      </c>
      <c r="Y676" s="205">
        <v>0.2</v>
      </c>
      <c r="Z676" s="205">
        <v>0.2</v>
      </c>
      <c r="AA676" s="205">
        <v>0.2</v>
      </c>
      <c r="AB676" s="205">
        <v>0.2</v>
      </c>
      <c r="AC676" s="205">
        <v>0.2</v>
      </c>
      <c r="AD676" s="205">
        <v>0.2</v>
      </c>
      <c r="AE676" s="205">
        <v>0.2</v>
      </c>
      <c r="AF676" s="205">
        <v>0.2</v>
      </c>
      <c r="AG676" s="205">
        <v>0.33</v>
      </c>
      <c r="AH676">
        <v>0.33</v>
      </c>
      <c r="AI676" t="s">
        <v>164</v>
      </c>
      <c r="AJ676" t="s">
        <v>164</v>
      </c>
      <c r="AK676" t="s">
        <v>164</v>
      </c>
    </row>
    <row r="677" spans="1:37" x14ac:dyDescent="0.25">
      <c r="A677" t="s">
        <v>1060</v>
      </c>
      <c r="B677" s="203" t="s">
        <v>166</v>
      </c>
      <c r="C677" t="s">
        <v>159</v>
      </c>
      <c r="D677" t="s">
        <v>195</v>
      </c>
      <c r="E677" t="s">
        <v>208</v>
      </c>
      <c r="F677" t="s">
        <v>1055</v>
      </c>
      <c r="G677" t="s">
        <v>178</v>
      </c>
      <c r="H677" s="203">
        <v>10</v>
      </c>
      <c r="I677" s="204">
        <v>0.7</v>
      </c>
      <c r="J677" s="205">
        <v>0.43297207610283089</v>
      </c>
      <c r="K677" s="205">
        <v>0.2</v>
      </c>
      <c r="L677" s="205">
        <v>0.27</v>
      </c>
      <c r="M677" s="205">
        <v>0.27</v>
      </c>
      <c r="N677" s="205">
        <v>0.27</v>
      </c>
      <c r="O677" s="205">
        <v>0.27</v>
      </c>
      <c r="P677" s="205">
        <v>0.27</v>
      </c>
      <c r="Q677" s="205">
        <v>0.27</v>
      </c>
      <c r="R677" s="205">
        <v>0.27</v>
      </c>
      <c r="S677" s="205">
        <v>0.27</v>
      </c>
      <c r="T677" s="205">
        <v>0.27</v>
      </c>
      <c r="U677" s="205">
        <v>0.27</v>
      </c>
      <c r="V677" s="205">
        <v>0.27</v>
      </c>
      <c r="W677" s="205">
        <v>0.27</v>
      </c>
      <c r="X677" s="205">
        <v>0.27</v>
      </c>
      <c r="Y677" s="205">
        <v>0.27</v>
      </c>
      <c r="Z677" s="205">
        <v>0.27</v>
      </c>
      <c r="AA677" s="205">
        <v>0.27</v>
      </c>
      <c r="AB677" s="205">
        <v>0.27</v>
      </c>
      <c r="AC677" s="205">
        <v>0.27</v>
      </c>
      <c r="AD677" s="205">
        <v>0.27</v>
      </c>
      <c r="AE677" s="205">
        <v>0.27</v>
      </c>
      <c r="AF677" s="205">
        <v>0.27</v>
      </c>
      <c r="AG677" s="205">
        <v>0.33</v>
      </c>
      <c r="AH677">
        <v>0.33</v>
      </c>
      <c r="AI677" t="s">
        <v>164</v>
      </c>
      <c r="AJ677" t="s">
        <v>164</v>
      </c>
      <c r="AK677" t="s">
        <v>164</v>
      </c>
    </row>
    <row r="678" spans="1:37" x14ac:dyDescent="0.25">
      <c r="A678" t="s">
        <v>1061</v>
      </c>
      <c r="B678" s="203" t="s">
        <v>158</v>
      </c>
      <c r="C678" t="s">
        <v>168</v>
      </c>
      <c r="D678" t="s">
        <v>195</v>
      </c>
      <c r="E678" t="s">
        <v>208</v>
      </c>
      <c r="F678" t="s">
        <v>1055</v>
      </c>
      <c r="G678" t="s">
        <v>169</v>
      </c>
      <c r="H678" s="203">
        <v>10</v>
      </c>
      <c r="I678" s="204">
        <v>0.7</v>
      </c>
      <c r="J678" s="205">
        <v>0.45890207746534312</v>
      </c>
      <c r="K678" s="205">
        <v>0.2</v>
      </c>
      <c r="L678" s="205">
        <v>0.27</v>
      </c>
      <c r="M678" s="205">
        <v>0.27</v>
      </c>
      <c r="N678" s="205">
        <v>0.27</v>
      </c>
      <c r="O678" s="205">
        <v>0.27</v>
      </c>
      <c r="P678" s="205">
        <v>0.27</v>
      </c>
      <c r="Q678" s="205">
        <v>0.27</v>
      </c>
      <c r="R678" s="205">
        <v>0.25</v>
      </c>
      <c r="S678" s="205">
        <v>0.25</v>
      </c>
      <c r="T678" s="205">
        <v>0.25</v>
      </c>
      <c r="U678" s="205">
        <v>0.25</v>
      </c>
      <c r="V678" s="205">
        <v>0.25</v>
      </c>
      <c r="W678" s="205">
        <v>0.25</v>
      </c>
      <c r="X678" s="205">
        <v>0.25</v>
      </c>
      <c r="Y678" s="205">
        <v>0.25</v>
      </c>
      <c r="Z678" s="205">
        <v>0.25</v>
      </c>
      <c r="AA678" s="205">
        <v>0.25</v>
      </c>
      <c r="AB678" s="205">
        <v>0.25</v>
      </c>
      <c r="AC678" s="205">
        <v>0.25</v>
      </c>
      <c r="AD678" s="205">
        <v>0.25</v>
      </c>
      <c r="AE678" s="205">
        <v>0.25</v>
      </c>
      <c r="AF678" s="205">
        <v>0.25</v>
      </c>
      <c r="AG678" s="205">
        <v>0.33</v>
      </c>
      <c r="AH678">
        <v>0.33</v>
      </c>
      <c r="AI678" t="s">
        <v>164</v>
      </c>
      <c r="AJ678" t="s">
        <v>164</v>
      </c>
      <c r="AK678" t="s">
        <v>164</v>
      </c>
    </row>
    <row r="679" spans="1:37" x14ac:dyDescent="0.25">
      <c r="A679" t="s">
        <v>1062</v>
      </c>
      <c r="B679" s="203" t="s">
        <v>166</v>
      </c>
      <c r="C679" t="s">
        <v>168</v>
      </c>
      <c r="D679" t="s">
        <v>195</v>
      </c>
      <c r="E679" t="s">
        <v>208</v>
      </c>
      <c r="F679" t="s">
        <v>1055</v>
      </c>
      <c r="G679" t="s">
        <v>169</v>
      </c>
      <c r="H679" s="203">
        <v>10</v>
      </c>
      <c r="I679" s="204">
        <v>0.7</v>
      </c>
      <c r="J679" s="205">
        <v>0.45890207746534312</v>
      </c>
      <c r="K679" s="205">
        <v>0.2</v>
      </c>
      <c r="L679" s="205">
        <v>0.27</v>
      </c>
      <c r="M679" s="205">
        <v>0.27</v>
      </c>
      <c r="N679" s="205">
        <v>0.27</v>
      </c>
      <c r="O679" s="205">
        <v>0.27</v>
      </c>
      <c r="P679" s="205">
        <v>0.27</v>
      </c>
      <c r="Q679" s="205">
        <v>0.27</v>
      </c>
      <c r="R679" s="205">
        <v>0.25</v>
      </c>
      <c r="S679" s="205">
        <v>0.25</v>
      </c>
      <c r="T679" s="205">
        <v>0.25</v>
      </c>
      <c r="U679" s="205">
        <v>0.25</v>
      </c>
      <c r="V679" s="205">
        <v>0.25</v>
      </c>
      <c r="W679" s="205">
        <v>0.25</v>
      </c>
      <c r="X679" s="205">
        <v>0.25</v>
      </c>
      <c r="Y679" s="205">
        <v>0.25</v>
      </c>
      <c r="Z679" s="205">
        <v>0.25</v>
      </c>
      <c r="AA679" s="205">
        <v>0.25</v>
      </c>
      <c r="AB679" s="205">
        <v>0.25</v>
      </c>
      <c r="AC679" s="205">
        <v>0.25</v>
      </c>
      <c r="AD679" s="205">
        <v>0.25</v>
      </c>
      <c r="AE679" s="205">
        <v>0.25</v>
      </c>
      <c r="AF679" s="205">
        <v>0.25</v>
      </c>
      <c r="AG679" s="205">
        <v>0.33</v>
      </c>
      <c r="AH679">
        <v>0.33</v>
      </c>
      <c r="AI679" t="s">
        <v>164</v>
      </c>
      <c r="AJ679" t="s">
        <v>164</v>
      </c>
      <c r="AK679" t="s">
        <v>164</v>
      </c>
    </row>
    <row r="680" spans="1:37" x14ac:dyDescent="0.25">
      <c r="A680" t="s">
        <v>1063</v>
      </c>
      <c r="B680" s="203" t="s">
        <v>158</v>
      </c>
      <c r="C680" t="s">
        <v>159</v>
      </c>
      <c r="D680" t="s">
        <v>160</v>
      </c>
      <c r="E680" t="s">
        <v>176</v>
      </c>
      <c r="F680" t="s">
        <v>1064</v>
      </c>
      <c r="G680" t="s">
        <v>235</v>
      </c>
      <c r="H680" s="203">
        <v>15</v>
      </c>
      <c r="I680" s="204">
        <v>0.7</v>
      </c>
      <c r="J680" s="205">
        <v>0.58250057953873935</v>
      </c>
      <c r="K680" s="205">
        <v>0.13</v>
      </c>
      <c r="L680" s="205">
        <v>0.2</v>
      </c>
      <c r="M680" s="205">
        <v>0.2</v>
      </c>
      <c r="N680" s="205">
        <v>0.2</v>
      </c>
      <c r="O680" s="205">
        <v>0.2</v>
      </c>
      <c r="P680" s="205">
        <v>0.2</v>
      </c>
      <c r="Q680" s="205">
        <v>0.2</v>
      </c>
      <c r="R680" s="205">
        <v>0.2</v>
      </c>
      <c r="S680" s="205">
        <v>0.2</v>
      </c>
      <c r="T680" s="205">
        <v>0.2</v>
      </c>
      <c r="U680" s="205">
        <v>0.2</v>
      </c>
      <c r="V680" s="205">
        <v>0.2</v>
      </c>
      <c r="W680" s="205">
        <v>0.2</v>
      </c>
      <c r="X680" s="205">
        <v>0.2</v>
      </c>
      <c r="Y680" s="205">
        <v>0.2</v>
      </c>
      <c r="Z680" s="205">
        <v>0.2</v>
      </c>
      <c r="AA680" s="205">
        <v>0.2</v>
      </c>
      <c r="AB680" s="205">
        <v>0.2</v>
      </c>
      <c r="AC680" s="205">
        <v>0.2</v>
      </c>
      <c r="AD680" s="205">
        <v>0.23</v>
      </c>
      <c r="AE680" s="205">
        <v>0.23</v>
      </c>
      <c r="AF680" s="205">
        <v>0.23</v>
      </c>
      <c r="AG680" s="205">
        <v>0.33</v>
      </c>
      <c r="AH680">
        <v>0.33</v>
      </c>
      <c r="AI680" t="s">
        <v>164</v>
      </c>
      <c r="AJ680" t="s">
        <v>164</v>
      </c>
      <c r="AK680" t="s">
        <v>164</v>
      </c>
    </row>
    <row r="681" spans="1:37" x14ac:dyDescent="0.25">
      <c r="A681" t="s">
        <v>1065</v>
      </c>
      <c r="B681" s="203" t="s">
        <v>166</v>
      </c>
      <c r="C681" t="s">
        <v>159</v>
      </c>
      <c r="D681" t="s">
        <v>160</v>
      </c>
      <c r="E681" t="s">
        <v>176</v>
      </c>
      <c r="F681" t="s">
        <v>1064</v>
      </c>
      <c r="G681" t="s">
        <v>235</v>
      </c>
      <c r="H681" s="203">
        <v>15</v>
      </c>
      <c r="I681" s="204">
        <v>0.7</v>
      </c>
      <c r="J681" s="205">
        <v>0.58250057953873935</v>
      </c>
      <c r="K681" s="205">
        <v>0.2</v>
      </c>
      <c r="L681" s="205">
        <v>0.27</v>
      </c>
      <c r="M681" s="205">
        <v>0.27</v>
      </c>
      <c r="N681" s="205">
        <v>0.27</v>
      </c>
      <c r="O681" s="205">
        <v>0.27</v>
      </c>
      <c r="P681" s="205">
        <v>0.27</v>
      </c>
      <c r="Q681" s="205">
        <v>0.27</v>
      </c>
      <c r="R681" s="205">
        <v>0.27</v>
      </c>
      <c r="S681" s="205">
        <v>0.27</v>
      </c>
      <c r="T681" s="205">
        <v>0.27</v>
      </c>
      <c r="U681" s="205">
        <v>0.27</v>
      </c>
      <c r="V681" s="205">
        <v>0.27</v>
      </c>
      <c r="W681" s="205">
        <v>0.27</v>
      </c>
      <c r="X681" s="205">
        <v>0.27</v>
      </c>
      <c r="Y681" s="205">
        <v>0.27</v>
      </c>
      <c r="Z681" s="205">
        <v>0.27</v>
      </c>
      <c r="AA681" s="205">
        <v>0.27</v>
      </c>
      <c r="AB681" s="205">
        <v>0.27</v>
      </c>
      <c r="AC681" s="205">
        <v>0.27</v>
      </c>
      <c r="AD681" s="205">
        <v>0.31</v>
      </c>
      <c r="AE681" s="205">
        <v>0.31</v>
      </c>
      <c r="AF681" s="205">
        <v>0.31</v>
      </c>
      <c r="AG681" s="205">
        <v>0.33</v>
      </c>
      <c r="AH681">
        <v>0.33</v>
      </c>
      <c r="AI681" t="s">
        <v>164</v>
      </c>
      <c r="AJ681" t="s">
        <v>164</v>
      </c>
      <c r="AK681" t="s">
        <v>164</v>
      </c>
    </row>
    <row r="682" spans="1:37" x14ac:dyDescent="0.25">
      <c r="A682" t="s">
        <v>1066</v>
      </c>
      <c r="B682" s="203" t="s">
        <v>158</v>
      </c>
      <c r="C682" t="s">
        <v>227</v>
      </c>
      <c r="D682" t="s">
        <v>228</v>
      </c>
      <c r="E682" t="s">
        <v>1067</v>
      </c>
      <c r="F682" t="s">
        <v>1068</v>
      </c>
      <c r="G682" t="s">
        <v>231</v>
      </c>
      <c r="H682" s="203">
        <v>10</v>
      </c>
      <c r="I682" s="204">
        <v>0.7</v>
      </c>
      <c r="J682" s="205">
        <v>0.46921264677093277</v>
      </c>
      <c r="K682" s="205">
        <v>0.15</v>
      </c>
      <c r="L682" s="205">
        <v>0.2</v>
      </c>
      <c r="M682" s="205">
        <v>0.2</v>
      </c>
      <c r="N682" s="205">
        <v>0.2</v>
      </c>
      <c r="O682" s="205">
        <v>0.25</v>
      </c>
      <c r="P682" s="205">
        <v>0.25</v>
      </c>
      <c r="Q682" s="205">
        <v>0.25</v>
      </c>
      <c r="R682" s="205">
        <v>0.25</v>
      </c>
      <c r="S682" s="205">
        <v>0.25</v>
      </c>
      <c r="T682" s="205">
        <v>0.25</v>
      </c>
      <c r="U682" s="205">
        <v>0.25</v>
      </c>
      <c r="V682" s="205">
        <v>0.25</v>
      </c>
      <c r="W682" s="205">
        <v>0.25</v>
      </c>
      <c r="X682" s="205">
        <v>0.25</v>
      </c>
      <c r="Y682" s="205">
        <v>0.25</v>
      </c>
      <c r="Z682" s="205">
        <v>0.25</v>
      </c>
      <c r="AA682" s="205">
        <v>0.25</v>
      </c>
      <c r="AB682" s="205">
        <v>0.25</v>
      </c>
      <c r="AC682" s="205">
        <v>0.25</v>
      </c>
      <c r="AD682" s="205">
        <v>0.25</v>
      </c>
      <c r="AE682" s="205">
        <v>0.25</v>
      </c>
      <c r="AF682" s="205">
        <v>0.25</v>
      </c>
      <c r="AG682" s="205">
        <v>0.33</v>
      </c>
      <c r="AH682">
        <v>0.33</v>
      </c>
      <c r="AI682" t="s">
        <v>164</v>
      </c>
      <c r="AJ682" t="s">
        <v>164</v>
      </c>
      <c r="AK682" t="s">
        <v>164</v>
      </c>
    </row>
    <row r="683" spans="1:37" x14ac:dyDescent="0.25">
      <c r="A683" t="s">
        <v>1069</v>
      </c>
      <c r="B683" s="203" t="s">
        <v>166</v>
      </c>
      <c r="C683" t="s">
        <v>227</v>
      </c>
      <c r="D683" t="s">
        <v>228</v>
      </c>
      <c r="E683" t="s">
        <v>1067</v>
      </c>
      <c r="F683" t="s">
        <v>1068</v>
      </c>
      <c r="G683" t="s">
        <v>231</v>
      </c>
      <c r="H683" s="203">
        <v>10</v>
      </c>
      <c r="I683" s="204">
        <v>0.7</v>
      </c>
      <c r="J683" s="205">
        <v>0.46921264677093277</v>
      </c>
      <c r="K683" s="205">
        <v>0.15</v>
      </c>
      <c r="L683" s="205">
        <v>0.27</v>
      </c>
      <c r="M683" s="205">
        <v>0.27</v>
      </c>
      <c r="N683" s="205">
        <v>0.27</v>
      </c>
      <c r="O683" s="205">
        <v>0.27</v>
      </c>
      <c r="P683" s="205">
        <v>0.27</v>
      </c>
      <c r="Q683" s="205">
        <v>0.27</v>
      </c>
      <c r="R683" s="205">
        <v>0.27</v>
      </c>
      <c r="S683" s="205">
        <v>0.27</v>
      </c>
      <c r="T683" s="205">
        <v>0.27</v>
      </c>
      <c r="U683" s="205">
        <v>0.27</v>
      </c>
      <c r="V683" s="205">
        <v>0.27</v>
      </c>
      <c r="W683" s="205">
        <v>0.27</v>
      </c>
      <c r="X683" s="205">
        <v>0.27</v>
      </c>
      <c r="Y683" s="205">
        <v>0.27</v>
      </c>
      <c r="Z683" s="205">
        <v>0.27</v>
      </c>
      <c r="AA683" s="205">
        <v>0.27</v>
      </c>
      <c r="AB683" s="205">
        <v>0.27</v>
      </c>
      <c r="AC683" s="205">
        <v>0.27</v>
      </c>
      <c r="AD683" s="205">
        <v>0.27</v>
      </c>
      <c r="AE683" s="205">
        <v>0.27</v>
      </c>
      <c r="AF683" s="205">
        <v>0.27</v>
      </c>
      <c r="AG683" s="205">
        <v>0.33</v>
      </c>
      <c r="AH683">
        <v>0.33</v>
      </c>
      <c r="AI683" t="s">
        <v>164</v>
      </c>
      <c r="AJ683" t="s">
        <v>164</v>
      </c>
      <c r="AK683" t="s">
        <v>164</v>
      </c>
    </row>
    <row r="684" spans="1:37" x14ac:dyDescent="0.25">
      <c r="A684" t="s">
        <v>1070</v>
      </c>
      <c r="B684" s="203" t="s">
        <v>158</v>
      </c>
      <c r="C684" t="s">
        <v>227</v>
      </c>
      <c r="D684" t="s">
        <v>228</v>
      </c>
      <c r="E684" t="s">
        <v>250</v>
      </c>
      <c r="F684" t="s">
        <v>1071</v>
      </c>
      <c r="G684" t="s">
        <v>231</v>
      </c>
      <c r="H684" s="203">
        <v>5</v>
      </c>
      <c r="I684" s="204">
        <v>0.7</v>
      </c>
      <c r="J684" s="205">
        <v>0.29519112583865559</v>
      </c>
      <c r="K684" s="205">
        <v>0.15</v>
      </c>
      <c r="L684" s="205">
        <v>0.2</v>
      </c>
      <c r="M684" s="205">
        <v>0.2</v>
      </c>
      <c r="N684" s="205">
        <v>0.2</v>
      </c>
      <c r="O684" s="205">
        <v>0.25</v>
      </c>
      <c r="P684" s="205">
        <v>0.25</v>
      </c>
      <c r="Q684" s="205">
        <v>0.25</v>
      </c>
      <c r="R684" s="205">
        <v>0.25</v>
      </c>
      <c r="S684" s="205">
        <v>0.25</v>
      </c>
      <c r="T684" s="205">
        <v>0.25</v>
      </c>
      <c r="U684" s="205">
        <v>0.25</v>
      </c>
      <c r="V684" s="205">
        <v>0.25</v>
      </c>
      <c r="W684" s="205">
        <v>0.25</v>
      </c>
      <c r="X684" s="205">
        <v>0.25</v>
      </c>
      <c r="Y684" s="205">
        <v>0.25</v>
      </c>
      <c r="Z684" s="205">
        <v>0.25</v>
      </c>
      <c r="AA684" s="205">
        <v>0.25</v>
      </c>
      <c r="AB684" s="205">
        <v>0.25</v>
      </c>
      <c r="AC684" s="205">
        <v>0.25</v>
      </c>
      <c r="AD684" s="205">
        <v>0.25</v>
      </c>
      <c r="AE684" s="205">
        <v>0.25</v>
      </c>
      <c r="AF684" s="205">
        <v>0.25</v>
      </c>
      <c r="AG684" s="205">
        <v>0.33</v>
      </c>
      <c r="AH684">
        <v>0.33</v>
      </c>
      <c r="AI684" t="s">
        <v>164</v>
      </c>
      <c r="AJ684" t="s">
        <v>164</v>
      </c>
      <c r="AK684" t="s">
        <v>164</v>
      </c>
    </row>
    <row r="685" spans="1:37" x14ac:dyDescent="0.25">
      <c r="A685" t="s">
        <v>1072</v>
      </c>
      <c r="B685" s="203" t="s">
        <v>166</v>
      </c>
      <c r="C685" t="s">
        <v>227</v>
      </c>
      <c r="D685" t="s">
        <v>228</v>
      </c>
      <c r="E685" t="s">
        <v>250</v>
      </c>
      <c r="F685" t="s">
        <v>1071</v>
      </c>
      <c r="G685" t="s">
        <v>231</v>
      </c>
      <c r="H685" s="203">
        <v>5</v>
      </c>
      <c r="I685" s="204">
        <v>0.7</v>
      </c>
      <c r="J685" s="205">
        <v>0.29519112583865559</v>
      </c>
      <c r="K685" s="205">
        <v>0.15</v>
      </c>
      <c r="L685" s="205">
        <v>0.27</v>
      </c>
      <c r="M685" s="205">
        <v>0.27</v>
      </c>
      <c r="N685" s="205">
        <v>0.27</v>
      </c>
      <c r="O685" s="205">
        <v>0.27</v>
      </c>
      <c r="P685" s="205">
        <v>0.27</v>
      </c>
      <c r="Q685" s="205">
        <v>0.27</v>
      </c>
      <c r="R685" s="205">
        <v>0.27</v>
      </c>
      <c r="S685" s="205">
        <v>0.27</v>
      </c>
      <c r="T685" s="205">
        <v>0.27</v>
      </c>
      <c r="U685" s="205">
        <v>0.27</v>
      </c>
      <c r="V685" s="205">
        <v>0.27</v>
      </c>
      <c r="W685" s="205">
        <v>0.27</v>
      </c>
      <c r="X685" s="205">
        <v>0.27</v>
      </c>
      <c r="Y685" s="205">
        <v>0.27</v>
      </c>
      <c r="Z685" s="205">
        <v>0.27</v>
      </c>
      <c r="AA685" s="205">
        <v>0.27</v>
      </c>
      <c r="AB685" s="205">
        <v>0.27</v>
      </c>
      <c r="AC685" s="205">
        <v>0.27</v>
      </c>
      <c r="AD685" s="205">
        <v>0.27</v>
      </c>
      <c r="AE685" s="205">
        <v>0.27</v>
      </c>
      <c r="AF685" s="205">
        <v>0.27</v>
      </c>
      <c r="AG685" s="205">
        <v>0.33</v>
      </c>
      <c r="AH685">
        <v>0.33</v>
      </c>
      <c r="AI685" t="s">
        <v>164</v>
      </c>
      <c r="AJ685" t="s">
        <v>164</v>
      </c>
      <c r="AK685" t="s">
        <v>164</v>
      </c>
    </row>
    <row r="686" spans="1:37" x14ac:dyDescent="0.25">
      <c r="A686" t="s">
        <v>1073</v>
      </c>
      <c r="B686" s="203" t="s">
        <v>158</v>
      </c>
      <c r="C686" t="s">
        <v>227</v>
      </c>
      <c r="D686" t="s">
        <v>228</v>
      </c>
      <c r="E686" t="s">
        <v>620</v>
      </c>
      <c r="F686" t="s">
        <v>1074</v>
      </c>
      <c r="G686" t="s">
        <v>231</v>
      </c>
      <c r="H686" s="203">
        <v>15</v>
      </c>
      <c r="I686" s="204">
        <v>0.7</v>
      </c>
      <c r="J686" s="205">
        <v>0.63202344278738332</v>
      </c>
      <c r="K686" s="205">
        <v>0.15</v>
      </c>
      <c r="L686" s="205">
        <v>0.2</v>
      </c>
      <c r="M686" s="205">
        <v>0.2</v>
      </c>
      <c r="N686" s="205">
        <v>0.2</v>
      </c>
      <c r="O686" s="205">
        <v>0.25</v>
      </c>
      <c r="P686" s="205">
        <v>0.25</v>
      </c>
      <c r="Q686" s="205">
        <v>0.25</v>
      </c>
      <c r="R686" s="205">
        <v>0.25</v>
      </c>
      <c r="S686" s="205">
        <v>0.25</v>
      </c>
      <c r="T686" s="205">
        <v>0.25</v>
      </c>
      <c r="U686" s="205">
        <v>0.25</v>
      </c>
      <c r="V686" s="205">
        <v>0.25</v>
      </c>
      <c r="W686" s="205">
        <v>0.25</v>
      </c>
      <c r="X686" s="205">
        <v>0.25</v>
      </c>
      <c r="Y686" s="205">
        <v>0.25</v>
      </c>
      <c r="Z686" s="205">
        <v>0.25</v>
      </c>
      <c r="AA686" s="205">
        <v>0.25</v>
      </c>
      <c r="AB686" s="205">
        <v>0.25</v>
      </c>
      <c r="AC686" s="205">
        <v>0.25</v>
      </c>
      <c r="AD686" s="205">
        <v>0.25</v>
      </c>
      <c r="AE686" s="205">
        <v>0.25</v>
      </c>
      <c r="AF686" s="205">
        <v>0.25</v>
      </c>
      <c r="AG686" s="205">
        <v>0.33</v>
      </c>
      <c r="AH686">
        <v>0.33</v>
      </c>
      <c r="AI686" t="s">
        <v>164</v>
      </c>
      <c r="AJ686" t="s">
        <v>164</v>
      </c>
      <c r="AK686" t="s">
        <v>164</v>
      </c>
    </row>
    <row r="687" spans="1:37" x14ac:dyDescent="0.25">
      <c r="A687" t="s">
        <v>1075</v>
      </c>
      <c r="B687" s="203" t="s">
        <v>166</v>
      </c>
      <c r="C687" t="s">
        <v>227</v>
      </c>
      <c r="D687" t="s">
        <v>228</v>
      </c>
      <c r="E687" t="s">
        <v>620</v>
      </c>
      <c r="F687" t="s">
        <v>1074</v>
      </c>
      <c r="G687" t="s">
        <v>231</v>
      </c>
      <c r="H687" s="203">
        <v>15</v>
      </c>
      <c r="I687" s="204">
        <v>0.7</v>
      </c>
      <c r="J687" s="205">
        <v>0.63202344278738332</v>
      </c>
      <c r="K687" s="205">
        <v>0.15</v>
      </c>
      <c r="L687" s="205">
        <v>0.27</v>
      </c>
      <c r="M687" s="205">
        <v>0.27</v>
      </c>
      <c r="N687" s="205">
        <v>0.27</v>
      </c>
      <c r="O687" s="205">
        <v>0.27</v>
      </c>
      <c r="P687" s="205">
        <v>0.27</v>
      </c>
      <c r="Q687" s="205">
        <v>0.27</v>
      </c>
      <c r="R687" s="205">
        <v>0.27</v>
      </c>
      <c r="S687" s="205">
        <v>0.27</v>
      </c>
      <c r="T687" s="205">
        <v>0.27</v>
      </c>
      <c r="U687" s="205">
        <v>0.27</v>
      </c>
      <c r="V687" s="205">
        <v>0.27</v>
      </c>
      <c r="W687" s="205">
        <v>0.27</v>
      </c>
      <c r="X687" s="205">
        <v>0.27</v>
      </c>
      <c r="Y687" s="205">
        <v>0.27</v>
      </c>
      <c r="Z687" s="205">
        <v>0.27</v>
      </c>
      <c r="AA687" s="205">
        <v>0.27</v>
      </c>
      <c r="AB687" s="205">
        <v>0.27</v>
      </c>
      <c r="AC687" s="205">
        <v>0.27</v>
      </c>
      <c r="AD687" s="205">
        <v>0.27</v>
      </c>
      <c r="AE687" s="205">
        <v>0.27</v>
      </c>
      <c r="AF687" s="205">
        <v>0.27</v>
      </c>
      <c r="AG687" s="205">
        <v>0.33</v>
      </c>
      <c r="AH687">
        <v>0.33</v>
      </c>
      <c r="AI687" t="s">
        <v>164</v>
      </c>
      <c r="AJ687" t="s">
        <v>164</v>
      </c>
      <c r="AK687" t="s">
        <v>164</v>
      </c>
    </row>
    <row r="688" spans="1:37" x14ac:dyDescent="0.25">
      <c r="A688" t="s">
        <v>1076</v>
      </c>
      <c r="B688" s="203" t="s">
        <v>158</v>
      </c>
      <c r="C688" t="s">
        <v>227</v>
      </c>
      <c r="D688" t="s">
        <v>228</v>
      </c>
      <c r="E688" t="s">
        <v>229</v>
      </c>
      <c r="F688" t="s">
        <v>1077</v>
      </c>
      <c r="G688" t="s">
        <v>231</v>
      </c>
      <c r="H688" s="203">
        <v>15</v>
      </c>
      <c r="I688" s="204">
        <v>0.7</v>
      </c>
      <c r="J688" s="205">
        <v>0.63202344278738332</v>
      </c>
      <c r="K688" s="205">
        <v>0.15</v>
      </c>
      <c r="L688" s="205">
        <v>0.2</v>
      </c>
      <c r="M688" s="205">
        <v>0.2</v>
      </c>
      <c r="N688" s="205">
        <v>0.2</v>
      </c>
      <c r="O688" s="205">
        <v>0.25</v>
      </c>
      <c r="P688" s="205">
        <v>0.25</v>
      </c>
      <c r="Q688" s="205">
        <v>0.25</v>
      </c>
      <c r="R688" s="205">
        <v>0.25</v>
      </c>
      <c r="S688" s="205">
        <v>0.25</v>
      </c>
      <c r="T688" s="205">
        <v>0.25</v>
      </c>
      <c r="U688" s="205">
        <v>0.25</v>
      </c>
      <c r="V688" s="205">
        <v>0.25</v>
      </c>
      <c r="W688" s="205">
        <v>0.25</v>
      </c>
      <c r="X688" s="205">
        <v>0.25</v>
      </c>
      <c r="Y688" s="205">
        <v>0.25</v>
      </c>
      <c r="Z688" s="205">
        <v>0.25</v>
      </c>
      <c r="AA688" s="205">
        <v>0.25</v>
      </c>
      <c r="AB688" s="205">
        <v>0.25</v>
      </c>
      <c r="AC688" s="205">
        <v>0.25</v>
      </c>
      <c r="AD688" s="205">
        <v>0.25</v>
      </c>
      <c r="AE688" s="205">
        <v>0.25</v>
      </c>
      <c r="AF688" s="205">
        <v>0.25</v>
      </c>
      <c r="AG688" s="205">
        <v>0.33</v>
      </c>
      <c r="AH688">
        <v>0.33</v>
      </c>
      <c r="AI688" t="s">
        <v>164</v>
      </c>
      <c r="AJ688" t="s">
        <v>164</v>
      </c>
      <c r="AK688" t="s">
        <v>164</v>
      </c>
    </row>
    <row r="689" spans="1:37" x14ac:dyDescent="0.25">
      <c r="A689" t="s">
        <v>1078</v>
      </c>
      <c r="B689" s="203" t="s">
        <v>166</v>
      </c>
      <c r="C689" t="s">
        <v>227</v>
      </c>
      <c r="D689" t="s">
        <v>228</v>
      </c>
      <c r="E689" t="s">
        <v>229</v>
      </c>
      <c r="F689" t="s">
        <v>1077</v>
      </c>
      <c r="G689" t="s">
        <v>231</v>
      </c>
      <c r="H689" s="203">
        <v>15</v>
      </c>
      <c r="I689" s="204">
        <v>0.7</v>
      </c>
      <c r="J689" s="205">
        <v>0.63202344278738332</v>
      </c>
      <c r="K689" s="205">
        <v>0.15</v>
      </c>
      <c r="L689" s="205">
        <v>0.27</v>
      </c>
      <c r="M689" s="205">
        <v>0.27</v>
      </c>
      <c r="N689" s="205">
        <v>0.27</v>
      </c>
      <c r="O689" s="205">
        <v>0.27</v>
      </c>
      <c r="P689" s="205">
        <v>0.27</v>
      </c>
      <c r="Q689" s="205">
        <v>0.27</v>
      </c>
      <c r="R689" s="205">
        <v>0.27</v>
      </c>
      <c r="S689" s="205">
        <v>0.27</v>
      </c>
      <c r="T689" s="205">
        <v>0.27</v>
      </c>
      <c r="U689" s="205">
        <v>0.27</v>
      </c>
      <c r="V689" s="205">
        <v>0.27</v>
      </c>
      <c r="W689" s="205">
        <v>0.27</v>
      </c>
      <c r="X689" s="205">
        <v>0.27</v>
      </c>
      <c r="Y689" s="205">
        <v>0.27</v>
      </c>
      <c r="Z689" s="205">
        <v>0.27</v>
      </c>
      <c r="AA689" s="205">
        <v>0.27</v>
      </c>
      <c r="AB689" s="205">
        <v>0.27</v>
      </c>
      <c r="AC689" s="205">
        <v>0.27</v>
      </c>
      <c r="AD689" s="205">
        <v>0.27</v>
      </c>
      <c r="AE689" s="205">
        <v>0.27</v>
      </c>
      <c r="AF689" s="205">
        <v>0.27</v>
      </c>
      <c r="AG689" s="205">
        <v>0.33</v>
      </c>
      <c r="AH689">
        <v>0.33</v>
      </c>
      <c r="AI689" t="s">
        <v>164</v>
      </c>
      <c r="AJ689" t="s">
        <v>164</v>
      </c>
      <c r="AK689" t="s">
        <v>164</v>
      </c>
    </row>
    <row r="690" spans="1:37" x14ac:dyDescent="0.25">
      <c r="A690" t="s">
        <v>1079</v>
      </c>
      <c r="B690" s="203" t="s">
        <v>158</v>
      </c>
      <c r="C690" t="s">
        <v>227</v>
      </c>
      <c r="D690" t="s">
        <v>228</v>
      </c>
      <c r="E690" t="s">
        <v>1080</v>
      </c>
      <c r="F690" t="s">
        <v>1077</v>
      </c>
      <c r="G690" t="s">
        <v>231</v>
      </c>
      <c r="H690" s="203">
        <v>15</v>
      </c>
      <c r="I690" s="204">
        <v>0.7</v>
      </c>
      <c r="J690" s="205">
        <v>0.63202344278738332</v>
      </c>
      <c r="K690" s="205">
        <v>0.15</v>
      </c>
      <c r="L690" s="205">
        <v>0.2</v>
      </c>
      <c r="M690" s="205">
        <v>0.2</v>
      </c>
      <c r="N690" s="205">
        <v>0.2</v>
      </c>
      <c r="O690" s="205">
        <v>0.25</v>
      </c>
      <c r="P690" s="205">
        <v>0.25</v>
      </c>
      <c r="Q690" s="205">
        <v>0.25</v>
      </c>
      <c r="R690" s="205">
        <v>0.25</v>
      </c>
      <c r="S690" s="205">
        <v>0.25</v>
      </c>
      <c r="T690" s="205">
        <v>0.25</v>
      </c>
      <c r="U690" s="205">
        <v>0.25</v>
      </c>
      <c r="V690" s="205">
        <v>0.25</v>
      </c>
      <c r="W690" s="205">
        <v>0.25</v>
      </c>
      <c r="X690" s="205">
        <v>0.25</v>
      </c>
      <c r="Y690" s="205">
        <v>0.25</v>
      </c>
      <c r="Z690" s="205">
        <v>0.25</v>
      </c>
      <c r="AA690" s="205">
        <v>0.25</v>
      </c>
      <c r="AB690" s="205">
        <v>0.25</v>
      </c>
      <c r="AC690" s="205">
        <v>0.25</v>
      </c>
      <c r="AD690" s="205">
        <v>0.25</v>
      </c>
      <c r="AE690" s="205">
        <v>0.25</v>
      </c>
      <c r="AF690" s="205">
        <v>0.25</v>
      </c>
      <c r="AG690" s="205">
        <v>0.33</v>
      </c>
      <c r="AH690">
        <v>0.33</v>
      </c>
      <c r="AI690" t="s">
        <v>164</v>
      </c>
      <c r="AJ690" t="s">
        <v>164</v>
      </c>
      <c r="AK690" t="s">
        <v>164</v>
      </c>
    </row>
    <row r="691" spans="1:37" x14ac:dyDescent="0.25">
      <c r="A691" t="s">
        <v>1081</v>
      </c>
      <c r="B691" s="203" t="s">
        <v>166</v>
      </c>
      <c r="C691" t="s">
        <v>227</v>
      </c>
      <c r="D691" t="s">
        <v>228</v>
      </c>
      <c r="E691" t="s">
        <v>1080</v>
      </c>
      <c r="F691" t="s">
        <v>1077</v>
      </c>
      <c r="G691" t="s">
        <v>231</v>
      </c>
      <c r="H691" s="203">
        <v>15</v>
      </c>
      <c r="I691" s="204">
        <v>0.7</v>
      </c>
      <c r="J691" s="205">
        <v>0.63202344278738332</v>
      </c>
      <c r="K691" s="205">
        <v>0.15</v>
      </c>
      <c r="L691" s="205">
        <v>0.27</v>
      </c>
      <c r="M691" s="205">
        <v>0.27</v>
      </c>
      <c r="N691" s="205">
        <v>0.27</v>
      </c>
      <c r="O691" s="205">
        <v>0.27</v>
      </c>
      <c r="P691" s="205">
        <v>0.27</v>
      </c>
      <c r="Q691" s="205">
        <v>0.27</v>
      </c>
      <c r="R691" s="205">
        <v>0.27</v>
      </c>
      <c r="S691" s="205">
        <v>0.27</v>
      </c>
      <c r="T691" s="205">
        <v>0.27</v>
      </c>
      <c r="U691" s="205">
        <v>0.27</v>
      </c>
      <c r="V691" s="205">
        <v>0.27</v>
      </c>
      <c r="W691" s="205">
        <v>0.27</v>
      </c>
      <c r="X691" s="205">
        <v>0.27</v>
      </c>
      <c r="Y691" s="205">
        <v>0.27</v>
      </c>
      <c r="Z691" s="205">
        <v>0.27</v>
      </c>
      <c r="AA691" s="205">
        <v>0.27</v>
      </c>
      <c r="AB691" s="205">
        <v>0.27</v>
      </c>
      <c r="AC691" s="205">
        <v>0.27</v>
      </c>
      <c r="AD691" s="205">
        <v>0.27</v>
      </c>
      <c r="AE691" s="205">
        <v>0.27</v>
      </c>
      <c r="AF691" s="205">
        <v>0.27</v>
      </c>
      <c r="AG691" s="205">
        <v>0.33</v>
      </c>
      <c r="AH691">
        <v>0.33</v>
      </c>
      <c r="AI691" t="s">
        <v>164</v>
      </c>
      <c r="AJ691" t="s">
        <v>164</v>
      </c>
      <c r="AK691" t="s">
        <v>164</v>
      </c>
    </row>
    <row r="692" spans="1:37" x14ac:dyDescent="0.25">
      <c r="A692" t="s">
        <v>1082</v>
      </c>
      <c r="B692" s="203" t="s">
        <v>158</v>
      </c>
      <c r="C692" t="s">
        <v>227</v>
      </c>
      <c r="D692" t="s">
        <v>228</v>
      </c>
      <c r="E692" t="s">
        <v>620</v>
      </c>
      <c r="F692" t="s">
        <v>1077</v>
      </c>
      <c r="G692" t="s">
        <v>231</v>
      </c>
      <c r="H692" s="203">
        <v>15</v>
      </c>
      <c r="I692" s="204">
        <v>0.7</v>
      </c>
      <c r="J692" s="205">
        <v>0.63202344278738332</v>
      </c>
      <c r="K692" s="205">
        <v>0.15</v>
      </c>
      <c r="L692" s="205">
        <v>0.2</v>
      </c>
      <c r="M692" s="205">
        <v>0.2</v>
      </c>
      <c r="N692" s="205">
        <v>0.2</v>
      </c>
      <c r="O692" s="205">
        <v>0.25</v>
      </c>
      <c r="P692" s="205">
        <v>0.25</v>
      </c>
      <c r="Q692" s="205">
        <v>0.25</v>
      </c>
      <c r="R692" s="205">
        <v>0.25</v>
      </c>
      <c r="S692" s="205">
        <v>0.25</v>
      </c>
      <c r="T692" s="205">
        <v>0.25</v>
      </c>
      <c r="U692" s="205">
        <v>0.25</v>
      </c>
      <c r="V692" s="205">
        <v>0.25</v>
      </c>
      <c r="W692" s="205">
        <v>0.25</v>
      </c>
      <c r="X692" s="205">
        <v>0.25</v>
      </c>
      <c r="Y692" s="205">
        <v>0.25</v>
      </c>
      <c r="Z692" s="205">
        <v>0.25</v>
      </c>
      <c r="AA692" s="205">
        <v>0.25</v>
      </c>
      <c r="AB692" s="205">
        <v>0.25</v>
      </c>
      <c r="AC692" s="205">
        <v>0.25</v>
      </c>
      <c r="AD692" s="205">
        <v>0.25</v>
      </c>
      <c r="AE692" s="205">
        <v>0.25</v>
      </c>
      <c r="AF692" s="205">
        <v>0.25</v>
      </c>
      <c r="AG692" s="205">
        <v>0.33</v>
      </c>
      <c r="AH692">
        <v>0.33</v>
      </c>
      <c r="AI692" t="s">
        <v>164</v>
      </c>
      <c r="AJ692" t="s">
        <v>164</v>
      </c>
      <c r="AK692" t="s">
        <v>164</v>
      </c>
    </row>
    <row r="693" spans="1:37" x14ac:dyDescent="0.25">
      <c r="A693" t="s">
        <v>1083</v>
      </c>
      <c r="B693" s="203" t="s">
        <v>166</v>
      </c>
      <c r="C693" t="s">
        <v>227</v>
      </c>
      <c r="D693" t="s">
        <v>228</v>
      </c>
      <c r="E693" t="s">
        <v>620</v>
      </c>
      <c r="F693" t="s">
        <v>1077</v>
      </c>
      <c r="G693" t="s">
        <v>231</v>
      </c>
      <c r="H693" s="203">
        <v>15</v>
      </c>
      <c r="I693" s="204">
        <v>0.7</v>
      </c>
      <c r="J693" s="205">
        <v>0.63202344278738332</v>
      </c>
      <c r="K693" s="205">
        <v>0.15</v>
      </c>
      <c r="L693" s="205">
        <v>0.27</v>
      </c>
      <c r="M693" s="205">
        <v>0.27</v>
      </c>
      <c r="N693" s="205">
        <v>0.27</v>
      </c>
      <c r="O693" s="205">
        <v>0.27</v>
      </c>
      <c r="P693" s="205">
        <v>0.27</v>
      </c>
      <c r="Q693" s="205">
        <v>0.27</v>
      </c>
      <c r="R693" s="205">
        <v>0.27</v>
      </c>
      <c r="S693" s="205">
        <v>0.27</v>
      </c>
      <c r="T693" s="205">
        <v>0.27</v>
      </c>
      <c r="U693" s="205">
        <v>0.27</v>
      </c>
      <c r="V693" s="205">
        <v>0.27</v>
      </c>
      <c r="W693" s="205">
        <v>0.27</v>
      </c>
      <c r="X693" s="205">
        <v>0.27</v>
      </c>
      <c r="Y693" s="205">
        <v>0.27</v>
      </c>
      <c r="Z693" s="205">
        <v>0.27</v>
      </c>
      <c r="AA693" s="205">
        <v>0.27</v>
      </c>
      <c r="AB693" s="205">
        <v>0.27</v>
      </c>
      <c r="AC693" s="205">
        <v>0.27</v>
      </c>
      <c r="AD693" s="205">
        <v>0.27</v>
      </c>
      <c r="AE693" s="205">
        <v>0.27</v>
      </c>
      <c r="AF693" s="205">
        <v>0.27</v>
      </c>
      <c r="AG693" s="205">
        <v>0.33</v>
      </c>
      <c r="AH693">
        <v>0.33</v>
      </c>
      <c r="AI693" t="s">
        <v>164</v>
      </c>
      <c r="AJ693" t="s">
        <v>164</v>
      </c>
      <c r="AK693" t="s">
        <v>164</v>
      </c>
    </row>
    <row r="694" spans="1:37" x14ac:dyDescent="0.25">
      <c r="A694" t="s">
        <v>1084</v>
      </c>
      <c r="B694" s="203" t="s">
        <v>158</v>
      </c>
      <c r="C694" t="s">
        <v>227</v>
      </c>
      <c r="D694" t="s">
        <v>228</v>
      </c>
      <c r="E694" t="s">
        <v>1067</v>
      </c>
      <c r="F694" t="s">
        <v>1077</v>
      </c>
      <c r="G694" t="s">
        <v>231</v>
      </c>
      <c r="H694" s="203">
        <v>15</v>
      </c>
      <c r="I694" s="204">
        <v>0.7</v>
      </c>
      <c r="J694" s="205">
        <v>0.63202344278738332</v>
      </c>
      <c r="K694" s="205">
        <v>0.15</v>
      </c>
      <c r="L694" s="205">
        <v>0.2</v>
      </c>
      <c r="M694" s="205">
        <v>0.2</v>
      </c>
      <c r="N694" s="205">
        <v>0.2</v>
      </c>
      <c r="O694" s="205">
        <v>0.25</v>
      </c>
      <c r="P694" s="205">
        <v>0.25</v>
      </c>
      <c r="Q694" s="205">
        <v>0.25</v>
      </c>
      <c r="R694" s="205">
        <v>0.25</v>
      </c>
      <c r="S694" s="205">
        <v>0.25</v>
      </c>
      <c r="T694" s="205">
        <v>0.25</v>
      </c>
      <c r="U694" s="205">
        <v>0.25</v>
      </c>
      <c r="V694" s="205">
        <v>0.25</v>
      </c>
      <c r="W694" s="205">
        <v>0.25</v>
      </c>
      <c r="X694" s="205">
        <v>0.25</v>
      </c>
      <c r="Y694" s="205">
        <v>0.25</v>
      </c>
      <c r="Z694" s="205">
        <v>0.25</v>
      </c>
      <c r="AA694" s="205">
        <v>0.25</v>
      </c>
      <c r="AB694" s="205">
        <v>0.25</v>
      </c>
      <c r="AC694" s="205">
        <v>0.25</v>
      </c>
      <c r="AD694" s="205">
        <v>0.25</v>
      </c>
      <c r="AE694" s="205">
        <v>0.25</v>
      </c>
      <c r="AF694" s="205">
        <v>0.25</v>
      </c>
      <c r="AG694" s="205">
        <v>0.33</v>
      </c>
      <c r="AH694">
        <v>0.33</v>
      </c>
      <c r="AI694" t="s">
        <v>164</v>
      </c>
      <c r="AJ694" t="s">
        <v>164</v>
      </c>
      <c r="AK694" t="s">
        <v>164</v>
      </c>
    </row>
    <row r="695" spans="1:37" x14ac:dyDescent="0.25">
      <c r="A695" t="s">
        <v>1085</v>
      </c>
      <c r="B695" s="203" t="s">
        <v>166</v>
      </c>
      <c r="C695" t="s">
        <v>227</v>
      </c>
      <c r="D695" t="s">
        <v>228</v>
      </c>
      <c r="E695" t="s">
        <v>1067</v>
      </c>
      <c r="F695" t="s">
        <v>1077</v>
      </c>
      <c r="G695" t="s">
        <v>231</v>
      </c>
      <c r="H695" s="203">
        <v>15</v>
      </c>
      <c r="I695" s="204">
        <v>0.7</v>
      </c>
      <c r="J695" s="205">
        <v>0.63202344278738332</v>
      </c>
      <c r="K695" s="205">
        <v>0.15</v>
      </c>
      <c r="L695" s="205">
        <v>0.27</v>
      </c>
      <c r="M695" s="205">
        <v>0.27</v>
      </c>
      <c r="N695" s="205">
        <v>0.27</v>
      </c>
      <c r="O695" s="205">
        <v>0.27</v>
      </c>
      <c r="P695" s="205">
        <v>0.27</v>
      </c>
      <c r="Q695" s="205">
        <v>0.27</v>
      </c>
      <c r="R695" s="205">
        <v>0.27</v>
      </c>
      <c r="S695" s="205">
        <v>0.27</v>
      </c>
      <c r="T695" s="205">
        <v>0.27</v>
      </c>
      <c r="U695" s="205">
        <v>0.27</v>
      </c>
      <c r="V695" s="205">
        <v>0.27</v>
      </c>
      <c r="W695" s="205">
        <v>0.27</v>
      </c>
      <c r="X695" s="205">
        <v>0.27</v>
      </c>
      <c r="Y695" s="205">
        <v>0.27</v>
      </c>
      <c r="Z695" s="205">
        <v>0.27</v>
      </c>
      <c r="AA695" s="205">
        <v>0.27</v>
      </c>
      <c r="AB695" s="205">
        <v>0.27</v>
      </c>
      <c r="AC695" s="205">
        <v>0.27</v>
      </c>
      <c r="AD695" s="205">
        <v>0.27</v>
      </c>
      <c r="AE695" s="205">
        <v>0.27</v>
      </c>
      <c r="AF695" s="205">
        <v>0.27</v>
      </c>
      <c r="AG695" s="205">
        <v>0.33</v>
      </c>
      <c r="AH695">
        <v>0.33</v>
      </c>
      <c r="AI695" t="s">
        <v>164</v>
      </c>
      <c r="AJ695" t="s">
        <v>164</v>
      </c>
      <c r="AK695" t="s">
        <v>164</v>
      </c>
    </row>
    <row r="696" spans="1:37" x14ac:dyDescent="0.25">
      <c r="A696" t="s">
        <v>1086</v>
      </c>
      <c r="B696" s="203" t="s">
        <v>158</v>
      </c>
      <c r="C696" t="s">
        <v>227</v>
      </c>
      <c r="D696" t="s">
        <v>228</v>
      </c>
      <c r="E696" t="s">
        <v>620</v>
      </c>
      <c r="F696" t="s">
        <v>1087</v>
      </c>
      <c r="G696" t="s">
        <v>231</v>
      </c>
      <c r="H696" s="203">
        <v>5</v>
      </c>
      <c r="I696" s="204">
        <v>0.7</v>
      </c>
      <c r="J696" s="205">
        <v>0.29519112583865559</v>
      </c>
      <c r="K696" s="205">
        <v>0.15</v>
      </c>
      <c r="L696" s="205">
        <v>0.2</v>
      </c>
      <c r="M696" s="205">
        <v>0.2</v>
      </c>
      <c r="N696" s="205">
        <v>0.2</v>
      </c>
      <c r="O696" s="205">
        <v>0.25</v>
      </c>
      <c r="P696" s="205">
        <v>0.25</v>
      </c>
      <c r="Q696" s="205">
        <v>0.25</v>
      </c>
      <c r="R696" s="205">
        <v>0.25</v>
      </c>
      <c r="S696" s="205">
        <v>0.25</v>
      </c>
      <c r="T696" s="205">
        <v>0.25</v>
      </c>
      <c r="U696" s="205">
        <v>0.25</v>
      </c>
      <c r="V696" s="205">
        <v>0.25</v>
      </c>
      <c r="W696" s="205">
        <v>0.25</v>
      </c>
      <c r="X696" s="205">
        <v>0.25</v>
      </c>
      <c r="Y696" s="205">
        <v>0.25</v>
      </c>
      <c r="Z696" s="205">
        <v>0.25</v>
      </c>
      <c r="AA696" s="205">
        <v>0.25</v>
      </c>
      <c r="AB696" s="205">
        <v>0.25</v>
      </c>
      <c r="AC696" s="205">
        <v>0.25</v>
      </c>
      <c r="AD696" s="205">
        <v>0.25</v>
      </c>
      <c r="AE696" s="205">
        <v>0.25</v>
      </c>
      <c r="AF696" s="205">
        <v>0.25</v>
      </c>
      <c r="AG696" s="205">
        <v>0.33</v>
      </c>
      <c r="AH696">
        <v>0.33</v>
      </c>
      <c r="AI696" t="s">
        <v>164</v>
      </c>
      <c r="AJ696" t="s">
        <v>164</v>
      </c>
      <c r="AK696" t="s">
        <v>164</v>
      </c>
    </row>
    <row r="697" spans="1:37" x14ac:dyDescent="0.25">
      <c r="A697" t="s">
        <v>1088</v>
      </c>
      <c r="B697" s="203" t="s">
        <v>166</v>
      </c>
      <c r="C697" t="s">
        <v>227</v>
      </c>
      <c r="D697" t="s">
        <v>228</v>
      </c>
      <c r="E697" t="s">
        <v>620</v>
      </c>
      <c r="F697" t="s">
        <v>1087</v>
      </c>
      <c r="G697" t="s">
        <v>231</v>
      </c>
      <c r="H697" s="203">
        <v>5</v>
      </c>
      <c r="I697" s="204">
        <v>0.7</v>
      </c>
      <c r="J697" s="205">
        <v>0.29519112583865559</v>
      </c>
      <c r="K697" s="205">
        <v>0.15</v>
      </c>
      <c r="L697" s="205">
        <v>0.27</v>
      </c>
      <c r="M697" s="205">
        <v>0.27</v>
      </c>
      <c r="N697" s="205">
        <v>0.27</v>
      </c>
      <c r="O697" s="205">
        <v>0.27</v>
      </c>
      <c r="P697" s="205">
        <v>0.27</v>
      </c>
      <c r="Q697" s="205">
        <v>0.27</v>
      </c>
      <c r="R697" s="205">
        <v>0.27</v>
      </c>
      <c r="S697" s="205">
        <v>0.27</v>
      </c>
      <c r="T697" s="205">
        <v>0.27</v>
      </c>
      <c r="U697" s="205">
        <v>0.27</v>
      </c>
      <c r="V697" s="205">
        <v>0.27</v>
      </c>
      <c r="W697" s="205">
        <v>0.27</v>
      </c>
      <c r="X697" s="205">
        <v>0.27</v>
      </c>
      <c r="Y697" s="205">
        <v>0.27</v>
      </c>
      <c r="Z697" s="205">
        <v>0.27</v>
      </c>
      <c r="AA697" s="205">
        <v>0.27</v>
      </c>
      <c r="AB697" s="205">
        <v>0.27</v>
      </c>
      <c r="AC697" s="205">
        <v>0.27</v>
      </c>
      <c r="AD697" s="205">
        <v>0.27</v>
      </c>
      <c r="AE697" s="205">
        <v>0.27</v>
      </c>
      <c r="AF697" s="205">
        <v>0.27</v>
      </c>
      <c r="AG697" s="205">
        <v>0.33</v>
      </c>
      <c r="AH697">
        <v>0.33</v>
      </c>
      <c r="AI697" t="s">
        <v>164</v>
      </c>
      <c r="AJ697" t="s">
        <v>164</v>
      </c>
      <c r="AK697" t="s">
        <v>164</v>
      </c>
    </row>
    <row r="698" spans="1:37" x14ac:dyDescent="0.25">
      <c r="A698" t="s">
        <v>1089</v>
      </c>
      <c r="B698" s="203" t="s">
        <v>158</v>
      </c>
      <c r="C698" t="s">
        <v>227</v>
      </c>
      <c r="D698" t="s">
        <v>228</v>
      </c>
      <c r="E698" t="s">
        <v>229</v>
      </c>
      <c r="F698" t="s">
        <v>1090</v>
      </c>
      <c r="G698" t="s">
        <v>231</v>
      </c>
      <c r="H698" s="203">
        <v>5</v>
      </c>
      <c r="I698" s="204">
        <v>0.7</v>
      </c>
      <c r="J698" s="205">
        <v>0.29519112583865559</v>
      </c>
      <c r="K698" s="205">
        <v>0.15</v>
      </c>
      <c r="L698" s="205">
        <v>0.2</v>
      </c>
      <c r="M698" s="205">
        <v>0.2</v>
      </c>
      <c r="N698" s="205">
        <v>0.2</v>
      </c>
      <c r="O698" s="205">
        <v>0.25</v>
      </c>
      <c r="P698" s="205">
        <v>0.25</v>
      </c>
      <c r="Q698" s="205">
        <v>0.25</v>
      </c>
      <c r="R698" s="205">
        <v>0.25</v>
      </c>
      <c r="S698" s="205">
        <v>0.25</v>
      </c>
      <c r="T698" s="205">
        <v>0.25</v>
      </c>
      <c r="U698" s="205">
        <v>0.25</v>
      </c>
      <c r="V698" s="205">
        <v>0.25</v>
      </c>
      <c r="W698" s="205">
        <v>0.25</v>
      </c>
      <c r="X698" s="205">
        <v>0.25</v>
      </c>
      <c r="Y698" s="205">
        <v>0.25</v>
      </c>
      <c r="Z698" s="205">
        <v>0.25</v>
      </c>
      <c r="AA698" s="205">
        <v>0.25</v>
      </c>
      <c r="AB698" s="205">
        <v>0.25</v>
      </c>
      <c r="AC698" s="205">
        <v>0.25</v>
      </c>
      <c r="AD698" s="205">
        <v>0.25</v>
      </c>
      <c r="AE698" s="205">
        <v>0.25</v>
      </c>
      <c r="AF698" s="205">
        <v>0.25</v>
      </c>
      <c r="AG698" s="205">
        <v>0.33</v>
      </c>
      <c r="AH698">
        <v>0.33</v>
      </c>
      <c r="AI698" t="s">
        <v>164</v>
      </c>
      <c r="AJ698" t="s">
        <v>164</v>
      </c>
      <c r="AK698" t="s">
        <v>164</v>
      </c>
    </row>
    <row r="699" spans="1:37" x14ac:dyDescent="0.25">
      <c r="A699" t="s">
        <v>1091</v>
      </c>
      <c r="B699" s="203" t="s">
        <v>166</v>
      </c>
      <c r="C699" t="s">
        <v>227</v>
      </c>
      <c r="D699" t="s">
        <v>228</v>
      </c>
      <c r="E699" t="s">
        <v>229</v>
      </c>
      <c r="F699" t="s">
        <v>1090</v>
      </c>
      <c r="G699" t="s">
        <v>231</v>
      </c>
      <c r="H699" s="203">
        <v>5</v>
      </c>
      <c r="I699" s="204">
        <v>0.7</v>
      </c>
      <c r="J699" s="205">
        <v>0.29519112583865559</v>
      </c>
      <c r="K699" s="205">
        <v>0.15</v>
      </c>
      <c r="L699" s="205">
        <v>0.27</v>
      </c>
      <c r="M699" s="205">
        <v>0.27</v>
      </c>
      <c r="N699" s="205">
        <v>0.27</v>
      </c>
      <c r="O699" s="205">
        <v>0.27</v>
      </c>
      <c r="P699" s="205">
        <v>0.27</v>
      </c>
      <c r="Q699" s="205">
        <v>0.27</v>
      </c>
      <c r="R699" s="205">
        <v>0.27</v>
      </c>
      <c r="S699" s="205">
        <v>0.27</v>
      </c>
      <c r="T699" s="205">
        <v>0.27</v>
      </c>
      <c r="U699" s="205">
        <v>0.27</v>
      </c>
      <c r="V699" s="205">
        <v>0.27</v>
      </c>
      <c r="W699" s="205">
        <v>0.27</v>
      </c>
      <c r="X699" s="205">
        <v>0.27</v>
      </c>
      <c r="Y699" s="205">
        <v>0.27</v>
      </c>
      <c r="Z699" s="205">
        <v>0.27</v>
      </c>
      <c r="AA699" s="205">
        <v>0.27</v>
      </c>
      <c r="AB699" s="205">
        <v>0.27</v>
      </c>
      <c r="AC699" s="205">
        <v>0.27</v>
      </c>
      <c r="AD699" s="205">
        <v>0.27</v>
      </c>
      <c r="AE699" s="205">
        <v>0.27</v>
      </c>
      <c r="AF699" s="205">
        <v>0.27</v>
      </c>
      <c r="AG699" s="205">
        <v>0.33</v>
      </c>
      <c r="AH699">
        <v>0.33</v>
      </c>
      <c r="AI699" t="s">
        <v>164</v>
      </c>
      <c r="AJ699" t="s">
        <v>164</v>
      </c>
      <c r="AK699" t="s">
        <v>164</v>
      </c>
    </row>
    <row r="700" spans="1:37" x14ac:dyDescent="0.25">
      <c r="A700" t="s">
        <v>1092</v>
      </c>
      <c r="B700" s="203" t="s">
        <v>158</v>
      </c>
      <c r="C700" t="s">
        <v>227</v>
      </c>
      <c r="D700" t="s">
        <v>228</v>
      </c>
      <c r="E700" t="s">
        <v>1080</v>
      </c>
      <c r="F700" t="s">
        <v>1090</v>
      </c>
      <c r="G700" t="s">
        <v>231</v>
      </c>
      <c r="H700" s="203">
        <v>5</v>
      </c>
      <c r="I700" s="204">
        <v>0.7</v>
      </c>
      <c r="J700" s="205">
        <v>0.29519112583865559</v>
      </c>
      <c r="K700" s="205">
        <v>0.15</v>
      </c>
      <c r="L700" s="205">
        <v>0.2</v>
      </c>
      <c r="M700" s="205">
        <v>0.2</v>
      </c>
      <c r="N700" s="205">
        <v>0.2</v>
      </c>
      <c r="O700" s="205">
        <v>0.25</v>
      </c>
      <c r="P700" s="205">
        <v>0.25</v>
      </c>
      <c r="Q700" s="205">
        <v>0.25</v>
      </c>
      <c r="R700" s="205">
        <v>0.25</v>
      </c>
      <c r="S700" s="205">
        <v>0.25</v>
      </c>
      <c r="T700" s="205">
        <v>0.25</v>
      </c>
      <c r="U700" s="205">
        <v>0.25</v>
      </c>
      <c r="V700" s="205">
        <v>0.25</v>
      </c>
      <c r="W700" s="205">
        <v>0.25</v>
      </c>
      <c r="X700" s="205">
        <v>0.25</v>
      </c>
      <c r="Y700" s="205">
        <v>0.25</v>
      </c>
      <c r="Z700" s="205">
        <v>0.25</v>
      </c>
      <c r="AA700" s="205">
        <v>0.25</v>
      </c>
      <c r="AB700" s="205">
        <v>0.25</v>
      </c>
      <c r="AC700" s="205">
        <v>0.25</v>
      </c>
      <c r="AD700" s="205">
        <v>0.25</v>
      </c>
      <c r="AE700" s="205">
        <v>0.25</v>
      </c>
      <c r="AF700" s="205">
        <v>0.25</v>
      </c>
      <c r="AG700" s="205">
        <v>0.33</v>
      </c>
      <c r="AH700">
        <v>0.33</v>
      </c>
      <c r="AI700" t="s">
        <v>164</v>
      </c>
      <c r="AJ700" t="s">
        <v>164</v>
      </c>
      <c r="AK700" t="s">
        <v>164</v>
      </c>
    </row>
    <row r="701" spans="1:37" x14ac:dyDescent="0.25">
      <c r="A701" t="s">
        <v>1093</v>
      </c>
      <c r="B701" s="203" t="s">
        <v>166</v>
      </c>
      <c r="C701" t="s">
        <v>227</v>
      </c>
      <c r="D701" t="s">
        <v>228</v>
      </c>
      <c r="E701" t="s">
        <v>1080</v>
      </c>
      <c r="F701" t="s">
        <v>1090</v>
      </c>
      <c r="G701" t="s">
        <v>231</v>
      </c>
      <c r="H701" s="203">
        <v>5</v>
      </c>
      <c r="I701" s="204">
        <v>0.7</v>
      </c>
      <c r="J701" s="205">
        <v>0.29519112583865559</v>
      </c>
      <c r="K701" s="205">
        <v>0.15</v>
      </c>
      <c r="L701" s="205">
        <v>0.27</v>
      </c>
      <c r="M701" s="205">
        <v>0.27</v>
      </c>
      <c r="N701" s="205">
        <v>0.27</v>
      </c>
      <c r="O701" s="205">
        <v>0.27</v>
      </c>
      <c r="P701" s="205">
        <v>0.27</v>
      </c>
      <c r="Q701" s="205">
        <v>0.27</v>
      </c>
      <c r="R701" s="205">
        <v>0.27</v>
      </c>
      <c r="S701" s="205">
        <v>0.27</v>
      </c>
      <c r="T701" s="205">
        <v>0.27</v>
      </c>
      <c r="U701" s="205">
        <v>0.27</v>
      </c>
      <c r="V701" s="205">
        <v>0.27</v>
      </c>
      <c r="W701" s="205">
        <v>0.27</v>
      </c>
      <c r="X701" s="205">
        <v>0.27</v>
      </c>
      <c r="Y701" s="205">
        <v>0.27</v>
      </c>
      <c r="Z701" s="205">
        <v>0.27</v>
      </c>
      <c r="AA701" s="205">
        <v>0.27</v>
      </c>
      <c r="AB701" s="205">
        <v>0.27</v>
      </c>
      <c r="AC701" s="205">
        <v>0.27</v>
      </c>
      <c r="AD701" s="205">
        <v>0.27</v>
      </c>
      <c r="AE701" s="205">
        <v>0.27</v>
      </c>
      <c r="AF701" s="205">
        <v>0.27</v>
      </c>
      <c r="AG701" s="205">
        <v>0.33</v>
      </c>
      <c r="AH701">
        <v>0.33</v>
      </c>
      <c r="AI701" t="s">
        <v>164</v>
      </c>
      <c r="AJ701" t="s">
        <v>164</v>
      </c>
      <c r="AK701" t="s">
        <v>164</v>
      </c>
    </row>
    <row r="702" spans="1:37" x14ac:dyDescent="0.25">
      <c r="A702" t="s">
        <v>1094</v>
      </c>
      <c r="B702" s="203" t="s">
        <v>158</v>
      </c>
      <c r="C702" t="s">
        <v>227</v>
      </c>
      <c r="D702" t="s">
        <v>228</v>
      </c>
      <c r="E702" t="s">
        <v>1067</v>
      </c>
      <c r="F702" t="s">
        <v>1090</v>
      </c>
      <c r="G702" t="s">
        <v>231</v>
      </c>
      <c r="H702" s="203">
        <v>5</v>
      </c>
      <c r="I702" s="204">
        <v>0.7</v>
      </c>
      <c r="J702" s="205">
        <v>0.29519112583865559</v>
      </c>
      <c r="K702" s="205">
        <v>0.15</v>
      </c>
      <c r="L702" s="205">
        <v>0.2</v>
      </c>
      <c r="M702" s="205">
        <v>0.2</v>
      </c>
      <c r="N702" s="205">
        <v>0.2</v>
      </c>
      <c r="O702" s="205">
        <v>0.25</v>
      </c>
      <c r="P702" s="205">
        <v>0.25</v>
      </c>
      <c r="Q702" s="205">
        <v>0.25</v>
      </c>
      <c r="R702" s="205">
        <v>0.25</v>
      </c>
      <c r="S702" s="205">
        <v>0.25</v>
      </c>
      <c r="T702" s="205">
        <v>0.25</v>
      </c>
      <c r="U702" s="205">
        <v>0.25</v>
      </c>
      <c r="V702" s="205">
        <v>0.25</v>
      </c>
      <c r="W702" s="205">
        <v>0.25</v>
      </c>
      <c r="X702" s="205">
        <v>0.25</v>
      </c>
      <c r="Y702" s="205">
        <v>0.25</v>
      </c>
      <c r="Z702" s="205">
        <v>0.25</v>
      </c>
      <c r="AA702" s="205">
        <v>0.25</v>
      </c>
      <c r="AB702" s="205">
        <v>0.25</v>
      </c>
      <c r="AC702" s="205">
        <v>0.25</v>
      </c>
      <c r="AD702" s="205">
        <v>0.25</v>
      </c>
      <c r="AE702" s="205">
        <v>0.25</v>
      </c>
      <c r="AF702" s="205">
        <v>0.25</v>
      </c>
      <c r="AG702" s="205">
        <v>0.33</v>
      </c>
      <c r="AH702">
        <v>0.33</v>
      </c>
      <c r="AI702" t="s">
        <v>164</v>
      </c>
      <c r="AJ702" t="s">
        <v>164</v>
      </c>
      <c r="AK702" t="s">
        <v>164</v>
      </c>
    </row>
    <row r="703" spans="1:37" x14ac:dyDescent="0.25">
      <c r="A703" t="s">
        <v>1095</v>
      </c>
      <c r="B703" s="203" t="s">
        <v>166</v>
      </c>
      <c r="C703" t="s">
        <v>227</v>
      </c>
      <c r="D703" t="s">
        <v>228</v>
      </c>
      <c r="E703" t="s">
        <v>1067</v>
      </c>
      <c r="F703" t="s">
        <v>1090</v>
      </c>
      <c r="G703" t="s">
        <v>231</v>
      </c>
      <c r="H703" s="203">
        <v>5</v>
      </c>
      <c r="I703" s="204">
        <v>0.7</v>
      </c>
      <c r="J703" s="205">
        <v>0.29519112583865559</v>
      </c>
      <c r="K703" s="205">
        <v>0.15</v>
      </c>
      <c r="L703" s="205">
        <v>0.27</v>
      </c>
      <c r="M703" s="205">
        <v>0.27</v>
      </c>
      <c r="N703" s="205">
        <v>0.27</v>
      </c>
      <c r="O703" s="205">
        <v>0.27</v>
      </c>
      <c r="P703" s="205">
        <v>0.27</v>
      </c>
      <c r="Q703" s="205">
        <v>0.27</v>
      </c>
      <c r="R703" s="205">
        <v>0.27</v>
      </c>
      <c r="S703" s="205">
        <v>0.27</v>
      </c>
      <c r="T703" s="205">
        <v>0.27</v>
      </c>
      <c r="U703" s="205">
        <v>0.27</v>
      </c>
      <c r="V703" s="205">
        <v>0.27</v>
      </c>
      <c r="W703" s="205">
        <v>0.27</v>
      </c>
      <c r="X703" s="205">
        <v>0.27</v>
      </c>
      <c r="Y703" s="205">
        <v>0.27</v>
      </c>
      <c r="Z703" s="205">
        <v>0.27</v>
      </c>
      <c r="AA703" s="205">
        <v>0.27</v>
      </c>
      <c r="AB703" s="205">
        <v>0.27</v>
      </c>
      <c r="AC703" s="205">
        <v>0.27</v>
      </c>
      <c r="AD703" s="205">
        <v>0.27</v>
      </c>
      <c r="AE703" s="205">
        <v>0.27</v>
      </c>
      <c r="AF703" s="205">
        <v>0.27</v>
      </c>
      <c r="AG703" s="205">
        <v>0.33</v>
      </c>
      <c r="AH703">
        <v>0.33</v>
      </c>
      <c r="AI703" t="s">
        <v>164</v>
      </c>
      <c r="AJ703" t="s">
        <v>164</v>
      </c>
      <c r="AK703" t="s">
        <v>164</v>
      </c>
    </row>
    <row r="704" spans="1:37" x14ac:dyDescent="0.25">
      <c r="A704" t="s">
        <v>1096</v>
      </c>
      <c r="B704" s="203" t="s">
        <v>158</v>
      </c>
      <c r="C704" t="s">
        <v>227</v>
      </c>
      <c r="D704" t="s">
        <v>228</v>
      </c>
      <c r="E704" t="s">
        <v>1080</v>
      </c>
      <c r="F704" t="s">
        <v>1097</v>
      </c>
      <c r="G704" t="s">
        <v>231</v>
      </c>
      <c r="H704" s="203">
        <v>10</v>
      </c>
      <c r="I704" s="204">
        <v>0.7</v>
      </c>
      <c r="J704" s="205">
        <v>0.46921264677093277</v>
      </c>
      <c r="K704" s="205">
        <v>0.15</v>
      </c>
      <c r="L704" s="205">
        <v>0.2</v>
      </c>
      <c r="M704" s="205">
        <v>0.2</v>
      </c>
      <c r="N704" s="205">
        <v>0.2</v>
      </c>
      <c r="O704" s="205">
        <v>0.25</v>
      </c>
      <c r="P704" s="205">
        <v>0.25</v>
      </c>
      <c r="Q704" s="205">
        <v>0.25</v>
      </c>
      <c r="R704" s="205">
        <v>0.25</v>
      </c>
      <c r="S704" s="205">
        <v>0.25</v>
      </c>
      <c r="T704" s="205">
        <v>0.25</v>
      </c>
      <c r="U704" s="205">
        <v>0.25</v>
      </c>
      <c r="V704" s="205">
        <v>0.25</v>
      </c>
      <c r="W704" s="205">
        <v>0.25</v>
      </c>
      <c r="X704" s="205">
        <v>0.25</v>
      </c>
      <c r="Y704" s="205">
        <v>0.25</v>
      </c>
      <c r="Z704" s="205">
        <v>0.25</v>
      </c>
      <c r="AA704" s="205">
        <v>0.25</v>
      </c>
      <c r="AB704" s="205">
        <v>0.25</v>
      </c>
      <c r="AC704" s="205">
        <v>0.25</v>
      </c>
      <c r="AD704" s="205">
        <v>0.25</v>
      </c>
      <c r="AE704" s="205">
        <v>0.25</v>
      </c>
      <c r="AF704" s="205">
        <v>0.25</v>
      </c>
      <c r="AG704" s="205">
        <v>0.33</v>
      </c>
      <c r="AH704">
        <v>0.33</v>
      </c>
      <c r="AI704" t="s">
        <v>164</v>
      </c>
      <c r="AJ704" t="s">
        <v>164</v>
      </c>
      <c r="AK704" t="s">
        <v>164</v>
      </c>
    </row>
    <row r="705" spans="1:37" x14ac:dyDescent="0.25">
      <c r="A705" t="s">
        <v>1098</v>
      </c>
      <c r="B705" s="203" t="s">
        <v>166</v>
      </c>
      <c r="C705" t="s">
        <v>227</v>
      </c>
      <c r="D705" t="s">
        <v>228</v>
      </c>
      <c r="E705" t="s">
        <v>1080</v>
      </c>
      <c r="F705" t="s">
        <v>1097</v>
      </c>
      <c r="G705" t="s">
        <v>231</v>
      </c>
      <c r="H705" s="203">
        <v>10</v>
      </c>
      <c r="I705" s="204">
        <v>0.7</v>
      </c>
      <c r="J705" s="205">
        <v>0.46921264677093277</v>
      </c>
      <c r="K705" s="205">
        <v>0.15</v>
      </c>
      <c r="L705" s="205">
        <v>0.27</v>
      </c>
      <c r="M705" s="205">
        <v>0.27</v>
      </c>
      <c r="N705" s="205">
        <v>0.27</v>
      </c>
      <c r="O705" s="205">
        <v>0.27</v>
      </c>
      <c r="P705" s="205">
        <v>0.27</v>
      </c>
      <c r="Q705" s="205">
        <v>0.27</v>
      </c>
      <c r="R705" s="205">
        <v>0.27</v>
      </c>
      <c r="S705" s="205">
        <v>0.27</v>
      </c>
      <c r="T705" s="205">
        <v>0.27</v>
      </c>
      <c r="U705" s="205">
        <v>0.27</v>
      </c>
      <c r="V705" s="205">
        <v>0.27</v>
      </c>
      <c r="W705" s="205">
        <v>0.27</v>
      </c>
      <c r="X705" s="205">
        <v>0.27</v>
      </c>
      <c r="Y705" s="205">
        <v>0.27</v>
      </c>
      <c r="Z705" s="205">
        <v>0.27</v>
      </c>
      <c r="AA705" s="205">
        <v>0.27</v>
      </c>
      <c r="AB705" s="205">
        <v>0.27</v>
      </c>
      <c r="AC705" s="205">
        <v>0.27</v>
      </c>
      <c r="AD705" s="205">
        <v>0.27</v>
      </c>
      <c r="AE705" s="205">
        <v>0.27</v>
      </c>
      <c r="AF705" s="205">
        <v>0.27</v>
      </c>
      <c r="AG705" s="205">
        <v>0.33</v>
      </c>
      <c r="AH705">
        <v>0.33</v>
      </c>
      <c r="AI705" t="s">
        <v>164</v>
      </c>
      <c r="AJ705" t="s">
        <v>164</v>
      </c>
      <c r="AK705" t="s">
        <v>164</v>
      </c>
    </row>
    <row r="706" spans="1:37" x14ac:dyDescent="0.25">
      <c r="A706" t="s">
        <v>1099</v>
      </c>
      <c r="B706" s="203" t="s">
        <v>158</v>
      </c>
      <c r="C706" t="s">
        <v>227</v>
      </c>
      <c r="D706" t="s">
        <v>228</v>
      </c>
      <c r="E706" t="s">
        <v>620</v>
      </c>
      <c r="F706" t="s">
        <v>1097</v>
      </c>
      <c r="G706" t="s">
        <v>231</v>
      </c>
      <c r="H706" s="203">
        <v>10</v>
      </c>
      <c r="I706" s="204">
        <v>0.7</v>
      </c>
      <c r="J706" s="205">
        <v>0.46921264677093277</v>
      </c>
      <c r="K706" s="205">
        <v>0.15</v>
      </c>
      <c r="L706" s="205">
        <v>0.2</v>
      </c>
      <c r="M706" s="205">
        <v>0.2</v>
      </c>
      <c r="N706" s="205">
        <v>0.2</v>
      </c>
      <c r="O706" s="205">
        <v>0.25</v>
      </c>
      <c r="P706" s="205">
        <v>0.25</v>
      </c>
      <c r="Q706" s="205">
        <v>0.25</v>
      </c>
      <c r="R706" s="205">
        <v>0.25</v>
      </c>
      <c r="S706" s="205">
        <v>0.25</v>
      </c>
      <c r="T706" s="205">
        <v>0.25</v>
      </c>
      <c r="U706" s="205">
        <v>0.25</v>
      </c>
      <c r="V706" s="205">
        <v>0.25</v>
      </c>
      <c r="W706" s="205">
        <v>0.25</v>
      </c>
      <c r="X706" s="205">
        <v>0.25</v>
      </c>
      <c r="Y706" s="205">
        <v>0.25</v>
      </c>
      <c r="Z706" s="205">
        <v>0.25</v>
      </c>
      <c r="AA706" s="205">
        <v>0.25</v>
      </c>
      <c r="AB706" s="205">
        <v>0.25</v>
      </c>
      <c r="AC706" s="205">
        <v>0.25</v>
      </c>
      <c r="AD706" s="205">
        <v>0.25</v>
      </c>
      <c r="AE706" s="205">
        <v>0.25</v>
      </c>
      <c r="AF706" s="205">
        <v>0.25</v>
      </c>
      <c r="AG706" s="205">
        <v>0.33</v>
      </c>
      <c r="AH706">
        <v>0.33</v>
      </c>
      <c r="AI706" t="s">
        <v>164</v>
      </c>
      <c r="AJ706" t="s">
        <v>164</v>
      </c>
      <c r="AK706" t="s">
        <v>164</v>
      </c>
    </row>
    <row r="707" spans="1:37" x14ac:dyDescent="0.25">
      <c r="A707" t="s">
        <v>1100</v>
      </c>
      <c r="B707" s="203" t="s">
        <v>166</v>
      </c>
      <c r="C707" t="s">
        <v>227</v>
      </c>
      <c r="D707" t="s">
        <v>228</v>
      </c>
      <c r="E707" t="s">
        <v>620</v>
      </c>
      <c r="F707" t="s">
        <v>1097</v>
      </c>
      <c r="G707" t="s">
        <v>231</v>
      </c>
      <c r="H707" s="203">
        <v>10</v>
      </c>
      <c r="I707" s="204">
        <v>0.7</v>
      </c>
      <c r="J707" s="205">
        <v>0.46921264677093277</v>
      </c>
      <c r="K707" s="205">
        <v>0.15</v>
      </c>
      <c r="L707" s="205">
        <v>0.27</v>
      </c>
      <c r="M707" s="205">
        <v>0.27</v>
      </c>
      <c r="N707" s="205">
        <v>0.27</v>
      </c>
      <c r="O707" s="205">
        <v>0.27</v>
      </c>
      <c r="P707" s="205">
        <v>0.27</v>
      </c>
      <c r="Q707" s="205">
        <v>0.27</v>
      </c>
      <c r="R707" s="205">
        <v>0.27</v>
      </c>
      <c r="S707" s="205">
        <v>0.27</v>
      </c>
      <c r="T707" s="205">
        <v>0.27</v>
      </c>
      <c r="U707" s="205">
        <v>0.27</v>
      </c>
      <c r="V707" s="205">
        <v>0.27</v>
      </c>
      <c r="W707" s="205">
        <v>0.27</v>
      </c>
      <c r="X707" s="205">
        <v>0.27</v>
      </c>
      <c r="Y707" s="205">
        <v>0.27</v>
      </c>
      <c r="Z707" s="205">
        <v>0.27</v>
      </c>
      <c r="AA707" s="205">
        <v>0.27</v>
      </c>
      <c r="AB707" s="205">
        <v>0.27</v>
      </c>
      <c r="AC707" s="205">
        <v>0.27</v>
      </c>
      <c r="AD707" s="205">
        <v>0.27</v>
      </c>
      <c r="AE707" s="205">
        <v>0.27</v>
      </c>
      <c r="AF707" s="205">
        <v>0.27</v>
      </c>
      <c r="AG707" s="205">
        <v>0.33</v>
      </c>
      <c r="AH707">
        <v>0.33</v>
      </c>
      <c r="AI707" t="s">
        <v>164</v>
      </c>
      <c r="AJ707" t="s">
        <v>164</v>
      </c>
      <c r="AK707" t="s">
        <v>164</v>
      </c>
    </row>
    <row r="708" spans="1:37" x14ac:dyDescent="0.25">
      <c r="A708" t="s">
        <v>1101</v>
      </c>
      <c r="B708" s="203" t="s">
        <v>158</v>
      </c>
      <c r="C708" t="s">
        <v>227</v>
      </c>
      <c r="D708" t="s">
        <v>228</v>
      </c>
      <c r="E708" t="s">
        <v>1067</v>
      </c>
      <c r="F708" t="s">
        <v>1097</v>
      </c>
      <c r="G708" t="s">
        <v>231</v>
      </c>
      <c r="H708" s="203">
        <v>10</v>
      </c>
      <c r="I708" s="204">
        <v>0.7</v>
      </c>
      <c r="J708" s="205">
        <v>0.46921264677093277</v>
      </c>
      <c r="K708" s="205">
        <v>0.15</v>
      </c>
      <c r="L708" s="205">
        <v>0.2</v>
      </c>
      <c r="M708" s="205">
        <v>0.2</v>
      </c>
      <c r="N708" s="205">
        <v>0.2</v>
      </c>
      <c r="O708" s="205">
        <v>0.25</v>
      </c>
      <c r="P708" s="205">
        <v>0.25</v>
      </c>
      <c r="Q708" s="205">
        <v>0.25</v>
      </c>
      <c r="R708" s="205">
        <v>0.25</v>
      </c>
      <c r="S708" s="205">
        <v>0.25</v>
      </c>
      <c r="T708" s="205">
        <v>0.25</v>
      </c>
      <c r="U708" s="205">
        <v>0.25</v>
      </c>
      <c r="V708" s="205">
        <v>0.25</v>
      </c>
      <c r="W708" s="205">
        <v>0.25</v>
      </c>
      <c r="X708" s="205">
        <v>0.25</v>
      </c>
      <c r="Y708" s="205">
        <v>0.25</v>
      </c>
      <c r="Z708" s="205">
        <v>0.25</v>
      </c>
      <c r="AA708" s="205">
        <v>0.25</v>
      </c>
      <c r="AB708" s="205">
        <v>0.25</v>
      </c>
      <c r="AC708" s="205">
        <v>0.25</v>
      </c>
      <c r="AD708" s="205">
        <v>0.25</v>
      </c>
      <c r="AE708" s="205">
        <v>0.25</v>
      </c>
      <c r="AF708" s="205">
        <v>0.25</v>
      </c>
      <c r="AG708" s="205">
        <v>0.33</v>
      </c>
      <c r="AH708">
        <v>0.33</v>
      </c>
      <c r="AI708" t="s">
        <v>164</v>
      </c>
      <c r="AJ708" t="s">
        <v>164</v>
      </c>
      <c r="AK708" t="s">
        <v>164</v>
      </c>
    </row>
    <row r="709" spans="1:37" x14ac:dyDescent="0.25">
      <c r="A709" t="s">
        <v>1102</v>
      </c>
      <c r="B709" s="203" t="s">
        <v>166</v>
      </c>
      <c r="C709" t="s">
        <v>227</v>
      </c>
      <c r="D709" t="s">
        <v>228</v>
      </c>
      <c r="E709" t="s">
        <v>1067</v>
      </c>
      <c r="F709" t="s">
        <v>1097</v>
      </c>
      <c r="G709" t="s">
        <v>231</v>
      </c>
      <c r="H709" s="203">
        <v>10</v>
      </c>
      <c r="I709" s="204">
        <v>0.7</v>
      </c>
      <c r="J709" s="205">
        <v>0.46921264677093277</v>
      </c>
      <c r="K709" s="205">
        <v>0.15</v>
      </c>
      <c r="L709" s="205">
        <v>0.27</v>
      </c>
      <c r="M709" s="205">
        <v>0.27</v>
      </c>
      <c r="N709" s="205">
        <v>0.27</v>
      </c>
      <c r="O709" s="205">
        <v>0.27</v>
      </c>
      <c r="P709" s="205">
        <v>0.27</v>
      </c>
      <c r="Q709" s="205">
        <v>0.27</v>
      </c>
      <c r="R709" s="205">
        <v>0.27</v>
      </c>
      <c r="S709" s="205">
        <v>0.27</v>
      </c>
      <c r="T709" s="205">
        <v>0.27</v>
      </c>
      <c r="U709" s="205">
        <v>0.27</v>
      </c>
      <c r="V709" s="205">
        <v>0.27</v>
      </c>
      <c r="W709" s="205">
        <v>0.27</v>
      </c>
      <c r="X709" s="205">
        <v>0.27</v>
      </c>
      <c r="Y709" s="205">
        <v>0.27</v>
      </c>
      <c r="Z709" s="205">
        <v>0.27</v>
      </c>
      <c r="AA709" s="205">
        <v>0.27</v>
      </c>
      <c r="AB709" s="205">
        <v>0.27</v>
      </c>
      <c r="AC709" s="205">
        <v>0.27</v>
      </c>
      <c r="AD709" s="205">
        <v>0.27</v>
      </c>
      <c r="AE709" s="205">
        <v>0.27</v>
      </c>
      <c r="AF709" s="205">
        <v>0.27</v>
      </c>
      <c r="AG709" s="205">
        <v>0.33</v>
      </c>
      <c r="AH709">
        <v>0.33</v>
      </c>
      <c r="AI709" t="s">
        <v>164</v>
      </c>
      <c r="AJ709" t="s">
        <v>164</v>
      </c>
      <c r="AK709" t="s">
        <v>164</v>
      </c>
    </row>
    <row r="710" spans="1:37" x14ac:dyDescent="0.25">
      <c r="A710" t="s">
        <v>1103</v>
      </c>
      <c r="B710" s="203" t="s">
        <v>158</v>
      </c>
      <c r="C710" t="s">
        <v>227</v>
      </c>
      <c r="D710" t="s">
        <v>228</v>
      </c>
      <c r="E710" t="s">
        <v>229</v>
      </c>
      <c r="F710" t="s">
        <v>1104</v>
      </c>
      <c r="G710" t="s">
        <v>231</v>
      </c>
      <c r="H710" s="203">
        <v>10</v>
      </c>
      <c r="I710" s="204">
        <v>0.7</v>
      </c>
      <c r="J710" s="205">
        <v>0.46921264677093277</v>
      </c>
      <c r="K710" s="205">
        <v>0.15</v>
      </c>
      <c r="L710" s="205">
        <v>0.2</v>
      </c>
      <c r="M710" s="205">
        <v>0.2</v>
      </c>
      <c r="N710" s="205">
        <v>0.2</v>
      </c>
      <c r="O710" s="205">
        <v>0.25</v>
      </c>
      <c r="P710" s="205">
        <v>0.25</v>
      </c>
      <c r="Q710" s="205">
        <v>0.25</v>
      </c>
      <c r="R710" s="205">
        <v>0.25</v>
      </c>
      <c r="S710" s="205">
        <v>0.25</v>
      </c>
      <c r="T710" s="205">
        <v>0.25</v>
      </c>
      <c r="U710" s="205">
        <v>0.25</v>
      </c>
      <c r="V710" s="205">
        <v>0.25</v>
      </c>
      <c r="W710" s="205">
        <v>0.25</v>
      </c>
      <c r="X710" s="205">
        <v>0.25</v>
      </c>
      <c r="Y710" s="205">
        <v>0.25</v>
      </c>
      <c r="Z710" s="205">
        <v>0.25</v>
      </c>
      <c r="AA710" s="205">
        <v>0.25</v>
      </c>
      <c r="AB710" s="205">
        <v>0.25</v>
      </c>
      <c r="AC710" s="205">
        <v>0.25</v>
      </c>
      <c r="AD710" s="205">
        <v>0.25</v>
      </c>
      <c r="AE710" s="205">
        <v>0.25</v>
      </c>
      <c r="AF710" s="205">
        <v>0.25</v>
      </c>
      <c r="AG710" s="205">
        <v>0.33</v>
      </c>
      <c r="AH710">
        <v>0.33</v>
      </c>
      <c r="AI710" t="s">
        <v>164</v>
      </c>
      <c r="AJ710" t="s">
        <v>164</v>
      </c>
      <c r="AK710" t="s">
        <v>164</v>
      </c>
    </row>
    <row r="711" spans="1:37" x14ac:dyDescent="0.25">
      <c r="A711" t="s">
        <v>1105</v>
      </c>
      <c r="B711" s="203" t="s">
        <v>166</v>
      </c>
      <c r="C711" t="s">
        <v>227</v>
      </c>
      <c r="D711" t="s">
        <v>228</v>
      </c>
      <c r="E711" t="s">
        <v>229</v>
      </c>
      <c r="F711" t="s">
        <v>1104</v>
      </c>
      <c r="G711" t="s">
        <v>231</v>
      </c>
      <c r="H711" s="203">
        <v>10</v>
      </c>
      <c r="I711" s="204">
        <v>0.7</v>
      </c>
      <c r="J711" s="205">
        <v>0.46921264677093277</v>
      </c>
      <c r="K711" s="205">
        <v>0.15</v>
      </c>
      <c r="L711" s="205">
        <v>0.27</v>
      </c>
      <c r="M711" s="205">
        <v>0.27</v>
      </c>
      <c r="N711" s="205">
        <v>0.27</v>
      </c>
      <c r="O711" s="205">
        <v>0.27</v>
      </c>
      <c r="P711" s="205">
        <v>0.27</v>
      </c>
      <c r="Q711" s="205">
        <v>0.27</v>
      </c>
      <c r="R711" s="205">
        <v>0.27</v>
      </c>
      <c r="S711" s="205">
        <v>0.27</v>
      </c>
      <c r="T711" s="205">
        <v>0.27</v>
      </c>
      <c r="U711" s="205">
        <v>0.27</v>
      </c>
      <c r="V711" s="205">
        <v>0.27</v>
      </c>
      <c r="W711" s="205">
        <v>0.27</v>
      </c>
      <c r="X711" s="205">
        <v>0.27</v>
      </c>
      <c r="Y711" s="205">
        <v>0.27</v>
      </c>
      <c r="Z711" s="205">
        <v>0.27</v>
      </c>
      <c r="AA711" s="205">
        <v>0.27</v>
      </c>
      <c r="AB711" s="205">
        <v>0.27</v>
      </c>
      <c r="AC711" s="205">
        <v>0.27</v>
      </c>
      <c r="AD711" s="205">
        <v>0.27</v>
      </c>
      <c r="AE711" s="205">
        <v>0.27</v>
      </c>
      <c r="AF711" s="205">
        <v>0.27</v>
      </c>
      <c r="AG711" s="205">
        <v>0.33</v>
      </c>
      <c r="AH711">
        <v>0.33</v>
      </c>
      <c r="AI711" t="s">
        <v>164</v>
      </c>
      <c r="AJ711" t="s">
        <v>164</v>
      </c>
      <c r="AK711" t="s">
        <v>164</v>
      </c>
    </row>
    <row r="712" spans="1:37" x14ac:dyDescent="0.25">
      <c r="A712" t="s">
        <v>1106</v>
      </c>
      <c r="B712" s="203" t="s">
        <v>158</v>
      </c>
      <c r="C712" t="s">
        <v>227</v>
      </c>
      <c r="D712" t="s">
        <v>215</v>
      </c>
      <c r="E712" t="s">
        <v>437</v>
      </c>
      <c r="F712" t="s">
        <v>1107</v>
      </c>
      <c r="G712" t="s">
        <v>217</v>
      </c>
      <c r="H712" s="203">
        <v>5</v>
      </c>
      <c r="I712" s="204">
        <v>0.7</v>
      </c>
      <c r="J712" s="205">
        <v>0.28937570628908127</v>
      </c>
      <c r="K712" s="205">
        <v>0.15</v>
      </c>
      <c r="L712" s="205">
        <v>0.2</v>
      </c>
      <c r="M712" s="205">
        <v>0.2</v>
      </c>
      <c r="N712" s="205">
        <v>0.2</v>
      </c>
      <c r="O712" s="205">
        <v>0.25</v>
      </c>
      <c r="P712" s="205">
        <v>0.25</v>
      </c>
      <c r="Q712" s="205">
        <v>0.25</v>
      </c>
      <c r="R712" s="205">
        <v>0.25</v>
      </c>
      <c r="S712" s="205">
        <v>0.25</v>
      </c>
      <c r="T712" s="205">
        <v>0.25</v>
      </c>
      <c r="U712" s="205">
        <v>0.25</v>
      </c>
      <c r="V712" s="205">
        <v>0.25</v>
      </c>
      <c r="W712" s="205">
        <v>0.25</v>
      </c>
      <c r="X712" s="205">
        <v>0.25</v>
      </c>
      <c r="Y712" s="205">
        <v>0.25</v>
      </c>
      <c r="Z712" s="205">
        <v>0.25</v>
      </c>
      <c r="AA712" s="205">
        <v>0.25</v>
      </c>
      <c r="AB712" s="205">
        <v>0.25</v>
      </c>
      <c r="AC712" s="205">
        <v>0.25</v>
      </c>
      <c r="AD712" s="205">
        <v>0.25</v>
      </c>
      <c r="AE712" s="205">
        <v>0.25</v>
      </c>
      <c r="AF712" s="205">
        <v>0.25</v>
      </c>
      <c r="AG712" s="205">
        <v>0.33</v>
      </c>
      <c r="AH712">
        <v>0.33</v>
      </c>
      <c r="AI712" t="s">
        <v>164</v>
      </c>
      <c r="AJ712" t="s">
        <v>164</v>
      </c>
      <c r="AK712" t="s">
        <v>164</v>
      </c>
    </row>
    <row r="713" spans="1:37" x14ac:dyDescent="0.25">
      <c r="A713" t="s">
        <v>1108</v>
      </c>
      <c r="B713" s="203" t="s">
        <v>166</v>
      </c>
      <c r="C713" t="s">
        <v>227</v>
      </c>
      <c r="D713" t="s">
        <v>215</v>
      </c>
      <c r="E713" t="s">
        <v>437</v>
      </c>
      <c r="F713" t="s">
        <v>1107</v>
      </c>
      <c r="G713" t="s">
        <v>217</v>
      </c>
      <c r="H713" s="203">
        <v>5</v>
      </c>
      <c r="I713" s="204">
        <v>0.7</v>
      </c>
      <c r="J713" s="205">
        <v>0.28937570628908127</v>
      </c>
      <c r="K713" s="205">
        <v>0.15</v>
      </c>
      <c r="L713" s="205">
        <v>0.27</v>
      </c>
      <c r="M713" s="205">
        <v>0.27</v>
      </c>
      <c r="N713" s="205">
        <v>0.27</v>
      </c>
      <c r="O713" s="205">
        <v>0.27</v>
      </c>
      <c r="P713" s="205">
        <v>0.27</v>
      </c>
      <c r="Q713" s="205">
        <v>0.27</v>
      </c>
      <c r="R713" s="205">
        <v>0.27</v>
      </c>
      <c r="S713" s="205">
        <v>0.27</v>
      </c>
      <c r="T713" s="205">
        <v>0.27</v>
      </c>
      <c r="U713" s="205">
        <v>0.27</v>
      </c>
      <c r="V713" s="205">
        <v>0.27</v>
      </c>
      <c r="W713" s="205">
        <v>0.27</v>
      </c>
      <c r="X713" s="205">
        <v>0.27</v>
      </c>
      <c r="Y713" s="205">
        <v>0.27</v>
      </c>
      <c r="Z713" s="205">
        <v>0.27</v>
      </c>
      <c r="AA713" s="205">
        <v>0.27</v>
      </c>
      <c r="AB713" s="205">
        <v>0.27</v>
      </c>
      <c r="AC713" s="205">
        <v>0.27</v>
      </c>
      <c r="AD713" s="205">
        <v>0.27</v>
      </c>
      <c r="AE713" s="205">
        <v>0.27</v>
      </c>
      <c r="AF713" s="205">
        <v>0.27</v>
      </c>
      <c r="AG713" s="205">
        <v>0.33</v>
      </c>
      <c r="AH713">
        <v>0.33</v>
      </c>
      <c r="AI713" t="s">
        <v>164</v>
      </c>
      <c r="AJ713" t="s">
        <v>164</v>
      </c>
      <c r="AK713" t="s">
        <v>164</v>
      </c>
    </row>
    <row r="714" spans="1:37" x14ac:dyDescent="0.25">
      <c r="A714" t="s">
        <v>1109</v>
      </c>
      <c r="B714" s="203" t="s">
        <v>158</v>
      </c>
      <c r="C714" t="s">
        <v>159</v>
      </c>
      <c r="D714" t="s">
        <v>215</v>
      </c>
      <c r="E714" t="s">
        <v>437</v>
      </c>
      <c r="F714" t="s">
        <v>1107</v>
      </c>
      <c r="G714" t="s">
        <v>217</v>
      </c>
      <c r="H714" s="203">
        <v>5</v>
      </c>
      <c r="I714" s="204">
        <v>0.7</v>
      </c>
      <c r="J714" s="205">
        <v>0.28937570628908127</v>
      </c>
      <c r="K714" s="205">
        <v>0.13</v>
      </c>
      <c r="L714" s="205">
        <v>0.2</v>
      </c>
      <c r="M714" s="205">
        <v>0.2</v>
      </c>
      <c r="N714" s="205">
        <v>0.2</v>
      </c>
      <c r="O714" s="205">
        <v>0.2</v>
      </c>
      <c r="P714" s="205">
        <v>0.2</v>
      </c>
      <c r="Q714" s="205">
        <v>0.2</v>
      </c>
      <c r="R714" s="205">
        <v>0.2</v>
      </c>
      <c r="S714" s="205">
        <v>0.2</v>
      </c>
      <c r="T714" s="205">
        <v>0.2</v>
      </c>
      <c r="U714" s="205">
        <v>0.2</v>
      </c>
      <c r="V714" s="205">
        <v>0.2</v>
      </c>
      <c r="W714" s="205">
        <v>0.2</v>
      </c>
      <c r="X714" s="205">
        <v>0.2</v>
      </c>
      <c r="Y714" s="205">
        <v>0.2</v>
      </c>
      <c r="Z714" s="205">
        <v>0.2</v>
      </c>
      <c r="AA714" s="205">
        <v>0.2</v>
      </c>
      <c r="AB714" s="205">
        <v>0.2</v>
      </c>
      <c r="AC714" s="205">
        <v>0.2</v>
      </c>
      <c r="AD714" s="205">
        <v>0.2</v>
      </c>
      <c r="AE714" s="205">
        <v>0.2</v>
      </c>
      <c r="AF714" s="205">
        <v>0.2</v>
      </c>
      <c r="AG714" s="205">
        <v>0.33</v>
      </c>
      <c r="AH714">
        <v>0.33</v>
      </c>
      <c r="AI714" t="s">
        <v>164</v>
      </c>
      <c r="AJ714" t="s">
        <v>164</v>
      </c>
      <c r="AK714" t="s">
        <v>164</v>
      </c>
    </row>
    <row r="715" spans="1:37" x14ac:dyDescent="0.25">
      <c r="A715" t="s">
        <v>1110</v>
      </c>
      <c r="B715" s="203" t="s">
        <v>166</v>
      </c>
      <c r="C715" t="s">
        <v>159</v>
      </c>
      <c r="D715" t="s">
        <v>215</v>
      </c>
      <c r="E715" t="s">
        <v>437</v>
      </c>
      <c r="F715" t="s">
        <v>1107</v>
      </c>
      <c r="G715" t="s">
        <v>217</v>
      </c>
      <c r="H715" s="203">
        <v>5</v>
      </c>
      <c r="I715" s="204">
        <v>0.7</v>
      </c>
      <c r="J715" s="205">
        <v>0.28937570628908127</v>
      </c>
      <c r="K715" s="205">
        <v>0.2</v>
      </c>
      <c r="L715" s="205">
        <v>0.27</v>
      </c>
      <c r="M715" s="205">
        <v>0.27</v>
      </c>
      <c r="N715" s="205">
        <v>0.27</v>
      </c>
      <c r="O715" s="205">
        <v>0.27</v>
      </c>
      <c r="P715" s="205">
        <v>0.27</v>
      </c>
      <c r="Q715" s="205">
        <v>0.27</v>
      </c>
      <c r="R715" s="205">
        <v>0.27</v>
      </c>
      <c r="S715" s="205">
        <v>0.27</v>
      </c>
      <c r="T715" s="205">
        <v>0.27</v>
      </c>
      <c r="U715" s="205">
        <v>0.27</v>
      </c>
      <c r="V715" s="205">
        <v>0.27</v>
      </c>
      <c r="W715" s="205">
        <v>0.27</v>
      </c>
      <c r="X715" s="205">
        <v>0.27</v>
      </c>
      <c r="Y715" s="205">
        <v>0.27</v>
      </c>
      <c r="Z715" s="205">
        <v>0.27</v>
      </c>
      <c r="AA715" s="205">
        <v>0.27</v>
      </c>
      <c r="AB715" s="205">
        <v>0.27</v>
      </c>
      <c r="AC715" s="205">
        <v>0.27</v>
      </c>
      <c r="AD715" s="205">
        <v>0.27</v>
      </c>
      <c r="AE715" s="205">
        <v>0.27</v>
      </c>
      <c r="AF715" s="205">
        <v>0.27</v>
      </c>
      <c r="AG715" s="205">
        <v>0.33</v>
      </c>
      <c r="AH715">
        <v>0.33</v>
      </c>
      <c r="AI715" t="s">
        <v>164</v>
      </c>
      <c r="AJ715" t="s">
        <v>164</v>
      </c>
      <c r="AK715" t="s">
        <v>164</v>
      </c>
    </row>
    <row r="716" spans="1:37" x14ac:dyDescent="0.25">
      <c r="A716" t="s">
        <v>1111</v>
      </c>
      <c r="B716" s="203" t="s">
        <v>158</v>
      </c>
      <c r="C716" t="s">
        <v>168</v>
      </c>
      <c r="D716" t="s">
        <v>215</v>
      </c>
      <c r="E716" t="s">
        <v>437</v>
      </c>
      <c r="F716" t="s">
        <v>1107</v>
      </c>
      <c r="G716" t="s">
        <v>217</v>
      </c>
      <c r="H716" s="203">
        <v>5</v>
      </c>
      <c r="I716" s="204">
        <v>0.7</v>
      </c>
      <c r="J716" s="205">
        <v>0.28937570628908127</v>
      </c>
      <c r="K716" s="205">
        <v>0.2</v>
      </c>
      <c r="L716" s="205">
        <v>0.27</v>
      </c>
      <c r="M716" s="205">
        <v>0.27</v>
      </c>
      <c r="N716" s="205">
        <v>0.27</v>
      </c>
      <c r="O716" s="205">
        <v>0.27</v>
      </c>
      <c r="P716" s="205">
        <v>0.27</v>
      </c>
      <c r="Q716" s="205">
        <v>0.27</v>
      </c>
      <c r="R716" s="205">
        <v>0.25</v>
      </c>
      <c r="S716" s="205">
        <v>0.25</v>
      </c>
      <c r="T716" s="205">
        <v>0.25</v>
      </c>
      <c r="U716" s="205">
        <v>0.25</v>
      </c>
      <c r="V716" s="205">
        <v>0.25</v>
      </c>
      <c r="W716" s="205">
        <v>0.25</v>
      </c>
      <c r="X716" s="205">
        <v>0.25</v>
      </c>
      <c r="Y716" s="205">
        <v>0.25</v>
      </c>
      <c r="Z716" s="205">
        <v>0.25</v>
      </c>
      <c r="AA716" s="205">
        <v>0.25</v>
      </c>
      <c r="AB716" s="205">
        <v>0.25</v>
      </c>
      <c r="AC716" s="205">
        <v>0.25</v>
      </c>
      <c r="AD716" s="205">
        <v>0.25</v>
      </c>
      <c r="AE716" s="205">
        <v>0.25</v>
      </c>
      <c r="AF716" s="205">
        <v>0.25</v>
      </c>
      <c r="AG716" s="205">
        <v>0.33</v>
      </c>
      <c r="AH716">
        <v>0.33</v>
      </c>
      <c r="AI716" t="s">
        <v>164</v>
      </c>
      <c r="AJ716" t="s">
        <v>164</v>
      </c>
      <c r="AK716" t="s">
        <v>164</v>
      </c>
    </row>
    <row r="717" spans="1:37" x14ac:dyDescent="0.25">
      <c r="A717" t="s">
        <v>1112</v>
      </c>
      <c r="B717" s="203" t="s">
        <v>166</v>
      </c>
      <c r="C717" t="s">
        <v>168</v>
      </c>
      <c r="D717" t="s">
        <v>215</v>
      </c>
      <c r="E717" t="s">
        <v>437</v>
      </c>
      <c r="F717" t="s">
        <v>1107</v>
      </c>
      <c r="G717" t="s">
        <v>217</v>
      </c>
      <c r="H717" s="203">
        <v>5</v>
      </c>
      <c r="I717" s="204">
        <v>0.7</v>
      </c>
      <c r="J717" s="205">
        <v>0.28937570628908127</v>
      </c>
      <c r="K717" s="205">
        <v>0.2</v>
      </c>
      <c r="L717" s="205">
        <v>0.27</v>
      </c>
      <c r="M717" s="205">
        <v>0.27</v>
      </c>
      <c r="N717" s="205">
        <v>0.27</v>
      </c>
      <c r="O717" s="205">
        <v>0.27</v>
      </c>
      <c r="P717" s="205">
        <v>0.27</v>
      </c>
      <c r="Q717" s="205">
        <v>0.27</v>
      </c>
      <c r="R717" s="205">
        <v>0.25</v>
      </c>
      <c r="S717" s="205">
        <v>0.25</v>
      </c>
      <c r="T717" s="205">
        <v>0.25</v>
      </c>
      <c r="U717" s="205">
        <v>0.25</v>
      </c>
      <c r="V717" s="205">
        <v>0.25</v>
      </c>
      <c r="W717" s="205">
        <v>0.25</v>
      </c>
      <c r="X717" s="205">
        <v>0.25</v>
      </c>
      <c r="Y717" s="205">
        <v>0.25</v>
      </c>
      <c r="Z717" s="205">
        <v>0.25</v>
      </c>
      <c r="AA717" s="205">
        <v>0.25</v>
      </c>
      <c r="AB717" s="205">
        <v>0.25</v>
      </c>
      <c r="AC717" s="205">
        <v>0.25</v>
      </c>
      <c r="AD717" s="205">
        <v>0.25</v>
      </c>
      <c r="AE717" s="205">
        <v>0.25</v>
      </c>
      <c r="AF717" s="205">
        <v>0.25</v>
      </c>
      <c r="AG717" s="205">
        <v>0.33</v>
      </c>
      <c r="AH717">
        <v>0.33</v>
      </c>
      <c r="AI717" t="s">
        <v>164</v>
      </c>
      <c r="AJ717" t="s">
        <v>164</v>
      </c>
      <c r="AK717" t="s">
        <v>164</v>
      </c>
    </row>
    <row r="718" spans="1:37" x14ac:dyDescent="0.25">
      <c r="A718" t="s">
        <v>1113</v>
      </c>
      <c r="B718" s="203" t="s">
        <v>158</v>
      </c>
      <c r="C718" t="s">
        <v>227</v>
      </c>
      <c r="D718" t="s">
        <v>215</v>
      </c>
      <c r="E718" t="s">
        <v>437</v>
      </c>
      <c r="F718" t="s">
        <v>1114</v>
      </c>
      <c r="G718" t="s">
        <v>217</v>
      </c>
      <c r="H718" s="203">
        <v>5</v>
      </c>
      <c r="I718" s="204">
        <v>0.7</v>
      </c>
      <c r="J718" s="205">
        <v>0.28937570628908127</v>
      </c>
      <c r="K718" s="205">
        <v>0.15</v>
      </c>
      <c r="L718" s="205">
        <v>0.2</v>
      </c>
      <c r="M718" s="205">
        <v>0.2</v>
      </c>
      <c r="N718" s="205">
        <v>0.2</v>
      </c>
      <c r="O718" s="205">
        <v>0.25</v>
      </c>
      <c r="P718" s="205">
        <v>0.25</v>
      </c>
      <c r="Q718" s="205">
        <v>0.25</v>
      </c>
      <c r="R718" s="205">
        <v>0.25</v>
      </c>
      <c r="S718" s="205">
        <v>0.25</v>
      </c>
      <c r="T718" s="205">
        <v>0.25</v>
      </c>
      <c r="U718" s="205">
        <v>0.25</v>
      </c>
      <c r="V718" s="205">
        <v>0.25</v>
      </c>
      <c r="W718" s="205">
        <v>0.25</v>
      </c>
      <c r="X718" s="205">
        <v>0.25</v>
      </c>
      <c r="Y718" s="205">
        <v>0.25</v>
      </c>
      <c r="Z718" s="205">
        <v>0.25</v>
      </c>
      <c r="AA718" s="205">
        <v>0.25</v>
      </c>
      <c r="AB718" s="205">
        <v>0.25</v>
      </c>
      <c r="AC718" s="205">
        <v>0.25</v>
      </c>
      <c r="AD718" s="205">
        <v>0.25</v>
      </c>
      <c r="AE718" s="205">
        <v>0.25</v>
      </c>
      <c r="AF718" s="205">
        <v>0.25</v>
      </c>
      <c r="AG718" s="205">
        <v>0.33</v>
      </c>
      <c r="AH718">
        <v>0.33</v>
      </c>
      <c r="AI718" t="s">
        <v>164</v>
      </c>
      <c r="AJ718" t="s">
        <v>164</v>
      </c>
      <c r="AK718" t="s">
        <v>164</v>
      </c>
    </row>
    <row r="719" spans="1:37" x14ac:dyDescent="0.25">
      <c r="A719" t="s">
        <v>1115</v>
      </c>
      <c r="B719" s="203" t="s">
        <v>166</v>
      </c>
      <c r="C719" t="s">
        <v>227</v>
      </c>
      <c r="D719" t="s">
        <v>215</v>
      </c>
      <c r="E719" t="s">
        <v>437</v>
      </c>
      <c r="F719" t="s">
        <v>1114</v>
      </c>
      <c r="G719" t="s">
        <v>217</v>
      </c>
      <c r="H719" s="203">
        <v>5</v>
      </c>
      <c r="I719" s="204">
        <v>0.7</v>
      </c>
      <c r="J719" s="205">
        <v>0.28937570628908127</v>
      </c>
      <c r="K719" s="205">
        <v>0.15</v>
      </c>
      <c r="L719" s="205">
        <v>0.27</v>
      </c>
      <c r="M719" s="205">
        <v>0.27</v>
      </c>
      <c r="N719" s="205">
        <v>0.27</v>
      </c>
      <c r="O719" s="205">
        <v>0.27</v>
      </c>
      <c r="P719" s="205">
        <v>0.27</v>
      </c>
      <c r="Q719" s="205">
        <v>0.27</v>
      </c>
      <c r="R719" s="205">
        <v>0.27</v>
      </c>
      <c r="S719" s="205">
        <v>0.27</v>
      </c>
      <c r="T719" s="205">
        <v>0.27</v>
      </c>
      <c r="U719" s="205">
        <v>0.27</v>
      </c>
      <c r="V719" s="205">
        <v>0.27</v>
      </c>
      <c r="W719" s="205">
        <v>0.27</v>
      </c>
      <c r="X719" s="205">
        <v>0.27</v>
      </c>
      <c r="Y719" s="205">
        <v>0.27</v>
      </c>
      <c r="Z719" s="205">
        <v>0.27</v>
      </c>
      <c r="AA719" s="205">
        <v>0.27</v>
      </c>
      <c r="AB719" s="205">
        <v>0.27</v>
      </c>
      <c r="AC719" s="205">
        <v>0.27</v>
      </c>
      <c r="AD719" s="205">
        <v>0.27</v>
      </c>
      <c r="AE719" s="205">
        <v>0.27</v>
      </c>
      <c r="AF719" s="205">
        <v>0.27</v>
      </c>
      <c r="AG719" s="205">
        <v>0.33</v>
      </c>
      <c r="AH719">
        <v>0.33</v>
      </c>
      <c r="AI719" t="s">
        <v>164</v>
      </c>
      <c r="AJ719" t="s">
        <v>164</v>
      </c>
      <c r="AK719" t="s">
        <v>164</v>
      </c>
    </row>
    <row r="720" spans="1:37" x14ac:dyDescent="0.25">
      <c r="A720" t="s">
        <v>1116</v>
      </c>
      <c r="B720" s="203" t="s">
        <v>158</v>
      </c>
      <c r="C720" t="s">
        <v>159</v>
      </c>
      <c r="D720" t="s">
        <v>215</v>
      </c>
      <c r="E720" t="s">
        <v>437</v>
      </c>
      <c r="F720" t="s">
        <v>1114</v>
      </c>
      <c r="G720" t="s">
        <v>217</v>
      </c>
      <c r="H720" s="203">
        <v>5</v>
      </c>
      <c r="I720" s="204">
        <v>0.7</v>
      </c>
      <c r="J720" s="205">
        <v>0.28937570628908127</v>
      </c>
      <c r="K720" s="205">
        <v>0.13</v>
      </c>
      <c r="L720" s="205">
        <v>0.2</v>
      </c>
      <c r="M720" s="205">
        <v>0.2</v>
      </c>
      <c r="N720" s="205">
        <v>0.2</v>
      </c>
      <c r="O720" s="205">
        <v>0.2</v>
      </c>
      <c r="P720" s="205">
        <v>0.2</v>
      </c>
      <c r="Q720" s="205">
        <v>0.2</v>
      </c>
      <c r="R720" s="205">
        <v>0.2</v>
      </c>
      <c r="S720" s="205">
        <v>0.2</v>
      </c>
      <c r="T720" s="205">
        <v>0.2</v>
      </c>
      <c r="U720" s="205">
        <v>0.2</v>
      </c>
      <c r="V720" s="205">
        <v>0.2</v>
      </c>
      <c r="W720" s="205">
        <v>0.2</v>
      </c>
      <c r="X720" s="205">
        <v>0.2</v>
      </c>
      <c r="Y720" s="205">
        <v>0.2</v>
      </c>
      <c r="Z720" s="205">
        <v>0.2</v>
      </c>
      <c r="AA720" s="205">
        <v>0.2</v>
      </c>
      <c r="AB720" s="205">
        <v>0.2</v>
      </c>
      <c r="AC720" s="205">
        <v>0.2</v>
      </c>
      <c r="AD720" s="205">
        <v>0.2</v>
      </c>
      <c r="AE720" s="205">
        <v>0.2</v>
      </c>
      <c r="AF720" s="205">
        <v>0.2</v>
      </c>
      <c r="AG720" s="205">
        <v>0.33</v>
      </c>
      <c r="AH720">
        <v>0.33</v>
      </c>
      <c r="AI720" t="s">
        <v>164</v>
      </c>
      <c r="AJ720" t="s">
        <v>164</v>
      </c>
      <c r="AK720" t="s">
        <v>164</v>
      </c>
    </row>
    <row r="721" spans="1:37" x14ac:dyDescent="0.25">
      <c r="A721" t="s">
        <v>1117</v>
      </c>
      <c r="B721" s="203" t="s">
        <v>166</v>
      </c>
      <c r="C721" t="s">
        <v>159</v>
      </c>
      <c r="D721" t="s">
        <v>215</v>
      </c>
      <c r="E721" t="s">
        <v>437</v>
      </c>
      <c r="F721" t="s">
        <v>1114</v>
      </c>
      <c r="G721" t="s">
        <v>217</v>
      </c>
      <c r="H721" s="203">
        <v>5</v>
      </c>
      <c r="I721" s="204">
        <v>0.7</v>
      </c>
      <c r="J721" s="205">
        <v>0.28937570628908127</v>
      </c>
      <c r="K721" s="205">
        <v>0.2</v>
      </c>
      <c r="L721" s="205">
        <v>0.27</v>
      </c>
      <c r="M721" s="205">
        <v>0.27</v>
      </c>
      <c r="N721" s="205">
        <v>0.27</v>
      </c>
      <c r="O721" s="205">
        <v>0.27</v>
      </c>
      <c r="P721" s="205">
        <v>0.27</v>
      </c>
      <c r="Q721" s="205">
        <v>0.27</v>
      </c>
      <c r="R721" s="205">
        <v>0.27</v>
      </c>
      <c r="S721" s="205">
        <v>0.27</v>
      </c>
      <c r="T721" s="205">
        <v>0.27</v>
      </c>
      <c r="U721" s="205">
        <v>0.27</v>
      </c>
      <c r="V721" s="205">
        <v>0.27</v>
      </c>
      <c r="W721" s="205">
        <v>0.27</v>
      </c>
      <c r="X721" s="205">
        <v>0.27</v>
      </c>
      <c r="Y721" s="205">
        <v>0.27</v>
      </c>
      <c r="Z721" s="205">
        <v>0.27</v>
      </c>
      <c r="AA721" s="205">
        <v>0.27</v>
      </c>
      <c r="AB721" s="205">
        <v>0.27</v>
      </c>
      <c r="AC721" s="205">
        <v>0.27</v>
      </c>
      <c r="AD721" s="205">
        <v>0.27</v>
      </c>
      <c r="AE721" s="205">
        <v>0.27</v>
      </c>
      <c r="AF721" s="205">
        <v>0.27</v>
      </c>
      <c r="AG721" s="205">
        <v>0.33</v>
      </c>
      <c r="AH721">
        <v>0.33</v>
      </c>
      <c r="AI721" t="s">
        <v>164</v>
      </c>
      <c r="AJ721" t="s">
        <v>164</v>
      </c>
      <c r="AK721" t="s">
        <v>164</v>
      </c>
    </row>
    <row r="722" spans="1:37" x14ac:dyDescent="0.25">
      <c r="A722" t="s">
        <v>1118</v>
      </c>
      <c r="B722" s="203" t="s">
        <v>158</v>
      </c>
      <c r="C722" t="s">
        <v>168</v>
      </c>
      <c r="D722" t="s">
        <v>215</v>
      </c>
      <c r="E722" t="s">
        <v>437</v>
      </c>
      <c r="F722" t="s">
        <v>1114</v>
      </c>
      <c r="G722" t="s">
        <v>217</v>
      </c>
      <c r="H722" s="203">
        <v>5</v>
      </c>
      <c r="I722" s="204">
        <v>0.7</v>
      </c>
      <c r="J722" s="205">
        <v>0.28937570628908127</v>
      </c>
      <c r="K722" s="205">
        <v>0.2</v>
      </c>
      <c r="L722" s="205">
        <v>0.27</v>
      </c>
      <c r="M722" s="205">
        <v>0.27</v>
      </c>
      <c r="N722" s="205">
        <v>0.27</v>
      </c>
      <c r="O722" s="205">
        <v>0.27</v>
      </c>
      <c r="P722" s="205">
        <v>0.27</v>
      </c>
      <c r="Q722" s="205">
        <v>0.27</v>
      </c>
      <c r="R722" s="205">
        <v>0.25</v>
      </c>
      <c r="S722" s="205">
        <v>0.25</v>
      </c>
      <c r="T722" s="205">
        <v>0.25</v>
      </c>
      <c r="U722" s="205">
        <v>0.25</v>
      </c>
      <c r="V722" s="205">
        <v>0.25</v>
      </c>
      <c r="W722" s="205">
        <v>0.25</v>
      </c>
      <c r="X722" s="205">
        <v>0.25</v>
      </c>
      <c r="Y722" s="205">
        <v>0.25</v>
      </c>
      <c r="Z722" s="205">
        <v>0.25</v>
      </c>
      <c r="AA722" s="205">
        <v>0.25</v>
      </c>
      <c r="AB722" s="205">
        <v>0.25</v>
      </c>
      <c r="AC722" s="205">
        <v>0.25</v>
      </c>
      <c r="AD722" s="205">
        <v>0.25</v>
      </c>
      <c r="AE722" s="205">
        <v>0.25</v>
      </c>
      <c r="AF722" s="205">
        <v>0.25</v>
      </c>
      <c r="AG722" s="205">
        <v>0.33</v>
      </c>
      <c r="AH722">
        <v>0.33</v>
      </c>
      <c r="AI722" t="s">
        <v>164</v>
      </c>
      <c r="AJ722" t="s">
        <v>164</v>
      </c>
      <c r="AK722" t="s">
        <v>164</v>
      </c>
    </row>
    <row r="723" spans="1:37" x14ac:dyDescent="0.25">
      <c r="A723" t="s">
        <v>1119</v>
      </c>
      <c r="B723" s="203" t="s">
        <v>166</v>
      </c>
      <c r="C723" t="s">
        <v>168</v>
      </c>
      <c r="D723" t="s">
        <v>215</v>
      </c>
      <c r="E723" t="s">
        <v>437</v>
      </c>
      <c r="F723" t="s">
        <v>1114</v>
      </c>
      <c r="G723" t="s">
        <v>217</v>
      </c>
      <c r="H723" s="203">
        <v>5</v>
      </c>
      <c r="I723" s="204">
        <v>0.7</v>
      </c>
      <c r="J723" s="205">
        <v>0.28937570628908127</v>
      </c>
      <c r="K723" s="205">
        <v>0.2</v>
      </c>
      <c r="L723" s="205">
        <v>0.27</v>
      </c>
      <c r="M723" s="205">
        <v>0.27</v>
      </c>
      <c r="N723" s="205">
        <v>0.27</v>
      </c>
      <c r="O723" s="205">
        <v>0.27</v>
      </c>
      <c r="P723" s="205">
        <v>0.27</v>
      </c>
      <c r="Q723" s="205">
        <v>0.27</v>
      </c>
      <c r="R723" s="205">
        <v>0.25</v>
      </c>
      <c r="S723" s="205">
        <v>0.25</v>
      </c>
      <c r="T723" s="205">
        <v>0.25</v>
      </c>
      <c r="U723" s="205">
        <v>0.25</v>
      </c>
      <c r="V723" s="205">
        <v>0.25</v>
      </c>
      <c r="W723" s="205">
        <v>0.25</v>
      </c>
      <c r="X723" s="205">
        <v>0.25</v>
      </c>
      <c r="Y723" s="205">
        <v>0.25</v>
      </c>
      <c r="Z723" s="205">
        <v>0.25</v>
      </c>
      <c r="AA723" s="205">
        <v>0.25</v>
      </c>
      <c r="AB723" s="205">
        <v>0.25</v>
      </c>
      <c r="AC723" s="205">
        <v>0.25</v>
      </c>
      <c r="AD723" s="205">
        <v>0.25</v>
      </c>
      <c r="AE723" s="205">
        <v>0.25</v>
      </c>
      <c r="AF723" s="205">
        <v>0.25</v>
      </c>
      <c r="AG723" s="205">
        <v>0.33</v>
      </c>
      <c r="AH723">
        <v>0.33</v>
      </c>
      <c r="AI723" t="s">
        <v>164</v>
      </c>
      <c r="AJ723" t="s">
        <v>164</v>
      </c>
      <c r="AK723" t="s">
        <v>164</v>
      </c>
    </row>
    <row r="724" spans="1:37" x14ac:dyDescent="0.25">
      <c r="A724" t="s">
        <v>1120</v>
      </c>
      <c r="B724" s="203" t="s">
        <v>158</v>
      </c>
      <c r="C724" t="s">
        <v>159</v>
      </c>
      <c r="D724" t="s">
        <v>215</v>
      </c>
      <c r="E724" t="s">
        <v>1007</v>
      </c>
      <c r="F724" t="s">
        <v>1121</v>
      </c>
      <c r="G724" t="s">
        <v>217</v>
      </c>
      <c r="H724" s="203">
        <v>15</v>
      </c>
      <c r="I724" s="204">
        <v>0.7</v>
      </c>
      <c r="J724" s="205">
        <v>0.62860243080000411</v>
      </c>
      <c r="K724" s="205">
        <v>0.13</v>
      </c>
      <c r="L724" s="205">
        <v>0.2</v>
      </c>
      <c r="M724" s="205">
        <v>0.2</v>
      </c>
      <c r="N724" s="205">
        <v>0.2</v>
      </c>
      <c r="O724" s="205">
        <v>0.2</v>
      </c>
      <c r="P724" s="205">
        <v>0.2</v>
      </c>
      <c r="Q724" s="205">
        <v>0.2</v>
      </c>
      <c r="R724" s="205">
        <v>0.2</v>
      </c>
      <c r="S724" s="205">
        <v>0.2</v>
      </c>
      <c r="T724" s="205">
        <v>0.2</v>
      </c>
      <c r="U724" s="205">
        <v>0.2</v>
      </c>
      <c r="V724" s="205">
        <v>0.2</v>
      </c>
      <c r="W724" s="205">
        <v>0.2</v>
      </c>
      <c r="X724" s="205">
        <v>0.2</v>
      </c>
      <c r="Y724" s="205">
        <v>0.2</v>
      </c>
      <c r="Z724" s="205">
        <v>0.2</v>
      </c>
      <c r="AA724" s="205">
        <v>0.2</v>
      </c>
      <c r="AB724" s="205">
        <v>0.2</v>
      </c>
      <c r="AC724" s="205">
        <v>0.2</v>
      </c>
      <c r="AD724" s="205">
        <v>0.2</v>
      </c>
      <c r="AE724" s="205">
        <v>0.2</v>
      </c>
      <c r="AF724" s="205">
        <v>0.2</v>
      </c>
      <c r="AG724" s="205">
        <v>0.33</v>
      </c>
      <c r="AH724">
        <v>0.33</v>
      </c>
      <c r="AI724" t="s">
        <v>164</v>
      </c>
      <c r="AJ724" t="s">
        <v>164</v>
      </c>
      <c r="AK724" t="s">
        <v>164</v>
      </c>
    </row>
    <row r="725" spans="1:37" x14ac:dyDescent="0.25">
      <c r="A725" t="s">
        <v>1122</v>
      </c>
      <c r="B725" s="203" t="s">
        <v>166</v>
      </c>
      <c r="C725" t="s">
        <v>159</v>
      </c>
      <c r="D725" t="s">
        <v>215</v>
      </c>
      <c r="E725" t="s">
        <v>1007</v>
      </c>
      <c r="F725" t="s">
        <v>1121</v>
      </c>
      <c r="G725" t="s">
        <v>217</v>
      </c>
      <c r="H725" s="203">
        <v>15</v>
      </c>
      <c r="I725" s="204">
        <v>0.7</v>
      </c>
      <c r="J725" s="205">
        <v>0.62860243080000411</v>
      </c>
      <c r="K725" s="205">
        <v>0.2</v>
      </c>
      <c r="L725" s="205">
        <v>0.27</v>
      </c>
      <c r="M725" s="205">
        <v>0.27</v>
      </c>
      <c r="N725" s="205">
        <v>0.27</v>
      </c>
      <c r="O725" s="205">
        <v>0.27</v>
      </c>
      <c r="P725" s="205">
        <v>0.27</v>
      </c>
      <c r="Q725" s="205">
        <v>0.27</v>
      </c>
      <c r="R725" s="205">
        <v>0.27</v>
      </c>
      <c r="S725" s="205">
        <v>0.27</v>
      </c>
      <c r="T725" s="205">
        <v>0.27</v>
      </c>
      <c r="U725" s="205">
        <v>0.27</v>
      </c>
      <c r="V725" s="205">
        <v>0.27</v>
      </c>
      <c r="W725" s="205">
        <v>0.27</v>
      </c>
      <c r="X725" s="205">
        <v>0.27</v>
      </c>
      <c r="Y725" s="205">
        <v>0.27</v>
      </c>
      <c r="Z725" s="205">
        <v>0.27</v>
      </c>
      <c r="AA725" s="205">
        <v>0.27</v>
      </c>
      <c r="AB725" s="205">
        <v>0.27</v>
      </c>
      <c r="AC725" s="205">
        <v>0.27</v>
      </c>
      <c r="AD725" s="205">
        <v>0.27</v>
      </c>
      <c r="AE725" s="205">
        <v>0.27</v>
      </c>
      <c r="AF725" s="205">
        <v>0.27</v>
      </c>
      <c r="AG725" s="205">
        <v>0.33</v>
      </c>
      <c r="AH725">
        <v>0.33</v>
      </c>
      <c r="AI725" t="s">
        <v>164</v>
      </c>
      <c r="AJ725" t="s">
        <v>164</v>
      </c>
      <c r="AK725" t="s">
        <v>164</v>
      </c>
    </row>
    <row r="726" spans="1:37" x14ac:dyDescent="0.25">
      <c r="A726" t="s">
        <v>1123</v>
      </c>
      <c r="B726" s="203" t="s">
        <v>158</v>
      </c>
      <c r="C726" t="s">
        <v>159</v>
      </c>
      <c r="D726" t="s">
        <v>160</v>
      </c>
      <c r="E726" t="s">
        <v>176</v>
      </c>
      <c r="F726" t="s">
        <v>1124</v>
      </c>
      <c r="G726" t="s">
        <v>235</v>
      </c>
      <c r="H726" s="203">
        <v>15</v>
      </c>
      <c r="I726" s="204">
        <v>0.7</v>
      </c>
      <c r="J726" s="205">
        <v>0.58250057953873935</v>
      </c>
      <c r="K726" s="205">
        <v>0.13</v>
      </c>
      <c r="L726" s="205">
        <v>0.2</v>
      </c>
      <c r="M726" s="205">
        <v>0.2</v>
      </c>
      <c r="N726" s="205">
        <v>0.2</v>
      </c>
      <c r="O726" s="205">
        <v>0.2</v>
      </c>
      <c r="P726" s="205">
        <v>0.2</v>
      </c>
      <c r="Q726" s="205">
        <v>0.2</v>
      </c>
      <c r="R726" s="205">
        <v>0.2</v>
      </c>
      <c r="S726" s="205">
        <v>0.2</v>
      </c>
      <c r="T726" s="205">
        <v>0.2</v>
      </c>
      <c r="U726" s="205">
        <v>0.2</v>
      </c>
      <c r="V726" s="205">
        <v>0.2</v>
      </c>
      <c r="W726" s="205">
        <v>0.2</v>
      </c>
      <c r="X726" s="205">
        <v>0.2</v>
      </c>
      <c r="Y726" s="205">
        <v>0.2</v>
      </c>
      <c r="Z726" s="205">
        <v>0.2</v>
      </c>
      <c r="AA726" s="205">
        <v>0.2</v>
      </c>
      <c r="AB726" s="205">
        <v>0.2</v>
      </c>
      <c r="AC726" s="205">
        <v>0.2</v>
      </c>
      <c r="AD726" s="205">
        <v>0.23</v>
      </c>
      <c r="AE726" s="205">
        <v>0.23</v>
      </c>
      <c r="AF726" s="205">
        <v>0.23</v>
      </c>
      <c r="AG726" s="205">
        <v>0.33</v>
      </c>
      <c r="AH726">
        <v>0.33</v>
      </c>
      <c r="AI726" t="s">
        <v>164</v>
      </c>
      <c r="AJ726" t="s">
        <v>164</v>
      </c>
      <c r="AK726" t="s">
        <v>164</v>
      </c>
    </row>
    <row r="727" spans="1:37" x14ac:dyDescent="0.25">
      <c r="A727" t="s">
        <v>1125</v>
      </c>
      <c r="B727" s="203" t="s">
        <v>166</v>
      </c>
      <c r="C727" t="s">
        <v>159</v>
      </c>
      <c r="D727" t="s">
        <v>160</v>
      </c>
      <c r="E727" t="s">
        <v>176</v>
      </c>
      <c r="F727" t="s">
        <v>1124</v>
      </c>
      <c r="G727" t="s">
        <v>235</v>
      </c>
      <c r="H727" s="203">
        <v>15</v>
      </c>
      <c r="I727" s="204">
        <v>0.7</v>
      </c>
      <c r="J727" s="205">
        <v>0.58250057953873935</v>
      </c>
      <c r="K727" s="205">
        <v>0.2</v>
      </c>
      <c r="L727" s="205">
        <v>0.27</v>
      </c>
      <c r="M727" s="205">
        <v>0.27</v>
      </c>
      <c r="N727" s="205">
        <v>0.27</v>
      </c>
      <c r="O727" s="205">
        <v>0.27</v>
      </c>
      <c r="P727" s="205">
        <v>0.27</v>
      </c>
      <c r="Q727" s="205">
        <v>0.27</v>
      </c>
      <c r="R727" s="205">
        <v>0.27</v>
      </c>
      <c r="S727" s="205">
        <v>0.27</v>
      </c>
      <c r="T727" s="205">
        <v>0.27</v>
      </c>
      <c r="U727" s="205">
        <v>0.27</v>
      </c>
      <c r="V727" s="205">
        <v>0.27</v>
      </c>
      <c r="W727" s="205">
        <v>0.27</v>
      </c>
      <c r="X727" s="205">
        <v>0.27</v>
      </c>
      <c r="Y727" s="205">
        <v>0.27</v>
      </c>
      <c r="Z727" s="205">
        <v>0.27</v>
      </c>
      <c r="AA727" s="205">
        <v>0.27</v>
      </c>
      <c r="AB727" s="205">
        <v>0.27</v>
      </c>
      <c r="AC727" s="205">
        <v>0.27</v>
      </c>
      <c r="AD727" s="205">
        <v>0.31</v>
      </c>
      <c r="AE727" s="205">
        <v>0.31</v>
      </c>
      <c r="AF727" s="205">
        <v>0.31</v>
      </c>
      <c r="AG727" s="205">
        <v>0.33</v>
      </c>
      <c r="AH727">
        <v>0.33</v>
      </c>
      <c r="AI727" t="s">
        <v>164</v>
      </c>
      <c r="AJ727" t="s">
        <v>164</v>
      </c>
      <c r="AK727" t="s">
        <v>164</v>
      </c>
    </row>
    <row r="728" spans="1:37" x14ac:dyDescent="0.25">
      <c r="A728" t="s">
        <v>1126</v>
      </c>
      <c r="B728" s="203" t="s">
        <v>158</v>
      </c>
      <c r="C728" t="s">
        <v>168</v>
      </c>
      <c r="D728" t="s">
        <v>160</v>
      </c>
      <c r="E728" t="s">
        <v>176</v>
      </c>
      <c r="F728" t="s">
        <v>1124</v>
      </c>
      <c r="G728" t="s">
        <v>169</v>
      </c>
      <c r="H728" s="203">
        <v>15</v>
      </c>
      <c r="I728" s="204">
        <v>0.7</v>
      </c>
      <c r="J728" s="205">
        <v>0.6269962886457372</v>
      </c>
      <c r="K728" s="205">
        <v>0.12</v>
      </c>
      <c r="L728" s="205">
        <v>0.17</v>
      </c>
      <c r="M728" s="205">
        <v>0.17</v>
      </c>
      <c r="N728" s="205">
        <v>0.25</v>
      </c>
      <c r="O728" s="205">
        <v>0.25</v>
      </c>
      <c r="P728" s="205">
        <v>0.25</v>
      </c>
      <c r="Q728" s="205">
        <v>0.25</v>
      </c>
      <c r="R728" s="205">
        <v>0.25</v>
      </c>
      <c r="S728" s="205">
        <v>0.25</v>
      </c>
      <c r="T728" s="205">
        <v>0.25</v>
      </c>
      <c r="U728" s="205">
        <v>0.25</v>
      </c>
      <c r="V728" s="205">
        <v>0.25</v>
      </c>
      <c r="W728" s="205">
        <v>0.25</v>
      </c>
      <c r="X728" s="205">
        <v>0.25</v>
      </c>
      <c r="Y728" s="205">
        <v>0.25</v>
      </c>
      <c r="Z728" s="205">
        <v>0.25</v>
      </c>
      <c r="AA728" s="205">
        <v>0.25</v>
      </c>
      <c r="AB728" s="205">
        <v>0.25</v>
      </c>
      <c r="AC728" s="205">
        <v>0.25</v>
      </c>
      <c r="AD728" s="205">
        <v>0.25</v>
      </c>
      <c r="AE728" s="205">
        <v>0.25</v>
      </c>
      <c r="AF728" s="205">
        <v>0.25</v>
      </c>
      <c r="AG728" s="205">
        <v>0.33</v>
      </c>
      <c r="AH728">
        <v>0.33</v>
      </c>
      <c r="AI728" t="s">
        <v>164</v>
      </c>
      <c r="AJ728" t="s">
        <v>164</v>
      </c>
      <c r="AK728" t="s">
        <v>164</v>
      </c>
    </row>
    <row r="729" spans="1:37" x14ac:dyDescent="0.25">
      <c r="A729" t="s">
        <v>1127</v>
      </c>
      <c r="B729" s="203" t="s">
        <v>166</v>
      </c>
      <c r="C729" t="s">
        <v>168</v>
      </c>
      <c r="D729" t="s">
        <v>160</v>
      </c>
      <c r="E729" t="s">
        <v>176</v>
      </c>
      <c r="F729" t="s">
        <v>1124</v>
      </c>
      <c r="G729" t="s">
        <v>169</v>
      </c>
      <c r="H729" s="203">
        <v>15</v>
      </c>
      <c r="I729" s="204">
        <v>0.7</v>
      </c>
      <c r="J729" s="205">
        <v>0.6269962886457372</v>
      </c>
      <c r="K729" s="205">
        <v>0.12</v>
      </c>
      <c r="L729" s="205">
        <v>0.27</v>
      </c>
      <c r="M729" s="205">
        <v>0.27</v>
      </c>
      <c r="N729" s="205">
        <v>0.27</v>
      </c>
      <c r="O729" s="205">
        <v>0.25</v>
      </c>
      <c r="P729" s="205">
        <v>0.25</v>
      </c>
      <c r="Q729" s="205">
        <v>0.25</v>
      </c>
      <c r="R729" s="205">
        <v>0.25</v>
      </c>
      <c r="S729" s="205">
        <v>0.25</v>
      </c>
      <c r="T729" s="205">
        <v>0.25</v>
      </c>
      <c r="U729" s="205">
        <v>0.25</v>
      </c>
      <c r="V729" s="205">
        <v>0.25</v>
      </c>
      <c r="W729" s="205">
        <v>0.25</v>
      </c>
      <c r="X729" s="205">
        <v>0.25</v>
      </c>
      <c r="Y729" s="205">
        <v>0.25</v>
      </c>
      <c r="Z729" s="205">
        <v>0.25</v>
      </c>
      <c r="AA729" s="205">
        <v>0.25</v>
      </c>
      <c r="AB729" s="205">
        <v>0.25</v>
      </c>
      <c r="AC729" s="205">
        <v>0.25</v>
      </c>
      <c r="AD729" s="205">
        <v>0.25</v>
      </c>
      <c r="AE729" s="205">
        <v>0.25</v>
      </c>
      <c r="AF729" s="205">
        <v>0.25</v>
      </c>
      <c r="AG729" s="205">
        <v>0.33</v>
      </c>
      <c r="AH729">
        <v>0.33</v>
      </c>
      <c r="AI729" t="s">
        <v>164</v>
      </c>
      <c r="AJ729" t="s">
        <v>164</v>
      </c>
      <c r="AK729" t="s">
        <v>164</v>
      </c>
    </row>
    <row r="730" spans="1:37" x14ac:dyDescent="0.25">
      <c r="A730" t="s">
        <v>1128</v>
      </c>
      <c r="B730" s="203" t="s">
        <v>158</v>
      </c>
      <c r="C730" t="s">
        <v>159</v>
      </c>
      <c r="D730" t="s">
        <v>160</v>
      </c>
      <c r="E730" t="s">
        <v>176</v>
      </c>
      <c r="F730" t="s">
        <v>1129</v>
      </c>
      <c r="G730" t="s">
        <v>235</v>
      </c>
      <c r="H730" s="203">
        <v>20</v>
      </c>
      <c r="I730" s="204">
        <v>0.7</v>
      </c>
      <c r="J730" s="205">
        <v>0.70116810707842225</v>
      </c>
      <c r="K730" s="205">
        <v>0.13</v>
      </c>
      <c r="L730" s="205">
        <v>0.2</v>
      </c>
      <c r="M730" s="205">
        <v>0.2</v>
      </c>
      <c r="N730" s="205">
        <v>0.2</v>
      </c>
      <c r="O730" s="205">
        <v>0.2</v>
      </c>
      <c r="P730" s="205">
        <v>0.2</v>
      </c>
      <c r="Q730" s="205">
        <v>0.2</v>
      </c>
      <c r="R730" s="205">
        <v>0.2</v>
      </c>
      <c r="S730" s="205">
        <v>0.2</v>
      </c>
      <c r="T730" s="205">
        <v>0.2</v>
      </c>
      <c r="U730" s="205">
        <v>0.2</v>
      </c>
      <c r="V730" s="205">
        <v>0.2</v>
      </c>
      <c r="W730" s="205">
        <v>0.2</v>
      </c>
      <c r="X730" s="205">
        <v>0.2</v>
      </c>
      <c r="Y730" s="205">
        <v>0.2</v>
      </c>
      <c r="Z730" s="205">
        <v>0.2</v>
      </c>
      <c r="AA730" s="205">
        <v>0.2</v>
      </c>
      <c r="AB730" s="205">
        <v>0.2</v>
      </c>
      <c r="AC730" s="205">
        <v>0.2</v>
      </c>
      <c r="AD730" s="205">
        <v>0.23</v>
      </c>
      <c r="AE730" s="205">
        <v>0.23</v>
      </c>
      <c r="AF730" s="205">
        <v>0.23</v>
      </c>
      <c r="AG730" s="205">
        <v>0.33</v>
      </c>
      <c r="AH730">
        <v>0.38</v>
      </c>
      <c r="AI730" t="s">
        <v>164</v>
      </c>
      <c r="AJ730" t="s">
        <v>164</v>
      </c>
      <c r="AK730" t="s">
        <v>164</v>
      </c>
    </row>
    <row r="731" spans="1:37" x14ac:dyDescent="0.25">
      <c r="A731" t="s">
        <v>1130</v>
      </c>
      <c r="B731" s="203" t="s">
        <v>166</v>
      </c>
      <c r="C731" t="s">
        <v>159</v>
      </c>
      <c r="D731" t="s">
        <v>160</v>
      </c>
      <c r="E731" t="s">
        <v>176</v>
      </c>
      <c r="F731" t="s">
        <v>1129</v>
      </c>
      <c r="G731" t="s">
        <v>235</v>
      </c>
      <c r="H731" s="203">
        <v>20</v>
      </c>
      <c r="I731" s="204">
        <v>0.7</v>
      </c>
      <c r="J731" s="205">
        <v>0.70116810707842225</v>
      </c>
      <c r="K731" s="205">
        <v>0.2</v>
      </c>
      <c r="L731" s="205">
        <v>0.27</v>
      </c>
      <c r="M731" s="205">
        <v>0.27</v>
      </c>
      <c r="N731" s="205">
        <v>0.27</v>
      </c>
      <c r="O731" s="205">
        <v>0.27</v>
      </c>
      <c r="P731" s="205">
        <v>0.27</v>
      </c>
      <c r="Q731" s="205">
        <v>0.27</v>
      </c>
      <c r="R731" s="205">
        <v>0.27</v>
      </c>
      <c r="S731" s="205">
        <v>0.27</v>
      </c>
      <c r="T731" s="205">
        <v>0.27</v>
      </c>
      <c r="U731" s="205">
        <v>0.27</v>
      </c>
      <c r="V731" s="205">
        <v>0.27</v>
      </c>
      <c r="W731" s="205">
        <v>0.27</v>
      </c>
      <c r="X731" s="205">
        <v>0.27</v>
      </c>
      <c r="Y731" s="205">
        <v>0.27</v>
      </c>
      <c r="Z731" s="205">
        <v>0.27</v>
      </c>
      <c r="AA731" s="205">
        <v>0.27</v>
      </c>
      <c r="AB731" s="205">
        <v>0.27</v>
      </c>
      <c r="AC731" s="205">
        <v>0.27</v>
      </c>
      <c r="AD731" s="205">
        <v>0.31</v>
      </c>
      <c r="AE731" s="205">
        <v>0.31</v>
      </c>
      <c r="AF731" s="205">
        <v>0.31</v>
      </c>
      <c r="AG731" s="205">
        <v>0.33</v>
      </c>
      <c r="AH731">
        <v>0.38</v>
      </c>
      <c r="AI731" t="s">
        <v>164</v>
      </c>
      <c r="AJ731" t="s">
        <v>164</v>
      </c>
      <c r="AK731" t="s">
        <v>164</v>
      </c>
    </row>
    <row r="732" spans="1:37" x14ac:dyDescent="0.25">
      <c r="A732" t="s">
        <v>1131</v>
      </c>
      <c r="B732" s="203" t="s">
        <v>158</v>
      </c>
      <c r="C732" t="s">
        <v>168</v>
      </c>
      <c r="D732" t="s">
        <v>160</v>
      </c>
      <c r="E732" t="s">
        <v>176</v>
      </c>
      <c r="F732" t="s">
        <v>1129</v>
      </c>
      <c r="G732" t="s">
        <v>169</v>
      </c>
      <c r="H732" s="203">
        <v>20</v>
      </c>
      <c r="I732" s="204">
        <v>0.7</v>
      </c>
      <c r="J732" s="205">
        <v>0.74901332918833474</v>
      </c>
      <c r="K732" s="205">
        <v>0.12</v>
      </c>
      <c r="L732" s="205">
        <v>0.17</v>
      </c>
      <c r="M732" s="205">
        <v>0.17</v>
      </c>
      <c r="N732" s="205">
        <v>0.25</v>
      </c>
      <c r="O732" s="205">
        <v>0.25</v>
      </c>
      <c r="P732" s="205">
        <v>0.25</v>
      </c>
      <c r="Q732" s="205">
        <v>0.25</v>
      </c>
      <c r="R732" s="205">
        <v>0.25</v>
      </c>
      <c r="S732" s="205">
        <v>0.25</v>
      </c>
      <c r="T732" s="205">
        <v>0.25</v>
      </c>
      <c r="U732" s="205">
        <v>0.25</v>
      </c>
      <c r="V732" s="205">
        <v>0.25</v>
      </c>
      <c r="W732" s="205">
        <v>0.25</v>
      </c>
      <c r="X732" s="205">
        <v>0.25</v>
      </c>
      <c r="Y732" s="205">
        <v>0.25</v>
      </c>
      <c r="Z732" s="205">
        <v>0.25</v>
      </c>
      <c r="AA732" s="205">
        <v>0.25</v>
      </c>
      <c r="AB732" s="205">
        <v>0.25</v>
      </c>
      <c r="AC732" s="205">
        <v>0.25</v>
      </c>
      <c r="AD732" s="205">
        <v>0.25</v>
      </c>
      <c r="AE732" s="205">
        <v>0.25</v>
      </c>
      <c r="AF732" s="205">
        <v>0.25</v>
      </c>
      <c r="AG732" s="205">
        <v>0.33</v>
      </c>
      <c r="AH732">
        <v>0.38</v>
      </c>
      <c r="AI732" t="s">
        <v>164</v>
      </c>
      <c r="AJ732" t="s">
        <v>164</v>
      </c>
      <c r="AK732" t="s">
        <v>164</v>
      </c>
    </row>
    <row r="733" spans="1:37" x14ac:dyDescent="0.25">
      <c r="A733" t="s">
        <v>1132</v>
      </c>
      <c r="B733" s="203" t="s">
        <v>166</v>
      </c>
      <c r="C733" t="s">
        <v>168</v>
      </c>
      <c r="D733" t="s">
        <v>160</v>
      </c>
      <c r="E733" t="s">
        <v>176</v>
      </c>
      <c r="F733" t="s">
        <v>1129</v>
      </c>
      <c r="G733" t="s">
        <v>169</v>
      </c>
      <c r="H733" s="203">
        <v>20</v>
      </c>
      <c r="I733" s="204">
        <v>0.7</v>
      </c>
      <c r="J733" s="205">
        <v>0.74901332918833474</v>
      </c>
      <c r="K733" s="205">
        <v>0.12</v>
      </c>
      <c r="L733" s="205">
        <v>0.27</v>
      </c>
      <c r="M733" s="205">
        <v>0.27</v>
      </c>
      <c r="N733" s="205">
        <v>0.27</v>
      </c>
      <c r="O733" s="205">
        <v>0.25</v>
      </c>
      <c r="P733" s="205">
        <v>0.25</v>
      </c>
      <c r="Q733" s="205">
        <v>0.25</v>
      </c>
      <c r="R733" s="205">
        <v>0.25</v>
      </c>
      <c r="S733" s="205">
        <v>0.25</v>
      </c>
      <c r="T733" s="205">
        <v>0.25</v>
      </c>
      <c r="U733" s="205">
        <v>0.25</v>
      </c>
      <c r="V733" s="205">
        <v>0.25</v>
      </c>
      <c r="W733" s="205">
        <v>0.25</v>
      </c>
      <c r="X733" s="205">
        <v>0.25</v>
      </c>
      <c r="Y733" s="205">
        <v>0.25</v>
      </c>
      <c r="Z733" s="205">
        <v>0.25</v>
      </c>
      <c r="AA733" s="205">
        <v>0.25</v>
      </c>
      <c r="AB733" s="205">
        <v>0.25</v>
      </c>
      <c r="AC733" s="205">
        <v>0.25</v>
      </c>
      <c r="AD733" s="205">
        <v>0.25</v>
      </c>
      <c r="AE733" s="205">
        <v>0.25</v>
      </c>
      <c r="AF733" s="205">
        <v>0.25</v>
      </c>
      <c r="AG733" s="205">
        <v>0.33</v>
      </c>
      <c r="AH733">
        <v>0.38</v>
      </c>
      <c r="AI733" t="s">
        <v>164</v>
      </c>
      <c r="AJ733" t="s">
        <v>164</v>
      </c>
      <c r="AK733" t="s">
        <v>164</v>
      </c>
    </row>
    <row r="734" spans="1:37" x14ac:dyDescent="0.25">
      <c r="A734" t="s">
        <v>1133</v>
      </c>
      <c r="B734" s="203" t="s">
        <v>158</v>
      </c>
      <c r="C734" t="s">
        <v>159</v>
      </c>
      <c r="D734" t="s">
        <v>160</v>
      </c>
      <c r="E734" t="s">
        <v>176</v>
      </c>
      <c r="F734" t="s">
        <v>1134</v>
      </c>
      <c r="G734" t="s">
        <v>235</v>
      </c>
      <c r="H734" s="203">
        <v>20</v>
      </c>
      <c r="I734" s="204">
        <v>0.7</v>
      </c>
      <c r="J734" s="205">
        <v>0.70116810707842225</v>
      </c>
      <c r="K734" s="205">
        <v>0.13</v>
      </c>
      <c r="L734" s="205">
        <v>0.2</v>
      </c>
      <c r="M734" s="205">
        <v>0.2</v>
      </c>
      <c r="N734" s="205">
        <v>0.2</v>
      </c>
      <c r="O734" s="205">
        <v>0.2</v>
      </c>
      <c r="P734" s="205">
        <v>0.2</v>
      </c>
      <c r="Q734" s="205">
        <v>0.2</v>
      </c>
      <c r="R734" s="205">
        <v>0.2</v>
      </c>
      <c r="S734" s="205">
        <v>0.2</v>
      </c>
      <c r="T734" s="205">
        <v>0.2</v>
      </c>
      <c r="U734" s="205">
        <v>0.2</v>
      </c>
      <c r="V734" s="205">
        <v>0.2</v>
      </c>
      <c r="W734" s="205">
        <v>0.2</v>
      </c>
      <c r="X734" s="205">
        <v>0.2</v>
      </c>
      <c r="Y734" s="205">
        <v>0.2</v>
      </c>
      <c r="Z734" s="205">
        <v>0.2</v>
      </c>
      <c r="AA734" s="205">
        <v>0.2</v>
      </c>
      <c r="AB734" s="205">
        <v>0.2</v>
      </c>
      <c r="AC734" s="205">
        <v>0.2</v>
      </c>
      <c r="AD734" s="205">
        <v>0.23</v>
      </c>
      <c r="AE734" s="205">
        <v>0.23</v>
      </c>
      <c r="AF734" s="205">
        <v>0.23</v>
      </c>
      <c r="AG734" s="205">
        <v>0.33</v>
      </c>
      <c r="AH734">
        <v>0.38</v>
      </c>
      <c r="AI734" t="s">
        <v>164</v>
      </c>
      <c r="AJ734" t="s">
        <v>164</v>
      </c>
      <c r="AK734" t="s">
        <v>164</v>
      </c>
    </row>
    <row r="735" spans="1:37" x14ac:dyDescent="0.25">
      <c r="A735" t="s">
        <v>1135</v>
      </c>
      <c r="B735" s="203" t="s">
        <v>166</v>
      </c>
      <c r="C735" t="s">
        <v>159</v>
      </c>
      <c r="D735" t="s">
        <v>160</v>
      </c>
      <c r="E735" t="s">
        <v>176</v>
      </c>
      <c r="F735" t="s">
        <v>1134</v>
      </c>
      <c r="G735" t="s">
        <v>235</v>
      </c>
      <c r="H735" s="203">
        <v>20</v>
      </c>
      <c r="I735" s="204">
        <v>0.7</v>
      </c>
      <c r="J735" s="205">
        <v>0.70116810707842225</v>
      </c>
      <c r="K735" s="205">
        <v>0.2</v>
      </c>
      <c r="L735" s="205">
        <v>0.27</v>
      </c>
      <c r="M735" s="205">
        <v>0.27</v>
      </c>
      <c r="N735" s="205">
        <v>0.27</v>
      </c>
      <c r="O735" s="205">
        <v>0.27</v>
      </c>
      <c r="P735" s="205">
        <v>0.27</v>
      </c>
      <c r="Q735" s="205">
        <v>0.27</v>
      </c>
      <c r="R735" s="205">
        <v>0.27</v>
      </c>
      <c r="S735" s="205">
        <v>0.27</v>
      </c>
      <c r="T735" s="205">
        <v>0.27</v>
      </c>
      <c r="U735" s="205">
        <v>0.27</v>
      </c>
      <c r="V735" s="205">
        <v>0.27</v>
      </c>
      <c r="W735" s="205">
        <v>0.27</v>
      </c>
      <c r="X735" s="205">
        <v>0.27</v>
      </c>
      <c r="Y735" s="205">
        <v>0.27</v>
      </c>
      <c r="Z735" s="205">
        <v>0.27</v>
      </c>
      <c r="AA735" s="205">
        <v>0.27</v>
      </c>
      <c r="AB735" s="205">
        <v>0.27</v>
      </c>
      <c r="AC735" s="205">
        <v>0.27</v>
      </c>
      <c r="AD735" s="205">
        <v>0.31</v>
      </c>
      <c r="AE735" s="205">
        <v>0.31</v>
      </c>
      <c r="AF735" s="205">
        <v>0.31</v>
      </c>
      <c r="AG735" s="205">
        <v>0.33</v>
      </c>
      <c r="AH735">
        <v>0.38</v>
      </c>
      <c r="AI735" t="s">
        <v>164</v>
      </c>
      <c r="AJ735" t="s">
        <v>164</v>
      </c>
      <c r="AK735" t="s">
        <v>164</v>
      </c>
    </row>
    <row r="736" spans="1:37" x14ac:dyDescent="0.25">
      <c r="A736" t="s">
        <v>1136</v>
      </c>
      <c r="B736" s="203" t="s">
        <v>158</v>
      </c>
      <c r="C736" t="s">
        <v>168</v>
      </c>
      <c r="D736" t="s">
        <v>160</v>
      </c>
      <c r="E736" t="s">
        <v>176</v>
      </c>
      <c r="F736" t="s">
        <v>1134</v>
      </c>
      <c r="G736" t="s">
        <v>169</v>
      </c>
      <c r="H736" s="203">
        <v>20</v>
      </c>
      <c r="I736" s="204">
        <v>0.7</v>
      </c>
      <c r="J736" s="205">
        <v>0.74901332918833474</v>
      </c>
      <c r="K736" s="205">
        <v>0.12</v>
      </c>
      <c r="L736" s="205">
        <v>0.17</v>
      </c>
      <c r="M736" s="205">
        <v>0.17</v>
      </c>
      <c r="N736" s="205">
        <v>0.25</v>
      </c>
      <c r="O736" s="205">
        <v>0.25</v>
      </c>
      <c r="P736" s="205">
        <v>0.25</v>
      </c>
      <c r="Q736" s="205">
        <v>0.25</v>
      </c>
      <c r="R736" s="205">
        <v>0.25</v>
      </c>
      <c r="S736" s="205">
        <v>0.25</v>
      </c>
      <c r="T736" s="205">
        <v>0.25</v>
      </c>
      <c r="U736" s="205">
        <v>0.25</v>
      </c>
      <c r="V736" s="205">
        <v>0.25</v>
      </c>
      <c r="W736" s="205">
        <v>0.25</v>
      </c>
      <c r="X736" s="205">
        <v>0.25</v>
      </c>
      <c r="Y736" s="205">
        <v>0.25</v>
      </c>
      <c r="Z736" s="205">
        <v>0.25</v>
      </c>
      <c r="AA736" s="205">
        <v>0.25</v>
      </c>
      <c r="AB736" s="205">
        <v>0.25</v>
      </c>
      <c r="AC736" s="205">
        <v>0.25</v>
      </c>
      <c r="AD736" s="205">
        <v>0.25</v>
      </c>
      <c r="AE736" s="205">
        <v>0.25</v>
      </c>
      <c r="AF736" s="205">
        <v>0.25</v>
      </c>
      <c r="AG736" s="205">
        <v>0.33</v>
      </c>
      <c r="AH736">
        <v>0.38</v>
      </c>
      <c r="AI736" t="s">
        <v>164</v>
      </c>
      <c r="AJ736" t="s">
        <v>164</v>
      </c>
      <c r="AK736" t="s">
        <v>164</v>
      </c>
    </row>
    <row r="737" spans="1:37" x14ac:dyDescent="0.25">
      <c r="A737" t="s">
        <v>1137</v>
      </c>
      <c r="B737" s="203" t="s">
        <v>166</v>
      </c>
      <c r="C737" t="s">
        <v>168</v>
      </c>
      <c r="D737" t="s">
        <v>160</v>
      </c>
      <c r="E737" t="s">
        <v>176</v>
      </c>
      <c r="F737" t="s">
        <v>1134</v>
      </c>
      <c r="G737" t="s">
        <v>169</v>
      </c>
      <c r="H737" s="203">
        <v>20</v>
      </c>
      <c r="I737" s="204">
        <v>0.7</v>
      </c>
      <c r="J737" s="205">
        <v>0.74901332918833474</v>
      </c>
      <c r="K737" s="205">
        <v>0.12</v>
      </c>
      <c r="L737" s="205">
        <v>0.27</v>
      </c>
      <c r="M737" s="205">
        <v>0.27</v>
      </c>
      <c r="N737" s="205">
        <v>0.27</v>
      </c>
      <c r="O737" s="205">
        <v>0.25</v>
      </c>
      <c r="P737" s="205">
        <v>0.25</v>
      </c>
      <c r="Q737" s="205">
        <v>0.25</v>
      </c>
      <c r="R737" s="205">
        <v>0.25</v>
      </c>
      <c r="S737" s="205">
        <v>0.25</v>
      </c>
      <c r="T737" s="205">
        <v>0.25</v>
      </c>
      <c r="U737" s="205">
        <v>0.25</v>
      </c>
      <c r="V737" s="205">
        <v>0.25</v>
      </c>
      <c r="W737" s="205">
        <v>0.25</v>
      </c>
      <c r="X737" s="205">
        <v>0.25</v>
      </c>
      <c r="Y737" s="205">
        <v>0.25</v>
      </c>
      <c r="Z737" s="205">
        <v>0.25</v>
      </c>
      <c r="AA737" s="205">
        <v>0.25</v>
      </c>
      <c r="AB737" s="205">
        <v>0.25</v>
      </c>
      <c r="AC737" s="205">
        <v>0.25</v>
      </c>
      <c r="AD737" s="205">
        <v>0.25</v>
      </c>
      <c r="AE737" s="205">
        <v>0.25</v>
      </c>
      <c r="AF737" s="205">
        <v>0.25</v>
      </c>
      <c r="AG737" s="205">
        <v>0.33</v>
      </c>
      <c r="AH737">
        <v>0.38</v>
      </c>
      <c r="AI737" t="s">
        <v>164</v>
      </c>
      <c r="AJ737" t="s">
        <v>164</v>
      </c>
      <c r="AK737" t="s">
        <v>164</v>
      </c>
    </row>
    <row r="738" spans="1:37" x14ac:dyDescent="0.25">
      <c r="A738" t="s">
        <v>1138</v>
      </c>
      <c r="B738" s="203" t="s">
        <v>158</v>
      </c>
      <c r="C738" t="s">
        <v>159</v>
      </c>
      <c r="D738" t="s">
        <v>264</v>
      </c>
      <c r="E738" t="s">
        <v>1139</v>
      </c>
      <c r="F738" t="s">
        <v>1140</v>
      </c>
      <c r="G738" t="s">
        <v>1141</v>
      </c>
      <c r="H738" s="203">
        <v>5</v>
      </c>
      <c r="I738" s="204">
        <v>0.7</v>
      </c>
      <c r="J738" s="205">
        <v>0.26880966663128036</v>
      </c>
      <c r="K738" s="205">
        <v>0.13</v>
      </c>
      <c r="L738" s="205">
        <v>0.2</v>
      </c>
      <c r="M738" s="205">
        <v>0.2</v>
      </c>
      <c r="N738" s="205">
        <v>0.2</v>
      </c>
      <c r="O738" s="205">
        <v>0.2</v>
      </c>
      <c r="P738" s="205">
        <v>0.2</v>
      </c>
      <c r="Q738" s="205">
        <v>0.2</v>
      </c>
      <c r="R738" s="205">
        <v>0.2</v>
      </c>
      <c r="S738" s="205">
        <v>0.2</v>
      </c>
      <c r="T738" s="205">
        <v>0.2</v>
      </c>
      <c r="U738" s="205">
        <v>0.2</v>
      </c>
      <c r="V738" s="205">
        <v>0.2</v>
      </c>
      <c r="W738" s="205">
        <v>0.2</v>
      </c>
      <c r="X738" s="205">
        <v>0.2</v>
      </c>
      <c r="Y738" s="205">
        <v>0.2</v>
      </c>
      <c r="Z738" s="205">
        <v>0.2</v>
      </c>
      <c r="AA738" s="205">
        <v>0.2</v>
      </c>
      <c r="AB738" s="205">
        <v>0.2</v>
      </c>
      <c r="AC738" s="205">
        <v>0.2</v>
      </c>
      <c r="AD738" s="205">
        <v>0.2</v>
      </c>
      <c r="AE738" s="205">
        <v>0.2</v>
      </c>
      <c r="AF738" s="205">
        <v>0.2</v>
      </c>
      <c r="AG738" s="205">
        <v>0.33</v>
      </c>
      <c r="AH738">
        <v>0.33</v>
      </c>
      <c r="AI738" t="s">
        <v>164</v>
      </c>
      <c r="AJ738" t="s">
        <v>164</v>
      </c>
      <c r="AK738" t="s">
        <v>164</v>
      </c>
    </row>
    <row r="739" spans="1:37" x14ac:dyDescent="0.25">
      <c r="A739" t="s">
        <v>1142</v>
      </c>
      <c r="B739" s="203" t="s">
        <v>166</v>
      </c>
      <c r="C739" t="s">
        <v>159</v>
      </c>
      <c r="D739" t="s">
        <v>264</v>
      </c>
      <c r="E739" t="s">
        <v>1139</v>
      </c>
      <c r="F739" t="s">
        <v>1140</v>
      </c>
      <c r="G739" t="s">
        <v>1141</v>
      </c>
      <c r="H739" s="203">
        <v>5</v>
      </c>
      <c r="I739" s="204">
        <v>0.7</v>
      </c>
      <c r="J739" s="205">
        <v>0.26880966663128036</v>
      </c>
      <c r="K739" s="205">
        <v>0.2</v>
      </c>
      <c r="L739" s="205">
        <v>0.27</v>
      </c>
      <c r="M739" s="205">
        <v>0.27</v>
      </c>
      <c r="N739" s="205">
        <v>0.27</v>
      </c>
      <c r="O739" s="205">
        <v>0.27</v>
      </c>
      <c r="P739" s="205">
        <v>0.27</v>
      </c>
      <c r="Q739" s="205">
        <v>0.27</v>
      </c>
      <c r="R739" s="205">
        <v>0.27</v>
      </c>
      <c r="S739" s="205">
        <v>0.27</v>
      </c>
      <c r="T739" s="205">
        <v>0.27</v>
      </c>
      <c r="U739" s="205">
        <v>0.27</v>
      </c>
      <c r="V739" s="205">
        <v>0.27</v>
      </c>
      <c r="W739" s="205">
        <v>0.27</v>
      </c>
      <c r="X739" s="205">
        <v>0.27</v>
      </c>
      <c r="Y739" s="205">
        <v>0.27</v>
      </c>
      <c r="Z739" s="205">
        <v>0.27</v>
      </c>
      <c r="AA739" s="205">
        <v>0.27</v>
      </c>
      <c r="AB739" s="205">
        <v>0.27</v>
      </c>
      <c r="AC739" s="205">
        <v>0.27</v>
      </c>
      <c r="AD739" s="205">
        <v>0.27</v>
      </c>
      <c r="AE739" s="205">
        <v>0.27</v>
      </c>
      <c r="AF739" s="205">
        <v>0.27</v>
      </c>
      <c r="AG739" s="205">
        <v>0.33</v>
      </c>
      <c r="AH739">
        <v>0.33</v>
      </c>
      <c r="AI739" t="s">
        <v>164</v>
      </c>
      <c r="AJ739" t="s">
        <v>164</v>
      </c>
      <c r="AK739" t="s">
        <v>164</v>
      </c>
    </row>
    <row r="740" spans="1:37" x14ac:dyDescent="0.25">
      <c r="A740" t="s">
        <v>1143</v>
      </c>
      <c r="B740" s="203" t="s">
        <v>158</v>
      </c>
      <c r="C740" t="s">
        <v>159</v>
      </c>
      <c r="D740" t="s">
        <v>264</v>
      </c>
      <c r="E740" t="s">
        <v>1139</v>
      </c>
      <c r="F740" t="s">
        <v>1144</v>
      </c>
      <c r="G740" t="s">
        <v>1141</v>
      </c>
      <c r="H740" s="203">
        <v>5</v>
      </c>
      <c r="I740" s="204">
        <v>0.7</v>
      </c>
      <c r="J740" s="205">
        <v>0.26880966663128036</v>
      </c>
      <c r="K740" s="205">
        <v>0.13</v>
      </c>
      <c r="L740" s="205">
        <v>0.2</v>
      </c>
      <c r="M740" s="205">
        <v>0.2</v>
      </c>
      <c r="N740" s="205">
        <v>0.2</v>
      </c>
      <c r="O740" s="205">
        <v>0.2</v>
      </c>
      <c r="P740" s="205">
        <v>0.2</v>
      </c>
      <c r="Q740" s="205">
        <v>0.2</v>
      </c>
      <c r="R740" s="205">
        <v>0.2</v>
      </c>
      <c r="S740" s="205">
        <v>0.2</v>
      </c>
      <c r="T740" s="205">
        <v>0.2</v>
      </c>
      <c r="U740" s="205">
        <v>0.2</v>
      </c>
      <c r="V740" s="205">
        <v>0.2</v>
      </c>
      <c r="W740" s="205">
        <v>0.2</v>
      </c>
      <c r="X740" s="205">
        <v>0.2</v>
      </c>
      <c r="Y740" s="205">
        <v>0.2</v>
      </c>
      <c r="Z740" s="205">
        <v>0.2</v>
      </c>
      <c r="AA740" s="205">
        <v>0.2</v>
      </c>
      <c r="AB740" s="205">
        <v>0.2</v>
      </c>
      <c r="AC740" s="205">
        <v>0.2</v>
      </c>
      <c r="AD740" s="205">
        <v>0.2</v>
      </c>
      <c r="AE740" s="205">
        <v>0.2</v>
      </c>
      <c r="AF740" s="205">
        <v>0.2</v>
      </c>
      <c r="AG740" s="205">
        <v>0.33</v>
      </c>
      <c r="AH740">
        <v>0.33</v>
      </c>
      <c r="AI740" t="s">
        <v>164</v>
      </c>
      <c r="AJ740" t="s">
        <v>164</v>
      </c>
      <c r="AK740" t="s">
        <v>164</v>
      </c>
    </row>
    <row r="741" spans="1:37" x14ac:dyDescent="0.25">
      <c r="A741" t="s">
        <v>1145</v>
      </c>
      <c r="B741" s="203" t="s">
        <v>166</v>
      </c>
      <c r="C741" t="s">
        <v>159</v>
      </c>
      <c r="D741" t="s">
        <v>264</v>
      </c>
      <c r="E741" t="s">
        <v>1139</v>
      </c>
      <c r="F741" t="s">
        <v>1144</v>
      </c>
      <c r="G741" t="s">
        <v>1141</v>
      </c>
      <c r="H741" s="203">
        <v>5</v>
      </c>
      <c r="I741" s="204">
        <v>0.7</v>
      </c>
      <c r="J741" s="205">
        <v>0.26880966663128036</v>
      </c>
      <c r="K741" s="205">
        <v>0.2</v>
      </c>
      <c r="L741" s="205">
        <v>0.27</v>
      </c>
      <c r="M741" s="205">
        <v>0.27</v>
      </c>
      <c r="N741" s="205">
        <v>0.27</v>
      </c>
      <c r="O741" s="205">
        <v>0.27</v>
      </c>
      <c r="P741" s="205">
        <v>0.27</v>
      </c>
      <c r="Q741" s="205">
        <v>0.27</v>
      </c>
      <c r="R741" s="205">
        <v>0.27</v>
      </c>
      <c r="S741" s="205">
        <v>0.27</v>
      </c>
      <c r="T741" s="205">
        <v>0.27</v>
      </c>
      <c r="U741" s="205">
        <v>0.27</v>
      </c>
      <c r="V741" s="205">
        <v>0.27</v>
      </c>
      <c r="W741" s="205">
        <v>0.27</v>
      </c>
      <c r="X741" s="205">
        <v>0.27</v>
      </c>
      <c r="Y741" s="205">
        <v>0.27</v>
      </c>
      <c r="Z741" s="205">
        <v>0.27</v>
      </c>
      <c r="AA741" s="205">
        <v>0.27</v>
      </c>
      <c r="AB741" s="205">
        <v>0.27</v>
      </c>
      <c r="AC741" s="205">
        <v>0.27</v>
      </c>
      <c r="AD741" s="205">
        <v>0.27</v>
      </c>
      <c r="AE741" s="205">
        <v>0.27</v>
      </c>
      <c r="AF741" s="205">
        <v>0.27</v>
      </c>
      <c r="AG741" s="205">
        <v>0.33</v>
      </c>
      <c r="AH741">
        <v>0.33</v>
      </c>
      <c r="AI741" t="s">
        <v>164</v>
      </c>
      <c r="AJ741" t="s">
        <v>164</v>
      </c>
      <c r="AK741" t="s">
        <v>164</v>
      </c>
    </row>
    <row r="742" spans="1:37" x14ac:dyDescent="0.25">
      <c r="A742" t="s">
        <v>1146</v>
      </c>
      <c r="B742" s="203" t="s">
        <v>158</v>
      </c>
      <c r="C742" t="s">
        <v>159</v>
      </c>
      <c r="D742" t="s">
        <v>372</v>
      </c>
      <c r="E742" t="s">
        <v>1147</v>
      </c>
      <c r="F742" t="s">
        <v>1148</v>
      </c>
      <c r="G742" t="s">
        <v>220</v>
      </c>
      <c r="H742" s="203">
        <v>35</v>
      </c>
      <c r="I742" s="204">
        <v>0.7</v>
      </c>
      <c r="J742" s="205">
        <v>0.91753067007026201</v>
      </c>
      <c r="K742" s="205" t="s">
        <v>192</v>
      </c>
      <c r="L742" s="205" t="s">
        <v>192</v>
      </c>
      <c r="M742" s="205" t="s">
        <v>192</v>
      </c>
      <c r="N742" s="205" t="s">
        <v>192</v>
      </c>
      <c r="O742" s="205" t="s">
        <v>192</v>
      </c>
      <c r="P742" s="205" t="s">
        <v>192</v>
      </c>
      <c r="Q742" s="205" t="s">
        <v>192</v>
      </c>
      <c r="R742" s="205" t="s">
        <v>192</v>
      </c>
      <c r="S742" s="205" t="s">
        <v>192</v>
      </c>
      <c r="T742" s="205" t="s">
        <v>192</v>
      </c>
      <c r="U742" s="205" t="s">
        <v>192</v>
      </c>
      <c r="V742" s="205" t="s">
        <v>192</v>
      </c>
      <c r="W742" s="205" t="s">
        <v>192</v>
      </c>
      <c r="X742" s="205" t="s">
        <v>192</v>
      </c>
      <c r="Y742" s="205" t="s">
        <v>192</v>
      </c>
      <c r="Z742" s="205" t="s">
        <v>192</v>
      </c>
      <c r="AA742" s="205" t="s">
        <v>192</v>
      </c>
      <c r="AB742" s="205" t="s">
        <v>192</v>
      </c>
      <c r="AC742" s="205" t="s">
        <v>192</v>
      </c>
      <c r="AD742" s="205">
        <v>0.35</v>
      </c>
      <c r="AE742" s="205">
        <v>0.35</v>
      </c>
      <c r="AF742" s="205">
        <v>0.35</v>
      </c>
      <c r="AG742" s="205">
        <v>0.38</v>
      </c>
      <c r="AH742">
        <v>0.38</v>
      </c>
      <c r="AI742" t="s">
        <v>164</v>
      </c>
      <c r="AJ742" t="s">
        <v>164</v>
      </c>
      <c r="AK742" t="s">
        <v>164</v>
      </c>
    </row>
    <row r="743" spans="1:37" x14ac:dyDescent="0.25">
      <c r="A743" t="s">
        <v>1149</v>
      </c>
      <c r="B743" s="203" t="s">
        <v>166</v>
      </c>
      <c r="C743" t="s">
        <v>159</v>
      </c>
      <c r="D743" t="s">
        <v>372</v>
      </c>
      <c r="E743" t="s">
        <v>1147</v>
      </c>
      <c r="F743" t="s">
        <v>1148</v>
      </c>
      <c r="G743" t="s">
        <v>220</v>
      </c>
      <c r="H743" s="203">
        <v>35</v>
      </c>
      <c r="I743" s="212">
        <v>0.7</v>
      </c>
      <c r="J743" s="205">
        <v>0.91753067007026201</v>
      </c>
      <c r="K743" s="205" t="s">
        <v>192</v>
      </c>
      <c r="L743" s="205" t="s">
        <v>192</v>
      </c>
      <c r="M743" s="205" t="s">
        <v>192</v>
      </c>
      <c r="N743" s="205" t="s">
        <v>192</v>
      </c>
      <c r="O743" s="205" t="s">
        <v>192</v>
      </c>
      <c r="P743" s="205" t="s">
        <v>192</v>
      </c>
      <c r="Q743" s="205" t="s">
        <v>192</v>
      </c>
      <c r="R743" s="205" t="s">
        <v>192</v>
      </c>
      <c r="S743" s="205" t="s">
        <v>192</v>
      </c>
      <c r="T743" s="205" t="s">
        <v>192</v>
      </c>
      <c r="U743" s="205" t="s">
        <v>192</v>
      </c>
      <c r="V743" s="205" t="s">
        <v>192</v>
      </c>
      <c r="W743" s="205" t="s">
        <v>192</v>
      </c>
      <c r="X743" s="205" t="s">
        <v>192</v>
      </c>
      <c r="Y743" s="205" t="s">
        <v>192</v>
      </c>
      <c r="Z743" s="205" t="s">
        <v>192</v>
      </c>
      <c r="AA743" s="205" t="s">
        <v>192</v>
      </c>
      <c r="AB743" s="213" t="s">
        <v>192</v>
      </c>
      <c r="AC743" s="213" t="s">
        <v>192</v>
      </c>
      <c r="AD743" s="213">
        <v>0.35</v>
      </c>
      <c r="AE743" s="205">
        <v>0.35</v>
      </c>
      <c r="AF743" s="205">
        <v>0.35</v>
      </c>
      <c r="AG743" s="205">
        <v>0.38</v>
      </c>
      <c r="AH743">
        <v>0.38</v>
      </c>
      <c r="AI743" t="s">
        <v>164</v>
      </c>
      <c r="AJ743" t="s">
        <v>164</v>
      </c>
      <c r="AK743" t="s">
        <v>164</v>
      </c>
    </row>
    <row r="744" spans="1:37" x14ac:dyDescent="0.25">
      <c r="A744" t="s">
        <v>1150</v>
      </c>
      <c r="B744" s="203" t="s">
        <v>158</v>
      </c>
      <c r="C744" t="s">
        <v>168</v>
      </c>
      <c r="D744" t="s">
        <v>372</v>
      </c>
      <c r="E744" t="s">
        <v>1147</v>
      </c>
      <c r="F744" t="s">
        <v>1148</v>
      </c>
      <c r="G744" t="s">
        <v>169</v>
      </c>
      <c r="H744" s="203">
        <v>35</v>
      </c>
      <c r="I744" s="204">
        <v>0.7</v>
      </c>
      <c r="J744" s="205">
        <v>0.95924833819341637</v>
      </c>
      <c r="K744" s="205">
        <v>0.12</v>
      </c>
      <c r="L744" s="205">
        <v>0.17</v>
      </c>
      <c r="M744" s="205">
        <v>0.17</v>
      </c>
      <c r="N744" s="205">
        <v>0.25</v>
      </c>
      <c r="O744" s="205">
        <v>0.25</v>
      </c>
      <c r="P744" s="205">
        <v>0.25</v>
      </c>
      <c r="Q744" s="205">
        <v>0.25</v>
      </c>
      <c r="R744" s="205">
        <v>0.35</v>
      </c>
      <c r="S744" s="205">
        <v>0.35</v>
      </c>
      <c r="T744" s="205">
        <v>0.35</v>
      </c>
      <c r="U744" s="205">
        <v>0.35</v>
      </c>
      <c r="V744" s="205">
        <v>0.35</v>
      </c>
      <c r="W744" s="205">
        <v>0.35</v>
      </c>
      <c r="X744" s="205">
        <v>0.35</v>
      </c>
      <c r="Y744" s="205">
        <v>0.35</v>
      </c>
      <c r="Z744" s="213">
        <v>0.35</v>
      </c>
      <c r="AA744" s="213">
        <v>0.35</v>
      </c>
      <c r="AB744" s="213">
        <v>0.35</v>
      </c>
      <c r="AC744" s="213">
        <v>0.35</v>
      </c>
      <c r="AD744" s="213">
        <v>0.35</v>
      </c>
      <c r="AE744" s="205">
        <v>0.35</v>
      </c>
      <c r="AF744" s="205">
        <v>0.35</v>
      </c>
      <c r="AG744" s="205">
        <v>0.38</v>
      </c>
      <c r="AH744">
        <v>0.38</v>
      </c>
      <c r="AI744" t="s">
        <v>164</v>
      </c>
      <c r="AJ744" t="s">
        <v>164</v>
      </c>
      <c r="AK744" t="s">
        <v>164</v>
      </c>
    </row>
    <row r="745" spans="1:37" x14ac:dyDescent="0.25">
      <c r="A745" t="s">
        <v>1151</v>
      </c>
      <c r="B745" s="203" t="s">
        <v>166</v>
      </c>
      <c r="C745" t="s">
        <v>168</v>
      </c>
      <c r="D745" t="s">
        <v>372</v>
      </c>
      <c r="E745" t="s">
        <v>1147</v>
      </c>
      <c r="F745" t="s">
        <v>1148</v>
      </c>
      <c r="G745" t="s">
        <v>169</v>
      </c>
      <c r="H745" s="203">
        <v>35</v>
      </c>
      <c r="I745" s="204">
        <v>0.7</v>
      </c>
      <c r="J745" s="205">
        <v>0.95924833819341637</v>
      </c>
      <c r="K745" s="205">
        <v>0.12</v>
      </c>
      <c r="L745" s="205">
        <v>0.27</v>
      </c>
      <c r="M745" s="205">
        <v>0.27</v>
      </c>
      <c r="N745" s="205">
        <v>0.27</v>
      </c>
      <c r="O745" s="205">
        <v>0.25</v>
      </c>
      <c r="P745" s="205">
        <v>0.25</v>
      </c>
      <c r="Q745" s="205">
        <v>0.25</v>
      </c>
      <c r="R745" s="205">
        <v>0.35</v>
      </c>
      <c r="S745" s="205">
        <v>0.35</v>
      </c>
      <c r="T745" s="205">
        <v>0.35</v>
      </c>
      <c r="U745" s="205">
        <v>0.35</v>
      </c>
      <c r="V745" s="205">
        <v>0.35</v>
      </c>
      <c r="W745" s="205">
        <v>0.35</v>
      </c>
      <c r="X745" s="205">
        <v>0.35</v>
      </c>
      <c r="Y745" s="205">
        <v>0.35</v>
      </c>
      <c r="Z745" s="213">
        <v>0.35</v>
      </c>
      <c r="AA745" s="213">
        <v>0.35</v>
      </c>
      <c r="AB745" s="213">
        <v>0.35</v>
      </c>
      <c r="AC745" s="213">
        <v>0.35</v>
      </c>
      <c r="AD745" s="213">
        <v>0.35</v>
      </c>
      <c r="AE745" s="205">
        <v>0.35</v>
      </c>
      <c r="AF745" s="205">
        <v>0.35</v>
      </c>
      <c r="AG745" s="205">
        <v>0.38</v>
      </c>
      <c r="AH745">
        <v>0.38</v>
      </c>
      <c r="AI745" t="s">
        <v>164</v>
      </c>
      <c r="AJ745" t="s">
        <v>164</v>
      </c>
      <c r="AK745" t="s">
        <v>164</v>
      </c>
    </row>
    <row r="746" spans="1:37" x14ac:dyDescent="0.25">
      <c r="A746" t="s">
        <v>1152</v>
      </c>
      <c r="B746" s="203" t="s">
        <v>158</v>
      </c>
      <c r="C746" t="s">
        <v>379</v>
      </c>
      <c r="D746" t="s">
        <v>428</v>
      </c>
      <c r="E746" t="s">
        <v>1148</v>
      </c>
      <c r="F746" t="s">
        <v>1148</v>
      </c>
      <c r="G746" t="s">
        <v>597</v>
      </c>
      <c r="H746" s="203">
        <v>35</v>
      </c>
      <c r="I746" s="204">
        <v>0.7</v>
      </c>
      <c r="J746" s="205">
        <v>0.95342692263839157</v>
      </c>
      <c r="K746" s="205">
        <v>0.2</v>
      </c>
      <c r="L746" s="205">
        <v>0.27</v>
      </c>
      <c r="M746" s="205">
        <v>0.27</v>
      </c>
      <c r="N746" s="205">
        <v>0.27</v>
      </c>
      <c r="O746" s="205">
        <v>0.27</v>
      </c>
      <c r="P746" s="205">
        <v>0.27</v>
      </c>
      <c r="Q746" s="205">
        <v>0.27</v>
      </c>
      <c r="R746" s="205">
        <v>0.35</v>
      </c>
      <c r="S746" s="205">
        <v>0.35</v>
      </c>
      <c r="T746" s="205">
        <v>0.35</v>
      </c>
      <c r="U746" s="205">
        <v>0.35</v>
      </c>
      <c r="V746" s="205">
        <v>0.35</v>
      </c>
      <c r="W746" s="205">
        <v>0.35</v>
      </c>
      <c r="X746" s="205">
        <v>0.35</v>
      </c>
      <c r="Y746" s="205">
        <v>0.35</v>
      </c>
      <c r="Z746" s="213">
        <v>0.35</v>
      </c>
      <c r="AA746" s="213">
        <v>0.35</v>
      </c>
      <c r="AB746" s="213">
        <v>0.35</v>
      </c>
      <c r="AC746" s="213">
        <v>0.35</v>
      </c>
      <c r="AD746" s="213">
        <v>0.35</v>
      </c>
      <c r="AE746" s="205">
        <v>0.35</v>
      </c>
      <c r="AF746" s="205">
        <v>0.35</v>
      </c>
      <c r="AG746" s="205">
        <v>0.38</v>
      </c>
      <c r="AH746">
        <v>0.38</v>
      </c>
      <c r="AI746" t="s">
        <v>164</v>
      </c>
      <c r="AJ746" t="s">
        <v>164</v>
      </c>
      <c r="AK746" t="s">
        <v>164</v>
      </c>
    </row>
    <row r="747" spans="1:37" x14ac:dyDescent="0.25">
      <c r="A747" t="s">
        <v>1153</v>
      </c>
      <c r="B747" s="203" t="s">
        <v>166</v>
      </c>
      <c r="C747" t="s">
        <v>379</v>
      </c>
      <c r="D747" t="s">
        <v>428</v>
      </c>
      <c r="E747" t="s">
        <v>1148</v>
      </c>
      <c r="F747" t="s">
        <v>1148</v>
      </c>
      <c r="G747" t="s">
        <v>597</v>
      </c>
      <c r="H747" s="203">
        <v>35</v>
      </c>
      <c r="I747" s="204">
        <v>0.7</v>
      </c>
      <c r="J747" s="205">
        <v>0.95342692263839157</v>
      </c>
      <c r="K747" s="205">
        <v>0.2</v>
      </c>
      <c r="L747" s="205">
        <v>0.27</v>
      </c>
      <c r="M747" s="205">
        <v>0.27</v>
      </c>
      <c r="N747" s="205">
        <v>0.27</v>
      </c>
      <c r="O747" s="205">
        <v>0.27</v>
      </c>
      <c r="P747" s="205">
        <v>0.27</v>
      </c>
      <c r="Q747" s="205">
        <v>0.27</v>
      </c>
      <c r="R747" s="205">
        <v>0.35</v>
      </c>
      <c r="S747" s="205">
        <v>0.25</v>
      </c>
      <c r="T747" s="205">
        <v>0.25</v>
      </c>
      <c r="U747" s="205">
        <v>0.25</v>
      </c>
      <c r="V747" s="205">
        <v>0.25</v>
      </c>
      <c r="W747" s="205">
        <v>0.25</v>
      </c>
      <c r="X747" s="205">
        <v>0.25</v>
      </c>
      <c r="Y747" s="205">
        <v>0.25</v>
      </c>
      <c r="Z747" s="213">
        <v>0.25</v>
      </c>
      <c r="AA747" s="213">
        <v>0.25</v>
      </c>
      <c r="AB747" s="213">
        <v>0.25</v>
      </c>
      <c r="AC747" s="213">
        <v>0.25</v>
      </c>
      <c r="AD747" s="213">
        <v>0.25</v>
      </c>
      <c r="AE747" s="205">
        <v>0.35</v>
      </c>
      <c r="AF747" s="205">
        <v>0.35</v>
      </c>
      <c r="AG747" s="205">
        <v>0.38</v>
      </c>
      <c r="AH747">
        <v>0.38</v>
      </c>
      <c r="AI747" t="s">
        <v>164</v>
      </c>
      <c r="AJ747" t="s">
        <v>164</v>
      </c>
      <c r="AK747" t="s">
        <v>164</v>
      </c>
    </row>
    <row r="748" spans="1:37" x14ac:dyDescent="0.25">
      <c r="A748" t="s">
        <v>1154</v>
      </c>
      <c r="B748" s="203" t="s">
        <v>158</v>
      </c>
      <c r="C748" t="s">
        <v>379</v>
      </c>
      <c r="D748" t="s">
        <v>380</v>
      </c>
      <c r="E748" t="s">
        <v>1148</v>
      </c>
      <c r="F748" t="s">
        <v>1148</v>
      </c>
      <c r="G748" t="s">
        <v>381</v>
      </c>
      <c r="H748" s="203">
        <v>35</v>
      </c>
      <c r="I748" s="204">
        <v>0.7</v>
      </c>
      <c r="J748" s="205">
        <v>0.96736911062607356</v>
      </c>
      <c r="K748" s="205">
        <v>0.2</v>
      </c>
      <c r="L748" s="205">
        <v>0.27</v>
      </c>
      <c r="M748" s="205">
        <v>0.27</v>
      </c>
      <c r="N748" s="205">
        <v>0.27</v>
      </c>
      <c r="O748" s="205">
        <v>0.27</v>
      </c>
      <c r="P748" s="205">
        <v>0.27</v>
      </c>
      <c r="Q748" s="205">
        <v>0.27</v>
      </c>
      <c r="R748" s="205">
        <v>0.35</v>
      </c>
      <c r="S748" s="205">
        <v>0.35</v>
      </c>
      <c r="T748" s="205">
        <v>0.35</v>
      </c>
      <c r="U748" s="205">
        <v>0.35</v>
      </c>
      <c r="V748" s="205">
        <v>0.35</v>
      </c>
      <c r="W748" s="205">
        <v>0.35</v>
      </c>
      <c r="X748" s="205">
        <v>0.35</v>
      </c>
      <c r="Y748" s="205">
        <v>0.35</v>
      </c>
      <c r="Z748" s="213">
        <v>0.35</v>
      </c>
      <c r="AA748" s="213">
        <v>0.35</v>
      </c>
      <c r="AB748" s="213">
        <v>0.35</v>
      </c>
      <c r="AC748" s="213">
        <v>0.35</v>
      </c>
      <c r="AD748" s="213">
        <v>0.35</v>
      </c>
      <c r="AE748" s="205">
        <v>0.35</v>
      </c>
      <c r="AF748" s="205">
        <v>0.35</v>
      </c>
      <c r="AG748" s="205">
        <v>0.38</v>
      </c>
      <c r="AH748">
        <v>0.38</v>
      </c>
      <c r="AI748" t="s">
        <v>164</v>
      </c>
      <c r="AJ748" t="s">
        <v>164</v>
      </c>
      <c r="AK748" t="s">
        <v>164</v>
      </c>
    </row>
    <row r="749" spans="1:37" x14ac:dyDescent="0.25">
      <c r="A749" t="s">
        <v>1155</v>
      </c>
      <c r="B749" s="203" t="s">
        <v>166</v>
      </c>
      <c r="C749" t="s">
        <v>379</v>
      </c>
      <c r="D749" t="s">
        <v>380</v>
      </c>
      <c r="E749" t="s">
        <v>1148</v>
      </c>
      <c r="F749" t="s">
        <v>1148</v>
      </c>
      <c r="G749" t="s">
        <v>381</v>
      </c>
      <c r="H749" s="203">
        <v>35</v>
      </c>
      <c r="I749" s="204">
        <v>0.7</v>
      </c>
      <c r="J749" s="205">
        <v>0.96736911062607356</v>
      </c>
      <c r="K749" s="205">
        <v>0.2</v>
      </c>
      <c r="L749" s="205">
        <v>0.27</v>
      </c>
      <c r="M749" s="205">
        <v>0.27</v>
      </c>
      <c r="N749" s="205">
        <v>0.27</v>
      </c>
      <c r="O749" s="205">
        <v>0.27</v>
      </c>
      <c r="P749" s="205">
        <v>0.27</v>
      </c>
      <c r="Q749" s="205">
        <v>0.27</v>
      </c>
      <c r="R749" s="205">
        <v>0.35</v>
      </c>
      <c r="S749" s="205">
        <v>0.25</v>
      </c>
      <c r="T749" s="205">
        <v>0.25</v>
      </c>
      <c r="U749" s="205">
        <v>0.25</v>
      </c>
      <c r="V749" s="205">
        <v>0.25</v>
      </c>
      <c r="W749" s="205">
        <v>0.25</v>
      </c>
      <c r="X749" s="205">
        <v>0.25</v>
      </c>
      <c r="Y749" s="205">
        <v>0.25</v>
      </c>
      <c r="Z749" s="213">
        <v>0.25</v>
      </c>
      <c r="AA749" s="213">
        <v>0.25</v>
      </c>
      <c r="AB749" s="213">
        <v>0.25</v>
      </c>
      <c r="AC749" s="213">
        <v>0.25</v>
      </c>
      <c r="AD749" s="213">
        <v>0.25</v>
      </c>
      <c r="AE749" s="205">
        <v>0.35</v>
      </c>
      <c r="AF749" s="205">
        <v>0.35</v>
      </c>
      <c r="AG749" s="205">
        <v>0.38</v>
      </c>
      <c r="AH749">
        <v>0.38</v>
      </c>
      <c r="AI749" t="s">
        <v>164</v>
      </c>
      <c r="AJ749" t="s">
        <v>164</v>
      </c>
      <c r="AK749" t="s">
        <v>164</v>
      </c>
    </row>
    <row r="750" spans="1:37" x14ac:dyDescent="0.25">
      <c r="A750" t="s">
        <v>1156</v>
      </c>
      <c r="B750" s="203" t="s">
        <v>158</v>
      </c>
      <c r="C750" t="s">
        <v>379</v>
      </c>
      <c r="D750" t="s">
        <v>1157</v>
      </c>
      <c r="E750" t="s">
        <v>1158</v>
      </c>
      <c r="F750" t="s">
        <v>1158</v>
      </c>
      <c r="G750" t="s">
        <v>381</v>
      </c>
      <c r="H750" s="203">
        <v>35</v>
      </c>
      <c r="I750" s="204">
        <v>0.7</v>
      </c>
      <c r="J750" s="205">
        <v>0.96736911062607356</v>
      </c>
      <c r="K750" s="205">
        <v>0.2</v>
      </c>
      <c r="L750" s="205">
        <v>0.27</v>
      </c>
      <c r="M750" s="205">
        <v>0.27</v>
      </c>
      <c r="N750" s="205">
        <v>0.27</v>
      </c>
      <c r="O750" s="205">
        <v>0.27</v>
      </c>
      <c r="P750" s="205">
        <v>0.27</v>
      </c>
      <c r="Q750" s="205">
        <v>0.27</v>
      </c>
      <c r="R750" s="205">
        <v>0.35</v>
      </c>
      <c r="S750" s="205">
        <v>0.35</v>
      </c>
      <c r="T750" s="205">
        <v>0.35</v>
      </c>
      <c r="U750" s="205">
        <v>0.35</v>
      </c>
      <c r="V750" s="205">
        <v>0.35</v>
      </c>
      <c r="W750" s="205">
        <v>0.35</v>
      </c>
      <c r="X750" s="205">
        <v>0.35</v>
      </c>
      <c r="Y750" s="205">
        <v>0.35</v>
      </c>
      <c r="Z750" s="213">
        <v>0.35</v>
      </c>
      <c r="AA750" s="213">
        <v>0.35</v>
      </c>
      <c r="AB750" s="213">
        <v>0.35</v>
      </c>
      <c r="AC750" s="213">
        <v>0.35</v>
      </c>
      <c r="AD750" s="213">
        <v>0.35</v>
      </c>
      <c r="AE750" s="205">
        <v>0.35</v>
      </c>
      <c r="AF750" s="205">
        <v>0.35</v>
      </c>
      <c r="AG750" s="205">
        <v>0.38</v>
      </c>
      <c r="AH750">
        <v>0.38</v>
      </c>
      <c r="AI750" t="s">
        <v>164</v>
      </c>
      <c r="AJ750" t="s">
        <v>164</v>
      </c>
      <c r="AK750" t="s">
        <v>164</v>
      </c>
    </row>
    <row r="751" spans="1:37" x14ac:dyDescent="0.25">
      <c r="A751" t="s">
        <v>1159</v>
      </c>
      <c r="B751" s="203" t="s">
        <v>166</v>
      </c>
      <c r="C751" t="s">
        <v>379</v>
      </c>
      <c r="D751" t="s">
        <v>1157</v>
      </c>
      <c r="E751" t="s">
        <v>1158</v>
      </c>
      <c r="F751" t="s">
        <v>1158</v>
      </c>
      <c r="G751" t="s">
        <v>381</v>
      </c>
      <c r="H751" s="203">
        <v>35</v>
      </c>
      <c r="I751" s="204">
        <v>0.7</v>
      </c>
      <c r="J751" s="205">
        <v>0.96736911062607356</v>
      </c>
      <c r="K751" s="205">
        <v>0.2</v>
      </c>
      <c r="L751" s="205">
        <v>0.27</v>
      </c>
      <c r="M751" s="205">
        <v>0.27</v>
      </c>
      <c r="N751" s="205">
        <v>0.27</v>
      </c>
      <c r="O751" s="205">
        <v>0.27</v>
      </c>
      <c r="P751" s="205">
        <v>0.27</v>
      </c>
      <c r="Q751" s="205">
        <v>0.27</v>
      </c>
      <c r="R751" s="205">
        <v>0.35</v>
      </c>
      <c r="S751" s="205">
        <v>0.25</v>
      </c>
      <c r="T751" s="205">
        <v>0.25</v>
      </c>
      <c r="U751" s="205">
        <v>0.25</v>
      </c>
      <c r="V751" s="205">
        <v>0.25</v>
      </c>
      <c r="W751" s="205">
        <v>0.25</v>
      </c>
      <c r="X751" s="205">
        <v>0.25</v>
      </c>
      <c r="Y751" s="205">
        <v>0.25</v>
      </c>
      <c r="Z751" s="213">
        <v>0.25</v>
      </c>
      <c r="AA751" s="213">
        <v>0.25</v>
      </c>
      <c r="AB751" s="213">
        <v>0.25</v>
      </c>
      <c r="AC751" s="213">
        <v>0.25</v>
      </c>
      <c r="AD751" s="213">
        <v>0.25</v>
      </c>
      <c r="AE751" s="205">
        <v>0.35</v>
      </c>
      <c r="AF751" s="205">
        <v>0.35</v>
      </c>
      <c r="AG751" s="205">
        <v>0.38</v>
      </c>
      <c r="AH751">
        <v>0.38</v>
      </c>
      <c r="AI751" t="s">
        <v>164</v>
      </c>
      <c r="AJ751" t="s">
        <v>164</v>
      </c>
      <c r="AK751" t="s">
        <v>164</v>
      </c>
    </row>
    <row r="752" spans="1:37" x14ac:dyDescent="0.25">
      <c r="A752" t="s">
        <v>1160</v>
      </c>
      <c r="B752" s="203" t="s">
        <v>166</v>
      </c>
      <c r="C752" t="s">
        <v>172</v>
      </c>
      <c r="D752" t="s">
        <v>199</v>
      </c>
      <c r="E752" t="s">
        <v>269</v>
      </c>
      <c r="F752" t="s">
        <v>1161</v>
      </c>
      <c r="G752" t="s">
        <v>1162</v>
      </c>
      <c r="H752" s="203">
        <v>10</v>
      </c>
      <c r="I752" s="204">
        <v>0.7</v>
      </c>
      <c r="J752" s="205">
        <v>0.45224484568080731</v>
      </c>
      <c r="K752" s="205" t="s">
        <v>192</v>
      </c>
      <c r="L752" s="205" t="s">
        <v>192</v>
      </c>
      <c r="M752" s="205" t="s">
        <v>192</v>
      </c>
      <c r="N752" s="205" t="s">
        <v>192</v>
      </c>
      <c r="O752" s="205" t="s">
        <v>192</v>
      </c>
      <c r="P752" s="205" t="s">
        <v>192</v>
      </c>
      <c r="Q752" s="205" t="s">
        <v>192</v>
      </c>
      <c r="R752" s="205" t="s">
        <v>192</v>
      </c>
      <c r="S752" s="205" t="s">
        <v>192</v>
      </c>
      <c r="T752" s="205" t="s">
        <v>192</v>
      </c>
      <c r="U752" s="205" t="s">
        <v>192</v>
      </c>
      <c r="V752" s="205" t="s">
        <v>192</v>
      </c>
      <c r="W752" s="205" t="s">
        <v>192</v>
      </c>
      <c r="X752" s="205" t="s">
        <v>192</v>
      </c>
      <c r="Y752" s="205" t="s">
        <v>192</v>
      </c>
      <c r="Z752" s="213" t="s">
        <v>192</v>
      </c>
      <c r="AA752" s="213" t="s">
        <v>192</v>
      </c>
      <c r="AB752" s="213">
        <v>0.27</v>
      </c>
      <c r="AC752" s="213">
        <v>0.27</v>
      </c>
      <c r="AD752" s="213">
        <v>0.27</v>
      </c>
      <c r="AE752" s="205">
        <v>0.27</v>
      </c>
      <c r="AF752" s="205">
        <v>0.27</v>
      </c>
      <c r="AG752" s="205">
        <v>0.33</v>
      </c>
      <c r="AH752">
        <v>0.33</v>
      </c>
      <c r="AI752" t="s">
        <v>164</v>
      </c>
      <c r="AJ752" t="s">
        <v>164</v>
      </c>
      <c r="AK752" t="s">
        <v>164</v>
      </c>
    </row>
    <row r="753" spans="1:37" x14ac:dyDescent="0.25">
      <c r="A753" t="s">
        <v>1163</v>
      </c>
      <c r="B753" s="203" t="s">
        <v>158</v>
      </c>
      <c r="C753" t="s">
        <v>227</v>
      </c>
      <c r="D753" t="s">
        <v>273</v>
      </c>
      <c r="E753" t="s">
        <v>274</v>
      </c>
      <c r="F753" t="s">
        <v>1164</v>
      </c>
      <c r="G753" t="s">
        <v>276</v>
      </c>
      <c r="H753" s="203">
        <v>12</v>
      </c>
      <c r="I753" s="204">
        <v>0.7</v>
      </c>
      <c r="J753" s="205">
        <v>0.50142385598974282</v>
      </c>
      <c r="K753" s="205" t="s">
        <v>192</v>
      </c>
      <c r="L753" s="205" t="s">
        <v>192</v>
      </c>
      <c r="M753" s="205" t="s">
        <v>192</v>
      </c>
      <c r="N753" s="205" t="s">
        <v>192</v>
      </c>
      <c r="O753" s="205" t="s">
        <v>192</v>
      </c>
      <c r="P753" s="205" t="s">
        <v>192</v>
      </c>
      <c r="Q753" s="205" t="s">
        <v>192</v>
      </c>
      <c r="R753" s="205" t="s">
        <v>192</v>
      </c>
      <c r="S753" s="205" t="s">
        <v>192</v>
      </c>
      <c r="T753" s="205" t="s">
        <v>192</v>
      </c>
      <c r="U753" s="205" t="s">
        <v>192</v>
      </c>
      <c r="V753" s="205" t="s">
        <v>192</v>
      </c>
      <c r="W753" s="205" t="s">
        <v>192</v>
      </c>
      <c r="X753" s="205" t="s">
        <v>192</v>
      </c>
      <c r="Y753" s="205" t="s">
        <v>192</v>
      </c>
      <c r="Z753" s="213" t="s">
        <v>192</v>
      </c>
      <c r="AA753" s="213" t="s">
        <v>192</v>
      </c>
      <c r="AB753" s="213">
        <v>0.18</v>
      </c>
      <c r="AC753" s="213">
        <v>0.18</v>
      </c>
      <c r="AD753" s="213">
        <v>0.13</v>
      </c>
      <c r="AE753" s="205">
        <v>0.13</v>
      </c>
      <c r="AF753" s="205">
        <v>0.13</v>
      </c>
      <c r="AG753" s="205">
        <v>0.13</v>
      </c>
      <c r="AH753">
        <v>0.25</v>
      </c>
      <c r="AI753" t="s">
        <v>164</v>
      </c>
      <c r="AJ753" t="s">
        <v>164</v>
      </c>
      <c r="AK753" t="s">
        <v>164</v>
      </c>
    </row>
    <row r="754" spans="1:37" x14ac:dyDescent="0.25">
      <c r="A754" t="s">
        <v>1165</v>
      </c>
      <c r="B754" s="203" t="s">
        <v>166</v>
      </c>
      <c r="C754" t="s">
        <v>227</v>
      </c>
      <c r="D754" t="s">
        <v>273</v>
      </c>
      <c r="E754" t="s">
        <v>274</v>
      </c>
      <c r="F754" t="s">
        <v>1164</v>
      </c>
      <c r="G754" t="s">
        <v>276</v>
      </c>
      <c r="H754" s="203">
        <v>12</v>
      </c>
      <c r="I754" s="204">
        <v>0.7</v>
      </c>
      <c r="J754" s="205">
        <v>0.50142385598974282</v>
      </c>
      <c r="K754" s="205" t="s">
        <v>192</v>
      </c>
      <c r="L754" s="205" t="s">
        <v>192</v>
      </c>
      <c r="M754" s="205" t="s">
        <v>192</v>
      </c>
      <c r="N754" s="205" t="s">
        <v>192</v>
      </c>
      <c r="O754" s="205" t="s">
        <v>192</v>
      </c>
      <c r="P754" s="205" t="s">
        <v>192</v>
      </c>
      <c r="Q754" s="205" t="s">
        <v>192</v>
      </c>
      <c r="R754" s="205" t="s">
        <v>192</v>
      </c>
      <c r="S754" s="205" t="s">
        <v>192</v>
      </c>
      <c r="T754" s="205" t="s">
        <v>192</v>
      </c>
      <c r="U754" s="205" t="s">
        <v>192</v>
      </c>
      <c r="V754" s="205" t="s">
        <v>192</v>
      </c>
      <c r="W754" s="205" t="s">
        <v>192</v>
      </c>
      <c r="X754" s="205" t="s">
        <v>192</v>
      </c>
      <c r="Y754" s="205" t="s">
        <v>192</v>
      </c>
      <c r="Z754" s="213" t="s">
        <v>192</v>
      </c>
      <c r="AA754" s="213" t="s">
        <v>192</v>
      </c>
      <c r="AB754" s="213">
        <v>0.18</v>
      </c>
      <c r="AC754" s="213">
        <v>0.18</v>
      </c>
      <c r="AD754" s="213">
        <v>0.13</v>
      </c>
      <c r="AE754" s="205">
        <v>0.13</v>
      </c>
      <c r="AF754" s="205">
        <v>0.13</v>
      </c>
      <c r="AG754" s="205">
        <v>0.13</v>
      </c>
      <c r="AH754">
        <v>0.25</v>
      </c>
      <c r="AI754" t="s">
        <v>164</v>
      </c>
      <c r="AJ754" t="s">
        <v>164</v>
      </c>
      <c r="AK754" t="s">
        <v>164</v>
      </c>
    </row>
    <row r="755" spans="1:37" x14ac:dyDescent="0.25">
      <c r="A755" t="s">
        <v>1166</v>
      </c>
      <c r="B755" s="203" t="s">
        <v>158</v>
      </c>
      <c r="C755" t="s">
        <v>159</v>
      </c>
      <c r="D755" t="s">
        <v>273</v>
      </c>
      <c r="E755" t="s">
        <v>274</v>
      </c>
      <c r="F755" t="s">
        <v>1164</v>
      </c>
      <c r="G755" t="s">
        <v>276</v>
      </c>
      <c r="H755" s="203">
        <v>12</v>
      </c>
      <c r="I755" s="204">
        <v>0.7</v>
      </c>
      <c r="J755" s="205">
        <v>0.50142385598974282</v>
      </c>
      <c r="K755" s="205" t="s">
        <v>192</v>
      </c>
      <c r="L755" s="205" t="s">
        <v>192</v>
      </c>
      <c r="M755" s="205" t="s">
        <v>192</v>
      </c>
      <c r="N755" s="205" t="s">
        <v>192</v>
      </c>
      <c r="O755" s="205" t="s">
        <v>192</v>
      </c>
      <c r="P755" s="205" t="s">
        <v>192</v>
      </c>
      <c r="Q755" s="205" t="s">
        <v>192</v>
      </c>
      <c r="R755" s="205" t="s">
        <v>192</v>
      </c>
      <c r="S755" s="205" t="s">
        <v>192</v>
      </c>
      <c r="T755" s="205" t="s">
        <v>192</v>
      </c>
      <c r="U755" s="205" t="s">
        <v>192</v>
      </c>
      <c r="V755" s="205" t="s">
        <v>192</v>
      </c>
      <c r="W755" s="205" t="s">
        <v>192</v>
      </c>
      <c r="X755" s="205" t="s">
        <v>192</v>
      </c>
      <c r="Y755" s="205" t="s">
        <v>192</v>
      </c>
      <c r="Z755" s="213" t="s">
        <v>192</v>
      </c>
      <c r="AA755" s="213" t="s">
        <v>192</v>
      </c>
      <c r="AB755" s="213">
        <v>0.18</v>
      </c>
      <c r="AC755" s="213">
        <v>0.18</v>
      </c>
      <c r="AD755" s="213">
        <v>0.13</v>
      </c>
      <c r="AE755" s="205">
        <v>0.13</v>
      </c>
      <c r="AF755" s="205">
        <v>0.13</v>
      </c>
      <c r="AG755" s="205">
        <v>0.13</v>
      </c>
      <c r="AH755">
        <v>0.25</v>
      </c>
      <c r="AI755" t="s">
        <v>164</v>
      </c>
      <c r="AJ755" t="s">
        <v>164</v>
      </c>
      <c r="AK755" t="s">
        <v>164</v>
      </c>
    </row>
    <row r="756" spans="1:37" x14ac:dyDescent="0.25">
      <c r="A756" t="s">
        <v>1167</v>
      </c>
      <c r="B756" s="203" t="s">
        <v>166</v>
      </c>
      <c r="C756" t="s">
        <v>159</v>
      </c>
      <c r="D756" t="s">
        <v>273</v>
      </c>
      <c r="E756" t="s">
        <v>274</v>
      </c>
      <c r="F756" t="s">
        <v>1164</v>
      </c>
      <c r="G756" t="s">
        <v>276</v>
      </c>
      <c r="H756" s="203">
        <v>12</v>
      </c>
      <c r="I756" s="204">
        <v>0.7</v>
      </c>
      <c r="J756" s="205">
        <v>0.50142385598974282</v>
      </c>
      <c r="K756" s="205" t="s">
        <v>192</v>
      </c>
      <c r="L756" s="205" t="s">
        <v>192</v>
      </c>
      <c r="M756" s="205" t="s">
        <v>192</v>
      </c>
      <c r="N756" s="205" t="s">
        <v>192</v>
      </c>
      <c r="O756" s="205" t="s">
        <v>192</v>
      </c>
      <c r="P756" s="205" t="s">
        <v>192</v>
      </c>
      <c r="Q756" s="205" t="s">
        <v>192</v>
      </c>
      <c r="R756" s="205" t="s">
        <v>192</v>
      </c>
      <c r="S756" s="205" t="s">
        <v>192</v>
      </c>
      <c r="T756" s="205" t="s">
        <v>192</v>
      </c>
      <c r="U756" s="205" t="s">
        <v>192</v>
      </c>
      <c r="V756" s="205" t="s">
        <v>192</v>
      </c>
      <c r="W756" s="205" t="s">
        <v>192</v>
      </c>
      <c r="X756" s="205" t="s">
        <v>192</v>
      </c>
      <c r="Y756" s="205" t="s">
        <v>192</v>
      </c>
      <c r="Z756" s="213" t="s">
        <v>192</v>
      </c>
      <c r="AA756" s="213" t="s">
        <v>192</v>
      </c>
      <c r="AB756" s="213">
        <v>0.18</v>
      </c>
      <c r="AC756" s="213">
        <v>0.18</v>
      </c>
      <c r="AD756" s="213">
        <v>0.13</v>
      </c>
      <c r="AE756" s="205">
        <v>0.13</v>
      </c>
      <c r="AF756" s="205">
        <v>0.13</v>
      </c>
      <c r="AG756" s="205">
        <v>0.13</v>
      </c>
      <c r="AH756">
        <v>0.25</v>
      </c>
      <c r="AI756" t="s">
        <v>164</v>
      </c>
      <c r="AJ756" t="s">
        <v>164</v>
      </c>
      <c r="AK756" t="s">
        <v>164</v>
      </c>
    </row>
    <row r="757" spans="1:37" x14ac:dyDescent="0.25">
      <c r="A757" t="s">
        <v>1168</v>
      </c>
      <c r="B757" s="203" t="s">
        <v>158</v>
      </c>
      <c r="C757" t="s">
        <v>168</v>
      </c>
      <c r="D757" t="s">
        <v>273</v>
      </c>
      <c r="E757" t="s">
        <v>274</v>
      </c>
      <c r="F757" t="s">
        <v>1164</v>
      </c>
      <c r="G757" t="s">
        <v>276</v>
      </c>
      <c r="H757" s="203">
        <v>12</v>
      </c>
      <c r="I757" s="204">
        <v>0.7</v>
      </c>
      <c r="J757" s="205">
        <v>0.50142385598974282</v>
      </c>
      <c r="K757" s="205" t="s">
        <v>192</v>
      </c>
      <c r="L757" s="205" t="s">
        <v>192</v>
      </c>
      <c r="M757" s="205" t="s">
        <v>192</v>
      </c>
      <c r="N757" s="205" t="s">
        <v>192</v>
      </c>
      <c r="O757" s="205" t="s">
        <v>192</v>
      </c>
      <c r="P757" s="205" t="s">
        <v>192</v>
      </c>
      <c r="Q757" s="205" t="s">
        <v>192</v>
      </c>
      <c r="R757" s="205" t="s">
        <v>192</v>
      </c>
      <c r="S757" s="205" t="s">
        <v>192</v>
      </c>
      <c r="T757" s="205" t="s">
        <v>192</v>
      </c>
      <c r="U757" s="205" t="s">
        <v>192</v>
      </c>
      <c r="V757" s="205" t="s">
        <v>192</v>
      </c>
      <c r="W757" s="205" t="s">
        <v>192</v>
      </c>
      <c r="X757" s="205" t="s">
        <v>192</v>
      </c>
      <c r="Y757" s="205" t="s">
        <v>192</v>
      </c>
      <c r="Z757" s="213" t="s">
        <v>192</v>
      </c>
      <c r="AA757" s="213" t="s">
        <v>192</v>
      </c>
      <c r="AB757" s="213">
        <v>0.18</v>
      </c>
      <c r="AC757" s="213">
        <v>0.18</v>
      </c>
      <c r="AD757" s="213">
        <v>0.13</v>
      </c>
      <c r="AE757" s="205">
        <v>0.13</v>
      </c>
      <c r="AF757" s="205">
        <v>0.13</v>
      </c>
      <c r="AG757" s="205">
        <v>0.13</v>
      </c>
      <c r="AH757">
        <v>0.25</v>
      </c>
      <c r="AI757" t="s">
        <v>164</v>
      </c>
      <c r="AJ757" t="s">
        <v>164</v>
      </c>
      <c r="AK757" t="s">
        <v>164</v>
      </c>
    </row>
    <row r="758" spans="1:37" x14ac:dyDescent="0.25">
      <c r="A758" t="s">
        <v>1169</v>
      </c>
      <c r="B758" s="203" t="s">
        <v>166</v>
      </c>
      <c r="C758" t="s">
        <v>168</v>
      </c>
      <c r="D758" t="s">
        <v>273</v>
      </c>
      <c r="E758" t="s">
        <v>274</v>
      </c>
      <c r="F758" t="s">
        <v>1164</v>
      </c>
      <c r="G758" t="s">
        <v>276</v>
      </c>
      <c r="H758" s="203">
        <v>12</v>
      </c>
      <c r="I758" s="204">
        <v>0.7</v>
      </c>
      <c r="J758" s="205">
        <v>0.50142385598974282</v>
      </c>
      <c r="K758" s="205" t="s">
        <v>192</v>
      </c>
      <c r="L758" s="205" t="s">
        <v>192</v>
      </c>
      <c r="M758" s="205" t="s">
        <v>192</v>
      </c>
      <c r="N758" s="205" t="s">
        <v>192</v>
      </c>
      <c r="O758" s="205" t="s">
        <v>192</v>
      </c>
      <c r="P758" s="205" t="s">
        <v>192</v>
      </c>
      <c r="Q758" s="205" t="s">
        <v>192</v>
      </c>
      <c r="R758" s="205" t="s">
        <v>192</v>
      </c>
      <c r="S758" s="205" t="s">
        <v>192</v>
      </c>
      <c r="T758" s="205" t="s">
        <v>192</v>
      </c>
      <c r="U758" s="205" t="s">
        <v>192</v>
      </c>
      <c r="V758" s="205" t="s">
        <v>192</v>
      </c>
      <c r="W758" s="205" t="s">
        <v>192</v>
      </c>
      <c r="X758" s="205" t="s">
        <v>192</v>
      </c>
      <c r="Y758" s="205" t="s">
        <v>192</v>
      </c>
      <c r="Z758" s="213" t="s">
        <v>192</v>
      </c>
      <c r="AA758" s="213" t="s">
        <v>192</v>
      </c>
      <c r="AB758" s="213">
        <v>0.18</v>
      </c>
      <c r="AC758" s="213">
        <v>0.18</v>
      </c>
      <c r="AD758" s="213">
        <v>0.13</v>
      </c>
      <c r="AE758" s="205">
        <v>0.13</v>
      </c>
      <c r="AF758" s="205">
        <v>0.13</v>
      </c>
      <c r="AG758" s="205">
        <v>0.13</v>
      </c>
      <c r="AH758">
        <v>0.25</v>
      </c>
      <c r="AI758" t="s">
        <v>164</v>
      </c>
      <c r="AJ758" t="s">
        <v>164</v>
      </c>
      <c r="AK758" t="s">
        <v>164</v>
      </c>
    </row>
    <row r="759" spans="1:37" x14ac:dyDescent="0.25">
      <c r="A759" t="s">
        <v>1170</v>
      </c>
      <c r="B759" s="203" t="s">
        <v>158</v>
      </c>
      <c r="C759" t="s">
        <v>227</v>
      </c>
      <c r="D759" t="s">
        <v>228</v>
      </c>
      <c r="E759" t="s">
        <v>452</v>
      </c>
      <c r="F759" t="s">
        <v>1171</v>
      </c>
      <c r="G759" t="s">
        <v>231</v>
      </c>
      <c r="H759" s="203">
        <v>5</v>
      </c>
      <c r="I759" s="204">
        <v>0.7</v>
      </c>
      <c r="J759" s="205">
        <v>0.29519112583865559</v>
      </c>
      <c r="K759" s="205">
        <v>0.15</v>
      </c>
      <c r="L759" s="205">
        <v>0.2</v>
      </c>
      <c r="M759" s="205">
        <v>0.2</v>
      </c>
      <c r="N759" s="205">
        <v>0.2</v>
      </c>
      <c r="O759" s="205">
        <v>0.25</v>
      </c>
      <c r="P759" s="205">
        <v>0.25</v>
      </c>
      <c r="Q759" s="205">
        <v>0.25</v>
      </c>
      <c r="R759" s="205">
        <v>0.25</v>
      </c>
      <c r="S759" s="205">
        <v>0.25</v>
      </c>
      <c r="T759" s="205">
        <v>0.25</v>
      </c>
      <c r="U759" s="205">
        <v>0.25</v>
      </c>
      <c r="V759" s="205">
        <v>0.25</v>
      </c>
      <c r="W759" s="205">
        <v>0.25</v>
      </c>
      <c r="X759" s="205">
        <v>0.25</v>
      </c>
      <c r="Y759" s="205">
        <v>0.25</v>
      </c>
      <c r="Z759" s="213">
        <v>0.25</v>
      </c>
      <c r="AA759" s="213">
        <v>0.25</v>
      </c>
      <c r="AB759" s="213">
        <v>0.25</v>
      </c>
      <c r="AC759" s="213">
        <v>0.25</v>
      </c>
      <c r="AD759" s="213">
        <v>0.25</v>
      </c>
      <c r="AE759" s="205">
        <v>0.25</v>
      </c>
      <c r="AF759" s="205">
        <v>0.25</v>
      </c>
      <c r="AG759" s="205">
        <v>0.33</v>
      </c>
      <c r="AH759">
        <v>0.33</v>
      </c>
      <c r="AI759" t="s">
        <v>164</v>
      </c>
      <c r="AJ759" t="s">
        <v>164</v>
      </c>
      <c r="AK759" t="s">
        <v>164</v>
      </c>
    </row>
    <row r="760" spans="1:37" x14ac:dyDescent="0.25">
      <c r="A760" t="s">
        <v>1172</v>
      </c>
      <c r="B760" s="203" t="s">
        <v>166</v>
      </c>
      <c r="C760" t="s">
        <v>227</v>
      </c>
      <c r="D760" t="s">
        <v>228</v>
      </c>
      <c r="E760" t="s">
        <v>452</v>
      </c>
      <c r="F760" t="s">
        <v>1171</v>
      </c>
      <c r="G760" t="s">
        <v>231</v>
      </c>
      <c r="H760" s="203">
        <v>5</v>
      </c>
      <c r="I760" s="204">
        <v>0.7</v>
      </c>
      <c r="J760" s="205">
        <v>0.29519112583865559</v>
      </c>
      <c r="K760" s="205">
        <v>0.15</v>
      </c>
      <c r="L760" s="205">
        <v>0.27</v>
      </c>
      <c r="M760" s="205">
        <v>0.27</v>
      </c>
      <c r="N760" s="205">
        <v>0.27</v>
      </c>
      <c r="O760" s="205">
        <v>0.27</v>
      </c>
      <c r="P760" s="205">
        <v>0.27</v>
      </c>
      <c r="Q760" s="205">
        <v>0.27</v>
      </c>
      <c r="R760" s="205">
        <v>0.27</v>
      </c>
      <c r="S760" s="205">
        <v>0.27</v>
      </c>
      <c r="T760" s="205">
        <v>0.27</v>
      </c>
      <c r="U760" s="205">
        <v>0.27</v>
      </c>
      <c r="V760" s="205">
        <v>0.27</v>
      </c>
      <c r="W760" s="205">
        <v>0.27</v>
      </c>
      <c r="X760" s="205">
        <v>0.27</v>
      </c>
      <c r="Y760" s="205">
        <v>0.27</v>
      </c>
      <c r="Z760" s="213">
        <v>0.27</v>
      </c>
      <c r="AA760" s="213">
        <v>0.27</v>
      </c>
      <c r="AB760" s="213">
        <v>0.27</v>
      </c>
      <c r="AC760" s="213">
        <v>0.27</v>
      </c>
      <c r="AD760" s="213">
        <v>0.27</v>
      </c>
      <c r="AE760" s="205">
        <v>0.27</v>
      </c>
      <c r="AF760" s="205">
        <v>0.27</v>
      </c>
      <c r="AG760" s="205">
        <v>0.33</v>
      </c>
      <c r="AH760">
        <v>0.33</v>
      </c>
      <c r="AI760" t="s">
        <v>164</v>
      </c>
      <c r="AJ760" t="s">
        <v>164</v>
      </c>
      <c r="AK760" t="s">
        <v>164</v>
      </c>
    </row>
    <row r="761" spans="1:37" x14ac:dyDescent="0.25">
      <c r="A761" t="s">
        <v>1173</v>
      </c>
      <c r="B761" s="203" t="s">
        <v>158</v>
      </c>
      <c r="C761" t="s">
        <v>159</v>
      </c>
      <c r="D761" t="s">
        <v>1174</v>
      </c>
      <c r="E761" t="s">
        <v>1175</v>
      </c>
      <c r="F761" t="s">
        <v>1175</v>
      </c>
      <c r="G761" t="s">
        <v>220</v>
      </c>
      <c r="H761" s="203">
        <v>1</v>
      </c>
      <c r="I761" s="204">
        <v>0.7</v>
      </c>
      <c r="J761" s="205">
        <v>6.6130955996402951E-2</v>
      </c>
      <c r="K761" s="205"/>
      <c r="L761" s="205"/>
      <c r="M761" s="205"/>
      <c r="N761" s="205"/>
      <c r="O761" s="205"/>
      <c r="P761" s="205"/>
      <c r="Q761" s="205"/>
      <c r="R761" s="205"/>
      <c r="S761" s="205"/>
      <c r="T761" s="205"/>
      <c r="U761" s="205"/>
      <c r="V761" s="205"/>
      <c r="W761" s="205"/>
      <c r="X761" s="205"/>
      <c r="Y761" s="205"/>
      <c r="Z761" s="213"/>
      <c r="AA761" s="213"/>
      <c r="AB761" s="213"/>
      <c r="AC761" s="213"/>
      <c r="AD761" s="213">
        <v>2.5000000000000001E-2</v>
      </c>
      <c r="AE761" s="205">
        <v>2.5000000000000001E-2</v>
      </c>
      <c r="AF761" s="205">
        <v>2.5000000000000001E-2</v>
      </c>
      <c r="AG761" s="205">
        <v>2.5000000000000001E-2</v>
      </c>
      <c r="AH761">
        <v>2.5000000000000001E-2</v>
      </c>
    </row>
    <row r="762" spans="1:37" x14ac:dyDescent="0.25">
      <c r="A762" t="s">
        <v>1176</v>
      </c>
      <c r="B762" s="203" t="s">
        <v>158</v>
      </c>
      <c r="C762" t="s">
        <v>168</v>
      </c>
      <c r="D762" t="s">
        <v>1174</v>
      </c>
      <c r="E762" t="s">
        <v>1175</v>
      </c>
      <c r="F762" t="s">
        <v>1175</v>
      </c>
      <c r="G762" t="s">
        <v>169</v>
      </c>
      <c r="H762" s="203">
        <v>1</v>
      </c>
      <c r="I762" s="204">
        <v>0.7</v>
      </c>
      <c r="J762" s="205">
        <v>6.8532045597663432E-2</v>
      </c>
      <c r="K762" s="205"/>
      <c r="L762" s="205"/>
      <c r="M762" s="205"/>
      <c r="N762" s="205"/>
      <c r="O762" s="205"/>
      <c r="P762" s="205"/>
      <c r="Q762" s="205"/>
      <c r="R762" s="205"/>
      <c r="S762" s="205"/>
      <c r="T762" s="205"/>
      <c r="U762" s="205"/>
      <c r="V762" s="205"/>
      <c r="W762" s="205"/>
      <c r="X762" s="205"/>
      <c r="Y762" s="205"/>
      <c r="Z762" s="213"/>
      <c r="AA762" s="213"/>
      <c r="AB762" s="213"/>
      <c r="AC762" s="213"/>
      <c r="AD762" s="213">
        <v>2.5000000000000001E-2</v>
      </c>
      <c r="AE762" s="205">
        <v>2.5000000000000001E-2</v>
      </c>
      <c r="AF762" s="205">
        <v>2.5000000000000001E-2</v>
      </c>
      <c r="AG762" s="205">
        <v>2.5000000000000001E-2</v>
      </c>
      <c r="AH762">
        <v>2.5000000000000001E-2</v>
      </c>
    </row>
    <row r="763" spans="1:37" x14ac:dyDescent="0.25">
      <c r="A763" t="s">
        <v>1177</v>
      </c>
      <c r="B763" s="203" t="s">
        <v>158</v>
      </c>
      <c r="C763" t="s">
        <v>227</v>
      </c>
      <c r="D763" t="s">
        <v>273</v>
      </c>
      <c r="E763" t="s">
        <v>274</v>
      </c>
      <c r="F763" t="s">
        <v>1178</v>
      </c>
      <c r="G763" t="s">
        <v>276</v>
      </c>
      <c r="H763" s="203">
        <v>12</v>
      </c>
      <c r="I763" s="204">
        <v>0.7</v>
      </c>
      <c r="J763" s="205">
        <v>0.50142385598974282</v>
      </c>
      <c r="K763" s="205">
        <v>0.15</v>
      </c>
      <c r="L763" s="205">
        <v>0.2</v>
      </c>
      <c r="M763" s="205">
        <v>0.2</v>
      </c>
      <c r="N763" s="205">
        <v>0.2</v>
      </c>
      <c r="O763" s="205">
        <v>0.25</v>
      </c>
      <c r="P763" s="205">
        <v>0.25</v>
      </c>
      <c r="Q763" s="205">
        <v>0.25</v>
      </c>
      <c r="R763" s="205">
        <v>0.18</v>
      </c>
      <c r="S763" s="205">
        <v>0.18</v>
      </c>
      <c r="T763" s="205">
        <v>0.18</v>
      </c>
      <c r="U763" s="205">
        <v>0.18</v>
      </c>
      <c r="V763" s="205">
        <v>0.18</v>
      </c>
      <c r="W763" s="205">
        <v>0.18</v>
      </c>
      <c r="X763" s="205">
        <v>0.18</v>
      </c>
      <c r="Y763" s="205">
        <v>0.18</v>
      </c>
      <c r="Z763" s="213">
        <v>0.18</v>
      </c>
      <c r="AA763" s="213">
        <v>0.18</v>
      </c>
      <c r="AB763" s="213">
        <v>0.18</v>
      </c>
      <c r="AC763" s="213">
        <v>0.18</v>
      </c>
      <c r="AD763" s="213">
        <v>0.13</v>
      </c>
      <c r="AE763" s="205">
        <v>0.13</v>
      </c>
      <c r="AF763" s="205">
        <v>0.13</v>
      </c>
      <c r="AG763" s="205">
        <v>0.13</v>
      </c>
      <c r="AH763">
        <v>0.25</v>
      </c>
      <c r="AI763" t="s">
        <v>164</v>
      </c>
      <c r="AJ763" t="s">
        <v>164</v>
      </c>
      <c r="AK763" t="s">
        <v>164</v>
      </c>
    </row>
    <row r="764" spans="1:37" x14ac:dyDescent="0.25">
      <c r="A764" t="s">
        <v>1179</v>
      </c>
      <c r="B764" s="203" t="s">
        <v>166</v>
      </c>
      <c r="C764" t="s">
        <v>227</v>
      </c>
      <c r="D764" t="s">
        <v>273</v>
      </c>
      <c r="E764" t="s">
        <v>274</v>
      </c>
      <c r="F764" t="s">
        <v>1178</v>
      </c>
      <c r="G764" t="s">
        <v>276</v>
      </c>
      <c r="H764" s="203">
        <v>12</v>
      </c>
      <c r="I764" s="204">
        <v>0.7</v>
      </c>
      <c r="J764" s="205">
        <v>0.50142385598974282</v>
      </c>
      <c r="K764" s="205">
        <v>0.15</v>
      </c>
      <c r="L764" s="205">
        <v>0.27</v>
      </c>
      <c r="M764" s="205">
        <v>0.27</v>
      </c>
      <c r="N764" s="205">
        <v>0.27</v>
      </c>
      <c r="O764" s="205">
        <v>0.27</v>
      </c>
      <c r="P764" s="205">
        <v>0.27</v>
      </c>
      <c r="Q764" s="205">
        <v>0.27</v>
      </c>
      <c r="R764" s="205">
        <v>0.18</v>
      </c>
      <c r="S764" s="205">
        <v>0.18</v>
      </c>
      <c r="T764" s="205">
        <v>0.18</v>
      </c>
      <c r="U764" s="205">
        <v>0.18</v>
      </c>
      <c r="V764" s="205">
        <v>0.18</v>
      </c>
      <c r="W764" s="205">
        <v>0.18</v>
      </c>
      <c r="X764" s="205">
        <v>0.18</v>
      </c>
      <c r="Y764" s="205">
        <v>0.18</v>
      </c>
      <c r="Z764" s="213">
        <v>0.18</v>
      </c>
      <c r="AA764" s="213">
        <v>0.18</v>
      </c>
      <c r="AB764" s="213">
        <v>0.18</v>
      </c>
      <c r="AC764" s="213">
        <v>0.18</v>
      </c>
      <c r="AD764" s="213">
        <v>0.13</v>
      </c>
      <c r="AE764" s="205">
        <v>0.13</v>
      </c>
      <c r="AF764" s="205">
        <v>0.13</v>
      </c>
      <c r="AG764" s="205">
        <v>0.13</v>
      </c>
      <c r="AH764">
        <v>0.25</v>
      </c>
      <c r="AI764" t="s">
        <v>164</v>
      </c>
      <c r="AJ764" t="s">
        <v>164</v>
      </c>
      <c r="AK764" t="s">
        <v>164</v>
      </c>
    </row>
    <row r="765" spans="1:37" x14ac:dyDescent="0.25">
      <c r="A765" t="s">
        <v>1180</v>
      </c>
      <c r="B765" s="203" t="s">
        <v>158</v>
      </c>
      <c r="C765" t="s">
        <v>159</v>
      </c>
      <c r="D765" t="s">
        <v>160</v>
      </c>
      <c r="E765" t="s">
        <v>176</v>
      </c>
      <c r="F765" t="s">
        <v>1181</v>
      </c>
      <c r="G765" t="s">
        <v>178</v>
      </c>
      <c r="H765" s="203">
        <v>10</v>
      </c>
      <c r="I765" s="212">
        <v>0.7</v>
      </c>
      <c r="J765" s="205">
        <v>0.43297207610283089</v>
      </c>
      <c r="K765" s="205">
        <v>0.13</v>
      </c>
      <c r="L765" s="205">
        <v>0.2</v>
      </c>
      <c r="M765" s="205">
        <v>0.2</v>
      </c>
      <c r="N765" s="205">
        <v>0.2</v>
      </c>
      <c r="O765" s="205">
        <v>0.2</v>
      </c>
      <c r="P765" s="205">
        <v>0.2</v>
      </c>
      <c r="Q765" s="205">
        <v>0.2</v>
      </c>
      <c r="R765" s="205">
        <v>0.2</v>
      </c>
      <c r="S765" s="205">
        <v>0.2</v>
      </c>
      <c r="T765" s="205">
        <v>0.2</v>
      </c>
      <c r="U765" s="205">
        <v>0.2</v>
      </c>
      <c r="V765" s="205">
        <v>0.2</v>
      </c>
      <c r="W765" s="205">
        <v>0.2</v>
      </c>
      <c r="X765" s="205">
        <v>0.2</v>
      </c>
      <c r="Y765" s="205">
        <v>0.2</v>
      </c>
      <c r="Z765" s="205">
        <v>0.2</v>
      </c>
      <c r="AA765" s="205">
        <v>0.2</v>
      </c>
      <c r="AB765" s="213">
        <v>0.2</v>
      </c>
      <c r="AC765" s="213">
        <v>0.2</v>
      </c>
      <c r="AD765" s="213">
        <v>0.23</v>
      </c>
      <c r="AE765" s="205">
        <v>0.23</v>
      </c>
      <c r="AF765" s="205">
        <v>0.23</v>
      </c>
      <c r="AG765" s="205">
        <v>0.33</v>
      </c>
      <c r="AH765">
        <v>0.33</v>
      </c>
      <c r="AI765" t="s">
        <v>164</v>
      </c>
      <c r="AJ765" t="s">
        <v>164</v>
      </c>
      <c r="AK765" t="s">
        <v>164</v>
      </c>
    </row>
    <row r="766" spans="1:37" x14ac:dyDescent="0.25">
      <c r="A766" t="s">
        <v>1182</v>
      </c>
      <c r="B766" s="203" t="s">
        <v>166</v>
      </c>
      <c r="C766" t="s">
        <v>159</v>
      </c>
      <c r="D766" t="s">
        <v>160</v>
      </c>
      <c r="E766" t="s">
        <v>176</v>
      </c>
      <c r="F766" t="s">
        <v>1181</v>
      </c>
      <c r="G766" t="s">
        <v>178</v>
      </c>
      <c r="H766" s="203">
        <v>10</v>
      </c>
      <c r="I766" s="212">
        <v>0.7</v>
      </c>
      <c r="J766" s="205">
        <v>0.43297207610283089</v>
      </c>
      <c r="K766" s="205">
        <v>0.2</v>
      </c>
      <c r="L766" s="205">
        <v>0.27</v>
      </c>
      <c r="M766" s="205">
        <v>0.27</v>
      </c>
      <c r="N766" s="205">
        <v>0.27</v>
      </c>
      <c r="O766" s="205">
        <v>0.27</v>
      </c>
      <c r="P766" s="205">
        <v>0.27</v>
      </c>
      <c r="Q766" s="205">
        <v>0.27</v>
      </c>
      <c r="R766" s="205">
        <v>0.27</v>
      </c>
      <c r="S766" s="205">
        <v>0.27</v>
      </c>
      <c r="T766" s="205">
        <v>0.27</v>
      </c>
      <c r="U766" s="205">
        <v>0.27</v>
      </c>
      <c r="V766" s="205">
        <v>0.27</v>
      </c>
      <c r="W766" s="205">
        <v>0.27</v>
      </c>
      <c r="X766" s="205">
        <v>0.27</v>
      </c>
      <c r="Y766" s="205">
        <v>0.27</v>
      </c>
      <c r="Z766" s="205">
        <v>0.27</v>
      </c>
      <c r="AA766" s="205">
        <v>0.27</v>
      </c>
      <c r="AB766" s="213">
        <v>0.27</v>
      </c>
      <c r="AC766" s="213">
        <v>0.27</v>
      </c>
      <c r="AD766" s="213">
        <v>0.31</v>
      </c>
      <c r="AE766" s="205">
        <v>0.31</v>
      </c>
      <c r="AF766" s="205">
        <v>0.31</v>
      </c>
      <c r="AG766" s="205">
        <v>0.33</v>
      </c>
      <c r="AH766">
        <v>0.33</v>
      </c>
      <c r="AI766" t="s">
        <v>164</v>
      </c>
      <c r="AJ766" t="s">
        <v>164</v>
      </c>
      <c r="AK766" t="s">
        <v>164</v>
      </c>
    </row>
    <row r="767" spans="1:37" x14ac:dyDescent="0.25">
      <c r="A767" t="s">
        <v>1183</v>
      </c>
      <c r="B767" s="203" t="s">
        <v>158</v>
      </c>
      <c r="C767" t="s">
        <v>168</v>
      </c>
      <c r="D767" t="s">
        <v>160</v>
      </c>
      <c r="E767" t="s">
        <v>176</v>
      </c>
      <c r="F767" t="s">
        <v>1181</v>
      </c>
      <c r="G767" t="s">
        <v>169</v>
      </c>
      <c r="H767" s="203">
        <v>10</v>
      </c>
      <c r="I767" s="204">
        <v>0.7</v>
      </c>
      <c r="J767" s="205">
        <v>0.45890207746534312</v>
      </c>
      <c r="K767" s="205">
        <v>0.12</v>
      </c>
      <c r="L767" s="205">
        <v>0.17</v>
      </c>
      <c r="M767" s="205">
        <v>0.17</v>
      </c>
      <c r="N767" s="205">
        <v>0.25</v>
      </c>
      <c r="O767" s="205">
        <v>0.25</v>
      </c>
      <c r="P767" s="205">
        <v>0.25</v>
      </c>
      <c r="Q767" s="205">
        <v>0.25</v>
      </c>
      <c r="R767" s="205">
        <v>0.25</v>
      </c>
      <c r="S767" s="205">
        <v>0.25</v>
      </c>
      <c r="T767" s="205">
        <v>0.25</v>
      </c>
      <c r="U767" s="205">
        <v>0.25</v>
      </c>
      <c r="V767" s="205">
        <v>0.25</v>
      </c>
      <c r="W767" s="205">
        <v>0.25</v>
      </c>
      <c r="X767" s="205">
        <v>0.25</v>
      </c>
      <c r="Y767" s="205">
        <v>0.25</v>
      </c>
      <c r="Z767" s="214">
        <v>0.25</v>
      </c>
      <c r="AA767" s="214">
        <v>0.25</v>
      </c>
      <c r="AB767" s="214">
        <v>0.25</v>
      </c>
      <c r="AC767" s="214">
        <v>0.25</v>
      </c>
      <c r="AD767" s="214">
        <v>0.25</v>
      </c>
      <c r="AE767" s="205">
        <v>0.25</v>
      </c>
      <c r="AF767" s="205">
        <v>0.25</v>
      </c>
      <c r="AG767" s="205">
        <v>0.33</v>
      </c>
      <c r="AH767">
        <v>0.33</v>
      </c>
      <c r="AI767" t="s">
        <v>164</v>
      </c>
      <c r="AJ767" t="s">
        <v>164</v>
      </c>
      <c r="AK767" t="s">
        <v>164</v>
      </c>
    </row>
    <row r="768" spans="1:37" x14ac:dyDescent="0.25">
      <c r="A768" t="s">
        <v>1184</v>
      </c>
      <c r="B768" s="203" t="s">
        <v>166</v>
      </c>
      <c r="C768" t="s">
        <v>168</v>
      </c>
      <c r="D768" t="s">
        <v>160</v>
      </c>
      <c r="E768" t="s">
        <v>176</v>
      </c>
      <c r="F768" t="s">
        <v>1181</v>
      </c>
      <c r="G768" t="s">
        <v>169</v>
      </c>
      <c r="H768" s="203">
        <v>10</v>
      </c>
      <c r="I768" s="212">
        <v>0.7</v>
      </c>
      <c r="J768" s="205">
        <v>0.45890207746534312</v>
      </c>
      <c r="K768" s="205">
        <v>0.12</v>
      </c>
      <c r="L768" s="205">
        <v>0.27</v>
      </c>
      <c r="M768" s="205">
        <v>0.27</v>
      </c>
      <c r="N768" s="205">
        <v>0.27</v>
      </c>
      <c r="O768" s="205">
        <v>0.25</v>
      </c>
      <c r="P768" s="205">
        <v>0.25</v>
      </c>
      <c r="Q768" s="205">
        <v>0.25</v>
      </c>
      <c r="R768" s="205">
        <v>0.25</v>
      </c>
      <c r="S768" s="205">
        <v>0.25</v>
      </c>
      <c r="T768" s="205">
        <v>0.25</v>
      </c>
      <c r="U768" s="205">
        <v>0.25</v>
      </c>
      <c r="V768" s="205">
        <v>0.25</v>
      </c>
      <c r="W768" s="205">
        <v>0.25</v>
      </c>
      <c r="X768" s="205">
        <v>0.25</v>
      </c>
      <c r="Y768" s="205">
        <v>0.25</v>
      </c>
      <c r="Z768" s="205">
        <v>0.25</v>
      </c>
      <c r="AA768" s="205">
        <v>0.25</v>
      </c>
      <c r="AB768" s="213">
        <v>0.25</v>
      </c>
      <c r="AC768" s="213">
        <v>0.25</v>
      </c>
      <c r="AD768" s="213">
        <v>0.25</v>
      </c>
      <c r="AE768" s="205">
        <v>0.25</v>
      </c>
      <c r="AF768" s="205">
        <v>0.25</v>
      </c>
      <c r="AG768" s="205">
        <v>0.33</v>
      </c>
      <c r="AH768">
        <v>0.33</v>
      </c>
      <c r="AI768" t="s">
        <v>164</v>
      </c>
      <c r="AJ768" t="s">
        <v>164</v>
      </c>
      <c r="AK768" t="s">
        <v>164</v>
      </c>
    </row>
    <row r="769" spans="1:37" x14ac:dyDescent="0.25">
      <c r="A769" t="s">
        <v>1185</v>
      </c>
      <c r="B769" s="203" t="s">
        <v>158</v>
      </c>
      <c r="C769" t="s">
        <v>159</v>
      </c>
      <c r="D769" t="s">
        <v>202</v>
      </c>
      <c r="E769" t="s">
        <v>203</v>
      </c>
      <c r="F769" t="s">
        <v>1186</v>
      </c>
      <c r="G769" t="s">
        <v>220</v>
      </c>
      <c r="H769" s="203">
        <v>1</v>
      </c>
      <c r="I769" s="212">
        <v>0.7</v>
      </c>
      <c r="J769" s="205">
        <v>6.6130955996402951E-2</v>
      </c>
      <c r="K769" s="205"/>
      <c r="L769" s="205"/>
      <c r="M769" s="205"/>
      <c r="N769" s="205"/>
      <c r="O769" s="205"/>
      <c r="P769" s="205"/>
      <c r="Q769" s="205"/>
      <c r="R769" s="205"/>
      <c r="S769" s="205"/>
      <c r="T769" s="205"/>
      <c r="U769" s="205"/>
      <c r="V769" s="205"/>
      <c r="W769" s="205"/>
      <c r="X769" s="205"/>
      <c r="Y769" s="205"/>
      <c r="Z769" s="205"/>
      <c r="AA769" s="205"/>
      <c r="AB769" s="213"/>
      <c r="AC769" s="213"/>
      <c r="AD769" s="213">
        <v>2.5000000000000001E-2</v>
      </c>
      <c r="AE769" s="205">
        <v>2.5000000000000001E-2</v>
      </c>
      <c r="AF769" s="205">
        <v>2.5000000000000001E-2</v>
      </c>
      <c r="AG769" s="205">
        <v>2.5000000000000001E-2</v>
      </c>
      <c r="AH769">
        <v>2.5000000000000001E-2</v>
      </c>
    </row>
    <row r="770" spans="1:37" x14ac:dyDescent="0.25">
      <c r="A770" t="s">
        <v>1187</v>
      </c>
      <c r="B770" s="203" t="s">
        <v>158</v>
      </c>
      <c r="C770" t="s">
        <v>159</v>
      </c>
      <c r="D770" t="s">
        <v>202</v>
      </c>
      <c r="E770" t="s">
        <v>203</v>
      </c>
      <c r="F770" t="s">
        <v>1186</v>
      </c>
      <c r="G770" t="s">
        <v>220</v>
      </c>
      <c r="H770" s="203">
        <v>8</v>
      </c>
      <c r="I770" s="212">
        <v>0.7</v>
      </c>
      <c r="J770" s="205">
        <v>0.38342204973635402</v>
      </c>
      <c r="K770" s="205" t="s">
        <v>192</v>
      </c>
      <c r="L770" s="205" t="s">
        <v>192</v>
      </c>
      <c r="M770" s="205" t="s">
        <v>192</v>
      </c>
      <c r="N770" s="205" t="s">
        <v>192</v>
      </c>
      <c r="O770" s="205" t="s">
        <v>192</v>
      </c>
      <c r="P770" s="205" t="s">
        <v>192</v>
      </c>
      <c r="Q770" s="205" t="s">
        <v>192</v>
      </c>
      <c r="R770" s="205" t="s">
        <v>192</v>
      </c>
      <c r="S770" s="205" t="s">
        <v>192</v>
      </c>
      <c r="T770" s="205" t="s">
        <v>192</v>
      </c>
      <c r="U770" s="205" t="s">
        <v>192</v>
      </c>
      <c r="V770" s="205" t="s">
        <v>192</v>
      </c>
      <c r="W770" s="205" t="s">
        <v>192</v>
      </c>
      <c r="X770" s="205" t="s">
        <v>192</v>
      </c>
      <c r="Y770" s="205" t="s">
        <v>192</v>
      </c>
      <c r="Z770" s="205" t="s">
        <v>192</v>
      </c>
      <c r="AA770" s="205" t="s">
        <v>192</v>
      </c>
      <c r="AB770" s="213" t="s">
        <v>192</v>
      </c>
      <c r="AC770" s="213" t="s">
        <v>192</v>
      </c>
      <c r="AD770" s="213" t="s">
        <v>192</v>
      </c>
      <c r="AE770" s="205" t="s">
        <v>192</v>
      </c>
      <c r="AF770" s="205" t="s">
        <v>192</v>
      </c>
      <c r="AG770" s="205">
        <v>0.08</v>
      </c>
      <c r="AH770">
        <v>0.08</v>
      </c>
    </row>
    <row r="771" spans="1:37" x14ac:dyDescent="0.25">
      <c r="A771" t="s">
        <v>1188</v>
      </c>
      <c r="B771" s="203" t="s">
        <v>158</v>
      </c>
      <c r="C771" t="s">
        <v>168</v>
      </c>
      <c r="D771" t="s">
        <v>202</v>
      </c>
      <c r="E771" t="s">
        <v>203</v>
      </c>
      <c r="F771" t="s">
        <v>1186</v>
      </c>
      <c r="G771" t="s">
        <v>169</v>
      </c>
      <c r="H771" s="203">
        <v>1</v>
      </c>
      <c r="I771" s="212">
        <v>0.7</v>
      </c>
      <c r="J771" s="205">
        <v>6.8532045597663432E-2</v>
      </c>
      <c r="K771" s="205" t="s">
        <v>192</v>
      </c>
      <c r="L771" s="205" t="s">
        <v>192</v>
      </c>
      <c r="M771" s="205" t="s">
        <v>192</v>
      </c>
      <c r="N771" s="205" t="s">
        <v>192</v>
      </c>
      <c r="O771" s="205" t="s">
        <v>192</v>
      </c>
      <c r="P771" s="205" t="s">
        <v>192</v>
      </c>
      <c r="Q771" s="205" t="s">
        <v>192</v>
      </c>
      <c r="R771" s="205" t="s">
        <v>192</v>
      </c>
      <c r="S771" s="205" t="s">
        <v>192</v>
      </c>
      <c r="T771" s="205" t="s">
        <v>192</v>
      </c>
      <c r="U771" s="205" t="s">
        <v>192</v>
      </c>
      <c r="V771" s="205" t="s">
        <v>192</v>
      </c>
      <c r="W771" s="205" t="s">
        <v>192</v>
      </c>
      <c r="X771" s="205" t="s">
        <v>192</v>
      </c>
      <c r="Y771" s="205" t="s">
        <v>192</v>
      </c>
      <c r="Z771" s="205" t="s">
        <v>192</v>
      </c>
      <c r="AA771" s="205" t="s">
        <v>192</v>
      </c>
      <c r="AB771" s="213" t="s">
        <v>192</v>
      </c>
      <c r="AC771" s="213" t="s">
        <v>192</v>
      </c>
      <c r="AD771" s="213">
        <v>2.5000000000000001E-2</v>
      </c>
      <c r="AE771" s="205">
        <v>2.5000000000000001E-2</v>
      </c>
      <c r="AF771" s="205">
        <v>2.5000000000000001E-2</v>
      </c>
      <c r="AG771" s="205">
        <v>2.5000000000000001E-2</v>
      </c>
      <c r="AH771">
        <v>2.5000000000000001E-2</v>
      </c>
    </row>
    <row r="772" spans="1:37" x14ac:dyDescent="0.25">
      <c r="A772" t="s">
        <v>1189</v>
      </c>
      <c r="B772" s="203" t="s">
        <v>158</v>
      </c>
      <c r="C772" t="s">
        <v>168</v>
      </c>
      <c r="D772" t="s">
        <v>202</v>
      </c>
      <c r="E772" t="s">
        <v>203</v>
      </c>
      <c r="F772" t="s">
        <v>1186</v>
      </c>
      <c r="G772" t="s">
        <v>169</v>
      </c>
      <c r="H772" s="203">
        <v>8</v>
      </c>
      <c r="I772" s="204">
        <v>0.7</v>
      </c>
      <c r="J772" s="205">
        <v>0.39896001842716056</v>
      </c>
      <c r="K772" s="205" t="s">
        <v>192</v>
      </c>
      <c r="L772" s="205" t="s">
        <v>192</v>
      </c>
      <c r="M772" s="205" t="s">
        <v>192</v>
      </c>
      <c r="N772" s="205" t="s">
        <v>192</v>
      </c>
      <c r="O772" s="205" t="s">
        <v>192</v>
      </c>
      <c r="P772" s="205" t="s">
        <v>192</v>
      </c>
      <c r="Q772" s="205" t="s">
        <v>192</v>
      </c>
      <c r="R772" s="205" t="s">
        <v>192</v>
      </c>
      <c r="S772" s="205" t="s">
        <v>192</v>
      </c>
      <c r="T772" s="205" t="s">
        <v>192</v>
      </c>
      <c r="U772" s="205" t="s">
        <v>192</v>
      </c>
      <c r="V772" s="205" t="s">
        <v>192</v>
      </c>
      <c r="W772" s="205" t="s">
        <v>192</v>
      </c>
      <c r="X772" s="205" t="s">
        <v>192</v>
      </c>
      <c r="Y772" s="205" t="s">
        <v>192</v>
      </c>
      <c r="Z772" s="213" t="s">
        <v>192</v>
      </c>
      <c r="AA772" s="213" t="s">
        <v>192</v>
      </c>
      <c r="AB772" s="213" t="s">
        <v>192</v>
      </c>
      <c r="AC772" s="213" t="s">
        <v>192</v>
      </c>
      <c r="AD772" s="213" t="s">
        <v>192</v>
      </c>
      <c r="AE772" s="205" t="s">
        <v>192</v>
      </c>
      <c r="AF772" s="205" t="s">
        <v>192</v>
      </c>
      <c r="AG772" s="205">
        <v>0.04</v>
      </c>
      <c r="AH772">
        <v>0.04</v>
      </c>
    </row>
    <row r="773" spans="1:37" x14ac:dyDescent="0.25">
      <c r="A773" t="s">
        <v>1190</v>
      </c>
      <c r="B773" s="203" t="s">
        <v>158</v>
      </c>
      <c r="C773" t="s">
        <v>227</v>
      </c>
      <c r="D773" t="s">
        <v>228</v>
      </c>
      <c r="E773" t="s">
        <v>229</v>
      </c>
      <c r="F773" t="s">
        <v>1191</v>
      </c>
      <c r="G773" t="s">
        <v>231</v>
      </c>
      <c r="H773" s="203">
        <v>5</v>
      </c>
      <c r="I773" s="204">
        <v>0.7</v>
      </c>
      <c r="J773" s="205">
        <v>0.29519112583865559</v>
      </c>
      <c r="K773" s="205">
        <v>0.15</v>
      </c>
      <c r="L773" s="205">
        <v>0.2</v>
      </c>
      <c r="M773" s="205">
        <v>0.2</v>
      </c>
      <c r="N773" s="205">
        <v>0.2</v>
      </c>
      <c r="O773" s="205">
        <v>0.25</v>
      </c>
      <c r="P773" s="205">
        <v>0.25</v>
      </c>
      <c r="Q773" s="205">
        <v>0.25</v>
      </c>
      <c r="R773" s="205">
        <v>0.25</v>
      </c>
      <c r="S773" s="205">
        <v>0.25</v>
      </c>
      <c r="T773" s="205">
        <v>0.25</v>
      </c>
      <c r="U773" s="205">
        <v>0.25</v>
      </c>
      <c r="V773" s="205">
        <v>0.25</v>
      </c>
      <c r="W773" s="205">
        <v>0.25</v>
      </c>
      <c r="X773" s="205">
        <v>0.25</v>
      </c>
      <c r="Y773" s="205">
        <v>0.25</v>
      </c>
      <c r="Z773" s="213">
        <v>0.25</v>
      </c>
      <c r="AA773" s="213">
        <v>0.25</v>
      </c>
      <c r="AB773" s="213">
        <v>0.25</v>
      </c>
      <c r="AC773" s="213">
        <v>0.25</v>
      </c>
      <c r="AD773" s="213">
        <v>0.25</v>
      </c>
      <c r="AE773" s="205">
        <v>0.25</v>
      </c>
      <c r="AF773" s="205">
        <v>0.25</v>
      </c>
      <c r="AG773" s="205">
        <v>0.33</v>
      </c>
      <c r="AH773">
        <v>0.33</v>
      </c>
      <c r="AI773" t="s">
        <v>164</v>
      </c>
      <c r="AJ773" t="s">
        <v>164</v>
      </c>
      <c r="AK773" t="s">
        <v>164</v>
      </c>
    </row>
    <row r="774" spans="1:37" x14ac:dyDescent="0.25">
      <c r="A774" t="s">
        <v>1192</v>
      </c>
      <c r="B774" s="203" t="s">
        <v>166</v>
      </c>
      <c r="C774" t="s">
        <v>227</v>
      </c>
      <c r="D774" t="s">
        <v>228</v>
      </c>
      <c r="E774" t="s">
        <v>229</v>
      </c>
      <c r="F774" t="s">
        <v>1191</v>
      </c>
      <c r="G774" t="s">
        <v>231</v>
      </c>
      <c r="H774" s="203">
        <v>5</v>
      </c>
      <c r="I774" s="204">
        <v>0.7</v>
      </c>
      <c r="J774" s="205">
        <v>0.29519112583865559</v>
      </c>
      <c r="K774" s="205">
        <v>0.15</v>
      </c>
      <c r="L774" s="205">
        <v>0.27</v>
      </c>
      <c r="M774" s="205">
        <v>0.27</v>
      </c>
      <c r="N774" s="205">
        <v>0.27</v>
      </c>
      <c r="O774" s="205">
        <v>0.27</v>
      </c>
      <c r="P774" s="205">
        <v>0.27</v>
      </c>
      <c r="Q774" s="205">
        <v>0.27</v>
      </c>
      <c r="R774" s="205">
        <v>0.27</v>
      </c>
      <c r="S774" s="205">
        <v>0.27</v>
      </c>
      <c r="T774" s="205">
        <v>0.27</v>
      </c>
      <c r="U774" s="205">
        <v>0.27</v>
      </c>
      <c r="V774" s="205">
        <v>0.27</v>
      </c>
      <c r="W774" s="205">
        <v>0.27</v>
      </c>
      <c r="X774" s="205">
        <v>0.27</v>
      </c>
      <c r="Y774" s="205">
        <v>0.27</v>
      </c>
      <c r="Z774" s="213">
        <v>0.27</v>
      </c>
      <c r="AA774" s="213">
        <v>0.27</v>
      </c>
      <c r="AB774" s="213">
        <v>0.27</v>
      </c>
      <c r="AC774" s="213">
        <v>0.27</v>
      </c>
      <c r="AD774" s="213">
        <v>0.27</v>
      </c>
      <c r="AE774" s="205">
        <v>0.27</v>
      </c>
      <c r="AF774" s="205">
        <v>0.27</v>
      </c>
      <c r="AG774" s="205">
        <v>0.33</v>
      </c>
      <c r="AH774">
        <v>0.33</v>
      </c>
      <c r="AI774" t="s">
        <v>164</v>
      </c>
      <c r="AJ774" t="s">
        <v>164</v>
      </c>
      <c r="AK774" t="s">
        <v>164</v>
      </c>
    </row>
    <row r="775" spans="1:37" x14ac:dyDescent="0.25">
      <c r="A775" t="s">
        <v>1193</v>
      </c>
      <c r="B775" s="203" t="s">
        <v>158</v>
      </c>
      <c r="C775" t="s">
        <v>227</v>
      </c>
      <c r="D775" t="s">
        <v>228</v>
      </c>
      <c r="E775" t="s">
        <v>1080</v>
      </c>
      <c r="F775" t="s">
        <v>1191</v>
      </c>
      <c r="G775" t="s">
        <v>231</v>
      </c>
      <c r="H775" s="203">
        <v>5</v>
      </c>
      <c r="I775" s="204">
        <v>0.7</v>
      </c>
      <c r="J775" s="205">
        <v>0.29519112583865559</v>
      </c>
      <c r="K775" s="205">
        <v>0.15</v>
      </c>
      <c r="L775" s="205">
        <v>0.2</v>
      </c>
      <c r="M775" s="205">
        <v>0.2</v>
      </c>
      <c r="N775" s="205">
        <v>0.2</v>
      </c>
      <c r="O775" s="205">
        <v>0.25</v>
      </c>
      <c r="P775" s="205">
        <v>0.25</v>
      </c>
      <c r="Q775" s="205">
        <v>0.25</v>
      </c>
      <c r="R775" s="205">
        <v>0.25</v>
      </c>
      <c r="S775" s="205">
        <v>0.25</v>
      </c>
      <c r="T775" s="205">
        <v>0.25</v>
      </c>
      <c r="U775" s="205">
        <v>0.25</v>
      </c>
      <c r="V775" s="205">
        <v>0.25</v>
      </c>
      <c r="W775" s="205">
        <v>0.25</v>
      </c>
      <c r="X775" s="205">
        <v>0.25</v>
      </c>
      <c r="Y775" s="205">
        <v>0.25</v>
      </c>
      <c r="Z775" s="213">
        <v>0.25</v>
      </c>
      <c r="AA775" s="213">
        <v>0.25</v>
      </c>
      <c r="AB775" s="213">
        <v>0.25</v>
      </c>
      <c r="AC775" s="213">
        <v>0.25</v>
      </c>
      <c r="AD775" s="213">
        <v>0.25</v>
      </c>
      <c r="AE775" s="205">
        <v>0.25</v>
      </c>
      <c r="AF775" s="205">
        <v>0.25</v>
      </c>
      <c r="AG775" s="205">
        <v>0.33</v>
      </c>
      <c r="AH775">
        <v>0.33</v>
      </c>
      <c r="AI775" t="s">
        <v>164</v>
      </c>
      <c r="AJ775" t="s">
        <v>164</v>
      </c>
      <c r="AK775" t="s">
        <v>164</v>
      </c>
    </row>
    <row r="776" spans="1:37" x14ac:dyDescent="0.25">
      <c r="A776" t="s">
        <v>1194</v>
      </c>
      <c r="B776" s="203" t="s">
        <v>166</v>
      </c>
      <c r="C776" t="s">
        <v>227</v>
      </c>
      <c r="D776" t="s">
        <v>228</v>
      </c>
      <c r="E776" t="s">
        <v>1080</v>
      </c>
      <c r="F776" t="s">
        <v>1191</v>
      </c>
      <c r="G776" t="s">
        <v>231</v>
      </c>
      <c r="H776" s="203">
        <v>5</v>
      </c>
      <c r="I776" s="204">
        <v>0.7</v>
      </c>
      <c r="J776" s="205">
        <v>0.29519112583865559</v>
      </c>
      <c r="K776" s="205">
        <v>0.15</v>
      </c>
      <c r="L776" s="205">
        <v>0.27</v>
      </c>
      <c r="M776" s="205">
        <v>0.27</v>
      </c>
      <c r="N776" s="205">
        <v>0.27</v>
      </c>
      <c r="O776" s="205">
        <v>0.27</v>
      </c>
      <c r="P776" s="205">
        <v>0.27</v>
      </c>
      <c r="Q776" s="205">
        <v>0.27</v>
      </c>
      <c r="R776" s="205">
        <v>0.27</v>
      </c>
      <c r="S776" s="205">
        <v>0.27</v>
      </c>
      <c r="T776" s="205">
        <v>0.27</v>
      </c>
      <c r="U776" s="205">
        <v>0.27</v>
      </c>
      <c r="V776" s="205">
        <v>0.27</v>
      </c>
      <c r="W776" s="205">
        <v>0.27</v>
      </c>
      <c r="X776" s="205">
        <v>0.27</v>
      </c>
      <c r="Y776" s="205">
        <v>0.27</v>
      </c>
      <c r="Z776" s="213">
        <v>0.27</v>
      </c>
      <c r="AA776" s="213">
        <v>0.27</v>
      </c>
      <c r="AB776" s="213">
        <v>0.27</v>
      </c>
      <c r="AC776" s="213">
        <v>0.27</v>
      </c>
      <c r="AD776" s="213">
        <v>0.27</v>
      </c>
      <c r="AE776" s="205">
        <v>0.27</v>
      </c>
      <c r="AF776" s="205">
        <v>0.27</v>
      </c>
      <c r="AG776" s="205">
        <v>0.33</v>
      </c>
      <c r="AH776">
        <v>0.33</v>
      </c>
      <c r="AI776" t="s">
        <v>164</v>
      </c>
      <c r="AJ776" t="s">
        <v>164</v>
      </c>
      <c r="AK776" t="s">
        <v>164</v>
      </c>
    </row>
    <row r="777" spans="1:37" x14ac:dyDescent="0.25">
      <c r="A777" t="s">
        <v>1195</v>
      </c>
      <c r="B777" s="203" t="s">
        <v>158</v>
      </c>
      <c r="C777" t="s">
        <v>227</v>
      </c>
      <c r="D777" t="s">
        <v>228</v>
      </c>
      <c r="E777" t="s">
        <v>620</v>
      </c>
      <c r="F777" t="s">
        <v>1191</v>
      </c>
      <c r="G777" t="s">
        <v>231</v>
      </c>
      <c r="H777" s="203">
        <v>5</v>
      </c>
      <c r="I777" s="204">
        <v>0.7</v>
      </c>
      <c r="J777" s="205">
        <v>0.29519112583865559</v>
      </c>
      <c r="K777" s="205">
        <v>0.15</v>
      </c>
      <c r="L777" s="205">
        <v>0.2</v>
      </c>
      <c r="M777" s="205">
        <v>0.2</v>
      </c>
      <c r="N777" s="205">
        <v>0.2</v>
      </c>
      <c r="O777" s="205">
        <v>0.25</v>
      </c>
      <c r="P777" s="205">
        <v>0.25</v>
      </c>
      <c r="Q777" s="205">
        <v>0.25</v>
      </c>
      <c r="R777" s="205">
        <v>0.25</v>
      </c>
      <c r="S777" s="205">
        <v>0.25</v>
      </c>
      <c r="T777" s="205">
        <v>0.25</v>
      </c>
      <c r="U777" s="205">
        <v>0.25</v>
      </c>
      <c r="V777" s="205">
        <v>0.25</v>
      </c>
      <c r="W777" s="205">
        <v>0.25</v>
      </c>
      <c r="X777" s="205">
        <v>0.25</v>
      </c>
      <c r="Y777" s="205">
        <v>0.25</v>
      </c>
      <c r="Z777" s="213">
        <v>0.25</v>
      </c>
      <c r="AA777" s="213">
        <v>0.25</v>
      </c>
      <c r="AB777" s="213">
        <v>0.25</v>
      </c>
      <c r="AC777" s="213">
        <v>0.25</v>
      </c>
      <c r="AD777" s="213">
        <v>0.25</v>
      </c>
      <c r="AE777" s="205">
        <v>0.25</v>
      </c>
      <c r="AF777" s="205">
        <v>0.25</v>
      </c>
      <c r="AG777" s="205">
        <v>0.33</v>
      </c>
      <c r="AH777">
        <v>0.33</v>
      </c>
      <c r="AI777" t="s">
        <v>164</v>
      </c>
      <c r="AJ777" t="s">
        <v>164</v>
      </c>
      <c r="AK777" t="s">
        <v>164</v>
      </c>
    </row>
    <row r="778" spans="1:37" x14ac:dyDescent="0.25">
      <c r="A778" t="s">
        <v>1196</v>
      </c>
      <c r="B778" s="203" t="s">
        <v>166</v>
      </c>
      <c r="C778" t="s">
        <v>227</v>
      </c>
      <c r="D778" t="s">
        <v>228</v>
      </c>
      <c r="E778" t="s">
        <v>620</v>
      </c>
      <c r="F778" t="s">
        <v>1191</v>
      </c>
      <c r="G778" t="s">
        <v>231</v>
      </c>
      <c r="H778" s="203">
        <v>5</v>
      </c>
      <c r="I778" s="204">
        <v>0.7</v>
      </c>
      <c r="J778" s="205">
        <v>0.29519112583865559</v>
      </c>
      <c r="K778" s="205">
        <v>0.15</v>
      </c>
      <c r="L778" s="205">
        <v>0.27</v>
      </c>
      <c r="M778" s="205">
        <v>0.27</v>
      </c>
      <c r="N778" s="205">
        <v>0.27</v>
      </c>
      <c r="O778" s="205">
        <v>0.27</v>
      </c>
      <c r="P778" s="205">
        <v>0.27</v>
      </c>
      <c r="Q778" s="205">
        <v>0.27</v>
      </c>
      <c r="R778" s="205">
        <v>0.27</v>
      </c>
      <c r="S778" s="205">
        <v>0.27</v>
      </c>
      <c r="T778" s="205">
        <v>0.27</v>
      </c>
      <c r="U778" s="205">
        <v>0.27</v>
      </c>
      <c r="V778" s="205">
        <v>0.27</v>
      </c>
      <c r="W778" s="205">
        <v>0.27</v>
      </c>
      <c r="X778" s="205">
        <v>0.27</v>
      </c>
      <c r="Y778" s="205">
        <v>0.27</v>
      </c>
      <c r="Z778" s="213">
        <v>0.27</v>
      </c>
      <c r="AA778" s="213">
        <v>0.27</v>
      </c>
      <c r="AB778" s="213">
        <v>0.27</v>
      </c>
      <c r="AC778" s="213">
        <v>0.27</v>
      </c>
      <c r="AD778" s="213">
        <v>0.27</v>
      </c>
      <c r="AE778" s="205">
        <v>0.27</v>
      </c>
      <c r="AF778" s="205">
        <v>0.27</v>
      </c>
      <c r="AG778" s="205">
        <v>0.33</v>
      </c>
      <c r="AH778">
        <v>0.33</v>
      </c>
      <c r="AI778" t="s">
        <v>164</v>
      </c>
      <c r="AJ778" t="s">
        <v>164</v>
      </c>
      <c r="AK778" t="s">
        <v>164</v>
      </c>
    </row>
    <row r="779" spans="1:37" x14ac:dyDescent="0.25">
      <c r="A779" t="s">
        <v>1197</v>
      </c>
      <c r="B779" s="203" t="s">
        <v>158</v>
      </c>
      <c r="C779" t="s">
        <v>227</v>
      </c>
      <c r="D779" t="s">
        <v>273</v>
      </c>
      <c r="E779" t="s">
        <v>274</v>
      </c>
      <c r="F779" t="s">
        <v>1198</v>
      </c>
      <c r="G779" t="s">
        <v>276</v>
      </c>
      <c r="H779" s="203">
        <v>12</v>
      </c>
      <c r="I779" s="204">
        <v>0.7</v>
      </c>
      <c r="J779" s="205">
        <v>0.50142385598974282</v>
      </c>
      <c r="K779" s="205">
        <v>0.2</v>
      </c>
      <c r="L779" s="205">
        <v>0.27</v>
      </c>
      <c r="M779" s="205">
        <v>0.27</v>
      </c>
      <c r="N779" s="205">
        <v>0.27</v>
      </c>
      <c r="O779" s="205">
        <v>0.27</v>
      </c>
      <c r="P779" s="205">
        <v>0.27</v>
      </c>
      <c r="Q779" s="205">
        <v>0.27</v>
      </c>
      <c r="R779" s="205">
        <v>0.18</v>
      </c>
      <c r="S779" s="205">
        <v>0.18</v>
      </c>
      <c r="T779" s="205">
        <v>0.18</v>
      </c>
      <c r="U779" s="205">
        <v>0.18</v>
      </c>
      <c r="V779" s="205">
        <v>0.18</v>
      </c>
      <c r="W779" s="205">
        <v>0.18</v>
      </c>
      <c r="X779" s="205">
        <v>0.18</v>
      </c>
      <c r="Y779" s="205">
        <v>0.18</v>
      </c>
      <c r="Z779" s="213">
        <v>0.18</v>
      </c>
      <c r="AA779" s="213">
        <v>0.18</v>
      </c>
      <c r="AB779" s="213" t="s">
        <v>192</v>
      </c>
      <c r="AC779" s="213" t="s">
        <v>192</v>
      </c>
      <c r="AD779" s="213" t="s">
        <v>192</v>
      </c>
      <c r="AE779" s="205" t="s">
        <v>192</v>
      </c>
      <c r="AF779" s="205" t="s">
        <v>192</v>
      </c>
      <c r="AG779" s="205" t="s">
        <v>192</v>
      </c>
      <c r="AH779" t="s">
        <v>192</v>
      </c>
      <c r="AI779" t="s">
        <v>164</v>
      </c>
      <c r="AJ779" t="s">
        <v>164</v>
      </c>
    </row>
    <row r="780" spans="1:37" x14ac:dyDescent="0.25">
      <c r="A780" t="s">
        <v>1199</v>
      </c>
      <c r="B780" s="203" t="s">
        <v>166</v>
      </c>
      <c r="C780" t="s">
        <v>227</v>
      </c>
      <c r="D780" t="s">
        <v>273</v>
      </c>
      <c r="E780" t="s">
        <v>274</v>
      </c>
      <c r="F780" t="s">
        <v>1198</v>
      </c>
      <c r="G780" t="s">
        <v>276</v>
      </c>
      <c r="H780" s="203">
        <v>12</v>
      </c>
      <c r="I780" s="204">
        <v>0.7</v>
      </c>
      <c r="J780" s="205">
        <v>0.50142385598974282</v>
      </c>
      <c r="K780" s="205">
        <v>0.2</v>
      </c>
      <c r="L780" s="205">
        <v>0.27</v>
      </c>
      <c r="M780" s="205">
        <v>0.27</v>
      </c>
      <c r="N780" s="205">
        <v>0.27</v>
      </c>
      <c r="O780" s="205">
        <v>0.27</v>
      </c>
      <c r="P780" s="205">
        <v>0.27</v>
      </c>
      <c r="Q780" s="205">
        <v>0.27</v>
      </c>
      <c r="R780" s="205">
        <v>0.18</v>
      </c>
      <c r="S780" s="205">
        <v>0.18</v>
      </c>
      <c r="T780" s="205">
        <v>0.18</v>
      </c>
      <c r="U780" s="205">
        <v>0.18</v>
      </c>
      <c r="V780" s="205">
        <v>0.18</v>
      </c>
      <c r="W780" s="205">
        <v>0.18</v>
      </c>
      <c r="X780" s="205">
        <v>0.18</v>
      </c>
      <c r="Y780" s="205">
        <v>0.18</v>
      </c>
      <c r="Z780" s="213">
        <v>0.18</v>
      </c>
      <c r="AA780" s="213">
        <v>0.18</v>
      </c>
      <c r="AB780" s="213" t="s">
        <v>192</v>
      </c>
      <c r="AC780" s="213" t="s">
        <v>192</v>
      </c>
      <c r="AD780" s="213" t="s">
        <v>192</v>
      </c>
      <c r="AE780" s="205" t="s">
        <v>192</v>
      </c>
      <c r="AF780" s="205" t="s">
        <v>192</v>
      </c>
      <c r="AG780" s="205" t="s">
        <v>192</v>
      </c>
      <c r="AH780" t="s">
        <v>192</v>
      </c>
      <c r="AI780" t="s">
        <v>164</v>
      </c>
      <c r="AJ780" t="s">
        <v>164</v>
      </c>
    </row>
    <row r="781" spans="1:37" x14ac:dyDescent="0.25">
      <c r="A781" t="s">
        <v>1200</v>
      </c>
      <c r="B781" s="203" t="s">
        <v>158</v>
      </c>
      <c r="C781" t="s">
        <v>159</v>
      </c>
      <c r="D781" t="s">
        <v>273</v>
      </c>
      <c r="E781" t="s">
        <v>274</v>
      </c>
      <c r="F781" t="s">
        <v>1198</v>
      </c>
      <c r="G781" t="s">
        <v>276</v>
      </c>
      <c r="H781" s="203">
        <v>12</v>
      </c>
      <c r="I781" s="204">
        <v>0.7</v>
      </c>
      <c r="J781" s="205">
        <v>0.50142385598974282</v>
      </c>
      <c r="K781" s="205">
        <v>0.13</v>
      </c>
      <c r="L781" s="205">
        <v>0.2</v>
      </c>
      <c r="M781" s="205">
        <v>0.2</v>
      </c>
      <c r="N781" s="205">
        <v>0.2</v>
      </c>
      <c r="O781" s="205">
        <v>0.2</v>
      </c>
      <c r="P781" s="205">
        <v>0.2</v>
      </c>
      <c r="Q781" s="205">
        <v>0.2</v>
      </c>
      <c r="R781" s="205">
        <v>0.18</v>
      </c>
      <c r="S781" s="205">
        <v>0.18</v>
      </c>
      <c r="T781" s="205">
        <v>0.18</v>
      </c>
      <c r="U781" s="205">
        <v>0.18</v>
      </c>
      <c r="V781" s="205">
        <v>0.18</v>
      </c>
      <c r="W781" s="205">
        <v>0.18</v>
      </c>
      <c r="X781" s="205">
        <v>0.18</v>
      </c>
      <c r="Y781" s="205">
        <v>0.18</v>
      </c>
      <c r="Z781" s="213">
        <v>0.18</v>
      </c>
      <c r="AA781" s="213">
        <v>0.18</v>
      </c>
      <c r="AB781" s="213" t="s">
        <v>192</v>
      </c>
      <c r="AC781" s="213" t="s">
        <v>192</v>
      </c>
      <c r="AD781" s="213" t="s">
        <v>192</v>
      </c>
      <c r="AE781" s="205" t="s">
        <v>192</v>
      </c>
      <c r="AF781" s="205" t="s">
        <v>192</v>
      </c>
      <c r="AG781" s="205" t="s">
        <v>192</v>
      </c>
      <c r="AH781" t="s">
        <v>192</v>
      </c>
      <c r="AI781" t="s">
        <v>164</v>
      </c>
      <c r="AJ781" t="s">
        <v>164</v>
      </c>
    </row>
    <row r="782" spans="1:37" x14ac:dyDescent="0.25">
      <c r="A782" t="s">
        <v>1201</v>
      </c>
      <c r="B782" s="203" t="s">
        <v>166</v>
      </c>
      <c r="C782" t="s">
        <v>159</v>
      </c>
      <c r="D782" t="s">
        <v>273</v>
      </c>
      <c r="E782" t="s">
        <v>274</v>
      </c>
      <c r="F782" t="s">
        <v>1198</v>
      </c>
      <c r="G782" t="s">
        <v>276</v>
      </c>
      <c r="H782" s="203">
        <v>12</v>
      </c>
      <c r="I782" s="204">
        <v>0.7</v>
      </c>
      <c r="J782" s="205">
        <v>0.50142385598974282</v>
      </c>
      <c r="K782" s="205">
        <v>0.2</v>
      </c>
      <c r="L782" s="205">
        <v>0.27</v>
      </c>
      <c r="M782" s="205">
        <v>0.27</v>
      </c>
      <c r="N782" s="205">
        <v>0.27</v>
      </c>
      <c r="O782" s="205">
        <v>0.27</v>
      </c>
      <c r="P782" s="205">
        <v>0.27</v>
      </c>
      <c r="Q782" s="205">
        <v>0.27</v>
      </c>
      <c r="R782" s="205">
        <v>0.18</v>
      </c>
      <c r="S782" s="205">
        <v>0.18</v>
      </c>
      <c r="T782" s="205">
        <v>0.18</v>
      </c>
      <c r="U782" s="205">
        <v>0.18</v>
      </c>
      <c r="V782" s="205">
        <v>0.18</v>
      </c>
      <c r="W782" s="205">
        <v>0.18</v>
      </c>
      <c r="X782" s="205">
        <v>0.18</v>
      </c>
      <c r="Y782" s="205">
        <v>0.18</v>
      </c>
      <c r="Z782" s="213">
        <v>0.18</v>
      </c>
      <c r="AA782" s="213">
        <v>0.18</v>
      </c>
      <c r="AB782" s="213" t="s">
        <v>192</v>
      </c>
      <c r="AC782" s="213" t="s">
        <v>192</v>
      </c>
      <c r="AD782" s="213" t="s">
        <v>192</v>
      </c>
      <c r="AE782" s="205" t="s">
        <v>192</v>
      </c>
      <c r="AF782" s="205" t="s">
        <v>192</v>
      </c>
      <c r="AG782" s="205" t="s">
        <v>192</v>
      </c>
      <c r="AH782" t="s">
        <v>192</v>
      </c>
      <c r="AI782" t="s">
        <v>164</v>
      </c>
      <c r="AJ782" t="s">
        <v>164</v>
      </c>
    </row>
    <row r="783" spans="1:37" x14ac:dyDescent="0.25">
      <c r="A783" t="s">
        <v>1202</v>
      </c>
      <c r="B783" s="203" t="s">
        <v>158</v>
      </c>
      <c r="C783" t="s">
        <v>168</v>
      </c>
      <c r="D783" t="s">
        <v>273</v>
      </c>
      <c r="E783" t="s">
        <v>274</v>
      </c>
      <c r="F783" t="s">
        <v>1198</v>
      </c>
      <c r="G783" t="s">
        <v>276</v>
      </c>
      <c r="H783" s="203">
        <v>12</v>
      </c>
      <c r="I783" s="204">
        <v>0.7</v>
      </c>
      <c r="J783" s="205">
        <v>0.50142385598974282</v>
      </c>
      <c r="K783" s="205">
        <v>0.2</v>
      </c>
      <c r="L783" s="205">
        <v>0.27</v>
      </c>
      <c r="M783" s="205">
        <v>0.27</v>
      </c>
      <c r="N783" s="205">
        <v>0.27</v>
      </c>
      <c r="O783" s="205">
        <v>0.27</v>
      </c>
      <c r="P783" s="205">
        <v>0.27</v>
      </c>
      <c r="Q783" s="205">
        <v>0.27</v>
      </c>
      <c r="R783" s="205">
        <v>0.18</v>
      </c>
      <c r="S783" s="205">
        <v>0.18</v>
      </c>
      <c r="T783" s="205">
        <v>0.18</v>
      </c>
      <c r="U783" s="205">
        <v>0.18</v>
      </c>
      <c r="V783" s="205">
        <v>0.18</v>
      </c>
      <c r="W783" s="205">
        <v>0.18</v>
      </c>
      <c r="X783" s="205">
        <v>0.18</v>
      </c>
      <c r="Y783" s="205">
        <v>0.18</v>
      </c>
      <c r="Z783" s="213">
        <v>0.18</v>
      </c>
      <c r="AA783" s="213">
        <v>0.18</v>
      </c>
      <c r="AB783" s="213" t="s">
        <v>192</v>
      </c>
      <c r="AC783" s="213" t="s">
        <v>192</v>
      </c>
      <c r="AD783" s="213" t="s">
        <v>192</v>
      </c>
      <c r="AE783" s="205" t="s">
        <v>192</v>
      </c>
      <c r="AF783" s="205" t="s">
        <v>192</v>
      </c>
      <c r="AG783" s="205" t="s">
        <v>192</v>
      </c>
      <c r="AH783" t="s">
        <v>192</v>
      </c>
      <c r="AI783" t="s">
        <v>164</v>
      </c>
      <c r="AJ783" t="s">
        <v>164</v>
      </c>
    </row>
    <row r="784" spans="1:37" x14ac:dyDescent="0.25">
      <c r="A784" t="s">
        <v>1203</v>
      </c>
      <c r="B784" s="203" t="s">
        <v>166</v>
      </c>
      <c r="C784" t="s">
        <v>168</v>
      </c>
      <c r="D784" t="s">
        <v>273</v>
      </c>
      <c r="E784" t="s">
        <v>274</v>
      </c>
      <c r="F784" t="s">
        <v>1198</v>
      </c>
      <c r="G784" t="s">
        <v>276</v>
      </c>
      <c r="H784" s="203">
        <v>12</v>
      </c>
      <c r="I784" s="204">
        <v>0.7</v>
      </c>
      <c r="J784" s="205">
        <v>0.50142385598974282</v>
      </c>
      <c r="K784" s="205">
        <v>0.2</v>
      </c>
      <c r="L784" s="205">
        <v>0.27</v>
      </c>
      <c r="M784" s="205">
        <v>0.27</v>
      </c>
      <c r="N784" s="205">
        <v>0.27</v>
      </c>
      <c r="O784" s="205">
        <v>0.27</v>
      </c>
      <c r="P784" s="205">
        <v>0.27</v>
      </c>
      <c r="Q784" s="205">
        <v>0.27</v>
      </c>
      <c r="R784" s="205">
        <v>0.18</v>
      </c>
      <c r="S784" s="205">
        <v>0.18</v>
      </c>
      <c r="T784" s="205">
        <v>0.18</v>
      </c>
      <c r="U784" s="205">
        <v>0.18</v>
      </c>
      <c r="V784" s="205">
        <v>0.18</v>
      </c>
      <c r="W784" s="205">
        <v>0.18</v>
      </c>
      <c r="X784" s="205">
        <v>0.18</v>
      </c>
      <c r="Y784" s="205">
        <v>0.18</v>
      </c>
      <c r="Z784" s="213">
        <v>0.18</v>
      </c>
      <c r="AA784" s="213">
        <v>0.18</v>
      </c>
      <c r="AB784" s="213" t="s">
        <v>192</v>
      </c>
      <c r="AC784" s="213" t="s">
        <v>192</v>
      </c>
      <c r="AD784" s="213" t="s">
        <v>192</v>
      </c>
      <c r="AE784" s="205" t="s">
        <v>192</v>
      </c>
      <c r="AF784" s="205" t="s">
        <v>192</v>
      </c>
      <c r="AG784" s="205" t="s">
        <v>192</v>
      </c>
      <c r="AH784" t="s">
        <v>192</v>
      </c>
      <c r="AI784" t="s">
        <v>164</v>
      </c>
      <c r="AJ784" t="s">
        <v>164</v>
      </c>
    </row>
    <row r="785" spans="1:37" x14ac:dyDescent="0.25">
      <c r="A785" t="s">
        <v>1204</v>
      </c>
      <c r="B785" s="203" t="s">
        <v>158</v>
      </c>
      <c r="C785" t="s">
        <v>159</v>
      </c>
      <c r="D785" t="s">
        <v>160</v>
      </c>
      <c r="E785" t="s">
        <v>534</v>
      </c>
      <c r="F785" t="s">
        <v>1205</v>
      </c>
      <c r="G785" t="s">
        <v>163</v>
      </c>
      <c r="H785" s="203">
        <v>5</v>
      </c>
      <c r="I785" s="204">
        <v>0.7</v>
      </c>
      <c r="J785" s="205">
        <v>0.29581234638832765</v>
      </c>
      <c r="K785" s="205">
        <v>0.13</v>
      </c>
      <c r="L785" s="205">
        <v>0.2</v>
      </c>
      <c r="M785" s="205">
        <v>0.2</v>
      </c>
      <c r="N785" s="205">
        <v>0.2</v>
      </c>
      <c r="O785" s="205">
        <v>0.2</v>
      </c>
      <c r="P785" s="205">
        <v>0.2</v>
      </c>
      <c r="Q785" s="205">
        <v>0.2</v>
      </c>
      <c r="R785" s="205">
        <v>0.2</v>
      </c>
      <c r="S785" s="205">
        <v>0.2</v>
      </c>
      <c r="T785" s="205">
        <v>0.2</v>
      </c>
      <c r="U785" s="205">
        <v>0.2</v>
      </c>
      <c r="V785" s="205">
        <v>0.2</v>
      </c>
      <c r="W785" s="205">
        <v>0.2</v>
      </c>
      <c r="X785" s="205">
        <v>0.2</v>
      </c>
      <c r="Y785" s="205">
        <v>0.2</v>
      </c>
      <c r="Z785" s="213">
        <v>0.2</v>
      </c>
      <c r="AA785" s="213">
        <v>0.2</v>
      </c>
      <c r="AB785" s="213">
        <v>0.2</v>
      </c>
      <c r="AC785" s="213">
        <v>0.2</v>
      </c>
      <c r="AD785" s="213">
        <v>0.23</v>
      </c>
      <c r="AE785" s="205">
        <v>0.23</v>
      </c>
      <c r="AF785" s="205">
        <v>0.23</v>
      </c>
      <c r="AG785" s="205">
        <v>0.33</v>
      </c>
      <c r="AH785">
        <v>0.33</v>
      </c>
      <c r="AI785" t="s">
        <v>164</v>
      </c>
      <c r="AJ785" t="s">
        <v>164</v>
      </c>
      <c r="AK785" t="s">
        <v>164</v>
      </c>
    </row>
    <row r="786" spans="1:37" x14ac:dyDescent="0.25">
      <c r="A786" t="s">
        <v>1206</v>
      </c>
      <c r="B786" s="203" t="s">
        <v>166</v>
      </c>
      <c r="C786" t="s">
        <v>159</v>
      </c>
      <c r="D786" t="s">
        <v>160</v>
      </c>
      <c r="E786" t="s">
        <v>534</v>
      </c>
      <c r="F786" t="s">
        <v>1205</v>
      </c>
      <c r="G786" t="s">
        <v>163</v>
      </c>
      <c r="H786" s="203">
        <v>5</v>
      </c>
      <c r="I786" s="204">
        <v>0.7</v>
      </c>
      <c r="J786" s="205">
        <v>0.29581234638832765</v>
      </c>
      <c r="K786" s="205">
        <v>0.2</v>
      </c>
      <c r="L786" s="205">
        <v>0.27</v>
      </c>
      <c r="M786" s="205">
        <v>0.27</v>
      </c>
      <c r="N786" s="205">
        <v>0.27</v>
      </c>
      <c r="O786" s="205">
        <v>0.27</v>
      </c>
      <c r="P786" s="205">
        <v>0.27</v>
      </c>
      <c r="Q786" s="205">
        <v>0.27</v>
      </c>
      <c r="R786" s="205">
        <v>0.27</v>
      </c>
      <c r="S786" s="205">
        <v>0.27</v>
      </c>
      <c r="T786" s="205">
        <v>0.27</v>
      </c>
      <c r="U786" s="205">
        <v>0.27</v>
      </c>
      <c r="V786" s="205">
        <v>0.27</v>
      </c>
      <c r="W786" s="205">
        <v>0.27</v>
      </c>
      <c r="X786" s="205">
        <v>0.27</v>
      </c>
      <c r="Y786" s="205">
        <v>0.27</v>
      </c>
      <c r="Z786" s="213">
        <v>0.27</v>
      </c>
      <c r="AA786" s="213">
        <v>0.27</v>
      </c>
      <c r="AB786" s="213">
        <v>0.27</v>
      </c>
      <c r="AC786" s="213">
        <v>0.27</v>
      </c>
      <c r="AD786" s="213">
        <v>0.31</v>
      </c>
      <c r="AE786" s="205">
        <v>0.31</v>
      </c>
      <c r="AF786" s="205">
        <v>0.31</v>
      </c>
      <c r="AG786" s="205">
        <v>0.33</v>
      </c>
      <c r="AH786">
        <v>0.33</v>
      </c>
      <c r="AI786" t="s">
        <v>164</v>
      </c>
      <c r="AJ786" t="s">
        <v>164</v>
      </c>
      <c r="AK786" t="s">
        <v>164</v>
      </c>
    </row>
    <row r="787" spans="1:37" x14ac:dyDescent="0.25">
      <c r="A787" t="s">
        <v>1207</v>
      </c>
      <c r="B787" s="203" t="s">
        <v>158</v>
      </c>
      <c r="C787" t="s">
        <v>168</v>
      </c>
      <c r="D787" t="s">
        <v>160</v>
      </c>
      <c r="E787" t="s">
        <v>534</v>
      </c>
      <c r="F787" t="s">
        <v>1205</v>
      </c>
      <c r="G787" t="s">
        <v>169</v>
      </c>
      <c r="H787" s="203">
        <v>5</v>
      </c>
      <c r="I787" s="204">
        <v>0.7</v>
      </c>
      <c r="J787" s="205">
        <v>0.28870339599271405</v>
      </c>
      <c r="K787" s="205">
        <v>0.12</v>
      </c>
      <c r="L787" s="205">
        <v>0.17</v>
      </c>
      <c r="M787" s="205">
        <v>0.17</v>
      </c>
      <c r="N787" s="205">
        <v>0.25</v>
      </c>
      <c r="O787" s="205">
        <v>0.25</v>
      </c>
      <c r="P787" s="205">
        <v>0.25</v>
      </c>
      <c r="Q787" s="205">
        <v>0.25</v>
      </c>
      <c r="R787" s="205">
        <v>0.25</v>
      </c>
      <c r="S787" s="205">
        <v>0.25</v>
      </c>
      <c r="T787" s="205">
        <v>0.25</v>
      </c>
      <c r="U787" s="205">
        <v>0.25</v>
      </c>
      <c r="V787" s="205">
        <v>0.25</v>
      </c>
      <c r="W787" s="205">
        <v>0.25</v>
      </c>
      <c r="X787" s="205">
        <v>0.25</v>
      </c>
      <c r="Y787" s="205">
        <v>0.25</v>
      </c>
      <c r="Z787" s="213">
        <v>0.25</v>
      </c>
      <c r="AA787" s="213">
        <v>0.25</v>
      </c>
      <c r="AB787" s="213">
        <v>0.25</v>
      </c>
      <c r="AC787" s="213">
        <v>0.25</v>
      </c>
      <c r="AD787" s="213">
        <v>0.25</v>
      </c>
      <c r="AE787" s="205">
        <v>0.25</v>
      </c>
      <c r="AF787" s="205">
        <v>0.25</v>
      </c>
      <c r="AG787" s="205">
        <v>0.33</v>
      </c>
      <c r="AH787">
        <v>0.33</v>
      </c>
      <c r="AI787" t="s">
        <v>164</v>
      </c>
      <c r="AJ787" t="s">
        <v>164</v>
      </c>
      <c r="AK787" t="s">
        <v>164</v>
      </c>
    </row>
    <row r="788" spans="1:37" x14ac:dyDescent="0.25">
      <c r="A788" t="s">
        <v>1208</v>
      </c>
      <c r="B788" s="203" t="s">
        <v>166</v>
      </c>
      <c r="C788" t="s">
        <v>168</v>
      </c>
      <c r="D788" t="s">
        <v>160</v>
      </c>
      <c r="E788" t="s">
        <v>534</v>
      </c>
      <c r="F788" t="s">
        <v>1205</v>
      </c>
      <c r="G788" t="s">
        <v>169</v>
      </c>
      <c r="H788" s="203">
        <v>5</v>
      </c>
      <c r="I788" s="204">
        <v>0.7</v>
      </c>
      <c r="J788" s="205">
        <v>0.28870339599271405</v>
      </c>
      <c r="K788" s="205">
        <v>0.12</v>
      </c>
      <c r="L788" s="205">
        <v>0.27</v>
      </c>
      <c r="M788" s="205">
        <v>0.27</v>
      </c>
      <c r="N788" s="205">
        <v>0.27</v>
      </c>
      <c r="O788" s="205">
        <v>0.25</v>
      </c>
      <c r="P788" s="205">
        <v>0.25</v>
      </c>
      <c r="Q788" s="205">
        <v>0.25</v>
      </c>
      <c r="R788" s="205">
        <v>0.25</v>
      </c>
      <c r="S788" s="205">
        <v>0.25</v>
      </c>
      <c r="T788" s="205">
        <v>0.25</v>
      </c>
      <c r="U788" s="205">
        <v>0.25</v>
      </c>
      <c r="V788" s="205">
        <v>0.25</v>
      </c>
      <c r="W788" s="205">
        <v>0.25</v>
      </c>
      <c r="X788" s="205">
        <v>0.25</v>
      </c>
      <c r="Y788" s="205">
        <v>0.25</v>
      </c>
      <c r="Z788" s="213">
        <v>0.25</v>
      </c>
      <c r="AA788" s="213">
        <v>0.25</v>
      </c>
      <c r="AB788" s="213">
        <v>0.25</v>
      </c>
      <c r="AC788" s="213">
        <v>0.25</v>
      </c>
      <c r="AD788" s="213">
        <v>0.25</v>
      </c>
      <c r="AE788" s="205">
        <v>0.25</v>
      </c>
      <c r="AF788" s="205">
        <v>0.25</v>
      </c>
      <c r="AG788" s="205">
        <v>0.33</v>
      </c>
      <c r="AH788">
        <v>0.33</v>
      </c>
      <c r="AI788" t="s">
        <v>164</v>
      </c>
      <c r="AJ788" t="s">
        <v>164</v>
      </c>
      <c r="AK788" t="s">
        <v>164</v>
      </c>
    </row>
    <row r="789" spans="1:37" x14ac:dyDescent="0.25">
      <c r="A789" t="s">
        <v>1209</v>
      </c>
      <c r="B789" s="203" t="s">
        <v>158</v>
      </c>
      <c r="C789" t="s">
        <v>227</v>
      </c>
      <c r="D789" t="s">
        <v>273</v>
      </c>
      <c r="E789" t="s">
        <v>384</v>
      </c>
      <c r="F789" t="s">
        <v>1210</v>
      </c>
      <c r="G789" t="s">
        <v>276</v>
      </c>
      <c r="H789" s="203">
        <v>7</v>
      </c>
      <c r="I789" s="204">
        <v>0.7</v>
      </c>
      <c r="J789" s="205">
        <v>0.3370107577576984</v>
      </c>
      <c r="K789" s="205">
        <v>0.15</v>
      </c>
      <c r="L789" s="205">
        <v>0.2</v>
      </c>
      <c r="M789" s="205">
        <v>0.2</v>
      </c>
      <c r="N789" s="205">
        <v>0.2</v>
      </c>
      <c r="O789" s="205">
        <v>0.25</v>
      </c>
      <c r="P789" s="205">
        <v>0.25</v>
      </c>
      <c r="Q789" s="205">
        <v>0.25</v>
      </c>
      <c r="R789" s="205">
        <v>0.18</v>
      </c>
      <c r="S789" s="205">
        <v>0.18</v>
      </c>
      <c r="T789" s="205">
        <v>0.18</v>
      </c>
      <c r="U789" s="205">
        <v>0.18</v>
      </c>
      <c r="V789" s="205">
        <v>0.18</v>
      </c>
      <c r="W789" s="205">
        <v>0.18</v>
      </c>
      <c r="X789" s="205">
        <v>0.18</v>
      </c>
      <c r="Y789" s="205">
        <v>0.18</v>
      </c>
      <c r="Z789" s="213">
        <v>0.18</v>
      </c>
      <c r="AA789" s="213">
        <v>0.18</v>
      </c>
      <c r="AB789" s="213" t="s">
        <v>192</v>
      </c>
      <c r="AC789" s="213" t="s">
        <v>192</v>
      </c>
      <c r="AD789" s="213" t="s">
        <v>192</v>
      </c>
      <c r="AE789" s="205" t="s">
        <v>192</v>
      </c>
      <c r="AF789" s="205" t="s">
        <v>192</v>
      </c>
      <c r="AG789" s="205" t="s">
        <v>192</v>
      </c>
      <c r="AH789" t="s">
        <v>192</v>
      </c>
      <c r="AI789" t="s">
        <v>164</v>
      </c>
      <c r="AJ789" t="s">
        <v>164</v>
      </c>
    </row>
    <row r="790" spans="1:37" x14ac:dyDescent="0.25">
      <c r="A790" t="s">
        <v>1211</v>
      </c>
      <c r="B790" s="203" t="s">
        <v>166</v>
      </c>
      <c r="C790" t="s">
        <v>227</v>
      </c>
      <c r="D790" t="s">
        <v>273</v>
      </c>
      <c r="E790" t="s">
        <v>384</v>
      </c>
      <c r="F790" t="s">
        <v>1210</v>
      </c>
      <c r="G790" t="s">
        <v>276</v>
      </c>
      <c r="H790" s="203">
        <v>7</v>
      </c>
      <c r="I790" s="204">
        <v>0.7</v>
      </c>
      <c r="J790" s="205">
        <v>0.3370107577576984</v>
      </c>
      <c r="K790" s="205">
        <v>0.15</v>
      </c>
      <c r="L790" s="205">
        <v>0.27</v>
      </c>
      <c r="M790" s="205">
        <v>0.27</v>
      </c>
      <c r="N790" s="205">
        <v>0.27</v>
      </c>
      <c r="O790" s="205">
        <v>0.27</v>
      </c>
      <c r="P790" s="205">
        <v>0.27</v>
      </c>
      <c r="Q790" s="205">
        <v>0.27</v>
      </c>
      <c r="R790" s="205">
        <v>0.18</v>
      </c>
      <c r="S790" s="205">
        <v>0.18</v>
      </c>
      <c r="T790" s="205">
        <v>0.18</v>
      </c>
      <c r="U790" s="205">
        <v>0.18</v>
      </c>
      <c r="V790" s="205">
        <v>0.18</v>
      </c>
      <c r="W790" s="205">
        <v>0.18</v>
      </c>
      <c r="X790" s="205">
        <v>0.18</v>
      </c>
      <c r="Y790" s="205">
        <v>0.18</v>
      </c>
      <c r="Z790" s="213">
        <v>0.18</v>
      </c>
      <c r="AA790" s="213">
        <v>0.18</v>
      </c>
      <c r="AB790" s="213" t="s">
        <v>192</v>
      </c>
      <c r="AC790" s="213" t="s">
        <v>192</v>
      </c>
      <c r="AD790" s="213" t="s">
        <v>192</v>
      </c>
      <c r="AE790" s="205" t="s">
        <v>192</v>
      </c>
      <c r="AF790" s="205" t="s">
        <v>192</v>
      </c>
      <c r="AG790" s="205" t="s">
        <v>192</v>
      </c>
      <c r="AH790" t="s">
        <v>192</v>
      </c>
      <c r="AI790" t="s">
        <v>164</v>
      </c>
      <c r="AJ790" t="s">
        <v>164</v>
      </c>
    </row>
    <row r="791" spans="1:37" x14ac:dyDescent="0.25">
      <c r="A791" t="s">
        <v>1212</v>
      </c>
      <c r="B791" s="203" t="s">
        <v>158</v>
      </c>
      <c r="C791" t="s">
        <v>159</v>
      </c>
      <c r="D791" t="s">
        <v>273</v>
      </c>
      <c r="E791" t="s">
        <v>384</v>
      </c>
      <c r="F791" t="s">
        <v>1210</v>
      </c>
      <c r="G791" t="s">
        <v>276</v>
      </c>
      <c r="H791" s="203">
        <v>7</v>
      </c>
      <c r="I791" s="204">
        <v>0.7</v>
      </c>
      <c r="J791" s="205">
        <v>0.3370107577576984</v>
      </c>
      <c r="K791" s="205">
        <v>0.13</v>
      </c>
      <c r="L791" s="205">
        <v>0.2</v>
      </c>
      <c r="M791" s="205">
        <v>0.2</v>
      </c>
      <c r="N791" s="205">
        <v>0.2</v>
      </c>
      <c r="O791" s="205">
        <v>0.2</v>
      </c>
      <c r="P791" s="205">
        <v>0.2</v>
      </c>
      <c r="Q791" s="205">
        <v>0.2</v>
      </c>
      <c r="R791" s="205">
        <v>0.18</v>
      </c>
      <c r="S791" s="205">
        <v>0.18</v>
      </c>
      <c r="T791" s="205">
        <v>0.18</v>
      </c>
      <c r="U791" s="205">
        <v>0.18</v>
      </c>
      <c r="V791" s="205">
        <v>0.18</v>
      </c>
      <c r="W791" s="205">
        <v>0.18</v>
      </c>
      <c r="X791" s="205">
        <v>0.18</v>
      </c>
      <c r="Y791" s="205">
        <v>0.18</v>
      </c>
      <c r="Z791" s="213">
        <v>0.18</v>
      </c>
      <c r="AA791" s="213">
        <v>0.18</v>
      </c>
      <c r="AB791" s="213" t="s">
        <v>192</v>
      </c>
      <c r="AC791" s="213" t="s">
        <v>192</v>
      </c>
      <c r="AD791" s="213" t="s">
        <v>192</v>
      </c>
      <c r="AE791" s="205" t="s">
        <v>192</v>
      </c>
      <c r="AF791" s="205" t="s">
        <v>192</v>
      </c>
      <c r="AG791" s="205" t="s">
        <v>192</v>
      </c>
      <c r="AH791" t="s">
        <v>192</v>
      </c>
      <c r="AI791" t="s">
        <v>164</v>
      </c>
      <c r="AJ791" t="s">
        <v>164</v>
      </c>
    </row>
    <row r="792" spans="1:37" x14ac:dyDescent="0.25">
      <c r="A792" t="s">
        <v>1213</v>
      </c>
      <c r="B792" s="203" t="s">
        <v>166</v>
      </c>
      <c r="C792" t="s">
        <v>159</v>
      </c>
      <c r="D792" t="s">
        <v>273</v>
      </c>
      <c r="E792" t="s">
        <v>384</v>
      </c>
      <c r="F792" t="s">
        <v>1210</v>
      </c>
      <c r="G792" t="s">
        <v>276</v>
      </c>
      <c r="H792" s="203">
        <v>7</v>
      </c>
      <c r="I792" s="204">
        <v>0.7</v>
      </c>
      <c r="J792" s="205">
        <v>0.3370107577576984</v>
      </c>
      <c r="K792" s="205">
        <v>0.2</v>
      </c>
      <c r="L792" s="205">
        <v>0.27</v>
      </c>
      <c r="M792" s="205">
        <v>0.27</v>
      </c>
      <c r="N792" s="205">
        <v>0.27</v>
      </c>
      <c r="O792" s="205">
        <v>0.27</v>
      </c>
      <c r="P792" s="205">
        <v>0.27</v>
      </c>
      <c r="Q792" s="205">
        <v>0.27</v>
      </c>
      <c r="R792" s="205">
        <v>0.18</v>
      </c>
      <c r="S792" s="205">
        <v>0.18</v>
      </c>
      <c r="T792" s="205">
        <v>0.18</v>
      </c>
      <c r="U792" s="205">
        <v>0.18</v>
      </c>
      <c r="V792" s="205">
        <v>0.18</v>
      </c>
      <c r="W792" s="205">
        <v>0.18</v>
      </c>
      <c r="X792" s="205">
        <v>0.18</v>
      </c>
      <c r="Y792" s="205">
        <v>0.18</v>
      </c>
      <c r="Z792" s="213">
        <v>0.18</v>
      </c>
      <c r="AA792" s="213">
        <v>0.18</v>
      </c>
      <c r="AB792" s="213" t="s">
        <v>192</v>
      </c>
      <c r="AC792" s="213" t="s">
        <v>192</v>
      </c>
      <c r="AD792" s="213" t="s">
        <v>192</v>
      </c>
      <c r="AE792" s="205" t="s">
        <v>192</v>
      </c>
      <c r="AF792" s="205" t="s">
        <v>192</v>
      </c>
      <c r="AG792" s="205" t="s">
        <v>192</v>
      </c>
      <c r="AH792" t="s">
        <v>192</v>
      </c>
      <c r="AI792" t="s">
        <v>164</v>
      </c>
      <c r="AJ792" t="s">
        <v>164</v>
      </c>
    </row>
    <row r="793" spans="1:37" x14ac:dyDescent="0.25">
      <c r="A793" t="s">
        <v>1214</v>
      </c>
      <c r="B793" s="203" t="s">
        <v>158</v>
      </c>
      <c r="C793" t="s">
        <v>168</v>
      </c>
      <c r="D793" t="s">
        <v>273</v>
      </c>
      <c r="E793" t="s">
        <v>384</v>
      </c>
      <c r="F793" t="s">
        <v>1210</v>
      </c>
      <c r="G793" t="s">
        <v>276</v>
      </c>
      <c r="H793" s="203">
        <v>7</v>
      </c>
      <c r="I793" s="204">
        <v>0.7</v>
      </c>
      <c r="J793" s="205">
        <v>0.3370107577576984</v>
      </c>
      <c r="K793" s="205">
        <v>0.2</v>
      </c>
      <c r="L793" s="205">
        <v>0.27</v>
      </c>
      <c r="M793" s="205">
        <v>0.27</v>
      </c>
      <c r="N793" s="205">
        <v>0.27</v>
      </c>
      <c r="O793" s="205">
        <v>0.27</v>
      </c>
      <c r="P793" s="205">
        <v>0.27</v>
      </c>
      <c r="Q793" s="205">
        <v>0.27</v>
      </c>
      <c r="R793" s="205">
        <v>0.18</v>
      </c>
      <c r="S793" s="205">
        <v>0.18</v>
      </c>
      <c r="T793" s="205">
        <v>0.18</v>
      </c>
      <c r="U793" s="205">
        <v>0.18</v>
      </c>
      <c r="V793" s="205">
        <v>0.18</v>
      </c>
      <c r="W793" s="205">
        <v>0.18</v>
      </c>
      <c r="X793" s="205">
        <v>0.18</v>
      </c>
      <c r="Y793" s="205">
        <v>0.18</v>
      </c>
      <c r="Z793" s="213">
        <v>0.18</v>
      </c>
      <c r="AA793" s="213">
        <v>0.18</v>
      </c>
      <c r="AB793" s="213" t="s">
        <v>192</v>
      </c>
      <c r="AC793" s="213" t="s">
        <v>192</v>
      </c>
      <c r="AD793" s="213" t="s">
        <v>192</v>
      </c>
      <c r="AE793" s="205" t="s">
        <v>192</v>
      </c>
      <c r="AF793" s="205" t="s">
        <v>192</v>
      </c>
      <c r="AG793" s="205" t="s">
        <v>192</v>
      </c>
      <c r="AH793" t="s">
        <v>192</v>
      </c>
      <c r="AI793" t="s">
        <v>164</v>
      </c>
      <c r="AJ793" t="s">
        <v>164</v>
      </c>
    </row>
    <row r="794" spans="1:37" x14ac:dyDescent="0.25">
      <c r="A794" t="s">
        <v>1215</v>
      </c>
      <c r="B794" s="203" t="s">
        <v>166</v>
      </c>
      <c r="C794" t="s">
        <v>168</v>
      </c>
      <c r="D794" t="s">
        <v>273</v>
      </c>
      <c r="E794" t="s">
        <v>384</v>
      </c>
      <c r="F794" t="s">
        <v>1210</v>
      </c>
      <c r="G794" t="s">
        <v>276</v>
      </c>
      <c r="H794" s="203">
        <v>7</v>
      </c>
      <c r="I794" s="204">
        <v>0.7</v>
      </c>
      <c r="J794" s="205">
        <v>0.3370107577576984</v>
      </c>
      <c r="K794" s="205">
        <v>0.2</v>
      </c>
      <c r="L794" s="205">
        <v>0.27</v>
      </c>
      <c r="M794" s="205">
        <v>0.27</v>
      </c>
      <c r="N794" s="205">
        <v>0.27</v>
      </c>
      <c r="O794" s="205">
        <v>0.27</v>
      </c>
      <c r="P794" s="205">
        <v>0.27</v>
      </c>
      <c r="Q794" s="205">
        <v>0.27</v>
      </c>
      <c r="R794" s="205">
        <v>0.18</v>
      </c>
      <c r="S794" s="205">
        <v>0.18</v>
      </c>
      <c r="T794" s="205">
        <v>0.18</v>
      </c>
      <c r="U794" s="205">
        <v>0.18</v>
      </c>
      <c r="V794" s="205">
        <v>0.18</v>
      </c>
      <c r="W794" s="205">
        <v>0.18</v>
      </c>
      <c r="X794" s="205">
        <v>0.18</v>
      </c>
      <c r="Y794" s="205">
        <v>0.18</v>
      </c>
      <c r="Z794" s="213">
        <v>0.18</v>
      </c>
      <c r="AA794" s="213">
        <v>0.18</v>
      </c>
      <c r="AB794" s="213" t="s">
        <v>192</v>
      </c>
      <c r="AC794" s="213" t="s">
        <v>192</v>
      </c>
      <c r="AD794" s="213" t="s">
        <v>192</v>
      </c>
      <c r="AE794" s="205" t="s">
        <v>192</v>
      </c>
      <c r="AF794" s="205" t="s">
        <v>192</v>
      </c>
      <c r="AG794" s="205" t="s">
        <v>192</v>
      </c>
      <c r="AH794" t="s">
        <v>192</v>
      </c>
      <c r="AI794" t="s">
        <v>164</v>
      </c>
      <c r="AJ794" t="s">
        <v>164</v>
      </c>
    </row>
    <row r="795" spans="1:37" x14ac:dyDescent="0.25">
      <c r="A795" t="s">
        <v>1216</v>
      </c>
      <c r="B795" s="203" t="s">
        <v>158</v>
      </c>
      <c r="C795" t="s">
        <v>379</v>
      </c>
      <c r="D795" t="s">
        <v>428</v>
      </c>
      <c r="E795" t="s">
        <v>1217</v>
      </c>
      <c r="F795" t="s">
        <v>1217</v>
      </c>
      <c r="G795" t="s">
        <v>597</v>
      </c>
      <c r="H795" s="203">
        <v>30</v>
      </c>
      <c r="I795" s="204">
        <v>0.7</v>
      </c>
      <c r="J795" s="205">
        <v>0.89631172236074164</v>
      </c>
      <c r="K795" s="205">
        <v>0.2</v>
      </c>
      <c r="L795" s="205">
        <v>0.27</v>
      </c>
      <c r="M795" s="205">
        <v>0.27</v>
      </c>
      <c r="N795" s="205">
        <v>0.27</v>
      </c>
      <c r="O795" s="205">
        <v>0.27</v>
      </c>
      <c r="P795" s="205">
        <v>0.27</v>
      </c>
      <c r="Q795" s="205">
        <v>0.27</v>
      </c>
      <c r="R795" s="205">
        <v>0.35</v>
      </c>
      <c r="S795" s="205">
        <v>0.35</v>
      </c>
      <c r="T795" s="205">
        <v>0.35</v>
      </c>
      <c r="U795" s="205">
        <v>0.35</v>
      </c>
      <c r="V795" s="205">
        <v>0.35</v>
      </c>
      <c r="W795" s="205">
        <v>0.35</v>
      </c>
      <c r="X795" s="205">
        <v>0.35</v>
      </c>
      <c r="Y795" s="205">
        <v>0.35</v>
      </c>
      <c r="Z795" s="213">
        <v>0.35</v>
      </c>
      <c r="AA795" s="213">
        <v>0.35</v>
      </c>
      <c r="AB795" s="213">
        <v>0.35</v>
      </c>
      <c r="AC795" s="213">
        <v>0.35</v>
      </c>
      <c r="AD795" s="213">
        <v>0.35</v>
      </c>
      <c r="AE795" s="205">
        <v>0.35</v>
      </c>
      <c r="AF795" s="205">
        <v>0.35</v>
      </c>
      <c r="AG795" s="205">
        <v>0.38</v>
      </c>
      <c r="AH795">
        <v>0.38</v>
      </c>
      <c r="AI795" t="s">
        <v>164</v>
      </c>
      <c r="AJ795" t="s">
        <v>164</v>
      </c>
      <c r="AK795" t="s">
        <v>164</v>
      </c>
    </row>
    <row r="796" spans="1:37" x14ac:dyDescent="0.25">
      <c r="A796" t="s">
        <v>1218</v>
      </c>
      <c r="B796" s="203" t="s">
        <v>166</v>
      </c>
      <c r="C796" t="s">
        <v>379</v>
      </c>
      <c r="D796" t="s">
        <v>428</v>
      </c>
      <c r="E796" t="s">
        <v>1217</v>
      </c>
      <c r="F796" t="s">
        <v>1217</v>
      </c>
      <c r="G796" t="s">
        <v>597</v>
      </c>
      <c r="H796" s="203">
        <v>30</v>
      </c>
      <c r="I796" s="204">
        <v>0.7</v>
      </c>
      <c r="J796" s="205">
        <v>0.89631172236074164</v>
      </c>
      <c r="K796" s="205">
        <v>0.2</v>
      </c>
      <c r="L796" s="205">
        <v>0.27</v>
      </c>
      <c r="M796" s="205">
        <v>0.27</v>
      </c>
      <c r="N796" s="205">
        <v>0.27</v>
      </c>
      <c r="O796" s="205">
        <v>0.27</v>
      </c>
      <c r="P796" s="205">
        <v>0.27</v>
      </c>
      <c r="Q796" s="205">
        <v>0.27</v>
      </c>
      <c r="R796" s="205">
        <v>0.35</v>
      </c>
      <c r="S796" s="205">
        <v>0.25</v>
      </c>
      <c r="T796" s="205">
        <v>0.25</v>
      </c>
      <c r="U796" s="205">
        <v>0.25</v>
      </c>
      <c r="V796" s="205">
        <v>0.25</v>
      </c>
      <c r="W796" s="205">
        <v>0.25</v>
      </c>
      <c r="X796" s="205">
        <v>0.25</v>
      </c>
      <c r="Y796" s="205">
        <v>0.25</v>
      </c>
      <c r="Z796" s="213">
        <v>0.25</v>
      </c>
      <c r="AA796" s="213">
        <v>0.25</v>
      </c>
      <c r="AB796" s="213">
        <v>0.25</v>
      </c>
      <c r="AC796" s="213">
        <v>0.25</v>
      </c>
      <c r="AD796" s="213">
        <v>0.25</v>
      </c>
      <c r="AE796" s="205">
        <v>0.35</v>
      </c>
      <c r="AF796" s="205">
        <v>0.35</v>
      </c>
      <c r="AG796" s="205">
        <v>0.38</v>
      </c>
      <c r="AH796">
        <v>0.38</v>
      </c>
      <c r="AI796" t="s">
        <v>164</v>
      </c>
      <c r="AJ796" t="s">
        <v>164</v>
      </c>
      <c r="AK796" t="s">
        <v>164</v>
      </c>
    </row>
    <row r="797" spans="1:37" x14ac:dyDescent="0.25">
      <c r="A797" t="s">
        <v>1219</v>
      </c>
      <c r="B797" s="203" t="s">
        <v>158</v>
      </c>
      <c r="C797" t="s">
        <v>379</v>
      </c>
      <c r="D797" t="s">
        <v>380</v>
      </c>
      <c r="E797" t="s">
        <v>1217</v>
      </c>
      <c r="F797" t="s">
        <v>1217</v>
      </c>
      <c r="G797" t="s">
        <v>381</v>
      </c>
      <c r="H797" s="203">
        <v>30</v>
      </c>
      <c r="I797" s="204">
        <v>0.7</v>
      </c>
      <c r="J797" s="205">
        <v>0.90956294487487643</v>
      </c>
      <c r="K797" s="205">
        <v>0.2</v>
      </c>
      <c r="L797" s="205">
        <v>0.27</v>
      </c>
      <c r="M797" s="205">
        <v>0.27</v>
      </c>
      <c r="N797" s="205">
        <v>0.27</v>
      </c>
      <c r="O797" s="205">
        <v>0.27</v>
      </c>
      <c r="P797" s="205">
        <v>0.27</v>
      </c>
      <c r="Q797" s="205">
        <v>0.27</v>
      </c>
      <c r="R797" s="205">
        <v>0.35</v>
      </c>
      <c r="S797" s="205">
        <v>0.35</v>
      </c>
      <c r="T797" s="205">
        <v>0.35</v>
      </c>
      <c r="U797" s="205">
        <v>0.35</v>
      </c>
      <c r="V797" s="205">
        <v>0.35</v>
      </c>
      <c r="W797" s="205">
        <v>0.35</v>
      </c>
      <c r="X797" s="205">
        <v>0.35</v>
      </c>
      <c r="Y797" s="205">
        <v>0.35</v>
      </c>
      <c r="Z797" s="213">
        <v>0.35</v>
      </c>
      <c r="AA797" s="213">
        <v>0.35</v>
      </c>
      <c r="AB797" s="213">
        <v>0.35</v>
      </c>
      <c r="AC797" s="213">
        <v>0.35</v>
      </c>
      <c r="AD797" s="213">
        <v>0.35</v>
      </c>
      <c r="AE797" s="205">
        <v>0.35</v>
      </c>
      <c r="AF797" s="205">
        <v>0.35</v>
      </c>
      <c r="AG797" s="205">
        <v>0.38</v>
      </c>
      <c r="AH797">
        <v>0.38</v>
      </c>
      <c r="AI797" t="s">
        <v>164</v>
      </c>
      <c r="AJ797" t="s">
        <v>164</v>
      </c>
      <c r="AK797" t="s">
        <v>164</v>
      </c>
    </row>
    <row r="798" spans="1:37" x14ac:dyDescent="0.25">
      <c r="A798" t="s">
        <v>1220</v>
      </c>
      <c r="B798" s="203" t="s">
        <v>166</v>
      </c>
      <c r="C798" t="s">
        <v>379</v>
      </c>
      <c r="D798" t="s">
        <v>380</v>
      </c>
      <c r="E798" t="s">
        <v>1217</v>
      </c>
      <c r="F798" t="s">
        <v>1217</v>
      </c>
      <c r="G798" t="s">
        <v>381</v>
      </c>
      <c r="H798" s="203">
        <v>30</v>
      </c>
      <c r="I798" s="204">
        <v>0.7</v>
      </c>
      <c r="J798" s="205">
        <v>0.90956294487487643</v>
      </c>
      <c r="K798" s="205">
        <v>0.2</v>
      </c>
      <c r="L798" s="205">
        <v>0.27</v>
      </c>
      <c r="M798" s="205">
        <v>0.27</v>
      </c>
      <c r="N798" s="205">
        <v>0.27</v>
      </c>
      <c r="O798" s="205">
        <v>0.27</v>
      </c>
      <c r="P798" s="205">
        <v>0.27</v>
      </c>
      <c r="Q798" s="205">
        <v>0.27</v>
      </c>
      <c r="R798" s="205">
        <v>0.35</v>
      </c>
      <c r="S798" s="205">
        <v>0.25</v>
      </c>
      <c r="T798" s="205">
        <v>0.25</v>
      </c>
      <c r="U798" s="205">
        <v>0.25</v>
      </c>
      <c r="V798" s="205">
        <v>0.25</v>
      </c>
      <c r="W798" s="205">
        <v>0.25</v>
      </c>
      <c r="X798" s="205">
        <v>0.25</v>
      </c>
      <c r="Y798" s="205">
        <v>0.25</v>
      </c>
      <c r="Z798" s="213">
        <v>0.25</v>
      </c>
      <c r="AA798" s="213">
        <v>0.25</v>
      </c>
      <c r="AB798" s="213">
        <v>0.25</v>
      </c>
      <c r="AC798" s="213">
        <v>0.25</v>
      </c>
      <c r="AD798" s="213">
        <v>0.25</v>
      </c>
      <c r="AE798" s="205">
        <v>0.35</v>
      </c>
      <c r="AF798" s="205">
        <v>0.35</v>
      </c>
      <c r="AG798" s="205">
        <v>0.38</v>
      </c>
      <c r="AH798">
        <v>0.38</v>
      </c>
      <c r="AI798" t="s">
        <v>164</v>
      </c>
      <c r="AJ798" t="s">
        <v>164</v>
      </c>
      <c r="AK798" t="s">
        <v>164</v>
      </c>
    </row>
    <row r="799" spans="1:37" x14ac:dyDescent="0.25">
      <c r="A799" t="s">
        <v>1221</v>
      </c>
      <c r="B799" s="203" t="s">
        <v>158</v>
      </c>
      <c r="C799" t="s">
        <v>159</v>
      </c>
      <c r="D799" t="s">
        <v>372</v>
      </c>
      <c r="E799" t="s">
        <v>429</v>
      </c>
      <c r="F799" t="s">
        <v>1222</v>
      </c>
      <c r="G799" t="s">
        <v>220</v>
      </c>
      <c r="H799" s="203">
        <v>30</v>
      </c>
      <c r="I799" s="204">
        <v>0.7</v>
      </c>
      <c r="J799" s="205">
        <v>0.86395585604317371</v>
      </c>
      <c r="K799" s="205" t="s">
        <v>192</v>
      </c>
      <c r="L799" s="205" t="s">
        <v>192</v>
      </c>
      <c r="M799" s="205" t="s">
        <v>192</v>
      </c>
      <c r="N799" s="205" t="s">
        <v>192</v>
      </c>
      <c r="O799" s="205" t="s">
        <v>192</v>
      </c>
      <c r="P799" s="205" t="s">
        <v>192</v>
      </c>
      <c r="Q799" s="205" t="s">
        <v>192</v>
      </c>
      <c r="R799" s="205" t="s">
        <v>192</v>
      </c>
      <c r="S799" s="205" t="s">
        <v>192</v>
      </c>
      <c r="T799" s="205" t="s">
        <v>192</v>
      </c>
      <c r="U799" s="205" t="s">
        <v>192</v>
      </c>
      <c r="V799" s="205" t="s">
        <v>192</v>
      </c>
      <c r="W799" s="205" t="s">
        <v>192</v>
      </c>
      <c r="X799" s="205" t="s">
        <v>192</v>
      </c>
      <c r="Y799" s="205" t="s">
        <v>192</v>
      </c>
      <c r="Z799" s="213" t="s">
        <v>192</v>
      </c>
      <c r="AA799" s="213" t="s">
        <v>192</v>
      </c>
      <c r="AB799" s="213" t="s">
        <v>192</v>
      </c>
      <c r="AC799" s="213" t="s">
        <v>192</v>
      </c>
      <c r="AD799" s="213" t="s">
        <v>192</v>
      </c>
      <c r="AE799" s="205">
        <v>0.35</v>
      </c>
      <c r="AF799" s="205">
        <v>0.35</v>
      </c>
      <c r="AG799" s="205">
        <v>0.38</v>
      </c>
      <c r="AH799">
        <v>0.38</v>
      </c>
      <c r="AI799" t="s">
        <v>164</v>
      </c>
      <c r="AJ799" t="s">
        <v>164</v>
      </c>
      <c r="AK799" t="s">
        <v>164</v>
      </c>
    </row>
    <row r="800" spans="1:37" x14ac:dyDescent="0.25">
      <c r="A800" t="s">
        <v>1223</v>
      </c>
      <c r="B800" s="203" t="s">
        <v>166</v>
      </c>
      <c r="C800" t="s">
        <v>159</v>
      </c>
      <c r="D800" t="s">
        <v>372</v>
      </c>
      <c r="E800" t="s">
        <v>429</v>
      </c>
      <c r="F800" t="s">
        <v>1222</v>
      </c>
      <c r="G800" t="s">
        <v>220</v>
      </c>
      <c r="H800" s="203">
        <v>30</v>
      </c>
      <c r="I800" s="204">
        <v>0.7</v>
      </c>
      <c r="J800" s="205">
        <v>0.86395585604317371</v>
      </c>
      <c r="K800" s="205" t="s">
        <v>192</v>
      </c>
      <c r="L800" s="205" t="s">
        <v>192</v>
      </c>
      <c r="M800" s="205" t="s">
        <v>192</v>
      </c>
      <c r="N800" s="205" t="s">
        <v>192</v>
      </c>
      <c r="O800" s="205" t="s">
        <v>192</v>
      </c>
      <c r="P800" s="205" t="s">
        <v>192</v>
      </c>
      <c r="Q800" s="205" t="s">
        <v>192</v>
      </c>
      <c r="R800" s="205" t="s">
        <v>192</v>
      </c>
      <c r="S800" s="205" t="s">
        <v>192</v>
      </c>
      <c r="T800" s="205" t="s">
        <v>192</v>
      </c>
      <c r="U800" s="205" t="s">
        <v>192</v>
      </c>
      <c r="V800" s="205" t="s">
        <v>192</v>
      </c>
      <c r="W800" s="205" t="s">
        <v>192</v>
      </c>
      <c r="X800" s="205" t="s">
        <v>192</v>
      </c>
      <c r="Y800" s="205" t="s">
        <v>192</v>
      </c>
      <c r="Z800" s="213" t="s">
        <v>192</v>
      </c>
      <c r="AA800" s="213" t="s">
        <v>192</v>
      </c>
      <c r="AB800" s="213" t="s">
        <v>192</v>
      </c>
      <c r="AC800" s="213" t="s">
        <v>192</v>
      </c>
      <c r="AD800" s="213" t="s">
        <v>192</v>
      </c>
      <c r="AE800" s="205">
        <v>0.35</v>
      </c>
      <c r="AF800" s="205">
        <v>0.35</v>
      </c>
      <c r="AG800" s="205">
        <v>0.38</v>
      </c>
      <c r="AH800">
        <v>0.38</v>
      </c>
      <c r="AI800" t="s">
        <v>164</v>
      </c>
      <c r="AJ800" t="s">
        <v>164</v>
      </c>
      <c r="AK800" t="s">
        <v>164</v>
      </c>
    </row>
    <row r="801" spans="1:37" x14ac:dyDescent="0.25">
      <c r="A801" t="s">
        <v>1224</v>
      </c>
      <c r="B801" s="203" t="s">
        <v>158</v>
      </c>
      <c r="C801" t="s">
        <v>168</v>
      </c>
      <c r="D801" t="s">
        <v>372</v>
      </c>
      <c r="E801" t="s">
        <v>429</v>
      </c>
      <c r="F801" t="s">
        <v>1222</v>
      </c>
      <c r="G801" t="s">
        <v>169</v>
      </c>
      <c r="H801" s="203">
        <v>30</v>
      </c>
      <c r="I801" s="204">
        <v>0.7</v>
      </c>
      <c r="J801" s="205">
        <v>0.90160459736008924</v>
      </c>
      <c r="K801" s="205">
        <v>0.12</v>
      </c>
      <c r="L801" s="205">
        <v>0.17</v>
      </c>
      <c r="M801" s="205">
        <v>0.17</v>
      </c>
      <c r="N801" s="205">
        <v>0.25</v>
      </c>
      <c r="O801" s="205">
        <v>0.25</v>
      </c>
      <c r="P801" s="205">
        <v>0.25</v>
      </c>
      <c r="Q801" s="205">
        <v>0.25</v>
      </c>
      <c r="R801" s="205">
        <v>0.35</v>
      </c>
      <c r="S801" s="205">
        <v>0.35</v>
      </c>
      <c r="T801" s="205">
        <v>0.35</v>
      </c>
      <c r="U801" s="205">
        <v>0.35</v>
      </c>
      <c r="V801" s="205">
        <v>0.35</v>
      </c>
      <c r="W801" s="205">
        <v>0.35</v>
      </c>
      <c r="X801" s="205">
        <v>0.35</v>
      </c>
      <c r="Y801" s="205">
        <v>0.35</v>
      </c>
      <c r="Z801" s="213">
        <v>0.35</v>
      </c>
      <c r="AA801" s="213">
        <v>0.35</v>
      </c>
      <c r="AB801" s="213">
        <v>0.35</v>
      </c>
      <c r="AC801" s="213">
        <v>0.35</v>
      </c>
      <c r="AD801" s="213">
        <v>0.35</v>
      </c>
      <c r="AE801" s="205">
        <v>0.35</v>
      </c>
      <c r="AF801" s="205">
        <v>0.35</v>
      </c>
      <c r="AG801" s="205">
        <v>0.38</v>
      </c>
      <c r="AH801">
        <v>0.38</v>
      </c>
      <c r="AI801" t="s">
        <v>164</v>
      </c>
      <c r="AJ801" t="s">
        <v>164</v>
      </c>
      <c r="AK801" t="s">
        <v>164</v>
      </c>
    </row>
    <row r="802" spans="1:37" x14ac:dyDescent="0.25">
      <c r="A802" t="s">
        <v>1225</v>
      </c>
      <c r="B802" s="203" t="s">
        <v>166</v>
      </c>
      <c r="C802" t="s">
        <v>168</v>
      </c>
      <c r="D802" t="s">
        <v>372</v>
      </c>
      <c r="E802" t="s">
        <v>429</v>
      </c>
      <c r="F802" t="s">
        <v>1222</v>
      </c>
      <c r="G802" t="s">
        <v>169</v>
      </c>
      <c r="H802" s="203">
        <v>30</v>
      </c>
      <c r="I802" s="204">
        <v>0.7</v>
      </c>
      <c r="J802" s="205">
        <v>0.90160459736008924</v>
      </c>
      <c r="K802" s="205">
        <v>0.12</v>
      </c>
      <c r="L802" s="205">
        <v>0.27</v>
      </c>
      <c r="M802" s="205">
        <v>0.27</v>
      </c>
      <c r="N802" s="205">
        <v>0.27</v>
      </c>
      <c r="O802" s="205">
        <v>0.25</v>
      </c>
      <c r="P802" s="205">
        <v>0.25</v>
      </c>
      <c r="Q802" s="205">
        <v>0.25</v>
      </c>
      <c r="R802" s="205">
        <v>0.35</v>
      </c>
      <c r="S802" s="205">
        <v>0.35</v>
      </c>
      <c r="T802" s="205">
        <v>0.35</v>
      </c>
      <c r="U802" s="205">
        <v>0.35</v>
      </c>
      <c r="V802" s="205">
        <v>0.35</v>
      </c>
      <c r="W802" s="205">
        <v>0.35</v>
      </c>
      <c r="X802" s="205">
        <v>0.35</v>
      </c>
      <c r="Y802" s="205">
        <v>0.35</v>
      </c>
      <c r="Z802" s="213">
        <v>0.35</v>
      </c>
      <c r="AA802" s="213">
        <v>0.35</v>
      </c>
      <c r="AB802" s="213">
        <v>0.35</v>
      </c>
      <c r="AC802" s="213">
        <v>0.35</v>
      </c>
      <c r="AD802" s="213">
        <v>0.35</v>
      </c>
      <c r="AE802" s="205">
        <v>0.35</v>
      </c>
      <c r="AF802" s="205">
        <v>0.35</v>
      </c>
      <c r="AG802" s="205">
        <v>0.38</v>
      </c>
      <c r="AH802">
        <v>0.38</v>
      </c>
      <c r="AI802" t="s">
        <v>164</v>
      </c>
      <c r="AJ802" t="s">
        <v>164</v>
      </c>
      <c r="AK802" t="s">
        <v>164</v>
      </c>
    </row>
    <row r="803" spans="1:37" x14ac:dyDescent="0.25">
      <c r="A803" t="s">
        <v>1226</v>
      </c>
      <c r="B803" s="203" t="s">
        <v>158</v>
      </c>
      <c r="C803" t="s">
        <v>379</v>
      </c>
      <c r="D803" t="s">
        <v>428</v>
      </c>
      <c r="E803" t="s">
        <v>1222</v>
      </c>
      <c r="F803" t="s">
        <v>1222</v>
      </c>
      <c r="G803" t="s">
        <v>597</v>
      </c>
      <c r="H803" s="203">
        <v>30</v>
      </c>
      <c r="I803" s="204">
        <v>0.7</v>
      </c>
      <c r="J803" s="205">
        <v>0.89631172236074164</v>
      </c>
      <c r="K803" s="205">
        <v>0.2</v>
      </c>
      <c r="L803" s="205">
        <v>0.27</v>
      </c>
      <c r="M803" s="205">
        <v>0.27</v>
      </c>
      <c r="N803" s="205">
        <v>0.27</v>
      </c>
      <c r="O803" s="205">
        <v>0.27</v>
      </c>
      <c r="P803" s="205">
        <v>0.27</v>
      </c>
      <c r="Q803" s="205">
        <v>0.27</v>
      </c>
      <c r="R803" s="205">
        <v>0.35</v>
      </c>
      <c r="S803" s="205">
        <v>0.35</v>
      </c>
      <c r="T803" s="205">
        <v>0.35</v>
      </c>
      <c r="U803" s="205">
        <v>0.35</v>
      </c>
      <c r="V803" s="205">
        <v>0.35</v>
      </c>
      <c r="W803" s="205">
        <v>0.35</v>
      </c>
      <c r="X803" s="205">
        <v>0.35</v>
      </c>
      <c r="Y803" s="205">
        <v>0.35</v>
      </c>
      <c r="Z803" s="213">
        <v>0.35</v>
      </c>
      <c r="AA803" s="213">
        <v>0.35</v>
      </c>
      <c r="AB803" s="213">
        <v>0.35</v>
      </c>
      <c r="AC803" s="213">
        <v>0.35</v>
      </c>
      <c r="AD803" s="213">
        <v>0.35</v>
      </c>
      <c r="AE803" s="205">
        <v>0.35</v>
      </c>
      <c r="AF803" s="205">
        <v>0.35</v>
      </c>
      <c r="AG803" s="205">
        <v>0.38</v>
      </c>
      <c r="AH803">
        <v>0.38</v>
      </c>
      <c r="AI803" t="s">
        <v>164</v>
      </c>
      <c r="AJ803" t="s">
        <v>164</v>
      </c>
      <c r="AK803" t="s">
        <v>164</v>
      </c>
    </row>
    <row r="804" spans="1:37" x14ac:dyDescent="0.25">
      <c r="A804" t="s">
        <v>1227</v>
      </c>
      <c r="B804" s="203" t="s">
        <v>166</v>
      </c>
      <c r="C804" t="s">
        <v>379</v>
      </c>
      <c r="D804" t="s">
        <v>428</v>
      </c>
      <c r="E804" t="s">
        <v>1222</v>
      </c>
      <c r="F804" t="s">
        <v>1222</v>
      </c>
      <c r="G804" t="s">
        <v>597</v>
      </c>
      <c r="H804" s="203">
        <v>30</v>
      </c>
      <c r="I804" s="204">
        <v>0.7</v>
      </c>
      <c r="J804" s="205">
        <v>0.89631172236074164</v>
      </c>
      <c r="K804" s="205">
        <v>0.2</v>
      </c>
      <c r="L804" s="205">
        <v>0.27</v>
      </c>
      <c r="M804" s="205">
        <v>0.27</v>
      </c>
      <c r="N804" s="205">
        <v>0.27</v>
      </c>
      <c r="O804" s="205">
        <v>0.27</v>
      </c>
      <c r="P804" s="205">
        <v>0.27</v>
      </c>
      <c r="Q804" s="205">
        <v>0.27</v>
      </c>
      <c r="R804" s="205">
        <v>0.35</v>
      </c>
      <c r="S804" s="205">
        <v>0.25</v>
      </c>
      <c r="T804" s="205">
        <v>0.25</v>
      </c>
      <c r="U804" s="205">
        <v>0.25</v>
      </c>
      <c r="V804" s="205">
        <v>0.25</v>
      </c>
      <c r="W804" s="205">
        <v>0.25</v>
      </c>
      <c r="X804" s="205">
        <v>0.25</v>
      </c>
      <c r="Y804" s="205">
        <v>0.25</v>
      </c>
      <c r="Z804" s="213">
        <v>0.25</v>
      </c>
      <c r="AA804" s="213">
        <v>0.25</v>
      </c>
      <c r="AB804" s="213">
        <v>0.25</v>
      </c>
      <c r="AC804" s="213">
        <v>0.25</v>
      </c>
      <c r="AD804" s="213">
        <v>0.25</v>
      </c>
      <c r="AE804" s="205">
        <v>0.35</v>
      </c>
      <c r="AF804" s="205">
        <v>0.35</v>
      </c>
      <c r="AG804" s="205">
        <v>0.38</v>
      </c>
      <c r="AH804">
        <v>0.38</v>
      </c>
      <c r="AI804" t="s">
        <v>164</v>
      </c>
      <c r="AJ804" t="s">
        <v>164</v>
      </c>
      <c r="AK804" t="s">
        <v>164</v>
      </c>
    </row>
    <row r="805" spans="1:37" x14ac:dyDescent="0.25">
      <c r="A805" t="s">
        <v>1228</v>
      </c>
      <c r="B805" s="203" t="s">
        <v>158</v>
      </c>
      <c r="C805" t="s">
        <v>379</v>
      </c>
      <c r="D805" t="s">
        <v>380</v>
      </c>
      <c r="E805" t="s">
        <v>1222</v>
      </c>
      <c r="F805" t="s">
        <v>1222</v>
      </c>
      <c r="G805" t="s">
        <v>381</v>
      </c>
      <c r="H805" s="203">
        <v>30</v>
      </c>
      <c r="I805" s="204">
        <v>0.7</v>
      </c>
      <c r="J805" s="205">
        <v>0.90956294487487643</v>
      </c>
      <c r="K805" s="205">
        <v>0.2</v>
      </c>
      <c r="L805" s="205">
        <v>0.27</v>
      </c>
      <c r="M805" s="205">
        <v>0.27</v>
      </c>
      <c r="N805" s="205">
        <v>0.27</v>
      </c>
      <c r="O805" s="205">
        <v>0.27</v>
      </c>
      <c r="P805" s="205">
        <v>0.27</v>
      </c>
      <c r="Q805" s="205">
        <v>0.27</v>
      </c>
      <c r="R805" s="205">
        <v>0.35</v>
      </c>
      <c r="S805" s="205">
        <v>0.35</v>
      </c>
      <c r="T805" s="205">
        <v>0.35</v>
      </c>
      <c r="U805" s="205">
        <v>0.35</v>
      </c>
      <c r="V805" s="205">
        <v>0.35</v>
      </c>
      <c r="W805" s="205">
        <v>0.35</v>
      </c>
      <c r="X805" s="205">
        <v>0.35</v>
      </c>
      <c r="Y805" s="205">
        <v>0.35</v>
      </c>
      <c r="Z805" s="213">
        <v>0.35</v>
      </c>
      <c r="AA805" s="213">
        <v>0.35</v>
      </c>
      <c r="AB805" s="213">
        <v>0.35</v>
      </c>
      <c r="AC805" s="213">
        <v>0.35</v>
      </c>
      <c r="AD805" s="213">
        <v>0.35</v>
      </c>
      <c r="AE805" s="205">
        <v>0.35</v>
      </c>
      <c r="AF805" s="205">
        <v>0.35</v>
      </c>
      <c r="AG805" s="205">
        <v>0.38</v>
      </c>
      <c r="AH805">
        <v>0.38</v>
      </c>
      <c r="AI805" t="s">
        <v>164</v>
      </c>
      <c r="AJ805" t="s">
        <v>164</v>
      </c>
      <c r="AK805" t="s">
        <v>164</v>
      </c>
    </row>
    <row r="806" spans="1:37" x14ac:dyDescent="0.25">
      <c r="A806" t="s">
        <v>1229</v>
      </c>
      <c r="B806" s="203" t="s">
        <v>166</v>
      </c>
      <c r="C806" t="s">
        <v>379</v>
      </c>
      <c r="D806" t="s">
        <v>380</v>
      </c>
      <c r="E806" t="s">
        <v>1222</v>
      </c>
      <c r="F806" t="s">
        <v>1222</v>
      </c>
      <c r="G806" t="s">
        <v>381</v>
      </c>
      <c r="H806" s="203">
        <v>30</v>
      </c>
      <c r="I806" s="204">
        <v>0.7</v>
      </c>
      <c r="J806" s="205">
        <v>0.90956294487487643</v>
      </c>
      <c r="K806" s="205">
        <v>0.2</v>
      </c>
      <c r="L806" s="205">
        <v>0.27</v>
      </c>
      <c r="M806" s="205">
        <v>0.27</v>
      </c>
      <c r="N806" s="205">
        <v>0.27</v>
      </c>
      <c r="O806" s="205">
        <v>0.27</v>
      </c>
      <c r="P806" s="205">
        <v>0.27</v>
      </c>
      <c r="Q806" s="205">
        <v>0.27</v>
      </c>
      <c r="R806" s="205">
        <v>0.35</v>
      </c>
      <c r="S806" s="205">
        <v>0.25</v>
      </c>
      <c r="T806" s="205">
        <v>0.25</v>
      </c>
      <c r="U806" s="205">
        <v>0.25</v>
      </c>
      <c r="V806" s="205">
        <v>0.25</v>
      </c>
      <c r="W806" s="205">
        <v>0.25</v>
      </c>
      <c r="X806" s="205">
        <v>0.25</v>
      </c>
      <c r="Y806" s="205">
        <v>0.25</v>
      </c>
      <c r="Z806" s="213">
        <v>0.25</v>
      </c>
      <c r="AA806" s="213">
        <v>0.25</v>
      </c>
      <c r="AB806" s="213">
        <v>0.25</v>
      </c>
      <c r="AC806" s="213">
        <v>0.25</v>
      </c>
      <c r="AD806" s="213">
        <v>0.25</v>
      </c>
      <c r="AE806" s="205">
        <v>0.35</v>
      </c>
      <c r="AF806" s="205">
        <v>0.35</v>
      </c>
      <c r="AG806" s="205">
        <v>0.38</v>
      </c>
      <c r="AH806">
        <v>0.38</v>
      </c>
      <c r="AI806" t="s">
        <v>164</v>
      </c>
      <c r="AJ806" t="s">
        <v>164</v>
      </c>
      <c r="AK806" t="s">
        <v>164</v>
      </c>
    </row>
    <row r="807" spans="1:37" x14ac:dyDescent="0.25">
      <c r="A807" t="s">
        <v>1230</v>
      </c>
      <c r="B807" s="203" t="s">
        <v>158</v>
      </c>
      <c r="C807" t="s">
        <v>227</v>
      </c>
      <c r="D807" t="s">
        <v>228</v>
      </c>
      <c r="E807" t="s">
        <v>208</v>
      </c>
      <c r="F807" t="s">
        <v>1231</v>
      </c>
      <c r="G807" t="s">
        <v>231</v>
      </c>
      <c r="H807" s="203">
        <v>10</v>
      </c>
      <c r="I807" s="204">
        <v>0.7</v>
      </c>
      <c r="J807" s="205">
        <v>0.46921264677093277</v>
      </c>
      <c r="K807" s="205">
        <v>0.15</v>
      </c>
      <c r="L807" s="205">
        <v>0.2</v>
      </c>
      <c r="M807" s="205">
        <v>0.2</v>
      </c>
      <c r="N807" s="205">
        <v>0.2</v>
      </c>
      <c r="O807" s="205">
        <v>0.25</v>
      </c>
      <c r="P807" s="205">
        <v>0.25</v>
      </c>
      <c r="Q807" s="205">
        <v>0.25</v>
      </c>
      <c r="R807" s="205">
        <v>0.25</v>
      </c>
      <c r="S807" s="205">
        <v>0.25</v>
      </c>
      <c r="T807" s="205">
        <v>0.25</v>
      </c>
      <c r="U807" s="205">
        <v>0.25</v>
      </c>
      <c r="V807" s="205">
        <v>0.25</v>
      </c>
      <c r="W807" s="205">
        <v>0.25</v>
      </c>
      <c r="X807" s="205">
        <v>0.25</v>
      </c>
      <c r="Y807" s="205">
        <v>0.25</v>
      </c>
      <c r="Z807" s="213">
        <v>0.25</v>
      </c>
      <c r="AA807" s="213">
        <v>0.25</v>
      </c>
      <c r="AB807" s="213">
        <v>0.25</v>
      </c>
      <c r="AC807" s="213">
        <v>0.25</v>
      </c>
      <c r="AD807" s="213">
        <v>0.25</v>
      </c>
      <c r="AE807" s="205">
        <v>0.25</v>
      </c>
      <c r="AF807" s="205">
        <v>0.25</v>
      </c>
      <c r="AG807" s="205">
        <v>0.33</v>
      </c>
      <c r="AH807">
        <v>0.33</v>
      </c>
      <c r="AI807" t="s">
        <v>164</v>
      </c>
      <c r="AJ807" t="s">
        <v>164</v>
      </c>
      <c r="AK807" t="s">
        <v>164</v>
      </c>
    </row>
    <row r="808" spans="1:37" x14ac:dyDescent="0.25">
      <c r="A808" t="s">
        <v>1232</v>
      </c>
      <c r="B808" t="s">
        <v>166</v>
      </c>
      <c r="C808" t="s">
        <v>227</v>
      </c>
      <c r="D808" t="s">
        <v>228</v>
      </c>
      <c r="E808" t="s">
        <v>208</v>
      </c>
      <c r="F808" t="s">
        <v>1231</v>
      </c>
      <c r="G808" t="s">
        <v>231</v>
      </c>
      <c r="H808">
        <v>10</v>
      </c>
      <c r="I808">
        <v>0.7</v>
      </c>
      <c r="J808">
        <v>0.46921264677093277</v>
      </c>
      <c r="K808">
        <v>0.15</v>
      </c>
      <c r="L808">
        <v>0.27</v>
      </c>
      <c r="M808">
        <v>0.27</v>
      </c>
      <c r="N808">
        <v>0.27</v>
      </c>
      <c r="O808">
        <v>0.27</v>
      </c>
      <c r="P808">
        <v>0.27</v>
      </c>
      <c r="Q808">
        <v>0.27</v>
      </c>
      <c r="R808">
        <v>0.27</v>
      </c>
      <c r="S808">
        <v>0.27</v>
      </c>
      <c r="T808">
        <v>0.27</v>
      </c>
      <c r="U808">
        <v>0.27</v>
      </c>
      <c r="V808">
        <v>0.27</v>
      </c>
      <c r="W808">
        <v>0.27</v>
      </c>
      <c r="X808">
        <v>0.27</v>
      </c>
      <c r="Y808">
        <v>0.27</v>
      </c>
      <c r="Z808">
        <v>0.27</v>
      </c>
      <c r="AA808">
        <v>0.27</v>
      </c>
      <c r="AB808">
        <v>0.27</v>
      </c>
      <c r="AC808">
        <v>0.27</v>
      </c>
      <c r="AD808">
        <v>0.27</v>
      </c>
      <c r="AE808">
        <v>0.27</v>
      </c>
      <c r="AF808">
        <v>0.27</v>
      </c>
      <c r="AG808">
        <v>0.33</v>
      </c>
      <c r="AH808">
        <v>0.33</v>
      </c>
      <c r="AI808" t="s">
        <v>164</v>
      </c>
      <c r="AJ808" t="s">
        <v>164</v>
      </c>
      <c r="AK808" t="s">
        <v>164</v>
      </c>
    </row>
    <row r="809" spans="1:37" x14ac:dyDescent="0.25">
      <c r="A809" t="s">
        <v>1233</v>
      </c>
      <c r="B809" t="s">
        <v>158</v>
      </c>
      <c r="C809" t="s">
        <v>227</v>
      </c>
      <c r="D809" t="s">
        <v>195</v>
      </c>
      <c r="E809" t="s">
        <v>208</v>
      </c>
      <c r="F809" t="s">
        <v>1231</v>
      </c>
      <c r="G809" t="s">
        <v>231</v>
      </c>
      <c r="H809">
        <v>10</v>
      </c>
      <c r="I809">
        <v>0.7</v>
      </c>
      <c r="J809">
        <v>0.46921264677093277</v>
      </c>
      <c r="K809">
        <v>0.15</v>
      </c>
      <c r="L809">
        <v>0.2</v>
      </c>
      <c r="M809">
        <v>0.2</v>
      </c>
      <c r="N809">
        <v>0.2</v>
      </c>
      <c r="O809">
        <v>0.25</v>
      </c>
      <c r="P809">
        <v>0.25</v>
      </c>
      <c r="Q809">
        <v>0.25</v>
      </c>
      <c r="R809">
        <v>0.25</v>
      </c>
      <c r="S809">
        <v>0.25</v>
      </c>
      <c r="T809">
        <v>0.25</v>
      </c>
      <c r="U809">
        <v>0.25</v>
      </c>
      <c r="V809">
        <v>0.25</v>
      </c>
      <c r="W809">
        <v>0.25</v>
      </c>
      <c r="X809">
        <v>0.25</v>
      </c>
      <c r="Y809">
        <v>0.25</v>
      </c>
      <c r="Z809">
        <v>0.25</v>
      </c>
      <c r="AA809">
        <v>0.25</v>
      </c>
      <c r="AB809">
        <v>0.25</v>
      </c>
      <c r="AC809">
        <v>0.25</v>
      </c>
      <c r="AD809">
        <v>0.25</v>
      </c>
      <c r="AE809">
        <v>0.25</v>
      </c>
      <c r="AF809">
        <v>0.25</v>
      </c>
      <c r="AG809">
        <v>0.33</v>
      </c>
      <c r="AH809">
        <v>0.33</v>
      </c>
      <c r="AI809" t="s">
        <v>164</v>
      </c>
      <c r="AJ809" t="s">
        <v>164</v>
      </c>
      <c r="AK809" t="s">
        <v>164</v>
      </c>
    </row>
    <row r="810" spans="1:37" x14ac:dyDescent="0.25">
      <c r="A810" t="s">
        <v>1234</v>
      </c>
      <c r="B810" t="s">
        <v>166</v>
      </c>
      <c r="C810" t="s">
        <v>227</v>
      </c>
      <c r="D810" t="s">
        <v>195</v>
      </c>
      <c r="E810" t="s">
        <v>208</v>
      </c>
      <c r="F810" t="s">
        <v>1231</v>
      </c>
      <c r="G810" t="s">
        <v>231</v>
      </c>
      <c r="H810">
        <v>10</v>
      </c>
      <c r="I810">
        <v>0.7</v>
      </c>
      <c r="J810">
        <v>0.46921264677093277</v>
      </c>
      <c r="K810">
        <v>0.15</v>
      </c>
      <c r="L810">
        <v>0.27</v>
      </c>
      <c r="M810">
        <v>0.27</v>
      </c>
      <c r="N810">
        <v>0.27</v>
      </c>
      <c r="O810">
        <v>0.27</v>
      </c>
      <c r="P810">
        <v>0.27</v>
      </c>
      <c r="Q810">
        <v>0.27</v>
      </c>
      <c r="R810">
        <v>0.27</v>
      </c>
      <c r="S810">
        <v>0.27</v>
      </c>
      <c r="T810">
        <v>0.27</v>
      </c>
      <c r="U810">
        <v>0.27</v>
      </c>
      <c r="V810">
        <v>0.27</v>
      </c>
      <c r="W810">
        <v>0.27</v>
      </c>
      <c r="X810">
        <v>0.27</v>
      </c>
      <c r="Y810">
        <v>0.27</v>
      </c>
      <c r="Z810">
        <v>0.27</v>
      </c>
      <c r="AA810">
        <v>0.27</v>
      </c>
      <c r="AB810">
        <v>0.27</v>
      </c>
      <c r="AC810">
        <v>0.27</v>
      </c>
      <c r="AD810">
        <v>0.27</v>
      </c>
      <c r="AE810">
        <v>0.27</v>
      </c>
      <c r="AF810">
        <v>0.27</v>
      </c>
      <c r="AG810">
        <v>0.33</v>
      </c>
      <c r="AH810">
        <v>0.33</v>
      </c>
      <c r="AI810" t="s">
        <v>164</v>
      </c>
      <c r="AJ810" t="s">
        <v>164</v>
      </c>
      <c r="AK810" t="s">
        <v>164</v>
      </c>
    </row>
    <row r="811" spans="1:37" x14ac:dyDescent="0.25">
      <c r="A811" t="s">
        <v>1235</v>
      </c>
      <c r="B811" t="s">
        <v>158</v>
      </c>
      <c r="C811" t="s">
        <v>159</v>
      </c>
      <c r="D811" t="s">
        <v>195</v>
      </c>
      <c r="E811" t="s">
        <v>208</v>
      </c>
      <c r="F811" t="s">
        <v>1231</v>
      </c>
      <c r="G811" t="s">
        <v>178</v>
      </c>
      <c r="H811">
        <v>10</v>
      </c>
      <c r="I811">
        <v>0.7</v>
      </c>
      <c r="J811">
        <v>0.43297207610283089</v>
      </c>
      <c r="K811">
        <v>0.13</v>
      </c>
      <c r="L811">
        <v>0.2</v>
      </c>
      <c r="M811">
        <v>0.2</v>
      </c>
      <c r="N811">
        <v>0.2</v>
      </c>
      <c r="O811">
        <v>0.2</v>
      </c>
      <c r="P811">
        <v>0.2</v>
      </c>
      <c r="Q811">
        <v>0.2</v>
      </c>
      <c r="R811">
        <v>0.2</v>
      </c>
      <c r="S811">
        <v>0.2</v>
      </c>
      <c r="T811">
        <v>0.2</v>
      </c>
      <c r="U811">
        <v>0.2</v>
      </c>
      <c r="V811">
        <v>0.2</v>
      </c>
      <c r="W811">
        <v>0.2</v>
      </c>
      <c r="X811">
        <v>0.2</v>
      </c>
      <c r="Y811">
        <v>0.2</v>
      </c>
      <c r="Z811">
        <v>0.2</v>
      </c>
      <c r="AA811">
        <v>0.2</v>
      </c>
      <c r="AB811">
        <v>0.2</v>
      </c>
      <c r="AC811">
        <v>0.2</v>
      </c>
      <c r="AD811">
        <v>0.2</v>
      </c>
      <c r="AE811">
        <v>0.2</v>
      </c>
      <c r="AF811">
        <v>0.2</v>
      </c>
      <c r="AG811">
        <v>0.33</v>
      </c>
      <c r="AH811">
        <v>0.33</v>
      </c>
      <c r="AI811" t="s">
        <v>164</v>
      </c>
      <c r="AJ811" t="s">
        <v>164</v>
      </c>
      <c r="AK811" t="s">
        <v>164</v>
      </c>
    </row>
    <row r="812" spans="1:37" x14ac:dyDescent="0.25">
      <c r="A812" t="s">
        <v>1236</v>
      </c>
      <c r="B812" t="s">
        <v>166</v>
      </c>
      <c r="C812" t="s">
        <v>159</v>
      </c>
      <c r="D812" t="s">
        <v>195</v>
      </c>
      <c r="E812" t="s">
        <v>208</v>
      </c>
      <c r="F812" t="s">
        <v>1231</v>
      </c>
      <c r="G812" t="s">
        <v>178</v>
      </c>
      <c r="H812">
        <v>10</v>
      </c>
      <c r="I812">
        <v>0.7</v>
      </c>
      <c r="J812">
        <v>0.43297207610283089</v>
      </c>
      <c r="K812">
        <v>0.2</v>
      </c>
      <c r="L812">
        <v>0.27</v>
      </c>
      <c r="M812">
        <v>0.27</v>
      </c>
      <c r="N812">
        <v>0.27</v>
      </c>
      <c r="O812">
        <v>0.27</v>
      </c>
      <c r="P812">
        <v>0.27</v>
      </c>
      <c r="Q812">
        <v>0.27</v>
      </c>
      <c r="R812">
        <v>0.27</v>
      </c>
      <c r="S812">
        <v>0.27</v>
      </c>
      <c r="T812">
        <v>0.27</v>
      </c>
      <c r="U812">
        <v>0.27</v>
      </c>
      <c r="V812">
        <v>0.27</v>
      </c>
      <c r="W812">
        <v>0.27</v>
      </c>
      <c r="X812">
        <v>0.27</v>
      </c>
      <c r="Y812">
        <v>0.27</v>
      </c>
      <c r="Z812">
        <v>0.27</v>
      </c>
      <c r="AA812">
        <v>0.27</v>
      </c>
      <c r="AB812">
        <v>0.27</v>
      </c>
      <c r="AC812">
        <v>0.27</v>
      </c>
      <c r="AD812">
        <v>0.27</v>
      </c>
      <c r="AE812">
        <v>0.27</v>
      </c>
      <c r="AF812">
        <v>0.27</v>
      </c>
      <c r="AG812">
        <v>0.33</v>
      </c>
      <c r="AH812">
        <v>0.33</v>
      </c>
      <c r="AI812" t="s">
        <v>164</v>
      </c>
      <c r="AJ812" t="s">
        <v>164</v>
      </c>
      <c r="AK812" t="s">
        <v>164</v>
      </c>
    </row>
    <row r="813" spans="1:37" x14ac:dyDescent="0.25">
      <c r="A813" t="s">
        <v>1237</v>
      </c>
      <c r="B813" t="s">
        <v>158</v>
      </c>
      <c r="C813" t="s">
        <v>168</v>
      </c>
      <c r="D813" t="s">
        <v>195</v>
      </c>
      <c r="E813" t="s">
        <v>208</v>
      </c>
      <c r="F813" t="s">
        <v>1238</v>
      </c>
      <c r="G813" t="s">
        <v>169</v>
      </c>
      <c r="H813">
        <v>10</v>
      </c>
      <c r="I813">
        <v>0.7</v>
      </c>
      <c r="J813">
        <v>0.45890207746534312</v>
      </c>
      <c r="K813">
        <v>0.2</v>
      </c>
      <c r="L813">
        <v>0.27</v>
      </c>
      <c r="M813">
        <v>0.27</v>
      </c>
      <c r="N813">
        <v>0.27</v>
      </c>
      <c r="O813">
        <v>0.27</v>
      </c>
      <c r="P813">
        <v>0.27</v>
      </c>
      <c r="Q813">
        <v>0.27</v>
      </c>
      <c r="R813">
        <v>0.25</v>
      </c>
      <c r="S813">
        <v>0.25</v>
      </c>
      <c r="T813">
        <v>0.25</v>
      </c>
      <c r="U813">
        <v>0.25</v>
      </c>
      <c r="V813">
        <v>0.25</v>
      </c>
      <c r="W813">
        <v>0.25</v>
      </c>
      <c r="X813">
        <v>0.25</v>
      </c>
      <c r="Y813">
        <v>0.25</v>
      </c>
      <c r="Z813">
        <v>0.25</v>
      </c>
      <c r="AA813">
        <v>0.25</v>
      </c>
      <c r="AB813">
        <v>0.25</v>
      </c>
      <c r="AC813">
        <v>0.25</v>
      </c>
      <c r="AD813">
        <v>0.25</v>
      </c>
      <c r="AE813">
        <v>0.25</v>
      </c>
      <c r="AF813">
        <v>0.25</v>
      </c>
      <c r="AG813">
        <v>0.33</v>
      </c>
      <c r="AH813" t="s">
        <v>192</v>
      </c>
      <c r="AI813" t="s">
        <v>164</v>
      </c>
      <c r="AJ813" t="s">
        <v>164</v>
      </c>
      <c r="AK813" t="s">
        <v>164</v>
      </c>
    </row>
    <row r="814" spans="1:37" x14ac:dyDescent="0.25">
      <c r="A814" t="s">
        <v>1239</v>
      </c>
      <c r="B814" t="s">
        <v>166</v>
      </c>
      <c r="C814" t="s">
        <v>168</v>
      </c>
      <c r="D814" t="s">
        <v>195</v>
      </c>
      <c r="E814" t="s">
        <v>208</v>
      </c>
      <c r="F814" t="s">
        <v>1238</v>
      </c>
      <c r="G814" t="s">
        <v>169</v>
      </c>
      <c r="H814">
        <v>10</v>
      </c>
      <c r="I814">
        <v>0.7</v>
      </c>
      <c r="J814">
        <v>0.45890207746534312</v>
      </c>
      <c r="K814">
        <v>0.2</v>
      </c>
      <c r="L814">
        <v>0.27</v>
      </c>
      <c r="M814">
        <v>0.27</v>
      </c>
      <c r="N814">
        <v>0.27</v>
      </c>
      <c r="O814">
        <v>0.27</v>
      </c>
      <c r="P814">
        <v>0.27</v>
      </c>
      <c r="Q814">
        <v>0.27</v>
      </c>
      <c r="R814">
        <v>0.25</v>
      </c>
      <c r="S814">
        <v>0.25</v>
      </c>
      <c r="T814">
        <v>0.25</v>
      </c>
      <c r="U814">
        <v>0.25</v>
      </c>
      <c r="V814">
        <v>0.25</v>
      </c>
      <c r="W814">
        <v>0.25</v>
      </c>
      <c r="X814">
        <v>0.25</v>
      </c>
      <c r="Y814">
        <v>0.25</v>
      </c>
      <c r="Z814">
        <v>0.25</v>
      </c>
      <c r="AA814">
        <v>0.25</v>
      </c>
      <c r="AB814">
        <v>0.25</v>
      </c>
      <c r="AC814">
        <v>0.25</v>
      </c>
      <c r="AD814">
        <v>0.25</v>
      </c>
      <c r="AE814">
        <v>0.25</v>
      </c>
      <c r="AF814">
        <v>0.25</v>
      </c>
      <c r="AG814">
        <v>0.33</v>
      </c>
      <c r="AH814" t="s">
        <v>192</v>
      </c>
      <c r="AI814" t="s">
        <v>164</v>
      </c>
      <c r="AJ814" t="s">
        <v>164</v>
      </c>
      <c r="AK814" t="s">
        <v>164</v>
      </c>
    </row>
    <row r="815" spans="1:37" x14ac:dyDescent="0.25">
      <c r="A815" t="s">
        <v>1240</v>
      </c>
      <c r="B815" t="s">
        <v>158</v>
      </c>
      <c r="C815" t="s">
        <v>168</v>
      </c>
      <c r="D815" t="s">
        <v>264</v>
      </c>
      <c r="E815" t="s">
        <v>1139</v>
      </c>
      <c r="F815" t="s">
        <v>1241</v>
      </c>
      <c r="G815" t="s">
        <v>1141</v>
      </c>
      <c r="H815">
        <v>12</v>
      </c>
      <c r="I815">
        <v>0.7</v>
      </c>
      <c r="J815">
        <v>0.50157563807389394</v>
      </c>
      <c r="K815">
        <v>0.2</v>
      </c>
      <c r="L815">
        <v>0.27</v>
      </c>
      <c r="M815">
        <v>0.27</v>
      </c>
      <c r="N815">
        <v>0.27</v>
      </c>
      <c r="O815">
        <v>0.27</v>
      </c>
      <c r="P815">
        <v>0.27</v>
      </c>
      <c r="Q815">
        <v>0.25</v>
      </c>
      <c r="R815">
        <v>0.25</v>
      </c>
      <c r="S815">
        <v>0.25</v>
      </c>
      <c r="T815">
        <v>0.25</v>
      </c>
      <c r="U815">
        <v>0.25</v>
      </c>
      <c r="V815">
        <v>0.25</v>
      </c>
      <c r="W815">
        <v>0.25</v>
      </c>
      <c r="X815">
        <v>0.25</v>
      </c>
      <c r="Y815">
        <v>0.25</v>
      </c>
      <c r="Z815">
        <v>0.25</v>
      </c>
      <c r="AA815">
        <v>0.25</v>
      </c>
      <c r="AB815">
        <v>0.25</v>
      </c>
      <c r="AC815">
        <v>0.25</v>
      </c>
      <c r="AD815">
        <v>0.25</v>
      </c>
      <c r="AE815">
        <v>0.25</v>
      </c>
      <c r="AF815">
        <v>0.25</v>
      </c>
      <c r="AG815">
        <v>0.33</v>
      </c>
      <c r="AH815">
        <v>0.33</v>
      </c>
      <c r="AI815" t="s">
        <v>164</v>
      </c>
      <c r="AJ815" t="s">
        <v>164</v>
      </c>
      <c r="AK815" t="s">
        <v>164</v>
      </c>
    </row>
    <row r="816" spans="1:37" x14ac:dyDescent="0.25">
      <c r="A816" t="s">
        <v>1242</v>
      </c>
      <c r="B816" t="s">
        <v>166</v>
      </c>
      <c r="C816" t="s">
        <v>168</v>
      </c>
      <c r="D816" t="s">
        <v>264</v>
      </c>
      <c r="E816" t="s">
        <v>1139</v>
      </c>
      <c r="F816" t="s">
        <v>1241</v>
      </c>
      <c r="G816" t="s">
        <v>1141</v>
      </c>
      <c r="H816">
        <v>12</v>
      </c>
      <c r="I816">
        <v>0.7</v>
      </c>
      <c r="J816">
        <v>0.50157563807389394</v>
      </c>
      <c r="K816">
        <v>0.2</v>
      </c>
      <c r="L816">
        <v>0.27</v>
      </c>
      <c r="M816">
        <v>0.27</v>
      </c>
      <c r="N816">
        <v>0.27</v>
      </c>
      <c r="O816">
        <v>0.27</v>
      </c>
      <c r="P816">
        <v>0.27</v>
      </c>
      <c r="Q816">
        <v>0.27</v>
      </c>
      <c r="R816">
        <v>0.25</v>
      </c>
      <c r="S816">
        <v>0.25</v>
      </c>
      <c r="T816">
        <v>0.25</v>
      </c>
      <c r="U816">
        <v>0.25</v>
      </c>
      <c r="V816">
        <v>0.25</v>
      </c>
      <c r="W816">
        <v>0.25</v>
      </c>
      <c r="X816">
        <v>0.25</v>
      </c>
      <c r="Y816">
        <v>0.25</v>
      </c>
      <c r="Z816">
        <v>0.25</v>
      </c>
      <c r="AA816">
        <v>0.25</v>
      </c>
      <c r="AB816">
        <v>0.25</v>
      </c>
      <c r="AC816">
        <v>0.25</v>
      </c>
      <c r="AD816">
        <v>0.25</v>
      </c>
      <c r="AE816">
        <v>0.25</v>
      </c>
      <c r="AF816">
        <v>0.25</v>
      </c>
      <c r="AG816">
        <v>0.33</v>
      </c>
      <c r="AH816">
        <v>0.33</v>
      </c>
      <c r="AI816" t="s">
        <v>164</v>
      </c>
      <c r="AJ816" t="s">
        <v>164</v>
      </c>
      <c r="AK816" t="s">
        <v>164</v>
      </c>
    </row>
    <row r="817" spans="1:37" x14ac:dyDescent="0.25">
      <c r="A817" t="s">
        <v>1243</v>
      </c>
      <c r="B817" t="s">
        <v>158</v>
      </c>
      <c r="C817" t="s">
        <v>159</v>
      </c>
      <c r="D817" t="s">
        <v>264</v>
      </c>
      <c r="E817" t="s">
        <v>1139</v>
      </c>
      <c r="F817" t="s">
        <v>1244</v>
      </c>
      <c r="G817" t="s">
        <v>1141</v>
      </c>
      <c r="H817">
        <v>5</v>
      </c>
      <c r="I817">
        <v>0.7</v>
      </c>
      <c r="J817">
        <v>0.26880966663128036</v>
      </c>
      <c r="K817">
        <v>0.13</v>
      </c>
      <c r="L817">
        <v>0.2</v>
      </c>
      <c r="M817">
        <v>0.2</v>
      </c>
      <c r="N817">
        <v>0.2</v>
      </c>
      <c r="O817">
        <v>0.2</v>
      </c>
      <c r="P817">
        <v>0.2</v>
      </c>
      <c r="Q817">
        <v>0.2</v>
      </c>
      <c r="R817">
        <v>0.2</v>
      </c>
      <c r="S817">
        <v>0.2</v>
      </c>
      <c r="T817">
        <v>0.2</v>
      </c>
      <c r="U817">
        <v>0.2</v>
      </c>
      <c r="V817">
        <v>0.2</v>
      </c>
      <c r="W817">
        <v>0.2</v>
      </c>
      <c r="X817">
        <v>0.2</v>
      </c>
      <c r="Y817">
        <v>0.2</v>
      </c>
      <c r="Z817">
        <v>0.2</v>
      </c>
      <c r="AA817">
        <v>0.2</v>
      </c>
      <c r="AB817">
        <v>0.2</v>
      </c>
      <c r="AC817">
        <v>0.2</v>
      </c>
      <c r="AD817">
        <v>0.2</v>
      </c>
      <c r="AE817">
        <v>0.2</v>
      </c>
      <c r="AF817">
        <v>0.2</v>
      </c>
      <c r="AG817">
        <v>0.33</v>
      </c>
      <c r="AH817">
        <v>0.33</v>
      </c>
      <c r="AI817" t="s">
        <v>164</v>
      </c>
      <c r="AJ817" t="s">
        <v>164</v>
      </c>
      <c r="AK817" t="s">
        <v>164</v>
      </c>
    </row>
    <row r="818" spans="1:37" x14ac:dyDescent="0.25">
      <c r="A818" t="s">
        <v>1245</v>
      </c>
      <c r="B818" t="s">
        <v>166</v>
      </c>
      <c r="C818" t="s">
        <v>159</v>
      </c>
      <c r="D818" t="s">
        <v>264</v>
      </c>
      <c r="E818" t="s">
        <v>1139</v>
      </c>
      <c r="F818" t="s">
        <v>1244</v>
      </c>
      <c r="G818" t="s">
        <v>1141</v>
      </c>
      <c r="H818">
        <v>5</v>
      </c>
      <c r="I818">
        <v>0.7</v>
      </c>
      <c r="J818">
        <v>0.26880966663128036</v>
      </c>
      <c r="K818">
        <v>0.2</v>
      </c>
      <c r="L818">
        <v>0.27</v>
      </c>
      <c r="M818">
        <v>0.27</v>
      </c>
      <c r="N818">
        <v>0.27</v>
      </c>
      <c r="O818">
        <v>0.27</v>
      </c>
      <c r="P818">
        <v>0.27</v>
      </c>
      <c r="Q818">
        <v>0.27</v>
      </c>
      <c r="R818">
        <v>0.27</v>
      </c>
      <c r="S818">
        <v>0.27</v>
      </c>
      <c r="T818">
        <v>0.27</v>
      </c>
      <c r="U818">
        <v>0.27</v>
      </c>
      <c r="V818">
        <v>0.27</v>
      </c>
      <c r="W818">
        <v>0.27</v>
      </c>
      <c r="X818">
        <v>0.27</v>
      </c>
      <c r="Y818">
        <v>0.27</v>
      </c>
      <c r="Z818">
        <v>0.27</v>
      </c>
      <c r="AA818">
        <v>0.27</v>
      </c>
      <c r="AB818">
        <v>0.27</v>
      </c>
      <c r="AC818">
        <v>0.27</v>
      </c>
      <c r="AD818">
        <v>0.27</v>
      </c>
      <c r="AE818">
        <v>0.27</v>
      </c>
      <c r="AF818">
        <v>0.27</v>
      </c>
      <c r="AG818">
        <v>0.33</v>
      </c>
      <c r="AH818">
        <v>0.33</v>
      </c>
      <c r="AI818" t="s">
        <v>164</v>
      </c>
      <c r="AJ818" t="s">
        <v>164</v>
      </c>
      <c r="AK818" t="s">
        <v>164</v>
      </c>
    </row>
    <row r="819" spans="1:37" x14ac:dyDescent="0.25">
      <c r="A819" t="s">
        <v>1246</v>
      </c>
      <c r="B819" t="s">
        <v>158</v>
      </c>
      <c r="C819" t="s">
        <v>168</v>
      </c>
      <c r="D819" t="s">
        <v>264</v>
      </c>
      <c r="E819" t="s">
        <v>1139</v>
      </c>
      <c r="F819" t="s">
        <v>1244</v>
      </c>
      <c r="G819" t="s">
        <v>1141</v>
      </c>
      <c r="H819">
        <v>5</v>
      </c>
      <c r="I819">
        <v>0.7</v>
      </c>
      <c r="J819">
        <v>0.26880966663128036</v>
      </c>
      <c r="K819">
        <v>0.13</v>
      </c>
      <c r="L819">
        <v>0.2</v>
      </c>
      <c r="M819">
        <v>0.2</v>
      </c>
      <c r="N819">
        <v>0.2</v>
      </c>
      <c r="O819">
        <v>0.2</v>
      </c>
      <c r="P819">
        <v>0.2</v>
      </c>
      <c r="Q819">
        <v>0.25</v>
      </c>
      <c r="R819">
        <v>0.25</v>
      </c>
      <c r="S819">
        <v>0.25</v>
      </c>
      <c r="T819">
        <v>0.25</v>
      </c>
      <c r="U819">
        <v>0.25</v>
      </c>
      <c r="V819">
        <v>0.25</v>
      </c>
      <c r="W819">
        <v>0.25</v>
      </c>
      <c r="X819">
        <v>0.25</v>
      </c>
      <c r="Y819">
        <v>0.25</v>
      </c>
      <c r="Z819">
        <v>0.25</v>
      </c>
      <c r="AA819">
        <v>0.25</v>
      </c>
      <c r="AB819">
        <v>0.25</v>
      </c>
      <c r="AC819">
        <v>0.25</v>
      </c>
      <c r="AD819">
        <v>0.25</v>
      </c>
      <c r="AE819">
        <v>0.25</v>
      </c>
      <c r="AF819">
        <v>0.25</v>
      </c>
      <c r="AG819">
        <v>0.33</v>
      </c>
      <c r="AH819">
        <v>0.33</v>
      </c>
      <c r="AI819" t="s">
        <v>164</v>
      </c>
      <c r="AJ819" t="s">
        <v>164</v>
      </c>
      <c r="AK819" t="s">
        <v>164</v>
      </c>
    </row>
    <row r="820" spans="1:37" x14ac:dyDescent="0.25">
      <c r="A820" t="s">
        <v>1247</v>
      </c>
      <c r="B820" t="s">
        <v>166</v>
      </c>
      <c r="C820" t="s">
        <v>168</v>
      </c>
      <c r="D820" t="s">
        <v>264</v>
      </c>
      <c r="E820" t="s">
        <v>1139</v>
      </c>
      <c r="F820" t="s">
        <v>1244</v>
      </c>
      <c r="G820" t="s">
        <v>1141</v>
      </c>
      <c r="H820">
        <v>5</v>
      </c>
      <c r="I820">
        <v>0.7</v>
      </c>
      <c r="J820">
        <v>0.26880966663128036</v>
      </c>
      <c r="K820">
        <v>0.13</v>
      </c>
      <c r="L820">
        <v>0.2</v>
      </c>
      <c r="M820">
        <v>0.2</v>
      </c>
      <c r="N820">
        <v>0.2</v>
      </c>
      <c r="O820">
        <v>0.2</v>
      </c>
      <c r="P820">
        <v>0.2</v>
      </c>
      <c r="Q820">
        <v>0.2</v>
      </c>
      <c r="R820">
        <v>0.25</v>
      </c>
      <c r="S820">
        <v>0.25</v>
      </c>
      <c r="T820">
        <v>0.25</v>
      </c>
      <c r="U820">
        <v>0.25</v>
      </c>
      <c r="V820">
        <v>0.25</v>
      </c>
      <c r="W820">
        <v>0.25</v>
      </c>
      <c r="X820">
        <v>0.25</v>
      </c>
      <c r="Y820">
        <v>0.25</v>
      </c>
      <c r="Z820">
        <v>0.25</v>
      </c>
      <c r="AA820">
        <v>0.25</v>
      </c>
      <c r="AB820">
        <v>0.25</v>
      </c>
      <c r="AC820">
        <v>0.25</v>
      </c>
      <c r="AD820">
        <v>0.25</v>
      </c>
      <c r="AE820">
        <v>0.25</v>
      </c>
      <c r="AF820">
        <v>0.25</v>
      </c>
      <c r="AG820">
        <v>0.33</v>
      </c>
      <c r="AH820">
        <v>0.33</v>
      </c>
      <c r="AI820" t="s">
        <v>164</v>
      </c>
      <c r="AJ820" t="s">
        <v>164</v>
      </c>
      <c r="AK820" t="s">
        <v>164</v>
      </c>
    </row>
    <row r="821" spans="1:37" x14ac:dyDescent="0.25">
      <c r="A821" t="s">
        <v>1248</v>
      </c>
      <c r="B821" t="s">
        <v>158</v>
      </c>
      <c r="C821" t="s">
        <v>159</v>
      </c>
      <c r="D821" t="s">
        <v>264</v>
      </c>
      <c r="E821" t="s">
        <v>1139</v>
      </c>
      <c r="F821" t="s">
        <v>1249</v>
      </c>
      <c r="G821" t="s">
        <v>1141</v>
      </c>
      <c r="H821">
        <v>12</v>
      </c>
      <c r="I821">
        <v>0.7</v>
      </c>
      <c r="J821">
        <v>0.50157563807389394</v>
      </c>
      <c r="K821">
        <v>0.13</v>
      </c>
      <c r="L821">
        <v>0.2</v>
      </c>
      <c r="M821">
        <v>0.2</v>
      </c>
      <c r="N821">
        <v>0.2</v>
      </c>
      <c r="O821">
        <v>0.2</v>
      </c>
      <c r="P821">
        <v>0.2</v>
      </c>
      <c r="Q821">
        <v>0.2</v>
      </c>
      <c r="R821">
        <v>0.2</v>
      </c>
      <c r="S821">
        <v>0.2</v>
      </c>
      <c r="T821">
        <v>0.2</v>
      </c>
      <c r="U821">
        <v>0.2</v>
      </c>
      <c r="V821">
        <v>0.2</v>
      </c>
      <c r="W821">
        <v>0.2</v>
      </c>
      <c r="X821">
        <v>0.2</v>
      </c>
      <c r="Y821">
        <v>0.2</v>
      </c>
      <c r="Z821">
        <v>0.2</v>
      </c>
      <c r="AA821">
        <v>0.2</v>
      </c>
      <c r="AB821">
        <v>0.2</v>
      </c>
      <c r="AC821">
        <v>0.2</v>
      </c>
      <c r="AD821">
        <v>0.2</v>
      </c>
      <c r="AE821">
        <v>0.2</v>
      </c>
      <c r="AF821">
        <v>0.2</v>
      </c>
      <c r="AG821">
        <v>0.33</v>
      </c>
      <c r="AH821">
        <v>0.33</v>
      </c>
      <c r="AI821" t="s">
        <v>164</v>
      </c>
      <c r="AJ821" t="s">
        <v>164</v>
      </c>
      <c r="AK821" t="s">
        <v>164</v>
      </c>
    </row>
    <row r="822" spans="1:37" x14ac:dyDescent="0.25">
      <c r="A822" t="s">
        <v>1250</v>
      </c>
      <c r="B822" t="s">
        <v>166</v>
      </c>
      <c r="C822" t="s">
        <v>159</v>
      </c>
      <c r="D822" t="s">
        <v>264</v>
      </c>
      <c r="E822" t="s">
        <v>1139</v>
      </c>
      <c r="F822" t="s">
        <v>1249</v>
      </c>
      <c r="G822" t="s">
        <v>1141</v>
      </c>
      <c r="H822">
        <v>12</v>
      </c>
      <c r="I822">
        <v>0.7</v>
      </c>
      <c r="J822">
        <v>0.50157563807389394</v>
      </c>
      <c r="K822">
        <v>0.2</v>
      </c>
      <c r="L822">
        <v>0.27</v>
      </c>
      <c r="M822">
        <v>0.27</v>
      </c>
      <c r="N822">
        <v>0.27</v>
      </c>
      <c r="O822">
        <v>0.27</v>
      </c>
      <c r="P822">
        <v>0.27</v>
      </c>
      <c r="Q822">
        <v>0.27</v>
      </c>
      <c r="R822">
        <v>0.27</v>
      </c>
      <c r="S822">
        <v>0.27</v>
      </c>
      <c r="T822">
        <v>0.27</v>
      </c>
      <c r="U822">
        <v>0.27</v>
      </c>
      <c r="V822">
        <v>0.27</v>
      </c>
      <c r="W822">
        <v>0.27</v>
      </c>
      <c r="X822">
        <v>0.27</v>
      </c>
      <c r="Y822">
        <v>0.27</v>
      </c>
      <c r="Z822">
        <v>0.27</v>
      </c>
      <c r="AA822">
        <v>0.27</v>
      </c>
      <c r="AB822">
        <v>0.27</v>
      </c>
      <c r="AC822">
        <v>0.27</v>
      </c>
      <c r="AD822">
        <v>0.27</v>
      </c>
      <c r="AE822">
        <v>0.27</v>
      </c>
      <c r="AF822">
        <v>0.27</v>
      </c>
      <c r="AG822">
        <v>0.33</v>
      </c>
      <c r="AH822">
        <v>0.33</v>
      </c>
      <c r="AI822" t="s">
        <v>164</v>
      </c>
      <c r="AJ822" t="s">
        <v>164</v>
      </c>
      <c r="AK822" t="s">
        <v>164</v>
      </c>
    </row>
    <row r="823" spans="1:37" x14ac:dyDescent="0.25">
      <c r="A823" t="s">
        <v>1251</v>
      </c>
      <c r="B823" t="s">
        <v>158</v>
      </c>
      <c r="C823" t="s">
        <v>379</v>
      </c>
      <c r="D823" t="s">
        <v>428</v>
      </c>
      <c r="E823" t="s">
        <v>1252</v>
      </c>
      <c r="F823" t="s">
        <v>1252</v>
      </c>
      <c r="G823" t="s">
        <v>597</v>
      </c>
      <c r="H823">
        <v>30</v>
      </c>
      <c r="I823">
        <v>0.7</v>
      </c>
      <c r="J823">
        <v>0.89631172236074164</v>
      </c>
      <c r="K823">
        <v>0.2</v>
      </c>
      <c r="L823">
        <v>0.27</v>
      </c>
      <c r="M823">
        <v>0.27</v>
      </c>
      <c r="N823">
        <v>0.27</v>
      </c>
      <c r="O823">
        <v>0.27</v>
      </c>
      <c r="P823">
        <v>0.27</v>
      </c>
      <c r="Q823">
        <v>0.27</v>
      </c>
      <c r="R823">
        <v>0.35</v>
      </c>
      <c r="S823">
        <v>0.35</v>
      </c>
      <c r="T823">
        <v>0.35</v>
      </c>
      <c r="U823">
        <v>0.35</v>
      </c>
      <c r="V823">
        <v>0.35</v>
      </c>
      <c r="W823">
        <v>0.35</v>
      </c>
      <c r="X823">
        <v>0.35</v>
      </c>
      <c r="Y823">
        <v>0.35</v>
      </c>
      <c r="Z823">
        <v>0.35</v>
      </c>
      <c r="AA823">
        <v>0.35</v>
      </c>
      <c r="AB823">
        <v>0.35</v>
      </c>
      <c r="AC823">
        <v>0.35</v>
      </c>
      <c r="AD823">
        <v>0.35</v>
      </c>
      <c r="AE823">
        <v>0.35</v>
      </c>
      <c r="AF823">
        <v>0.35</v>
      </c>
      <c r="AG823">
        <v>0.38</v>
      </c>
      <c r="AH823">
        <v>0.38</v>
      </c>
      <c r="AI823" t="s">
        <v>164</v>
      </c>
      <c r="AJ823" t="s">
        <v>164</v>
      </c>
      <c r="AK823" t="s">
        <v>164</v>
      </c>
    </row>
    <row r="824" spans="1:37" x14ac:dyDescent="0.25">
      <c r="A824" t="s">
        <v>1253</v>
      </c>
      <c r="B824" t="s">
        <v>166</v>
      </c>
      <c r="C824" t="s">
        <v>379</v>
      </c>
      <c r="D824" t="s">
        <v>428</v>
      </c>
      <c r="E824" t="s">
        <v>1252</v>
      </c>
      <c r="F824" t="s">
        <v>1252</v>
      </c>
      <c r="G824" t="s">
        <v>597</v>
      </c>
      <c r="H824">
        <v>30</v>
      </c>
      <c r="I824">
        <v>0.7</v>
      </c>
      <c r="J824">
        <v>0.89631172236074164</v>
      </c>
      <c r="K824">
        <v>0.2</v>
      </c>
      <c r="L824">
        <v>0.27</v>
      </c>
      <c r="M824">
        <v>0.27</v>
      </c>
      <c r="N824">
        <v>0.27</v>
      </c>
      <c r="O824">
        <v>0.27</v>
      </c>
      <c r="P824">
        <v>0.27</v>
      </c>
      <c r="Q824">
        <v>0.27</v>
      </c>
      <c r="R824">
        <v>0.35</v>
      </c>
      <c r="S824">
        <v>0.25</v>
      </c>
      <c r="T824">
        <v>0.25</v>
      </c>
      <c r="U824">
        <v>0.25</v>
      </c>
      <c r="V824">
        <v>0.25</v>
      </c>
      <c r="W824">
        <v>0.25</v>
      </c>
      <c r="X824">
        <v>0.25</v>
      </c>
      <c r="Y824">
        <v>0.25</v>
      </c>
      <c r="Z824">
        <v>0.25</v>
      </c>
      <c r="AA824">
        <v>0.25</v>
      </c>
      <c r="AB824">
        <v>0.25</v>
      </c>
      <c r="AC824">
        <v>0.25</v>
      </c>
      <c r="AD824">
        <v>0.25</v>
      </c>
      <c r="AE824">
        <v>0.35</v>
      </c>
      <c r="AF824">
        <v>0.35</v>
      </c>
      <c r="AG824">
        <v>0.38</v>
      </c>
      <c r="AH824">
        <v>0.38</v>
      </c>
      <c r="AI824" t="s">
        <v>164</v>
      </c>
      <c r="AJ824" t="s">
        <v>164</v>
      </c>
      <c r="AK824" t="s">
        <v>164</v>
      </c>
    </row>
    <row r="825" spans="1:37" x14ac:dyDescent="0.25">
      <c r="A825" t="s">
        <v>1254</v>
      </c>
      <c r="B825" t="s">
        <v>158</v>
      </c>
      <c r="C825" t="s">
        <v>379</v>
      </c>
      <c r="D825" t="s">
        <v>428</v>
      </c>
      <c r="E825" t="s">
        <v>1255</v>
      </c>
      <c r="F825" t="s">
        <v>1255</v>
      </c>
      <c r="G825" t="s">
        <v>597</v>
      </c>
      <c r="H825">
        <v>30</v>
      </c>
      <c r="I825">
        <v>0.7</v>
      </c>
      <c r="J825">
        <v>0.89631172236074164</v>
      </c>
      <c r="K825">
        <v>0.2</v>
      </c>
      <c r="L825">
        <v>0.27</v>
      </c>
      <c r="M825">
        <v>0.27</v>
      </c>
      <c r="N825">
        <v>0.27</v>
      </c>
      <c r="O825">
        <v>0.27</v>
      </c>
      <c r="P825">
        <v>0.27</v>
      </c>
      <c r="Q825">
        <v>0.27</v>
      </c>
      <c r="R825">
        <v>0.35</v>
      </c>
      <c r="S825">
        <v>0.35</v>
      </c>
      <c r="T825">
        <v>0.35</v>
      </c>
      <c r="U825">
        <v>0.35</v>
      </c>
      <c r="V825">
        <v>0.35</v>
      </c>
      <c r="W825">
        <v>0.35</v>
      </c>
      <c r="X825">
        <v>0.35</v>
      </c>
      <c r="Y825">
        <v>0.35</v>
      </c>
      <c r="Z825">
        <v>0.35</v>
      </c>
      <c r="AA825">
        <v>0.35</v>
      </c>
      <c r="AB825">
        <v>0.35</v>
      </c>
      <c r="AC825">
        <v>0.35</v>
      </c>
      <c r="AD825">
        <v>0.35</v>
      </c>
      <c r="AE825">
        <v>0.35</v>
      </c>
      <c r="AF825">
        <v>0.35</v>
      </c>
      <c r="AG825">
        <v>0.38</v>
      </c>
      <c r="AH825">
        <v>0.38</v>
      </c>
      <c r="AI825" t="s">
        <v>164</v>
      </c>
      <c r="AJ825" t="s">
        <v>164</v>
      </c>
      <c r="AK825" t="s">
        <v>164</v>
      </c>
    </row>
    <row r="826" spans="1:37" x14ac:dyDescent="0.25">
      <c r="A826" t="s">
        <v>1256</v>
      </c>
      <c r="B826" t="s">
        <v>166</v>
      </c>
      <c r="C826" t="s">
        <v>379</v>
      </c>
      <c r="D826" t="s">
        <v>428</v>
      </c>
      <c r="E826" t="s">
        <v>1255</v>
      </c>
      <c r="F826" t="s">
        <v>1255</v>
      </c>
      <c r="G826" t="s">
        <v>597</v>
      </c>
      <c r="H826">
        <v>30</v>
      </c>
      <c r="I826">
        <v>0.7</v>
      </c>
      <c r="J826">
        <v>0.89631172236074164</v>
      </c>
      <c r="K826">
        <v>0.2</v>
      </c>
      <c r="L826">
        <v>0.27</v>
      </c>
      <c r="M826">
        <v>0.27</v>
      </c>
      <c r="N826">
        <v>0.27</v>
      </c>
      <c r="O826">
        <v>0.27</v>
      </c>
      <c r="P826">
        <v>0.27</v>
      </c>
      <c r="Q826">
        <v>0.27</v>
      </c>
      <c r="R826">
        <v>0.35</v>
      </c>
      <c r="S826">
        <v>0.25</v>
      </c>
      <c r="T826">
        <v>0.25</v>
      </c>
      <c r="U826">
        <v>0.25</v>
      </c>
      <c r="V826">
        <v>0.25</v>
      </c>
      <c r="W826">
        <v>0.25</v>
      </c>
      <c r="X826">
        <v>0.25</v>
      </c>
      <c r="Y826">
        <v>0.25</v>
      </c>
      <c r="Z826">
        <v>0.25</v>
      </c>
      <c r="AA826">
        <v>0.25</v>
      </c>
      <c r="AB826">
        <v>0.25</v>
      </c>
      <c r="AC826">
        <v>0.25</v>
      </c>
      <c r="AD826">
        <v>0.25</v>
      </c>
      <c r="AE826">
        <v>0.35</v>
      </c>
      <c r="AF826">
        <v>0.35</v>
      </c>
      <c r="AG826">
        <v>0.38</v>
      </c>
      <c r="AH826">
        <v>0.38</v>
      </c>
      <c r="AI826" t="s">
        <v>164</v>
      </c>
      <c r="AJ826" t="s">
        <v>164</v>
      </c>
      <c r="AK826" t="s">
        <v>164</v>
      </c>
    </row>
    <row r="827" spans="1:37" x14ac:dyDescent="0.25">
      <c r="A827" t="s">
        <v>1257</v>
      </c>
      <c r="B827" t="s">
        <v>158</v>
      </c>
      <c r="C827" t="s">
        <v>168</v>
      </c>
      <c r="D827" t="s">
        <v>195</v>
      </c>
      <c r="E827" t="s">
        <v>481</v>
      </c>
      <c r="F827" t="s">
        <v>1258</v>
      </c>
      <c r="G827" t="s">
        <v>169</v>
      </c>
      <c r="H827">
        <v>15</v>
      </c>
      <c r="I827">
        <v>0.7</v>
      </c>
      <c r="J827">
        <v>0.6269962886457372</v>
      </c>
      <c r="K827" t="s">
        <v>192</v>
      </c>
      <c r="L827" t="s">
        <v>192</v>
      </c>
      <c r="M827" t="s">
        <v>192</v>
      </c>
      <c r="N827" t="s">
        <v>192</v>
      </c>
      <c r="O827" t="s">
        <v>192</v>
      </c>
      <c r="P827" t="s">
        <v>192</v>
      </c>
      <c r="Q827" t="s">
        <v>192</v>
      </c>
      <c r="R827" t="s">
        <v>192</v>
      </c>
      <c r="S827" t="s">
        <v>192</v>
      </c>
      <c r="T827" t="s">
        <v>192</v>
      </c>
      <c r="U827" t="s">
        <v>192</v>
      </c>
      <c r="V827" t="s">
        <v>192</v>
      </c>
      <c r="W827" t="s">
        <v>192</v>
      </c>
      <c r="X827" t="s">
        <v>192</v>
      </c>
      <c r="Y827" t="s">
        <v>192</v>
      </c>
      <c r="Z827" t="s">
        <v>192</v>
      </c>
      <c r="AA827" t="s">
        <v>192</v>
      </c>
      <c r="AB827" t="s">
        <v>192</v>
      </c>
      <c r="AC827" t="s">
        <v>192</v>
      </c>
      <c r="AD827" t="s">
        <v>192</v>
      </c>
      <c r="AE827" t="s">
        <v>192</v>
      </c>
      <c r="AF827" t="s">
        <v>192</v>
      </c>
      <c r="AG827" t="s">
        <v>192</v>
      </c>
      <c r="AH827">
        <v>0.33</v>
      </c>
      <c r="AI827" t="s">
        <v>164</v>
      </c>
      <c r="AJ827" t="s">
        <v>164</v>
      </c>
      <c r="AK827" t="s">
        <v>164</v>
      </c>
    </row>
    <row r="828" spans="1:37" x14ac:dyDescent="0.25">
      <c r="A828" t="s">
        <v>1259</v>
      </c>
      <c r="B828" t="s">
        <v>166</v>
      </c>
      <c r="C828" t="s">
        <v>168</v>
      </c>
      <c r="D828" t="s">
        <v>195</v>
      </c>
      <c r="E828" t="s">
        <v>481</v>
      </c>
      <c r="F828" t="s">
        <v>1258</v>
      </c>
      <c r="G828" t="s">
        <v>169</v>
      </c>
      <c r="H828">
        <v>15</v>
      </c>
      <c r="I828">
        <v>0.7</v>
      </c>
      <c r="J828">
        <v>0.6269962886457372</v>
      </c>
      <c r="K828" t="s">
        <v>192</v>
      </c>
      <c r="L828" t="s">
        <v>192</v>
      </c>
      <c r="M828" t="s">
        <v>192</v>
      </c>
      <c r="N828" t="s">
        <v>192</v>
      </c>
      <c r="O828" t="s">
        <v>192</v>
      </c>
      <c r="P828" t="s">
        <v>192</v>
      </c>
      <c r="Q828" t="s">
        <v>192</v>
      </c>
      <c r="R828" t="s">
        <v>192</v>
      </c>
      <c r="S828" t="s">
        <v>192</v>
      </c>
      <c r="T828" t="s">
        <v>192</v>
      </c>
      <c r="U828" t="s">
        <v>192</v>
      </c>
      <c r="V828" t="s">
        <v>192</v>
      </c>
      <c r="W828" t="s">
        <v>192</v>
      </c>
      <c r="X828" t="s">
        <v>192</v>
      </c>
      <c r="Y828" t="s">
        <v>192</v>
      </c>
      <c r="Z828" t="s">
        <v>192</v>
      </c>
      <c r="AA828" t="s">
        <v>192</v>
      </c>
      <c r="AB828" t="s">
        <v>192</v>
      </c>
      <c r="AC828" t="s">
        <v>192</v>
      </c>
      <c r="AD828" t="s">
        <v>192</v>
      </c>
      <c r="AE828" t="s">
        <v>192</v>
      </c>
      <c r="AF828" t="s">
        <v>192</v>
      </c>
      <c r="AG828" t="s">
        <v>192</v>
      </c>
      <c r="AH828">
        <v>0.33</v>
      </c>
      <c r="AI828" t="s">
        <v>164</v>
      </c>
      <c r="AJ828" t="s">
        <v>164</v>
      </c>
      <c r="AK828" t="s">
        <v>164</v>
      </c>
    </row>
    <row r="829" spans="1:37" x14ac:dyDescent="0.25">
      <c r="A829" t="s">
        <v>1260</v>
      </c>
      <c r="B829" t="s">
        <v>158</v>
      </c>
      <c r="C829" t="s">
        <v>227</v>
      </c>
      <c r="D829" t="s">
        <v>195</v>
      </c>
      <c r="E829" t="s">
        <v>208</v>
      </c>
      <c r="F829" t="s">
        <v>1261</v>
      </c>
      <c r="G829" t="s">
        <v>231</v>
      </c>
      <c r="H829">
        <v>10</v>
      </c>
      <c r="I829">
        <v>0.7</v>
      </c>
      <c r="J829">
        <v>0.46921264677093277</v>
      </c>
      <c r="K829">
        <v>0.15</v>
      </c>
      <c r="L829">
        <v>0.2</v>
      </c>
      <c r="M829">
        <v>0.2</v>
      </c>
      <c r="N829">
        <v>0.2</v>
      </c>
      <c r="O829">
        <v>0.25</v>
      </c>
      <c r="P829">
        <v>0.25</v>
      </c>
      <c r="Q829">
        <v>0.25</v>
      </c>
      <c r="R829">
        <v>0.25</v>
      </c>
      <c r="S829">
        <v>0.25</v>
      </c>
      <c r="T829">
        <v>0.25</v>
      </c>
      <c r="U829">
        <v>0.25</v>
      </c>
      <c r="V829">
        <v>0.25</v>
      </c>
      <c r="W829">
        <v>0.25</v>
      </c>
      <c r="X829">
        <v>0.25</v>
      </c>
      <c r="Y829">
        <v>0.25</v>
      </c>
      <c r="Z829">
        <v>0.25</v>
      </c>
      <c r="AA829">
        <v>0.25</v>
      </c>
      <c r="AB829">
        <v>0.25</v>
      </c>
      <c r="AC829">
        <v>0.25</v>
      </c>
      <c r="AD829">
        <v>0.25</v>
      </c>
      <c r="AE829">
        <v>0.25</v>
      </c>
      <c r="AF829">
        <v>0.25</v>
      </c>
      <c r="AG829">
        <v>0.33</v>
      </c>
      <c r="AH829">
        <v>0.33</v>
      </c>
      <c r="AI829" t="s">
        <v>164</v>
      </c>
      <c r="AJ829" t="s">
        <v>164</v>
      </c>
      <c r="AK829" t="s">
        <v>164</v>
      </c>
    </row>
    <row r="830" spans="1:37" x14ac:dyDescent="0.25">
      <c r="A830" t="s">
        <v>1262</v>
      </c>
      <c r="B830" t="s">
        <v>166</v>
      </c>
      <c r="C830" t="s">
        <v>227</v>
      </c>
      <c r="D830" t="s">
        <v>195</v>
      </c>
      <c r="E830" t="s">
        <v>208</v>
      </c>
      <c r="F830" t="s">
        <v>1261</v>
      </c>
      <c r="G830" t="s">
        <v>231</v>
      </c>
      <c r="H830">
        <v>10</v>
      </c>
      <c r="I830">
        <v>0.7</v>
      </c>
      <c r="J830">
        <v>0.46921264677093277</v>
      </c>
      <c r="K830">
        <v>0.15</v>
      </c>
      <c r="L830">
        <v>0.27</v>
      </c>
      <c r="M830">
        <v>0.27</v>
      </c>
      <c r="N830">
        <v>0.27</v>
      </c>
      <c r="O830">
        <v>0.27</v>
      </c>
      <c r="P830">
        <v>0.27</v>
      </c>
      <c r="Q830">
        <v>0.27</v>
      </c>
      <c r="R830">
        <v>0.27</v>
      </c>
      <c r="S830">
        <v>0.27</v>
      </c>
      <c r="T830">
        <v>0.27</v>
      </c>
      <c r="U830">
        <v>0.27</v>
      </c>
      <c r="V830">
        <v>0.27</v>
      </c>
      <c r="W830">
        <v>0.27</v>
      </c>
      <c r="X830">
        <v>0.27</v>
      </c>
      <c r="Y830">
        <v>0.27</v>
      </c>
      <c r="Z830">
        <v>0.27</v>
      </c>
      <c r="AA830">
        <v>0.27</v>
      </c>
      <c r="AB830">
        <v>0.27</v>
      </c>
      <c r="AC830">
        <v>0.27</v>
      </c>
      <c r="AD830">
        <v>0.27</v>
      </c>
      <c r="AE830">
        <v>0.27</v>
      </c>
      <c r="AF830">
        <v>0.27</v>
      </c>
      <c r="AG830">
        <v>0.33</v>
      </c>
      <c r="AH830">
        <v>0.33</v>
      </c>
      <c r="AI830" t="s">
        <v>164</v>
      </c>
      <c r="AJ830" t="s">
        <v>164</v>
      </c>
      <c r="AK830" t="s">
        <v>164</v>
      </c>
    </row>
    <row r="831" spans="1:37" x14ac:dyDescent="0.25">
      <c r="A831" t="s">
        <v>1263</v>
      </c>
      <c r="B831" t="s">
        <v>158</v>
      </c>
      <c r="C831" t="s">
        <v>159</v>
      </c>
      <c r="D831" t="s">
        <v>195</v>
      </c>
      <c r="E831" t="s">
        <v>208</v>
      </c>
      <c r="F831" t="s">
        <v>1261</v>
      </c>
      <c r="G831" t="s">
        <v>178</v>
      </c>
      <c r="H831">
        <v>10</v>
      </c>
      <c r="I831">
        <v>0.7</v>
      </c>
      <c r="J831">
        <v>0.43297207610283089</v>
      </c>
      <c r="K831">
        <v>0.13</v>
      </c>
      <c r="L831">
        <v>0.2</v>
      </c>
      <c r="M831">
        <v>0.2</v>
      </c>
      <c r="N831">
        <v>0.2</v>
      </c>
      <c r="O831">
        <v>0.2</v>
      </c>
      <c r="P831">
        <v>0.2</v>
      </c>
      <c r="Q831">
        <v>0.2</v>
      </c>
      <c r="R831">
        <v>0.2</v>
      </c>
      <c r="S831">
        <v>0.2</v>
      </c>
      <c r="T831">
        <v>0.2</v>
      </c>
      <c r="U831">
        <v>0.2</v>
      </c>
      <c r="V831">
        <v>0.2</v>
      </c>
      <c r="W831">
        <v>0.2</v>
      </c>
      <c r="X831">
        <v>0.2</v>
      </c>
      <c r="Y831">
        <v>0.2</v>
      </c>
      <c r="Z831">
        <v>0.2</v>
      </c>
      <c r="AA831">
        <v>0.2</v>
      </c>
      <c r="AB831">
        <v>0.2</v>
      </c>
      <c r="AC831">
        <v>0.2</v>
      </c>
      <c r="AD831">
        <v>0.2</v>
      </c>
      <c r="AE831">
        <v>0.2</v>
      </c>
      <c r="AF831">
        <v>0.2</v>
      </c>
      <c r="AG831">
        <v>0.33</v>
      </c>
      <c r="AH831">
        <v>0.33</v>
      </c>
      <c r="AI831" t="s">
        <v>164</v>
      </c>
      <c r="AJ831" t="s">
        <v>164</v>
      </c>
      <c r="AK831" t="s">
        <v>164</v>
      </c>
    </row>
    <row r="832" spans="1:37" x14ac:dyDescent="0.25">
      <c r="A832" t="s">
        <v>1264</v>
      </c>
      <c r="B832" t="s">
        <v>166</v>
      </c>
      <c r="C832" t="s">
        <v>159</v>
      </c>
      <c r="D832" t="s">
        <v>195</v>
      </c>
      <c r="E832" t="s">
        <v>208</v>
      </c>
      <c r="F832" t="s">
        <v>1261</v>
      </c>
      <c r="G832" t="s">
        <v>178</v>
      </c>
      <c r="H832">
        <v>10</v>
      </c>
      <c r="I832">
        <v>0.7</v>
      </c>
      <c r="J832">
        <v>0.43297207610283089</v>
      </c>
      <c r="K832">
        <v>0.2</v>
      </c>
      <c r="L832">
        <v>0.27</v>
      </c>
      <c r="M832">
        <v>0.27</v>
      </c>
      <c r="N832">
        <v>0.27</v>
      </c>
      <c r="O832">
        <v>0.27</v>
      </c>
      <c r="P832">
        <v>0.27</v>
      </c>
      <c r="Q832">
        <v>0.27</v>
      </c>
      <c r="R832">
        <v>0.27</v>
      </c>
      <c r="S832">
        <v>0.27</v>
      </c>
      <c r="T832">
        <v>0.27</v>
      </c>
      <c r="U832">
        <v>0.27</v>
      </c>
      <c r="V832">
        <v>0.27</v>
      </c>
      <c r="W832">
        <v>0.27</v>
      </c>
      <c r="X832">
        <v>0.27</v>
      </c>
      <c r="Y832">
        <v>0.27</v>
      </c>
      <c r="Z832">
        <v>0.27</v>
      </c>
      <c r="AA832">
        <v>0.27</v>
      </c>
      <c r="AB832">
        <v>0.27</v>
      </c>
      <c r="AC832">
        <v>0.27</v>
      </c>
      <c r="AD832">
        <v>0.27</v>
      </c>
      <c r="AE832">
        <v>0.27</v>
      </c>
      <c r="AF832">
        <v>0.27</v>
      </c>
      <c r="AG832">
        <v>0.33</v>
      </c>
      <c r="AH832">
        <v>0.33</v>
      </c>
      <c r="AI832" t="s">
        <v>164</v>
      </c>
      <c r="AJ832" t="s">
        <v>164</v>
      </c>
      <c r="AK832" t="s">
        <v>164</v>
      </c>
    </row>
    <row r="833" spans="1:37" x14ac:dyDescent="0.25">
      <c r="A833" t="s">
        <v>1265</v>
      </c>
      <c r="B833" t="s">
        <v>158</v>
      </c>
      <c r="C833" t="s">
        <v>168</v>
      </c>
      <c r="D833" t="s">
        <v>195</v>
      </c>
      <c r="E833" t="s">
        <v>208</v>
      </c>
      <c r="F833" t="s">
        <v>1261</v>
      </c>
      <c r="G833" t="s">
        <v>169</v>
      </c>
      <c r="H833">
        <v>10</v>
      </c>
      <c r="I833">
        <v>0.7</v>
      </c>
      <c r="J833">
        <v>0.45890207746534312</v>
      </c>
      <c r="K833">
        <v>0.2</v>
      </c>
      <c r="L833">
        <v>0.27</v>
      </c>
      <c r="M833">
        <v>0.27</v>
      </c>
      <c r="N833">
        <v>0.27</v>
      </c>
      <c r="O833">
        <v>0.27</v>
      </c>
      <c r="P833">
        <v>0.27</v>
      </c>
      <c r="Q833">
        <v>0.27</v>
      </c>
      <c r="R833">
        <v>0.25</v>
      </c>
      <c r="S833">
        <v>0.25</v>
      </c>
      <c r="T833">
        <v>0.25</v>
      </c>
      <c r="U833">
        <v>0.25</v>
      </c>
      <c r="V833">
        <v>0.25</v>
      </c>
      <c r="W833">
        <v>0.25</v>
      </c>
      <c r="X833">
        <v>0.25</v>
      </c>
      <c r="Y833">
        <v>0.25</v>
      </c>
      <c r="Z833">
        <v>0.25</v>
      </c>
      <c r="AA833">
        <v>0.25</v>
      </c>
      <c r="AB833">
        <v>0.25</v>
      </c>
      <c r="AC833">
        <v>0.25</v>
      </c>
      <c r="AD833">
        <v>0.25</v>
      </c>
      <c r="AE833">
        <v>0.25</v>
      </c>
      <c r="AF833">
        <v>0.25</v>
      </c>
      <c r="AG833">
        <v>0.33</v>
      </c>
      <c r="AH833">
        <v>0.33</v>
      </c>
      <c r="AI833" t="s">
        <v>164</v>
      </c>
      <c r="AJ833" t="s">
        <v>164</v>
      </c>
      <c r="AK833" t="s">
        <v>164</v>
      </c>
    </row>
    <row r="834" spans="1:37" x14ac:dyDescent="0.25">
      <c r="A834" t="s">
        <v>1266</v>
      </c>
      <c r="B834" t="s">
        <v>166</v>
      </c>
      <c r="C834" t="s">
        <v>168</v>
      </c>
      <c r="D834" t="s">
        <v>195</v>
      </c>
      <c r="E834" t="s">
        <v>208</v>
      </c>
      <c r="F834" t="s">
        <v>1261</v>
      </c>
      <c r="G834" t="s">
        <v>169</v>
      </c>
      <c r="H834">
        <v>10</v>
      </c>
      <c r="I834">
        <v>0.7</v>
      </c>
      <c r="J834">
        <v>0.45890207746534312</v>
      </c>
      <c r="K834">
        <v>0.2</v>
      </c>
      <c r="L834">
        <v>0.27</v>
      </c>
      <c r="M834">
        <v>0.27</v>
      </c>
      <c r="N834">
        <v>0.27</v>
      </c>
      <c r="O834">
        <v>0.27</v>
      </c>
      <c r="P834">
        <v>0.27</v>
      </c>
      <c r="Q834">
        <v>0.27</v>
      </c>
      <c r="R834">
        <v>0.25</v>
      </c>
      <c r="S834">
        <v>0.25</v>
      </c>
      <c r="T834">
        <v>0.25</v>
      </c>
      <c r="U834">
        <v>0.25</v>
      </c>
      <c r="V834">
        <v>0.25</v>
      </c>
      <c r="W834">
        <v>0.25</v>
      </c>
      <c r="X834">
        <v>0.25</v>
      </c>
      <c r="Y834">
        <v>0.25</v>
      </c>
      <c r="Z834">
        <v>0.25</v>
      </c>
      <c r="AA834">
        <v>0.25</v>
      </c>
      <c r="AB834">
        <v>0.25</v>
      </c>
      <c r="AC834">
        <v>0.25</v>
      </c>
      <c r="AD834">
        <v>0.25</v>
      </c>
      <c r="AE834">
        <v>0.25</v>
      </c>
      <c r="AF834">
        <v>0.25</v>
      </c>
      <c r="AG834">
        <v>0.33</v>
      </c>
      <c r="AH834">
        <v>0.33</v>
      </c>
      <c r="AI834" t="s">
        <v>164</v>
      </c>
      <c r="AJ834" t="s">
        <v>164</v>
      </c>
      <c r="AK834" t="s">
        <v>164</v>
      </c>
    </row>
    <row r="835" spans="1:37" x14ac:dyDescent="0.25">
      <c r="A835" t="s">
        <v>1267</v>
      </c>
      <c r="B835" t="s">
        <v>158</v>
      </c>
      <c r="C835" t="s">
        <v>159</v>
      </c>
      <c r="D835" t="s">
        <v>372</v>
      </c>
      <c r="E835" t="s">
        <v>1268</v>
      </c>
      <c r="F835" t="s">
        <v>1269</v>
      </c>
      <c r="G835" t="s">
        <v>220</v>
      </c>
      <c r="H835">
        <v>5</v>
      </c>
      <c r="I835">
        <v>0.7</v>
      </c>
      <c r="J835">
        <v>0.27806918453012736</v>
      </c>
      <c r="K835" t="s">
        <v>192</v>
      </c>
      <c r="L835" t="s">
        <v>192</v>
      </c>
      <c r="M835" t="s">
        <v>192</v>
      </c>
      <c r="N835" t="s">
        <v>192</v>
      </c>
      <c r="O835" t="s">
        <v>192</v>
      </c>
      <c r="P835" t="s">
        <v>192</v>
      </c>
      <c r="Q835" t="s">
        <v>192</v>
      </c>
      <c r="R835" t="s">
        <v>192</v>
      </c>
      <c r="S835" t="s">
        <v>192</v>
      </c>
      <c r="T835" t="s">
        <v>192</v>
      </c>
      <c r="U835" t="s">
        <v>192</v>
      </c>
      <c r="V835" t="s">
        <v>192</v>
      </c>
      <c r="W835" t="s">
        <v>192</v>
      </c>
      <c r="X835" t="s">
        <v>192</v>
      </c>
      <c r="Y835" t="s">
        <v>192</v>
      </c>
      <c r="Z835" t="s">
        <v>192</v>
      </c>
      <c r="AA835" t="s">
        <v>192</v>
      </c>
      <c r="AB835" t="s">
        <v>192</v>
      </c>
      <c r="AC835" t="s">
        <v>192</v>
      </c>
      <c r="AD835">
        <v>0.2</v>
      </c>
      <c r="AE835">
        <v>0.2</v>
      </c>
      <c r="AF835">
        <v>0.2</v>
      </c>
      <c r="AG835">
        <v>0.33</v>
      </c>
      <c r="AH835">
        <v>0.33</v>
      </c>
      <c r="AI835" t="s">
        <v>164</v>
      </c>
      <c r="AJ835" t="s">
        <v>164</v>
      </c>
      <c r="AK835" t="s">
        <v>164</v>
      </c>
    </row>
    <row r="836" spans="1:37" x14ac:dyDescent="0.25">
      <c r="A836" t="s">
        <v>1270</v>
      </c>
      <c r="B836" t="s">
        <v>166</v>
      </c>
      <c r="C836" t="s">
        <v>159</v>
      </c>
      <c r="D836" t="s">
        <v>372</v>
      </c>
      <c r="E836" t="s">
        <v>1268</v>
      </c>
      <c r="F836" t="s">
        <v>1269</v>
      </c>
      <c r="G836" t="s">
        <v>220</v>
      </c>
      <c r="H836">
        <v>5</v>
      </c>
      <c r="I836">
        <v>0.7</v>
      </c>
      <c r="J836">
        <v>0.27806918453012736</v>
      </c>
      <c r="K836" t="s">
        <v>192</v>
      </c>
      <c r="L836" t="s">
        <v>192</v>
      </c>
      <c r="M836" t="s">
        <v>192</v>
      </c>
      <c r="N836" t="s">
        <v>192</v>
      </c>
      <c r="O836" t="s">
        <v>192</v>
      </c>
      <c r="P836" t="s">
        <v>192</v>
      </c>
      <c r="Q836" t="s">
        <v>192</v>
      </c>
      <c r="R836" t="s">
        <v>192</v>
      </c>
      <c r="S836" t="s">
        <v>192</v>
      </c>
      <c r="T836" t="s">
        <v>192</v>
      </c>
      <c r="U836" t="s">
        <v>192</v>
      </c>
      <c r="V836" t="s">
        <v>192</v>
      </c>
      <c r="W836" t="s">
        <v>192</v>
      </c>
      <c r="X836" t="s">
        <v>192</v>
      </c>
      <c r="Y836" t="s">
        <v>192</v>
      </c>
      <c r="Z836" t="s">
        <v>192</v>
      </c>
      <c r="AA836" t="s">
        <v>192</v>
      </c>
      <c r="AB836" t="s">
        <v>192</v>
      </c>
      <c r="AC836" t="s">
        <v>192</v>
      </c>
      <c r="AD836">
        <v>0.27</v>
      </c>
      <c r="AE836">
        <v>0.27</v>
      </c>
      <c r="AF836">
        <v>0.27</v>
      </c>
      <c r="AG836">
        <v>0.33</v>
      </c>
      <c r="AH836">
        <v>0.33</v>
      </c>
      <c r="AI836" t="s">
        <v>164</v>
      </c>
      <c r="AJ836" t="s">
        <v>164</v>
      </c>
      <c r="AK836" t="s">
        <v>164</v>
      </c>
    </row>
    <row r="837" spans="1:37" x14ac:dyDescent="0.25">
      <c r="A837" t="s">
        <v>1271</v>
      </c>
      <c r="B837" t="s">
        <v>158</v>
      </c>
      <c r="C837" t="s">
        <v>168</v>
      </c>
      <c r="D837" t="s">
        <v>372</v>
      </c>
      <c r="E837" t="s">
        <v>1268</v>
      </c>
      <c r="F837" t="s">
        <v>1269</v>
      </c>
      <c r="G837" t="s">
        <v>169</v>
      </c>
      <c r="H837">
        <v>5</v>
      </c>
      <c r="I837">
        <v>0.7</v>
      </c>
      <c r="J837">
        <v>0.28870339599271405</v>
      </c>
      <c r="K837">
        <v>0.12</v>
      </c>
      <c r="L837">
        <v>0.17</v>
      </c>
      <c r="M837">
        <v>0.17</v>
      </c>
      <c r="N837">
        <v>0.25</v>
      </c>
      <c r="O837">
        <v>0.25</v>
      </c>
      <c r="P837">
        <v>0.25</v>
      </c>
      <c r="Q837">
        <v>0.25</v>
      </c>
      <c r="R837">
        <v>0.25</v>
      </c>
      <c r="S837">
        <v>0.25</v>
      </c>
      <c r="T837">
        <v>0.25</v>
      </c>
      <c r="U837">
        <v>0.25</v>
      </c>
      <c r="V837">
        <v>0.25</v>
      </c>
      <c r="W837">
        <v>0.25</v>
      </c>
      <c r="X837">
        <v>0.25</v>
      </c>
      <c r="Y837">
        <v>0.25</v>
      </c>
      <c r="Z837">
        <v>0.25</v>
      </c>
      <c r="AA837">
        <v>0.25</v>
      </c>
      <c r="AB837">
        <v>0.25</v>
      </c>
      <c r="AC837">
        <v>0.25</v>
      </c>
      <c r="AD837">
        <v>0.25</v>
      </c>
      <c r="AE837">
        <v>0.25</v>
      </c>
      <c r="AF837">
        <v>0.25</v>
      </c>
      <c r="AG837">
        <v>0.33</v>
      </c>
      <c r="AH837">
        <v>0.33</v>
      </c>
      <c r="AI837" t="s">
        <v>164</v>
      </c>
      <c r="AJ837" t="s">
        <v>164</v>
      </c>
      <c r="AK837" t="s">
        <v>164</v>
      </c>
    </row>
    <row r="838" spans="1:37" x14ac:dyDescent="0.25">
      <c r="A838" t="s">
        <v>1272</v>
      </c>
      <c r="B838" t="s">
        <v>166</v>
      </c>
      <c r="C838" t="s">
        <v>168</v>
      </c>
      <c r="D838" t="s">
        <v>372</v>
      </c>
      <c r="E838" t="s">
        <v>1268</v>
      </c>
      <c r="F838" t="s">
        <v>1269</v>
      </c>
      <c r="G838" t="s">
        <v>169</v>
      </c>
      <c r="H838">
        <v>5</v>
      </c>
      <c r="I838">
        <v>0.7</v>
      </c>
      <c r="J838">
        <v>0.28870339599271405</v>
      </c>
      <c r="K838">
        <v>0.12</v>
      </c>
      <c r="L838">
        <v>0.27</v>
      </c>
      <c r="M838">
        <v>0.27</v>
      </c>
      <c r="N838">
        <v>0.27</v>
      </c>
      <c r="O838">
        <v>0.25</v>
      </c>
      <c r="P838">
        <v>0.25</v>
      </c>
      <c r="Q838">
        <v>0.25</v>
      </c>
      <c r="R838">
        <v>0.25</v>
      </c>
      <c r="S838">
        <v>0.25</v>
      </c>
      <c r="T838">
        <v>0.25</v>
      </c>
      <c r="U838">
        <v>0.25</v>
      </c>
      <c r="V838">
        <v>0.25</v>
      </c>
      <c r="W838">
        <v>0.25</v>
      </c>
      <c r="X838">
        <v>0.25</v>
      </c>
      <c r="Y838">
        <v>0.25</v>
      </c>
      <c r="Z838">
        <v>0.25</v>
      </c>
      <c r="AA838">
        <v>0.25</v>
      </c>
      <c r="AB838">
        <v>0.25</v>
      </c>
      <c r="AC838">
        <v>0.25</v>
      </c>
      <c r="AD838">
        <v>0.25</v>
      </c>
      <c r="AE838">
        <v>0.25</v>
      </c>
      <c r="AF838">
        <v>0.25</v>
      </c>
      <c r="AG838">
        <v>0.33</v>
      </c>
      <c r="AH838">
        <v>0.33</v>
      </c>
      <c r="AI838" t="s">
        <v>164</v>
      </c>
      <c r="AJ838" t="s">
        <v>164</v>
      </c>
      <c r="AK838" t="s">
        <v>164</v>
      </c>
    </row>
    <row r="839" spans="1:37" x14ac:dyDescent="0.25">
      <c r="A839" t="s">
        <v>1273</v>
      </c>
      <c r="B839" t="s">
        <v>158</v>
      </c>
      <c r="C839" t="s">
        <v>379</v>
      </c>
      <c r="D839" t="s">
        <v>428</v>
      </c>
      <c r="E839" t="s">
        <v>1274</v>
      </c>
      <c r="F839" t="s">
        <v>1274</v>
      </c>
      <c r="G839" t="s">
        <v>597</v>
      </c>
      <c r="H839">
        <v>5</v>
      </c>
      <c r="I839">
        <v>0.7</v>
      </c>
      <c r="J839">
        <v>0.28713187847225247</v>
      </c>
      <c r="K839">
        <v>0.2</v>
      </c>
      <c r="L839">
        <v>0.27</v>
      </c>
      <c r="M839">
        <v>0.27</v>
      </c>
      <c r="N839">
        <v>0.27</v>
      </c>
      <c r="O839">
        <v>0.27</v>
      </c>
      <c r="P839">
        <v>0.27</v>
      </c>
      <c r="Q839">
        <v>0.27</v>
      </c>
      <c r="R839">
        <v>0.25</v>
      </c>
      <c r="S839">
        <v>0.25</v>
      </c>
      <c r="T839">
        <v>0.25</v>
      </c>
      <c r="U839">
        <v>0.25</v>
      </c>
      <c r="V839">
        <v>0.25</v>
      </c>
      <c r="W839">
        <v>0.25</v>
      </c>
      <c r="X839">
        <v>0.25</v>
      </c>
      <c r="Y839">
        <v>0.25</v>
      </c>
      <c r="Z839">
        <v>0.25</v>
      </c>
      <c r="AA839">
        <v>0.25</v>
      </c>
      <c r="AB839">
        <v>0.25</v>
      </c>
      <c r="AC839">
        <v>0.25</v>
      </c>
      <c r="AD839">
        <v>0.25</v>
      </c>
      <c r="AE839">
        <v>0.25</v>
      </c>
      <c r="AF839">
        <v>0.25</v>
      </c>
      <c r="AG839">
        <v>0.33</v>
      </c>
      <c r="AH839">
        <v>0.33</v>
      </c>
      <c r="AI839" t="s">
        <v>164</v>
      </c>
      <c r="AJ839" t="s">
        <v>164</v>
      </c>
      <c r="AK839" t="s">
        <v>164</v>
      </c>
    </row>
    <row r="840" spans="1:37" x14ac:dyDescent="0.25">
      <c r="A840" t="s">
        <v>1275</v>
      </c>
      <c r="B840" t="s">
        <v>166</v>
      </c>
      <c r="C840" t="s">
        <v>379</v>
      </c>
      <c r="D840" t="s">
        <v>428</v>
      </c>
      <c r="E840" t="s">
        <v>1274</v>
      </c>
      <c r="F840" t="s">
        <v>1274</v>
      </c>
      <c r="G840" t="s">
        <v>597</v>
      </c>
      <c r="H840">
        <v>5</v>
      </c>
      <c r="I840">
        <v>0.7</v>
      </c>
      <c r="J840">
        <v>0.28713187847225247</v>
      </c>
      <c r="K840">
        <v>0.2</v>
      </c>
      <c r="L840">
        <v>0.27</v>
      </c>
      <c r="M840">
        <v>0.27</v>
      </c>
      <c r="N840">
        <v>0.27</v>
      </c>
      <c r="O840">
        <v>0.27</v>
      </c>
      <c r="P840">
        <v>0.27</v>
      </c>
      <c r="Q840">
        <v>0.27</v>
      </c>
      <c r="R840">
        <v>0.25</v>
      </c>
      <c r="S840">
        <v>0.25</v>
      </c>
      <c r="T840">
        <v>0.25</v>
      </c>
      <c r="U840">
        <v>0.25</v>
      </c>
      <c r="V840">
        <v>0.25</v>
      </c>
      <c r="W840">
        <v>0.25</v>
      </c>
      <c r="X840">
        <v>0.25</v>
      </c>
      <c r="Y840">
        <v>0.25</v>
      </c>
      <c r="Z840">
        <v>0.25</v>
      </c>
      <c r="AA840">
        <v>0.25</v>
      </c>
      <c r="AB840">
        <v>0.25</v>
      </c>
      <c r="AC840">
        <v>0.25</v>
      </c>
      <c r="AD840">
        <v>0.25</v>
      </c>
      <c r="AE840">
        <v>0.25</v>
      </c>
      <c r="AF840">
        <v>0.25</v>
      </c>
      <c r="AG840">
        <v>0.33</v>
      </c>
      <c r="AH840">
        <v>0.33</v>
      </c>
      <c r="AI840" t="s">
        <v>164</v>
      </c>
      <c r="AJ840" t="s">
        <v>164</v>
      </c>
      <c r="AK840" t="s">
        <v>164</v>
      </c>
    </row>
    <row r="841" spans="1:37" x14ac:dyDescent="0.25">
      <c r="A841" t="s">
        <v>1276</v>
      </c>
      <c r="B841" t="s">
        <v>158</v>
      </c>
      <c r="C841" t="s">
        <v>379</v>
      </c>
      <c r="D841" t="s">
        <v>380</v>
      </c>
      <c r="E841" t="s">
        <v>1274</v>
      </c>
      <c r="F841" t="s">
        <v>1274</v>
      </c>
      <c r="G841" t="s">
        <v>381</v>
      </c>
      <c r="H841">
        <v>5</v>
      </c>
      <c r="I841">
        <v>0.7</v>
      </c>
      <c r="J841">
        <v>0.29106801799605958</v>
      </c>
      <c r="K841">
        <v>0.2</v>
      </c>
      <c r="L841">
        <v>0.27</v>
      </c>
      <c r="M841">
        <v>0.27</v>
      </c>
      <c r="N841">
        <v>0.27</v>
      </c>
      <c r="O841">
        <v>0.27</v>
      </c>
      <c r="P841">
        <v>0.27</v>
      </c>
      <c r="Q841">
        <v>0.27</v>
      </c>
      <c r="R841">
        <v>0.25</v>
      </c>
      <c r="S841">
        <v>0.25</v>
      </c>
      <c r="T841">
        <v>0.25</v>
      </c>
      <c r="U841">
        <v>0.25</v>
      </c>
      <c r="V841">
        <v>0.25</v>
      </c>
      <c r="W841">
        <v>0.25</v>
      </c>
      <c r="X841">
        <v>0.25</v>
      </c>
      <c r="Y841">
        <v>0.25</v>
      </c>
      <c r="Z841">
        <v>0.25</v>
      </c>
      <c r="AA841">
        <v>0.25</v>
      </c>
      <c r="AB841">
        <v>0.25</v>
      </c>
      <c r="AC841">
        <v>0.25</v>
      </c>
      <c r="AD841">
        <v>0.25</v>
      </c>
      <c r="AE841">
        <v>0.25</v>
      </c>
      <c r="AF841">
        <v>0.25</v>
      </c>
      <c r="AG841">
        <v>0.33</v>
      </c>
      <c r="AH841">
        <v>0.33</v>
      </c>
      <c r="AI841" t="s">
        <v>164</v>
      </c>
      <c r="AJ841" t="s">
        <v>164</v>
      </c>
      <c r="AK841" t="s">
        <v>164</v>
      </c>
    </row>
    <row r="842" spans="1:37" x14ac:dyDescent="0.25">
      <c r="A842" t="s">
        <v>1277</v>
      </c>
      <c r="B842" t="s">
        <v>166</v>
      </c>
      <c r="C842" t="s">
        <v>379</v>
      </c>
      <c r="D842" t="s">
        <v>380</v>
      </c>
      <c r="E842" t="s">
        <v>1274</v>
      </c>
      <c r="F842" t="s">
        <v>1274</v>
      </c>
      <c r="G842" t="s">
        <v>381</v>
      </c>
      <c r="H842">
        <v>5</v>
      </c>
      <c r="I842">
        <v>0.7</v>
      </c>
      <c r="J842">
        <v>0.29106801799605958</v>
      </c>
      <c r="K842">
        <v>0.2</v>
      </c>
      <c r="L842">
        <v>0.27</v>
      </c>
      <c r="M842">
        <v>0.27</v>
      </c>
      <c r="N842">
        <v>0.27</v>
      </c>
      <c r="O842">
        <v>0.27</v>
      </c>
      <c r="P842">
        <v>0.27</v>
      </c>
      <c r="Q842">
        <v>0.27</v>
      </c>
      <c r="R842">
        <v>0.25</v>
      </c>
      <c r="S842">
        <v>0.25</v>
      </c>
      <c r="T842">
        <v>0.25</v>
      </c>
      <c r="U842">
        <v>0.25</v>
      </c>
      <c r="V842">
        <v>0.25</v>
      </c>
      <c r="W842">
        <v>0.25</v>
      </c>
      <c r="X842">
        <v>0.25</v>
      </c>
      <c r="Y842">
        <v>0.25</v>
      </c>
      <c r="Z842">
        <v>0.25</v>
      </c>
      <c r="AA842">
        <v>0.25</v>
      </c>
      <c r="AB842">
        <v>0.25</v>
      </c>
      <c r="AC842">
        <v>0.25</v>
      </c>
      <c r="AD842">
        <v>0.25</v>
      </c>
      <c r="AE842">
        <v>0.25</v>
      </c>
      <c r="AF842">
        <v>0.25</v>
      </c>
      <c r="AG842">
        <v>0.33</v>
      </c>
      <c r="AH842">
        <v>0.33</v>
      </c>
      <c r="AI842" t="s">
        <v>164</v>
      </c>
      <c r="AJ842" t="s">
        <v>164</v>
      </c>
      <c r="AK842" t="s">
        <v>164</v>
      </c>
    </row>
    <row r="843" spans="1:37" x14ac:dyDescent="0.25">
      <c r="A843" t="s">
        <v>1278</v>
      </c>
      <c r="B843" t="s">
        <v>158</v>
      </c>
      <c r="C843" t="s">
        <v>159</v>
      </c>
      <c r="D843" t="s">
        <v>160</v>
      </c>
      <c r="E843" t="s">
        <v>176</v>
      </c>
      <c r="F843" t="s">
        <v>1279</v>
      </c>
      <c r="G843" t="s">
        <v>178</v>
      </c>
      <c r="H843">
        <v>15</v>
      </c>
      <c r="I843">
        <v>0.7</v>
      </c>
      <c r="J843">
        <v>0.59221963589442039</v>
      </c>
      <c r="K843">
        <v>0.13</v>
      </c>
      <c r="L843">
        <v>0.2</v>
      </c>
      <c r="M843">
        <v>0.2</v>
      </c>
      <c r="N843">
        <v>0.2</v>
      </c>
      <c r="O843">
        <v>0.2</v>
      </c>
      <c r="P843">
        <v>0.2</v>
      </c>
      <c r="Q843">
        <v>0.2</v>
      </c>
      <c r="R843">
        <v>0.2</v>
      </c>
      <c r="S843">
        <v>0.2</v>
      </c>
      <c r="T843">
        <v>0.2</v>
      </c>
      <c r="U843">
        <v>0.2</v>
      </c>
      <c r="V843">
        <v>0.2</v>
      </c>
      <c r="W843">
        <v>0.2</v>
      </c>
      <c r="X843">
        <v>0.2</v>
      </c>
      <c r="Y843">
        <v>0.2</v>
      </c>
      <c r="Z843">
        <v>0.2</v>
      </c>
      <c r="AA843">
        <v>0.2</v>
      </c>
      <c r="AB843">
        <v>0.2</v>
      </c>
      <c r="AC843">
        <v>0.2</v>
      </c>
      <c r="AD843">
        <v>0.23</v>
      </c>
      <c r="AE843">
        <v>0.23</v>
      </c>
      <c r="AF843">
        <v>0.23</v>
      </c>
      <c r="AG843">
        <v>0.33</v>
      </c>
      <c r="AH843">
        <v>0.33</v>
      </c>
      <c r="AI843" t="s">
        <v>164</v>
      </c>
      <c r="AJ843" t="s">
        <v>164</v>
      </c>
      <c r="AK843" t="s">
        <v>164</v>
      </c>
    </row>
    <row r="844" spans="1:37" x14ac:dyDescent="0.25">
      <c r="A844" t="s">
        <v>1280</v>
      </c>
      <c r="B844" t="s">
        <v>166</v>
      </c>
      <c r="C844" t="s">
        <v>159</v>
      </c>
      <c r="D844" t="s">
        <v>160</v>
      </c>
      <c r="E844" t="s">
        <v>176</v>
      </c>
      <c r="F844" t="s">
        <v>1279</v>
      </c>
      <c r="G844" t="s">
        <v>178</v>
      </c>
      <c r="H844">
        <v>15</v>
      </c>
      <c r="I844">
        <v>0.7</v>
      </c>
      <c r="J844">
        <v>0.59221963589442039</v>
      </c>
      <c r="K844">
        <v>0.2</v>
      </c>
      <c r="L844">
        <v>0.27</v>
      </c>
      <c r="M844">
        <v>0.27</v>
      </c>
      <c r="N844">
        <v>0.27</v>
      </c>
      <c r="O844">
        <v>0.27</v>
      </c>
      <c r="P844">
        <v>0.27</v>
      </c>
      <c r="Q844">
        <v>0.27</v>
      </c>
      <c r="R844">
        <v>0.27</v>
      </c>
      <c r="S844">
        <v>0.27</v>
      </c>
      <c r="T844">
        <v>0.27</v>
      </c>
      <c r="U844">
        <v>0.27</v>
      </c>
      <c r="V844">
        <v>0.27</v>
      </c>
      <c r="W844">
        <v>0.27</v>
      </c>
      <c r="X844">
        <v>0.27</v>
      </c>
      <c r="Y844">
        <v>0.27</v>
      </c>
      <c r="Z844">
        <v>0.27</v>
      </c>
      <c r="AA844">
        <v>0.27</v>
      </c>
      <c r="AB844">
        <v>0.27</v>
      </c>
      <c r="AC844">
        <v>0.27</v>
      </c>
      <c r="AD844">
        <v>0.31</v>
      </c>
      <c r="AE844">
        <v>0.31</v>
      </c>
      <c r="AF844">
        <v>0.31</v>
      </c>
      <c r="AG844">
        <v>0.33</v>
      </c>
      <c r="AH844">
        <v>0.33</v>
      </c>
      <c r="AI844" t="s">
        <v>164</v>
      </c>
      <c r="AJ844" t="s">
        <v>164</v>
      </c>
      <c r="AK844" t="s">
        <v>164</v>
      </c>
    </row>
    <row r="845" spans="1:37" x14ac:dyDescent="0.25">
      <c r="A845" t="s">
        <v>1281</v>
      </c>
      <c r="B845" t="s">
        <v>158</v>
      </c>
      <c r="C845" t="s">
        <v>168</v>
      </c>
      <c r="D845" t="s">
        <v>160</v>
      </c>
      <c r="E845" t="s">
        <v>176</v>
      </c>
      <c r="F845" t="s">
        <v>1279</v>
      </c>
      <c r="G845" t="s">
        <v>169</v>
      </c>
      <c r="H845">
        <v>15</v>
      </c>
      <c r="I845">
        <v>0.7</v>
      </c>
      <c r="J845">
        <v>0.6269962886457372</v>
      </c>
      <c r="K845">
        <v>0.12</v>
      </c>
      <c r="L845">
        <v>0.17</v>
      </c>
      <c r="M845">
        <v>0.17</v>
      </c>
      <c r="N845">
        <v>0.25</v>
      </c>
      <c r="O845">
        <v>0.25</v>
      </c>
      <c r="P845">
        <v>0.25</v>
      </c>
      <c r="Q845">
        <v>0.25</v>
      </c>
      <c r="R845">
        <v>0.25</v>
      </c>
      <c r="S845">
        <v>0.25</v>
      </c>
      <c r="T845">
        <v>0.25</v>
      </c>
      <c r="U845">
        <v>0.25</v>
      </c>
      <c r="V845">
        <v>0.25</v>
      </c>
      <c r="W845">
        <v>0.25</v>
      </c>
      <c r="X845">
        <v>0.25</v>
      </c>
      <c r="Y845">
        <v>0.25</v>
      </c>
      <c r="Z845">
        <v>0.25</v>
      </c>
      <c r="AA845">
        <v>0.25</v>
      </c>
      <c r="AB845">
        <v>0.25</v>
      </c>
      <c r="AC845">
        <v>0.25</v>
      </c>
      <c r="AD845">
        <v>0.25</v>
      </c>
      <c r="AE845">
        <v>0.25</v>
      </c>
      <c r="AF845">
        <v>0.25</v>
      </c>
      <c r="AG845">
        <v>0.33</v>
      </c>
      <c r="AH845">
        <v>0.33</v>
      </c>
      <c r="AI845" t="s">
        <v>164</v>
      </c>
      <c r="AJ845" t="s">
        <v>164</v>
      </c>
      <c r="AK845" t="s">
        <v>164</v>
      </c>
    </row>
    <row r="846" spans="1:37" x14ac:dyDescent="0.25">
      <c r="A846" t="s">
        <v>1282</v>
      </c>
      <c r="B846" t="s">
        <v>166</v>
      </c>
      <c r="C846" t="s">
        <v>168</v>
      </c>
      <c r="D846" t="s">
        <v>160</v>
      </c>
      <c r="E846" t="s">
        <v>176</v>
      </c>
      <c r="F846" t="s">
        <v>1279</v>
      </c>
      <c r="G846" t="s">
        <v>169</v>
      </c>
      <c r="H846">
        <v>15</v>
      </c>
      <c r="I846">
        <v>0.7</v>
      </c>
      <c r="J846">
        <v>0.6269962886457372</v>
      </c>
      <c r="K846">
        <v>0.12</v>
      </c>
      <c r="L846">
        <v>0.27</v>
      </c>
      <c r="M846">
        <v>0.27</v>
      </c>
      <c r="N846">
        <v>0.27</v>
      </c>
      <c r="O846">
        <v>0.25</v>
      </c>
      <c r="P846">
        <v>0.25</v>
      </c>
      <c r="Q846">
        <v>0.25</v>
      </c>
      <c r="R846">
        <v>0.25</v>
      </c>
      <c r="S846">
        <v>0.25</v>
      </c>
      <c r="T846">
        <v>0.25</v>
      </c>
      <c r="U846">
        <v>0.25</v>
      </c>
      <c r="V846">
        <v>0.25</v>
      </c>
      <c r="W846">
        <v>0.25</v>
      </c>
      <c r="X846">
        <v>0.25</v>
      </c>
      <c r="Y846">
        <v>0.25</v>
      </c>
      <c r="Z846">
        <v>0.25</v>
      </c>
      <c r="AA846">
        <v>0.25</v>
      </c>
      <c r="AB846">
        <v>0.25</v>
      </c>
      <c r="AC846">
        <v>0.25</v>
      </c>
      <c r="AD846">
        <v>0.25</v>
      </c>
      <c r="AE846">
        <v>0.25</v>
      </c>
      <c r="AF846">
        <v>0.25</v>
      </c>
      <c r="AG846">
        <v>0.33</v>
      </c>
      <c r="AH846">
        <v>0.33</v>
      </c>
      <c r="AI846" t="s">
        <v>164</v>
      </c>
      <c r="AJ846" t="s">
        <v>164</v>
      </c>
      <c r="AK846" t="s">
        <v>164</v>
      </c>
    </row>
    <row r="847" spans="1:37" x14ac:dyDescent="0.25">
      <c r="A847" t="s">
        <v>1283</v>
      </c>
      <c r="B847" t="s">
        <v>158</v>
      </c>
      <c r="C847" t="s">
        <v>172</v>
      </c>
      <c r="D847" t="s">
        <v>160</v>
      </c>
      <c r="E847" t="s">
        <v>183</v>
      </c>
      <c r="F847" t="s">
        <v>1284</v>
      </c>
      <c r="G847" t="s">
        <v>185</v>
      </c>
      <c r="H847">
        <v>20</v>
      </c>
      <c r="I847">
        <v>0.7</v>
      </c>
      <c r="J847">
        <v>0.90105368807260355</v>
      </c>
      <c r="K847">
        <v>0.2</v>
      </c>
      <c r="L847">
        <v>0.27</v>
      </c>
      <c r="M847">
        <v>0.27</v>
      </c>
      <c r="N847">
        <v>0.27</v>
      </c>
      <c r="O847">
        <v>0.27</v>
      </c>
      <c r="P847">
        <v>0.27</v>
      </c>
      <c r="Q847">
        <v>0.27</v>
      </c>
      <c r="R847">
        <v>0.35</v>
      </c>
      <c r="S847">
        <v>0.35</v>
      </c>
      <c r="T847">
        <v>0.35</v>
      </c>
      <c r="U847">
        <v>0.35</v>
      </c>
      <c r="V847">
        <v>0.35</v>
      </c>
      <c r="W847">
        <v>0.35</v>
      </c>
      <c r="X847">
        <v>0.35</v>
      </c>
      <c r="Y847">
        <v>0.35</v>
      </c>
      <c r="Z847">
        <v>0.35</v>
      </c>
      <c r="AA847">
        <v>0.35</v>
      </c>
      <c r="AB847">
        <v>0.35</v>
      </c>
      <c r="AC847">
        <v>0.35</v>
      </c>
      <c r="AD847">
        <v>0.35</v>
      </c>
      <c r="AE847">
        <v>0.35</v>
      </c>
      <c r="AF847">
        <v>0.35</v>
      </c>
      <c r="AG847">
        <v>0.38</v>
      </c>
      <c r="AH847">
        <v>0.38</v>
      </c>
      <c r="AI847" t="s">
        <v>164</v>
      </c>
      <c r="AJ847" t="s">
        <v>164</v>
      </c>
      <c r="AK847" t="s">
        <v>164</v>
      </c>
    </row>
    <row r="848" spans="1:37" x14ac:dyDescent="0.25">
      <c r="A848" t="s">
        <v>1285</v>
      </c>
      <c r="B848" t="s">
        <v>166</v>
      </c>
      <c r="C848" t="s">
        <v>172</v>
      </c>
      <c r="D848" t="s">
        <v>160</v>
      </c>
      <c r="E848" t="s">
        <v>183</v>
      </c>
      <c r="F848" t="s">
        <v>1284</v>
      </c>
      <c r="G848" t="s">
        <v>185</v>
      </c>
      <c r="H848">
        <v>20</v>
      </c>
      <c r="I848">
        <v>0.7</v>
      </c>
      <c r="J848">
        <v>0.90105368807260355</v>
      </c>
      <c r="K848">
        <v>0.2</v>
      </c>
      <c r="L848">
        <v>0.27</v>
      </c>
      <c r="M848">
        <v>0.27</v>
      </c>
      <c r="N848">
        <v>0.27</v>
      </c>
      <c r="O848">
        <v>0.27</v>
      </c>
      <c r="P848">
        <v>0.27</v>
      </c>
      <c r="Q848">
        <v>0.27</v>
      </c>
      <c r="R848">
        <v>0.35</v>
      </c>
      <c r="S848">
        <v>0.35</v>
      </c>
      <c r="T848">
        <v>0.35</v>
      </c>
      <c r="U848">
        <v>0.35</v>
      </c>
      <c r="V848">
        <v>0.35</v>
      </c>
      <c r="W848">
        <v>0.35</v>
      </c>
      <c r="X848">
        <v>0.35</v>
      </c>
      <c r="Y848">
        <v>0.35</v>
      </c>
      <c r="Z848">
        <v>0.35</v>
      </c>
      <c r="AA848">
        <v>0.35</v>
      </c>
      <c r="AB848">
        <v>0.35</v>
      </c>
      <c r="AC848">
        <v>0.35</v>
      </c>
      <c r="AD848">
        <v>0.35</v>
      </c>
      <c r="AE848">
        <v>0.35</v>
      </c>
      <c r="AF848">
        <v>0.35</v>
      </c>
      <c r="AG848">
        <v>0.38</v>
      </c>
      <c r="AH848">
        <v>0.38</v>
      </c>
      <c r="AI848" t="s">
        <v>164</v>
      </c>
      <c r="AJ848" t="s">
        <v>164</v>
      </c>
      <c r="AK848" t="s">
        <v>164</v>
      </c>
    </row>
    <row r="849" spans="1:37" x14ac:dyDescent="0.25">
      <c r="A849" t="s">
        <v>1286</v>
      </c>
      <c r="B849" t="s">
        <v>158</v>
      </c>
      <c r="C849" t="s">
        <v>159</v>
      </c>
      <c r="D849" t="s">
        <v>160</v>
      </c>
      <c r="E849" t="s">
        <v>176</v>
      </c>
      <c r="F849" t="s">
        <v>1287</v>
      </c>
      <c r="G849" t="s">
        <v>178</v>
      </c>
      <c r="H849">
        <v>10</v>
      </c>
      <c r="I849">
        <v>0.7</v>
      </c>
      <c r="J849">
        <v>0.43297207610283089</v>
      </c>
      <c r="K849">
        <v>0.13</v>
      </c>
      <c r="L849">
        <v>0.2</v>
      </c>
      <c r="M849">
        <v>0.2</v>
      </c>
      <c r="N849">
        <v>0.2</v>
      </c>
      <c r="O849">
        <v>0.2</v>
      </c>
      <c r="P849">
        <v>0.2</v>
      </c>
      <c r="Q849">
        <v>0.2</v>
      </c>
      <c r="R849">
        <v>0.2</v>
      </c>
      <c r="S849">
        <v>0.2</v>
      </c>
      <c r="T849">
        <v>0.2</v>
      </c>
      <c r="U849">
        <v>0.2</v>
      </c>
      <c r="V849">
        <v>0.2</v>
      </c>
      <c r="W849">
        <v>0.2</v>
      </c>
      <c r="X849">
        <v>0.2</v>
      </c>
      <c r="Y849">
        <v>0.2</v>
      </c>
      <c r="Z849">
        <v>0.2</v>
      </c>
      <c r="AA849">
        <v>0.2</v>
      </c>
      <c r="AB849">
        <v>0.2</v>
      </c>
      <c r="AC849">
        <v>0.2</v>
      </c>
      <c r="AD849">
        <v>0.23</v>
      </c>
      <c r="AE849">
        <v>0.23</v>
      </c>
      <c r="AF849">
        <v>0.23</v>
      </c>
      <c r="AG849">
        <v>0.33</v>
      </c>
      <c r="AH849">
        <v>0.33</v>
      </c>
      <c r="AI849" t="s">
        <v>164</v>
      </c>
      <c r="AJ849" t="s">
        <v>164</v>
      </c>
      <c r="AK849" t="s">
        <v>164</v>
      </c>
    </row>
    <row r="850" spans="1:37" x14ac:dyDescent="0.25">
      <c r="A850" t="s">
        <v>1288</v>
      </c>
      <c r="B850" t="s">
        <v>166</v>
      </c>
      <c r="C850" t="s">
        <v>159</v>
      </c>
      <c r="D850" t="s">
        <v>160</v>
      </c>
      <c r="E850" t="s">
        <v>176</v>
      </c>
      <c r="F850" t="s">
        <v>1287</v>
      </c>
      <c r="G850" t="s">
        <v>178</v>
      </c>
      <c r="H850">
        <v>10</v>
      </c>
      <c r="I850">
        <v>0.7</v>
      </c>
      <c r="J850">
        <v>0.43297207610283089</v>
      </c>
      <c r="K850">
        <v>0.2</v>
      </c>
      <c r="L850">
        <v>0.27</v>
      </c>
      <c r="M850">
        <v>0.27</v>
      </c>
      <c r="N850">
        <v>0.27</v>
      </c>
      <c r="O850">
        <v>0.27</v>
      </c>
      <c r="P850">
        <v>0.27</v>
      </c>
      <c r="Q850">
        <v>0.27</v>
      </c>
      <c r="R850">
        <v>0.27</v>
      </c>
      <c r="S850">
        <v>0.27</v>
      </c>
      <c r="T850">
        <v>0.27</v>
      </c>
      <c r="U850">
        <v>0.27</v>
      </c>
      <c r="V850">
        <v>0.27</v>
      </c>
      <c r="W850">
        <v>0.27</v>
      </c>
      <c r="X850">
        <v>0.27</v>
      </c>
      <c r="Y850">
        <v>0.27</v>
      </c>
      <c r="Z850">
        <v>0.27</v>
      </c>
      <c r="AA850">
        <v>0.27</v>
      </c>
      <c r="AB850">
        <v>0.27</v>
      </c>
      <c r="AC850">
        <v>0.27</v>
      </c>
      <c r="AD850">
        <v>0.31</v>
      </c>
      <c r="AE850">
        <v>0.31</v>
      </c>
      <c r="AF850">
        <v>0.31</v>
      </c>
      <c r="AG850">
        <v>0.33</v>
      </c>
      <c r="AH850">
        <v>0.33</v>
      </c>
      <c r="AI850" t="s">
        <v>164</v>
      </c>
      <c r="AJ850" t="s">
        <v>164</v>
      </c>
      <c r="AK850" t="s">
        <v>164</v>
      </c>
    </row>
    <row r="851" spans="1:37" x14ac:dyDescent="0.25">
      <c r="A851" t="s">
        <v>1289</v>
      </c>
      <c r="B851" t="s">
        <v>158</v>
      </c>
      <c r="C851" t="s">
        <v>168</v>
      </c>
      <c r="D851" t="s">
        <v>160</v>
      </c>
      <c r="E851" t="s">
        <v>176</v>
      </c>
      <c r="F851" t="s">
        <v>1287</v>
      </c>
      <c r="G851" t="s">
        <v>169</v>
      </c>
      <c r="H851">
        <v>10</v>
      </c>
      <c r="I851">
        <v>0.7</v>
      </c>
      <c r="J851">
        <v>0.45890207746534312</v>
      </c>
      <c r="K851">
        <v>0.12</v>
      </c>
      <c r="L851">
        <v>0.17</v>
      </c>
      <c r="M851">
        <v>0.17</v>
      </c>
      <c r="N851">
        <v>0.25</v>
      </c>
      <c r="O851">
        <v>0.25</v>
      </c>
      <c r="P851">
        <v>0.25</v>
      </c>
      <c r="Q851">
        <v>0.25</v>
      </c>
      <c r="R851">
        <v>0.25</v>
      </c>
      <c r="S851">
        <v>0.25</v>
      </c>
      <c r="T851">
        <v>0.25</v>
      </c>
      <c r="U851">
        <v>0.25</v>
      </c>
      <c r="V851">
        <v>0.25</v>
      </c>
      <c r="W851">
        <v>0.25</v>
      </c>
      <c r="X851">
        <v>0.25</v>
      </c>
      <c r="Y851">
        <v>0.25</v>
      </c>
      <c r="Z851">
        <v>0.25</v>
      </c>
      <c r="AA851">
        <v>0.25</v>
      </c>
      <c r="AB851">
        <v>0.25</v>
      </c>
      <c r="AC851">
        <v>0.25</v>
      </c>
      <c r="AD851">
        <v>0.25</v>
      </c>
      <c r="AE851">
        <v>0.25</v>
      </c>
      <c r="AF851">
        <v>0.25</v>
      </c>
      <c r="AG851">
        <v>0.33</v>
      </c>
      <c r="AH851">
        <v>0.33</v>
      </c>
      <c r="AI851" t="s">
        <v>164</v>
      </c>
      <c r="AJ851" t="s">
        <v>164</v>
      </c>
      <c r="AK851" t="s">
        <v>164</v>
      </c>
    </row>
    <row r="852" spans="1:37" x14ac:dyDescent="0.25">
      <c r="A852" t="s">
        <v>1290</v>
      </c>
      <c r="B852" t="s">
        <v>166</v>
      </c>
      <c r="C852" t="s">
        <v>168</v>
      </c>
      <c r="D852" t="s">
        <v>160</v>
      </c>
      <c r="E852" t="s">
        <v>176</v>
      </c>
      <c r="F852" t="s">
        <v>1287</v>
      </c>
      <c r="G852" t="s">
        <v>169</v>
      </c>
      <c r="H852">
        <v>10</v>
      </c>
      <c r="I852">
        <v>0.7</v>
      </c>
      <c r="J852">
        <v>0.45890207746534312</v>
      </c>
      <c r="K852">
        <v>0.12</v>
      </c>
      <c r="L852">
        <v>0.27</v>
      </c>
      <c r="M852">
        <v>0.27</v>
      </c>
      <c r="N852">
        <v>0.27</v>
      </c>
      <c r="O852">
        <v>0.25</v>
      </c>
      <c r="P852">
        <v>0.25</v>
      </c>
      <c r="Q852">
        <v>0.25</v>
      </c>
      <c r="R852">
        <v>0.25</v>
      </c>
      <c r="S852">
        <v>0.25</v>
      </c>
      <c r="T852">
        <v>0.25</v>
      </c>
      <c r="U852">
        <v>0.25</v>
      </c>
      <c r="V852">
        <v>0.25</v>
      </c>
      <c r="W852">
        <v>0.25</v>
      </c>
      <c r="X852">
        <v>0.25</v>
      </c>
      <c r="Y852">
        <v>0.25</v>
      </c>
      <c r="Z852">
        <v>0.25</v>
      </c>
      <c r="AA852">
        <v>0.25</v>
      </c>
      <c r="AB852">
        <v>0.25</v>
      </c>
      <c r="AC852">
        <v>0.25</v>
      </c>
      <c r="AD852">
        <v>0.25</v>
      </c>
      <c r="AE852">
        <v>0.25</v>
      </c>
      <c r="AF852">
        <v>0.25</v>
      </c>
      <c r="AG852">
        <v>0.33</v>
      </c>
      <c r="AH852">
        <v>0.33</v>
      </c>
      <c r="AI852" t="s">
        <v>164</v>
      </c>
      <c r="AJ852" t="s">
        <v>164</v>
      </c>
      <c r="AK852" t="s">
        <v>164</v>
      </c>
    </row>
    <row r="853" spans="1:37" x14ac:dyDescent="0.25">
      <c r="A853" t="s">
        <v>1291</v>
      </c>
      <c r="B853" t="s">
        <v>158</v>
      </c>
      <c r="C853" t="s">
        <v>227</v>
      </c>
      <c r="D853" t="s">
        <v>199</v>
      </c>
      <c r="E853" t="s">
        <v>633</v>
      </c>
      <c r="F853" t="s">
        <v>633</v>
      </c>
      <c r="G853" t="s">
        <v>408</v>
      </c>
      <c r="H853">
        <v>10</v>
      </c>
      <c r="I853">
        <v>0.7</v>
      </c>
      <c r="J853">
        <v>0.58511872373689922</v>
      </c>
      <c r="K853">
        <v>0.15</v>
      </c>
      <c r="L853">
        <v>0.2</v>
      </c>
      <c r="M853">
        <v>0.2</v>
      </c>
      <c r="N853">
        <v>0.2</v>
      </c>
      <c r="O853">
        <v>0.25</v>
      </c>
      <c r="P853">
        <v>0.25</v>
      </c>
      <c r="Q853">
        <v>0.25</v>
      </c>
      <c r="R853">
        <v>0.25</v>
      </c>
      <c r="S853">
        <v>0.25</v>
      </c>
      <c r="T853">
        <v>0.25</v>
      </c>
      <c r="U853">
        <v>0.25</v>
      </c>
      <c r="V853">
        <v>0.25</v>
      </c>
      <c r="W853">
        <v>0.25</v>
      </c>
      <c r="X853">
        <v>0.25</v>
      </c>
      <c r="Y853">
        <v>0.25</v>
      </c>
      <c r="Z853">
        <v>0.25</v>
      </c>
      <c r="AA853">
        <v>0.25</v>
      </c>
      <c r="AB853">
        <v>0.25</v>
      </c>
      <c r="AC853">
        <v>0.25</v>
      </c>
      <c r="AD853">
        <v>0.25</v>
      </c>
      <c r="AE853">
        <v>0.25</v>
      </c>
      <c r="AF853">
        <v>0.25</v>
      </c>
      <c r="AG853">
        <v>0.33</v>
      </c>
      <c r="AH853">
        <v>0.33</v>
      </c>
      <c r="AI853" t="s">
        <v>164</v>
      </c>
      <c r="AJ853" t="s">
        <v>164</v>
      </c>
      <c r="AK853" t="s">
        <v>164</v>
      </c>
    </row>
    <row r="854" spans="1:37" x14ac:dyDescent="0.25">
      <c r="A854" t="s">
        <v>1292</v>
      </c>
      <c r="B854" t="s">
        <v>166</v>
      </c>
      <c r="C854" t="s">
        <v>227</v>
      </c>
      <c r="D854" t="s">
        <v>199</v>
      </c>
      <c r="E854" t="s">
        <v>633</v>
      </c>
      <c r="F854" t="s">
        <v>633</v>
      </c>
      <c r="G854" t="s">
        <v>408</v>
      </c>
      <c r="H854">
        <v>10</v>
      </c>
      <c r="I854">
        <v>0.7</v>
      </c>
      <c r="J854">
        <v>0.58511872373689922</v>
      </c>
      <c r="K854">
        <v>0.15</v>
      </c>
      <c r="L854">
        <v>0.27</v>
      </c>
      <c r="M854">
        <v>0.27</v>
      </c>
      <c r="N854">
        <v>0.27</v>
      </c>
      <c r="O854">
        <v>0.27</v>
      </c>
      <c r="P854">
        <v>0.27</v>
      </c>
      <c r="Q854">
        <v>0.27</v>
      </c>
      <c r="R854">
        <v>0.27</v>
      </c>
      <c r="S854">
        <v>0.27</v>
      </c>
      <c r="T854">
        <v>0.27</v>
      </c>
      <c r="U854">
        <v>0.27</v>
      </c>
      <c r="V854">
        <v>0.27</v>
      </c>
      <c r="W854">
        <v>0.27</v>
      </c>
      <c r="X854">
        <v>0.27</v>
      </c>
      <c r="Y854">
        <v>0.27</v>
      </c>
      <c r="Z854">
        <v>0.27</v>
      </c>
      <c r="AA854">
        <v>0.27</v>
      </c>
      <c r="AB854">
        <v>0.27</v>
      </c>
      <c r="AC854">
        <v>0.27</v>
      </c>
      <c r="AD854">
        <v>0.27</v>
      </c>
      <c r="AE854">
        <v>0.27</v>
      </c>
      <c r="AF854">
        <v>0.27</v>
      </c>
      <c r="AG854">
        <v>0.33</v>
      </c>
      <c r="AH854">
        <v>0.33</v>
      </c>
      <c r="AI854" t="s">
        <v>164</v>
      </c>
      <c r="AJ854" t="s">
        <v>164</v>
      </c>
      <c r="AK854" t="s">
        <v>164</v>
      </c>
    </row>
    <row r="855" spans="1:37" x14ac:dyDescent="0.25">
      <c r="A855" t="s">
        <v>1293</v>
      </c>
      <c r="B855" t="s">
        <v>158</v>
      </c>
      <c r="C855" t="s">
        <v>159</v>
      </c>
      <c r="D855" t="s">
        <v>199</v>
      </c>
      <c r="E855" t="s">
        <v>633</v>
      </c>
      <c r="F855" t="s">
        <v>633</v>
      </c>
      <c r="G855" t="s">
        <v>542</v>
      </c>
      <c r="H855">
        <v>10</v>
      </c>
      <c r="I855">
        <v>0.7</v>
      </c>
      <c r="J855">
        <v>0.43222833727285442</v>
      </c>
      <c r="K855">
        <v>0.13</v>
      </c>
      <c r="L855">
        <v>0.2</v>
      </c>
      <c r="M855">
        <v>0.2</v>
      </c>
      <c r="N855">
        <v>0.2</v>
      </c>
      <c r="O855">
        <v>0.2</v>
      </c>
      <c r="P855">
        <v>0.2</v>
      </c>
      <c r="Q855">
        <v>0.2</v>
      </c>
      <c r="R855">
        <v>0.2</v>
      </c>
      <c r="S855">
        <v>0.2</v>
      </c>
      <c r="T855">
        <v>0.2</v>
      </c>
      <c r="U855">
        <v>0.2</v>
      </c>
      <c r="V855">
        <v>0.2</v>
      </c>
      <c r="W855">
        <v>0.2</v>
      </c>
      <c r="X855">
        <v>0.2</v>
      </c>
      <c r="Y855">
        <v>0.2</v>
      </c>
      <c r="Z855">
        <v>0.2</v>
      </c>
      <c r="AA855">
        <v>0.2</v>
      </c>
      <c r="AB855">
        <v>0.2</v>
      </c>
      <c r="AC855">
        <v>0.2</v>
      </c>
      <c r="AD855">
        <v>0.2</v>
      </c>
      <c r="AE855">
        <v>0.2</v>
      </c>
      <c r="AF855">
        <v>0.2</v>
      </c>
      <c r="AG855">
        <v>0.33</v>
      </c>
      <c r="AH855">
        <v>0.33</v>
      </c>
      <c r="AI855" t="s">
        <v>164</v>
      </c>
      <c r="AJ855" t="s">
        <v>164</v>
      </c>
      <c r="AK855" t="s">
        <v>164</v>
      </c>
    </row>
    <row r="856" spans="1:37" x14ac:dyDescent="0.25">
      <c r="A856" t="s">
        <v>1294</v>
      </c>
      <c r="B856" t="s">
        <v>166</v>
      </c>
      <c r="C856" t="s">
        <v>159</v>
      </c>
      <c r="D856" t="s">
        <v>199</v>
      </c>
      <c r="E856" t="s">
        <v>633</v>
      </c>
      <c r="F856" t="s">
        <v>633</v>
      </c>
      <c r="G856" t="s">
        <v>542</v>
      </c>
      <c r="H856">
        <v>10</v>
      </c>
      <c r="I856">
        <v>0.7</v>
      </c>
      <c r="J856">
        <v>0.43222833727285442</v>
      </c>
      <c r="K856">
        <v>0.2</v>
      </c>
      <c r="L856">
        <v>0.27</v>
      </c>
      <c r="M856">
        <v>0.27</v>
      </c>
      <c r="N856">
        <v>0.27</v>
      </c>
      <c r="O856">
        <v>0.27</v>
      </c>
      <c r="P856">
        <v>0.27</v>
      </c>
      <c r="Q856">
        <v>0.27</v>
      </c>
      <c r="R856">
        <v>0.27</v>
      </c>
      <c r="S856">
        <v>0.27</v>
      </c>
      <c r="T856">
        <v>0.27</v>
      </c>
      <c r="U856">
        <v>0.27</v>
      </c>
      <c r="V856">
        <v>0.27</v>
      </c>
      <c r="W856">
        <v>0.27</v>
      </c>
      <c r="X856">
        <v>0.27</v>
      </c>
      <c r="Y856">
        <v>0.27</v>
      </c>
      <c r="Z856">
        <v>0.27</v>
      </c>
      <c r="AA856">
        <v>0.27</v>
      </c>
      <c r="AB856">
        <v>0.27</v>
      </c>
      <c r="AC856">
        <v>0.27</v>
      </c>
      <c r="AD856">
        <v>0.27</v>
      </c>
      <c r="AE856">
        <v>0.27</v>
      </c>
      <c r="AF856">
        <v>0.27</v>
      </c>
      <c r="AG856">
        <v>0.33</v>
      </c>
      <c r="AH856">
        <v>0.33</v>
      </c>
      <c r="AI856" t="s">
        <v>164</v>
      </c>
      <c r="AJ856" t="s">
        <v>164</v>
      </c>
      <c r="AK856" t="s">
        <v>164</v>
      </c>
    </row>
    <row r="857" spans="1:37" x14ac:dyDescent="0.25">
      <c r="A857" t="s">
        <v>1295</v>
      </c>
      <c r="B857" t="s">
        <v>158</v>
      </c>
      <c r="C857" t="s">
        <v>159</v>
      </c>
      <c r="D857" t="s">
        <v>199</v>
      </c>
      <c r="E857" t="s">
        <v>541</v>
      </c>
      <c r="F857" t="s">
        <v>1296</v>
      </c>
      <c r="G857" t="s">
        <v>542</v>
      </c>
      <c r="H857">
        <v>10</v>
      </c>
      <c r="I857">
        <v>0.7</v>
      </c>
      <c r="J857">
        <v>0.43222833727285442</v>
      </c>
      <c r="K857">
        <v>0.13</v>
      </c>
      <c r="L857">
        <v>0.2</v>
      </c>
      <c r="M857">
        <v>0.2</v>
      </c>
      <c r="N857">
        <v>0.2</v>
      </c>
      <c r="O857">
        <v>0.2</v>
      </c>
      <c r="P857">
        <v>0.2</v>
      </c>
      <c r="Q857">
        <v>0.2</v>
      </c>
      <c r="R857">
        <v>0.2</v>
      </c>
      <c r="S857">
        <v>0.2</v>
      </c>
      <c r="T857">
        <v>0.2</v>
      </c>
      <c r="U857">
        <v>0.2</v>
      </c>
      <c r="V857">
        <v>0.2</v>
      </c>
      <c r="W857">
        <v>0.2</v>
      </c>
      <c r="X857">
        <v>0.2</v>
      </c>
      <c r="Y857">
        <v>0.2</v>
      </c>
      <c r="Z857">
        <v>0.2</v>
      </c>
      <c r="AA857">
        <v>0.2</v>
      </c>
      <c r="AB857">
        <v>0.2</v>
      </c>
      <c r="AC857">
        <v>0.2</v>
      </c>
      <c r="AD857">
        <v>0.2</v>
      </c>
      <c r="AE857">
        <v>0.2</v>
      </c>
      <c r="AF857">
        <v>0.2</v>
      </c>
      <c r="AG857">
        <v>0.33</v>
      </c>
      <c r="AH857">
        <v>0.33</v>
      </c>
      <c r="AI857" t="s">
        <v>164</v>
      </c>
      <c r="AJ857" t="s">
        <v>164</v>
      </c>
      <c r="AK857" t="s">
        <v>164</v>
      </c>
    </row>
    <row r="858" spans="1:37" x14ac:dyDescent="0.25">
      <c r="A858" t="s">
        <v>1297</v>
      </c>
      <c r="B858" t="s">
        <v>166</v>
      </c>
      <c r="C858" t="s">
        <v>159</v>
      </c>
      <c r="D858" t="s">
        <v>199</v>
      </c>
      <c r="E858" t="s">
        <v>541</v>
      </c>
      <c r="F858" t="s">
        <v>1296</v>
      </c>
      <c r="G858" t="s">
        <v>542</v>
      </c>
      <c r="H858">
        <v>10</v>
      </c>
      <c r="I858">
        <v>0.7</v>
      </c>
      <c r="J858">
        <v>0.43222833727285442</v>
      </c>
      <c r="K858">
        <v>0.2</v>
      </c>
      <c r="L858">
        <v>0.27</v>
      </c>
      <c r="M858">
        <v>0.27</v>
      </c>
      <c r="N858">
        <v>0.27</v>
      </c>
      <c r="O858">
        <v>0.27</v>
      </c>
      <c r="P858">
        <v>0.27</v>
      </c>
      <c r="Q858">
        <v>0.27</v>
      </c>
      <c r="R858">
        <v>0.27</v>
      </c>
      <c r="S858">
        <v>0.27</v>
      </c>
      <c r="T858">
        <v>0.27</v>
      </c>
      <c r="U858">
        <v>0.27</v>
      </c>
      <c r="V858">
        <v>0.27</v>
      </c>
      <c r="W858">
        <v>0.27</v>
      </c>
      <c r="X858">
        <v>0.27</v>
      </c>
      <c r="Y858">
        <v>0.27</v>
      </c>
      <c r="Z858">
        <v>0.27</v>
      </c>
      <c r="AA858">
        <v>0.27</v>
      </c>
      <c r="AB858">
        <v>0.27</v>
      </c>
      <c r="AC858">
        <v>0.27</v>
      </c>
      <c r="AD858">
        <v>0.27</v>
      </c>
      <c r="AE858">
        <v>0.27</v>
      </c>
      <c r="AF858">
        <v>0.27</v>
      </c>
      <c r="AG858">
        <v>0.33</v>
      </c>
      <c r="AH858">
        <v>0.33</v>
      </c>
      <c r="AI858" t="s">
        <v>164</v>
      </c>
      <c r="AJ858" t="s">
        <v>164</v>
      </c>
      <c r="AK858" t="s">
        <v>164</v>
      </c>
    </row>
    <row r="859" spans="1:37" x14ac:dyDescent="0.25">
      <c r="A859" t="s">
        <v>1298</v>
      </c>
      <c r="B859" t="s">
        <v>158</v>
      </c>
      <c r="C859" t="s">
        <v>168</v>
      </c>
      <c r="D859" t="s">
        <v>199</v>
      </c>
      <c r="E859" t="s">
        <v>541</v>
      </c>
      <c r="F859" t="s">
        <v>1296</v>
      </c>
      <c r="G859" t="s">
        <v>169</v>
      </c>
      <c r="H859">
        <v>10</v>
      </c>
      <c r="I859">
        <v>0.7</v>
      </c>
      <c r="J859">
        <v>0.45890207746534312</v>
      </c>
      <c r="K859">
        <v>0.2</v>
      </c>
      <c r="L859">
        <v>0.27</v>
      </c>
      <c r="M859">
        <v>0.27</v>
      </c>
      <c r="N859">
        <v>0.27</v>
      </c>
      <c r="O859">
        <v>0.27</v>
      </c>
      <c r="P859">
        <v>0.27</v>
      </c>
      <c r="Q859">
        <v>0.27</v>
      </c>
      <c r="R859">
        <v>0.25</v>
      </c>
      <c r="S859">
        <v>0.25</v>
      </c>
      <c r="T859">
        <v>0.25</v>
      </c>
      <c r="U859">
        <v>0.25</v>
      </c>
      <c r="V859">
        <v>0.25</v>
      </c>
      <c r="W859">
        <v>0.25</v>
      </c>
      <c r="X859">
        <v>0.25</v>
      </c>
      <c r="Y859">
        <v>0.25</v>
      </c>
      <c r="Z859">
        <v>0.25</v>
      </c>
      <c r="AA859">
        <v>0.25</v>
      </c>
      <c r="AB859">
        <v>0.25</v>
      </c>
      <c r="AC859">
        <v>0.25</v>
      </c>
      <c r="AD859">
        <v>0.25</v>
      </c>
      <c r="AE859">
        <v>0.25</v>
      </c>
      <c r="AF859">
        <v>0.25</v>
      </c>
      <c r="AG859">
        <v>0.33</v>
      </c>
      <c r="AH859">
        <v>0.33</v>
      </c>
      <c r="AI859" t="s">
        <v>164</v>
      </c>
      <c r="AJ859" t="s">
        <v>164</v>
      </c>
      <c r="AK859" t="s">
        <v>164</v>
      </c>
    </row>
    <row r="860" spans="1:37" x14ac:dyDescent="0.25">
      <c r="A860" t="s">
        <v>1299</v>
      </c>
      <c r="B860" t="s">
        <v>166</v>
      </c>
      <c r="C860" t="s">
        <v>168</v>
      </c>
      <c r="D860" t="s">
        <v>199</v>
      </c>
      <c r="E860" t="s">
        <v>541</v>
      </c>
      <c r="F860" t="s">
        <v>1296</v>
      </c>
      <c r="G860" t="s">
        <v>169</v>
      </c>
      <c r="H860">
        <v>10</v>
      </c>
      <c r="I860">
        <v>0.7</v>
      </c>
      <c r="J860">
        <v>0.45890207746534312</v>
      </c>
      <c r="K860">
        <v>0.2</v>
      </c>
      <c r="L860">
        <v>0.27</v>
      </c>
      <c r="M860">
        <v>0.27</v>
      </c>
      <c r="N860">
        <v>0.27</v>
      </c>
      <c r="O860">
        <v>0.27</v>
      </c>
      <c r="P860">
        <v>0.27</v>
      </c>
      <c r="Q860">
        <v>0.27</v>
      </c>
      <c r="R860">
        <v>0.25</v>
      </c>
      <c r="S860">
        <v>0.25</v>
      </c>
      <c r="T860">
        <v>0.25</v>
      </c>
      <c r="U860">
        <v>0.25</v>
      </c>
      <c r="V860">
        <v>0.25</v>
      </c>
      <c r="W860">
        <v>0.25</v>
      </c>
      <c r="X860">
        <v>0.25</v>
      </c>
      <c r="Y860">
        <v>0.25</v>
      </c>
      <c r="Z860">
        <v>0.25</v>
      </c>
      <c r="AA860">
        <v>0.25</v>
      </c>
      <c r="AB860">
        <v>0.25</v>
      </c>
      <c r="AC860">
        <v>0.25</v>
      </c>
      <c r="AD860">
        <v>0.25</v>
      </c>
      <c r="AE860">
        <v>0.25</v>
      </c>
      <c r="AF860">
        <v>0.25</v>
      </c>
      <c r="AG860">
        <v>0.33</v>
      </c>
      <c r="AH860">
        <v>0.33</v>
      </c>
      <c r="AI860" t="s">
        <v>164</v>
      </c>
      <c r="AJ860" t="s">
        <v>164</v>
      </c>
      <c r="AK860" t="s">
        <v>164</v>
      </c>
    </row>
    <row r="861" spans="1:37" x14ac:dyDescent="0.25">
      <c r="A861" t="s">
        <v>1300</v>
      </c>
      <c r="B861" t="s">
        <v>158</v>
      </c>
      <c r="C861" t="s">
        <v>159</v>
      </c>
      <c r="D861" t="s">
        <v>199</v>
      </c>
      <c r="E861" t="s">
        <v>541</v>
      </c>
      <c r="F861" t="s">
        <v>1301</v>
      </c>
      <c r="G861" t="s">
        <v>542</v>
      </c>
      <c r="H861">
        <v>10</v>
      </c>
      <c r="I861">
        <v>0.7</v>
      </c>
      <c r="J861">
        <v>0.43222833727285442</v>
      </c>
      <c r="K861">
        <v>0.13</v>
      </c>
      <c r="L861">
        <v>0.2</v>
      </c>
      <c r="M861">
        <v>0.2</v>
      </c>
      <c r="N861">
        <v>0.2</v>
      </c>
      <c r="O861">
        <v>0.2</v>
      </c>
      <c r="P861">
        <v>0.2</v>
      </c>
      <c r="Q861">
        <v>0.2</v>
      </c>
      <c r="R861">
        <v>0.2</v>
      </c>
      <c r="S861">
        <v>0.2</v>
      </c>
      <c r="T861">
        <v>0.2</v>
      </c>
      <c r="U861">
        <v>0.2</v>
      </c>
      <c r="V861">
        <v>0.2</v>
      </c>
      <c r="W861">
        <v>0.2</v>
      </c>
      <c r="X861">
        <v>0.2</v>
      </c>
      <c r="Y861">
        <v>0.2</v>
      </c>
      <c r="Z861">
        <v>0.2</v>
      </c>
      <c r="AA861">
        <v>0.2</v>
      </c>
      <c r="AB861">
        <v>0.2</v>
      </c>
      <c r="AC861">
        <v>0.2</v>
      </c>
      <c r="AD861">
        <v>0.2</v>
      </c>
      <c r="AE861">
        <v>0.2</v>
      </c>
      <c r="AF861">
        <v>0.2</v>
      </c>
      <c r="AG861">
        <v>0.33</v>
      </c>
      <c r="AH861">
        <v>0.33</v>
      </c>
      <c r="AI861" t="s">
        <v>164</v>
      </c>
      <c r="AJ861" t="s">
        <v>164</v>
      </c>
      <c r="AK861" t="s">
        <v>164</v>
      </c>
    </row>
    <row r="862" spans="1:37" x14ac:dyDescent="0.25">
      <c r="A862" t="s">
        <v>1302</v>
      </c>
      <c r="B862" t="s">
        <v>166</v>
      </c>
      <c r="C862" t="s">
        <v>159</v>
      </c>
      <c r="D862" t="s">
        <v>199</v>
      </c>
      <c r="E862" t="s">
        <v>541</v>
      </c>
      <c r="F862" t="s">
        <v>1301</v>
      </c>
      <c r="G862" t="s">
        <v>542</v>
      </c>
      <c r="H862">
        <v>10</v>
      </c>
      <c r="I862">
        <v>0.7</v>
      </c>
      <c r="J862">
        <v>0.43222833727285442</v>
      </c>
      <c r="K862">
        <v>0.2</v>
      </c>
      <c r="L862">
        <v>0.27</v>
      </c>
      <c r="M862">
        <v>0.27</v>
      </c>
      <c r="N862">
        <v>0.27</v>
      </c>
      <c r="O862">
        <v>0.27</v>
      </c>
      <c r="P862">
        <v>0.27</v>
      </c>
      <c r="Q862">
        <v>0.27</v>
      </c>
      <c r="R862">
        <v>0.27</v>
      </c>
      <c r="S862">
        <v>0.27</v>
      </c>
      <c r="T862">
        <v>0.27</v>
      </c>
      <c r="U862">
        <v>0.27</v>
      </c>
      <c r="V862">
        <v>0.27</v>
      </c>
      <c r="W862">
        <v>0.27</v>
      </c>
      <c r="X862">
        <v>0.27</v>
      </c>
      <c r="Y862">
        <v>0.27</v>
      </c>
      <c r="Z862">
        <v>0.27</v>
      </c>
      <c r="AA862">
        <v>0.27</v>
      </c>
      <c r="AB862">
        <v>0.27</v>
      </c>
      <c r="AC862">
        <v>0.27</v>
      </c>
      <c r="AD862">
        <v>0.27</v>
      </c>
      <c r="AE862">
        <v>0.27</v>
      </c>
      <c r="AF862">
        <v>0.27</v>
      </c>
      <c r="AG862">
        <v>0.33</v>
      </c>
      <c r="AH862">
        <v>0.33</v>
      </c>
      <c r="AI862" t="s">
        <v>164</v>
      </c>
      <c r="AJ862" t="s">
        <v>164</v>
      </c>
      <c r="AK862" t="s">
        <v>164</v>
      </c>
    </row>
    <row r="863" spans="1:37" x14ac:dyDescent="0.25">
      <c r="A863" t="s">
        <v>1303</v>
      </c>
      <c r="B863" t="s">
        <v>158</v>
      </c>
      <c r="C863" t="s">
        <v>168</v>
      </c>
      <c r="D863" t="s">
        <v>199</v>
      </c>
      <c r="E863" t="s">
        <v>541</v>
      </c>
      <c r="F863" t="s">
        <v>1301</v>
      </c>
      <c r="G863" t="s">
        <v>169</v>
      </c>
      <c r="H863">
        <v>10</v>
      </c>
      <c r="I863">
        <v>0.7</v>
      </c>
      <c r="J863">
        <v>0.45890207746534312</v>
      </c>
      <c r="K863">
        <v>0.2</v>
      </c>
      <c r="L863">
        <v>0.27</v>
      </c>
      <c r="M863">
        <v>0.27</v>
      </c>
      <c r="N863">
        <v>0.27</v>
      </c>
      <c r="O863">
        <v>0.27</v>
      </c>
      <c r="P863">
        <v>0.27</v>
      </c>
      <c r="Q863">
        <v>0.27</v>
      </c>
      <c r="R863">
        <v>0.25</v>
      </c>
      <c r="S863">
        <v>0.25</v>
      </c>
      <c r="T863">
        <v>0.25</v>
      </c>
      <c r="U863">
        <v>0.25</v>
      </c>
      <c r="V863">
        <v>0.25</v>
      </c>
      <c r="W863">
        <v>0.25</v>
      </c>
      <c r="X863">
        <v>0.25</v>
      </c>
      <c r="Y863">
        <v>0.25</v>
      </c>
      <c r="Z863">
        <v>0.25</v>
      </c>
      <c r="AA863">
        <v>0.25</v>
      </c>
      <c r="AB863">
        <v>0.25</v>
      </c>
      <c r="AC863">
        <v>0.25</v>
      </c>
      <c r="AD863">
        <v>0.25</v>
      </c>
      <c r="AE863">
        <v>0.25</v>
      </c>
      <c r="AF863">
        <v>0.25</v>
      </c>
      <c r="AG863">
        <v>0.33</v>
      </c>
      <c r="AH863">
        <v>0.33</v>
      </c>
      <c r="AI863" t="s">
        <v>164</v>
      </c>
      <c r="AJ863" t="s">
        <v>164</v>
      </c>
      <c r="AK863" t="s">
        <v>164</v>
      </c>
    </row>
    <row r="864" spans="1:37" x14ac:dyDescent="0.25">
      <c r="A864" t="s">
        <v>1304</v>
      </c>
      <c r="B864" t="s">
        <v>166</v>
      </c>
      <c r="C864" t="s">
        <v>168</v>
      </c>
      <c r="D864" t="s">
        <v>199</v>
      </c>
      <c r="E864" t="s">
        <v>541</v>
      </c>
      <c r="F864" t="s">
        <v>1301</v>
      </c>
      <c r="G864" t="s">
        <v>169</v>
      </c>
      <c r="H864">
        <v>10</v>
      </c>
      <c r="I864">
        <v>0.7</v>
      </c>
      <c r="J864">
        <v>0.45890207746534312</v>
      </c>
      <c r="K864">
        <v>0.2</v>
      </c>
      <c r="L864">
        <v>0.27</v>
      </c>
      <c r="M864">
        <v>0.27</v>
      </c>
      <c r="N864">
        <v>0.27</v>
      </c>
      <c r="O864">
        <v>0.27</v>
      </c>
      <c r="P864">
        <v>0.27</v>
      </c>
      <c r="Q864">
        <v>0.27</v>
      </c>
      <c r="R864">
        <v>0.25</v>
      </c>
      <c r="S864">
        <v>0.25</v>
      </c>
      <c r="T864">
        <v>0.25</v>
      </c>
      <c r="U864">
        <v>0.25</v>
      </c>
      <c r="V864">
        <v>0.25</v>
      </c>
      <c r="W864">
        <v>0.25</v>
      </c>
      <c r="X864">
        <v>0.25</v>
      </c>
      <c r="Y864">
        <v>0.25</v>
      </c>
      <c r="Z864">
        <v>0.25</v>
      </c>
      <c r="AA864">
        <v>0.25</v>
      </c>
      <c r="AB864">
        <v>0.25</v>
      </c>
      <c r="AC864">
        <v>0.25</v>
      </c>
      <c r="AD864">
        <v>0.25</v>
      </c>
      <c r="AE864">
        <v>0.25</v>
      </c>
      <c r="AF864">
        <v>0.25</v>
      </c>
      <c r="AG864">
        <v>0.33</v>
      </c>
      <c r="AH864">
        <v>0.33</v>
      </c>
      <c r="AI864" t="s">
        <v>164</v>
      </c>
      <c r="AJ864" t="s">
        <v>164</v>
      </c>
      <c r="AK864" t="s">
        <v>164</v>
      </c>
    </row>
    <row r="865" spans="1:37" x14ac:dyDescent="0.25">
      <c r="A865" t="s">
        <v>1305</v>
      </c>
      <c r="B865" t="s">
        <v>158</v>
      </c>
      <c r="C865" t="s">
        <v>159</v>
      </c>
      <c r="D865" t="s">
        <v>160</v>
      </c>
      <c r="E865" t="s">
        <v>176</v>
      </c>
      <c r="F865" t="s">
        <v>1306</v>
      </c>
      <c r="G865" t="s">
        <v>178</v>
      </c>
      <c r="H865">
        <v>15</v>
      </c>
      <c r="I865">
        <v>0.7</v>
      </c>
      <c r="J865">
        <v>0.59221963589442039</v>
      </c>
      <c r="K865">
        <v>0.13</v>
      </c>
      <c r="L865">
        <v>0.2</v>
      </c>
      <c r="M865">
        <v>0.2</v>
      </c>
      <c r="N865">
        <v>0.2</v>
      </c>
      <c r="O865">
        <v>0.2</v>
      </c>
      <c r="P865">
        <v>0.2</v>
      </c>
      <c r="Q865">
        <v>0.2</v>
      </c>
      <c r="R865">
        <v>0.2</v>
      </c>
      <c r="S865">
        <v>0.2</v>
      </c>
      <c r="T865">
        <v>0.2</v>
      </c>
      <c r="U865">
        <v>0.2</v>
      </c>
      <c r="V865">
        <v>0.2</v>
      </c>
      <c r="W865">
        <v>0.2</v>
      </c>
      <c r="X865">
        <v>0.2</v>
      </c>
      <c r="Y865">
        <v>0.2</v>
      </c>
      <c r="Z865">
        <v>0.2</v>
      </c>
      <c r="AA865">
        <v>0.2</v>
      </c>
      <c r="AB865">
        <v>0.2</v>
      </c>
      <c r="AC865">
        <v>0.2</v>
      </c>
      <c r="AD865">
        <v>0.23</v>
      </c>
      <c r="AE865">
        <v>0.23</v>
      </c>
      <c r="AF865">
        <v>0.23</v>
      </c>
      <c r="AG865">
        <v>0.33</v>
      </c>
      <c r="AH865">
        <v>0.33</v>
      </c>
      <c r="AI865" t="s">
        <v>164</v>
      </c>
      <c r="AJ865" t="s">
        <v>164</v>
      </c>
      <c r="AK865" t="s">
        <v>164</v>
      </c>
    </row>
    <row r="866" spans="1:37" x14ac:dyDescent="0.25">
      <c r="A866" t="s">
        <v>1307</v>
      </c>
      <c r="B866" t="s">
        <v>166</v>
      </c>
      <c r="C866" t="s">
        <v>159</v>
      </c>
      <c r="D866" t="s">
        <v>160</v>
      </c>
      <c r="E866" t="s">
        <v>176</v>
      </c>
      <c r="F866" t="s">
        <v>1306</v>
      </c>
      <c r="G866" t="s">
        <v>178</v>
      </c>
      <c r="H866">
        <v>15</v>
      </c>
      <c r="I866">
        <v>0.7</v>
      </c>
      <c r="J866">
        <v>0.59221963589442039</v>
      </c>
      <c r="K866">
        <v>0.2</v>
      </c>
      <c r="L866">
        <v>0.27</v>
      </c>
      <c r="M866">
        <v>0.27</v>
      </c>
      <c r="N866">
        <v>0.27</v>
      </c>
      <c r="O866">
        <v>0.27</v>
      </c>
      <c r="P866">
        <v>0.27</v>
      </c>
      <c r="Q866">
        <v>0.27</v>
      </c>
      <c r="R866">
        <v>0.27</v>
      </c>
      <c r="S866">
        <v>0.27</v>
      </c>
      <c r="T866">
        <v>0.27</v>
      </c>
      <c r="U866">
        <v>0.27</v>
      </c>
      <c r="V866">
        <v>0.27</v>
      </c>
      <c r="W866">
        <v>0.27</v>
      </c>
      <c r="X866">
        <v>0.27</v>
      </c>
      <c r="Y866">
        <v>0.27</v>
      </c>
      <c r="Z866">
        <v>0.27</v>
      </c>
      <c r="AA866">
        <v>0.27</v>
      </c>
      <c r="AB866">
        <v>0.27</v>
      </c>
      <c r="AC866">
        <v>0.27</v>
      </c>
      <c r="AD866">
        <v>0.31</v>
      </c>
      <c r="AE866">
        <v>0.31</v>
      </c>
      <c r="AF866">
        <v>0.31</v>
      </c>
      <c r="AG866">
        <v>0.33</v>
      </c>
      <c r="AH866">
        <v>0.33</v>
      </c>
      <c r="AI866" t="s">
        <v>164</v>
      </c>
      <c r="AJ866" t="s">
        <v>164</v>
      </c>
      <c r="AK866" t="s">
        <v>164</v>
      </c>
    </row>
    <row r="867" spans="1:37" x14ac:dyDescent="0.25">
      <c r="A867" t="s">
        <v>1308</v>
      </c>
      <c r="B867" t="s">
        <v>158</v>
      </c>
      <c r="C867" t="s">
        <v>168</v>
      </c>
      <c r="D867" t="s">
        <v>160</v>
      </c>
      <c r="E867" t="s">
        <v>176</v>
      </c>
      <c r="F867" t="s">
        <v>1306</v>
      </c>
      <c r="G867" t="s">
        <v>169</v>
      </c>
      <c r="H867">
        <v>15</v>
      </c>
      <c r="I867">
        <v>0.7</v>
      </c>
      <c r="J867">
        <v>0.6269962886457372</v>
      </c>
      <c r="K867">
        <v>0.12</v>
      </c>
      <c r="L867">
        <v>0.17</v>
      </c>
      <c r="M867">
        <v>0.17</v>
      </c>
      <c r="N867">
        <v>0.25</v>
      </c>
      <c r="O867">
        <v>0.25</v>
      </c>
      <c r="P867">
        <v>0.25</v>
      </c>
      <c r="Q867">
        <v>0.25</v>
      </c>
      <c r="R867">
        <v>0.25</v>
      </c>
      <c r="S867">
        <v>0.25</v>
      </c>
      <c r="T867">
        <v>0.25</v>
      </c>
      <c r="U867">
        <v>0.25</v>
      </c>
      <c r="V867">
        <v>0.25</v>
      </c>
      <c r="W867">
        <v>0.25</v>
      </c>
      <c r="X867">
        <v>0.25</v>
      </c>
      <c r="Y867">
        <v>0.25</v>
      </c>
      <c r="Z867">
        <v>0.25</v>
      </c>
      <c r="AA867">
        <v>0.25</v>
      </c>
      <c r="AB867">
        <v>0.25</v>
      </c>
      <c r="AC867">
        <v>0.25</v>
      </c>
      <c r="AD867">
        <v>0.25</v>
      </c>
      <c r="AE867">
        <v>0.25</v>
      </c>
      <c r="AF867">
        <v>0.25</v>
      </c>
      <c r="AG867">
        <v>0.33</v>
      </c>
      <c r="AH867">
        <v>0.33</v>
      </c>
      <c r="AI867" t="s">
        <v>164</v>
      </c>
      <c r="AJ867" t="s">
        <v>164</v>
      </c>
      <c r="AK867" t="s">
        <v>164</v>
      </c>
    </row>
    <row r="868" spans="1:37" x14ac:dyDescent="0.25">
      <c r="A868" t="s">
        <v>1309</v>
      </c>
      <c r="B868" t="s">
        <v>166</v>
      </c>
      <c r="C868" t="s">
        <v>168</v>
      </c>
      <c r="D868" t="s">
        <v>160</v>
      </c>
      <c r="E868" t="s">
        <v>176</v>
      </c>
      <c r="F868" t="s">
        <v>1306</v>
      </c>
      <c r="G868" t="s">
        <v>169</v>
      </c>
      <c r="H868">
        <v>15</v>
      </c>
      <c r="I868">
        <v>0.7</v>
      </c>
      <c r="J868">
        <v>0.6269962886457372</v>
      </c>
      <c r="K868">
        <v>0.12</v>
      </c>
      <c r="L868">
        <v>0.27</v>
      </c>
      <c r="M868">
        <v>0.27</v>
      </c>
      <c r="N868">
        <v>0.27</v>
      </c>
      <c r="O868">
        <v>0.25</v>
      </c>
      <c r="P868">
        <v>0.25</v>
      </c>
      <c r="Q868">
        <v>0.25</v>
      </c>
      <c r="R868">
        <v>0.25</v>
      </c>
      <c r="S868">
        <v>0.25</v>
      </c>
      <c r="T868">
        <v>0.25</v>
      </c>
      <c r="U868">
        <v>0.25</v>
      </c>
      <c r="V868">
        <v>0.25</v>
      </c>
      <c r="W868">
        <v>0.25</v>
      </c>
      <c r="X868">
        <v>0.25</v>
      </c>
      <c r="Y868">
        <v>0.25</v>
      </c>
      <c r="Z868">
        <v>0.25</v>
      </c>
      <c r="AA868">
        <v>0.25</v>
      </c>
      <c r="AB868">
        <v>0.25</v>
      </c>
      <c r="AC868">
        <v>0.25</v>
      </c>
      <c r="AD868">
        <v>0.25</v>
      </c>
      <c r="AE868">
        <v>0.25</v>
      </c>
      <c r="AF868">
        <v>0.25</v>
      </c>
      <c r="AG868">
        <v>0.33</v>
      </c>
      <c r="AH868">
        <v>0.33</v>
      </c>
      <c r="AI868" t="s">
        <v>164</v>
      </c>
      <c r="AJ868" t="s">
        <v>164</v>
      </c>
      <c r="AK868" t="s">
        <v>164</v>
      </c>
    </row>
    <row r="869" spans="1:37" x14ac:dyDescent="0.25">
      <c r="A869" t="s">
        <v>1310</v>
      </c>
      <c r="B869" t="s">
        <v>158</v>
      </c>
      <c r="C869" t="s">
        <v>159</v>
      </c>
      <c r="D869" t="s">
        <v>160</v>
      </c>
      <c r="E869" t="s">
        <v>161</v>
      </c>
      <c r="F869" t="s">
        <v>1311</v>
      </c>
      <c r="G869" t="s">
        <v>163</v>
      </c>
      <c r="H869">
        <v>30</v>
      </c>
      <c r="I869">
        <v>0.7</v>
      </c>
      <c r="J869">
        <v>0.93701255059446531</v>
      </c>
      <c r="K869">
        <v>0.13</v>
      </c>
      <c r="L869">
        <v>0.2</v>
      </c>
      <c r="M869">
        <v>0.2</v>
      </c>
      <c r="N869">
        <v>0.2</v>
      </c>
      <c r="O869">
        <v>0.2</v>
      </c>
      <c r="P869">
        <v>0.2</v>
      </c>
      <c r="Q869">
        <v>0.2</v>
      </c>
      <c r="R869">
        <v>0.35</v>
      </c>
      <c r="S869">
        <v>0.35</v>
      </c>
      <c r="T869">
        <v>0.35</v>
      </c>
      <c r="U869">
        <v>0.35</v>
      </c>
      <c r="V869">
        <v>0.35</v>
      </c>
      <c r="W869">
        <v>0.35</v>
      </c>
      <c r="X869">
        <v>0.35</v>
      </c>
      <c r="Y869">
        <v>0.35</v>
      </c>
      <c r="Z869">
        <v>0.35</v>
      </c>
      <c r="AA869">
        <v>0.35</v>
      </c>
      <c r="AB869">
        <v>0.35</v>
      </c>
      <c r="AC869">
        <v>0.35</v>
      </c>
      <c r="AD869">
        <v>0.4</v>
      </c>
      <c r="AE869">
        <v>0.4</v>
      </c>
      <c r="AF869">
        <v>0.4</v>
      </c>
      <c r="AG869">
        <v>0.38</v>
      </c>
      <c r="AH869">
        <v>0.38</v>
      </c>
      <c r="AI869" t="s">
        <v>164</v>
      </c>
      <c r="AJ869" t="s">
        <v>164</v>
      </c>
      <c r="AK869" t="s">
        <v>164</v>
      </c>
    </row>
    <row r="870" spans="1:37" x14ac:dyDescent="0.25">
      <c r="A870" t="s">
        <v>1312</v>
      </c>
      <c r="B870" t="s">
        <v>166</v>
      </c>
      <c r="C870" t="s">
        <v>159</v>
      </c>
      <c r="D870" t="s">
        <v>160</v>
      </c>
      <c r="E870" t="s">
        <v>161</v>
      </c>
      <c r="F870" t="s">
        <v>1311</v>
      </c>
      <c r="G870" t="s">
        <v>163</v>
      </c>
      <c r="H870">
        <v>30</v>
      </c>
      <c r="I870">
        <v>0.7</v>
      </c>
      <c r="J870">
        <v>0.93701255059446531</v>
      </c>
      <c r="K870">
        <v>0.2</v>
      </c>
      <c r="L870">
        <v>0.27</v>
      </c>
      <c r="M870">
        <v>0.27</v>
      </c>
      <c r="N870">
        <v>0.27</v>
      </c>
      <c r="O870">
        <v>0.27</v>
      </c>
      <c r="P870">
        <v>0.27</v>
      </c>
      <c r="Q870">
        <v>0.27</v>
      </c>
      <c r="R870">
        <v>0.35</v>
      </c>
      <c r="S870">
        <v>0.35</v>
      </c>
      <c r="T870">
        <v>0.35</v>
      </c>
      <c r="U870">
        <v>0.35</v>
      </c>
      <c r="V870">
        <v>0.35</v>
      </c>
      <c r="W870">
        <v>0.35</v>
      </c>
      <c r="X870">
        <v>0.35</v>
      </c>
      <c r="Y870">
        <v>0.35</v>
      </c>
      <c r="Z870">
        <v>0.35</v>
      </c>
      <c r="AA870">
        <v>0.35</v>
      </c>
      <c r="AB870">
        <v>0.35</v>
      </c>
      <c r="AC870">
        <v>0.35</v>
      </c>
      <c r="AD870">
        <v>0.4</v>
      </c>
      <c r="AE870">
        <v>0.4</v>
      </c>
      <c r="AF870">
        <v>0.4</v>
      </c>
      <c r="AG870">
        <v>0.38</v>
      </c>
      <c r="AH870">
        <v>0.38</v>
      </c>
      <c r="AI870" t="s">
        <v>164</v>
      </c>
      <c r="AJ870" t="s">
        <v>164</v>
      </c>
      <c r="AK870" t="s">
        <v>164</v>
      </c>
    </row>
    <row r="871" spans="1:37" x14ac:dyDescent="0.25">
      <c r="A871" t="s">
        <v>1313</v>
      </c>
      <c r="B871" t="s">
        <v>158</v>
      </c>
      <c r="C871" t="s">
        <v>168</v>
      </c>
      <c r="D871" t="s">
        <v>160</v>
      </c>
      <c r="E871" t="s">
        <v>161</v>
      </c>
      <c r="F871" t="s">
        <v>1311</v>
      </c>
      <c r="G871" t="s">
        <v>169</v>
      </c>
      <c r="H871">
        <v>30</v>
      </c>
      <c r="I871">
        <v>0.7</v>
      </c>
      <c r="J871">
        <v>0.90160459736008924</v>
      </c>
      <c r="K871">
        <v>0.12</v>
      </c>
      <c r="L871">
        <v>0.17</v>
      </c>
      <c r="M871">
        <v>0.17</v>
      </c>
      <c r="N871">
        <v>0.25</v>
      </c>
      <c r="O871">
        <v>0.25</v>
      </c>
      <c r="P871">
        <v>0.25</v>
      </c>
      <c r="Q871">
        <v>0.25</v>
      </c>
      <c r="R871">
        <v>0.35</v>
      </c>
      <c r="S871">
        <v>0.35</v>
      </c>
      <c r="T871">
        <v>0.35</v>
      </c>
      <c r="U871">
        <v>0.35</v>
      </c>
      <c r="V871">
        <v>0.35</v>
      </c>
      <c r="W871">
        <v>0.35</v>
      </c>
      <c r="X871">
        <v>0.35</v>
      </c>
      <c r="Y871">
        <v>0.35</v>
      </c>
      <c r="Z871">
        <v>0.35</v>
      </c>
      <c r="AA871">
        <v>0.35</v>
      </c>
      <c r="AB871">
        <v>0.35</v>
      </c>
      <c r="AC871">
        <v>0.35</v>
      </c>
      <c r="AD871">
        <v>0.35</v>
      </c>
      <c r="AE871">
        <v>0.35</v>
      </c>
      <c r="AF871">
        <v>0.35</v>
      </c>
      <c r="AG871">
        <v>0.38</v>
      </c>
      <c r="AH871">
        <v>0.38</v>
      </c>
      <c r="AI871" t="s">
        <v>164</v>
      </c>
      <c r="AJ871" t="s">
        <v>164</v>
      </c>
      <c r="AK871" t="s">
        <v>164</v>
      </c>
    </row>
    <row r="872" spans="1:37" x14ac:dyDescent="0.25">
      <c r="A872" t="s">
        <v>1314</v>
      </c>
      <c r="B872" t="s">
        <v>166</v>
      </c>
      <c r="C872" t="s">
        <v>168</v>
      </c>
      <c r="D872" t="s">
        <v>160</v>
      </c>
      <c r="E872" t="s">
        <v>161</v>
      </c>
      <c r="F872" t="s">
        <v>1311</v>
      </c>
      <c r="G872" t="s">
        <v>169</v>
      </c>
      <c r="H872">
        <v>30</v>
      </c>
      <c r="I872">
        <v>0.7</v>
      </c>
      <c r="J872">
        <v>0.90160459736008924</v>
      </c>
      <c r="K872">
        <v>0.12</v>
      </c>
      <c r="L872">
        <v>0.27</v>
      </c>
      <c r="M872">
        <v>0.27</v>
      </c>
      <c r="N872">
        <v>0.27</v>
      </c>
      <c r="O872">
        <v>0.25</v>
      </c>
      <c r="P872">
        <v>0.25</v>
      </c>
      <c r="Q872">
        <v>0.25</v>
      </c>
      <c r="R872">
        <v>0.35</v>
      </c>
      <c r="S872">
        <v>0.35</v>
      </c>
      <c r="T872">
        <v>0.35</v>
      </c>
      <c r="U872">
        <v>0.35</v>
      </c>
      <c r="V872">
        <v>0.35</v>
      </c>
      <c r="W872">
        <v>0.35</v>
      </c>
      <c r="X872">
        <v>0.35</v>
      </c>
      <c r="Y872">
        <v>0.35</v>
      </c>
      <c r="Z872">
        <v>0.35</v>
      </c>
      <c r="AA872">
        <v>0.35</v>
      </c>
      <c r="AB872">
        <v>0.35</v>
      </c>
      <c r="AC872">
        <v>0.35</v>
      </c>
      <c r="AD872">
        <v>0.35</v>
      </c>
      <c r="AE872">
        <v>0.35</v>
      </c>
      <c r="AF872">
        <v>0.35</v>
      </c>
      <c r="AG872">
        <v>0.38</v>
      </c>
      <c r="AH872">
        <v>0.38</v>
      </c>
      <c r="AI872" t="s">
        <v>164</v>
      </c>
      <c r="AJ872" t="s">
        <v>164</v>
      </c>
      <c r="AK872" t="s">
        <v>164</v>
      </c>
    </row>
    <row r="873" spans="1:37" x14ac:dyDescent="0.25">
      <c r="A873" t="s">
        <v>1315</v>
      </c>
      <c r="B873" t="s">
        <v>166</v>
      </c>
      <c r="C873" t="s">
        <v>172</v>
      </c>
      <c r="D873" t="s">
        <v>160</v>
      </c>
      <c r="E873" t="s">
        <v>161</v>
      </c>
      <c r="F873" t="s">
        <v>1311</v>
      </c>
      <c r="G873" t="s">
        <v>173</v>
      </c>
      <c r="H873">
        <v>45</v>
      </c>
      <c r="I873">
        <v>0.7</v>
      </c>
      <c r="J873">
        <v>1.1938264117478663</v>
      </c>
      <c r="K873">
        <v>0.2</v>
      </c>
      <c r="L873">
        <v>0.27</v>
      </c>
      <c r="M873">
        <v>0.27</v>
      </c>
      <c r="N873">
        <v>0.27</v>
      </c>
      <c r="O873">
        <v>0.27</v>
      </c>
      <c r="P873">
        <v>0.27</v>
      </c>
      <c r="Q873">
        <v>0.27</v>
      </c>
      <c r="R873">
        <v>0.35</v>
      </c>
      <c r="S873">
        <v>0.35</v>
      </c>
      <c r="T873">
        <v>0.35</v>
      </c>
      <c r="U873">
        <v>0.35</v>
      </c>
      <c r="V873">
        <v>0.35</v>
      </c>
      <c r="W873">
        <v>0.35</v>
      </c>
      <c r="X873">
        <v>0.35</v>
      </c>
      <c r="Y873">
        <v>0.35</v>
      </c>
      <c r="Z873">
        <v>0.45</v>
      </c>
      <c r="AA873">
        <v>0.45</v>
      </c>
      <c r="AB873">
        <v>0.45</v>
      </c>
      <c r="AC873">
        <v>0.45</v>
      </c>
      <c r="AD873">
        <v>0.45</v>
      </c>
      <c r="AE873">
        <v>0.45</v>
      </c>
      <c r="AF873">
        <v>0.45</v>
      </c>
      <c r="AG873">
        <v>0.45</v>
      </c>
      <c r="AH873">
        <v>0.45</v>
      </c>
      <c r="AI873" t="s">
        <v>164</v>
      </c>
      <c r="AJ873" t="s">
        <v>164</v>
      </c>
      <c r="AK873" t="s">
        <v>164</v>
      </c>
    </row>
    <row r="874" spans="1:37" x14ac:dyDescent="0.25">
      <c r="A874" t="s">
        <v>1316</v>
      </c>
      <c r="B874" t="s">
        <v>158</v>
      </c>
      <c r="C874" t="s">
        <v>172</v>
      </c>
      <c r="D874" t="s">
        <v>202</v>
      </c>
      <c r="E874" t="s">
        <v>203</v>
      </c>
      <c r="F874" t="s">
        <v>1317</v>
      </c>
      <c r="G874" t="s">
        <v>205</v>
      </c>
      <c r="H874">
        <v>3</v>
      </c>
      <c r="I874">
        <v>0.7</v>
      </c>
      <c r="J874">
        <v>0.19266055070705185</v>
      </c>
      <c r="K874" t="s">
        <v>192</v>
      </c>
      <c r="L874" t="s">
        <v>192</v>
      </c>
      <c r="M874" t="s">
        <v>192</v>
      </c>
      <c r="N874" t="s">
        <v>192</v>
      </c>
      <c r="O874" t="s">
        <v>192</v>
      </c>
      <c r="P874" t="s">
        <v>192</v>
      </c>
      <c r="Q874" t="s">
        <v>192</v>
      </c>
      <c r="R874" t="s">
        <v>192</v>
      </c>
      <c r="S874" t="s">
        <v>192</v>
      </c>
      <c r="T874" t="s">
        <v>192</v>
      </c>
      <c r="U874" t="s">
        <v>192</v>
      </c>
      <c r="V874" t="s">
        <v>192</v>
      </c>
      <c r="W874" t="s">
        <v>192</v>
      </c>
      <c r="X874" t="s">
        <v>192</v>
      </c>
      <c r="Y874" t="s">
        <v>192</v>
      </c>
      <c r="Z874" t="s">
        <v>192</v>
      </c>
      <c r="AA874" t="s">
        <v>192</v>
      </c>
      <c r="AB874" t="s">
        <v>192</v>
      </c>
      <c r="AC874" t="s">
        <v>192</v>
      </c>
      <c r="AD874" t="s">
        <v>192</v>
      </c>
      <c r="AE874" t="s">
        <v>192</v>
      </c>
      <c r="AF874" t="s">
        <v>192</v>
      </c>
      <c r="AG874" t="s">
        <v>192</v>
      </c>
      <c r="AH874">
        <v>0.06</v>
      </c>
      <c r="AI874" t="s">
        <v>164</v>
      </c>
      <c r="AJ874" t="s">
        <v>164</v>
      </c>
      <c r="AK874" t="s">
        <v>164</v>
      </c>
    </row>
    <row r="875" spans="1:37" x14ac:dyDescent="0.25">
      <c r="A875" t="s">
        <v>1318</v>
      </c>
      <c r="B875" t="s">
        <v>158</v>
      </c>
      <c r="C875" t="s">
        <v>172</v>
      </c>
      <c r="D875" t="s">
        <v>202</v>
      </c>
      <c r="E875" t="s">
        <v>203</v>
      </c>
      <c r="F875" t="s">
        <v>1317</v>
      </c>
      <c r="G875" t="s">
        <v>205</v>
      </c>
      <c r="H875">
        <v>5</v>
      </c>
      <c r="I875">
        <v>0.7</v>
      </c>
      <c r="J875">
        <v>0.3002819220036449</v>
      </c>
      <c r="K875" t="s">
        <v>192</v>
      </c>
      <c r="L875" t="s">
        <v>192</v>
      </c>
      <c r="M875" t="s">
        <v>192</v>
      </c>
      <c r="N875" t="s">
        <v>192</v>
      </c>
      <c r="O875" t="s">
        <v>192</v>
      </c>
      <c r="P875" t="s">
        <v>192</v>
      </c>
      <c r="Q875" t="s">
        <v>192</v>
      </c>
      <c r="R875" t="s">
        <v>192</v>
      </c>
      <c r="S875" t="s">
        <v>192</v>
      </c>
      <c r="T875" t="s">
        <v>192</v>
      </c>
      <c r="U875" t="s">
        <v>192</v>
      </c>
      <c r="V875" t="s">
        <v>192</v>
      </c>
      <c r="W875" t="s">
        <v>192</v>
      </c>
      <c r="X875" t="s">
        <v>192</v>
      </c>
      <c r="Y875" t="s">
        <v>192</v>
      </c>
      <c r="Z875" t="s">
        <v>192</v>
      </c>
      <c r="AA875" t="s">
        <v>192</v>
      </c>
      <c r="AB875" t="s">
        <v>192</v>
      </c>
      <c r="AC875" t="s">
        <v>192</v>
      </c>
      <c r="AD875" t="s">
        <v>192</v>
      </c>
      <c r="AE875" t="s">
        <v>192</v>
      </c>
      <c r="AF875" t="s">
        <v>192</v>
      </c>
      <c r="AG875" t="s">
        <v>192</v>
      </c>
      <c r="AH875">
        <v>0.33</v>
      </c>
      <c r="AI875" t="s">
        <v>164</v>
      </c>
      <c r="AJ875" t="s">
        <v>164</v>
      </c>
      <c r="AK875" t="s">
        <v>164</v>
      </c>
    </row>
    <row r="876" spans="1:37" x14ac:dyDescent="0.25">
      <c r="A876" t="s">
        <v>1319</v>
      </c>
      <c r="B876" t="s">
        <v>158</v>
      </c>
      <c r="C876" t="s">
        <v>172</v>
      </c>
      <c r="D876" t="s">
        <v>202</v>
      </c>
      <c r="E876" t="s">
        <v>203</v>
      </c>
      <c r="F876" t="s">
        <v>1317</v>
      </c>
      <c r="G876" t="s">
        <v>205</v>
      </c>
      <c r="H876">
        <v>8</v>
      </c>
      <c r="I876">
        <v>0.7</v>
      </c>
      <c r="J876">
        <v>0.41632534112866099</v>
      </c>
      <c r="K876" t="s">
        <v>192</v>
      </c>
      <c r="L876" t="s">
        <v>192</v>
      </c>
      <c r="M876" t="s">
        <v>192</v>
      </c>
      <c r="N876" t="s">
        <v>192</v>
      </c>
      <c r="O876" t="s">
        <v>192</v>
      </c>
      <c r="P876" t="s">
        <v>192</v>
      </c>
      <c r="Q876" t="s">
        <v>192</v>
      </c>
      <c r="R876" t="s">
        <v>192</v>
      </c>
      <c r="S876" t="s">
        <v>192</v>
      </c>
      <c r="T876" t="s">
        <v>192</v>
      </c>
      <c r="U876" t="s">
        <v>192</v>
      </c>
      <c r="V876" t="s">
        <v>192</v>
      </c>
      <c r="W876" t="s">
        <v>192</v>
      </c>
      <c r="X876" t="s">
        <v>192</v>
      </c>
      <c r="Y876" t="s">
        <v>192</v>
      </c>
      <c r="Z876" t="s">
        <v>192</v>
      </c>
      <c r="AA876" t="s">
        <v>192</v>
      </c>
      <c r="AB876" t="s">
        <v>192</v>
      </c>
      <c r="AC876" t="s">
        <v>192</v>
      </c>
      <c r="AD876" t="s">
        <v>192</v>
      </c>
      <c r="AE876" t="s">
        <v>192</v>
      </c>
      <c r="AF876" t="s">
        <v>192</v>
      </c>
      <c r="AG876" t="s">
        <v>192</v>
      </c>
      <c r="AH876">
        <v>0.33</v>
      </c>
      <c r="AI876" t="s">
        <v>164</v>
      </c>
      <c r="AJ876" t="s">
        <v>164</v>
      </c>
      <c r="AK876" t="s">
        <v>164</v>
      </c>
    </row>
    <row r="877" spans="1:37" x14ac:dyDescent="0.25">
      <c r="A877" t="s">
        <v>1320</v>
      </c>
      <c r="B877" t="s">
        <v>158</v>
      </c>
      <c r="C877" t="s">
        <v>172</v>
      </c>
      <c r="D877" t="s">
        <v>160</v>
      </c>
      <c r="E877" t="s">
        <v>183</v>
      </c>
      <c r="F877" t="s">
        <v>1317</v>
      </c>
      <c r="G877" t="s">
        <v>185</v>
      </c>
      <c r="H877">
        <v>3</v>
      </c>
      <c r="I877">
        <v>0.7</v>
      </c>
      <c r="J877">
        <v>0.21259440446529665</v>
      </c>
      <c r="K877" t="s">
        <v>192</v>
      </c>
      <c r="L877" t="s">
        <v>192</v>
      </c>
      <c r="M877" t="s">
        <v>192</v>
      </c>
      <c r="N877" t="s">
        <v>192</v>
      </c>
      <c r="O877" t="s">
        <v>192</v>
      </c>
      <c r="P877" t="s">
        <v>192</v>
      </c>
      <c r="Q877" t="s">
        <v>192</v>
      </c>
      <c r="R877" t="s">
        <v>192</v>
      </c>
      <c r="S877" t="s">
        <v>192</v>
      </c>
      <c r="T877" t="s">
        <v>192</v>
      </c>
      <c r="U877" t="s">
        <v>192</v>
      </c>
      <c r="V877" t="s">
        <v>192</v>
      </c>
      <c r="W877" t="s">
        <v>192</v>
      </c>
      <c r="X877" t="s">
        <v>192</v>
      </c>
      <c r="Y877" t="s">
        <v>192</v>
      </c>
      <c r="Z877" t="s">
        <v>192</v>
      </c>
      <c r="AA877" t="s">
        <v>192</v>
      </c>
      <c r="AB877" t="s">
        <v>192</v>
      </c>
      <c r="AC877" t="s">
        <v>192</v>
      </c>
      <c r="AD877" t="s">
        <v>192</v>
      </c>
      <c r="AE877" t="s">
        <v>192</v>
      </c>
      <c r="AF877" t="s">
        <v>192</v>
      </c>
      <c r="AG877" t="s">
        <v>192</v>
      </c>
      <c r="AH877">
        <v>0.06</v>
      </c>
      <c r="AI877" t="s">
        <v>164</v>
      </c>
      <c r="AJ877" t="s">
        <v>164</v>
      </c>
      <c r="AK877" t="s">
        <v>164</v>
      </c>
    </row>
    <row r="878" spans="1:37" x14ac:dyDescent="0.25">
      <c r="A878" t="s">
        <v>1321</v>
      </c>
      <c r="B878" t="s">
        <v>158</v>
      </c>
      <c r="C878" t="s">
        <v>172</v>
      </c>
      <c r="D878" t="s">
        <v>160</v>
      </c>
      <c r="E878" t="s">
        <v>183</v>
      </c>
      <c r="F878" t="s">
        <v>1317</v>
      </c>
      <c r="G878" t="s">
        <v>185</v>
      </c>
      <c r="H878">
        <v>5</v>
      </c>
      <c r="I878">
        <v>0.7</v>
      </c>
      <c r="J878">
        <v>0.33324229430046914</v>
      </c>
      <c r="K878" t="s">
        <v>192</v>
      </c>
      <c r="L878" t="s">
        <v>192</v>
      </c>
      <c r="M878" t="s">
        <v>192</v>
      </c>
      <c r="N878" t="s">
        <v>192</v>
      </c>
      <c r="O878" t="s">
        <v>192</v>
      </c>
      <c r="P878" t="s">
        <v>192</v>
      </c>
      <c r="Q878" t="s">
        <v>192</v>
      </c>
      <c r="R878" t="s">
        <v>192</v>
      </c>
      <c r="S878" t="s">
        <v>192</v>
      </c>
      <c r="T878" t="s">
        <v>192</v>
      </c>
      <c r="U878" t="s">
        <v>192</v>
      </c>
      <c r="V878" t="s">
        <v>192</v>
      </c>
      <c r="W878" t="s">
        <v>192</v>
      </c>
      <c r="X878" t="s">
        <v>192</v>
      </c>
      <c r="Y878" t="s">
        <v>192</v>
      </c>
      <c r="Z878" t="s">
        <v>192</v>
      </c>
      <c r="AA878" t="s">
        <v>192</v>
      </c>
      <c r="AB878" t="s">
        <v>192</v>
      </c>
      <c r="AC878" t="s">
        <v>192</v>
      </c>
      <c r="AD878" t="s">
        <v>192</v>
      </c>
      <c r="AE878" t="s">
        <v>192</v>
      </c>
      <c r="AF878" t="s">
        <v>192</v>
      </c>
      <c r="AG878" t="s">
        <v>192</v>
      </c>
      <c r="AH878">
        <v>0.33</v>
      </c>
      <c r="AI878" t="s">
        <v>164</v>
      </c>
      <c r="AJ878" t="s">
        <v>164</v>
      </c>
      <c r="AK878" t="s">
        <v>164</v>
      </c>
    </row>
    <row r="879" spans="1:37" x14ac:dyDescent="0.25">
      <c r="A879" t="s">
        <v>1322</v>
      </c>
      <c r="B879" t="s">
        <v>158</v>
      </c>
      <c r="C879" t="s">
        <v>172</v>
      </c>
      <c r="D879" t="s">
        <v>160</v>
      </c>
      <c r="E879" t="s">
        <v>183</v>
      </c>
      <c r="F879" t="s">
        <v>1317</v>
      </c>
      <c r="G879" t="s">
        <v>185</v>
      </c>
      <c r="H879">
        <v>8</v>
      </c>
      <c r="I879">
        <v>0.7</v>
      </c>
      <c r="J879">
        <v>0.4685930811166602</v>
      </c>
      <c r="K879" t="s">
        <v>192</v>
      </c>
      <c r="L879" t="s">
        <v>192</v>
      </c>
      <c r="M879" t="s">
        <v>192</v>
      </c>
      <c r="N879" t="s">
        <v>192</v>
      </c>
      <c r="O879" t="s">
        <v>192</v>
      </c>
      <c r="P879" t="s">
        <v>192</v>
      </c>
      <c r="Q879" t="s">
        <v>192</v>
      </c>
      <c r="R879" t="s">
        <v>192</v>
      </c>
      <c r="S879" t="s">
        <v>192</v>
      </c>
      <c r="T879" t="s">
        <v>192</v>
      </c>
      <c r="U879" t="s">
        <v>192</v>
      </c>
      <c r="V879" t="s">
        <v>192</v>
      </c>
      <c r="W879" t="s">
        <v>192</v>
      </c>
      <c r="X879" t="s">
        <v>192</v>
      </c>
      <c r="Y879" t="s">
        <v>192</v>
      </c>
      <c r="Z879" t="s">
        <v>192</v>
      </c>
      <c r="AA879" t="s">
        <v>192</v>
      </c>
      <c r="AB879" t="s">
        <v>192</v>
      </c>
      <c r="AC879" t="s">
        <v>192</v>
      </c>
      <c r="AD879" t="s">
        <v>192</v>
      </c>
      <c r="AE879" t="s">
        <v>192</v>
      </c>
      <c r="AF879" t="s">
        <v>192</v>
      </c>
      <c r="AG879" t="s">
        <v>192</v>
      </c>
      <c r="AH879">
        <v>0.33</v>
      </c>
      <c r="AI879" t="s">
        <v>164</v>
      </c>
      <c r="AJ879" t="s">
        <v>164</v>
      </c>
      <c r="AK879" t="s">
        <v>164</v>
      </c>
    </row>
    <row r="880" spans="1:37" x14ac:dyDescent="0.25">
      <c r="A880" t="s">
        <v>1323</v>
      </c>
      <c r="B880" t="s">
        <v>158</v>
      </c>
      <c r="C880" t="s">
        <v>1324</v>
      </c>
      <c r="D880" t="s">
        <v>202</v>
      </c>
      <c r="E880" t="s">
        <v>1325</v>
      </c>
      <c r="F880" t="s">
        <v>1326</v>
      </c>
      <c r="G880" t="s">
        <v>205</v>
      </c>
      <c r="H880">
        <v>15</v>
      </c>
      <c r="I880">
        <v>0.7</v>
      </c>
      <c r="J880">
        <v>0.65649226615016587</v>
      </c>
      <c r="K880" t="s">
        <v>192</v>
      </c>
      <c r="L880" t="s">
        <v>192</v>
      </c>
      <c r="M880" t="s">
        <v>192</v>
      </c>
      <c r="N880" t="s">
        <v>192</v>
      </c>
      <c r="O880" t="s">
        <v>192</v>
      </c>
      <c r="P880" t="s">
        <v>192</v>
      </c>
      <c r="Q880" t="s">
        <v>192</v>
      </c>
      <c r="R880" t="s">
        <v>192</v>
      </c>
      <c r="S880" t="s">
        <v>192</v>
      </c>
      <c r="T880" t="s">
        <v>192</v>
      </c>
      <c r="U880" t="s">
        <v>192</v>
      </c>
      <c r="V880" t="s">
        <v>192</v>
      </c>
      <c r="W880" t="s">
        <v>192</v>
      </c>
      <c r="X880" t="s">
        <v>192</v>
      </c>
      <c r="Y880" t="s">
        <v>192</v>
      </c>
      <c r="Z880" t="s">
        <v>192</v>
      </c>
      <c r="AA880" t="s">
        <v>192</v>
      </c>
      <c r="AB880" t="s">
        <v>192</v>
      </c>
      <c r="AC880" t="s">
        <v>192</v>
      </c>
      <c r="AD880" t="s">
        <v>192</v>
      </c>
      <c r="AE880" t="s">
        <v>192</v>
      </c>
      <c r="AF880" t="s">
        <v>192</v>
      </c>
      <c r="AG880">
        <v>5</v>
      </c>
      <c r="AH880">
        <v>5</v>
      </c>
      <c r="AI880" t="s">
        <v>164</v>
      </c>
      <c r="AJ880" t="s">
        <v>164</v>
      </c>
      <c r="AK880" t="s">
        <v>164</v>
      </c>
    </row>
  </sheetData>
  <sheetProtection autoFilter="0"/>
  <autoFilter ref="A2:AH2" xr:uid="{00000000-0001-0000-0300-000000000000}"/>
  <mergeCells count="2">
    <mergeCell ref="A1:H1"/>
    <mergeCell ref="K1:AD1"/>
  </mergeCells>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sheetPr>
  <dimension ref="A1:AB501"/>
  <sheetViews>
    <sheetView workbookViewId="0">
      <pane xSplit="1" ySplit="1" topLeftCell="B2" activePane="bottomRight" state="frozen"/>
      <selection pane="topRight" activeCell="B1" sqref="B1"/>
      <selection pane="bottomLeft" activeCell="A2" sqref="A2"/>
      <selection pane="bottomRight" activeCell="B9" sqref="B9"/>
    </sheetView>
  </sheetViews>
  <sheetFormatPr defaultColWidth="0" defaultRowHeight="13.2" zeroHeight="1" x14ac:dyDescent="0.25"/>
  <cols>
    <col min="1" max="1" width="11.5546875" style="181" bestFit="1" customWidth="1"/>
    <col min="2" max="2" width="25" bestFit="1" customWidth="1"/>
    <col min="3" max="3" width="55.44140625" bestFit="1" customWidth="1"/>
    <col min="4" max="4" width="24.109375" bestFit="1" customWidth="1"/>
    <col min="5" max="5" width="12.88671875" bestFit="1" customWidth="1"/>
    <col min="6" max="6" width="15" bestFit="1" customWidth="1"/>
    <col min="7" max="7" width="20.88671875" bestFit="1" customWidth="1"/>
    <col min="8" max="8" width="11.44140625" bestFit="1" customWidth="1"/>
    <col min="9" max="9" width="12.5546875" bestFit="1" customWidth="1"/>
    <col min="10" max="10" width="10.88671875" bestFit="1" customWidth="1"/>
    <col min="11" max="11" width="19.33203125" bestFit="1" customWidth="1"/>
    <col min="12" max="12" width="16.6640625" bestFit="1" customWidth="1"/>
    <col min="13" max="13" width="36.33203125" style="189" bestFit="1" customWidth="1"/>
    <col min="14" max="14" width="37.6640625" style="189" bestFit="1" customWidth="1"/>
    <col min="15" max="15" width="41" bestFit="1" customWidth="1"/>
    <col min="16" max="16" width="16.88671875" bestFit="1" customWidth="1"/>
    <col min="17" max="17" width="23.109375" bestFit="1" customWidth="1"/>
    <col min="18" max="18" width="54.88671875" bestFit="1" customWidth="1"/>
    <col min="19" max="19" width="24.5546875" bestFit="1" customWidth="1"/>
    <col min="20" max="20" width="37.109375" bestFit="1" customWidth="1"/>
    <col min="21" max="21" width="13.6640625" bestFit="1" customWidth="1"/>
    <col min="22" max="22" width="21.5546875" bestFit="1" customWidth="1"/>
    <col min="23" max="23" width="23.88671875" bestFit="1" customWidth="1"/>
    <col min="24" max="24" width="38.33203125" bestFit="1" customWidth="1"/>
    <col min="25" max="25" width="32.109375" bestFit="1" customWidth="1"/>
    <col min="26" max="26" width="8.88671875" bestFit="1" customWidth="1"/>
    <col min="27" max="27" width="9.109375" customWidth="1"/>
    <col min="28" max="29" width="9.109375" hidden="1" customWidth="1"/>
    <col min="30" max="16384" width="9.109375" hidden="1"/>
  </cols>
  <sheetData>
    <row r="1" spans="1:28" s="165" customFormat="1" ht="13.8" thickBot="1" x14ac:dyDescent="0.3">
      <c r="A1" s="177" t="s">
        <v>68</v>
      </c>
      <c r="B1" s="165" t="s">
        <v>1327</v>
      </c>
      <c r="C1" s="165" t="s">
        <v>1328</v>
      </c>
      <c r="D1" s="187" t="s">
        <v>1329</v>
      </c>
      <c r="E1" s="165" t="s">
        <v>18</v>
      </c>
      <c r="F1" s="165" t="s">
        <v>70</v>
      </c>
      <c r="G1" s="165" t="s">
        <v>71</v>
      </c>
      <c r="H1" s="165" t="s">
        <v>72</v>
      </c>
      <c r="I1" s="165" t="s">
        <v>73</v>
      </c>
      <c r="J1" s="165" t="s">
        <v>74</v>
      </c>
      <c r="K1" s="165" t="s">
        <v>75</v>
      </c>
      <c r="L1" s="165" t="s">
        <v>76</v>
      </c>
      <c r="M1" s="174" t="s">
        <v>77</v>
      </c>
      <c r="N1" s="174" t="s">
        <v>78</v>
      </c>
      <c r="O1" s="165" t="s">
        <v>79</v>
      </c>
      <c r="P1" s="165" t="s">
        <v>80</v>
      </c>
      <c r="Q1" s="165" t="s">
        <v>81</v>
      </c>
      <c r="R1" s="165" t="s">
        <v>1330</v>
      </c>
      <c r="S1" s="165" t="s">
        <v>1331</v>
      </c>
      <c r="T1" s="165" t="s">
        <v>1332</v>
      </c>
      <c r="U1" s="165" t="s">
        <v>1333</v>
      </c>
      <c r="V1" s="187" t="s">
        <v>85</v>
      </c>
      <c r="W1" s="187" t="s">
        <v>1334</v>
      </c>
      <c r="X1" s="187" t="s">
        <v>87</v>
      </c>
      <c r="Y1" s="187" t="s">
        <v>88</v>
      </c>
      <c r="Z1" s="165" t="s">
        <v>89</v>
      </c>
      <c r="AA1"/>
      <c r="AB1" s="166" t="s">
        <v>1335</v>
      </c>
    </row>
    <row r="2" spans="1:28" x14ac:dyDescent="0.25">
      <c r="A2" s="178" t="str">
        <f ca="1">IF(Input!A11="","",OFFSET(Input!$A$10,$AB2,0))</f>
        <v/>
      </c>
      <c r="B2" s="167" t="str">
        <f>IF(Input!$J$2="","",IF(A2="","",Input!$J$2))</f>
        <v/>
      </c>
      <c r="C2" s="167"/>
      <c r="D2" t="str">
        <f ca="1">IF(Input!B11="","",VALUE(OFFSET(Input!$B$10,$AB2,0)))</f>
        <v/>
      </c>
      <c r="E2" s="167" t="str">
        <f ca="1">IF(Input!C11="","",OFFSET(Input!$C$10,$AB2,0))</f>
        <v/>
      </c>
      <c r="F2" s="167" t="str">
        <f ca="1">IF(Input!D11="","",OFFSET(Input!$D$10,$AB2,0))</f>
        <v/>
      </c>
      <c r="G2" s="167" t="str">
        <f ca="1">IF(Input!E11="","",OFFSET(Input!$E$10,$AB2,0))</f>
        <v/>
      </c>
      <c r="H2" s="167" t="str">
        <f ca="1">IF(Input!F11="","",OFFSET(Input!$F$10,$AB2,0))</f>
        <v/>
      </c>
      <c r="I2" s="167" t="str">
        <f ca="1">IF(Input!G11="","",OFFSET(Input!$G$10,$AB2,0))</f>
        <v/>
      </c>
      <c r="J2" s="167" t="str">
        <f ca="1">IF(Input!H11="","",OFFSET(Input!$H$10,$AB2,0))</f>
        <v/>
      </c>
      <c r="K2" s="167" t="str">
        <f ca="1">IF(Input!I11="","",OFFSET(Input!$I$10,$AB2,0))</f>
        <v/>
      </c>
      <c r="L2" s="167" t="str">
        <f ca="1">IF(Input!J11="","",OFFSET(Input!$J$10,$AB2,0))</f>
        <v/>
      </c>
      <c r="M2" s="189" t="str">
        <f ca="1">IF(Input!K11="","",VALUE(OFFSET(Input!$K$10,$AB2,0)))</f>
        <v/>
      </c>
      <c r="N2" s="189" t="str">
        <f ca="1">IF(Input!L11="","",VALUE(OFFSET(Input!$L$10,$AB2,0)))</f>
        <v/>
      </c>
      <c r="O2" s="167" t="str">
        <f ca="1">IF(Input!M11="","",OFFSET(Input!$M$10,$AB2,0))</f>
        <v/>
      </c>
      <c r="P2" s="167" t="str">
        <f ca="1">IF(Input!N11="","",OFFSET(Input!$N$10,$AB2,0))</f>
        <v/>
      </c>
      <c r="Q2" s="167" t="str">
        <f ca="1">IF(Input!O11="","",OFFSET(Input!$O$10,$AB2,0))</f>
        <v/>
      </c>
      <c r="R2" s="167" t="str">
        <f ca="1">IF(Input!P11="","",VALUE(OFFSET(Input!$P$10,$AB2,0)*100))</f>
        <v/>
      </c>
      <c r="S2" s="167"/>
      <c r="T2" s="167" t="str">
        <f ca="1">IF(Input!Q11="","",OFFSET(Input!$Q$10,$AB2,0))</f>
        <v/>
      </c>
      <c r="U2" s="167" t="str">
        <f ca="1">IF(Input!R11="","",OFFSET(Input!$R$10,$AB2,0))</f>
        <v/>
      </c>
      <c r="V2" t="str">
        <f ca="1">IF(Input!S11="","",VALUE(OFFSET(Input!$S$10,$AB2,0)))</f>
        <v/>
      </c>
      <c r="W2" t="str">
        <f ca="1">IF(Input!T11="","",VALUE(OFFSET(Input!$T$10,$AB2,0)))</f>
        <v/>
      </c>
      <c r="X2" t="str">
        <f ca="1">IF(Input!U11="","",VALUE(OFFSET(Input!$U$10,$AB2,0)))</f>
        <v/>
      </c>
      <c r="Y2" t="str">
        <f ca="1">IF(Input!V11="","",VALUE(OFFSET(Input!$V$10,$AB2,0)))</f>
        <v/>
      </c>
      <c r="Z2" s="168" t="str">
        <f ca="1">IF(Input!W11="","",OFFSET(Input!$W$10,$AB2,0))</f>
        <v/>
      </c>
      <c r="AB2" s="169">
        <v>1</v>
      </c>
    </row>
    <row r="3" spans="1:28" x14ac:dyDescent="0.25">
      <c r="A3" s="179" t="str">
        <f ca="1">IF(Input!A12="","",OFFSET(Input!$A$10,$AB3,0))</f>
        <v/>
      </c>
      <c r="B3" t="str">
        <f>IF(Input!$J$2="","",IF(A3="","",Input!$J$2))</f>
        <v/>
      </c>
      <c r="D3" t="str">
        <f ca="1">IF(Input!B12="","",VALUE(OFFSET(Input!$B$10,$AB3,0)))</f>
        <v/>
      </c>
      <c r="E3" t="str">
        <f ca="1">IF(Input!C12="","",OFFSET(Input!$C$10,$AB3,0))</f>
        <v/>
      </c>
      <c r="F3" t="str">
        <f ca="1">IF(Input!D12="","",OFFSET(Input!$D$10,$AB3,0))</f>
        <v/>
      </c>
      <c r="G3" t="str">
        <f ca="1">IF(Input!E12="","",OFFSET(Input!$E$10,$AB3,0))</f>
        <v/>
      </c>
      <c r="H3" t="str">
        <f ca="1">IF(Input!F12="","",OFFSET(Input!$F$10,$AB3,0))</f>
        <v/>
      </c>
      <c r="I3" t="str">
        <f ca="1">IF(Input!G12="","",OFFSET(Input!$G$10,$AB3,0))</f>
        <v/>
      </c>
      <c r="J3" t="str">
        <f ca="1">IF(Input!H12="","",OFFSET(Input!$H$10,$AB3,0))</f>
        <v/>
      </c>
      <c r="K3" t="str">
        <f ca="1">IF(Input!I12="","",OFFSET(Input!$I$10,$AB3,0))</f>
        <v/>
      </c>
      <c r="L3" t="str">
        <f ca="1">IF(Input!J12="","",OFFSET(Input!$J$10,$AB3,0))</f>
        <v/>
      </c>
      <c r="M3" s="189" t="str">
        <f ca="1">IF(Input!K12="","",VALUE(OFFSET(Input!$K$10,$AB3,0)))</f>
        <v/>
      </c>
      <c r="N3" s="189" t="str">
        <f ca="1">IF(Input!L12="","",VALUE(OFFSET(Input!$L$10,$AB3,0)))</f>
        <v/>
      </c>
      <c r="O3" t="str">
        <f ca="1">IF(Input!M12="","",OFFSET(Input!$M$10,$AB3,0))</f>
        <v/>
      </c>
      <c r="P3" t="str">
        <f ca="1">IF(Input!N12="","",OFFSET(Input!$N$10,$AB3,0))</f>
        <v/>
      </c>
      <c r="Q3" t="str">
        <f ca="1">IF(Input!O12="","",OFFSET(Input!$O$10,$AB3,0))</f>
        <v/>
      </c>
      <c r="R3" t="str">
        <f ca="1">IF(Input!P12="","",VALUE(OFFSET(Input!$P$10,$AB3,0)*100))</f>
        <v/>
      </c>
      <c r="T3" t="str">
        <f ca="1">IF(Input!Q12="","",OFFSET(Input!$Q$10,$AB3,0))</f>
        <v/>
      </c>
      <c r="U3" t="str">
        <f ca="1">IF(Input!R12="","",OFFSET(Input!$R$10,$AB3,0))</f>
        <v/>
      </c>
      <c r="V3" t="str">
        <f ca="1">IF(Input!S12="","",VALUE(OFFSET(Input!$S$10,$AB3,0)))</f>
        <v/>
      </c>
      <c r="W3" t="str">
        <f ca="1">IF(Input!T12="","",VALUE(OFFSET(Input!$T$10,$AB3,0)))</f>
        <v/>
      </c>
      <c r="X3" t="str">
        <f ca="1">IF(Input!U12="","",VALUE(OFFSET(Input!$U$10,$AB3,0)))</f>
        <v/>
      </c>
      <c r="Y3" t="str">
        <f ca="1">IF(Input!V12="","",VALUE(OFFSET(Input!$V$10,$AB3,0)))</f>
        <v/>
      </c>
      <c r="Z3" s="170" t="str">
        <f ca="1">IF(Input!W12="","",OFFSET(Input!$W$10,$AB3,0))</f>
        <v/>
      </c>
      <c r="AB3" s="169">
        <v>2</v>
      </c>
    </row>
    <row r="4" spans="1:28" x14ac:dyDescent="0.25">
      <c r="A4" s="179" t="str">
        <f ca="1">IF(Input!A13="","",OFFSET(Input!$A$10,$AB4,0))</f>
        <v/>
      </c>
      <c r="B4" t="str">
        <f>IF(Input!$J$2="","",IF(A4="","",Input!$J$2))</f>
        <v/>
      </c>
      <c r="D4" t="str">
        <f ca="1">IF(Input!B13="","",VALUE(OFFSET(Input!$B$10,$AB4,0)))</f>
        <v/>
      </c>
      <c r="E4" t="str">
        <f ca="1">IF(Input!C13="","",OFFSET(Input!$C$10,$AB4,0))</f>
        <v/>
      </c>
      <c r="F4" t="str">
        <f ca="1">IF(Input!D13="","",OFFSET(Input!$D$10,$AB4,0))</f>
        <v/>
      </c>
      <c r="G4" t="str">
        <f ca="1">IF(Input!E13="","",OFFSET(Input!$E$10,$AB4,0))</f>
        <v/>
      </c>
      <c r="H4" t="str">
        <f ca="1">IF(Input!F13="","",OFFSET(Input!$F$10,$AB4,0))</f>
        <v/>
      </c>
      <c r="I4" t="str">
        <f ca="1">IF(Input!G13="","",OFFSET(Input!$G$10,$AB4,0))</f>
        <v/>
      </c>
      <c r="J4" t="str">
        <f ca="1">IF(Input!H13="","",OFFSET(Input!$H$10,$AB4,0))</f>
        <v/>
      </c>
      <c r="K4" t="str">
        <f ca="1">IF(Input!I13="","",OFFSET(Input!$I$10,$AB4,0))</f>
        <v/>
      </c>
      <c r="L4" t="str">
        <f ca="1">IF(Input!J13="","",OFFSET(Input!$J$10,$AB4,0))</f>
        <v/>
      </c>
      <c r="M4" s="189" t="str">
        <f ca="1">IF(Input!K13="","",VALUE(OFFSET(Input!$K$10,$AB4,0)))</f>
        <v/>
      </c>
      <c r="N4" s="189" t="str">
        <f ca="1">IF(Input!L13="","",VALUE(OFFSET(Input!$L$10,$AB4,0)))</f>
        <v/>
      </c>
      <c r="O4" t="str">
        <f ca="1">IF(Input!M13="","",OFFSET(Input!$M$10,$AB4,0))</f>
        <v/>
      </c>
      <c r="P4" t="str">
        <f ca="1">IF(Input!N13="","",OFFSET(Input!$N$10,$AB4,0))</f>
        <v/>
      </c>
      <c r="Q4" t="str">
        <f ca="1">IF(Input!O13="","",OFFSET(Input!$O$10,$AB4,0))</f>
        <v/>
      </c>
      <c r="R4" t="str">
        <f ca="1">IF(Input!P13="","",VALUE(OFFSET(Input!$P$10,$AB4,0)*100))</f>
        <v/>
      </c>
      <c r="T4" t="str">
        <f ca="1">IF(Input!Q13="","",OFFSET(Input!$Q$10,$AB4,0))</f>
        <v/>
      </c>
      <c r="U4" t="str">
        <f ca="1">IF(Input!R13="","",OFFSET(Input!$R$10,$AB4,0))</f>
        <v/>
      </c>
      <c r="V4" t="str">
        <f ca="1">IF(Input!S13="","",VALUE(OFFSET(Input!$S$10,$AB4,0)))</f>
        <v/>
      </c>
      <c r="W4" t="str">
        <f ca="1">IF(Input!T13="","",VALUE(OFFSET(Input!$T$10,$AB4,0)))</f>
        <v/>
      </c>
      <c r="X4" t="str">
        <f ca="1">IF(Input!U13="","",VALUE(OFFSET(Input!$U$10,$AB4,0)))</f>
        <v/>
      </c>
      <c r="Y4" t="str">
        <f ca="1">IF(Input!V13="","",VALUE(OFFSET(Input!$V$10,$AB4,0)))</f>
        <v/>
      </c>
      <c r="Z4" s="170" t="str">
        <f ca="1">IF(Input!W13="","",OFFSET(Input!$W$10,$AB4,0))</f>
        <v/>
      </c>
      <c r="AB4" s="169">
        <v>3</v>
      </c>
    </row>
    <row r="5" spans="1:28" x14ac:dyDescent="0.25">
      <c r="A5" s="179" t="str">
        <f ca="1">IF(Input!A14="","",OFFSET(Input!$A$10,$AB5,0))</f>
        <v/>
      </c>
      <c r="B5" t="str">
        <f>IF(Input!$J$2="","",IF(A5="","",Input!$J$2))</f>
        <v/>
      </c>
      <c r="D5" t="str">
        <f ca="1">IF(Input!B14="","",VALUE(OFFSET(Input!$B$10,$AB5,0)))</f>
        <v/>
      </c>
      <c r="E5" t="str">
        <f ca="1">IF(Input!C14="","",OFFSET(Input!$C$10,$AB5,0))</f>
        <v/>
      </c>
      <c r="F5" t="str">
        <f ca="1">IF(Input!D14="","",OFFSET(Input!$D$10,$AB5,0))</f>
        <v/>
      </c>
      <c r="G5" t="str">
        <f ca="1">IF(Input!E14="","",OFFSET(Input!$E$10,$AB5,0))</f>
        <v/>
      </c>
      <c r="H5" t="str">
        <f ca="1">IF(Input!F14="","",OFFSET(Input!$F$10,$AB5,0))</f>
        <v/>
      </c>
      <c r="I5" t="str">
        <f ca="1">IF(Input!G14="","",OFFSET(Input!$G$10,$AB5,0))</f>
        <v/>
      </c>
      <c r="J5" t="str">
        <f ca="1">IF(Input!H14="","",OFFSET(Input!$H$10,$AB5,0))</f>
        <v/>
      </c>
      <c r="K5" t="str">
        <f ca="1">IF(Input!I14="","",OFFSET(Input!$I$10,$AB5,0))</f>
        <v/>
      </c>
      <c r="L5" t="str">
        <f ca="1">IF(Input!J14="","",OFFSET(Input!$J$10,$AB5,0))</f>
        <v/>
      </c>
      <c r="M5" s="189" t="str">
        <f ca="1">IF(Input!K14="","",VALUE(OFFSET(Input!$K$10,$AB5,0)))</f>
        <v/>
      </c>
      <c r="N5" s="189" t="str">
        <f ca="1">IF(Input!L14="","",VALUE(OFFSET(Input!$L$10,$AB5,0)))</f>
        <v/>
      </c>
      <c r="O5" t="str">
        <f ca="1">IF(Input!M14="","",OFFSET(Input!$M$10,$AB5,0))</f>
        <v/>
      </c>
      <c r="P5" t="str">
        <f ca="1">IF(Input!N14="","",OFFSET(Input!$N$10,$AB5,0))</f>
        <v/>
      </c>
      <c r="Q5" t="str">
        <f ca="1">IF(Input!O14="","",OFFSET(Input!$O$10,$AB5,0))</f>
        <v/>
      </c>
      <c r="R5" t="str">
        <f ca="1">IF(Input!P14="","",VALUE(OFFSET(Input!$P$10,$AB5,0)*100))</f>
        <v/>
      </c>
      <c r="T5" t="str">
        <f ca="1">IF(Input!Q14="","",OFFSET(Input!$Q$10,$AB5,0))</f>
        <v/>
      </c>
      <c r="U5" t="str">
        <f ca="1">IF(Input!R14="","",OFFSET(Input!$R$10,$AB5,0))</f>
        <v/>
      </c>
      <c r="V5" t="str">
        <f ca="1">IF(Input!S14="","",VALUE(OFFSET(Input!$S$10,$AB5,0)))</f>
        <v/>
      </c>
      <c r="W5" t="str">
        <f ca="1">IF(Input!T14="","",VALUE(OFFSET(Input!$T$10,$AB5,0)))</f>
        <v/>
      </c>
      <c r="X5" t="str">
        <f ca="1">IF(Input!U14="","",VALUE(OFFSET(Input!$U$10,$AB5,0)))</f>
        <v/>
      </c>
      <c r="Y5" t="str">
        <f ca="1">IF(Input!V14="","",VALUE(OFFSET(Input!$V$10,$AB5,0)))</f>
        <v/>
      </c>
      <c r="Z5" s="170" t="str">
        <f ca="1">IF(Input!W14="","",OFFSET(Input!$W$10,$AB5,0))</f>
        <v/>
      </c>
      <c r="AB5" s="169">
        <v>4</v>
      </c>
    </row>
    <row r="6" spans="1:28" x14ac:dyDescent="0.25">
      <c r="A6" s="179" t="str">
        <f ca="1">IF(Input!A15="","",OFFSET(Input!$A$10,$AB6,0))</f>
        <v/>
      </c>
      <c r="B6" t="str">
        <f>IF(Input!$J$2="","",IF(A6="","",Input!$J$2))</f>
        <v/>
      </c>
      <c r="D6" t="str">
        <f ca="1">IF(Input!B15="","",VALUE(OFFSET(Input!$B$10,$AB6,0)))</f>
        <v/>
      </c>
      <c r="E6" t="str">
        <f ca="1">IF(Input!C15="","",OFFSET(Input!$C$10,$AB6,0))</f>
        <v/>
      </c>
      <c r="F6" t="str">
        <f ca="1">IF(Input!D15="","",OFFSET(Input!$D$10,$AB6,0))</f>
        <v/>
      </c>
      <c r="G6" t="str">
        <f ca="1">IF(Input!E15="","",OFFSET(Input!$E$10,$AB6,0))</f>
        <v/>
      </c>
      <c r="H6" t="str">
        <f ca="1">IF(Input!F15="","",OFFSET(Input!$F$10,$AB6,0))</f>
        <v/>
      </c>
      <c r="I6" t="str">
        <f ca="1">IF(Input!G15="","",OFFSET(Input!$G$10,$AB6,0))</f>
        <v/>
      </c>
      <c r="J6" t="str">
        <f ca="1">IF(Input!H15="","",OFFSET(Input!$H$10,$AB6,0))</f>
        <v/>
      </c>
      <c r="K6" t="str">
        <f ca="1">IF(Input!I15="","",OFFSET(Input!$I$10,$AB6,0))</f>
        <v/>
      </c>
      <c r="L6" t="str">
        <f ca="1">IF(Input!J15="","",OFFSET(Input!$J$10,$AB6,0))</f>
        <v/>
      </c>
      <c r="M6" s="189" t="str">
        <f ca="1">IF(Input!K15="","",VALUE(OFFSET(Input!$K$10,$AB6,0)))</f>
        <v/>
      </c>
      <c r="N6" s="189" t="str">
        <f ca="1">IF(Input!L15="","",VALUE(OFFSET(Input!$L$10,$AB6,0)))</f>
        <v/>
      </c>
      <c r="O6" t="str">
        <f ca="1">IF(Input!M15="","",OFFSET(Input!$M$10,$AB6,0))</f>
        <v/>
      </c>
      <c r="P6" t="str">
        <f ca="1">IF(Input!N15="","",OFFSET(Input!$N$10,$AB6,0))</f>
        <v/>
      </c>
      <c r="Q6" t="str">
        <f ca="1">IF(Input!O15="","",OFFSET(Input!$O$10,$AB6,0))</f>
        <v/>
      </c>
      <c r="R6" t="str">
        <f ca="1">IF(Input!P15="","",VALUE(OFFSET(Input!$P$10,$AB6,0)*100))</f>
        <v/>
      </c>
      <c r="T6" t="str">
        <f ca="1">IF(Input!Q15="","",OFFSET(Input!$Q$10,$AB6,0))</f>
        <v/>
      </c>
      <c r="U6" t="str">
        <f ca="1">IF(Input!R15="","",OFFSET(Input!$R$10,$AB6,0))</f>
        <v/>
      </c>
      <c r="V6" t="str">
        <f ca="1">IF(Input!S15="","",VALUE(OFFSET(Input!$S$10,$AB6,0)))</f>
        <v/>
      </c>
      <c r="W6" t="str">
        <f ca="1">IF(Input!T15="","",VALUE(OFFSET(Input!$T$10,$AB6,0)))</f>
        <v/>
      </c>
      <c r="X6" t="str">
        <f ca="1">IF(Input!U15="","",VALUE(OFFSET(Input!$U$10,$AB6,0)))</f>
        <v/>
      </c>
      <c r="Y6" t="str">
        <f ca="1">IF(Input!V15="","",VALUE(OFFSET(Input!$V$10,$AB6,0)))</f>
        <v/>
      </c>
      <c r="Z6" s="170" t="str">
        <f ca="1">IF(Input!W15="","",OFFSET(Input!$W$10,$AB6,0))</f>
        <v/>
      </c>
      <c r="AB6" s="169">
        <v>5</v>
      </c>
    </row>
    <row r="7" spans="1:28" x14ac:dyDescent="0.25">
      <c r="A7" s="179" t="str">
        <f ca="1">IF(Input!A16="","",OFFSET(Input!$A$10,$AB7,0))</f>
        <v/>
      </c>
      <c r="B7" t="str">
        <f>IF(Input!$J$2="","",IF(A7="","",Input!$J$2))</f>
        <v/>
      </c>
      <c r="D7" t="str">
        <f ca="1">IF(Input!B16="","",VALUE(OFFSET(Input!$B$10,$AB7,0)))</f>
        <v/>
      </c>
      <c r="E7" t="str">
        <f ca="1">IF(Input!C16="","",OFFSET(Input!$C$10,$AB7,0))</f>
        <v/>
      </c>
      <c r="F7" t="str">
        <f ca="1">IF(Input!D16="","",OFFSET(Input!$D$10,$AB7,0))</f>
        <v/>
      </c>
      <c r="G7" t="str">
        <f ca="1">IF(Input!E16="","",OFFSET(Input!$E$10,$AB7,0))</f>
        <v/>
      </c>
      <c r="H7" t="str">
        <f ca="1">IF(Input!F16="","",OFFSET(Input!$F$10,$AB7,0))</f>
        <v/>
      </c>
      <c r="I7" t="str">
        <f ca="1">IF(Input!G16="","",OFFSET(Input!$G$10,$AB7,0))</f>
        <v/>
      </c>
      <c r="J7" t="str">
        <f ca="1">IF(Input!H16="","",OFFSET(Input!$H$10,$AB7,0))</f>
        <v/>
      </c>
      <c r="K7" t="str">
        <f ca="1">IF(Input!I16="","",OFFSET(Input!$I$10,$AB7,0))</f>
        <v/>
      </c>
      <c r="L7" t="str">
        <f ca="1">IF(Input!J16="","",OFFSET(Input!$J$10,$AB7,0))</f>
        <v/>
      </c>
      <c r="M7" s="189" t="str">
        <f ca="1">IF(Input!K16="","",VALUE(OFFSET(Input!$K$10,$AB7,0)))</f>
        <v/>
      </c>
      <c r="N7" s="189" t="str">
        <f ca="1">IF(Input!L16="","",VALUE(OFFSET(Input!$L$10,$AB7,0)))</f>
        <v/>
      </c>
      <c r="O7" t="str">
        <f ca="1">IF(Input!M16="","",OFFSET(Input!$M$10,$AB7,0))</f>
        <v/>
      </c>
      <c r="P7" t="str">
        <f ca="1">IF(Input!N16="","",OFFSET(Input!$N$10,$AB7,0))</f>
        <v/>
      </c>
      <c r="Q7" t="str">
        <f ca="1">IF(Input!O16="","",OFFSET(Input!$O$10,$AB7,0))</f>
        <v/>
      </c>
      <c r="R7" t="str">
        <f ca="1">IF(Input!P16="","",VALUE(OFFSET(Input!$P$10,$AB7,0)*100))</f>
        <v/>
      </c>
      <c r="T7" t="str">
        <f ca="1">IF(Input!Q16="","",OFFSET(Input!$Q$10,$AB7,0))</f>
        <v/>
      </c>
      <c r="U7" t="str">
        <f ca="1">IF(Input!R16="","",OFFSET(Input!$R$10,$AB7,0))</f>
        <v/>
      </c>
      <c r="V7" t="str">
        <f ca="1">IF(Input!S16="","",VALUE(OFFSET(Input!$S$10,$AB7,0)))</f>
        <v/>
      </c>
      <c r="W7" t="str">
        <f ca="1">IF(Input!T16="","",VALUE(OFFSET(Input!$T$10,$AB7,0)))</f>
        <v/>
      </c>
      <c r="X7" t="str">
        <f ca="1">IF(Input!U16="","",VALUE(OFFSET(Input!$U$10,$AB7,0)))</f>
        <v/>
      </c>
      <c r="Y7" t="str">
        <f ca="1">IF(Input!V16="","",VALUE(OFFSET(Input!$V$10,$AB7,0)))</f>
        <v/>
      </c>
      <c r="Z7" s="170" t="str">
        <f ca="1">IF(Input!W16="","",OFFSET(Input!$W$10,$AB7,0))</f>
        <v/>
      </c>
      <c r="AB7" s="169">
        <v>6</v>
      </c>
    </row>
    <row r="8" spans="1:28" x14ac:dyDescent="0.25">
      <c r="A8" s="179" t="str">
        <f ca="1">IF(Input!A17="","",OFFSET(Input!$A$10,$AB8,0))</f>
        <v/>
      </c>
      <c r="B8" t="str">
        <f>IF(Input!$J$2="","",IF(A8="","",Input!$J$2))</f>
        <v/>
      </c>
      <c r="D8" t="str">
        <f ca="1">IF(Input!B17="","",VALUE(OFFSET(Input!$B$10,$AB8,0)))</f>
        <v/>
      </c>
      <c r="E8" t="str">
        <f ca="1">IF(Input!C17="","",OFFSET(Input!$C$10,$AB8,0))</f>
        <v/>
      </c>
      <c r="F8" t="str">
        <f ca="1">IF(Input!D17="","",OFFSET(Input!$D$10,$AB8,0))</f>
        <v/>
      </c>
      <c r="G8" t="str">
        <f ca="1">IF(Input!E17="","",OFFSET(Input!$E$10,$AB8,0))</f>
        <v/>
      </c>
      <c r="H8" t="str">
        <f ca="1">IF(Input!F17="","",OFFSET(Input!$F$10,$AB8,0))</f>
        <v/>
      </c>
      <c r="I8" t="str">
        <f ca="1">IF(Input!G17="","",OFFSET(Input!$G$10,$AB8,0))</f>
        <v/>
      </c>
      <c r="J8" t="str">
        <f ca="1">IF(Input!H17="","",OFFSET(Input!$H$10,$AB8,0))</f>
        <v/>
      </c>
      <c r="K8" t="str">
        <f ca="1">IF(Input!I17="","",OFFSET(Input!$I$10,$AB8,0))</f>
        <v/>
      </c>
      <c r="L8" t="str">
        <f ca="1">IF(Input!J17="","",OFFSET(Input!$J$10,$AB8,0))</f>
        <v/>
      </c>
      <c r="M8" s="189" t="str">
        <f ca="1">IF(Input!K17="","",VALUE(OFFSET(Input!$K$10,$AB8,0)))</f>
        <v/>
      </c>
      <c r="N8" s="189" t="str">
        <f ca="1">IF(Input!L17="","",VALUE(OFFSET(Input!$L$10,$AB8,0)))</f>
        <v/>
      </c>
      <c r="O8" t="str">
        <f ca="1">IF(Input!M17="","",OFFSET(Input!$M$10,$AB8,0))</f>
        <v/>
      </c>
      <c r="P8" t="str">
        <f ca="1">IF(Input!N17="","",OFFSET(Input!$N$10,$AB8,0))</f>
        <v/>
      </c>
      <c r="Q8" t="str">
        <f ca="1">IF(Input!O17="","",OFFSET(Input!$O$10,$AB8,0))</f>
        <v/>
      </c>
      <c r="R8" t="str">
        <f ca="1">IF(Input!P17="","",VALUE(OFFSET(Input!$P$10,$AB8,0)*100))</f>
        <v/>
      </c>
      <c r="T8" t="str">
        <f ca="1">IF(Input!Q17="","",OFFSET(Input!$Q$10,$AB8,0))</f>
        <v/>
      </c>
      <c r="U8" t="str">
        <f ca="1">IF(Input!R17="","",OFFSET(Input!$R$10,$AB8,0))</f>
        <v/>
      </c>
      <c r="V8" t="str">
        <f ca="1">IF(Input!S17="","",VALUE(OFFSET(Input!$S$10,$AB8,0)))</f>
        <v/>
      </c>
      <c r="W8" t="str">
        <f ca="1">IF(Input!T17="","",VALUE(OFFSET(Input!$T$10,$AB8,0)))</f>
        <v/>
      </c>
      <c r="X8" t="str">
        <f ca="1">IF(Input!U17="","",VALUE(OFFSET(Input!$U$10,$AB8,0)))</f>
        <v/>
      </c>
      <c r="Y8" t="str">
        <f ca="1">IF(Input!V17="","",VALUE(OFFSET(Input!$V$10,$AB8,0)))</f>
        <v/>
      </c>
      <c r="Z8" s="170" t="str">
        <f ca="1">IF(Input!W17="","",OFFSET(Input!$W$10,$AB8,0))</f>
        <v/>
      </c>
      <c r="AB8" s="169">
        <v>7</v>
      </c>
    </row>
    <row r="9" spans="1:28" x14ac:dyDescent="0.25">
      <c r="A9" s="179" t="str">
        <f ca="1">IF(Input!A18="","",OFFSET(Input!$A$10,$AB9,0))</f>
        <v/>
      </c>
      <c r="B9" t="str">
        <f>IF(Input!$J$2="","",IF(A9="","",Input!$J$2))</f>
        <v/>
      </c>
      <c r="D9" t="str">
        <f ca="1">IF(Input!B18="","",VALUE(OFFSET(Input!$B$10,$AB9,0)))</f>
        <v/>
      </c>
      <c r="E9" t="str">
        <f ca="1">IF(Input!C18="","",OFFSET(Input!$C$10,$AB9,0))</f>
        <v/>
      </c>
      <c r="F9" t="str">
        <f ca="1">IF(Input!D18="","",OFFSET(Input!$D$10,$AB9,0))</f>
        <v/>
      </c>
      <c r="G9" t="str">
        <f ca="1">IF(Input!E18="","",OFFSET(Input!$E$10,$AB9,0))</f>
        <v/>
      </c>
      <c r="H9" t="str">
        <f ca="1">IF(Input!F18="","",OFFSET(Input!$F$10,$AB9,0))</f>
        <v/>
      </c>
      <c r="I9" t="str">
        <f ca="1">IF(Input!G18="","",OFFSET(Input!$G$10,$AB9,0))</f>
        <v/>
      </c>
      <c r="J9" t="str">
        <f ca="1">IF(Input!H18="","",OFFSET(Input!$H$10,$AB9,0))</f>
        <v/>
      </c>
      <c r="K9" t="str">
        <f ca="1">IF(Input!I18="","",OFFSET(Input!$I$10,$AB9,0))</f>
        <v/>
      </c>
      <c r="L9" t="str">
        <f ca="1">IF(Input!J18="","",OFFSET(Input!$J$10,$AB9,0))</f>
        <v/>
      </c>
      <c r="M9" s="189" t="str">
        <f ca="1">IF(Input!K18="","",VALUE(OFFSET(Input!$K$10,$AB9,0)))</f>
        <v/>
      </c>
      <c r="N9" s="189" t="str">
        <f ca="1">IF(Input!L18="","",VALUE(OFFSET(Input!$L$10,$AB9,0)))</f>
        <v/>
      </c>
      <c r="O9" t="str">
        <f ca="1">IF(Input!M18="","",OFFSET(Input!$M$10,$AB9,0))</f>
        <v/>
      </c>
      <c r="P9" t="str">
        <f ca="1">IF(Input!N18="","",OFFSET(Input!$N$10,$AB9,0))</f>
        <v/>
      </c>
      <c r="Q9" t="str">
        <f ca="1">IF(Input!O18="","",OFFSET(Input!$O$10,$AB9,0))</f>
        <v/>
      </c>
      <c r="R9" t="str">
        <f ca="1">IF(Input!P18="","",VALUE(OFFSET(Input!$P$10,$AB9,0)*100))</f>
        <v/>
      </c>
      <c r="T9" t="str">
        <f ca="1">IF(Input!Q18="","",OFFSET(Input!$Q$10,$AB9,0))</f>
        <v/>
      </c>
      <c r="U9" t="str">
        <f ca="1">IF(Input!R18="","",OFFSET(Input!$R$10,$AB9,0))</f>
        <v/>
      </c>
      <c r="V9" t="str">
        <f ca="1">IF(Input!S18="","",VALUE(OFFSET(Input!$S$10,$AB9,0)))</f>
        <v/>
      </c>
      <c r="W9" t="str">
        <f ca="1">IF(Input!T18="","",VALUE(OFFSET(Input!$T$10,$AB9,0)))</f>
        <v/>
      </c>
      <c r="X9" t="str">
        <f ca="1">IF(Input!U18="","",VALUE(OFFSET(Input!$U$10,$AB9,0)))</f>
        <v/>
      </c>
      <c r="Y9" t="str">
        <f ca="1">IF(Input!V18="","",VALUE(OFFSET(Input!$V$10,$AB9,0)))</f>
        <v/>
      </c>
      <c r="Z9" s="170" t="str">
        <f ca="1">IF(Input!W18="","",OFFSET(Input!$W$10,$AB9,0))</f>
        <v/>
      </c>
      <c r="AB9" s="169">
        <v>8</v>
      </c>
    </row>
    <row r="10" spans="1:28" x14ac:dyDescent="0.25">
      <c r="A10" s="179" t="str">
        <f ca="1">IF(Input!A19="","",OFFSET(Input!$A$10,$AB10,0))</f>
        <v/>
      </c>
      <c r="B10" t="str">
        <f>IF(Input!$J$2="","",IF(A10="","",Input!$J$2))</f>
        <v/>
      </c>
      <c r="D10" t="str">
        <f ca="1">IF(Input!B19="","",VALUE(OFFSET(Input!$B$10,$AB10,0)))</f>
        <v/>
      </c>
      <c r="E10" t="str">
        <f ca="1">IF(Input!C19="","",OFFSET(Input!$C$10,$AB10,0))</f>
        <v/>
      </c>
      <c r="F10" t="str">
        <f ca="1">IF(Input!D19="","",OFFSET(Input!$D$10,$AB10,0))</f>
        <v/>
      </c>
      <c r="G10" t="str">
        <f ca="1">IF(Input!E19="","",OFFSET(Input!$E$10,$AB10,0))</f>
        <v/>
      </c>
      <c r="H10" t="str">
        <f ca="1">IF(Input!F19="","",OFFSET(Input!$F$10,$AB10,0))</f>
        <v/>
      </c>
      <c r="I10" t="str">
        <f ca="1">IF(Input!G19="","",OFFSET(Input!$G$10,$AB10,0))</f>
        <v/>
      </c>
      <c r="J10" t="str">
        <f ca="1">IF(Input!H19="","",OFFSET(Input!$H$10,$AB10,0))</f>
        <v/>
      </c>
      <c r="K10" t="str">
        <f ca="1">IF(Input!I19="","",OFFSET(Input!$I$10,$AB10,0))</f>
        <v/>
      </c>
      <c r="L10" t="str">
        <f ca="1">IF(Input!J19="","",OFFSET(Input!$J$10,$AB10,0))</f>
        <v/>
      </c>
      <c r="M10" s="189" t="str">
        <f ca="1">IF(Input!K19="","",VALUE(OFFSET(Input!$K$10,$AB10,0)))</f>
        <v/>
      </c>
      <c r="N10" s="189" t="str">
        <f ca="1">IF(Input!L19="","",VALUE(OFFSET(Input!$L$10,$AB10,0)))</f>
        <v/>
      </c>
      <c r="O10" t="str">
        <f ca="1">IF(Input!M19="","",OFFSET(Input!$M$10,$AB10,0))</f>
        <v/>
      </c>
      <c r="P10" t="str">
        <f ca="1">IF(Input!N19="","",OFFSET(Input!$N$10,$AB10,0))</f>
        <v/>
      </c>
      <c r="Q10" t="str">
        <f ca="1">IF(Input!O19="","",OFFSET(Input!$O$10,$AB10,0))</f>
        <v/>
      </c>
      <c r="R10" t="str">
        <f ca="1">IF(Input!P19="","",VALUE(OFFSET(Input!$P$10,$AB10,0)*100))</f>
        <v/>
      </c>
      <c r="T10" t="str">
        <f ca="1">IF(Input!Q19="","",OFFSET(Input!$Q$10,$AB10,0))</f>
        <v/>
      </c>
      <c r="U10" t="str">
        <f ca="1">IF(Input!R19="","",OFFSET(Input!$R$10,$AB10,0))</f>
        <v/>
      </c>
      <c r="V10" t="str">
        <f ca="1">IF(Input!S19="","",VALUE(OFFSET(Input!$S$10,$AB10,0)))</f>
        <v/>
      </c>
      <c r="W10" t="str">
        <f ca="1">IF(Input!T19="","",VALUE(OFFSET(Input!$T$10,$AB10,0)))</f>
        <v/>
      </c>
      <c r="X10" t="str">
        <f ca="1">IF(Input!U19="","",VALUE(OFFSET(Input!$U$10,$AB10,0)))</f>
        <v/>
      </c>
      <c r="Y10" t="str">
        <f ca="1">IF(Input!V19="","",VALUE(OFFSET(Input!$V$10,$AB10,0)))</f>
        <v/>
      </c>
      <c r="Z10" s="170" t="str">
        <f ca="1">IF(Input!W19="","",OFFSET(Input!$W$10,$AB10,0))</f>
        <v/>
      </c>
      <c r="AB10" s="169">
        <v>9</v>
      </c>
    </row>
    <row r="11" spans="1:28" x14ac:dyDescent="0.25">
      <c r="A11" s="179" t="str">
        <f ca="1">IF(Input!A20="","",OFFSET(Input!$A$10,$AB11,0))</f>
        <v/>
      </c>
      <c r="B11" t="str">
        <f>IF(Input!$J$2="","",IF(A11="","",Input!$J$2))</f>
        <v/>
      </c>
      <c r="D11" t="str">
        <f ca="1">IF(Input!B20="","",VALUE(OFFSET(Input!$B$10,$AB11,0)))</f>
        <v/>
      </c>
      <c r="E11" t="str">
        <f ca="1">IF(Input!C20="","",OFFSET(Input!$C$10,$AB11,0))</f>
        <v/>
      </c>
      <c r="F11" t="str">
        <f ca="1">IF(Input!D20="","",OFFSET(Input!$D$10,$AB11,0))</f>
        <v/>
      </c>
      <c r="G11" t="str">
        <f ca="1">IF(Input!E20="","",OFFSET(Input!$E$10,$AB11,0))</f>
        <v/>
      </c>
      <c r="H11" t="str">
        <f ca="1">IF(Input!F20="","",OFFSET(Input!$F$10,$AB11,0))</f>
        <v/>
      </c>
      <c r="I11" t="str">
        <f ca="1">IF(Input!G20="","",OFFSET(Input!$G$10,$AB11,0))</f>
        <v/>
      </c>
      <c r="J11" t="str">
        <f ca="1">IF(Input!H20="","",OFFSET(Input!$H$10,$AB11,0))</f>
        <v/>
      </c>
      <c r="K11" t="str">
        <f ca="1">IF(Input!I20="","",OFFSET(Input!$I$10,$AB11,0))</f>
        <v/>
      </c>
      <c r="L11" t="str">
        <f ca="1">IF(Input!J20="","",OFFSET(Input!$J$10,$AB11,0))</f>
        <v/>
      </c>
      <c r="M11" s="189" t="str">
        <f ca="1">IF(Input!K20="","",VALUE(OFFSET(Input!$K$10,$AB11,0)))</f>
        <v/>
      </c>
      <c r="N11" s="189" t="str">
        <f ca="1">IF(Input!L20="","",VALUE(OFFSET(Input!$L$10,$AB11,0)))</f>
        <v/>
      </c>
      <c r="O11" t="str">
        <f ca="1">IF(Input!M20="","",OFFSET(Input!$M$10,$AB11,0))</f>
        <v/>
      </c>
      <c r="P11" t="str">
        <f ca="1">IF(Input!N20="","",OFFSET(Input!$N$10,$AB11,0))</f>
        <v/>
      </c>
      <c r="Q11" t="str">
        <f ca="1">IF(Input!O20="","",OFFSET(Input!$O$10,$AB11,0))</f>
        <v/>
      </c>
      <c r="R11" t="str">
        <f ca="1">IF(Input!P20="","",VALUE(OFFSET(Input!$P$10,$AB11,0)*100))</f>
        <v/>
      </c>
      <c r="T11" t="str">
        <f ca="1">IF(Input!Q20="","",OFFSET(Input!$Q$10,$AB11,0))</f>
        <v/>
      </c>
      <c r="U11" t="str">
        <f ca="1">IF(Input!R20="","",OFFSET(Input!$R$10,$AB11,0))</f>
        <v/>
      </c>
      <c r="V11" t="str">
        <f ca="1">IF(Input!S20="","",VALUE(OFFSET(Input!$S$10,$AB11,0)))</f>
        <v/>
      </c>
      <c r="W11" t="str">
        <f ca="1">IF(Input!T20="","",VALUE(OFFSET(Input!$T$10,$AB11,0)))</f>
        <v/>
      </c>
      <c r="X11" t="str">
        <f ca="1">IF(Input!U20="","",VALUE(OFFSET(Input!$U$10,$AB11,0)))</f>
        <v/>
      </c>
      <c r="Y11" t="str">
        <f ca="1">IF(Input!V20="","",VALUE(OFFSET(Input!$V$10,$AB11,0)))</f>
        <v/>
      </c>
      <c r="Z11" s="170" t="str">
        <f ca="1">IF(Input!W20="","",OFFSET(Input!$W$10,$AB11,0))</f>
        <v/>
      </c>
      <c r="AB11" s="169">
        <v>10</v>
      </c>
    </row>
    <row r="12" spans="1:28" x14ac:dyDescent="0.25">
      <c r="A12" s="179" t="str">
        <f ca="1">IF(Input!A21="","",OFFSET(Input!$A$10,$AB12,0))</f>
        <v/>
      </c>
      <c r="B12" t="str">
        <f>IF(Input!$J$2="","",IF(A12="","",Input!$J$2))</f>
        <v/>
      </c>
      <c r="D12" t="str">
        <f ca="1">IF(Input!B21="","",VALUE(OFFSET(Input!$B$10,$AB12,0)))</f>
        <v/>
      </c>
      <c r="E12" t="str">
        <f ca="1">IF(Input!C21="","",OFFSET(Input!$C$10,$AB12,0))</f>
        <v/>
      </c>
      <c r="F12" t="str">
        <f ca="1">IF(Input!D21="","",OFFSET(Input!$D$10,$AB12,0))</f>
        <v/>
      </c>
      <c r="G12" t="str">
        <f ca="1">IF(Input!E21="","",OFFSET(Input!$E$10,$AB12,0))</f>
        <v/>
      </c>
      <c r="H12" t="str">
        <f ca="1">IF(Input!F21="","",OFFSET(Input!$F$10,$AB12,0))</f>
        <v/>
      </c>
      <c r="I12" t="str">
        <f ca="1">IF(Input!G21="","",OFFSET(Input!$G$10,$AB12,0))</f>
        <v/>
      </c>
      <c r="J12" t="str">
        <f ca="1">IF(Input!H21="","",OFFSET(Input!$H$10,$AB12,0))</f>
        <v/>
      </c>
      <c r="K12" t="str">
        <f ca="1">IF(Input!I21="","",OFFSET(Input!$I$10,$AB12,0))</f>
        <v/>
      </c>
      <c r="L12" t="str">
        <f ca="1">IF(Input!J21="","",OFFSET(Input!$J$10,$AB12,0))</f>
        <v/>
      </c>
      <c r="M12" s="189" t="str">
        <f ca="1">IF(Input!K21="","",VALUE(OFFSET(Input!$K$10,$AB12,0)))</f>
        <v/>
      </c>
      <c r="N12" s="189" t="str">
        <f ca="1">IF(Input!L21="","",VALUE(OFFSET(Input!$L$10,$AB12,0)))</f>
        <v/>
      </c>
      <c r="O12" t="str">
        <f ca="1">IF(Input!M21="","",OFFSET(Input!$M$10,$AB12,0))</f>
        <v/>
      </c>
      <c r="P12" t="str">
        <f ca="1">IF(Input!N21="","",OFFSET(Input!$N$10,$AB12,0))</f>
        <v/>
      </c>
      <c r="Q12" t="str">
        <f ca="1">IF(Input!O21="","",OFFSET(Input!$O$10,$AB12,0))</f>
        <v/>
      </c>
      <c r="R12" t="str">
        <f ca="1">IF(Input!P21="","",VALUE(OFFSET(Input!$P$10,$AB12,0)*100))</f>
        <v/>
      </c>
      <c r="T12" t="str">
        <f ca="1">IF(Input!Q21="","",OFFSET(Input!$Q$10,$AB12,0))</f>
        <v/>
      </c>
      <c r="U12" t="str">
        <f ca="1">IF(Input!R21="","",OFFSET(Input!$R$10,$AB12,0))</f>
        <v/>
      </c>
      <c r="V12" t="str">
        <f ca="1">IF(Input!S21="","",VALUE(OFFSET(Input!$S$10,$AB12,0)))</f>
        <v/>
      </c>
      <c r="W12" t="str">
        <f ca="1">IF(Input!T21="","",VALUE(OFFSET(Input!$T$10,$AB12,0)))</f>
        <v/>
      </c>
      <c r="X12" t="str">
        <f ca="1">IF(Input!U21="","",VALUE(OFFSET(Input!$U$10,$AB12,0)))</f>
        <v/>
      </c>
      <c r="Y12" t="str">
        <f ca="1">IF(Input!V21="","",VALUE(OFFSET(Input!$V$10,$AB12,0)))</f>
        <v/>
      </c>
      <c r="Z12" s="170" t="str">
        <f ca="1">IF(Input!W21="","",OFFSET(Input!$W$10,$AB12,0))</f>
        <v/>
      </c>
      <c r="AB12" s="169">
        <v>11</v>
      </c>
    </row>
    <row r="13" spans="1:28" x14ac:dyDescent="0.25">
      <c r="A13" s="179" t="str">
        <f ca="1">IF(Input!A22="","",OFFSET(Input!$A$10,$AB13,0))</f>
        <v/>
      </c>
      <c r="B13" t="str">
        <f>IF(Input!$J$2="","",IF(A13="","",Input!$J$2))</f>
        <v/>
      </c>
      <c r="D13" t="str">
        <f ca="1">IF(Input!B22="","",VALUE(OFFSET(Input!$B$10,$AB13,0)))</f>
        <v/>
      </c>
      <c r="E13" t="str">
        <f ca="1">IF(Input!C22="","",OFFSET(Input!$C$10,$AB13,0))</f>
        <v/>
      </c>
      <c r="F13" t="str">
        <f ca="1">IF(Input!D22="","",OFFSET(Input!$D$10,$AB13,0))</f>
        <v/>
      </c>
      <c r="G13" t="str">
        <f ca="1">IF(Input!E22="","",OFFSET(Input!$E$10,$AB13,0))</f>
        <v/>
      </c>
      <c r="H13" t="str">
        <f ca="1">IF(Input!F22="","",OFFSET(Input!$F$10,$AB13,0))</f>
        <v/>
      </c>
      <c r="I13" t="str">
        <f ca="1">IF(Input!G22="","",OFFSET(Input!$G$10,$AB13,0))</f>
        <v/>
      </c>
      <c r="J13" t="str">
        <f ca="1">IF(Input!H22="","",OFFSET(Input!$H$10,$AB13,0))</f>
        <v/>
      </c>
      <c r="K13" t="str">
        <f ca="1">IF(Input!I22="","",OFFSET(Input!$I$10,$AB13,0))</f>
        <v/>
      </c>
      <c r="L13" t="str">
        <f ca="1">IF(Input!J22="","",OFFSET(Input!$J$10,$AB13,0))</f>
        <v/>
      </c>
      <c r="M13" s="189" t="str">
        <f ca="1">IF(Input!K22="","",VALUE(OFFSET(Input!$K$10,$AB13,0)))</f>
        <v/>
      </c>
      <c r="N13" s="189" t="str">
        <f ca="1">IF(Input!L22="","",VALUE(OFFSET(Input!$L$10,$AB13,0)))</f>
        <v/>
      </c>
      <c r="O13" t="str">
        <f ca="1">IF(Input!M22="","",OFFSET(Input!$M$10,$AB13,0))</f>
        <v/>
      </c>
      <c r="P13" t="str">
        <f ca="1">IF(Input!N22="","",OFFSET(Input!$N$10,$AB13,0))</f>
        <v/>
      </c>
      <c r="Q13" t="str">
        <f ca="1">IF(Input!O22="","",OFFSET(Input!$O$10,$AB13,0))</f>
        <v/>
      </c>
      <c r="R13" t="str">
        <f ca="1">IF(Input!P22="","",VALUE(OFFSET(Input!$P$10,$AB13,0)*100))</f>
        <v/>
      </c>
      <c r="T13" t="str">
        <f ca="1">IF(Input!Q22="","",OFFSET(Input!$Q$10,$AB13,0))</f>
        <v/>
      </c>
      <c r="U13" t="str">
        <f ca="1">IF(Input!R22="","",OFFSET(Input!$R$10,$AB13,0))</f>
        <v/>
      </c>
      <c r="V13" t="str">
        <f ca="1">IF(Input!S22="","",VALUE(OFFSET(Input!$S$10,$AB13,0)))</f>
        <v/>
      </c>
      <c r="W13" t="str">
        <f ca="1">IF(Input!T22="","",VALUE(OFFSET(Input!$T$10,$AB13,0)))</f>
        <v/>
      </c>
      <c r="X13" t="str">
        <f ca="1">IF(Input!U22="","",VALUE(OFFSET(Input!$U$10,$AB13,0)))</f>
        <v/>
      </c>
      <c r="Y13" t="str">
        <f ca="1">IF(Input!V22="","",VALUE(OFFSET(Input!$V$10,$AB13,0)))</f>
        <v/>
      </c>
      <c r="Z13" s="170" t="str">
        <f ca="1">IF(Input!W22="","",OFFSET(Input!$W$10,$AB13,0))</f>
        <v/>
      </c>
      <c r="AB13" s="169">
        <v>12</v>
      </c>
    </row>
    <row r="14" spans="1:28" x14ac:dyDescent="0.25">
      <c r="A14" s="179" t="str">
        <f ca="1">IF(Input!A23="","",OFFSET(Input!$A$10,$AB14,0))</f>
        <v/>
      </c>
      <c r="B14" t="str">
        <f>IF(Input!$J$2="","",IF(A14="","",Input!$J$2))</f>
        <v/>
      </c>
      <c r="D14" t="str">
        <f ca="1">IF(Input!B23="","",VALUE(OFFSET(Input!$B$10,$AB14,0)))</f>
        <v/>
      </c>
      <c r="E14" t="str">
        <f ca="1">IF(Input!C23="","",OFFSET(Input!$C$10,$AB14,0))</f>
        <v/>
      </c>
      <c r="F14" t="str">
        <f ca="1">IF(Input!D23="","",OFFSET(Input!$D$10,$AB14,0))</f>
        <v/>
      </c>
      <c r="G14" t="str">
        <f ca="1">IF(Input!E23="","",OFFSET(Input!$E$10,$AB14,0))</f>
        <v/>
      </c>
      <c r="H14" t="str">
        <f ca="1">IF(Input!F23="","",OFFSET(Input!$F$10,$AB14,0))</f>
        <v/>
      </c>
      <c r="I14" t="str">
        <f ca="1">IF(Input!G23="","",OFFSET(Input!$G$10,$AB14,0))</f>
        <v/>
      </c>
      <c r="J14" t="str">
        <f ca="1">IF(Input!H23="","",OFFSET(Input!$H$10,$AB14,0))</f>
        <v/>
      </c>
      <c r="K14" t="str">
        <f ca="1">IF(Input!I23="","",OFFSET(Input!$I$10,$AB14,0))</f>
        <v/>
      </c>
      <c r="L14" t="str">
        <f ca="1">IF(Input!J23="","",OFFSET(Input!$J$10,$AB14,0))</f>
        <v/>
      </c>
      <c r="M14" s="189" t="str">
        <f ca="1">IF(Input!K23="","",VALUE(OFFSET(Input!$K$10,$AB14,0)))</f>
        <v/>
      </c>
      <c r="N14" s="189" t="str">
        <f ca="1">IF(Input!L23="","",VALUE(OFFSET(Input!$L$10,$AB14,0)))</f>
        <v/>
      </c>
      <c r="O14" t="str">
        <f ca="1">IF(Input!M23="","",OFFSET(Input!$M$10,$AB14,0))</f>
        <v/>
      </c>
      <c r="P14" t="str">
        <f ca="1">IF(Input!N23="","",OFFSET(Input!$N$10,$AB14,0))</f>
        <v/>
      </c>
      <c r="Q14" t="str">
        <f ca="1">IF(Input!O23="","",OFFSET(Input!$O$10,$AB14,0))</f>
        <v/>
      </c>
      <c r="R14" t="str">
        <f ca="1">IF(Input!P23="","",VALUE(OFFSET(Input!$P$10,$AB14,0)*100))</f>
        <v/>
      </c>
      <c r="T14" t="str">
        <f ca="1">IF(Input!Q23="","",OFFSET(Input!$Q$10,$AB14,0))</f>
        <v/>
      </c>
      <c r="U14" t="str">
        <f ca="1">IF(Input!R23="","",OFFSET(Input!$R$10,$AB14,0))</f>
        <v/>
      </c>
      <c r="V14" t="str">
        <f ca="1">IF(Input!S23="","",VALUE(OFFSET(Input!$S$10,$AB14,0)))</f>
        <v/>
      </c>
      <c r="W14" t="str">
        <f ca="1">IF(Input!T23="","",VALUE(OFFSET(Input!$T$10,$AB14,0)))</f>
        <v/>
      </c>
      <c r="X14" t="str">
        <f ca="1">IF(Input!U23="","",VALUE(OFFSET(Input!$U$10,$AB14,0)))</f>
        <v/>
      </c>
      <c r="Y14" t="str">
        <f ca="1">IF(Input!V23="","",VALUE(OFFSET(Input!$V$10,$AB14,0)))</f>
        <v/>
      </c>
      <c r="Z14" s="170" t="str">
        <f ca="1">IF(Input!W23="","",OFFSET(Input!$W$10,$AB14,0))</f>
        <v/>
      </c>
      <c r="AB14" s="169">
        <v>13</v>
      </c>
    </row>
    <row r="15" spans="1:28" x14ac:dyDescent="0.25">
      <c r="A15" s="179" t="str">
        <f ca="1">IF(Input!A24="","",OFFSET(Input!$A$10,$AB15,0))</f>
        <v/>
      </c>
      <c r="B15" t="str">
        <f>IF(Input!$J$2="","",IF(A15="","",Input!$J$2))</f>
        <v/>
      </c>
      <c r="D15" t="str">
        <f ca="1">IF(Input!B24="","",VALUE(OFFSET(Input!$B$10,$AB15,0)))</f>
        <v/>
      </c>
      <c r="E15" t="str">
        <f ca="1">IF(Input!C24="","",OFFSET(Input!$C$10,$AB15,0))</f>
        <v/>
      </c>
      <c r="F15" t="str">
        <f ca="1">IF(Input!D24="","",OFFSET(Input!$D$10,$AB15,0))</f>
        <v/>
      </c>
      <c r="G15" t="str">
        <f ca="1">IF(Input!E24="","",OFFSET(Input!$E$10,$AB15,0))</f>
        <v/>
      </c>
      <c r="H15" t="str">
        <f ca="1">IF(Input!F24="","",OFFSET(Input!$F$10,$AB15,0))</f>
        <v/>
      </c>
      <c r="I15" t="str">
        <f ca="1">IF(Input!G24="","",OFFSET(Input!$G$10,$AB15,0))</f>
        <v/>
      </c>
      <c r="J15" t="str">
        <f ca="1">IF(Input!H24="","",OFFSET(Input!$H$10,$AB15,0))</f>
        <v/>
      </c>
      <c r="K15" t="str">
        <f ca="1">IF(Input!I24="","",OFFSET(Input!$I$10,$AB15,0))</f>
        <v/>
      </c>
      <c r="L15" t="str">
        <f ca="1">IF(Input!J24="","",OFFSET(Input!$J$10,$AB15,0))</f>
        <v/>
      </c>
      <c r="M15" s="189" t="str">
        <f ca="1">IF(Input!K24="","",VALUE(OFFSET(Input!$K$10,$AB15,0)))</f>
        <v/>
      </c>
      <c r="N15" s="189" t="str">
        <f ca="1">IF(Input!L24="","",VALUE(OFFSET(Input!$L$10,$AB15,0)))</f>
        <v/>
      </c>
      <c r="O15" t="str">
        <f ca="1">IF(Input!M24="","",OFFSET(Input!$M$10,$AB15,0))</f>
        <v/>
      </c>
      <c r="P15" t="str">
        <f ca="1">IF(Input!N24="","",OFFSET(Input!$N$10,$AB15,0))</f>
        <v/>
      </c>
      <c r="Q15" t="str">
        <f ca="1">IF(Input!O24="","",OFFSET(Input!$O$10,$AB15,0))</f>
        <v/>
      </c>
      <c r="R15" t="str">
        <f ca="1">IF(Input!P24="","",VALUE(OFFSET(Input!$P$10,$AB15,0)*100))</f>
        <v/>
      </c>
      <c r="T15" t="str">
        <f ca="1">IF(Input!Q24="","",OFFSET(Input!$Q$10,$AB15,0))</f>
        <v/>
      </c>
      <c r="U15" t="str">
        <f ca="1">IF(Input!R24="","",OFFSET(Input!$R$10,$AB15,0))</f>
        <v/>
      </c>
      <c r="V15" t="str">
        <f ca="1">IF(Input!S24="","",VALUE(OFFSET(Input!$S$10,$AB15,0)))</f>
        <v/>
      </c>
      <c r="W15" t="str">
        <f ca="1">IF(Input!T24="","",VALUE(OFFSET(Input!$T$10,$AB15,0)))</f>
        <v/>
      </c>
      <c r="X15" t="str">
        <f ca="1">IF(Input!U24="","",VALUE(OFFSET(Input!$U$10,$AB15,0)))</f>
        <v/>
      </c>
      <c r="Y15" t="str">
        <f ca="1">IF(Input!V24="","",VALUE(OFFSET(Input!$V$10,$AB15,0)))</f>
        <v/>
      </c>
      <c r="Z15" s="170" t="str">
        <f ca="1">IF(Input!W24="","",OFFSET(Input!$W$10,$AB15,0))</f>
        <v/>
      </c>
      <c r="AB15" s="169">
        <v>14</v>
      </c>
    </row>
    <row r="16" spans="1:28" x14ac:dyDescent="0.25">
      <c r="A16" s="179" t="str">
        <f ca="1">IF(Input!A25="","",OFFSET(Input!$A$10,$AB16,0))</f>
        <v/>
      </c>
      <c r="B16" t="str">
        <f>IF(Input!$J$2="","",IF(A16="","",Input!$J$2))</f>
        <v/>
      </c>
      <c r="D16" t="str">
        <f ca="1">IF(Input!B25="","",VALUE(OFFSET(Input!$B$10,$AB16,0)))</f>
        <v/>
      </c>
      <c r="E16" t="str">
        <f ca="1">IF(Input!C25="","",OFFSET(Input!$C$10,$AB16,0))</f>
        <v/>
      </c>
      <c r="F16" t="str">
        <f ca="1">IF(Input!D25="","",OFFSET(Input!$D$10,$AB16,0))</f>
        <v/>
      </c>
      <c r="G16" t="str">
        <f ca="1">IF(Input!E25="","",OFFSET(Input!$E$10,$AB16,0))</f>
        <v/>
      </c>
      <c r="H16" t="str">
        <f ca="1">IF(Input!F25="","",OFFSET(Input!$F$10,$AB16,0))</f>
        <v/>
      </c>
      <c r="I16" t="str">
        <f ca="1">IF(Input!G25="","",OFFSET(Input!$G$10,$AB16,0))</f>
        <v/>
      </c>
      <c r="J16" t="str">
        <f ca="1">IF(Input!H25="","",OFFSET(Input!$H$10,$AB16,0))</f>
        <v/>
      </c>
      <c r="K16" t="str">
        <f ca="1">IF(Input!I25="","",OFFSET(Input!$I$10,$AB16,0))</f>
        <v/>
      </c>
      <c r="L16" t="str">
        <f ca="1">IF(Input!J25="","",OFFSET(Input!$J$10,$AB16,0))</f>
        <v/>
      </c>
      <c r="M16" s="189" t="str">
        <f ca="1">IF(Input!K25="","",VALUE(OFFSET(Input!$K$10,$AB16,0)))</f>
        <v/>
      </c>
      <c r="N16" s="189" t="str">
        <f ca="1">IF(Input!L25="","",VALUE(OFFSET(Input!$L$10,$AB16,0)))</f>
        <v/>
      </c>
      <c r="O16" t="str">
        <f ca="1">IF(Input!M25="","",OFFSET(Input!$M$10,$AB16,0))</f>
        <v/>
      </c>
      <c r="P16" t="str">
        <f ca="1">IF(Input!N25="","",OFFSET(Input!$N$10,$AB16,0))</f>
        <v/>
      </c>
      <c r="Q16" t="str">
        <f ca="1">IF(Input!O25="","",OFFSET(Input!$O$10,$AB16,0))</f>
        <v/>
      </c>
      <c r="R16" t="str">
        <f ca="1">IF(Input!P25="","",VALUE(OFFSET(Input!$P$10,$AB16,0)*100))</f>
        <v/>
      </c>
      <c r="T16" t="str">
        <f ca="1">IF(Input!Q25="","",OFFSET(Input!$Q$10,$AB16,0))</f>
        <v/>
      </c>
      <c r="U16" t="str">
        <f ca="1">IF(Input!R25="","",OFFSET(Input!$R$10,$AB16,0))</f>
        <v/>
      </c>
      <c r="V16" t="str">
        <f ca="1">IF(Input!S25="","",VALUE(OFFSET(Input!$S$10,$AB16,0)))</f>
        <v/>
      </c>
      <c r="W16" t="str">
        <f ca="1">IF(Input!T25="","",VALUE(OFFSET(Input!$T$10,$AB16,0)))</f>
        <v/>
      </c>
      <c r="X16" t="str">
        <f ca="1">IF(Input!U25="","",VALUE(OFFSET(Input!$U$10,$AB16,0)))</f>
        <v/>
      </c>
      <c r="Y16" t="str">
        <f ca="1">IF(Input!V25="","",VALUE(OFFSET(Input!$V$10,$AB16,0)))</f>
        <v/>
      </c>
      <c r="Z16" s="170" t="str">
        <f ca="1">IF(Input!W25="","",OFFSET(Input!$W$10,$AB16,0))</f>
        <v/>
      </c>
      <c r="AB16" s="169">
        <v>15</v>
      </c>
    </row>
    <row r="17" spans="1:28" x14ac:dyDescent="0.25">
      <c r="A17" s="179" t="str">
        <f ca="1">IF(Input!A26="","",OFFSET(Input!$A$10,$AB17,0))</f>
        <v/>
      </c>
      <c r="B17" t="str">
        <f>IF(Input!$J$2="","",IF(A17="","",Input!$J$2))</f>
        <v/>
      </c>
      <c r="D17" t="str">
        <f ca="1">IF(Input!B26="","",VALUE(OFFSET(Input!$B$10,$AB17,0)))</f>
        <v/>
      </c>
      <c r="E17" t="str">
        <f ca="1">IF(Input!C26="","",OFFSET(Input!$C$10,$AB17,0))</f>
        <v/>
      </c>
      <c r="F17" t="str">
        <f ca="1">IF(Input!D26="","",OFFSET(Input!$D$10,$AB17,0))</f>
        <v/>
      </c>
      <c r="G17" t="str">
        <f ca="1">IF(Input!E26="","",OFFSET(Input!$E$10,$AB17,0))</f>
        <v/>
      </c>
      <c r="H17" t="str">
        <f ca="1">IF(Input!F26="","",OFFSET(Input!$F$10,$AB17,0))</f>
        <v/>
      </c>
      <c r="I17" t="str">
        <f ca="1">IF(Input!G26="","",OFFSET(Input!$G$10,$AB17,0))</f>
        <v/>
      </c>
      <c r="J17" t="str">
        <f ca="1">IF(Input!H26="","",OFFSET(Input!$H$10,$AB17,0))</f>
        <v/>
      </c>
      <c r="K17" t="str">
        <f ca="1">IF(Input!I26="","",OFFSET(Input!$I$10,$AB17,0))</f>
        <v/>
      </c>
      <c r="L17" t="str">
        <f ca="1">IF(Input!J26="","",OFFSET(Input!$J$10,$AB17,0))</f>
        <v/>
      </c>
      <c r="M17" s="189" t="str">
        <f ca="1">IF(Input!K26="","",VALUE(OFFSET(Input!$K$10,$AB17,0)))</f>
        <v/>
      </c>
      <c r="N17" s="189" t="str">
        <f ca="1">IF(Input!L26="","",VALUE(OFFSET(Input!$L$10,$AB17,0)))</f>
        <v/>
      </c>
      <c r="O17" t="str">
        <f ca="1">IF(Input!M26="","",OFFSET(Input!$M$10,$AB17,0))</f>
        <v/>
      </c>
      <c r="P17" t="str">
        <f ca="1">IF(Input!N26="","",OFFSET(Input!$N$10,$AB17,0))</f>
        <v/>
      </c>
      <c r="Q17" t="str">
        <f ca="1">IF(Input!O26="","",OFFSET(Input!$O$10,$AB17,0))</f>
        <v/>
      </c>
      <c r="R17" t="str">
        <f ca="1">IF(Input!P26="","",VALUE(OFFSET(Input!$P$10,$AB17,0)*100))</f>
        <v/>
      </c>
      <c r="T17" t="str">
        <f ca="1">IF(Input!Q26="","",OFFSET(Input!$Q$10,$AB17,0))</f>
        <v/>
      </c>
      <c r="U17" t="str">
        <f ca="1">IF(Input!R26="","",OFFSET(Input!$R$10,$AB17,0))</f>
        <v/>
      </c>
      <c r="V17" t="str">
        <f ca="1">IF(Input!S26="","",VALUE(OFFSET(Input!$S$10,$AB17,0)))</f>
        <v/>
      </c>
      <c r="W17" t="str">
        <f ca="1">IF(Input!T26="","",VALUE(OFFSET(Input!$T$10,$AB17,0)))</f>
        <v/>
      </c>
      <c r="X17" t="str">
        <f ca="1">IF(Input!U26="","",VALUE(OFFSET(Input!$U$10,$AB17,0)))</f>
        <v/>
      </c>
      <c r="Y17" t="str">
        <f ca="1">IF(Input!V26="","",VALUE(OFFSET(Input!$V$10,$AB17,0)))</f>
        <v/>
      </c>
      <c r="Z17" s="170" t="str">
        <f ca="1">IF(Input!W26="","",OFFSET(Input!$W$10,$AB17,0))</f>
        <v/>
      </c>
      <c r="AB17" s="169">
        <v>16</v>
      </c>
    </row>
    <row r="18" spans="1:28" x14ac:dyDescent="0.25">
      <c r="A18" s="179" t="str">
        <f ca="1">IF(Input!A27="","",OFFSET(Input!$A$10,$AB18,0))</f>
        <v/>
      </c>
      <c r="B18" t="str">
        <f>IF(Input!$J$2="","",IF(A18="","",Input!$J$2))</f>
        <v/>
      </c>
      <c r="D18" t="str">
        <f ca="1">IF(Input!B27="","",VALUE(OFFSET(Input!$B$10,$AB18,0)))</f>
        <v/>
      </c>
      <c r="E18" t="str">
        <f ca="1">IF(Input!C27="","",OFFSET(Input!$C$10,$AB18,0))</f>
        <v/>
      </c>
      <c r="F18" t="str">
        <f ca="1">IF(Input!D27="","",OFFSET(Input!$D$10,$AB18,0))</f>
        <v/>
      </c>
      <c r="G18" t="str">
        <f ca="1">IF(Input!E27="","",OFFSET(Input!$E$10,$AB18,0))</f>
        <v/>
      </c>
      <c r="H18" t="str">
        <f ca="1">IF(Input!F27="","",OFFSET(Input!$F$10,$AB18,0))</f>
        <v/>
      </c>
      <c r="I18" t="str">
        <f ca="1">IF(Input!G27="","",OFFSET(Input!$G$10,$AB18,0))</f>
        <v/>
      </c>
      <c r="J18" t="str">
        <f ca="1">IF(Input!H27="","",OFFSET(Input!$H$10,$AB18,0))</f>
        <v/>
      </c>
      <c r="K18" t="str">
        <f ca="1">IF(Input!I27="","",OFFSET(Input!$I$10,$AB18,0))</f>
        <v/>
      </c>
      <c r="L18" t="str">
        <f ca="1">IF(Input!J27="","",OFFSET(Input!$J$10,$AB18,0))</f>
        <v/>
      </c>
      <c r="M18" s="189" t="str">
        <f ca="1">IF(Input!K27="","",VALUE(OFFSET(Input!$K$10,$AB18,0)))</f>
        <v/>
      </c>
      <c r="N18" s="189" t="str">
        <f ca="1">IF(Input!L27="","",VALUE(OFFSET(Input!$L$10,$AB18,0)))</f>
        <v/>
      </c>
      <c r="O18" t="str">
        <f ca="1">IF(Input!M27="","",OFFSET(Input!$M$10,$AB18,0))</f>
        <v/>
      </c>
      <c r="P18" t="str">
        <f ca="1">IF(Input!N27="","",OFFSET(Input!$N$10,$AB18,0))</f>
        <v/>
      </c>
      <c r="Q18" t="str">
        <f ca="1">IF(Input!O27="","",OFFSET(Input!$O$10,$AB18,0))</f>
        <v/>
      </c>
      <c r="R18" t="str">
        <f ca="1">IF(Input!P27="","",VALUE(OFFSET(Input!$P$10,$AB18,0)*100))</f>
        <v/>
      </c>
      <c r="T18" t="str">
        <f ca="1">IF(Input!Q27="","",OFFSET(Input!$Q$10,$AB18,0))</f>
        <v/>
      </c>
      <c r="U18" t="str">
        <f ca="1">IF(Input!R27="","",OFFSET(Input!$R$10,$AB18,0))</f>
        <v/>
      </c>
      <c r="V18" t="str">
        <f ca="1">IF(Input!S27="","",VALUE(OFFSET(Input!$S$10,$AB18,0)))</f>
        <v/>
      </c>
      <c r="W18" t="str">
        <f ca="1">IF(Input!T27="","",VALUE(OFFSET(Input!$T$10,$AB18,0)))</f>
        <v/>
      </c>
      <c r="X18" t="str">
        <f ca="1">IF(Input!U27="","",VALUE(OFFSET(Input!$U$10,$AB18,0)))</f>
        <v/>
      </c>
      <c r="Y18" t="str">
        <f ca="1">IF(Input!V27="","",VALUE(OFFSET(Input!$V$10,$AB18,0)))</f>
        <v/>
      </c>
      <c r="Z18" s="170" t="str">
        <f ca="1">IF(Input!W27="","",OFFSET(Input!$W$10,$AB18,0))</f>
        <v/>
      </c>
      <c r="AB18" s="169">
        <v>17</v>
      </c>
    </row>
    <row r="19" spans="1:28" x14ac:dyDescent="0.25">
      <c r="A19" s="179" t="str">
        <f ca="1">IF(Input!A28="","",OFFSET(Input!$A$10,$AB19,0))</f>
        <v/>
      </c>
      <c r="B19" t="str">
        <f>IF(Input!$J$2="","",IF(A19="","",Input!$J$2))</f>
        <v/>
      </c>
      <c r="D19" t="str">
        <f ca="1">IF(Input!B28="","",VALUE(OFFSET(Input!$B$10,$AB19,0)))</f>
        <v/>
      </c>
      <c r="E19" t="str">
        <f ca="1">IF(Input!C28="","",OFFSET(Input!$C$10,$AB19,0))</f>
        <v/>
      </c>
      <c r="F19" t="str">
        <f ca="1">IF(Input!D28="","",OFFSET(Input!$D$10,$AB19,0))</f>
        <v/>
      </c>
      <c r="G19" t="str">
        <f ca="1">IF(Input!E28="","",OFFSET(Input!$E$10,$AB19,0))</f>
        <v/>
      </c>
      <c r="H19" t="str">
        <f ca="1">IF(Input!F28="","",OFFSET(Input!$F$10,$AB19,0))</f>
        <v/>
      </c>
      <c r="I19" t="str">
        <f ca="1">IF(Input!G28="","",OFFSET(Input!$G$10,$AB19,0))</f>
        <v/>
      </c>
      <c r="J19" t="str">
        <f ca="1">IF(Input!H28="","",OFFSET(Input!$H$10,$AB19,0))</f>
        <v/>
      </c>
      <c r="K19" t="str">
        <f ca="1">IF(Input!I28="","",OFFSET(Input!$I$10,$AB19,0))</f>
        <v/>
      </c>
      <c r="L19" t="str">
        <f ca="1">IF(Input!J28="","",OFFSET(Input!$J$10,$AB19,0))</f>
        <v/>
      </c>
      <c r="M19" s="189" t="str">
        <f ca="1">IF(Input!K28="","",VALUE(OFFSET(Input!$K$10,$AB19,0)))</f>
        <v/>
      </c>
      <c r="N19" s="189" t="str">
        <f ca="1">IF(Input!L28="","",VALUE(OFFSET(Input!$L$10,$AB19,0)))</f>
        <v/>
      </c>
      <c r="O19" t="str">
        <f ca="1">IF(Input!M28="","",OFFSET(Input!$M$10,$AB19,0))</f>
        <v/>
      </c>
      <c r="P19" t="str">
        <f ca="1">IF(Input!N28="","",OFFSET(Input!$N$10,$AB19,0))</f>
        <v/>
      </c>
      <c r="Q19" t="str">
        <f ca="1">IF(Input!O28="","",OFFSET(Input!$O$10,$AB19,0))</f>
        <v/>
      </c>
      <c r="R19" t="str">
        <f ca="1">IF(Input!P28="","",VALUE(OFFSET(Input!$P$10,$AB19,0)*100))</f>
        <v/>
      </c>
      <c r="T19" t="str">
        <f ca="1">IF(Input!Q28="","",OFFSET(Input!$Q$10,$AB19,0))</f>
        <v/>
      </c>
      <c r="U19" t="str">
        <f ca="1">IF(Input!R28="","",OFFSET(Input!$R$10,$AB19,0))</f>
        <v/>
      </c>
      <c r="V19" t="str">
        <f ca="1">IF(Input!S28="","",VALUE(OFFSET(Input!$S$10,$AB19,0)))</f>
        <v/>
      </c>
      <c r="W19" t="str">
        <f ca="1">IF(Input!T28="","",VALUE(OFFSET(Input!$T$10,$AB19,0)))</f>
        <v/>
      </c>
      <c r="X19" t="str">
        <f ca="1">IF(Input!U28="","",VALUE(OFFSET(Input!$U$10,$AB19,0)))</f>
        <v/>
      </c>
      <c r="Y19" t="str">
        <f ca="1">IF(Input!V28="","",VALUE(OFFSET(Input!$V$10,$AB19,0)))</f>
        <v/>
      </c>
      <c r="Z19" s="170" t="str">
        <f ca="1">IF(Input!W28="","",OFFSET(Input!$W$10,$AB19,0))</f>
        <v/>
      </c>
      <c r="AB19" s="169">
        <v>18</v>
      </c>
    </row>
    <row r="20" spans="1:28" x14ac:dyDescent="0.25">
      <c r="A20" s="179" t="str">
        <f ca="1">IF(Input!A29="","",OFFSET(Input!$A$10,$AB20,0))</f>
        <v/>
      </c>
      <c r="B20" t="str">
        <f>IF(Input!$J$2="","",IF(A20="","",Input!$J$2))</f>
        <v/>
      </c>
      <c r="D20" t="str">
        <f ca="1">IF(Input!B29="","",VALUE(OFFSET(Input!$B$10,$AB20,0)))</f>
        <v/>
      </c>
      <c r="E20" t="str">
        <f ca="1">IF(Input!C29="","",OFFSET(Input!$C$10,$AB20,0))</f>
        <v/>
      </c>
      <c r="F20" t="str">
        <f ca="1">IF(Input!D29="","",OFFSET(Input!$D$10,$AB20,0))</f>
        <v/>
      </c>
      <c r="G20" t="str">
        <f ca="1">IF(Input!E29="","",OFFSET(Input!$E$10,$AB20,0))</f>
        <v/>
      </c>
      <c r="H20" t="str">
        <f ca="1">IF(Input!F29="","",OFFSET(Input!$F$10,$AB20,0))</f>
        <v/>
      </c>
      <c r="I20" t="str">
        <f ca="1">IF(Input!G29="","",OFFSET(Input!$G$10,$AB20,0))</f>
        <v/>
      </c>
      <c r="J20" t="str">
        <f ca="1">IF(Input!H29="","",OFFSET(Input!$H$10,$AB20,0))</f>
        <v/>
      </c>
      <c r="K20" t="str">
        <f ca="1">IF(Input!I29="","",OFFSET(Input!$I$10,$AB20,0))</f>
        <v/>
      </c>
      <c r="L20" t="str">
        <f ca="1">IF(Input!J29="","",OFFSET(Input!$J$10,$AB20,0))</f>
        <v/>
      </c>
      <c r="M20" s="189" t="str">
        <f ca="1">IF(Input!K29="","",VALUE(OFFSET(Input!$K$10,$AB20,0)))</f>
        <v/>
      </c>
      <c r="N20" s="189" t="str">
        <f ca="1">IF(Input!L29="","",VALUE(OFFSET(Input!$L$10,$AB20,0)))</f>
        <v/>
      </c>
      <c r="O20" t="str">
        <f ca="1">IF(Input!M29="","",OFFSET(Input!$M$10,$AB20,0))</f>
        <v/>
      </c>
      <c r="P20" t="str">
        <f ca="1">IF(Input!N29="","",OFFSET(Input!$N$10,$AB20,0))</f>
        <v/>
      </c>
      <c r="Q20" t="str">
        <f ca="1">IF(Input!O29="","",OFFSET(Input!$O$10,$AB20,0))</f>
        <v/>
      </c>
      <c r="R20" t="str">
        <f ca="1">IF(Input!P29="","",VALUE(OFFSET(Input!$P$10,$AB20,0)*100))</f>
        <v/>
      </c>
      <c r="T20" t="str">
        <f ca="1">IF(Input!Q29="","",OFFSET(Input!$Q$10,$AB20,0))</f>
        <v/>
      </c>
      <c r="U20" t="str">
        <f ca="1">IF(Input!R29="","",OFFSET(Input!$R$10,$AB20,0))</f>
        <v/>
      </c>
      <c r="V20" t="str">
        <f ca="1">IF(Input!S29="","",VALUE(OFFSET(Input!$S$10,$AB20,0)))</f>
        <v/>
      </c>
      <c r="W20" t="str">
        <f ca="1">IF(Input!T29="","",VALUE(OFFSET(Input!$T$10,$AB20,0)))</f>
        <v/>
      </c>
      <c r="X20" t="str">
        <f ca="1">IF(Input!U29="","",VALUE(OFFSET(Input!$U$10,$AB20,0)))</f>
        <v/>
      </c>
      <c r="Y20" t="str">
        <f ca="1">IF(Input!V29="","",VALUE(OFFSET(Input!$V$10,$AB20,0)))</f>
        <v/>
      </c>
      <c r="Z20" s="170" t="str">
        <f ca="1">IF(Input!W29="","",OFFSET(Input!$W$10,$AB20,0))</f>
        <v/>
      </c>
      <c r="AB20" s="169">
        <v>19</v>
      </c>
    </row>
    <row r="21" spans="1:28" x14ac:dyDescent="0.25">
      <c r="A21" s="179" t="str">
        <f ca="1">IF(Input!A30="","",OFFSET(Input!$A$10,$AB21,0))</f>
        <v/>
      </c>
      <c r="B21" t="str">
        <f>IF(Input!$J$2="","",IF(A21="","",Input!$J$2))</f>
        <v/>
      </c>
      <c r="D21" t="str">
        <f ca="1">IF(Input!B30="","",VALUE(OFFSET(Input!$B$10,$AB21,0)))</f>
        <v/>
      </c>
      <c r="E21" t="str">
        <f ca="1">IF(Input!C30="","",OFFSET(Input!$C$10,$AB21,0))</f>
        <v/>
      </c>
      <c r="F21" t="str">
        <f ca="1">IF(Input!D30="","",OFFSET(Input!$D$10,$AB21,0))</f>
        <v/>
      </c>
      <c r="G21" t="str">
        <f ca="1">IF(Input!E30="","",OFFSET(Input!$E$10,$AB21,0))</f>
        <v/>
      </c>
      <c r="H21" t="str">
        <f ca="1">IF(Input!F30="","",OFFSET(Input!$F$10,$AB21,0))</f>
        <v/>
      </c>
      <c r="I21" t="str">
        <f ca="1">IF(Input!G30="","",OFFSET(Input!$G$10,$AB21,0))</f>
        <v/>
      </c>
      <c r="J21" t="str">
        <f ca="1">IF(Input!H30="","",OFFSET(Input!$H$10,$AB21,0))</f>
        <v/>
      </c>
      <c r="K21" t="str">
        <f ca="1">IF(Input!I30="","",OFFSET(Input!$I$10,$AB21,0))</f>
        <v/>
      </c>
      <c r="L21" t="str">
        <f ca="1">IF(Input!J30="","",OFFSET(Input!$J$10,$AB21,0))</f>
        <v/>
      </c>
      <c r="M21" s="189" t="str">
        <f ca="1">IF(Input!K30="","",VALUE(OFFSET(Input!$K$10,$AB21,0)))</f>
        <v/>
      </c>
      <c r="N21" s="189" t="str">
        <f ca="1">IF(Input!L30="","",VALUE(OFFSET(Input!$L$10,$AB21,0)))</f>
        <v/>
      </c>
      <c r="O21" t="str">
        <f ca="1">IF(Input!M30="","",OFFSET(Input!$M$10,$AB21,0))</f>
        <v/>
      </c>
      <c r="P21" t="str">
        <f ca="1">IF(Input!N30="","",OFFSET(Input!$N$10,$AB21,0))</f>
        <v/>
      </c>
      <c r="Q21" t="str">
        <f ca="1">IF(Input!O30="","",OFFSET(Input!$O$10,$AB21,0))</f>
        <v/>
      </c>
      <c r="R21" t="str">
        <f ca="1">IF(Input!P30="","",VALUE(OFFSET(Input!$P$10,$AB21,0)*100))</f>
        <v/>
      </c>
      <c r="T21" t="str">
        <f ca="1">IF(Input!Q30="","",OFFSET(Input!$Q$10,$AB21,0))</f>
        <v/>
      </c>
      <c r="U21" t="str">
        <f ca="1">IF(Input!R30="","",OFFSET(Input!$R$10,$AB21,0))</f>
        <v/>
      </c>
      <c r="V21" t="str">
        <f ca="1">IF(Input!S30="","",VALUE(OFFSET(Input!$S$10,$AB21,0)))</f>
        <v/>
      </c>
      <c r="W21" t="str">
        <f ca="1">IF(Input!T30="","",VALUE(OFFSET(Input!$T$10,$AB21,0)))</f>
        <v/>
      </c>
      <c r="X21" t="str">
        <f ca="1">IF(Input!U30="","",VALUE(OFFSET(Input!$U$10,$AB21,0)))</f>
        <v/>
      </c>
      <c r="Y21" t="str">
        <f ca="1">IF(Input!V30="","",VALUE(OFFSET(Input!$V$10,$AB21,0)))</f>
        <v/>
      </c>
      <c r="Z21" s="170" t="str">
        <f ca="1">IF(Input!W30="","",OFFSET(Input!$W$10,$AB21,0))</f>
        <v/>
      </c>
      <c r="AB21" s="169">
        <v>20</v>
      </c>
    </row>
    <row r="22" spans="1:28" x14ac:dyDescent="0.25">
      <c r="A22" s="179" t="str">
        <f ca="1">IF(Input!A31="","",OFFSET(Input!$A$10,$AB22,0))</f>
        <v/>
      </c>
      <c r="B22" t="str">
        <f>IF(Input!$J$2="","",IF(A22="","",Input!$J$2))</f>
        <v/>
      </c>
      <c r="D22" t="str">
        <f ca="1">IF(Input!B31="","",VALUE(OFFSET(Input!$B$10,$AB22,0)))</f>
        <v/>
      </c>
      <c r="E22" t="str">
        <f ca="1">IF(Input!C31="","",OFFSET(Input!$C$10,$AB22,0))</f>
        <v/>
      </c>
      <c r="F22" t="str">
        <f ca="1">IF(Input!D31="","",OFFSET(Input!$D$10,$AB22,0))</f>
        <v/>
      </c>
      <c r="G22" t="str">
        <f ca="1">IF(Input!E31="","",OFFSET(Input!$E$10,$AB22,0))</f>
        <v/>
      </c>
      <c r="H22" t="str">
        <f ca="1">IF(Input!F31="","",OFFSET(Input!$F$10,$AB22,0))</f>
        <v/>
      </c>
      <c r="I22" t="str">
        <f ca="1">IF(Input!G31="","",OFFSET(Input!$G$10,$AB22,0))</f>
        <v/>
      </c>
      <c r="J22" t="str">
        <f ca="1">IF(Input!H31="","",OFFSET(Input!$H$10,$AB22,0))</f>
        <v/>
      </c>
      <c r="K22" t="str">
        <f ca="1">IF(Input!I31="","",OFFSET(Input!$I$10,$AB22,0))</f>
        <v/>
      </c>
      <c r="L22" t="str">
        <f ca="1">IF(Input!J31="","",OFFSET(Input!$J$10,$AB22,0))</f>
        <v/>
      </c>
      <c r="M22" s="189" t="str">
        <f ca="1">IF(Input!K31="","",VALUE(OFFSET(Input!$K$10,$AB22,0)))</f>
        <v/>
      </c>
      <c r="N22" s="189" t="str">
        <f ca="1">IF(Input!L31="","",VALUE(OFFSET(Input!$L$10,$AB22,0)))</f>
        <v/>
      </c>
      <c r="O22" t="str">
        <f ca="1">IF(Input!M31="","",OFFSET(Input!$M$10,$AB22,0))</f>
        <v/>
      </c>
      <c r="P22" t="str">
        <f ca="1">IF(Input!N31="","",OFFSET(Input!$N$10,$AB22,0))</f>
        <v/>
      </c>
      <c r="Q22" t="str">
        <f ca="1">IF(Input!O31="","",OFFSET(Input!$O$10,$AB22,0))</f>
        <v/>
      </c>
      <c r="R22" t="str">
        <f ca="1">IF(Input!P31="","",VALUE(OFFSET(Input!$P$10,$AB22,0)*100))</f>
        <v/>
      </c>
      <c r="T22" t="str">
        <f ca="1">IF(Input!Q31="","",OFFSET(Input!$Q$10,$AB22,0))</f>
        <v/>
      </c>
      <c r="U22" t="str">
        <f ca="1">IF(Input!R31="","",OFFSET(Input!$R$10,$AB22,0))</f>
        <v/>
      </c>
      <c r="V22" t="str">
        <f ca="1">IF(Input!S31="","",VALUE(OFFSET(Input!$S$10,$AB22,0)))</f>
        <v/>
      </c>
      <c r="W22" t="str">
        <f ca="1">IF(Input!T31="","",VALUE(OFFSET(Input!$T$10,$AB22,0)))</f>
        <v/>
      </c>
      <c r="X22" t="str">
        <f ca="1">IF(Input!U31="","",VALUE(OFFSET(Input!$U$10,$AB22,0)))</f>
        <v/>
      </c>
      <c r="Y22" t="str">
        <f ca="1">IF(Input!V31="","",VALUE(OFFSET(Input!$V$10,$AB22,0)))</f>
        <v/>
      </c>
      <c r="Z22" s="170" t="str">
        <f ca="1">IF(Input!W31="","",OFFSET(Input!$W$10,$AB22,0))</f>
        <v/>
      </c>
      <c r="AB22" s="169">
        <v>21</v>
      </c>
    </row>
    <row r="23" spans="1:28" x14ac:dyDescent="0.25">
      <c r="A23" s="179" t="str">
        <f ca="1">IF(Input!A32="","",OFFSET(Input!$A$10,$AB23,0))</f>
        <v/>
      </c>
      <c r="B23" t="str">
        <f>IF(Input!$J$2="","",IF(A23="","",Input!$J$2))</f>
        <v/>
      </c>
      <c r="D23" t="str">
        <f ca="1">IF(Input!B32="","",VALUE(OFFSET(Input!$B$10,$AB23,0)))</f>
        <v/>
      </c>
      <c r="E23" t="str">
        <f ca="1">IF(Input!C32="","",OFFSET(Input!$C$10,$AB23,0))</f>
        <v/>
      </c>
      <c r="F23" t="str">
        <f ca="1">IF(Input!D32="","",OFFSET(Input!$D$10,$AB23,0))</f>
        <v/>
      </c>
      <c r="G23" t="str">
        <f ca="1">IF(Input!E32="","",OFFSET(Input!$E$10,$AB23,0))</f>
        <v/>
      </c>
      <c r="H23" t="str">
        <f ca="1">IF(Input!F32="","",OFFSET(Input!$F$10,$AB23,0))</f>
        <v/>
      </c>
      <c r="I23" t="str">
        <f ca="1">IF(Input!G32="","",OFFSET(Input!$G$10,$AB23,0))</f>
        <v/>
      </c>
      <c r="J23" t="str">
        <f ca="1">IF(Input!H32="","",OFFSET(Input!$H$10,$AB23,0))</f>
        <v/>
      </c>
      <c r="K23" t="str">
        <f ca="1">IF(Input!I32="","",OFFSET(Input!$I$10,$AB23,0))</f>
        <v/>
      </c>
      <c r="L23" t="str">
        <f ca="1">IF(Input!J32="","",OFFSET(Input!$J$10,$AB23,0))</f>
        <v/>
      </c>
      <c r="M23" s="189" t="str">
        <f ca="1">IF(Input!K32="","",VALUE(OFFSET(Input!$K$10,$AB23,0)))</f>
        <v/>
      </c>
      <c r="N23" s="189" t="str">
        <f ca="1">IF(Input!L32="","",VALUE(OFFSET(Input!$L$10,$AB23,0)))</f>
        <v/>
      </c>
      <c r="O23" t="str">
        <f ca="1">IF(Input!M32="","",OFFSET(Input!$M$10,$AB23,0))</f>
        <v/>
      </c>
      <c r="P23" t="str">
        <f ca="1">IF(Input!N32="","",OFFSET(Input!$N$10,$AB23,0))</f>
        <v/>
      </c>
      <c r="Q23" t="str">
        <f ca="1">IF(Input!O32="","",OFFSET(Input!$O$10,$AB23,0))</f>
        <v/>
      </c>
      <c r="R23" t="str">
        <f ca="1">IF(Input!P32="","",VALUE(OFFSET(Input!$P$10,$AB23,0)*100))</f>
        <v/>
      </c>
      <c r="T23" t="str">
        <f ca="1">IF(Input!Q32="","",OFFSET(Input!$Q$10,$AB23,0))</f>
        <v/>
      </c>
      <c r="U23" t="str">
        <f ca="1">IF(Input!R32="","",OFFSET(Input!$R$10,$AB23,0))</f>
        <v/>
      </c>
      <c r="V23" t="str">
        <f ca="1">IF(Input!S32="","",VALUE(OFFSET(Input!$S$10,$AB23,0)))</f>
        <v/>
      </c>
      <c r="W23" t="str">
        <f ca="1">IF(Input!T32="","",VALUE(OFFSET(Input!$T$10,$AB23,0)))</f>
        <v/>
      </c>
      <c r="X23" t="str">
        <f ca="1">IF(Input!U32="","",VALUE(OFFSET(Input!$U$10,$AB23,0)))</f>
        <v/>
      </c>
      <c r="Y23" t="str">
        <f ca="1">IF(Input!V32="","",VALUE(OFFSET(Input!$V$10,$AB23,0)))</f>
        <v/>
      </c>
      <c r="Z23" s="170" t="str">
        <f ca="1">IF(Input!W32="","",OFFSET(Input!$W$10,$AB23,0))</f>
        <v/>
      </c>
      <c r="AB23" s="169">
        <v>22</v>
      </c>
    </row>
    <row r="24" spans="1:28" x14ac:dyDescent="0.25">
      <c r="A24" s="179" t="str">
        <f ca="1">IF(Input!A33="","",OFFSET(Input!$A$10,$AB24,0))</f>
        <v/>
      </c>
      <c r="B24" t="str">
        <f>IF(Input!$J$2="","",IF(A24="","",Input!$J$2))</f>
        <v/>
      </c>
      <c r="D24" t="str">
        <f ca="1">IF(Input!B33="","",VALUE(OFFSET(Input!$B$10,$AB24,0)))</f>
        <v/>
      </c>
      <c r="E24" t="str">
        <f ca="1">IF(Input!C33="","",OFFSET(Input!$C$10,$AB24,0))</f>
        <v/>
      </c>
      <c r="F24" t="str">
        <f ca="1">IF(Input!D33="","",OFFSET(Input!$D$10,$AB24,0))</f>
        <v/>
      </c>
      <c r="G24" t="str">
        <f ca="1">IF(Input!E33="","",OFFSET(Input!$E$10,$AB24,0))</f>
        <v/>
      </c>
      <c r="H24" t="str">
        <f ca="1">IF(Input!F33="","",OFFSET(Input!$F$10,$AB24,0))</f>
        <v/>
      </c>
      <c r="I24" t="str">
        <f ca="1">IF(Input!G33="","",OFFSET(Input!$G$10,$AB24,0))</f>
        <v/>
      </c>
      <c r="J24" t="str">
        <f ca="1">IF(Input!H33="","",OFFSET(Input!$H$10,$AB24,0))</f>
        <v/>
      </c>
      <c r="K24" t="str">
        <f ca="1">IF(Input!I33="","",OFFSET(Input!$I$10,$AB24,0))</f>
        <v/>
      </c>
      <c r="L24" t="str">
        <f ca="1">IF(Input!J33="","",OFFSET(Input!$J$10,$AB24,0))</f>
        <v/>
      </c>
      <c r="M24" s="189" t="str">
        <f ca="1">IF(Input!K33="","",VALUE(OFFSET(Input!$K$10,$AB24,0)))</f>
        <v/>
      </c>
      <c r="N24" s="189" t="str">
        <f ca="1">IF(Input!L33="","",VALUE(OFFSET(Input!$L$10,$AB24,0)))</f>
        <v/>
      </c>
      <c r="O24" t="str">
        <f ca="1">IF(Input!M33="","",OFFSET(Input!$M$10,$AB24,0))</f>
        <v/>
      </c>
      <c r="P24" t="str">
        <f ca="1">IF(Input!N33="","",OFFSET(Input!$N$10,$AB24,0))</f>
        <v/>
      </c>
      <c r="Q24" t="str">
        <f ca="1">IF(Input!O33="","",OFFSET(Input!$O$10,$AB24,0))</f>
        <v/>
      </c>
      <c r="R24" t="str">
        <f ca="1">IF(Input!P33="","",VALUE(OFFSET(Input!$P$10,$AB24,0)*100))</f>
        <v/>
      </c>
      <c r="T24" t="str">
        <f ca="1">IF(Input!Q33="","",OFFSET(Input!$Q$10,$AB24,0))</f>
        <v/>
      </c>
      <c r="U24" t="str">
        <f ca="1">IF(Input!R33="","",OFFSET(Input!$R$10,$AB24,0))</f>
        <v/>
      </c>
      <c r="V24" t="str">
        <f ca="1">IF(Input!S33="","",VALUE(OFFSET(Input!$S$10,$AB24,0)))</f>
        <v/>
      </c>
      <c r="W24" t="str">
        <f ca="1">IF(Input!T33="","",VALUE(OFFSET(Input!$T$10,$AB24,0)))</f>
        <v/>
      </c>
      <c r="X24" t="str">
        <f ca="1">IF(Input!U33="","",VALUE(OFFSET(Input!$U$10,$AB24,0)))</f>
        <v/>
      </c>
      <c r="Y24" t="str">
        <f ca="1">IF(Input!V33="","",VALUE(OFFSET(Input!$V$10,$AB24,0)))</f>
        <v/>
      </c>
      <c r="Z24" s="170" t="str">
        <f ca="1">IF(Input!W33="","",OFFSET(Input!$W$10,$AB24,0))</f>
        <v/>
      </c>
      <c r="AB24" s="169">
        <v>23</v>
      </c>
    </row>
    <row r="25" spans="1:28" x14ac:dyDescent="0.25">
      <c r="A25" s="179" t="str">
        <f ca="1">IF(Input!A34="","",OFFSET(Input!$A$10,$AB25,0))</f>
        <v/>
      </c>
      <c r="B25" t="str">
        <f>IF(Input!$J$2="","",IF(A25="","",Input!$J$2))</f>
        <v/>
      </c>
      <c r="D25" t="str">
        <f ca="1">IF(Input!B34="","",VALUE(OFFSET(Input!$B$10,$AB25,0)))</f>
        <v/>
      </c>
      <c r="E25" t="str">
        <f ca="1">IF(Input!C34="","",OFFSET(Input!$C$10,$AB25,0))</f>
        <v/>
      </c>
      <c r="F25" t="str">
        <f ca="1">IF(Input!D34="","",OFFSET(Input!$D$10,$AB25,0))</f>
        <v/>
      </c>
      <c r="G25" t="str">
        <f ca="1">IF(Input!E34="","",OFFSET(Input!$E$10,$AB25,0))</f>
        <v/>
      </c>
      <c r="H25" t="str">
        <f ca="1">IF(Input!F34="","",OFFSET(Input!$F$10,$AB25,0))</f>
        <v/>
      </c>
      <c r="I25" t="str">
        <f ca="1">IF(Input!G34="","",OFFSET(Input!$G$10,$AB25,0))</f>
        <v/>
      </c>
      <c r="J25" t="str">
        <f ca="1">IF(Input!H34="","",OFFSET(Input!$H$10,$AB25,0))</f>
        <v/>
      </c>
      <c r="K25" t="str">
        <f ca="1">IF(Input!I34="","",OFFSET(Input!$I$10,$AB25,0))</f>
        <v/>
      </c>
      <c r="L25" t="str">
        <f ca="1">IF(Input!J34="","",OFFSET(Input!$J$10,$AB25,0))</f>
        <v/>
      </c>
      <c r="M25" s="189" t="str">
        <f ca="1">IF(Input!K34="","",VALUE(OFFSET(Input!$K$10,$AB25,0)))</f>
        <v/>
      </c>
      <c r="N25" s="189" t="str">
        <f ca="1">IF(Input!L34="","",VALUE(OFFSET(Input!$L$10,$AB25,0)))</f>
        <v/>
      </c>
      <c r="O25" t="str">
        <f ca="1">IF(Input!M34="","",OFFSET(Input!$M$10,$AB25,0))</f>
        <v/>
      </c>
      <c r="P25" t="str">
        <f ca="1">IF(Input!N34="","",OFFSET(Input!$N$10,$AB25,0))</f>
        <v/>
      </c>
      <c r="Q25" t="str">
        <f ca="1">IF(Input!O34="","",OFFSET(Input!$O$10,$AB25,0))</f>
        <v/>
      </c>
      <c r="R25" t="str">
        <f ca="1">IF(Input!P34="","",VALUE(OFFSET(Input!$P$10,$AB25,0)*100))</f>
        <v/>
      </c>
      <c r="T25" t="str">
        <f ca="1">IF(Input!Q34="","",OFFSET(Input!$Q$10,$AB25,0))</f>
        <v/>
      </c>
      <c r="U25" t="str">
        <f ca="1">IF(Input!R34="","",OFFSET(Input!$R$10,$AB25,0))</f>
        <v/>
      </c>
      <c r="V25" t="str">
        <f ca="1">IF(Input!S34="","",VALUE(OFFSET(Input!$S$10,$AB25,0)))</f>
        <v/>
      </c>
      <c r="W25" t="str">
        <f ca="1">IF(Input!T34="","",VALUE(OFFSET(Input!$T$10,$AB25,0)))</f>
        <v/>
      </c>
      <c r="X25" t="str">
        <f ca="1">IF(Input!U34="","",VALUE(OFFSET(Input!$U$10,$AB25,0)))</f>
        <v/>
      </c>
      <c r="Y25" t="str">
        <f ca="1">IF(Input!V34="","",VALUE(OFFSET(Input!$V$10,$AB25,0)))</f>
        <v/>
      </c>
      <c r="Z25" s="170" t="str">
        <f ca="1">IF(Input!W34="","",OFFSET(Input!$W$10,$AB25,0))</f>
        <v/>
      </c>
      <c r="AB25" s="169">
        <v>24</v>
      </c>
    </row>
    <row r="26" spans="1:28" x14ac:dyDescent="0.25">
      <c r="A26" s="179" t="str">
        <f ca="1">IF(Input!A35="","",OFFSET(Input!$A$10,$AB26,0))</f>
        <v/>
      </c>
      <c r="B26" t="str">
        <f>IF(Input!$J$2="","",IF(A26="","",Input!$J$2))</f>
        <v/>
      </c>
      <c r="D26" t="str">
        <f ca="1">IF(Input!B35="","",VALUE(OFFSET(Input!$B$10,$AB26,0)))</f>
        <v/>
      </c>
      <c r="E26" t="str">
        <f ca="1">IF(Input!C35="","",OFFSET(Input!$C$10,$AB26,0))</f>
        <v/>
      </c>
      <c r="F26" t="str">
        <f ca="1">IF(Input!D35="","",OFFSET(Input!$D$10,$AB26,0))</f>
        <v/>
      </c>
      <c r="G26" t="str">
        <f ca="1">IF(Input!E35="","",OFFSET(Input!$E$10,$AB26,0))</f>
        <v/>
      </c>
      <c r="H26" t="str">
        <f ca="1">IF(Input!F35="","",OFFSET(Input!$F$10,$AB26,0))</f>
        <v/>
      </c>
      <c r="I26" t="str">
        <f ca="1">IF(Input!G35="","",OFFSET(Input!$G$10,$AB26,0))</f>
        <v/>
      </c>
      <c r="J26" t="str">
        <f ca="1">IF(Input!H35="","",OFFSET(Input!$H$10,$AB26,0))</f>
        <v/>
      </c>
      <c r="K26" t="str">
        <f ca="1">IF(Input!I35="","",OFFSET(Input!$I$10,$AB26,0))</f>
        <v/>
      </c>
      <c r="L26" t="str">
        <f ca="1">IF(Input!J35="","",OFFSET(Input!$J$10,$AB26,0))</f>
        <v/>
      </c>
      <c r="M26" s="189" t="str">
        <f ca="1">IF(Input!K35="","",VALUE(OFFSET(Input!$K$10,$AB26,0)))</f>
        <v/>
      </c>
      <c r="N26" s="189" t="str">
        <f ca="1">IF(Input!L35="","",VALUE(OFFSET(Input!$L$10,$AB26,0)))</f>
        <v/>
      </c>
      <c r="O26" t="str">
        <f ca="1">IF(Input!M35="","",OFFSET(Input!$M$10,$AB26,0))</f>
        <v/>
      </c>
      <c r="P26" t="str">
        <f ca="1">IF(Input!N35="","",OFFSET(Input!$N$10,$AB26,0))</f>
        <v/>
      </c>
      <c r="Q26" t="str">
        <f ca="1">IF(Input!O35="","",OFFSET(Input!$O$10,$AB26,0))</f>
        <v/>
      </c>
      <c r="R26" t="str">
        <f ca="1">IF(Input!P35="","",VALUE(OFFSET(Input!$P$10,$AB26,0)*100))</f>
        <v/>
      </c>
      <c r="T26" t="str">
        <f ca="1">IF(Input!Q35="","",OFFSET(Input!$Q$10,$AB26,0))</f>
        <v/>
      </c>
      <c r="U26" t="str">
        <f ca="1">IF(Input!R35="","",OFFSET(Input!$R$10,$AB26,0))</f>
        <v/>
      </c>
      <c r="V26" t="str">
        <f ca="1">IF(Input!S35="","",VALUE(OFFSET(Input!$S$10,$AB26,0)))</f>
        <v/>
      </c>
      <c r="W26" t="str">
        <f ca="1">IF(Input!T35="","",VALUE(OFFSET(Input!$T$10,$AB26,0)))</f>
        <v/>
      </c>
      <c r="X26" t="str">
        <f ca="1">IF(Input!U35="","",VALUE(OFFSET(Input!$U$10,$AB26,0)))</f>
        <v/>
      </c>
      <c r="Y26" t="str">
        <f ca="1">IF(Input!V35="","",VALUE(OFFSET(Input!$V$10,$AB26,0)))</f>
        <v/>
      </c>
      <c r="Z26" s="170" t="str">
        <f ca="1">IF(Input!W35="","",OFFSET(Input!$W$10,$AB26,0))</f>
        <v/>
      </c>
      <c r="AB26" s="169">
        <v>25</v>
      </c>
    </row>
    <row r="27" spans="1:28" x14ac:dyDescent="0.25">
      <c r="A27" s="179" t="str">
        <f ca="1">IF(Input!A36="","",OFFSET(Input!$A$10,$AB27,0))</f>
        <v/>
      </c>
      <c r="B27" t="str">
        <f>IF(Input!$J$2="","",IF(A27="","",Input!$J$2))</f>
        <v/>
      </c>
      <c r="D27" t="str">
        <f ca="1">IF(Input!B36="","",VALUE(OFFSET(Input!$B$10,$AB27,0)))</f>
        <v/>
      </c>
      <c r="E27" t="str">
        <f ca="1">IF(Input!C36="","",OFFSET(Input!$C$10,$AB27,0))</f>
        <v/>
      </c>
      <c r="F27" t="str">
        <f ca="1">IF(Input!D36="","",OFFSET(Input!$D$10,$AB27,0))</f>
        <v/>
      </c>
      <c r="G27" t="str">
        <f ca="1">IF(Input!E36="","",OFFSET(Input!$E$10,$AB27,0))</f>
        <v/>
      </c>
      <c r="H27" t="str">
        <f ca="1">IF(Input!F36="","",OFFSET(Input!$F$10,$AB27,0))</f>
        <v/>
      </c>
      <c r="I27" t="str">
        <f ca="1">IF(Input!G36="","",OFFSET(Input!$G$10,$AB27,0))</f>
        <v/>
      </c>
      <c r="J27" t="str">
        <f ca="1">IF(Input!H36="","",OFFSET(Input!$H$10,$AB27,0))</f>
        <v/>
      </c>
      <c r="K27" t="str">
        <f ca="1">IF(Input!I36="","",OFFSET(Input!$I$10,$AB27,0))</f>
        <v/>
      </c>
      <c r="L27" t="str">
        <f ca="1">IF(Input!J36="","",OFFSET(Input!$J$10,$AB27,0))</f>
        <v/>
      </c>
      <c r="M27" s="189" t="str">
        <f ca="1">IF(Input!K36="","",VALUE(OFFSET(Input!$K$10,$AB27,0)))</f>
        <v/>
      </c>
      <c r="N27" s="189" t="str">
        <f ca="1">IF(Input!L36="","",VALUE(OFFSET(Input!$L$10,$AB27,0)))</f>
        <v/>
      </c>
      <c r="O27" t="str">
        <f ca="1">IF(Input!M36="","",OFFSET(Input!$M$10,$AB27,0))</f>
        <v/>
      </c>
      <c r="P27" t="str">
        <f ca="1">IF(Input!N36="","",OFFSET(Input!$N$10,$AB27,0))</f>
        <v/>
      </c>
      <c r="Q27" t="str">
        <f ca="1">IF(Input!O36="","",OFFSET(Input!$O$10,$AB27,0))</f>
        <v/>
      </c>
      <c r="R27" t="str">
        <f ca="1">IF(Input!P36="","",VALUE(OFFSET(Input!$P$10,$AB27,0)*100))</f>
        <v/>
      </c>
      <c r="T27" t="str">
        <f ca="1">IF(Input!Q36="","",OFFSET(Input!$Q$10,$AB27,0))</f>
        <v/>
      </c>
      <c r="U27" t="str">
        <f ca="1">IF(Input!R36="","",OFFSET(Input!$R$10,$AB27,0))</f>
        <v/>
      </c>
      <c r="V27" t="str">
        <f ca="1">IF(Input!S36="","",VALUE(OFFSET(Input!$S$10,$AB27,0)))</f>
        <v/>
      </c>
      <c r="W27" t="str">
        <f ca="1">IF(Input!T36="","",VALUE(OFFSET(Input!$T$10,$AB27,0)))</f>
        <v/>
      </c>
      <c r="X27" t="str">
        <f ca="1">IF(Input!U36="","",VALUE(OFFSET(Input!$U$10,$AB27,0)))</f>
        <v/>
      </c>
      <c r="Y27" t="str">
        <f ca="1">IF(Input!V36="","",VALUE(OFFSET(Input!$V$10,$AB27,0)))</f>
        <v/>
      </c>
      <c r="Z27" s="170" t="str">
        <f ca="1">IF(Input!W36="","",OFFSET(Input!$W$10,$AB27,0))</f>
        <v/>
      </c>
      <c r="AB27" s="169">
        <v>26</v>
      </c>
    </row>
    <row r="28" spans="1:28" x14ac:dyDescent="0.25">
      <c r="A28" s="179" t="str">
        <f ca="1">IF(Input!A37="","",OFFSET(Input!$A$10,$AB28,0))</f>
        <v/>
      </c>
      <c r="B28" t="str">
        <f>IF(Input!$J$2="","",IF(A28="","",Input!$J$2))</f>
        <v/>
      </c>
      <c r="D28" t="str">
        <f ca="1">IF(Input!B37="","",VALUE(OFFSET(Input!$B$10,$AB28,0)))</f>
        <v/>
      </c>
      <c r="E28" t="str">
        <f ca="1">IF(Input!C37="","",OFFSET(Input!$C$10,$AB28,0))</f>
        <v/>
      </c>
      <c r="F28" t="str">
        <f ca="1">IF(Input!D37="","",OFFSET(Input!$D$10,$AB28,0))</f>
        <v/>
      </c>
      <c r="G28" t="str">
        <f ca="1">IF(Input!E37="","",OFFSET(Input!$E$10,$AB28,0))</f>
        <v/>
      </c>
      <c r="H28" t="str">
        <f ca="1">IF(Input!F37="","",OFFSET(Input!$F$10,$AB28,0))</f>
        <v/>
      </c>
      <c r="I28" t="str">
        <f ca="1">IF(Input!G37="","",OFFSET(Input!$G$10,$AB28,0))</f>
        <v/>
      </c>
      <c r="J28" t="str">
        <f ca="1">IF(Input!H37="","",OFFSET(Input!$H$10,$AB28,0))</f>
        <v/>
      </c>
      <c r="K28" t="str">
        <f ca="1">IF(Input!I37="","",OFFSET(Input!$I$10,$AB28,0))</f>
        <v/>
      </c>
      <c r="L28" t="str">
        <f ca="1">IF(Input!J37="","",OFFSET(Input!$J$10,$AB28,0))</f>
        <v/>
      </c>
      <c r="M28" s="189" t="str">
        <f ca="1">IF(Input!K37="","",VALUE(OFFSET(Input!$K$10,$AB28,0)))</f>
        <v/>
      </c>
      <c r="N28" s="189" t="str">
        <f ca="1">IF(Input!L37="","",VALUE(OFFSET(Input!$L$10,$AB28,0)))</f>
        <v/>
      </c>
      <c r="O28" t="str">
        <f ca="1">IF(Input!M37="","",OFFSET(Input!$M$10,$AB28,0))</f>
        <v/>
      </c>
      <c r="P28" t="str">
        <f ca="1">IF(Input!N37="","",OFFSET(Input!$N$10,$AB28,0))</f>
        <v/>
      </c>
      <c r="Q28" t="str">
        <f ca="1">IF(Input!O37="","",OFFSET(Input!$O$10,$AB28,0))</f>
        <v/>
      </c>
      <c r="R28" t="str">
        <f ca="1">IF(Input!P37="","",VALUE(OFFSET(Input!$P$10,$AB28,0)*100))</f>
        <v/>
      </c>
      <c r="T28" t="str">
        <f ca="1">IF(Input!Q37="","",OFFSET(Input!$Q$10,$AB28,0))</f>
        <v/>
      </c>
      <c r="U28" t="str">
        <f ca="1">IF(Input!R37="","",OFFSET(Input!$R$10,$AB28,0))</f>
        <v/>
      </c>
      <c r="V28" t="str">
        <f ca="1">IF(Input!S37="","",VALUE(OFFSET(Input!$S$10,$AB28,0)))</f>
        <v/>
      </c>
      <c r="W28" t="str">
        <f ca="1">IF(Input!T37="","",VALUE(OFFSET(Input!$T$10,$AB28,0)))</f>
        <v/>
      </c>
      <c r="X28" t="str">
        <f ca="1">IF(Input!U37="","",VALUE(OFFSET(Input!$U$10,$AB28,0)))</f>
        <v/>
      </c>
      <c r="Y28" t="str">
        <f ca="1">IF(Input!V37="","",VALUE(OFFSET(Input!$V$10,$AB28,0)))</f>
        <v/>
      </c>
      <c r="Z28" s="170" t="str">
        <f ca="1">IF(Input!W37="","",OFFSET(Input!$W$10,$AB28,0))</f>
        <v/>
      </c>
      <c r="AB28" s="169">
        <v>27</v>
      </c>
    </row>
    <row r="29" spans="1:28" x14ac:dyDescent="0.25">
      <c r="A29" s="179" t="str">
        <f ca="1">IF(Input!A38="","",OFFSET(Input!$A$10,$AB29,0))</f>
        <v/>
      </c>
      <c r="B29" t="str">
        <f>IF(Input!$J$2="","",IF(A29="","",Input!$J$2))</f>
        <v/>
      </c>
      <c r="D29" t="str">
        <f ca="1">IF(Input!B38="","",VALUE(OFFSET(Input!$B$10,$AB29,0)))</f>
        <v/>
      </c>
      <c r="E29" t="str">
        <f ca="1">IF(Input!C38="","",OFFSET(Input!$C$10,$AB29,0))</f>
        <v/>
      </c>
      <c r="F29" t="str">
        <f ca="1">IF(Input!D38="","",OFFSET(Input!$D$10,$AB29,0))</f>
        <v/>
      </c>
      <c r="G29" t="str">
        <f ca="1">IF(Input!E38="","",OFFSET(Input!$E$10,$AB29,0))</f>
        <v/>
      </c>
      <c r="H29" t="str">
        <f ca="1">IF(Input!F38="","",OFFSET(Input!$F$10,$AB29,0))</f>
        <v/>
      </c>
      <c r="I29" t="str">
        <f ca="1">IF(Input!G38="","",OFFSET(Input!$G$10,$AB29,0))</f>
        <v/>
      </c>
      <c r="J29" t="str">
        <f ca="1">IF(Input!H38="","",OFFSET(Input!$H$10,$AB29,0))</f>
        <v/>
      </c>
      <c r="K29" t="str">
        <f ca="1">IF(Input!I38="","",OFFSET(Input!$I$10,$AB29,0))</f>
        <v/>
      </c>
      <c r="L29" t="str">
        <f ca="1">IF(Input!J38="","",OFFSET(Input!$J$10,$AB29,0))</f>
        <v/>
      </c>
      <c r="M29" s="189" t="str">
        <f ca="1">IF(Input!K38="","",VALUE(OFFSET(Input!$K$10,$AB29,0)))</f>
        <v/>
      </c>
      <c r="N29" s="189" t="str">
        <f ca="1">IF(Input!L38="","",VALUE(OFFSET(Input!$L$10,$AB29,0)))</f>
        <v/>
      </c>
      <c r="O29" t="str">
        <f ca="1">IF(Input!M38="","",OFFSET(Input!$M$10,$AB29,0))</f>
        <v/>
      </c>
      <c r="P29" t="str">
        <f ca="1">IF(Input!N38="","",OFFSET(Input!$N$10,$AB29,0))</f>
        <v/>
      </c>
      <c r="Q29" t="str">
        <f ca="1">IF(Input!O38="","",OFFSET(Input!$O$10,$AB29,0))</f>
        <v/>
      </c>
      <c r="R29" t="str">
        <f ca="1">IF(Input!P38="","",VALUE(OFFSET(Input!$P$10,$AB29,0)*100))</f>
        <v/>
      </c>
      <c r="T29" t="str">
        <f ca="1">IF(Input!Q38="","",OFFSET(Input!$Q$10,$AB29,0))</f>
        <v/>
      </c>
      <c r="U29" t="str">
        <f ca="1">IF(Input!R38="","",OFFSET(Input!$R$10,$AB29,0))</f>
        <v/>
      </c>
      <c r="V29" t="str">
        <f ca="1">IF(Input!S38="","",VALUE(OFFSET(Input!$S$10,$AB29,0)))</f>
        <v/>
      </c>
      <c r="W29" t="str">
        <f ca="1">IF(Input!T38="","",VALUE(OFFSET(Input!$T$10,$AB29,0)))</f>
        <v/>
      </c>
      <c r="X29" t="str">
        <f ca="1">IF(Input!U38="","",VALUE(OFFSET(Input!$U$10,$AB29,0)))</f>
        <v/>
      </c>
      <c r="Y29" t="str">
        <f ca="1">IF(Input!V38="","",VALUE(OFFSET(Input!$V$10,$AB29,0)))</f>
        <v/>
      </c>
      <c r="Z29" s="170" t="str">
        <f ca="1">IF(Input!W38="","",OFFSET(Input!$W$10,$AB29,0))</f>
        <v/>
      </c>
      <c r="AB29" s="169">
        <v>28</v>
      </c>
    </row>
    <row r="30" spans="1:28" x14ac:dyDescent="0.25">
      <c r="A30" s="179" t="str">
        <f ca="1">IF(Input!A39="","",OFFSET(Input!$A$10,$AB30,0))</f>
        <v/>
      </c>
      <c r="B30" t="str">
        <f>IF(Input!$J$2="","",IF(A30="","",Input!$J$2))</f>
        <v/>
      </c>
      <c r="D30" t="str">
        <f ca="1">IF(Input!B39="","",VALUE(OFFSET(Input!$B$10,$AB30,0)))</f>
        <v/>
      </c>
      <c r="E30" t="str">
        <f ca="1">IF(Input!C39="","",OFFSET(Input!$C$10,$AB30,0))</f>
        <v/>
      </c>
      <c r="F30" t="str">
        <f ca="1">IF(Input!D39="","",OFFSET(Input!$D$10,$AB30,0))</f>
        <v/>
      </c>
      <c r="G30" t="str">
        <f ca="1">IF(Input!E39="","",OFFSET(Input!$E$10,$AB30,0))</f>
        <v/>
      </c>
      <c r="H30" t="str">
        <f ca="1">IF(Input!F39="","",OFFSET(Input!$F$10,$AB30,0))</f>
        <v/>
      </c>
      <c r="I30" t="str">
        <f ca="1">IF(Input!G39="","",OFFSET(Input!$G$10,$AB30,0))</f>
        <v/>
      </c>
      <c r="J30" t="str">
        <f ca="1">IF(Input!H39="","",OFFSET(Input!$H$10,$AB30,0))</f>
        <v/>
      </c>
      <c r="K30" t="str">
        <f ca="1">IF(Input!I39="","",OFFSET(Input!$I$10,$AB30,0))</f>
        <v/>
      </c>
      <c r="L30" t="str">
        <f ca="1">IF(Input!J39="","",OFFSET(Input!$J$10,$AB30,0))</f>
        <v/>
      </c>
      <c r="M30" s="189" t="str">
        <f ca="1">IF(Input!K39="","",VALUE(OFFSET(Input!$K$10,$AB30,0)))</f>
        <v/>
      </c>
      <c r="N30" s="189" t="str">
        <f ca="1">IF(Input!L39="","",VALUE(OFFSET(Input!$L$10,$AB30,0)))</f>
        <v/>
      </c>
      <c r="O30" t="str">
        <f ca="1">IF(Input!M39="","",OFFSET(Input!$M$10,$AB30,0))</f>
        <v/>
      </c>
      <c r="P30" t="str">
        <f ca="1">IF(Input!N39="","",OFFSET(Input!$N$10,$AB30,0))</f>
        <v/>
      </c>
      <c r="Q30" t="str">
        <f ca="1">IF(Input!O39="","",OFFSET(Input!$O$10,$AB30,0))</f>
        <v/>
      </c>
      <c r="R30" t="str">
        <f ca="1">IF(Input!P39="","",VALUE(OFFSET(Input!$P$10,$AB30,0)*100))</f>
        <v/>
      </c>
      <c r="T30" t="str">
        <f ca="1">IF(Input!Q39="","",OFFSET(Input!$Q$10,$AB30,0))</f>
        <v/>
      </c>
      <c r="U30" t="str">
        <f ca="1">IF(Input!R39="","",OFFSET(Input!$R$10,$AB30,0))</f>
        <v/>
      </c>
      <c r="V30" t="str">
        <f ca="1">IF(Input!S39="","",VALUE(OFFSET(Input!$S$10,$AB30,0)))</f>
        <v/>
      </c>
      <c r="W30" t="str">
        <f ca="1">IF(Input!T39="","",VALUE(OFFSET(Input!$T$10,$AB30,0)))</f>
        <v/>
      </c>
      <c r="X30" t="str">
        <f ca="1">IF(Input!U39="","",VALUE(OFFSET(Input!$U$10,$AB30,0)))</f>
        <v/>
      </c>
      <c r="Y30" t="str">
        <f ca="1">IF(Input!V39="","",VALUE(OFFSET(Input!$V$10,$AB30,0)))</f>
        <v/>
      </c>
      <c r="Z30" s="170" t="str">
        <f ca="1">IF(Input!W39="","",OFFSET(Input!$W$10,$AB30,0))</f>
        <v/>
      </c>
      <c r="AB30" s="169">
        <v>29</v>
      </c>
    </row>
    <row r="31" spans="1:28" x14ac:dyDescent="0.25">
      <c r="A31" s="179" t="str">
        <f ca="1">IF(Input!A40="","",OFFSET(Input!$A$10,$AB31,0))</f>
        <v/>
      </c>
      <c r="B31" t="str">
        <f>IF(Input!$J$2="","",IF(A31="","",Input!$J$2))</f>
        <v/>
      </c>
      <c r="D31" t="str">
        <f ca="1">IF(Input!B40="","",VALUE(OFFSET(Input!$B$10,$AB31,0)))</f>
        <v/>
      </c>
      <c r="E31" t="str">
        <f ca="1">IF(Input!C40="","",OFFSET(Input!$C$10,$AB31,0))</f>
        <v/>
      </c>
      <c r="F31" t="str">
        <f ca="1">IF(Input!D40="","",OFFSET(Input!$D$10,$AB31,0))</f>
        <v/>
      </c>
      <c r="G31" t="str">
        <f ca="1">IF(Input!E40="","",OFFSET(Input!$E$10,$AB31,0))</f>
        <v/>
      </c>
      <c r="H31" t="str">
        <f ca="1">IF(Input!F40="","",OFFSET(Input!$F$10,$AB31,0))</f>
        <v/>
      </c>
      <c r="I31" t="str">
        <f ca="1">IF(Input!G40="","",OFFSET(Input!$G$10,$AB31,0))</f>
        <v/>
      </c>
      <c r="J31" t="str">
        <f ca="1">IF(Input!H40="","",OFFSET(Input!$H$10,$AB31,0))</f>
        <v/>
      </c>
      <c r="K31" t="str">
        <f ca="1">IF(Input!I40="","",OFFSET(Input!$I$10,$AB31,0))</f>
        <v/>
      </c>
      <c r="L31" t="str">
        <f ca="1">IF(Input!J40="","",OFFSET(Input!$J$10,$AB31,0))</f>
        <v/>
      </c>
      <c r="M31" s="189" t="str">
        <f ca="1">IF(Input!K40="","",VALUE(OFFSET(Input!$K$10,$AB31,0)))</f>
        <v/>
      </c>
      <c r="N31" s="189" t="str">
        <f ca="1">IF(Input!L40="","",VALUE(OFFSET(Input!$L$10,$AB31,0)))</f>
        <v/>
      </c>
      <c r="O31" t="str">
        <f ca="1">IF(Input!M40="","",OFFSET(Input!$M$10,$AB31,0))</f>
        <v/>
      </c>
      <c r="P31" t="str">
        <f ca="1">IF(Input!N40="","",OFFSET(Input!$N$10,$AB31,0))</f>
        <v/>
      </c>
      <c r="Q31" t="str">
        <f ca="1">IF(Input!O40="","",OFFSET(Input!$O$10,$AB31,0))</f>
        <v/>
      </c>
      <c r="R31" t="str">
        <f ca="1">IF(Input!P40="","",VALUE(OFFSET(Input!$P$10,$AB31,0)*100))</f>
        <v/>
      </c>
      <c r="T31" t="str">
        <f ca="1">IF(Input!Q40="","",OFFSET(Input!$Q$10,$AB31,0))</f>
        <v/>
      </c>
      <c r="U31" t="str">
        <f ca="1">IF(Input!R40="","",OFFSET(Input!$R$10,$AB31,0))</f>
        <v/>
      </c>
      <c r="V31" t="str">
        <f ca="1">IF(Input!S40="","",VALUE(OFFSET(Input!$S$10,$AB31,0)))</f>
        <v/>
      </c>
      <c r="W31" t="str">
        <f ca="1">IF(Input!T40="","",VALUE(OFFSET(Input!$T$10,$AB31,0)))</f>
        <v/>
      </c>
      <c r="X31" t="str">
        <f ca="1">IF(Input!U40="","",VALUE(OFFSET(Input!$U$10,$AB31,0)))</f>
        <v/>
      </c>
      <c r="Y31" t="str">
        <f ca="1">IF(Input!V40="","",VALUE(OFFSET(Input!$V$10,$AB31,0)))</f>
        <v/>
      </c>
      <c r="Z31" s="170" t="str">
        <f ca="1">IF(Input!W40="","",OFFSET(Input!$W$10,$AB31,0))</f>
        <v/>
      </c>
      <c r="AB31" s="169">
        <v>30</v>
      </c>
    </row>
    <row r="32" spans="1:28" x14ac:dyDescent="0.25">
      <c r="A32" s="179" t="str">
        <f ca="1">IF(Input!A41="","",OFFSET(Input!$A$10,$AB32,0))</f>
        <v/>
      </c>
      <c r="B32" t="str">
        <f>IF(Input!$J$2="","",IF(A32="","",Input!$J$2))</f>
        <v/>
      </c>
      <c r="D32" t="str">
        <f ca="1">IF(Input!B41="","",VALUE(OFFSET(Input!$B$10,$AB32,0)))</f>
        <v/>
      </c>
      <c r="E32" t="str">
        <f ca="1">IF(Input!C41="","",OFFSET(Input!$C$10,$AB32,0))</f>
        <v/>
      </c>
      <c r="F32" t="str">
        <f ca="1">IF(Input!D41="","",OFFSET(Input!$D$10,$AB32,0))</f>
        <v/>
      </c>
      <c r="G32" t="str">
        <f ca="1">IF(Input!E41="","",OFFSET(Input!$E$10,$AB32,0))</f>
        <v/>
      </c>
      <c r="H32" t="str">
        <f ca="1">IF(Input!F41="","",OFFSET(Input!$F$10,$AB32,0))</f>
        <v/>
      </c>
      <c r="I32" t="str">
        <f ca="1">IF(Input!G41="","",OFFSET(Input!$G$10,$AB32,0))</f>
        <v/>
      </c>
      <c r="J32" t="str">
        <f ca="1">IF(Input!H41="","",OFFSET(Input!$H$10,$AB32,0))</f>
        <v/>
      </c>
      <c r="K32" t="str">
        <f ca="1">IF(Input!I41="","",OFFSET(Input!$I$10,$AB32,0))</f>
        <v/>
      </c>
      <c r="L32" t="str">
        <f ca="1">IF(Input!J41="","",OFFSET(Input!$J$10,$AB32,0))</f>
        <v/>
      </c>
      <c r="M32" s="189" t="str">
        <f ca="1">IF(Input!K41="","",VALUE(OFFSET(Input!$K$10,$AB32,0)))</f>
        <v/>
      </c>
      <c r="N32" s="189" t="str">
        <f ca="1">IF(Input!L41="","",VALUE(OFFSET(Input!$L$10,$AB32,0)))</f>
        <v/>
      </c>
      <c r="O32" t="str">
        <f ca="1">IF(Input!M41="","",OFFSET(Input!$M$10,$AB32,0))</f>
        <v/>
      </c>
      <c r="P32" t="str">
        <f ca="1">IF(Input!N41="","",OFFSET(Input!$N$10,$AB32,0))</f>
        <v/>
      </c>
      <c r="Q32" t="str">
        <f ca="1">IF(Input!O41="","",OFFSET(Input!$O$10,$AB32,0))</f>
        <v/>
      </c>
      <c r="R32" t="str">
        <f ca="1">IF(Input!P41="","",VALUE(OFFSET(Input!$P$10,$AB32,0)*100))</f>
        <v/>
      </c>
      <c r="T32" t="str">
        <f ca="1">IF(Input!Q41="","",OFFSET(Input!$Q$10,$AB32,0))</f>
        <v/>
      </c>
      <c r="U32" t="str">
        <f ca="1">IF(Input!R41="","",OFFSET(Input!$R$10,$AB32,0))</f>
        <v/>
      </c>
      <c r="V32" t="str">
        <f ca="1">IF(Input!S41="","",VALUE(OFFSET(Input!$S$10,$AB32,0)))</f>
        <v/>
      </c>
      <c r="W32" t="str">
        <f ca="1">IF(Input!T41="","",VALUE(OFFSET(Input!$T$10,$AB32,0)))</f>
        <v/>
      </c>
      <c r="X32" t="str">
        <f ca="1">IF(Input!U41="","",VALUE(OFFSET(Input!$U$10,$AB32,0)))</f>
        <v/>
      </c>
      <c r="Y32" t="str">
        <f ca="1">IF(Input!V41="","",VALUE(OFFSET(Input!$V$10,$AB32,0)))</f>
        <v/>
      </c>
      <c r="Z32" s="170" t="str">
        <f ca="1">IF(Input!W41="","",OFFSET(Input!$W$10,$AB32,0))</f>
        <v/>
      </c>
      <c r="AB32" s="169">
        <v>31</v>
      </c>
    </row>
    <row r="33" spans="1:28" x14ac:dyDescent="0.25">
      <c r="A33" s="179" t="str">
        <f ca="1">IF(Input!A42="","",OFFSET(Input!$A$10,$AB33,0))</f>
        <v/>
      </c>
      <c r="B33" t="str">
        <f>IF(Input!$J$2="","",IF(A33="","",Input!$J$2))</f>
        <v/>
      </c>
      <c r="D33" t="str">
        <f ca="1">IF(Input!B42="","",VALUE(OFFSET(Input!$B$10,$AB33,0)))</f>
        <v/>
      </c>
      <c r="E33" t="str">
        <f ca="1">IF(Input!C42="","",OFFSET(Input!$C$10,$AB33,0))</f>
        <v/>
      </c>
      <c r="F33" t="str">
        <f ca="1">IF(Input!D42="","",OFFSET(Input!$D$10,$AB33,0))</f>
        <v/>
      </c>
      <c r="G33" t="str">
        <f ca="1">IF(Input!E42="","",OFFSET(Input!$E$10,$AB33,0))</f>
        <v/>
      </c>
      <c r="H33" t="str">
        <f ca="1">IF(Input!F42="","",OFFSET(Input!$F$10,$AB33,0))</f>
        <v/>
      </c>
      <c r="I33" t="str">
        <f ca="1">IF(Input!G42="","",OFFSET(Input!$G$10,$AB33,0))</f>
        <v/>
      </c>
      <c r="J33" t="str">
        <f ca="1">IF(Input!H42="","",OFFSET(Input!$H$10,$AB33,0))</f>
        <v/>
      </c>
      <c r="K33" t="str">
        <f ca="1">IF(Input!I42="","",OFFSET(Input!$I$10,$AB33,0))</f>
        <v/>
      </c>
      <c r="L33" t="str">
        <f ca="1">IF(Input!J42="","",OFFSET(Input!$J$10,$AB33,0))</f>
        <v/>
      </c>
      <c r="M33" s="189" t="str">
        <f ca="1">IF(Input!K42="","",VALUE(OFFSET(Input!$K$10,$AB33,0)))</f>
        <v/>
      </c>
      <c r="N33" s="189" t="str">
        <f ca="1">IF(Input!L42="","",VALUE(OFFSET(Input!$L$10,$AB33,0)))</f>
        <v/>
      </c>
      <c r="O33" t="str">
        <f ca="1">IF(Input!M42="","",OFFSET(Input!$M$10,$AB33,0))</f>
        <v/>
      </c>
      <c r="P33" t="str">
        <f ca="1">IF(Input!N42="","",OFFSET(Input!$N$10,$AB33,0))</f>
        <v/>
      </c>
      <c r="Q33" t="str">
        <f ca="1">IF(Input!O42="","",OFFSET(Input!$O$10,$AB33,0))</f>
        <v/>
      </c>
      <c r="R33" t="str">
        <f ca="1">IF(Input!P42="","",VALUE(OFFSET(Input!$P$10,$AB33,0)*100))</f>
        <v/>
      </c>
      <c r="T33" t="str">
        <f ca="1">IF(Input!Q42="","",OFFSET(Input!$Q$10,$AB33,0))</f>
        <v/>
      </c>
      <c r="U33" t="str">
        <f ca="1">IF(Input!R42="","",OFFSET(Input!$R$10,$AB33,0))</f>
        <v/>
      </c>
      <c r="V33" t="str">
        <f ca="1">IF(Input!S42="","",VALUE(OFFSET(Input!$S$10,$AB33,0)))</f>
        <v/>
      </c>
      <c r="W33" t="str">
        <f ca="1">IF(Input!T42="","",VALUE(OFFSET(Input!$T$10,$AB33,0)))</f>
        <v/>
      </c>
      <c r="X33" t="str">
        <f ca="1">IF(Input!U42="","",VALUE(OFFSET(Input!$U$10,$AB33,0)))</f>
        <v/>
      </c>
      <c r="Y33" t="str">
        <f ca="1">IF(Input!V42="","",VALUE(OFFSET(Input!$V$10,$AB33,0)))</f>
        <v/>
      </c>
      <c r="Z33" s="170" t="str">
        <f ca="1">IF(Input!W42="","",OFFSET(Input!$W$10,$AB33,0))</f>
        <v/>
      </c>
      <c r="AB33" s="169">
        <v>32</v>
      </c>
    </row>
    <row r="34" spans="1:28" x14ac:dyDescent="0.25">
      <c r="A34" s="179" t="str">
        <f ca="1">IF(Input!A43="","",OFFSET(Input!$A$10,$AB34,0))</f>
        <v/>
      </c>
      <c r="B34" t="str">
        <f>IF(Input!$J$2="","",IF(A34="","",Input!$J$2))</f>
        <v/>
      </c>
      <c r="D34" t="str">
        <f ca="1">IF(Input!B43="","",VALUE(OFFSET(Input!$B$10,$AB34,0)))</f>
        <v/>
      </c>
      <c r="E34" t="str">
        <f ca="1">IF(Input!C43="","",OFFSET(Input!$C$10,$AB34,0))</f>
        <v/>
      </c>
      <c r="F34" t="str">
        <f ca="1">IF(Input!D43="","",OFFSET(Input!$D$10,$AB34,0))</f>
        <v/>
      </c>
      <c r="G34" t="str">
        <f ca="1">IF(Input!E43="","",OFFSET(Input!$E$10,$AB34,0))</f>
        <v/>
      </c>
      <c r="H34" t="str">
        <f ca="1">IF(Input!F43="","",OFFSET(Input!$F$10,$AB34,0))</f>
        <v/>
      </c>
      <c r="I34" t="str">
        <f ca="1">IF(Input!G43="","",OFFSET(Input!$G$10,$AB34,0))</f>
        <v/>
      </c>
      <c r="J34" t="str">
        <f ca="1">IF(Input!H43="","",OFFSET(Input!$H$10,$AB34,0))</f>
        <v/>
      </c>
      <c r="K34" t="str">
        <f ca="1">IF(Input!I43="","",OFFSET(Input!$I$10,$AB34,0))</f>
        <v/>
      </c>
      <c r="L34" t="str">
        <f ca="1">IF(Input!J43="","",OFFSET(Input!$J$10,$AB34,0))</f>
        <v/>
      </c>
      <c r="M34" s="189" t="str">
        <f ca="1">IF(Input!K43="","",VALUE(OFFSET(Input!$K$10,$AB34,0)))</f>
        <v/>
      </c>
      <c r="N34" s="189" t="str">
        <f ca="1">IF(Input!L43="","",VALUE(OFFSET(Input!$L$10,$AB34,0)))</f>
        <v/>
      </c>
      <c r="O34" t="str">
        <f ca="1">IF(Input!M43="","",OFFSET(Input!$M$10,$AB34,0))</f>
        <v/>
      </c>
      <c r="P34" t="str">
        <f ca="1">IF(Input!N43="","",OFFSET(Input!$N$10,$AB34,0))</f>
        <v/>
      </c>
      <c r="Q34" t="str">
        <f ca="1">IF(Input!O43="","",OFFSET(Input!$O$10,$AB34,0))</f>
        <v/>
      </c>
      <c r="R34" t="str">
        <f ca="1">IF(Input!P43="","",VALUE(OFFSET(Input!$P$10,$AB34,0)*100))</f>
        <v/>
      </c>
      <c r="T34" t="str">
        <f ca="1">IF(Input!Q43="","",OFFSET(Input!$Q$10,$AB34,0))</f>
        <v/>
      </c>
      <c r="U34" t="str">
        <f ca="1">IF(Input!R43="","",OFFSET(Input!$R$10,$AB34,0))</f>
        <v/>
      </c>
      <c r="V34" t="str">
        <f ca="1">IF(Input!S43="","",VALUE(OFFSET(Input!$S$10,$AB34,0)))</f>
        <v/>
      </c>
      <c r="W34" t="str">
        <f ca="1">IF(Input!T43="","",VALUE(OFFSET(Input!$T$10,$AB34,0)))</f>
        <v/>
      </c>
      <c r="X34" t="str">
        <f ca="1">IF(Input!U43="","",VALUE(OFFSET(Input!$U$10,$AB34,0)))</f>
        <v/>
      </c>
      <c r="Y34" t="str">
        <f ca="1">IF(Input!V43="","",VALUE(OFFSET(Input!$V$10,$AB34,0)))</f>
        <v/>
      </c>
      <c r="Z34" s="170" t="str">
        <f ca="1">IF(Input!W43="","",OFFSET(Input!$W$10,$AB34,0))</f>
        <v/>
      </c>
      <c r="AB34" s="169">
        <v>33</v>
      </c>
    </row>
    <row r="35" spans="1:28" x14ac:dyDescent="0.25">
      <c r="A35" s="179" t="str">
        <f ca="1">IF(Input!A44="","",OFFSET(Input!$A$10,$AB35,0))</f>
        <v/>
      </c>
      <c r="B35" t="str">
        <f>IF(Input!$J$2="","",IF(A35="","",Input!$J$2))</f>
        <v/>
      </c>
      <c r="D35" t="str">
        <f ca="1">IF(Input!B44="","",VALUE(OFFSET(Input!$B$10,$AB35,0)))</f>
        <v/>
      </c>
      <c r="E35" t="str">
        <f ca="1">IF(Input!C44="","",OFFSET(Input!$C$10,$AB35,0))</f>
        <v/>
      </c>
      <c r="F35" t="str">
        <f ca="1">IF(Input!D44="","",OFFSET(Input!$D$10,$AB35,0))</f>
        <v/>
      </c>
      <c r="G35" t="str">
        <f ca="1">IF(Input!E44="","",OFFSET(Input!$E$10,$AB35,0))</f>
        <v/>
      </c>
      <c r="H35" t="str">
        <f ca="1">IF(Input!F44="","",OFFSET(Input!$F$10,$AB35,0))</f>
        <v/>
      </c>
      <c r="I35" t="str">
        <f ca="1">IF(Input!G44="","",OFFSET(Input!$G$10,$AB35,0))</f>
        <v/>
      </c>
      <c r="J35" t="str">
        <f ca="1">IF(Input!H44="","",OFFSET(Input!$H$10,$AB35,0))</f>
        <v/>
      </c>
      <c r="K35" t="str">
        <f ca="1">IF(Input!I44="","",OFFSET(Input!$I$10,$AB35,0))</f>
        <v/>
      </c>
      <c r="L35" t="str">
        <f ca="1">IF(Input!J44="","",OFFSET(Input!$J$10,$AB35,0))</f>
        <v/>
      </c>
      <c r="M35" s="189" t="str">
        <f ca="1">IF(Input!K44="","",VALUE(OFFSET(Input!$K$10,$AB35,0)))</f>
        <v/>
      </c>
      <c r="N35" s="189" t="str">
        <f ca="1">IF(Input!L44="","",VALUE(OFFSET(Input!$L$10,$AB35,0)))</f>
        <v/>
      </c>
      <c r="O35" t="str">
        <f ca="1">IF(Input!M44="","",OFFSET(Input!$M$10,$AB35,0))</f>
        <v/>
      </c>
      <c r="P35" t="str">
        <f ca="1">IF(Input!N44="","",OFFSET(Input!$N$10,$AB35,0))</f>
        <v/>
      </c>
      <c r="Q35" t="str">
        <f ca="1">IF(Input!O44="","",OFFSET(Input!$O$10,$AB35,0))</f>
        <v/>
      </c>
      <c r="R35" t="str">
        <f ca="1">IF(Input!P44="","",VALUE(OFFSET(Input!$P$10,$AB35,0)*100))</f>
        <v/>
      </c>
      <c r="T35" t="str">
        <f ca="1">IF(Input!Q44="","",OFFSET(Input!$Q$10,$AB35,0))</f>
        <v/>
      </c>
      <c r="U35" t="str">
        <f ca="1">IF(Input!R44="","",OFFSET(Input!$R$10,$AB35,0))</f>
        <v/>
      </c>
      <c r="V35" t="str">
        <f ca="1">IF(Input!S44="","",VALUE(OFFSET(Input!$S$10,$AB35,0)))</f>
        <v/>
      </c>
      <c r="W35" t="str">
        <f ca="1">IF(Input!T44="","",VALUE(OFFSET(Input!$T$10,$AB35,0)))</f>
        <v/>
      </c>
      <c r="X35" t="str">
        <f ca="1">IF(Input!U44="","",VALUE(OFFSET(Input!$U$10,$AB35,0)))</f>
        <v/>
      </c>
      <c r="Y35" t="str">
        <f ca="1">IF(Input!V44="","",VALUE(OFFSET(Input!$V$10,$AB35,0)))</f>
        <v/>
      </c>
      <c r="Z35" s="170" t="str">
        <f ca="1">IF(Input!W44="","",OFFSET(Input!$W$10,$AB35,0))</f>
        <v/>
      </c>
      <c r="AB35" s="169">
        <v>34</v>
      </c>
    </row>
    <row r="36" spans="1:28" x14ac:dyDescent="0.25">
      <c r="A36" s="179" t="str">
        <f ca="1">IF(Input!A45="","",OFFSET(Input!$A$10,$AB36,0))</f>
        <v/>
      </c>
      <c r="B36" t="str">
        <f>IF(Input!$J$2="","",IF(A36="","",Input!$J$2))</f>
        <v/>
      </c>
      <c r="D36" t="str">
        <f ca="1">IF(Input!B45="","",VALUE(OFFSET(Input!$B$10,$AB36,0)))</f>
        <v/>
      </c>
      <c r="E36" t="str">
        <f ca="1">IF(Input!C45="","",OFFSET(Input!$C$10,$AB36,0))</f>
        <v/>
      </c>
      <c r="F36" t="str">
        <f ca="1">IF(Input!D45="","",OFFSET(Input!$D$10,$AB36,0))</f>
        <v/>
      </c>
      <c r="G36" t="str">
        <f ca="1">IF(Input!E45="","",OFFSET(Input!$E$10,$AB36,0))</f>
        <v/>
      </c>
      <c r="H36" t="str">
        <f ca="1">IF(Input!F45="","",OFFSET(Input!$F$10,$AB36,0))</f>
        <v/>
      </c>
      <c r="I36" t="str">
        <f ca="1">IF(Input!G45="","",OFFSET(Input!$G$10,$AB36,0))</f>
        <v/>
      </c>
      <c r="J36" t="str">
        <f ca="1">IF(Input!H45="","",OFFSET(Input!$H$10,$AB36,0))</f>
        <v/>
      </c>
      <c r="K36" t="str">
        <f ca="1">IF(Input!I45="","",OFFSET(Input!$I$10,$AB36,0))</f>
        <v/>
      </c>
      <c r="L36" t="str">
        <f ca="1">IF(Input!J45="","",OFFSET(Input!$J$10,$AB36,0))</f>
        <v/>
      </c>
      <c r="M36" s="189" t="str">
        <f ca="1">IF(Input!K45="","",VALUE(OFFSET(Input!$K$10,$AB36,0)))</f>
        <v/>
      </c>
      <c r="N36" s="189" t="str">
        <f ca="1">IF(Input!L45="","",VALUE(OFFSET(Input!$L$10,$AB36,0)))</f>
        <v/>
      </c>
      <c r="O36" t="str">
        <f ca="1">IF(Input!M45="","",OFFSET(Input!$M$10,$AB36,0))</f>
        <v/>
      </c>
      <c r="P36" t="str">
        <f ca="1">IF(Input!N45="","",OFFSET(Input!$N$10,$AB36,0))</f>
        <v/>
      </c>
      <c r="Q36" t="str">
        <f ca="1">IF(Input!O45="","",OFFSET(Input!$O$10,$AB36,0))</f>
        <v/>
      </c>
      <c r="R36" t="str">
        <f ca="1">IF(Input!P45="","",VALUE(OFFSET(Input!$P$10,$AB36,0)*100))</f>
        <v/>
      </c>
      <c r="T36" t="str">
        <f ca="1">IF(Input!Q45="","",OFFSET(Input!$Q$10,$AB36,0))</f>
        <v/>
      </c>
      <c r="U36" t="str">
        <f ca="1">IF(Input!R45="","",OFFSET(Input!$R$10,$AB36,0))</f>
        <v/>
      </c>
      <c r="V36" t="str">
        <f ca="1">IF(Input!S45="","",VALUE(OFFSET(Input!$S$10,$AB36,0)))</f>
        <v/>
      </c>
      <c r="W36" t="str">
        <f ca="1">IF(Input!T45="","",VALUE(OFFSET(Input!$T$10,$AB36,0)))</f>
        <v/>
      </c>
      <c r="X36" t="str">
        <f ca="1">IF(Input!U45="","",VALUE(OFFSET(Input!$U$10,$AB36,0)))</f>
        <v/>
      </c>
      <c r="Y36" t="str">
        <f ca="1">IF(Input!V45="","",VALUE(OFFSET(Input!$V$10,$AB36,0)))</f>
        <v/>
      </c>
      <c r="Z36" s="170" t="str">
        <f ca="1">IF(Input!W45="","",OFFSET(Input!$W$10,$AB36,0))</f>
        <v/>
      </c>
      <c r="AB36" s="169">
        <v>35</v>
      </c>
    </row>
    <row r="37" spans="1:28" x14ac:dyDescent="0.25">
      <c r="A37" s="179" t="str">
        <f ca="1">IF(Input!A46="","",OFFSET(Input!$A$10,$AB37,0))</f>
        <v/>
      </c>
      <c r="B37" t="str">
        <f>IF(Input!$J$2="","",IF(A37="","",Input!$J$2))</f>
        <v/>
      </c>
      <c r="D37" t="str">
        <f ca="1">IF(Input!B46="","",VALUE(OFFSET(Input!$B$10,$AB37,0)))</f>
        <v/>
      </c>
      <c r="E37" t="str">
        <f ca="1">IF(Input!C46="","",OFFSET(Input!$C$10,$AB37,0))</f>
        <v/>
      </c>
      <c r="F37" t="str">
        <f ca="1">IF(Input!D46="","",OFFSET(Input!$D$10,$AB37,0))</f>
        <v/>
      </c>
      <c r="G37" t="str">
        <f ca="1">IF(Input!E46="","",OFFSET(Input!$E$10,$AB37,0))</f>
        <v/>
      </c>
      <c r="H37" t="str">
        <f ca="1">IF(Input!F46="","",OFFSET(Input!$F$10,$AB37,0))</f>
        <v/>
      </c>
      <c r="I37" t="str">
        <f ca="1">IF(Input!G46="","",OFFSET(Input!$G$10,$AB37,0))</f>
        <v/>
      </c>
      <c r="J37" t="str">
        <f ca="1">IF(Input!H46="","",OFFSET(Input!$H$10,$AB37,0))</f>
        <v/>
      </c>
      <c r="K37" t="str">
        <f ca="1">IF(Input!I46="","",OFFSET(Input!$I$10,$AB37,0))</f>
        <v/>
      </c>
      <c r="L37" t="str">
        <f ca="1">IF(Input!J46="","",OFFSET(Input!$J$10,$AB37,0))</f>
        <v/>
      </c>
      <c r="M37" s="189" t="str">
        <f ca="1">IF(Input!K46="","",VALUE(OFFSET(Input!$K$10,$AB37,0)))</f>
        <v/>
      </c>
      <c r="N37" s="189" t="str">
        <f ca="1">IF(Input!L46="","",VALUE(OFFSET(Input!$L$10,$AB37,0)))</f>
        <v/>
      </c>
      <c r="O37" t="str">
        <f ca="1">IF(Input!M46="","",OFFSET(Input!$M$10,$AB37,0))</f>
        <v/>
      </c>
      <c r="P37" t="str">
        <f ca="1">IF(Input!N46="","",OFFSET(Input!$N$10,$AB37,0))</f>
        <v/>
      </c>
      <c r="Q37" t="str">
        <f ca="1">IF(Input!O46="","",OFFSET(Input!$O$10,$AB37,0))</f>
        <v/>
      </c>
      <c r="R37" t="str">
        <f ca="1">IF(Input!P46="","",VALUE(OFFSET(Input!$P$10,$AB37,0)*100))</f>
        <v/>
      </c>
      <c r="T37" t="str">
        <f ca="1">IF(Input!Q46="","",OFFSET(Input!$Q$10,$AB37,0))</f>
        <v/>
      </c>
      <c r="U37" t="str">
        <f ca="1">IF(Input!R46="","",OFFSET(Input!$R$10,$AB37,0))</f>
        <v/>
      </c>
      <c r="V37" t="str">
        <f ca="1">IF(Input!S46="","",VALUE(OFFSET(Input!$S$10,$AB37,0)))</f>
        <v/>
      </c>
      <c r="W37" t="str">
        <f ca="1">IF(Input!T46="","",VALUE(OFFSET(Input!$T$10,$AB37,0)))</f>
        <v/>
      </c>
      <c r="X37" t="str">
        <f ca="1">IF(Input!U46="","",VALUE(OFFSET(Input!$U$10,$AB37,0)))</f>
        <v/>
      </c>
      <c r="Y37" t="str">
        <f ca="1">IF(Input!V46="","",VALUE(OFFSET(Input!$V$10,$AB37,0)))</f>
        <v/>
      </c>
      <c r="Z37" s="170" t="str">
        <f ca="1">IF(Input!W46="","",OFFSET(Input!$W$10,$AB37,0))</f>
        <v/>
      </c>
      <c r="AB37" s="169">
        <v>36</v>
      </c>
    </row>
    <row r="38" spans="1:28" x14ac:dyDescent="0.25">
      <c r="A38" s="179" t="str">
        <f ca="1">IF(Input!A47="","",OFFSET(Input!$A$10,$AB38,0))</f>
        <v/>
      </c>
      <c r="B38" t="str">
        <f>IF(Input!$J$2="","",IF(A38="","",Input!$J$2))</f>
        <v/>
      </c>
      <c r="D38" t="str">
        <f ca="1">IF(Input!B47="","",VALUE(OFFSET(Input!$B$10,$AB38,0)))</f>
        <v/>
      </c>
      <c r="E38" t="str">
        <f ca="1">IF(Input!C47="","",OFFSET(Input!$C$10,$AB38,0))</f>
        <v/>
      </c>
      <c r="F38" t="str">
        <f ca="1">IF(Input!D47="","",OFFSET(Input!$D$10,$AB38,0))</f>
        <v/>
      </c>
      <c r="G38" t="str">
        <f ca="1">IF(Input!E47="","",OFFSET(Input!$E$10,$AB38,0))</f>
        <v/>
      </c>
      <c r="H38" t="str">
        <f ca="1">IF(Input!F47="","",OFFSET(Input!$F$10,$AB38,0))</f>
        <v/>
      </c>
      <c r="I38" t="str">
        <f ca="1">IF(Input!G47="","",OFFSET(Input!$G$10,$AB38,0))</f>
        <v/>
      </c>
      <c r="J38" t="str">
        <f ca="1">IF(Input!H47="","",OFFSET(Input!$H$10,$AB38,0))</f>
        <v/>
      </c>
      <c r="K38" t="str">
        <f ca="1">IF(Input!I47="","",OFFSET(Input!$I$10,$AB38,0))</f>
        <v/>
      </c>
      <c r="L38" t="str">
        <f ca="1">IF(Input!J47="","",OFFSET(Input!$J$10,$AB38,0))</f>
        <v/>
      </c>
      <c r="M38" s="189" t="str">
        <f ca="1">IF(Input!K47="","",VALUE(OFFSET(Input!$K$10,$AB38,0)))</f>
        <v/>
      </c>
      <c r="N38" s="189" t="str">
        <f ca="1">IF(Input!L47="","",VALUE(OFFSET(Input!$L$10,$AB38,0)))</f>
        <v/>
      </c>
      <c r="O38" t="str">
        <f ca="1">IF(Input!M47="","",OFFSET(Input!$M$10,$AB38,0))</f>
        <v/>
      </c>
      <c r="P38" t="str">
        <f ca="1">IF(Input!N47="","",OFFSET(Input!$N$10,$AB38,0))</f>
        <v/>
      </c>
      <c r="Q38" t="str">
        <f ca="1">IF(Input!O47="","",OFFSET(Input!$O$10,$AB38,0))</f>
        <v/>
      </c>
      <c r="R38" t="str">
        <f ca="1">IF(Input!P47="","",VALUE(OFFSET(Input!$P$10,$AB38,0)*100))</f>
        <v/>
      </c>
      <c r="T38" t="str">
        <f ca="1">IF(Input!Q47="","",OFFSET(Input!$Q$10,$AB38,0))</f>
        <v/>
      </c>
      <c r="U38" t="str">
        <f ca="1">IF(Input!R47="","",OFFSET(Input!$R$10,$AB38,0))</f>
        <v/>
      </c>
      <c r="V38" t="str">
        <f ca="1">IF(Input!S47="","",VALUE(OFFSET(Input!$S$10,$AB38,0)))</f>
        <v/>
      </c>
      <c r="W38" t="str">
        <f ca="1">IF(Input!T47="","",VALUE(OFFSET(Input!$T$10,$AB38,0)))</f>
        <v/>
      </c>
      <c r="X38" t="str">
        <f ca="1">IF(Input!U47="","",VALUE(OFFSET(Input!$U$10,$AB38,0)))</f>
        <v/>
      </c>
      <c r="Y38" t="str">
        <f ca="1">IF(Input!V47="","",VALUE(OFFSET(Input!$V$10,$AB38,0)))</f>
        <v/>
      </c>
      <c r="Z38" s="170" t="str">
        <f ca="1">IF(Input!W47="","",OFFSET(Input!$W$10,$AB38,0))</f>
        <v/>
      </c>
      <c r="AB38" s="169">
        <v>37</v>
      </c>
    </row>
    <row r="39" spans="1:28" x14ac:dyDescent="0.25">
      <c r="A39" s="179" t="str">
        <f ca="1">IF(Input!A48="","",OFFSET(Input!$A$10,$AB39,0))</f>
        <v/>
      </c>
      <c r="B39" t="str">
        <f>IF(Input!$J$2="","",IF(A39="","",Input!$J$2))</f>
        <v/>
      </c>
      <c r="D39" t="str">
        <f ca="1">IF(Input!B48="","",VALUE(OFFSET(Input!$B$10,$AB39,0)))</f>
        <v/>
      </c>
      <c r="E39" t="str">
        <f ca="1">IF(Input!C48="","",OFFSET(Input!$C$10,$AB39,0))</f>
        <v/>
      </c>
      <c r="F39" t="str">
        <f ca="1">IF(Input!D48="","",OFFSET(Input!$D$10,$AB39,0))</f>
        <v/>
      </c>
      <c r="G39" t="str">
        <f ca="1">IF(Input!E48="","",OFFSET(Input!$E$10,$AB39,0))</f>
        <v/>
      </c>
      <c r="H39" t="str">
        <f ca="1">IF(Input!F48="","",OFFSET(Input!$F$10,$AB39,0))</f>
        <v/>
      </c>
      <c r="I39" t="str">
        <f ca="1">IF(Input!G48="","",OFFSET(Input!$G$10,$AB39,0))</f>
        <v/>
      </c>
      <c r="J39" t="str">
        <f ca="1">IF(Input!H48="","",OFFSET(Input!$H$10,$AB39,0))</f>
        <v/>
      </c>
      <c r="K39" t="str">
        <f ca="1">IF(Input!I48="","",OFFSET(Input!$I$10,$AB39,0))</f>
        <v/>
      </c>
      <c r="L39" t="str">
        <f ca="1">IF(Input!J48="","",OFFSET(Input!$J$10,$AB39,0))</f>
        <v/>
      </c>
      <c r="M39" s="189" t="str">
        <f ca="1">IF(Input!K48="","",VALUE(OFFSET(Input!$K$10,$AB39,0)))</f>
        <v/>
      </c>
      <c r="N39" s="189" t="str">
        <f ca="1">IF(Input!L48="","",VALUE(OFFSET(Input!$L$10,$AB39,0)))</f>
        <v/>
      </c>
      <c r="O39" t="str">
        <f ca="1">IF(Input!M48="","",OFFSET(Input!$M$10,$AB39,0))</f>
        <v/>
      </c>
      <c r="P39" t="str">
        <f ca="1">IF(Input!N48="","",OFFSET(Input!$N$10,$AB39,0))</f>
        <v/>
      </c>
      <c r="Q39" t="str">
        <f ca="1">IF(Input!O48="","",OFFSET(Input!$O$10,$AB39,0))</f>
        <v/>
      </c>
      <c r="R39" t="str">
        <f ca="1">IF(Input!P48="","",VALUE(OFFSET(Input!$P$10,$AB39,0)*100))</f>
        <v/>
      </c>
      <c r="T39" t="str">
        <f ca="1">IF(Input!Q48="","",OFFSET(Input!$Q$10,$AB39,0))</f>
        <v/>
      </c>
      <c r="U39" t="str">
        <f ca="1">IF(Input!R48="","",OFFSET(Input!$R$10,$AB39,0))</f>
        <v/>
      </c>
      <c r="V39" t="str">
        <f ca="1">IF(Input!S48="","",VALUE(OFFSET(Input!$S$10,$AB39,0)))</f>
        <v/>
      </c>
      <c r="W39" t="str">
        <f ca="1">IF(Input!T48="","",VALUE(OFFSET(Input!$T$10,$AB39,0)))</f>
        <v/>
      </c>
      <c r="X39" t="str">
        <f ca="1">IF(Input!U48="","",VALUE(OFFSET(Input!$U$10,$AB39,0)))</f>
        <v/>
      </c>
      <c r="Y39" t="str">
        <f ca="1">IF(Input!V48="","",VALUE(OFFSET(Input!$V$10,$AB39,0)))</f>
        <v/>
      </c>
      <c r="Z39" s="170" t="str">
        <f ca="1">IF(Input!W48="","",OFFSET(Input!$W$10,$AB39,0))</f>
        <v/>
      </c>
      <c r="AB39" s="169">
        <v>38</v>
      </c>
    </row>
    <row r="40" spans="1:28" x14ac:dyDescent="0.25">
      <c r="A40" s="179" t="str">
        <f ca="1">IF(Input!A49="","",OFFSET(Input!$A$10,$AB40,0))</f>
        <v/>
      </c>
      <c r="B40" t="str">
        <f>IF(Input!$J$2="","",IF(A40="","",Input!$J$2))</f>
        <v/>
      </c>
      <c r="D40" t="str">
        <f ca="1">IF(Input!B49="","",VALUE(OFFSET(Input!$B$10,$AB40,0)))</f>
        <v/>
      </c>
      <c r="E40" t="str">
        <f ca="1">IF(Input!C49="","",OFFSET(Input!$C$10,$AB40,0))</f>
        <v/>
      </c>
      <c r="F40" t="str">
        <f ca="1">IF(Input!D49="","",OFFSET(Input!$D$10,$AB40,0))</f>
        <v/>
      </c>
      <c r="G40" t="str">
        <f ca="1">IF(Input!E49="","",OFFSET(Input!$E$10,$AB40,0))</f>
        <v/>
      </c>
      <c r="H40" t="str">
        <f ca="1">IF(Input!F49="","",OFFSET(Input!$F$10,$AB40,0))</f>
        <v/>
      </c>
      <c r="I40" t="str">
        <f ca="1">IF(Input!G49="","",OFFSET(Input!$G$10,$AB40,0))</f>
        <v/>
      </c>
      <c r="J40" t="str">
        <f ca="1">IF(Input!H49="","",OFFSET(Input!$H$10,$AB40,0))</f>
        <v/>
      </c>
      <c r="K40" t="str">
        <f ca="1">IF(Input!I49="","",OFFSET(Input!$I$10,$AB40,0))</f>
        <v/>
      </c>
      <c r="L40" t="str">
        <f ca="1">IF(Input!J49="","",OFFSET(Input!$J$10,$AB40,0))</f>
        <v/>
      </c>
      <c r="M40" s="189" t="str">
        <f ca="1">IF(Input!K49="","",VALUE(OFFSET(Input!$K$10,$AB40,0)))</f>
        <v/>
      </c>
      <c r="N40" s="189" t="str">
        <f ca="1">IF(Input!L49="","",VALUE(OFFSET(Input!$L$10,$AB40,0)))</f>
        <v/>
      </c>
      <c r="O40" t="str">
        <f ca="1">IF(Input!M49="","",OFFSET(Input!$M$10,$AB40,0))</f>
        <v/>
      </c>
      <c r="P40" t="str">
        <f ca="1">IF(Input!N49="","",OFFSET(Input!$N$10,$AB40,0))</f>
        <v/>
      </c>
      <c r="Q40" t="str">
        <f ca="1">IF(Input!O49="","",OFFSET(Input!$O$10,$AB40,0))</f>
        <v/>
      </c>
      <c r="R40" t="str">
        <f ca="1">IF(Input!P49="","",VALUE(OFFSET(Input!$P$10,$AB40,0)*100))</f>
        <v/>
      </c>
      <c r="T40" t="str">
        <f ca="1">IF(Input!Q49="","",OFFSET(Input!$Q$10,$AB40,0))</f>
        <v/>
      </c>
      <c r="U40" t="str">
        <f ca="1">IF(Input!R49="","",OFFSET(Input!$R$10,$AB40,0))</f>
        <v/>
      </c>
      <c r="V40" t="str">
        <f ca="1">IF(Input!S49="","",VALUE(OFFSET(Input!$S$10,$AB40,0)))</f>
        <v/>
      </c>
      <c r="W40" t="str">
        <f ca="1">IF(Input!T49="","",VALUE(OFFSET(Input!$T$10,$AB40,0)))</f>
        <v/>
      </c>
      <c r="X40" t="str">
        <f ca="1">IF(Input!U49="","",VALUE(OFFSET(Input!$U$10,$AB40,0)))</f>
        <v/>
      </c>
      <c r="Y40" t="str">
        <f ca="1">IF(Input!V49="","",VALUE(OFFSET(Input!$V$10,$AB40,0)))</f>
        <v/>
      </c>
      <c r="Z40" s="170" t="str">
        <f ca="1">IF(Input!W49="","",OFFSET(Input!$W$10,$AB40,0))</f>
        <v/>
      </c>
      <c r="AB40" s="169">
        <v>39</v>
      </c>
    </row>
    <row r="41" spans="1:28" x14ac:dyDescent="0.25">
      <c r="A41" s="179" t="str">
        <f ca="1">IF(Input!A50="","",OFFSET(Input!$A$10,$AB41,0))</f>
        <v/>
      </c>
      <c r="B41" t="str">
        <f>IF(Input!$J$2="","",IF(A41="","",Input!$J$2))</f>
        <v/>
      </c>
      <c r="D41" t="str">
        <f ca="1">IF(Input!B50="","",VALUE(OFFSET(Input!$B$10,$AB41,0)))</f>
        <v/>
      </c>
      <c r="E41" t="str">
        <f ca="1">IF(Input!C50="","",OFFSET(Input!$C$10,$AB41,0))</f>
        <v/>
      </c>
      <c r="F41" t="str">
        <f ca="1">IF(Input!D50="","",OFFSET(Input!$D$10,$AB41,0))</f>
        <v/>
      </c>
      <c r="G41" t="str">
        <f ca="1">IF(Input!E50="","",OFFSET(Input!$E$10,$AB41,0))</f>
        <v/>
      </c>
      <c r="H41" t="str">
        <f ca="1">IF(Input!F50="","",OFFSET(Input!$F$10,$AB41,0))</f>
        <v/>
      </c>
      <c r="I41" t="str">
        <f ca="1">IF(Input!G50="","",OFFSET(Input!$G$10,$AB41,0))</f>
        <v/>
      </c>
      <c r="J41" t="str">
        <f ca="1">IF(Input!H50="","",OFFSET(Input!$H$10,$AB41,0))</f>
        <v/>
      </c>
      <c r="K41" t="str">
        <f ca="1">IF(Input!I50="","",OFFSET(Input!$I$10,$AB41,0))</f>
        <v/>
      </c>
      <c r="L41" t="str">
        <f ca="1">IF(Input!J50="","",OFFSET(Input!$J$10,$AB41,0))</f>
        <v/>
      </c>
      <c r="M41" s="189" t="str">
        <f ca="1">IF(Input!K50="","",VALUE(OFFSET(Input!$K$10,$AB41,0)))</f>
        <v/>
      </c>
      <c r="N41" s="189" t="str">
        <f ca="1">IF(Input!L50="","",VALUE(OFFSET(Input!$L$10,$AB41,0)))</f>
        <v/>
      </c>
      <c r="O41" t="str">
        <f ca="1">IF(Input!M50="","",OFFSET(Input!$M$10,$AB41,0))</f>
        <v/>
      </c>
      <c r="P41" t="str">
        <f ca="1">IF(Input!N50="","",OFFSET(Input!$N$10,$AB41,0))</f>
        <v/>
      </c>
      <c r="Q41" t="str">
        <f ca="1">IF(Input!O50="","",OFFSET(Input!$O$10,$AB41,0))</f>
        <v/>
      </c>
      <c r="R41" t="str">
        <f ca="1">IF(Input!P50="","",VALUE(OFFSET(Input!$P$10,$AB41,0)*100))</f>
        <v/>
      </c>
      <c r="T41" t="str">
        <f ca="1">IF(Input!Q50="","",OFFSET(Input!$Q$10,$AB41,0))</f>
        <v/>
      </c>
      <c r="U41" t="str">
        <f ca="1">IF(Input!R50="","",OFFSET(Input!$R$10,$AB41,0))</f>
        <v/>
      </c>
      <c r="V41" t="str">
        <f ca="1">IF(Input!S50="","",VALUE(OFFSET(Input!$S$10,$AB41,0)))</f>
        <v/>
      </c>
      <c r="W41" t="str">
        <f ca="1">IF(Input!T50="","",VALUE(OFFSET(Input!$T$10,$AB41,0)))</f>
        <v/>
      </c>
      <c r="X41" t="str">
        <f ca="1">IF(Input!U50="","",VALUE(OFFSET(Input!$U$10,$AB41,0)))</f>
        <v/>
      </c>
      <c r="Y41" t="str">
        <f ca="1">IF(Input!V50="","",VALUE(OFFSET(Input!$V$10,$AB41,0)))</f>
        <v/>
      </c>
      <c r="Z41" s="170" t="str">
        <f ca="1">IF(Input!W50="","",OFFSET(Input!$W$10,$AB41,0))</f>
        <v/>
      </c>
      <c r="AB41" s="169">
        <v>40</v>
      </c>
    </row>
    <row r="42" spans="1:28" x14ac:dyDescent="0.25">
      <c r="A42" s="179" t="str">
        <f ca="1">IF(Input!A51="","",OFFSET(Input!$A$10,$AB42,0))</f>
        <v/>
      </c>
      <c r="B42" t="str">
        <f>IF(Input!$J$2="","",IF(A42="","",Input!$J$2))</f>
        <v/>
      </c>
      <c r="D42" t="str">
        <f ca="1">IF(Input!B51="","",VALUE(OFFSET(Input!$B$10,$AB42,0)))</f>
        <v/>
      </c>
      <c r="E42" t="str">
        <f ca="1">IF(Input!C51="","",OFFSET(Input!$C$10,$AB42,0))</f>
        <v/>
      </c>
      <c r="F42" t="str">
        <f ca="1">IF(Input!D51="","",OFFSET(Input!$D$10,$AB42,0))</f>
        <v/>
      </c>
      <c r="G42" t="str">
        <f ca="1">IF(Input!E51="","",OFFSET(Input!$E$10,$AB42,0))</f>
        <v/>
      </c>
      <c r="H42" t="str">
        <f ca="1">IF(Input!F51="","",OFFSET(Input!$F$10,$AB42,0))</f>
        <v/>
      </c>
      <c r="I42" t="str">
        <f ca="1">IF(Input!G51="","",OFFSET(Input!$G$10,$AB42,0))</f>
        <v/>
      </c>
      <c r="J42" t="str">
        <f ca="1">IF(Input!H51="","",OFFSET(Input!$H$10,$AB42,0))</f>
        <v/>
      </c>
      <c r="K42" t="str">
        <f ca="1">IF(Input!I51="","",OFFSET(Input!$I$10,$AB42,0))</f>
        <v/>
      </c>
      <c r="L42" t="str">
        <f ca="1">IF(Input!J51="","",OFFSET(Input!$J$10,$AB42,0))</f>
        <v/>
      </c>
      <c r="M42" s="189" t="str">
        <f ca="1">IF(Input!K51="","",VALUE(OFFSET(Input!$K$10,$AB42,0)))</f>
        <v/>
      </c>
      <c r="N42" s="189" t="str">
        <f ca="1">IF(Input!L51="","",VALUE(OFFSET(Input!$L$10,$AB42,0)))</f>
        <v/>
      </c>
      <c r="O42" t="str">
        <f ca="1">IF(Input!M51="","",OFFSET(Input!$M$10,$AB42,0))</f>
        <v/>
      </c>
      <c r="P42" t="str">
        <f ca="1">IF(Input!N51="","",OFFSET(Input!$N$10,$AB42,0))</f>
        <v/>
      </c>
      <c r="Q42" t="str">
        <f ca="1">IF(Input!O51="","",OFFSET(Input!$O$10,$AB42,0))</f>
        <v/>
      </c>
      <c r="R42" t="str">
        <f ca="1">IF(Input!P51="","",VALUE(OFFSET(Input!$P$10,$AB42,0)*100))</f>
        <v/>
      </c>
      <c r="T42" t="str">
        <f ca="1">IF(Input!Q51="","",OFFSET(Input!$Q$10,$AB42,0))</f>
        <v/>
      </c>
      <c r="U42" t="str">
        <f ca="1">IF(Input!R51="","",OFFSET(Input!$R$10,$AB42,0))</f>
        <v/>
      </c>
      <c r="V42" t="str">
        <f ca="1">IF(Input!S51="","",VALUE(OFFSET(Input!$S$10,$AB42,0)))</f>
        <v/>
      </c>
      <c r="W42" t="str">
        <f ca="1">IF(Input!T51="","",VALUE(OFFSET(Input!$T$10,$AB42,0)))</f>
        <v/>
      </c>
      <c r="X42" t="str">
        <f ca="1">IF(Input!U51="","",VALUE(OFFSET(Input!$U$10,$AB42,0)))</f>
        <v/>
      </c>
      <c r="Y42" t="str">
        <f ca="1">IF(Input!V51="","",VALUE(OFFSET(Input!$V$10,$AB42,0)))</f>
        <v/>
      </c>
      <c r="Z42" s="170" t="str">
        <f ca="1">IF(Input!W51="","",OFFSET(Input!$W$10,$AB42,0))</f>
        <v/>
      </c>
      <c r="AB42" s="169">
        <v>41</v>
      </c>
    </row>
    <row r="43" spans="1:28" x14ac:dyDescent="0.25">
      <c r="A43" s="179" t="str">
        <f ca="1">IF(Input!A52="","",OFFSET(Input!$A$10,$AB43,0))</f>
        <v/>
      </c>
      <c r="B43" t="str">
        <f>IF(Input!$J$2="","",IF(A43="","",Input!$J$2))</f>
        <v/>
      </c>
      <c r="D43" t="str">
        <f ca="1">IF(Input!B52="","",VALUE(OFFSET(Input!$B$10,$AB43,0)))</f>
        <v/>
      </c>
      <c r="E43" t="str">
        <f ca="1">IF(Input!C52="","",OFFSET(Input!$C$10,$AB43,0))</f>
        <v/>
      </c>
      <c r="F43" t="str">
        <f ca="1">IF(Input!D52="","",OFFSET(Input!$D$10,$AB43,0))</f>
        <v/>
      </c>
      <c r="G43" t="str">
        <f ca="1">IF(Input!E52="","",OFFSET(Input!$E$10,$AB43,0))</f>
        <v/>
      </c>
      <c r="H43" t="str">
        <f ca="1">IF(Input!F52="","",OFFSET(Input!$F$10,$AB43,0))</f>
        <v/>
      </c>
      <c r="I43" t="str">
        <f ca="1">IF(Input!G52="","",OFFSET(Input!$G$10,$AB43,0))</f>
        <v/>
      </c>
      <c r="J43" t="str">
        <f ca="1">IF(Input!H52="","",OFFSET(Input!$H$10,$AB43,0))</f>
        <v/>
      </c>
      <c r="K43" t="str">
        <f ca="1">IF(Input!I52="","",OFFSET(Input!$I$10,$AB43,0))</f>
        <v/>
      </c>
      <c r="L43" t="str">
        <f ca="1">IF(Input!J52="","",OFFSET(Input!$J$10,$AB43,0))</f>
        <v/>
      </c>
      <c r="M43" s="189" t="str">
        <f ca="1">IF(Input!K52="","",VALUE(OFFSET(Input!$K$10,$AB43,0)))</f>
        <v/>
      </c>
      <c r="N43" s="189" t="str">
        <f ca="1">IF(Input!L52="","",VALUE(OFFSET(Input!$L$10,$AB43,0)))</f>
        <v/>
      </c>
      <c r="O43" t="str">
        <f ca="1">IF(Input!M52="","",OFFSET(Input!$M$10,$AB43,0))</f>
        <v/>
      </c>
      <c r="P43" t="str">
        <f ca="1">IF(Input!N52="","",OFFSET(Input!$N$10,$AB43,0))</f>
        <v/>
      </c>
      <c r="Q43" t="str">
        <f ca="1">IF(Input!O52="","",OFFSET(Input!$O$10,$AB43,0))</f>
        <v/>
      </c>
      <c r="R43" t="str">
        <f ca="1">IF(Input!P52="","",VALUE(OFFSET(Input!$P$10,$AB43,0)*100))</f>
        <v/>
      </c>
      <c r="T43" t="str">
        <f ca="1">IF(Input!Q52="","",OFFSET(Input!$Q$10,$AB43,0))</f>
        <v/>
      </c>
      <c r="U43" t="str">
        <f ca="1">IF(Input!R52="","",OFFSET(Input!$R$10,$AB43,0))</f>
        <v/>
      </c>
      <c r="V43" t="str">
        <f ca="1">IF(Input!S52="","",VALUE(OFFSET(Input!$S$10,$AB43,0)))</f>
        <v/>
      </c>
      <c r="W43" t="str">
        <f ca="1">IF(Input!T52="","",VALUE(OFFSET(Input!$T$10,$AB43,0)))</f>
        <v/>
      </c>
      <c r="X43" t="str">
        <f ca="1">IF(Input!U52="","",VALUE(OFFSET(Input!$U$10,$AB43,0)))</f>
        <v/>
      </c>
      <c r="Y43" t="str">
        <f ca="1">IF(Input!V52="","",VALUE(OFFSET(Input!$V$10,$AB43,0)))</f>
        <v/>
      </c>
      <c r="Z43" s="170" t="str">
        <f ca="1">IF(Input!W52="","",OFFSET(Input!$W$10,$AB43,0))</f>
        <v/>
      </c>
      <c r="AB43" s="169">
        <v>42</v>
      </c>
    </row>
    <row r="44" spans="1:28" x14ac:dyDescent="0.25">
      <c r="A44" s="179" t="str">
        <f ca="1">IF(Input!A53="","",OFFSET(Input!$A$10,$AB44,0))</f>
        <v/>
      </c>
      <c r="B44" t="str">
        <f>IF(Input!$J$2="","",IF(A44="","",Input!$J$2))</f>
        <v/>
      </c>
      <c r="D44" t="str">
        <f ca="1">IF(Input!B53="","",VALUE(OFFSET(Input!$B$10,$AB44,0)))</f>
        <v/>
      </c>
      <c r="E44" t="str">
        <f ca="1">IF(Input!C53="","",OFFSET(Input!$C$10,$AB44,0))</f>
        <v/>
      </c>
      <c r="F44" t="str">
        <f ca="1">IF(Input!D53="","",OFFSET(Input!$D$10,$AB44,0))</f>
        <v/>
      </c>
      <c r="G44" t="str">
        <f ca="1">IF(Input!E53="","",OFFSET(Input!$E$10,$AB44,0))</f>
        <v/>
      </c>
      <c r="H44" t="str">
        <f ca="1">IF(Input!F53="","",OFFSET(Input!$F$10,$AB44,0))</f>
        <v/>
      </c>
      <c r="I44" t="str">
        <f ca="1">IF(Input!G53="","",OFFSET(Input!$G$10,$AB44,0))</f>
        <v/>
      </c>
      <c r="J44" t="str">
        <f ca="1">IF(Input!H53="","",OFFSET(Input!$H$10,$AB44,0))</f>
        <v/>
      </c>
      <c r="K44" t="str">
        <f ca="1">IF(Input!I53="","",OFFSET(Input!$I$10,$AB44,0))</f>
        <v/>
      </c>
      <c r="L44" t="str">
        <f ca="1">IF(Input!J53="","",OFFSET(Input!$J$10,$AB44,0))</f>
        <v/>
      </c>
      <c r="M44" s="189" t="str">
        <f ca="1">IF(Input!K53="","",VALUE(OFFSET(Input!$K$10,$AB44,0)))</f>
        <v/>
      </c>
      <c r="N44" s="189" t="str">
        <f ca="1">IF(Input!L53="","",VALUE(OFFSET(Input!$L$10,$AB44,0)))</f>
        <v/>
      </c>
      <c r="O44" t="str">
        <f ca="1">IF(Input!M53="","",OFFSET(Input!$M$10,$AB44,0))</f>
        <v/>
      </c>
      <c r="P44" t="str">
        <f ca="1">IF(Input!N53="","",OFFSET(Input!$N$10,$AB44,0))</f>
        <v/>
      </c>
      <c r="Q44" t="str">
        <f ca="1">IF(Input!O53="","",OFFSET(Input!$O$10,$AB44,0))</f>
        <v/>
      </c>
      <c r="R44" t="str">
        <f ca="1">IF(Input!P53="","",VALUE(OFFSET(Input!$P$10,$AB44,0)*100))</f>
        <v/>
      </c>
      <c r="T44" t="str">
        <f ca="1">IF(Input!Q53="","",OFFSET(Input!$Q$10,$AB44,0))</f>
        <v/>
      </c>
      <c r="U44" t="str">
        <f ca="1">IF(Input!R53="","",OFFSET(Input!$R$10,$AB44,0))</f>
        <v/>
      </c>
      <c r="V44" t="str">
        <f ca="1">IF(Input!S53="","",VALUE(OFFSET(Input!$S$10,$AB44,0)))</f>
        <v/>
      </c>
      <c r="W44" t="str">
        <f ca="1">IF(Input!T53="","",VALUE(OFFSET(Input!$T$10,$AB44,0)))</f>
        <v/>
      </c>
      <c r="X44" t="str">
        <f ca="1">IF(Input!U53="","",VALUE(OFFSET(Input!$U$10,$AB44,0)))</f>
        <v/>
      </c>
      <c r="Y44" t="str">
        <f ca="1">IF(Input!V53="","",VALUE(OFFSET(Input!$V$10,$AB44,0)))</f>
        <v/>
      </c>
      <c r="Z44" s="170" t="str">
        <f ca="1">IF(Input!W53="","",OFFSET(Input!$W$10,$AB44,0))</f>
        <v/>
      </c>
      <c r="AB44" s="169">
        <v>43</v>
      </c>
    </row>
    <row r="45" spans="1:28" x14ac:dyDescent="0.25">
      <c r="A45" s="179" t="str">
        <f ca="1">IF(Input!A54="","",OFFSET(Input!$A$10,$AB45,0))</f>
        <v/>
      </c>
      <c r="B45" t="str">
        <f>IF(Input!$J$2="","",IF(A45="","",Input!$J$2))</f>
        <v/>
      </c>
      <c r="D45" t="str">
        <f ca="1">IF(Input!B54="","",VALUE(OFFSET(Input!$B$10,$AB45,0)))</f>
        <v/>
      </c>
      <c r="E45" t="str">
        <f ca="1">IF(Input!C54="","",OFFSET(Input!$C$10,$AB45,0))</f>
        <v/>
      </c>
      <c r="F45" t="str">
        <f ca="1">IF(Input!D54="","",OFFSET(Input!$D$10,$AB45,0))</f>
        <v/>
      </c>
      <c r="G45" t="str">
        <f ca="1">IF(Input!E54="","",OFFSET(Input!$E$10,$AB45,0))</f>
        <v/>
      </c>
      <c r="H45" t="str">
        <f ca="1">IF(Input!F54="","",OFFSET(Input!$F$10,$AB45,0))</f>
        <v/>
      </c>
      <c r="I45" t="str">
        <f ca="1">IF(Input!G54="","",OFFSET(Input!$G$10,$AB45,0))</f>
        <v/>
      </c>
      <c r="J45" t="str">
        <f ca="1">IF(Input!H54="","",OFFSET(Input!$H$10,$AB45,0))</f>
        <v/>
      </c>
      <c r="K45" t="str">
        <f ca="1">IF(Input!I54="","",OFFSET(Input!$I$10,$AB45,0))</f>
        <v/>
      </c>
      <c r="L45" t="str">
        <f ca="1">IF(Input!J54="","",OFFSET(Input!$J$10,$AB45,0))</f>
        <v/>
      </c>
      <c r="M45" s="189" t="str">
        <f ca="1">IF(Input!K54="","",VALUE(OFFSET(Input!$K$10,$AB45,0)))</f>
        <v/>
      </c>
      <c r="N45" s="189" t="str">
        <f ca="1">IF(Input!L54="","",VALUE(OFFSET(Input!$L$10,$AB45,0)))</f>
        <v/>
      </c>
      <c r="O45" t="str">
        <f ca="1">IF(Input!M54="","",OFFSET(Input!$M$10,$AB45,0))</f>
        <v/>
      </c>
      <c r="P45" t="str">
        <f ca="1">IF(Input!N54="","",OFFSET(Input!$N$10,$AB45,0))</f>
        <v/>
      </c>
      <c r="Q45" t="str">
        <f ca="1">IF(Input!O54="","",OFFSET(Input!$O$10,$AB45,0))</f>
        <v/>
      </c>
      <c r="R45" t="str">
        <f ca="1">IF(Input!P54="","",VALUE(OFFSET(Input!$P$10,$AB45,0)*100))</f>
        <v/>
      </c>
      <c r="T45" t="str">
        <f ca="1">IF(Input!Q54="","",OFFSET(Input!$Q$10,$AB45,0))</f>
        <v/>
      </c>
      <c r="U45" t="str">
        <f ca="1">IF(Input!R54="","",OFFSET(Input!$R$10,$AB45,0))</f>
        <v/>
      </c>
      <c r="V45" t="str">
        <f ca="1">IF(Input!S54="","",VALUE(OFFSET(Input!$S$10,$AB45,0)))</f>
        <v/>
      </c>
      <c r="W45" t="str">
        <f ca="1">IF(Input!T54="","",VALUE(OFFSET(Input!$T$10,$AB45,0)))</f>
        <v/>
      </c>
      <c r="X45" t="str">
        <f ca="1">IF(Input!U54="","",VALUE(OFFSET(Input!$U$10,$AB45,0)))</f>
        <v/>
      </c>
      <c r="Y45" t="str">
        <f ca="1">IF(Input!V54="","",VALUE(OFFSET(Input!$V$10,$AB45,0)))</f>
        <v/>
      </c>
      <c r="Z45" s="170" t="str">
        <f ca="1">IF(Input!W54="","",OFFSET(Input!$W$10,$AB45,0))</f>
        <v/>
      </c>
      <c r="AB45" s="169">
        <v>44</v>
      </c>
    </row>
    <row r="46" spans="1:28" x14ac:dyDescent="0.25">
      <c r="A46" s="179" t="str">
        <f ca="1">IF(Input!A55="","",OFFSET(Input!$A$10,$AB46,0))</f>
        <v/>
      </c>
      <c r="B46" t="str">
        <f>IF(Input!$J$2="","",IF(A46="","",Input!$J$2))</f>
        <v/>
      </c>
      <c r="D46" t="str">
        <f ca="1">IF(Input!B55="","",VALUE(OFFSET(Input!$B$10,$AB46,0)))</f>
        <v/>
      </c>
      <c r="E46" t="str">
        <f ca="1">IF(Input!C55="","",OFFSET(Input!$C$10,$AB46,0))</f>
        <v/>
      </c>
      <c r="F46" t="str">
        <f ca="1">IF(Input!D55="","",OFFSET(Input!$D$10,$AB46,0))</f>
        <v/>
      </c>
      <c r="G46" t="str">
        <f ca="1">IF(Input!E55="","",OFFSET(Input!$E$10,$AB46,0))</f>
        <v/>
      </c>
      <c r="H46" t="str">
        <f ca="1">IF(Input!F55="","",OFFSET(Input!$F$10,$AB46,0))</f>
        <v/>
      </c>
      <c r="I46" t="str">
        <f ca="1">IF(Input!G55="","",OFFSET(Input!$G$10,$AB46,0))</f>
        <v/>
      </c>
      <c r="J46" t="str">
        <f ca="1">IF(Input!H55="","",OFFSET(Input!$H$10,$AB46,0))</f>
        <v/>
      </c>
      <c r="K46" t="str">
        <f ca="1">IF(Input!I55="","",OFFSET(Input!$I$10,$AB46,0))</f>
        <v/>
      </c>
      <c r="L46" t="str">
        <f ca="1">IF(Input!J55="","",OFFSET(Input!$J$10,$AB46,0))</f>
        <v/>
      </c>
      <c r="M46" s="189" t="str">
        <f ca="1">IF(Input!K55="","",VALUE(OFFSET(Input!$K$10,$AB46,0)))</f>
        <v/>
      </c>
      <c r="N46" s="189" t="str">
        <f ca="1">IF(Input!L55="","",VALUE(OFFSET(Input!$L$10,$AB46,0)))</f>
        <v/>
      </c>
      <c r="O46" t="str">
        <f ca="1">IF(Input!M55="","",OFFSET(Input!$M$10,$AB46,0))</f>
        <v/>
      </c>
      <c r="P46" t="str">
        <f ca="1">IF(Input!N55="","",OFFSET(Input!$N$10,$AB46,0))</f>
        <v/>
      </c>
      <c r="Q46" t="str">
        <f ca="1">IF(Input!O55="","",OFFSET(Input!$O$10,$AB46,0))</f>
        <v/>
      </c>
      <c r="R46" t="str">
        <f ca="1">IF(Input!P55="","",VALUE(OFFSET(Input!$P$10,$AB46,0)*100))</f>
        <v/>
      </c>
      <c r="T46" t="str">
        <f ca="1">IF(Input!Q55="","",OFFSET(Input!$Q$10,$AB46,0))</f>
        <v/>
      </c>
      <c r="U46" t="str">
        <f ca="1">IF(Input!R55="","",OFFSET(Input!$R$10,$AB46,0))</f>
        <v/>
      </c>
      <c r="V46" t="str">
        <f ca="1">IF(Input!S55="","",VALUE(OFFSET(Input!$S$10,$AB46,0)))</f>
        <v/>
      </c>
      <c r="W46" t="str">
        <f ca="1">IF(Input!T55="","",VALUE(OFFSET(Input!$T$10,$AB46,0)))</f>
        <v/>
      </c>
      <c r="X46" t="str">
        <f ca="1">IF(Input!U55="","",VALUE(OFFSET(Input!$U$10,$AB46,0)))</f>
        <v/>
      </c>
      <c r="Y46" t="str">
        <f ca="1">IF(Input!V55="","",VALUE(OFFSET(Input!$V$10,$AB46,0)))</f>
        <v/>
      </c>
      <c r="Z46" s="170" t="str">
        <f ca="1">IF(Input!W55="","",OFFSET(Input!$W$10,$AB46,0))</f>
        <v/>
      </c>
      <c r="AB46" s="169">
        <v>45</v>
      </c>
    </row>
    <row r="47" spans="1:28" x14ac:dyDescent="0.25">
      <c r="A47" s="179" t="str">
        <f ca="1">IF(Input!A56="","",OFFSET(Input!$A$10,$AB47,0))</f>
        <v/>
      </c>
      <c r="B47" t="str">
        <f>IF(Input!$J$2="","",IF(A47="","",Input!$J$2))</f>
        <v/>
      </c>
      <c r="D47" t="str">
        <f ca="1">IF(Input!B56="","",VALUE(OFFSET(Input!$B$10,$AB47,0)))</f>
        <v/>
      </c>
      <c r="E47" t="str">
        <f ca="1">IF(Input!C56="","",OFFSET(Input!$C$10,$AB47,0))</f>
        <v/>
      </c>
      <c r="F47" t="str">
        <f ca="1">IF(Input!D56="","",OFFSET(Input!$D$10,$AB47,0))</f>
        <v/>
      </c>
      <c r="G47" t="str">
        <f ca="1">IF(Input!E56="","",OFFSET(Input!$E$10,$AB47,0))</f>
        <v/>
      </c>
      <c r="H47" t="str">
        <f ca="1">IF(Input!F56="","",OFFSET(Input!$F$10,$AB47,0))</f>
        <v/>
      </c>
      <c r="I47" t="str">
        <f ca="1">IF(Input!G56="","",OFFSET(Input!$G$10,$AB47,0))</f>
        <v/>
      </c>
      <c r="J47" t="str">
        <f ca="1">IF(Input!H56="","",OFFSET(Input!$H$10,$AB47,0))</f>
        <v/>
      </c>
      <c r="K47" t="str">
        <f ca="1">IF(Input!I56="","",OFFSET(Input!$I$10,$AB47,0))</f>
        <v/>
      </c>
      <c r="L47" t="str">
        <f ca="1">IF(Input!J56="","",OFFSET(Input!$J$10,$AB47,0))</f>
        <v/>
      </c>
      <c r="M47" s="189" t="str">
        <f ca="1">IF(Input!K56="","",VALUE(OFFSET(Input!$K$10,$AB47,0)))</f>
        <v/>
      </c>
      <c r="N47" s="189" t="str">
        <f ca="1">IF(Input!L56="","",VALUE(OFFSET(Input!$L$10,$AB47,0)))</f>
        <v/>
      </c>
      <c r="O47" t="str">
        <f ca="1">IF(Input!M56="","",OFFSET(Input!$M$10,$AB47,0))</f>
        <v/>
      </c>
      <c r="P47" t="str">
        <f ca="1">IF(Input!N56="","",OFFSET(Input!$N$10,$AB47,0))</f>
        <v/>
      </c>
      <c r="Q47" t="str">
        <f ca="1">IF(Input!O56="","",OFFSET(Input!$O$10,$AB47,0))</f>
        <v/>
      </c>
      <c r="R47" t="str">
        <f ca="1">IF(Input!P56="","",VALUE(OFFSET(Input!$P$10,$AB47,0)*100))</f>
        <v/>
      </c>
      <c r="T47" t="str">
        <f ca="1">IF(Input!Q56="","",OFFSET(Input!$Q$10,$AB47,0))</f>
        <v/>
      </c>
      <c r="U47" t="str">
        <f ca="1">IF(Input!R56="","",OFFSET(Input!$R$10,$AB47,0))</f>
        <v/>
      </c>
      <c r="V47" t="str">
        <f ca="1">IF(Input!S56="","",VALUE(OFFSET(Input!$S$10,$AB47,0)))</f>
        <v/>
      </c>
      <c r="W47" t="str">
        <f ca="1">IF(Input!T56="","",VALUE(OFFSET(Input!$T$10,$AB47,0)))</f>
        <v/>
      </c>
      <c r="X47" t="str">
        <f ca="1">IF(Input!U56="","",VALUE(OFFSET(Input!$U$10,$AB47,0)))</f>
        <v/>
      </c>
      <c r="Y47" t="str">
        <f ca="1">IF(Input!V56="","",VALUE(OFFSET(Input!$V$10,$AB47,0)))</f>
        <v/>
      </c>
      <c r="Z47" s="170" t="str">
        <f ca="1">IF(Input!W56="","",OFFSET(Input!$W$10,$AB47,0))</f>
        <v/>
      </c>
      <c r="AB47" s="169">
        <v>46</v>
      </c>
    </row>
    <row r="48" spans="1:28" x14ac:dyDescent="0.25">
      <c r="A48" s="179" t="str">
        <f ca="1">IF(Input!A57="","",OFFSET(Input!$A$10,$AB48,0))</f>
        <v/>
      </c>
      <c r="B48" t="str">
        <f>IF(Input!$J$2="","",IF(A48="","",Input!$J$2))</f>
        <v/>
      </c>
      <c r="D48" t="str">
        <f ca="1">IF(Input!B57="","",VALUE(OFFSET(Input!$B$10,$AB48,0)))</f>
        <v/>
      </c>
      <c r="E48" t="str">
        <f ca="1">IF(Input!C57="","",OFFSET(Input!$C$10,$AB48,0))</f>
        <v/>
      </c>
      <c r="F48" t="str">
        <f ca="1">IF(Input!D57="","",OFFSET(Input!$D$10,$AB48,0))</f>
        <v/>
      </c>
      <c r="G48" t="str">
        <f ca="1">IF(Input!E57="","",OFFSET(Input!$E$10,$AB48,0))</f>
        <v/>
      </c>
      <c r="H48" t="str">
        <f ca="1">IF(Input!F57="","",OFFSET(Input!$F$10,$AB48,0))</f>
        <v/>
      </c>
      <c r="I48" t="str">
        <f ca="1">IF(Input!G57="","",OFFSET(Input!$G$10,$AB48,0))</f>
        <v/>
      </c>
      <c r="J48" t="str">
        <f ca="1">IF(Input!H57="","",OFFSET(Input!$H$10,$AB48,0))</f>
        <v/>
      </c>
      <c r="K48" t="str">
        <f ca="1">IF(Input!I57="","",OFFSET(Input!$I$10,$AB48,0))</f>
        <v/>
      </c>
      <c r="L48" t="str">
        <f ca="1">IF(Input!J57="","",OFFSET(Input!$J$10,$AB48,0))</f>
        <v/>
      </c>
      <c r="M48" s="189" t="str">
        <f ca="1">IF(Input!K57="","",VALUE(OFFSET(Input!$K$10,$AB48,0)))</f>
        <v/>
      </c>
      <c r="N48" s="189" t="str">
        <f ca="1">IF(Input!L57="","",VALUE(OFFSET(Input!$L$10,$AB48,0)))</f>
        <v/>
      </c>
      <c r="O48" t="str">
        <f ca="1">IF(Input!M57="","",OFFSET(Input!$M$10,$AB48,0))</f>
        <v/>
      </c>
      <c r="P48" t="str">
        <f ca="1">IF(Input!N57="","",OFFSET(Input!$N$10,$AB48,0))</f>
        <v/>
      </c>
      <c r="Q48" t="str">
        <f ca="1">IF(Input!O57="","",OFFSET(Input!$O$10,$AB48,0))</f>
        <v/>
      </c>
      <c r="R48" t="str">
        <f ca="1">IF(Input!P57="","",VALUE(OFFSET(Input!$P$10,$AB48,0)*100))</f>
        <v/>
      </c>
      <c r="T48" t="str">
        <f ca="1">IF(Input!Q57="","",OFFSET(Input!$Q$10,$AB48,0))</f>
        <v/>
      </c>
      <c r="U48" t="str">
        <f ca="1">IF(Input!R57="","",OFFSET(Input!$R$10,$AB48,0))</f>
        <v/>
      </c>
      <c r="V48" t="str">
        <f ca="1">IF(Input!S57="","",VALUE(OFFSET(Input!$S$10,$AB48,0)))</f>
        <v/>
      </c>
      <c r="W48" t="str">
        <f ca="1">IF(Input!T57="","",VALUE(OFFSET(Input!$T$10,$AB48,0)))</f>
        <v/>
      </c>
      <c r="X48" t="str">
        <f ca="1">IF(Input!U57="","",VALUE(OFFSET(Input!$U$10,$AB48,0)))</f>
        <v/>
      </c>
      <c r="Y48" t="str">
        <f ca="1">IF(Input!V57="","",VALUE(OFFSET(Input!$V$10,$AB48,0)))</f>
        <v/>
      </c>
      <c r="Z48" s="170" t="str">
        <f ca="1">IF(Input!W57="","",OFFSET(Input!$W$10,$AB48,0))</f>
        <v/>
      </c>
      <c r="AB48" s="169">
        <v>47</v>
      </c>
    </row>
    <row r="49" spans="1:28" x14ac:dyDescent="0.25">
      <c r="A49" s="179" t="str">
        <f ca="1">IF(Input!A58="","",OFFSET(Input!$A$10,$AB49,0))</f>
        <v/>
      </c>
      <c r="B49" t="str">
        <f>IF(Input!$J$2="","",IF(A49="","",Input!$J$2))</f>
        <v/>
      </c>
      <c r="D49" t="str">
        <f ca="1">IF(Input!B58="","",VALUE(OFFSET(Input!$B$10,$AB49,0)))</f>
        <v/>
      </c>
      <c r="E49" t="str">
        <f ca="1">IF(Input!C58="","",OFFSET(Input!$C$10,$AB49,0))</f>
        <v/>
      </c>
      <c r="F49" t="str">
        <f ca="1">IF(Input!D58="","",OFFSET(Input!$D$10,$AB49,0))</f>
        <v/>
      </c>
      <c r="G49" t="str">
        <f ca="1">IF(Input!E58="","",OFFSET(Input!$E$10,$AB49,0))</f>
        <v/>
      </c>
      <c r="H49" t="str">
        <f ca="1">IF(Input!F58="","",OFFSET(Input!$F$10,$AB49,0))</f>
        <v/>
      </c>
      <c r="I49" t="str">
        <f ca="1">IF(Input!G58="","",OFFSET(Input!$G$10,$AB49,0))</f>
        <v/>
      </c>
      <c r="J49" t="str">
        <f ca="1">IF(Input!H58="","",OFFSET(Input!$H$10,$AB49,0))</f>
        <v/>
      </c>
      <c r="K49" t="str">
        <f ca="1">IF(Input!I58="","",OFFSET(Input!$I$10,$AB49,0))</f>
        <v/>
      </c>
      <c r="L49" t="str">
        <f ca="1">IF(Input!J58="","",OFFSET(Input!$J$10,$AB49,0))</f>
        <v/>
      </c>
      <c r="M49" s="189" t="str">
        <f ca="1">IF(Input!K58="","",VALUE(OFFSET(Input!$K$10,$AB49,0)))</f>
        <v/>
      </c>
      <c r="N49" s="189" t="str">
        <f ca="1">IF(Input!L58="","",VALUE(OFFSET(Input!$L$10,$AB49,0)))</f>
        <v/>
      </c>
      <c r="O49" t="str">
        <f ca="1">IF(Input!M58="","",OFFSET(Input!$M$10,$AB49,0))</f>
        <v/>
      </c>
      <c r="P49" t="str">
        <f ca="1">IF(Input!N58="","",OFFSET(Input!$N$10,$AB49,0))</f>
        <v/>
      </c>
      <c r="Q49" t="str">
        <f ca="1">IF(Input!O58="","",OFFSET(Input!$O$10,$AB49,0))</f>
        <v/>
      </c>
      <c r="R49" t="str">
        <f ca="1">IF(Input!P58="","",VALUE(OFFSET(Input!$P$10,$AB49,0)*100))</f>
        <v/>
      </c>
      <c r="T49" t="str">
        <f ca="1">IF(Input!Q58="","",OFFSET(Input!$Q$10,$AB49,0))</f>
        <v/>
      </c>
      <c r="U49" t="str">
        <f ca="1">IF(Input!R58="","",OFFSET(Input!$R$10,$AB49,0))</f>
        <v/>
      </c>
      <c r="V49" t="str">
        <f ca="1">IF(Input!S58="","",VALUE(OFFSET(Input!$S$10,$AB49,0)))</f>
        <v/>
      </c>
      <c r="W49" t="str">
        <f ca="1">IF(Input!T58="","",VALUE(OFFSET(Input!$T$10,$AB49,0)))</f>
        <v/>
      </c>
      <c r="X49" t="str">
        <f ca="1">IF(Input!U58="","",VALUE(OFFSET(Input!$U$10,$AB49,0)))</f>
        <v/>
      </c>
      <c r="Y49" t="str">
        <f ca="1">IF(Input!V58="","",VALUE(OFFSET(Input!$V$10,$AB49,0)))</f>
        <v/>
      </c>
      <c r="Z49" s="170" t="str">
        <f ca="1">IF(Input!W58="","",OFFSET(Input!$W$10,$AB49,0))</f>
        <v/>
      </c>
      <c r="AB49" s="169">
        <v>48</v>
      </c>
    </row>
    <row r="50" spans="1:28" x14ac:dyDescent="0.25">
      <c r="A50" s="179" t="str">
        <f ca="1">IF(Input!A59="","",OFFSET(Input!$A$10,$AB50,0))</f>
        <v/>
      </c>
      <c r="B50" t="str">
        <f>IF(Input!$J$2="","",IF(A50="","",Input!$J$2))</f>
        <v/>
      </c>
      <c r="D50" t="str">
        <f ca="1">IF(Input!B59="","",VALUE(OFFSET(Input!$B$10,$AB50,0)))</f>
        <v/>
      </c>
      <c r="E50" t="str">
        <f ca="1">IF(Input!C59="","",OFFSET(Input!$C$10,$AB50,0))</f>
        <v/>
      </c>
      <c r="F50" t="str">
        <f ca="1">IF(Input!D59="","",OFFSET(Input!$D$10,$AB50,0))</f>
        <v/>
      </c>
      <c r="G50" t="str">
        <f ca="1">IF(Input!E59="","",OFFSET(Input!$E$10,$AB50,0))</f>
        <v/>
      </c>
      <c r="H50" t="str">
        <f ca="1">IF(Input!F59="","",OFFSET(Input!$F$10,$AB50,0))</f>
        <v/>
      </c>
      <c r="I50" t="str">
        <f ca="1">IF(Input!G59="","",OFFSET(Input!$G$10,$AB50,0))</f>
        <v/>
      </c>
      <c r="J50" t="str">
        <f ca="1">IF(Input!H59="","",OFFSET(Input!$H$10,$AB50,0))</f>
        <v/>
      </c>
      <c r="K50" t="str">
        <f ca="1">IF(Input!I59="","",OFFSET(Input!$I$10,$AB50,0))</f>
        <v/>
      </c>
      <c r="L50" t="str">
        <f ca="1">IF(Input!J59="","",OFFSET(Input!$J$10,$AB50,0))</f>
        <v/>
      </c>
      <c r="M50" s="189" t="str">
        <f ca="1">IF(Input!K59="","",VALUE(OFFSET(Input!$K$10,$AB50,0)))</f>
        <v/>
      </c>
      <c r="N50" s="189" t="str">
        <f ca="1">IF(Input!L59="","",VALUE(OFFSET(Input!$L$10,$AB50,0)))</f>
        <v/>
      </c>
      <c r="O50" t="str">
        <f ca="1">IF(Input!M59="","",OFFSET(Input!$M$10,$AB50,0))</f>
        <v/>
      </c>
      <c r="P50" t="str">
        <f ca="1">IF(Input!N59="","",OFFSET(Input!$N$10,$AB50,0))</f>
        <v/>
      </c>
      <c r="Q50" t="str">
        <f ca="1">IF(Input!O59="","",OFFSET(Input!$O$10,$AB50,0))</f>
        <v/>
      </c>
      <c r="R50" t="str">
        <f ca="1">IF(Input!P59="","",VALUE(OFFSET(Input!$P$10,$AB50,0)*100))</f>
        <v/>
      </c>
      <c r="T50" t="str">
        <f ca="1">IF(Input!Q59="","",OFFSET(Input!$Q$10,$AB50,0))</f>
        <v/>
      </c>
      <c r="U50" t="str">
        <f ca="1">IF(Input!R59="","",OFFSET(Input!$R$10,$AB50,0))</f>
        <v/>
      </c>
      <c r="V50" t="str">
        <f ca="1">IF(Input!S59="","",VALUE(OFFSET(Input!$S$10,$AB50,0)))</f>
        <v/>
      </c>
      <c r="W50" t="str">
        <f ca="1">IF(Input!T59="","",VALUE(OFFSET(Input!$T$10,$AB50,0)))</f>
        <v/>
      </c>
      <c r="X50" t="str">
        <f ca="1">IF(Input!U59="","",VALUE(OFFSET(Input!$U$10,$AB50,0)))</f>
        <v/>
      </c>
      <c r="Y50" t="str">
        <f ca="1">IF(Input!V59="","",VALUE(OFFSET(Input!$V$10,$AB50,0)))</f>
        <v/>
      </c>
      <c r="Z50" s="170" t="str">
        <f ca="1">IF(Input!W59="","",OFFSET(Input!$W$10,$AB50,0))</f>
        <v/>
      </c>
      <c r="AB50" s="169">
        <v>49</v>
      </c>
    </row>
    <row r="51" spans="1:28" x14ac:dyDescent="0.25">
      <c r="A51" s="179" t="str">
        <f ca="1">IF(Input!A60="","",OFFSET(Input!$A$10,$AB51,0))</f>
        <v/>
      </c>
      <c r="B51" t="str">
        <f>IF(Input!$J$2="","",IF(A51="","",Input!$J$2))</f>
        <v/>
      </c>
      <c r="D51" t="str">
        <f ca="1">IF(Input!B60="","",VALUE(OFFSET(Input!$B$10,$AB51,0)))</f>
        <v/>
      </c>
      <c r="E51" t="str">
        <f ca="1">IF(Input!C60="","",OFFSET(Input!$C$10,$AB51,0))</f>
        <v/>
      </c>
      <c r="F51" t="str">
        <f ca="1">IF(Input!D60="","",OFFSET(Input!$D$10,$AB51,0))</f>
        <v/>
      </c>
      <c r="G51" t="str">
        <f ca="1">IF(Input!E60="","",OFFSET(Input!$E$10,$AB51,0))</f>
        <v/>
      </c>
      <c r="H51" t="str">
        <f ca="1">IF(Input!F60="","",OFFSET(Input!$F$10,$AB51,0))</f>
        <v/>
      </c>
      <c r="I51" t="str">
        <f ca="1">IF(Input!G60="","",OFFSET(Input!$G$10,$AB51,0))</f>
        <v/>
      </c>
      <c r="J51" t="str">
        <f ca="1">IF(Input!H60="","",OFFSET(Input!$H$10,$AB51,0))</f>
        <v/>
      </c>
      <c r="K51" t="str">
        <f ca="1">IF(Input!I60="","",OFFSET(Input!$I$10,$AB51,0))</f>
        <v/>
      </c>
      <c r="L51" t="str">
        <f ca="1">IF(Input!J60="","",OFFSET(Input!$J$10,$AB51,0))</f>
        <v/>
      </c>
      <c r="M51" s="189" t="str">
        <f ca="1">IF(Input!K60="","",VALUE(OFFSET(Input!$K$10,$AB51,0)))</f>
        <v/>
      </c>
      <c r="N51" s="189" t="str">
        <f ca="1">IF(Input!L60="","",VALUE(OFFSET(Input!$L$10,$AB51,0)))</f>
        <v/>
      </c>
      <c r="O51" t="str">
        <f ca="1">IF(Input!M60="","",OFFSET(Input!$M$10,$AB51,0))</f>
        <v/>
      </c>
      <c r="P51" t="str">
        <f ca="1">IF(Input!N60="","",OFFSET(Input!$N$10,$AB51,0))</f>
        <v/>
      </c>
      <c r="Q51" t="str">
        <f ca="1">IF(Input!O60="","",OFFSET(Input!$O$10,$AB51,0))</f>
        <v/>
      </c>
      <c r="R51" t="str">
        <f ca="1">IF(Input!P60="","",VALUE(OFFSET(Input!$P$10,$AB51,0)*100))</f>
        <v/>
      </c>
      <c r="T51" t="str">
        <f ca="1">IF(Input!Q60="","",OFFSET(Input!$Q$10,$AB51,0))</f>
        <v/>
      </c>
      <c r="U51" t="str">
        <f ca="1">IF(Input!R60="","",OFFSET(Input!$R$10,$AB51,0))</f>
        <v/>
      </c>
      <c r="V51" t="str">
        <f ca="1">IF(Input!S60="","",VALUE(OFFSET(Input!$S$10,$AB51,0)))</f>
        <v/>
      </c>
      <c r="W51" t="str">
        <f ca="1">IF(Input!T60="","",VALUE(OFFSET(Input!$T$10,$AB51,0)))</f>
        <v/>
      </c>
      <c r="X51" t="str">
        <f ca="1">IF(Input!U60="","",VALUE(OFFSET(Input!$U$10,$AB51,0)))</f>
        <v/>
      </c>
      <c r="Y51" t="str">
        <f ca="1">IF(Input!V60="","",VALUE(OFFSET(Input!$V$10,$AB51,0)))</f>
        <v/>
      </c>
      <c r="Z51" s="170" t="str">
        <f ca="1">IF(Input!W60="","",OFFSET(Input!$W$10,$AB51,0))</f>
        <v/>
      </c>
      <c r="AB51" s="169">
        <v>50</v>
      </c>
    </row>
    <row r="52" spans="1:28" x14ac:dyDescent="0.25">
      <c r="A52" s="179" t="str">
        <f ca="1">IF(Input!A61="","",OFFSET(Input!$A$10,$AB52,0))</f>
        <v/>
      </c>
      <c r="B52" t="str">
        <f>IF(Input!$J$2="","",IF(A52="","",Input!$J$2))</f>
        <v/>
      </c>
      <c r="D52" t="str">
        <f ca="1">IF(Input!B61="","",VALUE(OFFSET(Input!$B$10,$AB52,0)))</f>
        <v/>
      </c>
      <c r="E52" t="str">
        <f ca="1">IF(Input!C61="","",OFFSET(Input!$C$10,$AB52,0))</f>
        <v/>
      </c>
      <c r="F52" t="str">
        <f ca="1">IF(Input!D61="","",OFFSET(Input!$D$10,$AB52,0))</f>
        <v/>
      </c>
      <c r="G52" t="str">
        <f ca="1">IF(Input!E61="","",OFFSET(Input!$E$10,$AB52,0))</f>
        <v/>
      </c>
      <c r="H52" t="str">
        <f ca="1">IF(Input!F61="","",OFFSET(Input!$F$10,$AB52,0))</f>
        <v/>
      </c>
      <c r="I52" t="str">
        <f ca="1">IF(Input!G61="","",OFFSET(Input!$G$10,$AB52,0))</f>
        <v/>
      </c>
      <c r="J52" t="str">
        <f ca="1">IF(Input!H61="","",OFFSET(Input!$H$10,$AB52,0))</f>
        <v/>
      </c>
      <c r="K52" t="str">
        <f ca="1">IF(Input!I61="","",OFFSET(Input!$I$10,$AB52,0))</f>
        <v/>
      </c>
      <c r="L52" t="str">
        <f ca="1">IF(Input!J61="","",OFFSET(Input!$J$10,$AB52,0))</f>
        <v/>
      </c>
      <c r="M52" s="189" t="str">
        <f ca="1">IF(Input!K61="","",VALUE(OFFSET(Input!$K$10,$AB52,0)))</f>
        <v/>
      </c>
      <c r="N52" s="189" t="str">
        <f ca="1">IF(Input!L61="","",VALUE(OFFSET(Input!$L$10,$AB52,0)))</f>
        <v/>
      </c>
      <c r="O52" t="str">
        <f ca="1">IF(Input!M61="","",OFFSET(Input!$M$10,$AB52,0))</f>
        <v/>
      </c>
      <c r="P52" t="str">
        <f ca="1">IF(Input!N61="","",OFFSET(Input!$N$10,$AB52,0))</f>
        <v/>
      </c>
      <c r="Q52" t="str">
        <f ca="1">IF(Input!O61="","",OFFSET(Input!$O$10,$AB52,0))</f>
        <v/>
      </c>
      <c r="R52" t="str">
        <f ca="1">IF(Input!P61="","",VALUE(OFFSET(Input!$P$10,$AB52,0)*100))</f>
        <v/>
      </c>
      <c r="T52" t="str">
        <f ca="1">IF(Input!Q61="","",OFFSET(Input!$Q$10,$AB52,0))</f>
        <v/>
      </c>
      <c r="U52" t="str">
        <f ca="1">IF(Input!R61="","",OFFSET(Input!$R$10,$AB52,0))</f>
        <v/>
      </c>
      <c r="V52" t="str">
        <f ca="1">IF(Input!S61="","",VALUE(OFFSET(Input!$S$10,$AB52,0)))</f>
        <v/>
      </c>
      <c r="W52" t="str">
        <f ca="1">IF(Input!T61="","",VALUE(OFFSET(Input!$T$10,$AB52,0)))</f>
        <v/>
      </c>
      <c r="X52" t="str">
        <f ca="1">IF(Input!U61="","",VALUE(OFFSET(Input!$U$10,$AB52,0)))</f>
        <v/>
      </c>
      <c r="Y52" t="str">
        <f ca="1">IF(Input!V61="","",VALUE(OFFSET(Input!$V$10,$AB52,0)))</f>
        <v/>
      </c>
      <c r="Z52" s="170" t="str">
        <f ca="1">IF(Input!W61="","",OFFSET(Input!$W$10,$AB52,0))</f>
        <v/>
      </c>
      <c r="AB52" s="169">
        <v>51</v>
      </c>
    </row>
    <row r="53" spans="1:28" x14ac:dyDescent="0.25">
      <c r="A53" s="179" t="str">
        <f ca="1">IF(Input!A62="","",OFFSET(Input!$A$10,$AB53,0))</f>
        <v/>
      </c>
      <c r="B53" t="str">
        <f>IF(Input!$J$2="","",IF(A53="","",Input!$J$2))</f>
        <v/>
      </c>
      <c r="D53" t="str">
        <f ca="1">IF(Input!B62="","",VALUE(OFFSET(Input!$B$10,$AB53,0)))</f>
        <v/>
      </c>
      <c r="E53" t="str">
        <f ca="1">IF(Input!C62="","",OFFSET(Input!$C$10,$AB53,0))</f>
        <v/>
      </c>
      <c r="F53" t="str">
        <f ca="1">IF(Input!D62="","",OFFSET(Input!$D$10,$AB53,0))</f>
        <v/>
      </c>
      <c r="G53" t="str">
        <f ca="1">IF(Input!E62="","",OFFSET(Input!$E$10,$AB53,0))</f>
        <v/>
      </c>
      <c r="H53" t="str">
        <f ca="1">IF(Input!F62="","",OFFSET(Input!$F$10,$AB53,0))</f>
        <v/>
      </c>
      <c r="I53" t="str">
        <f ca="1">IF(Input!G62="","",OFFSET(Input!$G$10,$AB53,0))</f>
        <v/>
      </c>
      <c r="J53" t="str">
        <f ca="1">IF(Input!H62="","",OFFSET(Input!$H$10,$AB53,0))</f>
        <v/>
      </c>
      <c r="K53" t="str">
        <f ca="1">IF(Input!I62="","",OFFSET(Input!$I$10,$AB53,0))</f>
        <v/>
      </c>
      <c r="L53" t="str">
        <f ca="1">IF(Input!J62="","",OFFSET(Input!$J$10,$AB53,0))</f>
        <v/>
      </c>
      <c r="M53" s="189" t="str">
        <f ca="1">IF(Input!K62="","",VALUE(OFFSET(Input!$K$10,$AB53,0)))</f>
        <v/>
      </c>
      <c r="N53" s="189" t="str">
        <f ca="1">IF(Input!L62="","",VALUE(OFFSET(Input!$L$10,$AB53,0)))</f>
        <v/>
      </c>
      <c r="O53" t="str">
        <f ca="1">IF(Input!M62="","",OFFSET(Input!$M$10,$AB53,0))</f>
        <v/>
      </c>
      <c r="P53" t="str">
        <f ca="1">IF(Input!N62="","",OFFSET(Input!$N$10,$AB53,0))</f>
        <v/>
      </c>
      <c r="Q53" t="str">
        <f ca="1">IF(Input!O62="","",OFFSET(Input!$O$10,$AB53,0))</f>
        <v/>
      </c>
      <c r="R53" t="str">
        <f ca="1">IF(Input!P62="","",VALUE(OFFSET(Input!$P$10,$AB53,0)*100))</f>
        <v/>
      </c>
      <c r="T53" t="str">
        <f ca="1">IF(Input!Q62="","",OFFSET(Input!$Q$10,$AB53,0))</f>
        <v/>
      </c>
      <c r="U53" t="str">
        <f ca="1">IF(Input!R62="","",OFFSET(Input!$R$10,$AB53,0))</f>
        <v/>
      </c>
      <c r="V53" t="str">
        <f ca="1">IF(Input!S62="","",VALUE(OFFSET(Input!$S$10,$AB53,0)))</f>
        <v/>
      </c>
      <c r="W53" t="str">
        <f ca="1">IF(Input!T62="","",VALUE(OFFSET(Input!$T$10,$AB53,0)))</f>
        <v/>
      </c>
      <c r="X53" t="str">
        <f ca="1">IF(Input!U62="","",VALUE(OFFSET(Input!$U$10,$AB53,0)))</f>
        <v/>
      </c>
      <c r="Y53" t="str">
        <f ca="1">IF(Input!V62="","",VALUE(OFFSET(Input!$V$10,$AB53,0)))</f>
        <v/>
      </c>
      <c r="Z53" s="170" t="str">
        <f ca="1">IF(Input!W62="","",OFFSET(Input!$W$10,$AB53,0))</f>
        <v/>
      </c>
      <c r="AB53" s="169">
        <v>52</v>
      </c>
    </row>
    <row r="54" spans="1:28" x14ac:dyDescent="0.25">
      <c r="A54" s="179" t="str">
        <f ca="1">IF(Input!A63="","",OFFSET(Input!$A$10,$AB54,0))</f>
        <v/>
      </c>
      <c r="B54" t="str">
        <f>IF(Input!$J$2="","",IF(A54="","",Input!$J$2))</f>
        <v/>
      </c>
      <c r="D54" t="str">
        <f ca="1">IF(Input!B63="","",VALUE(OFFSET(Input!$B$10,$AB54,0)))</f>
        <v/>
      </c>
      <c r="E54" t="str">
        <f ca="1">IF(Input!C63="","",OFFSET(Input!$C$10,$AB54,0))</f>
        <v/>
      </c>
      <c r="F54" t="str">
        <f ca="1">IF(Input!D63="","",OFFSET(Input!$D$10,$AB54,0))</f>
        <v/>
      </c>
      <c r="G54" t="str">
        <f ca="1">IF(Input!E63="","",OFFSET(Input!$E$10,$AB54,0))</f>
        <v/>
      </c>
      <c r="H54" t="str">
        <f ca="1">IF(Input!F63="","",OFFSET(Input!$F$10,$AB54,0))</f>
        <v/>
      </c>
      <c r="I54" t="str">
        <f ca="1">IF(Input!G63="","",OFFSET(Input!$G$10,$AB54,0))</f>
        <v/>
      </c>
      <c r="J54" t="str">
        <f ca="1">IF(Input!H63="","",OFFSET(Input!$H$10,$AB54,0))</f>
        <v/>
      </c>
      <c r="K54" t="str">
        <f ca="1">IF(Input!I63="","",OFFSET(Input!$I$10,$AB54,0))</f>
        <v/>
      </c>
      <c r="L54" t="str">
        <f ca="1">IF(Input!J63="","",OFFSET(Input!$J$10,$AB54,0))</f>
        <v/>
      </c>
      <c r="M54" s="189" t="str">
        <f ca="1">IF(Input!K63="","",VALUE(OFFSET(Input!$K$10,$AB54,0)))</f>
        <v/>
      </c>
      <c r="N54" s="189" t="str">
        <f ca="1">IF(Input!L63="","",VALUE(OFFSET(Input!$L$10,$AB54,0)))</f>
        <v/>
      </c>
      <c r="O54" t="str">
        <f ca="1">IF(Input!M63="","",OFFSET(Input!$M$10,$AB54,0))</f>
        <v/>
      </c>
      <c r="P54" t="str">
        <f ca="1">IF(Input!N63="","",OFFSET(Input!$N$10,$AB54,0))</f>
        <v/>
      </c>
      <c r="Q54" t="str">
        <f ca="1">IF(Input!O63="","",OFFSET(Input!$O$10,$AB54,0))</f>
        <v/>
      </c>
      <c r="R54" t="str">
        <f ca="1">IF(Input!P63="","",VALUE(OFFSET(Input!$P$10,$AB54,0)*100))</f>
        <v/>
      </c>
      <c r="T54" t="str">
        <f ca="1">IF(Input!Q63="","",OFFSET(Input!$Q$10,$AB54,0))</f>
        <v/>
      </c>
      <c r="U54" t="str">
        <f ca="1">IF(Input!R63="","",OFFSET(Input!$R$10,$AB54,0))</f>
        <v/>
      </c>
      <c r="V54" t="str">
        <f ca="1">IF(Input!S63="","",VALUE(OFFSET(Input!$S$10,$AB54,0)))</f>
        <v/>
      </c>
      <c r="W54" t="str">
        <f ca="1">IF(Input!T63="","",VALUE(OFFSET(Input!$T$10,$AB54,0)))</f>
        <v/>
      </c>
      <c r="X54" t="str">
        <f ca="1">IF(Input!U63="","",VALUE(OFFSET(Input!$U$10,$AB54,0)))</f>
        <v/>
      </c>
      <c r="Y54" t="str">
        <f ca="1">IF(Input!V63="","",VALUE(OFFSET(Input!$V$10,$AB54,0)))</f>
        <v/>
      </c>
      <c r="Z54" s="170" t="str">
        <f ca="1">IF(Input!W63="","",OFFSET(Input!$W$10,$AB54,0))</f>
        <v/>
      </c>
      <c r="AB54" s="169">
        <v>53</v>
      </c>
    </row>
    <row r="55" spans="1:28" x14ac:dyDescent="0.25">
      <c r="A55" s="179" t="str">
        <f ca="1">IF(Input!A64="","",OFFSET(Input!$A$10,$AB55,0))</f>
        <v/>
      </c>
      <c r="B55" t="str">
        <f>IF(Input!$J$2="","",IF(A55="","",Input!$J$2))</f>
        <v/>
      </c>
      <c r="D55" t="str">
        <f ca="1">IF(Input!B64="","",VALUE(OFFSET(Input!$B$10,$AB55,0)))</f>
        <v/>
      </c>
      <c r="E55" t="str">
        <f ca="1">IF(Input!C64="","",OFFSET(Input!$C$10,$AB55,0))</f>
        <v/>
      </c>
      <c r="F55" t="str">
        <f ca="1">IF(Input!D64="","",OFFSET(Input!$D$10,$AB55,0))</f>
        <v/>
      </c>
      <c r="G55" t="str">
        <f ca="1">IF(Input!E64="","",OFFSET(Input!$E$10,$AB55,0))</f>
        <v/>
      </c>
      <c r="H55" t="str">
        <f ca="1">IF(Input!F64="","",OFFSET(Input!$F$10,$AB55,0))</f>
        <v/>
      </c>
      <c r="I55" t="str">
        <f ca="1">IF(Input!G64="","",OFFSET(Input!$G$10,$AB55,0))</f>
        <v/>
      </c>
      <c r="J55" t="str">
        <f ca="1">IF(Input!H64="","",OFFSET(Input!$H$10,$AB55,0))</f>
        <v/>
      </c>
      <c r="K55" t="str">
        <f ca="1">IF(Input!I64="","",OFFSET(Input!$I$10,$AB55,0))</f>
        <v/>
      </c>
      <c r="L55" t="str">
        <f ca="1">IF(Input!J64="","",OFFSET(Input!$J$10,$AB55,0))</f>
        <v/>
      </c>
      <c r="M55" s="189" t="str">
        <f ca="1">IF(Input!K64="","",VALUE(OFFSET(Input!$K$10,$AB55,0)))</f>
        <v/>
      </c>
      <c r="N55" s="189" t="str">
        <f ca="1">IF(Input!L64="","",VALUE(OFFSET(Input!$L$10,$AB55,0)))</f>
        <v/>
      </c>
      <c r="O55" t="str">
        <f ca="1">IF(Input!M64="","",OFFSET(Input!$M$10,$AB55,0))</f>
        <v/>
      </c>
      <c r="P55" t="str">
        <f ca="1">IF(Input!N64="","",OFFSET(Input!$N$10,$AB55,0))</f>
        <v/>
      </c>
      <c r="Q55" t="str">
        <f ca="1">IF(Input!O64="","",OFFSET(Input!$O$10,$AB55,0))</f>
        <v/>
      </c>
      <c r="R55" t="str">
        <f ca="1">IF(Input!P64="","",VALUE(OFFSET(Input!$P$10,$AB55,0)*100))</f>
        <v/>
      </c>
      <c r="T55" t="str">
        <f ca="1">IF(Input!Q64="","",OFFSET(Input!$Q$10,$AB55,0))</f>
        <v/>
      </c>
      <c r="U55" t="str">
        <f ca="1">IF(Input!R64="","",OFFSET(Input!$R$10,$AB55,0))</f>
        <v/>
      </c>
      <c r="V55" t="str">
        <f ca="1">IF(Input!S64="","",VALUE(OFFSET(Input!$S$10,$AB55,0)))</f>
        <v/>
      </c>
      <c r="W55" t="str">
        <f ca="1">IF(Input!T64="","",VALUE(OFFSET(Input!$T$10,$AB55,0)))</f>
        <v/>
      </c>
      <c r="X55" t="str">
        <f ca="1">IF(Input!U64="","",VALUE(OFFSET(Input!$U$10,$AB55,0)))</f>
        <v/>
      </c>
      <c r="Y55" t="str">
        <f ca="1">IF(Input!V64="","",VALUE(OFFSET(Input!$V$10,$AB55,0)))</f>
        <v/>
      </c>
      <c r="Z55" s="170" t="str">
        <f ca="1">IF(Input!W64="","",OFFSET(Input!$W$10,$AB55,0))</f>
        <v/>
      </c>
      <c r="AB55" s="169">
        <v>54</v>
      </c>
    </row>
    <row r="56" spans="1:28" x14ac:dyDescent="0.25">
      <c r="A56" s="179" t="str">
        <f ca="1">IF(Input!A65="","",OFFSET(Input!$A$10,$AB56,0))</f>
        <v/>
      </c>
      <c r="B56" t="str">
        <f>IF(Input!$J$2="","",IF(A56="","",Input!$J$2))</f>
        <v/>
      </c>
      <c r="D56" t="str">
        <f ca="1">IF(Input!B65="","",VALUE(OFFSET(Input!$B$10,$AB56,0)))</f>
        <v/>
      </c>
      <c r="E56" t="str">
        <f ca="1">IF(Input!C65="","",OFFSET(Input!$C$10,$AB56,0))</f>
        <v/>
      </c>
      <c r="F56" t="str">
        <f ca="1">IF(Input!D65="","",OFFSET(Input!$D$10,$AB56,0))</f>
        <v/>
      </c>
      <c r="G56" t="str">
        <f ca="1">IF(Input!E65="","",OFFSET(Input!$E$10,$AB56,0))</f>
        <v/>
      </c>
      <c r="H56" t="str">
        <f ca="1">IF(Input!F65="","",OFFSET(Input!$F$10,$AB56,0))</f>
        <v/>
      </c>
      <c r="I56" t="str">
        <f ca="1">IF(Input!G65="","",OFFSET(Input!$G$10,$AB56,0))</f>
        <v/>
      </c>
      <c r="J56" t="str">
        <f ca="1">IF(Input!H65="","",OFFSET(Input!$H$10,$AB56,0))</f>
        <v/>
      </c>
      <c r="K56" t="str">
        <f ca="1">IF(Input!I65="","",OFFSET(Input!$I$10,$AB56,0))</f>
        <v/>
      </c>
      <c r="L56" t="str">
        <f ca="1">IF(Input!J65="","",OFFSET(Input!$J$10,$AB56,0))</f>
        <v/>
      </c>
      <c r="M56" s="189" t="str">
        <f ca="1">IF(Input!K65="","",VALUE(OFFSET(Input!$K$10,$AB56,0)))</f>
        <v/>
      </c>
      <c r="N56" s="189" t="str">
        <f ca="1">IF(Input!L65="","",VALUE(OFFSET(Input!$L$10,$AB56,0)))</f>
        <v/>
      </c>
      <c r="O56" t="str">
        <f ca="1">IF(Input!M65="","",OFFSET(Input!$M$10,$AB56,0))</f>
        <v/>
      </c>
      <c r="P56" t="str">
        <f ca="1">IF(Input!N65="","",OFFSET(Input!$N$10,$AB56,0))</f>
        <v/>
      </c>
      <c r="Q56" t="str">
        <f ca="1">IF(Input!O65="","",OFFSET(Input!$O$10,$AB56,0))</f>
        <v/>
      </c>
      <c r="R56" t="str">
        <f ca="1">IF(Input!P65="","",VALUE(OFFSET(Input!$P$10,$AB56,0)*100))</f>
        <v/>
      </c>
      <c r="T56" t="str">
        <f ca="1">IF(Input!Q65="","",OFFSET(Input!$Q$10,$AB56,0))</f>
        <v/>
      </c>
      <c r="U56" t="str">
        <f ca="1">IF(Input!R65="","",OFFSET(Input!$R$10,$AB56,0))</f>
        <v/>
      </c>
      <c r="V56" t="str">
        <f ca="1">IF(Input!S65="","",VALUE(OFFSET(Input!$S$10,$AB56,0)))</f>
        <v/>
      </c>
      <c r="W56" t="str">
        <f ca="1">IF(Input!T65="","",VALUE(OFFSET(Input!$T$10,$AB56,0)))</f>
        <v/>
      </c>
      <c r="X56" t="str">
        <f ca="1">IF(Input!U65="","",VALUE(OFFSET(Input!$U$10,$AB56,0)))</f>
        <v/>
      </c>
      <c r="Y56" t="str">
        <f ca="1">IF(Input!V65="","",VALUE(OFFSET(Input!$V$10,$AB56,0)))</f>
        <v/>
      </c>
      <c r="Z56" s="170" t="str">
        <f ca="1">IF(Input!W65="","",OFFSET(Input!$W$10,$AB56,0))</f>
        <v/>
      </c>
      <c r="AB56" s="169">
        <v>55</v>
      </c>
    </row>
    <row r="57" spans="1:28" x14ac:dyDescent="0.25">
      <c r="A57" s="179" t="str">
        <f ca="1">IF(Input!A66="","",OFFSET(Input!$A$10,$AB57,0))</f>
        <v/>
      </c>
      <c r="B57" t="str">
        <f>IF(Input!$J$2="","",IF(A57="","",Input!$J$2))</f>
        <v/>
      </c>
      <c r="D57" t="str">
        <f ca="1">IF(Input!B66="","",VALUE(OFFSET(Input!$B$10,$AB57,0)))</f>
        <v/>
      </c>
      <c r="E57" t="str">
        <f ca="1">IF(Input!C66="","",OFFSET(Input!$C$10,$AB57,0))</f>
        <v/>
      </c>
      <c r="F57" t="str">
        <f ca="1">IF(Input!D66="","",OFFSET(Input!$D$10,$AB57,0))</f>
        <v/>
      </c>
      <c r="G57" t="str">
        <f ca="1">IF(Input!E66="","",OFFSET(Input!$E$10,$AB57,0))</f>
        <v/>
      </c>
      <c r="H57" t="str">
        <f ca="1">IF(Input!F66="","",OFFSET(Input!$F$10,$AB57,0))</f>
        <v/>
      </c>
      <c r="I57" t="str">
        <f ca="1">IF(Input!G66="","",OFFSET(Input!$G$10,$AB57,0))</f>
        <v/>
      </c>
      <c r="J57" t="str">
        <f ca="1">IF(Input!H66="","",OFFSET(Input!$H$10,$AB57,0))</f>
        <v/>
      </c>
      <c r="K57" t="str">
        <f ca="1">IF(Input!I66="","",OFFSET(Input!$I$10,$AB57,0))</f>
        <v/>
      </c>
      <c r="L57" t="str">
        <f ca="1">IF(Input!J66="","",OFFSET(Input!$J$10,$AB57,0))</f>
        <v/>
      </c>
      <c r="M57" s="189" t="str">
        <f ca="1">IF(Input!K66="","",VALUE(OFFSET(Input!$K$10,$AB57,0)))</f>
        <v/>
      </c>
      <c r="N57" s="189" t="str">
        <f ca="1">IF(Input!L66="","",VALUE(OFFSET(Input!$L$10,$AB57,0)))</f>
        <v/>
      </c>
      <c r="O57" t="str">
        <f ca="1">IF(Input!M66="","",OFFSET(Input!$M$10,$AB57,0))</f>
        <v/>
      </c>
      <c r="P57" t="str">
        <f ca="1">IF(Input!N66="","",OFFSET(Input!$N$10,$AB57,0))</f>
        <v/>
      </c>
      <c r="Q57" t="str">
        <f ca="1">IF(Input!O66="","",OFFSET(Input!$O$10,$AB57,0))</f>
        <v/>
      </c>
      <c r="R57" t="str">
        <f ca="1">IF(Input!P66="","",VALUE(OFFSET(Input!$P$10,$AB57,0)*100))</f>
        <v/>
      </c>
      <c r="T57" t="str">
        <f ca="1">IF(Input!Q66="","",OFFSET(Input!$Q$10,$AB57,0))</f>
        <v/>
      </c>
      <c r="U57" t="str">
        <f ca="1">IF(Input!R66="","",OFFSET(Input!$R$10,$AB57,0))</f>
        <v/>
      </c>
      <c r="V57" t="str">
        <f ca="1">IF(Input!S66="","",VALUE(OFFSET(Input!$S$10,$AB57,0)))</f>
        <v/>
      </c>
      <c r="W57" t="str">
        <f ca="1">IF(Input!T66="","",VALUE(OFFSET(Input!$T$10,$AB57,0)))</f>
        <v/>
      </c>
      <c r="X57" t="str">
        <f ca="1">IF(Input!U66="","",VALUE(OFFSET(Input!$U$10,$AB57,0)))</f>
        <v/>
      </c>
      <c r="Y57" t="str">
        <f ca="1">IF(Input!V66="","",VALUE(OFFSET(Input!$V$10,$AB57,0)))</f>
        <v/>
      </c>
      <c r="Z57" s="170" t="str">
        <f ca="1">IF(Input!W66="","",OFFSET(Input!$W$10,$AB57,0))</f>
        <v/>
      </c>
      <c r="AB57" s="169">
        <v>56</v>
      </c>
    </row>
    <row r="58" spans="1:28" x14ac:dyDescent="0.25">
      <c r="A58" s="179" t="str">
        <f ca="1">IF(Input!A67="","",OFFSET(Input!$A$10,$AB58,0))</f>
        <v/>
      </c>
      <c r="B58" t="str">
        <f>IF(Input!$J$2="","",IF(A58="","",Input!$J$2))</f>
        <v/>
      </c>
      <c r="D58" t="str">
        <f ca="1">IF(Input!B67="","",VALUE(OFFSET(Input!$B$10,$AB58,0)))</f>
        <v/>
      </c>
      <c r="E58" t="str">
        <f ca="1">IF(Input!C67="","",OFFSET(Input!$C$10,$AB58,0))</f>
        <v/>
      </c>
      <c r="F58" t="str">
        <f ca="1">IF(Input!D67="","",OFFSET(Input!$D$10,$AB58,0))</f>
        <v/>
      </c>
      <c r="G58" t="str">
        <f ca="1">IF(Input!E67="","",OFFSET(Input!$E$10,$AB58,0))</f>
        <v/>
      </c>
      <c r="H58" t="str">
        <f ca="1">IF(Input!F67="","",OFFSET(Input!$F$10,$AB58,0))</f>
        <v/>
      </c>
      <c r="I58" t="str">
        <f ca="1">IF(Input!G67="","",OFFSET(Input!$G$10,$AB58,0))</f>
        <v/>
      </c>
      <c r="J58" t="str">
        <f ca="1">IF(Input!H67="","",OFFSET(Input!$H$10,$AB58,0))</f>
        <v/>
      </c>
      <c r="K58" t="str">
        <f ca="1">IF(Input!I67="","",OFFSET(Input!$I$10,$AB58,0))</f>
        <v/>
      </c>
      <c r="L58" t="str">
        <f ca="1">IF(Input!J67="","",OFFSET(Input!$J$10,$AB58,0))</f>
        <v/>
      </c>
      <c r="M58" s="189" t="str">
        <f ca="1">IF(Input!K67="","",VALUE(OFFSET(Input!$K$10,$AB58,0)))</f>
        <v/>
      </c>
      <c r="N58" s="189" t="str">
        <f ca="1">IF(Input!L67="","",VALUE(OFFSET(Input!$L$10,$AB58,0)))</f>
        <v/>
      </c>
      <c r="O58" t="str">
        <f ca="1">IF(Input!M67="","",OFFSET(Input!$M$10,$AB58,0))</f>
        <v/>
      </c>
      <c r="P58" t="str">
        <f ca="1">IF(Input!N67="","",OFFSET(Input!$N$10,$AB58,0))</f>
        <v/>
      </c>
      <c r="Q58" t="str">
        <f ca="1">IF(Input!O67="","",OFFSET(Input!$O$10,$AB58,0))</f>
        <v/>
      </c>
      <c r="R58" t="str">
        <f ca="1">IF(Input!P67="","",VALUE(OFFSET(Input!$P$10,$AB58,0)*100))</f>
        <v/>
      </c>
      <c r="T58" t="str">
        <f ca="1">IF(Input!Q67="","",OFFSET(Input!$Q$10,$AB58,0))</f>
        <v/>
      </c>
      <c r="U58" t="str">
        <f ca="1">IF(Input!R67="","",OFFSET(Input!$R$10,$AB58,0))</f>
        <v/>
      </c>
      <c r="V58" t="str">
        <f ca="1">IF(Input!S67="","",VALUE(OFFSET(Input!$S$10,$AB58,0)))</f>
        <v/>
      </c>
      <c r="W58" t="str">
        <f ca="1">IF(Input!T67="","",VALUE(OFFSET(Input!$T$10,$AB58,0)))</f>
        <v/>
      </c>
      <c r="X58" t="str">
        <f ca="1">IF(Input!U67="","",VALUE(OFFSET(Input!$U$10,$AB58,0)))</f>
        <v/>
      </c>
      <c r="Y58" t="str">
        <f ca="1">IF(Input!V67="","",VALUE(OFFSET(Input!$V$10,$AB58,0)))</f>
        <v/>
      </c>
      <c r="Z58" s="170" t="str">
        <f ca="1">IF(Input!W67="","",OFFSET(Input!$W$10,$AB58,0))</f>
        <v/>
      </c>
      <c r="AB58" s="169">
        <v>57</v>
      </c>
    </row>
    <row r="59" spans="1:28" x14ac:dyDescent="0.25">
      <c r="A59" s="179" t="str">
        <f ca="1">IF(Input!A68="","",OFFSET(Input!$A$10,$AB59,0))</f>
        <v/>
      </c>
      <c r="B59" t="str">
        <f>IF(Input!$J$2="","",IF(A59="","",Input!$J$2))</f>
        <v/>
      </c>
      <c r="D59" t="str">
        <f ca="1">IF(Input!B68="","",VALUE(OFFSET(Input!$B$10,$AB59,0)))</f>
        <v/>
      </c>
      <c r="E59" t="str">
        <f ca="1">IF(Input!C68="","",OFFSET(Input!$C$10,$AB59,0))</f>
        <v/>
      </c>
      <c r="F59" t="str">
        <f ca="1">IF(Input!D68="","",OFFSET(Input!$D$10,$AB59,0))</f>
        <v/>
      </c>
      <c r="G59" t="str">
        <f ca="1">IF(Input!E68="","",OFFSET(Input!$E$10,$AB59,0))</f>
        <v/>
      </c>
      <c r="H59" t="str">
        <f ca="1">IF(Input!F68="","",OFFSET(Input!$F$10,$AB59,0))</f>
        <v/>
      </c>
      <c r="I59" t="str">
        <f ca="1">IF(Input!G68="","",OFFSET(Input!$G$10,$AB59,0))</f>
        <v/>
      </c>
      <c r="J59" t="str">
        <f ca="1">IF(Input!H68="","",OFFSET(Input!$H$10,$AB59,0))</f>
        <v/>
      </c>
      <c r="K59" t="str">
        <f ca="1">IF(Input!I68="","",OFFSET(Input!$I$10,$AB59,0))</f>
        <v/>
      </c>
      <c r="L59" t="str">
        <f ca="1">IF(Input!J68="","",OFFSET(Input!$J$10,$AB59,0))</f>
        <v/>
      </c>
      <c r="M59" s="189" t="str">
        <f ca="1">IF(Input!K68="","",VALUE(OFFSET(Input!$K$10,$AB59,0)))</f>
        <v/>
      </c>
      <c r="N59" s="189" t="str">
        <f ca="1">IF(Input!L68="","",VALUE(OFFSET(Input!$L$10,$AB59,0)))</f>
        <v/>
      </c>
      <c r="O59" t="str">
        <f ca="1">IF(Input!M68="","",OFFSET(Input!$M$10,$AB59,0))</f>
        <v/>
      </c>
      <c r="P59" t="str">
        <f ca="1">IF(Input!N68="","",OFFSET(Input!$N$10,$AB59,0))</f>
        <v/>
      </c>
      <c r="Q59" t="str">
        <f ca="1">IF(Input!O68="","",OFFSET(Input!$O$10,$AB59,0))</f>
        <v/>
      </c>
      <c r="R59" t="str">
        <f ca="1">IF(Input!P68="","",VALUE(OFFSET(Input!$P$10,$AB59,0)*100))</f>
        <v/>
      </c>
      <c r="T59" t="str">
        <f ca="1">IF(Input!Q68="","",OFFSET(Input!$Q$10,$AB59,0))</f>
        <v/>
      </c>
      <c r="U59" t="str">
        <f ca="1">IF(Input!R68="","",OFFSET(Input!$R$10,$AB59,0))</f>
        <v/>
      </c>
      <c r="V59" t="str">
        <f ca="1">IF(Input!S68="","",VALUE(OFFSET(Input!$S$10,$AB59,0)))</f>
        <v/>
      </c>
      <c r="W59" t="str">
        <f ca="1">IF(Input!T68="","",VALUE(OFFSET(Input!$T$10,$AB59,0)))</f>
        <v/>
      </c>
      <c r="X59" t="str">
        <f ca="1">IF(Input!U68="","",VALUE(OFFSET(Input!$U$10,$AB59,0)))</f>
        <v/>
      </c>
      <c r="Y59" t="str">
        <f ca="1">IF(Input!V68="","",VALUE(OFFSET(Input!$V$10,$AB59,0)))</f>
        <v/>
      </c>
      <c r="Z59" s="170" t="str">
        <f ca="1">IF(Input!W68="","",OFFSET(Input!$W$10,$AB59,0))</f>
        <v/>
      </c>
      <c r="AB59" s="169">
        <v>58</v>
      </c>
    </row>
    <row r="60" spans="1:28" x14ac:dyDescent="0.25">
      <c r="A60" s="179" t="str">
        <f ca="1">IF(Input!A69="","",OFFSET(Input!$A$10,$AB60,0))</f>
        <v/>
      </c>
      <c r="B60" t="str">
        <f>IF(Input!$J$2="","",IF(A60="","",Input!$J$2))</f>
        <v/>
      </c>
      <c r="D60" t="str">
        <f ca="1">IF(Input!B69="","",VALUE(OFFSET(Input!$B$10,$AB60,0)))</f>
        <v/>
      </c>
      <c r="E60" t="str">
        <f ca="1">IF(Input!C69="","",OFFSET(Input!$C$10,$AB60,0))</f>
        <v/>
      </c>
      <c r="F60" t="str">
        <f ca="1">IF(Input!D69="","",OFFSET(Input!$D$10,$AB60,0))</f>
        <v/>
      </c>
      <c r="G60" t="str">
        <f ca="1">IF(Input!E69="","",OFFSET(Input!$E$10,$AB60,0))</f>
        <v/>
      </c>
      <c r="H60" t="str">
        <f ca="1">IF(Input!F69="","",OFFSET(Input!$F$10,$AB60,0))</f>
        <v/>
      </c>
      <c r="I60" t="str">
        <f ca="1">IF(Input!G69="","",OFFSET(Input!$G$10,$AB60,0))</f>
        <v/>
      </c>
      <c r="J60" t="str">
        <f ca="1">IF(Input!H69="","",OFFSET(Input!$H$10,$AB60,0))</f>
        <v/>
      </c>
      <c r="K60" t="str">
        <f ca="1">IF(Input!I69="","",OFFSET(Input!$I$10,$AB60,0))</f>
        <v/>
      </c>
      <c r="L60" t="str">
        <f ca="1">IF(Input!J69="","",OFFSET(Input!$J$10,$AB60,0))</f>
        <v/>
      </c>
      <c r="M60" s="189" t="str">
        <f ca="1">IF(Input!K69="","",VALUE(OFFSET(Input!$K$10,$AB60,0)))</f>
        <v/>
      </c>
      <c r="N60" s="189" t="str">
        <f ca="1">IF(Input!L69="","",VALUE(OFFSET(Input!$L$10,$AB60,0)))</f>
        <v/>
      </c>
      <c r="O60" t="str">
        <f ca="1">IF(Input!M69="","",OFFSET(Input!$M$10,$AB60,0))</f>
        <v/>
      </c>
      <c r="P60" t="str">
        <f ca="1">IF(Input!N69="","",OFFSET(Input!$N$10,$AB60,0))</f>
        <v/>
      </c>
      <c r="Q60" t="str">
        <f ca="1">IF(Input!O69="","",OFFSET(Input!$O$10,$AB60,0))</f>
        <v/>
      </c>
      <c r="R60" t="str">
        <f ca="1">IF(Input!P69="","",VALUE(OFFSET(Input!$P$10,$AB60,0)*100))</f>
        <v/>
      </c>
      <c r="T60" t="str">
        <f ca="1">IF(Input!Q69="","",OFFSET(Input!$Q$10,$AB60,0))</f>
        <v/>
      </c>
      <c r="U60" t="str">
        <f ca="1">IF(Input!R69="","",OFFSET(Input!$R$10,$AB60,0))</f>
        <v/>
      </c>
      <c r="V60" t="str">
        <f ca="1">IF(Input!S69="","",VALUE(OFFSET(Input!$S$10,$AB60,0)))</f>
        <v/>
      </c>
      <c r="W60" t="str">
        <f ca="1">IF(Input!T69="","",VALUE(OFFSET(Input!$T$10,$AB60,0)))</f>
        <v/>
      </c>
      <c r="X60" t="str">
        <f ca="1">IF(Input!U69="","",VALUE(OFFSET(Input!$U$10,$AB60,0)))</f>
        <v/>
      </c>
      <c r="Y60" t="str">
        <f ca="1">IF(Input!V69="","",VALUE(OFFSET(Input!$V$10,$AB60,0)))</f>
        <v/>
      </c>
      <c r="Z60" s="170" t="str">
        <f ca="1">IF(Input!W69="","",OFFSET(Input!$W$10,$AB60,0))</f>
        <v/>
      </c>
      <c r="AB60" s="169">
        <v>59</v>
      </c>
    </row>
    <row r="61" spans="1:28" x14ac:dyDescent="0.25">
      <c r="A61" s="179" t="str">
        <f ca="1">IF(Input!A70="","",OFFSET(Input!$A$10,$AB61,0))</f>
        <v/>
      </c>
      <c r="B61" t="str">
        <f>IF(Input!$J$2="","",IF(A61="","",Input!$J$2))</f>
        <v/>
      </c>
      <c r="D61" t="str">
        <f ca="1">IF(Input!B70="","",VALUE(OFFSET(Input!$B$10,$AB61,0)))</f>
        <v/>
      </c>
      <c r="E61" t="str">
        <f ca="1">IF(Input!C70="","",OFFSET(Input!$C$10,$AB61,0))</f>
        <v/>
      </c>
      <c r="F61" t="str">
        <f ca="1">IF(Input!D70="","",OFFSET(Input!$D$10,$AB61,0))</f>
        <v/>
      </c>
      <c r="G61" t="str">
        <f ca="1">IF(Input!E70="","",OFFSET(Input!$E$10,$AB61,0))</f>
        <v/>
      </c>
      <c r="H61" t="str">
        <f ca="1">IF(Input!F70="","",OFFSET(Input!$F$10,$AB61,0))</f>
        <v/>
      </c>
      <c r="I61" t="str">
        <f ca="1">IF(Input!G70="","",OFFSET(Input!$G$10,$AB61,0))</f>
        <v/>
      </c>
      <c r="J61" t="str">
        <f ca="1">IF(Input!H70="","",OFFSET(Input!$H$10,$AB61,0))</f>
        <v/>
      </c>
      <c r="K61" t="str">
        <f ca="1">IF(Input!I70="","",OFFSET(Input!$I$10,$AB61,0))</f>
        <v/>
      </c>
      <c r="L61" t="str">
        <f ca="1">IF(Input!J70="","",OFFSET(Input!$J$10,$AB61,0))</f>
        <v/>
      </c>
      <c r="M61" s="189" t="str">
        <f ca="1">IF(Input!K70="","",VALUE(OFFSET(Input!$K$10,$AB61,0)))</f>
        <v/>
      </c>
      <c r="N61" s="189" t="str">
        <f ca="1">IF(Input!L70="","",VALUE(OFFSET(Input!$L$10,$AB61,0)))</f>
        <v/>
      </c>
      <c r="O61" t="str">
        <f ca="1">IF(Input!M70="","",OFFSET(Input!$M$10,$AB61,0))</f>
        <v/>
      </c>
      <c r="P61" t="str">
        <f ca="1">IF(Input!N70="","",OFFSET(Input!$N$10,$AB61,0))</f>
        <v/>
      </c>
      <c r="Q61" t="str">
        <f ca="1">IF(Input!O70="","",OFFSET(Input!$O$10,$AB61,0))</f>
        <v/>
      </c>
      <c r="R61" t="str">
        <f ca="1">IF(Input!P70="","",VALUE(OFFSET(Input!$P$10,$AB61,0)*100))</f>
        <v/>
      </c>
      <c r="T61" t="str">
        <f ca="1">IF(Input!Q70="","",OFFSET(Input!$Q$10,$AB61,0))</f>
        <v/>
      </c>
      <c r="U61" t="str">
        <f ca="1">IF(Input!R70="","",OFFSET(Input!$R$10,$AB61,0))</f>
        <v/>
      </c>
      <c r="V61" t="str">
        <f ca="1">IF(Input!S70="","",VALUE(OFFSET(Input!$S$10,$AB61,0)))</f>
        <v/>
      </c>
      <c r="W61" t="str">
        <f ca="1">IF(Input!T70="","",VALUE(OFFSET(Input!$T$10,$AB61,0)))</f>
        <v/>
      </c>
      <c r="X61" t="str">
        <f ca="1">IF(Input!U70="","",VALUE(OFFSET(Input!$U$10,$AB61,0)))</f>
        <v/>
      </c>
      <c r="Y61" t="str">
        <f ca="1">IF(Input!V70="","",VALUE(OFFSET(Input!$V$10,$AB61,0)))</f>
        <v/>
      </c>
      <c r="Z61" s="170" t="str">
        <f ca="1">IF(Input!W70="","",OFFSET(Input!$W$10,$AB61,0))</f>
        <v/>
      </c>
      <c r="AB61" s="169">
        <v>60</v>
      </c>
    </row>
    <row r="62" spans="1:28" x14ac:dyDescent="0.25">
      <c r="A62" s="179" t="str">
        <f ca="1">IF(Input!A71="","",OFFSET(Input!$A$10,$AB62,0))</f>
        <v/>
      </c>
      <c r="B62" t="str">
        <f>IF(Input!$J$2="","",IF(A62="","",Input!$J$2))</f>
        <v/>
      </c>
      <c r="D62" t="str">
        <f ca="1">IF(Input!B71="","",VALUE(OFFSET(Input!$B$10,$AB62,0)))</f>
        <v/>
      </c>
      <c r="E62" t="str">
        <f ca="1">IF(Input!C71="","",OFFSET(Input!$C$10,$AB62,0))</f>
        <v/>
      </c>
      <c r="F62" t="str">
        <f ca="1">IF(Input!D71="","",OFFSET(Input!$D$10,$AB62,0))</f>
        <v/>
      </c>
      <c r="G62" t="str">
        <f ca="1">IF(Input!E71="","",OFFSET(Input!$E$10,$AB62,0))</f>
        <v/>
      </c>
      <c r="H62" t="str">
        <f ca="1">IF(Input!F71="","",OFFSET(Input!$F$10,$AB62,0))</f>
        <v/>
      </c>
      <c r="I62" t="str">
        <f ca="1">IF(Input!G71="","",OFFSET(Input!$G$10,$AB62,0))</f>
        <v/>
      </c>
      <c r="J62" t="str">
        <f ca="1">IF(Input!H71="","",OFFSET(Input!$H$10,$AB62,0))</f>
        <v/>
      </c>
      <c r="K62" t="str">
        <f ca="1">IF(Input!I71="","",OFFSET(Input!$I$10,$AB62,0))</f>
        <v/>
      </c>
      <c r="L62" t="str">
        <f ca="1">IF(Input!J71="","",OFFSET(Input!$J$10,$AB62,0))</f>
        <v/>
      </c>
      <c r="M62" s="189" t="str">
        <f ca="1">IF(Input!K71="","",VALUE(OFFSET(Input!$K$10,$AB62,0)))</f>
        <v/>
      </c>
      <c r="N62" s="189" t="str">
        <f ca="1">IF(Input!L71="","",VALUE(OFFSET(Input!$L$10,$AB62,0)))</f>
        <v/>
      </c>
      <c r="O62" t="str">
        <f ca="1">IF(Input!M71="","",OFFSET(Input!$M$10,$AB62,0))</f>
        <v/>
      </c>
      <c r="P62" t="str">
        <f ca="1">IF(Input!N71="","",OFFSET(Input!$N$10,$AB62,0))</f>
        <v/>
      </c>
      <c r="Q62" t="str">
        <f ca="1">IF(Input!O71="","",OFFSET(Input!$O$10,$AB62,0))</f>
        <v/>
      </c>
      <c r="R62" t="str">
        <f ca="1">IF(Input!P71="","",VALUE(OFFSET(Input!$P$10,$AB62,0)*100))</f>
        <v/>
      </c>
      <c r="T62" t="str">
        <f ca="1">IF(Input!Q71="","",OFFSET(Input!$Q$10,$AB62,0))</f>
        <v/>
      </c>
      <c r="U62" t="str">
        <f ca="1">IF(Input!R71="","",OFFSET(Input!$R$10,$AB62,0))</f>
        <v/>
      </c>
      <c r="V62" t="str">
        <f ca="1">IF(Input!S71="","",VALUE(OFFSET(Input!$S$10,$AB62,0)))</f>
        <v/>
      </c>
      <c r="W62" t="str">
        <f ca="1">IF(Input!T71="","",VALUE(OFFSET(Input!$T$10,$AB62,0)))</f>
        <v/>
      </c>
      <c r="X62" t="str">
        <f ca="1">IF(Input!U71="","",VALUE(OFFSET(Input!$U$10,$AB62,0)))</f>
        <v/>
      </c>
      <c r="Y62" t="str">
        <f ca="1">IF(Input!V71="","",VALUE(OFFSET(Input!$V$10,$AB62,0)))</f>
        <v/>
      </c>
      <c r="Z62" s="170" t="str">
        <f ca="1">IF(Input!W71="","",OFFSET(Input!$W$10,$AB62,0))</f>
        <v/>
      </c>
      <c r="AB62" s="169">
        <v>61</v>
      </c>
    </row>
    <row r="63" spans="1:28" x14ac:dyDescent="0.25">
      <c r="A63" s="179" t="str">
        <f ca="1">IF(Input!A72="","",OFFSET(Input!$A$10,$AB63,0))</f>
        <v/>
      </c>
      <c r="B63" t="str">
        <f>IF(Input!$J$2="","",IF(A63="","",Input!$J$2))</f>
        <v/>
      </c>
      <c r="D63" t="str">
        <f ca="1">IF(Input!B72="","",VALUE(OFFSET(Input!$B$10,$AB63,0)))</f>
        <v/>
      </c>
      <c r="E63" t="str">
        <f ca="1">IF(Input!C72="","",OFFSET(Input!$C$10,$AB63,0))</f>
        <v/>
      </c>
      <c r="F63" t="str">
        <f ca="1">IF(Input!D72="","",OFFSET(Input!$D$10,$AB63,0))</f>
        <v/>
      </c>
      <c r="G63" t="str">
        <f ca="1">IF(Input!E72="","",OFFSET(Input!$E$10,$AB63,0))</f>
        <v/>
      </c>
      <c r="H63" t="str">
        <f ca="1">IF(Input!F72="","",OFFSET(Input!$F$10,$AB63,0))</f>
        <v/>
      </c>
      <c r="I63" t="str">
        <f ca="1">IF(Input!G72="","",OFFSET(Input!$G$10,$AB63,0))</f>
        <v/>
      </c>
      <c r="J63" t="str">
        <f ca="1">IF(Input!H72="","",OFFSET(Input!$H$10,$AB63,0))</f>
        <v/>
      </c>
      <c r="K63" t="str">
        <f ca="1">IF(Input!I72="","",OFFSET(Input!$I$10,$AB63,0))</f>
        <v/>
      </c>
      <c r="L63" t="str">
        <f ca="1">IF(Input!J72="","",OFFSET(Input!$J$10,$AB63,0))</f>
        <v/>
      </c>
      <c r="M63" s="189" t="str">
        <f ca="1">IF(Input!K72="","",VALUE(OFFSET(Input!$K$10,$AB63,0)))</f>
        <v/>
      </c>
      <c r="N63" s="189" t="str">
        <f ca="1">IF(Input!L72="","",VALUE(OFFSET(Input!$L$10,$AB63,0)))</f>
        <v/>
      </c>
      <c r="O63" t="str">
        <f ca="1">IF(Input!M72="","",OFFSET(Input!$M$10,$AB63,0))</f>
        <v/>
      </c>
      <c r="P63" t="str">
        <f ca="1">IF(Input!N72="","",OFFSET(Input!$N$10,$AB63,0))</f>
        <v/>
      </c>
      <c r="Q63" t="str">
        <f ca="1">IF(Input!O72="","",OFFSET(Input!$O$10,$AB63,0))</f>
        <v/>
      </c>
      <c r="R63" t="str">
        <f ca="1">IF(Input!P72="","",VALUE(OFFSET(Input!$P$10,$AB63,0)*100))</f>
        <v/>
      </c>
      <c r="T63" t="str">
        <f ca="1">IF(Input!Q72="","",OFFSET(Input!$Q$10,$AB63,0))</f>
        <v/>
      </c>
      <c r="U63" t="str">
        <f ca="1">IF(Input!R72="","",OFFSET(Input!$R$10,$AB63,0))</f>
        <v/>
      </c>
      <c r="V63" t="str">
        <f ca="1">IF(Input!S72="","",VALUE(OFFSET(Input!$S$10,$AB63,0)))</f>
        <v/>
      </c>
      <c r="W63" t="str">
        <f ca="1">IF(Input!T72="","",VALUE(OFFSET(Input!$T$10,$AB63,0)))</f>
        <v/>
      </c>
      <c r="X63" t="str">
        <f ca="1">IF(Input!U72="","",VALUE(OFFSET(Input!$U$10,$AB63,0)))</f>
        <v/>
      </c>
      <c r="Y63" t="str">
        <f ca="1">IF(Input!V72="","",VALUE(OFFSET(Input!$V$10,$AB63,0)))</f>
        <v/>
      </c>
      <c r="Z63" s="170" t="str">
        <f ca="1">IF(Input!W72="","",OFFSET(Input!$W$10,$AB63,0))</f>
        <v/>
      </c>
      <c r="AB63" s="169">
        <v>62</v>
      </c>
    </row>
    <row r="64" spans="1:28" x14ac:dyDescent="0.25">
      <c r="A64" s="179" t="str">
        <f ca="1">IF(Input!A73="","",OFFSET(Input!$A$10,$AB64,0))</f>
        <v/>
      </c>
      <c r="B64" t="str">
        <f>IF(Input!$J$2="","",IF(A64="","",Input!$J$2))</f>
        <v/>
      </c>
      <c r="D64" t="str">
        <f ca="1">IF(Input!B73="","",VALUE(OFFSET(Input!$B$10,$AB64,0)))</f>
        <v/>
      </c>
      <c r="E64" t="str">
        <f ca="1">IF(Input!C73="","",OFFSET(Input!$C$10,$AB64,0))</f>
        <v/>
      </c>
      <c r="F64" t="str">
        <f ca="1">IF(Input!D73="","",OFFSET(Input!$D$10,$AB64,0))</f>
        <v/>
      </c>
      <c r="G64" t="str">
        <f ca="1">IF(Input!E73="","",OFFSET(Input!$E$10,$AB64,0))</f>
        <v/>
      </c>
      <c r="H64" t="str">
        <f ca="1">IF(Input!F73="","",OFFSET(Input!$F$10,$AB64,0))</f>
        <v/>
      </c>
      <c r="I64" t="str">
        <f ca="1">IF(Input!G73="","",OFFSET(Input!$G$10,$AB64,0))</f>
        <v/>
      </c>
      <c r="J64" t="str">
        <f ca="1">IF(Input!H73="","",OFFSET(Input!$H$10,$AB64,0))</f>
        <v/>
      </c>
      <c r="K64" t="str">
        <f ca="1">IF(Input!I73="","",OFFSET(Input!$I$10,$AB64,0))</f>
        <v/>
      </c>
      <c r="L64" t="str">
        <f ca="1">IF(Input!J73="","",OFFSET(Input!$J$10,$AB64,0))</f>
        <v/>
      </c>
      <c r="M64" s="189" t="str">
        <f ca="1">IF(Input!K73="","",VALUE(OFFSET(Input!$K$10,$AB64,0)))</f>
        <v/>
      </c>
      <c r="N64" s="189" t="str">
        <f ca="1">IF(Input!L73="","",VALUE(OFFSET(Input!$L$10,$AB64,0)))</f>
        <v/>
      </c>
      <c r="O64" t="str">
        <f ca="1">IF(Input!M73="","",OFFSET(Input!$M$10,$AB64,0))</f>
        <v/>
      </c>
      <c r="P64" t="str">
        <f ca="1">IF(Input!N73="","",OFFSET(Input!$N$10,$AB64,0))</f>
        <v/>
      </c>
      <c r="Q64" t="str">
        <f ca="1">IF(Input!O73="","",OFFSET(Input!$O$10,$AB64,0))</f>
        <v/>
      </c>
      <c r="R64" t="str">
        <f ca="1">IF(Input!P73="","",VALUE(OFFSET(Input!$P$10,$AB64,0)*100))</f>
        <v/>
      </c>
      <c r="T64" t="str">
        <f ca="1">IF(Input!Q73="","",OFFSET(Input!$Q$10,$AB64,0))</f>
        <v/>
      </c>
      <c r="U64" t="str">
        <f ca="1">IF(Input!R73="","",OFFSET(Input!$R$10,$AB64,0))</f>
        <v/>
      </c>
      <c r="V64" t="str">
        <f ca="1">IF(Input!S73="","",VALUE(OFFSET(Input!$S$10,$AB64,0)))</f>
        <v/>
      </c>
      <c r="W64" t="str">
        <f ca="1">IF(Input!T73="","",VALUE(OFFSET(Input!$T$10,$AB64,0)))</f>
        <v/>
      </c>
      <c r="X64" t="str">
        <f ca="1">IF(Input!U73="","",VALUE(OFFSET(Input!$U$10,$AB64,0)))</f>
        <v/>
      </c>
      <c r="Y64" t="str">
        <f ca="1">IF(Input!V73="","",VALUE(OFFSET(Input!$V$10,$AB64,0)))</f>
        <v/>
      </c>
      <c r="Z64" s="170" t="str">
        <f ca="1">IF(Input!W73="","",OFFSET(Input!$W$10,$AB64,0))</f>
        <v/>
      </c>
      <c r="AB64" s="169">
        <v>63</v>
      </c>
    </row>
    <row r="65" spans="1:28" x14ac:dyDescent="0.25">
      <c r="A65" s="179" t="str">
        <f ca="1">IF(Input!A74="","",OFFSET(Input!$A$10,$AB65,0))</f>
        <v/>
      </c>
      <c r="B65" t="str">
        <f>IF(Input!$J$2="","",IF(A65="","",Input!$J$2))</f>
        <v/>
      </c>
      <c r="D65" t="str">
        <f ca="1">IF(Input!B74="","",VALUE(OFFSET(Input!$B$10,$AB65,0)))</f>
        <v/>
      </c>
      <c r="E65" t="str">
        <f ca="1">IF(Input!C74="","",OFFSET(Input!$C$10,$AB65,0))</f>
        <v/>
      </c>
      <c r="F65" t="str">
        <f ca="1">IF(Input!D74="","",OFFSET(Input!$D$10,$AB65,0))</f>
        <v/>
      </c>
      <c r="G65" t="str">
        <f ca="1">IF(Input!E74="","",OFFSET(Input!$E$10,$AB65,0))</f>
        <v/>
      </c>
      <c r="H65" t="str">
        <f ca="1">IF(Input!F74="","",OFFSET(Input!$F$10,$AB65,0))</f>
        <v/>
      </c>
      <c r="I65" t="str">
        <f ca="1">IF(Input!G74="","",OFFSET(Input!$G$10,$AB65,0))</f>
        <v/>
      </c>
      <c r="J65" t="str">
        <f ca="1">IF(Input!H74="","",OFFSET(Input!$H$10,$AB65,0))</f>
        <v/>
      </c>
      <c r="K65" t="str">
        <f ca="1">IF(Input!I74="","",OFFSET(Input!$I$10,$AB65,0))</f>
        <v/>
      </c>
      <c r="L65" t="str">
        <f ca="1">IF(Input!J74="","",OFFSET(Input!$J$10,$AB65,0))</f>
        <v/>
      </c>
      <c r="M65" s="189" t="str">
        <f ca="1">IF(Input!K74="","",VALUE(OFFSET(Input!$K$10,$AB65,0)))</f>
        <v/>
      </c>
      <c r="N65" s="189" t="str">
        <f ca="1">IF(Input!L74="","",VALUE(OFFSET(Input!$L$10,$AB65,0)))</f>
        <v/>
      </c>
      <c r="O65" t="str">
        <f ca="1">IF(Input!M74="","",OFFSET(Input!$M$10,$AB65,0))</f>
        <v/>
      </c>
      <c r="P65" t="str">
        <f ca="1">IF(Input!N74="","",OFFSET(Input!$N$10,$AB65,0))</f>
        <v/>
      </c>
      <c r="Q65" t="str">
        <f ca="1">IF(Input!O74="","",OFFSET(Input!$O$10,$AB65,0))</f>
        <v/>
      </c>
      <c r="R65" t="str">
        <f ca="1">IF(Input!P74="","",VALUE(OFFSET(Input!$P$10,$AB65,0)*100))</f>
        <v/>
      </c>
      <c r="T65" t="str">
        <f ca="1">IF(Input!Q74="","",OFFSET(Input!$Q$10,$AB65,0))</f>
        <v/>
      </c>
      <c r="U65" t="str">
        <f ca="1">IF(Input!R74="","",OFFSET(Input!$R$10,$AB65,0))</f>
        <v/>
      </c>
      <c r="V65" t="str">
        <f ca="1">IF(Input!S74="","",VALUE(OFFSET(Input!$S$10,$AB65,0)))</f>
        <v/>
      </c>
      <c r="W65" t="str">
        <f ca="1">IF(Input!T74="","",VALUE(OFFSET(Input!$T$10,$AB65,0)))</f>
        <v/>
      </c>
      <c r="X65" t="str">
        <f ca="1">IF(Input!U74="","",VALUE(OFFSET(Input!$U$10,$AB65,0)))</f>
        <v/>
      </c>
      <c r="Y65" t="str">
        <f ca="1">IF(Input!V74="","",VALUE(OFFSET(Input!$V$10,$AB65,0)))</f>
        <v/>
      </c>
      <c r="Z65" s="170" t="str">
        <f ca="1">IF(Input!W74="","",OFFSET(Input!$W$10,$AB65,0))</f>
        <v/>
      </c>
      <c r="AB65" s="169">
        <v>64</v>
      </c>
    </row>
    <row r="66" spans="1:28" x14ac:dyDescent="0.25">
      <c r="A66" s="179" t="str">
        <f ca="1">IF(Input!A75="","",OFFSET(Input!$A$10,$AB66,0))</f>
        <v/>
      </c>
      <c r="B66" t="str">
        <f>IF(Input!$J$2="","",IF(A66="","",Input!$J$2))</f>
        <v/>
      </c>
      <c r="D66" t="str">
        <f ca="1">IF(Input!B75="","",VALUE(OFFSET(Input!$B$10,$AB66,0)))</f>
        <v/>
      </c>
      <c r="E66" t="str">
        <f ca="1">IF(Input!C75="","",OFFSET(Input!$C$10,$AB66,0))</f>
        <v/>
      </c>
      <c r="F66" t="str">
        <f ca="1">IF(Input!D75="","",OFFSET(Input!$D$10,$AB66,0))</f>
        <v/>
      </c>
      <c r="G66" t="str">
        <f ca="1">IF(Input!E75="","",OFFSET(Input!$E$10,$AB66,0))</f>
        <v/>
      </c>
      <c r="H66" t="str">
        <f ca="1">IF(Input!F75="","",OFFSET(Input!$F$10,$AB66,0))</f>
        <v/>
      </c>
      <c r="I66" t="str">
        <f ca="1">IF(Input!G75="","",OFFSET(Input!$G$10,$AB66,0))</f>
        <v/>
      </c>
      <c r="J66" t="str">
        <f ca="1">IF(Input!H75="","",OFFSET(Input!$H$10,$AB66,0))</f>
        <v/>
      </c>
      <c r="K66" t="str">
        <f ca="1">IF(Input!I75="","",OFFSET(Input!$I$10,$AB66,0))</f>
        <v/>
      </c>
      <c r="L66" t="str">
        <f ca="1">IF(Input!J75="","",OFFSET(Input!$J$10,$AB66,0))</f>
        <v/>
      </c>
      <c r="M66" s="189" t="str">
        <f ca="1">IF(Input!K75="","",VALUE(OFFSET(Input!$K$10,$AB66,0)))</f>
        <v/>
      </c>
      <c r="N66" s="189" t="str">
        <f ca="1">IF(Input!L75="","",VALUE(OFFSET(Input!$L$10,$AB66,0)))</f>
        <v/>
      </c>
      <c r="O66" t="str">
        <f ca="1">IF(Input!M75="","",OFFSET(Input!$M$10,$AB66,0))</f>
        <v/>
      </c>
      <c r="P66" t="str">
        <f ca="1">IF(Input!N75="","",OFFSET(Input!$N$10,$AB66,0))</f>
        <v/>
      </c>
      <c r="Q66" t="str">
        <f ca="1">IF(Input!O75="","",OFFSET(Input!$O$10,$AB66,0))</f>
        <v/>
      </c>
      <c r="R66" t="str">
        <f ca="1">IF(Input!P75="","",VALUE(OFFSET(Input!$P$10,$AB66,0)*100))</f>
        <v/>
      </c>
      <c r="T66" t="str">
        <f ca="1">IF(Input!Q75="","",OFFSET(Input!$Q$10,$AB66,0))</f>
        <v/>
      </c>
      <c r="U66" t="str">
        <f ca="1">IF(Input!R75="","",OFFSET(Input!$R$10,$AB66,0))</f>
        <v/>
      </c>
      <c r="V66" t="str">
        <f ca="1">IF(Input!S75="","",VALUE(OFFSET(Input!$S$10,$AB66,0)))</f>
        <v/>
      </c>
      <c r="W66" t="str">
        <f ca="1">IF(Input!T75="","",VALUE(OFFSET(Input!$T$10,$AB66,0)))</f>
        <v/>
      </c>
      <c r="X66" t="str">
        <f ca="1">IF(Input!U75="","",VALUE(OFFSET(Input!$U$10,$AB66,0)))</f>
        <v/>
      </c>
      <c r="Y66" t="str">
        <f ca="1">IF(Input!V75="","",VALUE(OFFSET(Input!$V$10,$AB66,0)))</f>
        <v/>
      </c>
      <c r="Z66" s="170" t="str">
        <f ca="1">IF(Input!W75="","",OFFSET(Input!$W$10,$AB66,0))</f>
        <v/>
      </c>
      <c r="AB66" s="169">
        <v>65</v>
      </c>
    </row>
    <row r="67" spans="1:28" x14ac:dyDescent="0.25">
      <c r="A67" s="179" t="str">
        <f ca="1">IF(Input!A76="","",OFFSET(Input!$A$10,$AB67,0))</f>
        <v/>
      </c>
      <c r="B67" t="str">
        <f>IF(Input!$J$2="","",IF(A67="","",Input!$J$2))</f>
        <v/>
      </c>
      <c r="D67" t="str">
        <f ca="1">IF(Input!B76="","",VALUE(OFFSET(Input!$B$10,$AB67,0)))</f>
        <v/>
      </c>
      <c r="E67" t="str">
        <f ca="1">IF(Input!C76="","",OFFSET(Input!$C$10,$AB67,0))</f>
        <v/>
      </c>
      <c r="F67" t="str">
        <f ca="1">IF(Input!D76="","",OFFSET(Input!$D$10,$AB67,0))</f>
        <v/>
      </c>
      <c r="G67" t="str">
        <f ca="1">IF(Input!E76="","",OFFSET(Input!$E$10,$AB67,0))</f>
        <v/>
      </c>
      <c r="H67" t="str">
        <f ca="1">IF(Input!F76="","",OFFSET(Input!$F$10,$AB67,0))</f>
        <v/>
      </c>
      <c r="I67" t="str">
        <f ca="1">IF(Input!G76="","",OFFSET(Input!$G$10,$AB67,0))</f>
        <v/>
      </c>
      <c r="J67" t="str">
        <f ca="1">IF(Input!H76="","",OFFSET(Input!$H$10,$AB67,0))</f>
        <v/>
      </c>
      <c r="K67" t="str">
        <f ca="1">IF(Input!I76="","",OFFSET(Input!$I$10,$AB67,0))</f>
        <v/>
      </c>
      <c r="L67" t="str">
        <f ca="1">IF(Input!J76="","",OFFSET(Input!$J$10,$AB67,0))</f>
        <v/>
      </c>
      <c r="M67" s="189" t="str">
        <f ca="1">IF(Input!K76="","",VALUE(OFFSET(Input!$K$10,$AB67,0)))</f>
        <v/>
      </c>
      <c r="N67" s="189" t="str">
        <f ca="1">IF(Input!L76="","",VALUE(OFFSET(Input!$L$10,$AB67,0)))</f>
        <v/>
      </c>
      <c r="O67" t="str">
        <f ca="1">IF(Input!M76="","",OFFSET(Input!$M$10,$AB67,0))</f>
        <v/>
      </c>
      <c r="P67" t="str">
        <f ca="1">IF(Input!N76="","",OFFSET(Input!$N$10,$AB67,0))</f>
        <v/>
      </c>
      <c r="Q67" t="str">
        <f ca="1">IF(Input!O76="","",OFFSET(Input!$O$10,$AB67,0))</f>
        <v/>
      </c>
      <c r="R67" t="str">
        <f ca="1">IF(Input!P76="","",VALUE(OFFSET(Input!$P$10,$AB67,0)*100))</f>
        <v/>
      </c>
      <c r="T67" t="str">
        <f ca="1">IF(Input!Q76="","",OFFSET(Input!$Q$10,$AB67,0))</f>
        <v/>
      </c>
      <c r="U67" t="str">
        <f ca="1">IF(Input!R76="","",OFFSET(Input!$R$10,$AB67,0))</f>
        <v/>
      </c>
      <c r="V67" t="str">
        <f ca="1">IF(Input!S76="","",VALUE(OFFSET(Input!$S$10,$AB67,0)))</f>
        <v/>
      </c>
      <c r="W67" t="str">
        <f ca="1">IF(Input!T76="","",VALUE(OFFSET(Input!$T$10,$AB67,0)))</f>
        <v/>
      </c>
      <c r="X67" t="str">
        <f ca="1">IF(Input!U76="","",VALUE(OFFSET(Input!$U$10,$AB67,0)))</f>
        <v/>
      </c>
      <c r="Y67" t="str">
        <f ca="1">IF(Input!V76="","",VALUE(OFFSET(Input!$V$10,$AB67,0)))</f>
        <v/>
      </c>
      <c r="Z67" s="170" t="str">
        <f ca="1">IF(Input!W76="","",OFFSET(Input!$W$10,$AB67,0))</f>
        <v/>
      </c>
      <c r="AB67" s="169">
        <v>66</v>
      </c>
    </row>
    <row r="68" spans="1:28" x14ac:dyDescent="0.25">
      <c r="A68" s="179" t="str">
        <f ca="1">IF(Input!A77="","",OFFSET(Input!$A$10,$AB68,0))</f>
        <v/>
      </c>
      <c r="B68" t="str">
        <f>IF(Input!$J$2="","",IF(A68="","",Input!$J$2))</f>
        <v/>
      </c>
      <c r="D68" t="str">
        <f ca="1">IF(Input!B77="","",VALUE(OFFSET(Input!$B$10,$AB68,0)))</f>
        <v/>
      </c>
      <c r="E68" t="str">
        <f ca="1">IF(Input!C77="","",OFFSET(Input!$C$10,$AB68,0))</f>
        <v/>
      </c>
      <c r="F68" t="str">
        <f ca="1">IF(Input!D77="","",OFFSET(Input!$D$10,$AB68,0))</f>
        <v/>
      </c>
      <c r="G68" t="str">
        <f ca="1">IF(Input!E77="","",OFFSET(Input!$E$10,$AB68,0))</f>
        <v/>
      </c>
      <c r="H68" t="str">
        <f ca="1">IF(Input!F77="","",OFFSET(Input!$F$10,$AB68,0))</f>
        <v/>
      </c>
      <c r="I68" t="str">
        <f ca="1">IF(Input!G77="","",OFFSET(Input!$G$10,$AB68,0))</f>
        <v/>
      </c>
      <c r="J68" t="str">
        <f ca="1">IF(Input!H77="","",OFFSET(Input!$H$10,$AB68,0))</f>
        <v/>
      </c>
      <c r="K68" t="str">
        <f ca="1">IF(Input!I77="","",OFFSET(Input!$I$10,$AB68,0))</f>
        <v/>
      </c>
      <c r="L68" t="str">
        <f ca="1">IF(Input!J77="","",OFFSET(Input!$J$10,$AB68,0))</f>
        <v/>
      </c>
      <c r="M68" s="189" t="str">
        <f ca="1">IF(Input!K77="","",VALUE(OFFSET(Input!$K$10,$AB68,0)))</f>
        <v/>
      </c>
      <c r="N68" s="189" t="str">
        <f ca="1">IF(Input!L77="","",VALUE(OFFSET(Input!$L$10,$AB68,0)))</f>
        <v/>
      </c>
      <c r="O68" t="str">
        <f ca="1">IF(Input!M77="","",OFFSET(Input!$M$10,$AB68,0))</f>
        <v/>
      </c>
      <c r="P68" t="str">
        <f ca="1">IF(Input!N77="","",OFFSET(Input!$N$10,$AB68,0))</f>
        <v/>
      </c>
      <c r="Q68" t="str">
        <f ca="1">IF(Input!O77="","",OFFSET(Input!$O$10,$AB68,0))</f>
        <v/>
      </c>
      <c r="R68" t="str">
        <f ca="1">IF(Input!P77="","",VALUE(OFFSET(Input!$P$10,$AB68,0)*100))</f>
        <v/>
      </c>
      <c r="T68" t="str">
        <f ca="1">IF(Input!Q77="","",OFFSET(Input!$Q$10,$AB68,0))</f>
        <v/>
      </c>
      <c r="U68" t="str">
        <f ca="1">IF(Input!R77="","",OFFSET(Input!$R$10,$AB68,0))</f>
        <v/>
      </c>
      <c r="V68" t="str">
        <f ca="1">IF(Input!S77="","",VALUE(OFFSET(Input!$S$10,$AB68,0)))</f>
        <v/>
      </c>
      <c r="W68" t="str">
        <f ca="1">IF(Input!T77="","",VALUE(OFFSET(Input!$T$10,$AB68,0)))</f>
        <v/>
      </c>
      <c r="X68" t="str">
        <f ca="1">IF(Input!U77="","",VALUE(OFFSET(Input!$U$10,$AB68,0)))</f>
        <v/>
      </c>
      <c r="Y68" t="str">
        <f ca="1">IF(Input!V77="","",VALUE(OFFSET(Input!$V$10,$AB68,0)))</f>
        <v/>
      </c>
      <c r="Z68" s="170" t="str">
        <f ca="1">IF(Input!W77="","",OFFSET(Input!$W$10,$AB68,0))</f>
        <v/>
      </c>
      <c r="AB68" s="169">
        <v>67</v>
      </c>
    </row>
    <row r="69" spans="1:28" x14ac:dyDescent="0.25">
      <c r="A69" s="179" t="str">
        <f ca="1">IF(Input!A78="","",OFFSET(Input!$A$10,$AB69,0))</f>
        <v/>
      </c>
      <c r="B69" t="str">
        <f>IF(Input!$J$2="","",IF(A69="","",Input!$J$2))</f>
        <v/>
      </c>
      <c r="D69" t="str">
        <f ca="1">IF(Input!B78="","",VALUE(OFFSET(Input!$B$10,$AB69,0)))</f>
        <v/>
      </c>
      <c r="E69" t="str">
        <f ca="1">IF(Input!C78="","",OFFSET(Input!$C$10,$AB69,0))</f>
        <v/>
      </c>
      <c r="F69" t="str">
        <f ca="1">IF(Input!D78="","",OFFSET(Input!$D$10,$AB69,0))</f>
        <v/>
      </c>
      <c r="G69" t="str">
        <f ca="1">IF(Input!E78="","",OFFSET(Input!$E$10,$AB69,0))</f>
        <v/>
      </c>
      <c r="H69" t="str">
        <f ca="1">IF(Input!F78="","",OFFSET(Input!$F$10,$AB69,0))</f>
        <v/>
      </c>
      <c r="I69" t="str">
        <f ca="1">IF(Input!G78="","",OFFSET(Input!$G$10,$AB69,0))</f>
        <v/>
      </c>
      <c r="J69" t="str">
        <f ca="1">IF(Input!H78="","",OFFSET(Input!$H$10,$AB69,0))</f>
        <v/>
      </c>
      <c r="K69" t="str">
        <f ca="1">IF(Input!I78="","",OFFSET(Input!$I$10,$AB69,0))</f>
        <v/>
      </c>
      <c r="L69" t="str">
        <f ca="1">IF(Input!J78="","",OFFSET(Input!$J$10,$AB69,0))</f>
        <v/>
      </c>
      <c r="M69" s="189" t="str">
        <f ca="1">IF(Input!K78="","",VALUE(OFFSET(Input!$K$10,$AB69,0)))</f>
        <v/>
      </c>
      <c r="N69" s="189" t="str">
        <f ca="1">IF(Input!L78="","",VALUE(OFFSET(Input!$L$10,$AB69,0)))</f>
        <v/>
      </c>
      <c r="O69" t="str">
        <f ca="1">IF(Input!M78="","",OFFSET(Input!$M$10,$AB69,0))</f>
        <v/>
      </c>
      <c r="P69" t="str">
        <f ca="1">IF(Input!N78="","",OFFSET(Input!$N$10,$AB69,0))</f>
        <v/>
      </c>
      <c r="Q69" t="str">
        <f ca="1">IF(Input!O78="","",OFFSET(Input!$O$10,$AB69,0))</f>
        <v/>
      </c>
      <c r="R69" t="str">
        <f ca="1">IF(Input!P78="","",VALUE(OFFSET(Input!$P$10,$AB69,0)*100))</f>
        <v/>
      </c>
      <c r="T69" t="str">
        <f ca="1">IF(Input!Q78="","",OFFSET(Input!$Q$10,$AB69,0))</f>
        <v/>
      </c>
      <c r="U69" t="str">
        <f ca="1">IF(Input!R78="","",OFFSET(Input!$R$10,$AB69,0))</f>
        <v/>
      </c>
      <c r="V69" t="str">
        <f ca="1">IF(Input!S78="","",VALUE(OFFSET(Input!$S$10,$AB69,0)))</f>
        <v/>
      </c>
      <c r="W69" t="str">
        <f ca="1">IF(Input!T78="","",VALUE(OFFSET(Input!$T$10,$AB69,0)))</f>
        <v/>
      </c>
      <c r="X69" t="str">
        <f ca="1">IF(Input!U78="","",VALUE(OFFSET(Input!$U$10,$AB69,0)))</f>
        <v/>
      </c>
      <c r="Y69" t="str">
        <f ca="1">IF(Input!V78="","",VALUE(OFFSET(Input!$V$10,$AB69,0)))</f>
        <v/>
      </c>
      <c r="Z69" s="170" t="str">
        <f ca="1">IF(Input!W78="","",OFFSET(Input!$W$10,$AB69,0))</f>
        <v/>
      </c>
      <c r="AB69" s="169">
        <v>68</v>
      </c>
    </row>
    <row r="70" spans="1:28" x14ac:dyDescent="0.25">
      <c r="A70" s="179" t="str">
        <f ca="1">IF(Input!A79="","",OFFSET(Input!$A$10,$AB70,0))</f>
        <v/>
      </c>
      <c r="B70" t="str">
        <f>IF(Input!$J$2="","",IF(A70="","",Input!$J$2))</f>
        <v/>
      </c>
      <c r="D70" t="str">
        <f ca="1">IF(Input!B79="","",VALUE(OFFSET(Input!$B$10,$AB70,0)))</f>
        <v/>
      </c>
      <c r="E70" t="str">
        <f ca="1">IF(Input!C79="","",OFFSET(Input!$C$10,$AB70,0))</f>
        <v/>
      </c>
      <c r="F70" t="str">
        <f ca="1">IF(Input!D79="","",OFFSET(Input!$D$10,$AB70,0))</f>
        <v/>
      </c>
      <c r="G70" t="str">
        <f ca="1">IF(Input!E79="","",OFFSET(Input!$E$10,$AB70,0))</f>
        <v/>
      </c>
      <c r="H70" t="str">
        <f ca="1">IF(Input!F79="","",OFFSET(Input!$F$10,$AB70,0))</f>
        <v/>
      </c>
      <c r="I70" t="str">
        <f ca="1">IF(Input!G79="","",OFFSET(Input!$G$10,$AB70,0))</f>
        <v/>
      </c>
      <c r="J70" t="str">
        <f ca="1">IF(Input!H79="","",OFFSET(Input!$H$10,$AB70,0))</f>
        <v/>
      </c>
      <c r="K70" t="str">
        <f ca="1">IF(Input!I79="","",OFFSET(Input!$I$10,$AB70,0))</f>
        <v/>
      </c>
      <c r="L70" t="str">
        <f ca="1">IF(Input!J79="","",OFFSET(Input!$J$10,$AB70,0))</f>
        <v/>
      </c>
      <c r="M70" s="189" t="str">
        <f ca="1">IF(Input!K79="","",VALUE(OFFSET(Input!$K$10,$AB70,0)))</f>
        <v/>
      </c>
      <c r="N70" s="189" t="str">
        <f ca="1">IF(Input!L79="","",VALUE(OFFSET(Input!$L$10,$AB70,0)))</f>
        <v/>
      </c>
      <c r="O70" t="str">
        <f ca="1">IF(Input!M79="","",OFFSET(Input!$M$10,$AB70,0))</f>
        <v/>
      </c>
      <c r="P70" t="str">
        <f ca="1">IF(Input!N79="","",OFFSET(Input!$N$10,$AB70,0))</f>
        <v/>
      </c>
      <c r="Q70" t="str">
        <f ca="1">IF(Input!O79="","",OFFSET(Input!$O$10,$AB70,0))</f>
        <v/>
      </c>
      <c r="R70" t="str">
        <f ca="1">IF(Input!P79="","",VALUE(OFFSET(Input!$P$10,$AB70,0)*100))</f>
        <v/>
      </c>
      <c r="T70" t="str">
        <f ca="1">IF(Input!Q79="","",OFFSET(Input!$Q$10,$AB70,0))</f>
        <v/>
      </c>
      <c r="U70" t="str">
        <f ca="1">IF(Input!R79="","",OFFSET(Input!$R$10,$AB70,0))</f>
        <v/>
      </c>
      <c r="V70" t="str">
        <f ca="1">IF(Input!S79="","",VALUE(OFFSET(Input!$S$10,$AB70,0)))</f>
        <v/>
      </c>
      <c r="W70" t="str">
        <f ca="1">IF(Input!T79="","",VALUE(OFFSET(Input!$T$10,$AB70,0)))</f>
        <v/>
      </c>
      <c r="X70" t="str">
        <f ca="1">IF(Input!U79="","",VALUE(OFFSET(Input!$U$10,$AB70,0)))</f>
        <v/>
      </c>
      <c r="Y70" t="str">
        <f ca="1">IF(Input!V79="","",VALUE(OFFSET(Input!$V$10,$AB70,0)))</f>
        <v/>
      </c>
      <c r="Z70" s="170" t="str">
        <f ca="1">IF(Input!W79="","",OFFSET(Input!$W$10,$AB70,0))</f>
        <v/>
      </c>
      <c r="AB70" s="169">
        <v>69</v>
      </c>
    </row>
    <row r="71" spans="1:28" x14ac:dyDescent="0.25">
      <c r="A71" s="179" t="str">
        <f ca="1">IF(Input!A80="","",OFFSET(Input!$A$10,$AB71,0))</f>
        <v/>
      </c>
      <c r="B71" t="str">
        <f>IF(Input!$J$2="","",IF(A71="","",Input!$J$2))</f>
        <v/>
      </c>
      <c r="D71" t="str">
        <f ca="1">IF(Input!B80="","",VALUE(OFFSET(Input!$B$10,$AB71,0)))</f>
        <v/>
      </c>
      <c r="E71" t="str">
        <f ca="1">IF(Input!C80="","",OFFSET(Input!$C$10,$AB71,0))</f>
        <v/>
      </c>
      <c r="F71" t="str">
        <f ca="1">IF(Input!D80="","",OFFSET(Input!$D$10,$AB71,0))</f>
        <v/>
      </c>
      <c r="G71" t="str">
        <f ca="1">IF(Input!E80="","",OFFSET(Input!$E$10,$AB71,0))</f>
        <v/>
      </c>
      <c r="H71" t="str">
        <f ca="1">IF(Input!F80="","",OFFSET(Input!$F$10,$AB71,0))</f>
        <v/>
      </c>
      <c r="I71" t="str">
        <f ca="1">IF(Input!G80="","",OFFSET(Input!$G$10,$AB71,0))</f>
        <v/>
      </c>
      <c r="J71" t="str">
        <f ca="1">IF(Input!H80="","",OFFSET(Input!$H$10,$AB71,0))</f>
        <v/>
      </c>
      <c r="K71" t="str">
        <f ca="1">IF(Input!I80="","",OFFSET(Input!$I$10,$AB71,0))</f>
        <v/>
      </c>
      <c r="L71" t="str">
        <f ca="1">IF(Input!J80="","",OFFSET(Input!$J$10,$AB71,0))</f>
        <v/>
      </c>
      <c r="M71" s="189" t="str">
        <f ca="1">IF(Input!K80="","",VALUE(OFFSET(Input!$K$10,$AB71,0)))</f>
        <v/>
      </c>
      <c r="N71" s="189" t="str">
        <f ca="1">IF(Input!L80="","",VALUE(OFFSET(Input!$L$10,$AB71,0)))</f>
        <v/>
      </c>
      <c r="O71" t="str">
        <f ca="1">IF(Input!M80="","",OFFSET(Input!$M$10,$AB71,0))</f>
        <v/>
      </c>
      <c r="P71" t="str">
        <f ca="1">IF(Input!N80="","",OFFSET(Input!$N$10,$AB71,0))</f>
        <v/>
      </c>
      <c r="Q71" t="str">
        <f ca="1">IF(Input!O80="","",OFFSET(Input!$O$10,$AB71,0))</f>
        <v/>
      </c>
      <c r="R71" t="str">
        <f ca="1">IF(Input!P80="","",VALUE(OFFSET(Input!$P$10,$AB71,0)*100))</f>
        <v/>
      </c>
      <c r="T71" t="str">
        <f ca="1">IF(Input!Q80="","",OFFSET(Input!$Q$10,$AB71,0))</f>
        <v/>
      </c>
      <c r="U71" t="str">
        <f ca="1">IF(Input!R80="","",OFFSET(Input!$R$10,$AB71,0))</f>
        <v/>
      </c>
      <c r="V71" t="str">
        <f ca="1">IF(Input!S80="","",VALUE(OFFSET(Input!$S$10,$AB71,0)))</f>
        <v/>
      </c>
      <c r="W71" t="str">
        <f ca="1">IF(Input!T80="","",VALUE(OFFSET(Input!$T$10,$AB71,0)))</f>
        <v/>
      </c>
      <c r="X71" t="str">
        <f ca="1">IF(Input!U80="","",VALUE(OFFSET(Input!$U$10,$AB71,0)))</f>
        <v/>
      </c>
      <c r="Y71" t="str">
        <f ca="1">IF(Input!V80="","",VALUE(OFFSET(Input!$V$10,$AB71,0)))</f>
        <v/>
      </c>
      <c r="Z71" s="170" t="str">
        <f ca="1">IF(Input!W80="","",OFFSET(Input!$W$10,$AB71,0))</f>
        <v/>
      </c>
      <c r="AB71" s="169">
        <v>70</v>
      </c>
    </row>
    <row r="72" spans="1:28" x14ac:dyDescent="0.25">
      <c r="A72" s="179" t="str">
        <f ca="1">IF(Input!A81="","",OFFSET(Input!$A$10,$AB72,0))</f>
        <v/>
      </c>
      <c r="B72" t="str">
        <f>IF(Input!$J$2="","",IF(A72="","",Input!$J$2))</f>
        <v/>
      </c>
      <c r="D72" t="str">
        <f ca="1">IF(Input!B81="","",VALUE(OFFSET(Input!$B$10,$AB72,0)))</f>
        <v/>
      </c>
      <c r="E72" t="str">
        <f ca="1">IF(Input!C81="","",OFFSET(Input!$C$10,$AB72,0))</f>
        <v/>
      </c>
      <c r="F72" t="str">
        <f ca="1">IF(Input!D81="","",OFFSET(Input!$D$10,$AB72,0))</f>
        <v/>
      </c>
      <c r="G72" t="str">
        <f ca="1">IF(Input!E81="","",OFFSET(Input!$E$10,$AB72,0))</f>
        <v/>
      </c>
      <c r="H72" t="str">
        <f ca="1">IF(Input!F81="","",OFFSET(Input!$F$10,$AB72,0))</f>
        <v/>
      </c>
      <c r="I72" t="str">
        <f ca="1">IF(Input!G81="","",OFFSET(Input!$G$10,$AB72,0))</f>
        <v/>
      </c>
      <c r="J72" t="str">
        <f ca="1">IF(Input!H81="","",OFFSET(Input!$H$10,$AB72,0))</f>
        <v/>
      </c>
      <c r="K72" t="str">
        <f ca="1">IF(Input!I81="","",OFFSET(Input!$I$10,$AB72,0))</f>
        <v/>
      </c>
      <c r="L72" t="str">
        <f ca="1">IF(Input!J81="","",OFFSET(Input!$J$10,$AB72,0))</f>
        <v/>
      </c>
      <c r="M72" s="189" t="str">
        <f ca="1">IF(Input!K81="","",VALUE(OFFSET(Input!$K$10,$AB72,0)))</f>
        <v/>
      </c>
      <c r="N72" s="189" t="str">
        <f ca="1">IF(Input!L81="","",VALUE(OFFSET(Input!$L$10,$AB72,0)))</f>
        <v/>
      </c>
      <c r="O72" t="str">
        <f ca="1">IF(Input!M81="","",OFFSET(Input!$M$10,$AB72,0))</f>
        <v/>
      </c>
      <c r="P72" t="str">
        <f ca="1">IF(Input!N81="","",OFFSET(Input!$N$10,$AB72,0))</f>
        <v/>
      </c>
      <c r="Q72" t="str">
        <f ca="1">IF(Input!O81="","",OFFSET(Input!$O$10,$AB72,0))</f>
        <v/>
      </c>
      <c r="R72" t="str">
        <f ca="1">IF(Input!P81="","",VALUE(OFFSET(Input!$P$10,$AB72,0)*100))</f>
        <v/>
      </c>
      <c r="T72" t="str">
        <f ca="1">IF(Input!Q81="","",OFFSET(Input!$Q$10,$AB72,0))</f>
        <v/>
      </c>
      <c r="U72" t="str">
        <f ca="1">IF(Input!R81="","",OFFSET(Input!$R$10,$AB72,0))</f>
        <v/>
      </c>
      <c r="V72" t="str">
        <f ca="1">IF(Input!S81="","",VALUE(OFFSET(Input!$S$10,$AB72,0)))</f>
        <v/>
      </c>
      <c r="W72" t="str">
        <f ca="1">IF(Input!T81="","",VALUE(OFFSET(Input!$T$10,$AB72,0)))</f>
        <v/>
      </c>
      <c r="X72" t="str">
        <f ca="1">IF(Input!U81="","",VALUE(OFFSET(Input!$U$10,$AB72,0)))</f>
        <v/>
      </c>
      <c r="Y72" t="str">
        <f ca="1">IF(Input!V81="","",VALUE(OFFSET(Input!$V$10,$AB72,0)))</f>
        <v/>
      </c>
      <c r="Z72" s="170" t="str">
        <f ca="1">IF(Input!W81="","",OFFSET(Input!$W$10,$AB72,0))</f>
        <v/>
      </c>
      <c r="AB72" s="169">
        <v>71</v>
      </c>
    </row>
    <row r="73" spans="1:28" x14ac:dyDescent="0.25">
      <c r="A73" s="179" t="str">
        <f ca="1">IF(Input!A82="","",OFFSET(Input!$A$10,$AB73,0))</f>
        <v/>
      </c>
      <c r="B73" t="str">
        <f>IF(Input!$J$2="","",IF(A73="","",Input!$J$2))</f>
        <v/>
      </c>
      <c r="D73" t="str">
        <f ca="1">IF(Input!B82="","",VALUE(OFFSET(Input!$B$10,$AB73,0)))</f>
        <v/>
      </c>
      <c r="E73" t="str">
        <f ca="1">IF(Input!C82="","",OFFSET(Input!$C$10,$AB73,0))</f>
        <v/>
      </c>
      <c r="F73" t="str">
        <f ca="1">IF(Input!D82="","",OFFSET(Input!$D$10,$AB73,0))</f>
        <v/>
      </c>
      <c r="G73" t="str">
        <f ca="1">IF(Input!E82="","",OFFSET(Input!$E$10,$AB73,0))</f>
        <v/>
      </c>
      <c r="H73" t="str">
        <f ca="1">IF(Input!F82="","",OFFSET(Input!$F$10,$AB73,0))</f>
        <v/>
      </c>
      <c r="I73" t="str">
        <f ca="1">IF(Input!G82="","",OFFSET(Input!$G$10,$AB73,0))</f>
        <v/>
      </c>
      <c r="J73" t="str">
        <f ca="1">IF(Input!H82="","",OFFSET(Input!$H$10,$AB73,0))</f>
        <v/>
      </c>
      <c r="K73" t="str">
        <f ca="1">IF(Input!I82="","",OFFSET(Input!$I$10,$AB73,0))</f>
        <v/>
      </c>
      <c r="L73" t="str">
        <f ca="1">IF(Input!J82="","",OFFSET(Input!$J$10,$AB73,0))</f>
        <v/>
      </c>
      <c r="M73" s="189" t="str">
        <f ca="1">IF(Input!K82="","",VALUE(OFFSET(Input!$K$10,$AB73,0)))</f>
        <v/>
      </c>
      <c r="N73" s="189" t="str">
        <f ca="1">IF(Input!L82="","",VALUE(OFFSET(Input!$L$10,$AB73,0)))</f>
        <v/>
      </c>
      <c r="O73" t="str">
        <f ca="1">IF(Input!M82="","",OFFSET(Input!$M$10,$AB73,0))</f>
        <v/>
      </c>
      <c r="P73" t="str">
        <f ca="1">IF(Input!N82="","",OFFSET(Input!$N$10,$AB73,0))</f>
        <v/>
      </c>
      <c r="Q73" t="str">
        <f ca="1">IF(Input!O82="","",OFFSET(Input!$O$10,$AB73,0))</f>
        <v/>
      </c>
      <c r="R73" t="str">
        <f ca="1">IF(Input!P82="","",VALUE(OFFSET(Input!$P$10,$AB73,0)*100))</f>
        <v/>
      </c>
      <c r="T73" t="str">
        <f ca="1">IF(Input!Q82="","",OFFSET(Input!$Q$10,$AB73,0))</f>
        <v/>
      </c>
      <c r="U73" t="str">
        <f ca="1">IF(Input!R82="","",OFFSET(Input!$R$10,$AB73,0))</f>
        <v/>
      </c>
      <c r="V73" t="str">
        <f ca="1">IF(Input!S82="","",VALUE(OFFSET(Input!$S$10,$AB73,0)))</f>
        <v/>
      </c>
      <c r="W73" t="str">
        <f ca="1">IF(Input!T82="","",VALUE(OFFSET(Input!$T$10,$AB73,0)))</f>
        <v/>
      </c>
      <c r="X73" t="str">
        <f ca="1">IF(Input!U82="","",VALUE(OFFSET(Input!$U$10,$AB73,0)))</f>
        <v/>
      </c>
      <c r="Y73" t="str">
        <f ca="1">IF(Input!V82="","",VALUE(OFFSET(Input!$V$10,$AB73,0)))</f>
        <v/>
      </c>
      <c r="Z73" s="170" t="str">
        <f ca="1">IF(Input!W82="","",OFFSET(Input!$W$10,$AB73,0))</f>
        <v/>
      </c>
      <c r="AB73" s="169">
        <v>72</v>
      </c>
    </row>
    <row r="74" spans="1:28" x14ac:dyDescent="0.25">
      <c r="A74" s="179" t="str">
        <f ca="1">IF(Input!A83="","",OFFSET(Input!$A$10,$AB74,0))</f>
        <v/>
      </c>
      <c r="B74" t="str">
        <f>IF(Input!$J$2="","",IF(A74="","",Input!$J$2))</f>
        <v/>
      </c>
      <c r="D74" t="str">
        <f ca="1">IF(Input!B83="","",VALUE(OFFSET(Input!$B$10,$AB74,0)))</f>
        <v/>
      </c>
      <c r="E74" t="str">
        <f ca="1">IF(Input!C83="","",OFFSET(Input!$C$10,$AB74,0))</f>
        <v/>
      </c>
      <c r="F74" t="str">
        <f ca="1">IF(Input!D83="","",OFFSET(Input!$D$10,$AB74,0))</f>
        <v/>
      </c>
      <c r="G74" t="str">
        <f ca="1">IF(Input!E83="","",OFFSET(Input!$E$10,$AB74,0))</f>
        <v/>
      </c>
      <c r="H74" t="str">
        <f ca="1">IF(Input!F83="","",OFFSET(Input!$F$10,$AB74,0))</f>
        <v/>
      </c>
      <c r="I74" t="str">
        <f ca="1">IF(Input!G83="","",OFFSET(Input!$G$10,$AB74,0))</f>
        <v/>
      </c>
      <c r="J74" t="str">
        <f ca="1">IF(Input!H83="","",OFFSET(Input!$H$10,$AB74,0))</f>
        <v/>
      </c>
      <c r="K74" t="str">
        <f ca="1">IF(Input!I83="","",OFFSET(Input!$I$10,$AB74,0))</f>
        <v/>
      </c>
      <c r="L74" t="str">
        <f ca="1">IF(Input!J83="","",OFFSET(Input!$J$10,$AB74,0))</f>
        <v/>
      </c>
      <c r="M74" s="189" t="str">
        <f ca="1">IF(Input!K83="","",VALUE(OFFSET(Input!$K$10,$AB74,0)))</f>
        <v/>
      </c>
      <c r="N74" s="189" t="str">
        <f ca="1">IF(Input!L83="","",VALUE(OFFSET(Input!$L$10,$AB74,0)))</f>
        <v/>
      </c>
      <c r="O74" t="str">
        <f ca="1">IF(Input!M83="","",OFFSET(Input!$M$10,$AB74,0))</f>
        <v/>
      </c>
      <c r="P74" t="str">
        <f ca="1">IF(Input!N83="","",OFFSET(Input!$N$10,$AB74,0))</f>
        <v/>
      </c>
      <c r="Q74" t="str">
        <f ca="1">IF(Input!O83="","",OFFSET(Input!$O$10,$AB74,0))</f>
        <v/>
      </c>
      <c r="R74" t="str">
        <f ca="1">IF(Input!P83="","",VALUE(OFFSET(Input!$P$10,$AB74,0)*100))</f>
        <v/>
      </c>
      <c r="T74" t="str">
        <f ca="1">IF(Input!Q83="","",OFFSET(Input!$Q$10,$AB74,0))</f>
        <v/>
      </c>
      <c r="U74" t="str">
        <f ca="1">IF(Input!R83="","",OFFSET(Input!$R$10,$AB74,0))</f>
        <v/>
      </c>
      <c r="V74" t="str">
        <f ca="1">IF(Input!S83="","",VALUE(OFFSET(Input!$S$10,$AB74,0)))</f>
        <v/>
      </c>
      <c r="W74" t="str">
        <f ca="1">IF(Input!T83="","",VALUE(OFFSET(Input!$T$10,$AB74,0)))</f>
        <v/>
      </c>
      <c r="X74" t="str">
        <f ca="1">IF(Input!U83="","",VALUE(OFFSET(Input!$U$10,$AB74,0)))</f>
        <v/>
      </c>
      <c r="Y74" t="str">
        <f ca="1">IF(Input!V83="","",VALUE(OFFSET(Input!$V$10,$AB74,0)))</f>
        <v/>
      </c>
      <c r="Z74" s="170" t="str">
        <f ca="1">IF(Input!W83="","",OFFSET(Input!$W$10,$AB74,0))</f>
        <v/>
      </c>
      <c r="AB74" s="169">
        <v>73</v>
      </c>
    </row>
    <row r="75" spans="1:28" x14ac:dyDescent="0.25">
      <c r="A75" s="179" t="str">
        <f ca="1">IF(Input!A84="","",OFFSET(Input!$A$10,$AB75,0))</f>
        <v/>
      </c>
      <c r="B75" t="str">
        <f>IF(Input!$J$2="","",IF(A75="","",Input!$J$2))</f>
        <v/>
      </c>
      <c r="D75" t="str">
        <f ca="1">IF(Input!B84="","",VALUE(OFFSET(Input!$B$10,$AB75,0)))</f>
        <v/>
      </c>
      <c r="E75" t="str">
        <f ca="1">IF(Input!C84="","",OFFSET(Input!$C$10,$AB75,0))</f>
        <v/>
      </c>
      <c r="F75" t="str">
        <f ca="1">IF(Input!D84="","",OFFSET(Input!$D$10,$AB75,0))</f>
        <v/>
      </c>
      <c r="G75" t="str">
        <f ca="1">IF(Input!E84="","",OFFSET(Input!$E$10,$AB75,0))</f>
        <v/>
      </c>
      <c r="H75" t="str">
        <f ca="1">IF(Input!F84="","",OFFSET(Input!$F$10,$AB75,0))</f>
        <v/>
      </c>
      <c r="I75" t="str">
        <f ca="1">IF(Input!G84="","",OFFSET(Input!$G$10,$AB75,0))</f>
        <v/>
      </c>
      <c r="J75" t="str">
        <f ca="1">IF(Input!H84="","",OFFSET(Input!$H$10,$AB75,0))</f>
        <v/>
      </c>
      <c r="K75" t="str">
        <f ca="1">IF(Input!I84="","",OFFSET(Input!$I$10,$AB75,0))</f>
        <v/>
      </c>
      <c r="L75" t="str">
        <f ca="1">IF(Input!J84="","",OFFSET(Input!$J$10,$AB75,0))</f>
        <v/>
      </c>
      <c r="M75" s="189" t="str">
        <f ca="1">IF(Input!K84="","",VALUE(OFFSET(Input!$K$10,$AB75,0)))</f>
        <v/>
      </c>
      <c r="N75" s="189" t="str">
        <f ca="1">IF(Input!L84="","",VALUE(OFFSET(Input!$L$10,$AB75,0)))</f>
        <v/>
      </c>
      <c r="O75" t="str">
        <f ca="1">IF(Input!M84="","",OFFSET(Input!$M$10,$AB75,0))</f>
        <v/>
      </c>
      <c r="P75" t="str">
        <f ca="1">IF(Input!N84="","",OFFSET(Input!$N$10,$AB75,0))</f>
        <v/>
      </c>
      <c r="Q75" t="str">
        <f ca="1">IF(Input!O84="","",OFFSET(Input!$O$10,$AB75,0))</f>
        <v/>
      </c>
      <c r="R75" t="str">
        <f ca="1">IF(Input!P84="","",VALUE(OFFSET(Input!$P$10,$AB75,0)*100))</f>
        <v/>
      </c>
      <c r="T75" t="str">
        <f ca="1">IF(Input!Q84="","",OFFSET(Input!$Q$10,$AB75,0))</f>
        <v/>
      </c>
      <c r="U75" t="str">
        <f ca="1">IF(Input!R84="","",OFFSET(Input!$R$10,$AB75,0))</f>
        <v/>
      </c>
      <c r="V75" t="str">
        <f ca="1">IF(Input!S84="","",VALUE(OFFSET(Input!$S$10,$AB75,0)))</f>
        <v/>
      </c>
      <c r="W75" t="str">
        <f ca="1">IF(Input!T84="","",VALUE(OFFSET(Input!$T$10,$AB75,0)))</f>
        <v/>
      </c>
      <c r="X75" t="str">
        <f ca="1">IF(Input!U84="","",VALUE(OFFSET(Input!$U$10,$AB75,0)))</f>
        <v/>
      </c>
      <c r="Y75" t="str">
        <f ca="1">IF(Input!V84="","",VALUE(OFFSET(Input!$V$10,$AB75,0)))</f>
        <v/>
      </c>
      <c r="Z75" s="170" t="str">
        <f ca="1">IF(Input!W84="","",OFFSET(Input!$W$10,$AB75,0))</f>
        <v/>
      </c>
      <c r="AB75" s="169">
        <v>74</v>
      </c>
    </row>
    <row r="76" spans="1:28" x14ac:dyDescent="0.25">
      <c r="A76" s="179" t="str">
        <f ca="1">IF(Input!A85="","",OFFSET(Input!$A$10,$AB76,0))</f>
        <v/>
      </c>
      <c r="B76" t="str">
        <f>IF(Input!$J$2="","",IF(A76="","",Input!$J$2))</f>
        <v/>
      </c>
      <c r="D76" t="str">
        <f ca="1">IF(Input!B85="","",VALUE(OFFSET(Input!$B$10,$AB76,0)))</f>
        <v/>
      </c>
      <c r="E76" t="str">
        <f ca="1">IF(Input!C85="","",OFFSET(Input!$C$10,$AB76,0))</f>
        <v/>
      </c>
      <c r="F76" t="str">
        <f ca="1">IF(Input!D85="","",OFFSET(Input!$D$10,$AB76,0))</f>
        <v/>
      </c>
      <c r="G76" t="str">
        <f ca="1">IF(Input!E85="","",OFFSET(Input!$E$10,$AB76,0))</f>
        <v/>
      </c>
      <c r="H76" t="str">
        <f ca="1">IF(Input!F85="","",OFFSET(Input!$F$10,$AB76,0))</f>
        <v/>
      </c>
      <c r="I76" t="str">
        <f ca="1">IF(Input!G85="","",OFFSET(Input!$G$10,$AB76,0))</f>
        <v/>
      </c>
      <c r="J76" t="str">
        <f ca="1">IF(Input!H85="","",OFFSET(Input!$H$10,$AB76,0))</f>
        <v/>
      </c>
      <c r="K76" t="str">
        <f ca="1">IF(Input!I85="","",OFFSET(Input!$I$10,$AB76,0))</f>
        <v/>
      </c>
      <c r="L76" t="str">
        <f ca="1">IF(Input!J85="","",OFFSET(Input!$J$10,$AB76,0))</f>
        <v/>
      </c>
      <c r="M76" s="189" t="str">
        <f ca="1">IF(Input!K85="","",VALUE(OFFSET(Input!$K$10,$AB76,0)))</f>
        <v/>
      </c>
      <c r="N76" s="189" t="str">
        <f ca="1">IF(Input!L85="","",VALUE(OFFSET(Input!$L$10,$AB76,0)))</f>
        <v/>
      </c>
      <c r="O76" t="str">
        <f ca="1">IF(Input!M85="","",OFFSET(Input!$M$10,$AB76,0))</f>
        <v/>
      </c>
      <c r="P76" t="str">
        <f ca="1">IF(Input!N85="","",OFFSET(Input!$N$10,$AB76,0))</f>
        <v/>
      </c>
      <c r="Q76" t="str">
        <f ca="1">IF(Input!O85="","",OFFSET(Input!$O$10,$AB76,0))</f>
        <v/>
      </c>
      <c r="R76" t="str">
        <f ca="1">IF(Input!P85="","",VALUE(OFFSET(Input!$P$10,$AB76,0)*100))</f>
        <v/>
      </c>
      <c r="T76" t="str">
        <f ca="1">IF(Input!Q85="","",OFFSET(Input!$Q$10,$AB76,0))</f>
        <v/>
      </c>
      <c r="U76" t="str">
        <f ca="1">IF(Input!R85="","",OFFSET(Input!$R$10,$AB76,0))</f>
        <v/>
      </c>
      <c r="V76" t="str">
        <f ca="1">IF(Input!S85="","",VALUE(OFFSET(Input!$S$10,$AB76,0)))</f>
        <v/>
      </c>
      <c r="W76" t="str">
        <f ca="1">IF(Input!T85="","",VALUE(OFFSET(Input!$T$10,$AB76,0)))</f>
        <v/>
      </c>
      <c r="X76" t="str">
        <f ca="1">IF(Input!U85="","",VALUE(OFFSET(Input!$U$10,$AB76,0)))</f>
        <v/>
      </c>
      <c r="Y76" t="str">
        <f ca="1">IF(Input!V85="","",VALUE(OFFSET(Input!$V$10,$AB76,0)))</f>
        <v/>
      </c>
      <c r="Z76" s="170" t="str">
        <f ca="1">IF(Input!W85="","",OFFSET(Input!$W$10,$AB76,0))</f>
        <v/>
      </c>
      <c r="AB76" s="169">
        <v>75</v>
      </c>
    </row>
    <row r="77" spans="1:28" x14ac:dyDescent="0.25">
      <c r="A77" s="179" t="str">
        <f ca="1">IF(Input!A86="","",OFFSET(Input!$A$10,$AB77,0))</f>
        <v/>
      </c>
      <c r="B77" t="str">
        <f>IF(Input!$J$2="","",IF(A77="","",Input!$J$2))</f>
        <v/>
      </c>
      <c r="D77" t="str">
        <f ca="1">IF(Input!B86="","",VALUE(OFFSET(Input!$B$10,$AB77,0)))</f>
        <v/>
      </c>
      <c r="E77" t="str">
        <f ca="1">IF(Input!C86="","",OFFSET(Input!$C$10,$AB77,0))</f>
        <v/>
      </c>
      <c r="F77" t="str">
        <f ca="1">IF(Input!D86="","",OFFSET(Input!$D$10,$AB77,0))</f>
        <v/>
      </c>
      <c r="G77" t="str">
        <f ca="1">IF(Input!E86="","",OFFSET(Input!$E$10,$AB77,0))</f>
        <v/>
      </c>
      <c r="H77" t="str">
        <f ca="1">IF(Input!F86="","",OFFSET(Input!$F$10,$AB77,0))</f>
        <v/>
      </c>
      <c r="I77" t="str">
        <f ca="1">IF(Input!G86="","",OFFSET(Input!$G$10,$AB77,0))</f>
        <v/>
      </c>
      <c r="J77" t="str">
        <f ca="1">IF(Input!H86="","",OFFSET(Input!$H$10,$AB77,0))</f>
        <v/>
      </c>
      <c r="K77" t="str">
        <f ca="1">IF(Input!I86="","",OFFSET(Input!$I$10,$AB77,0))</f>
        <v/>
      </c>
      <c r="L77" t="str">
        <f ca="1">IF(Input!J86="","",OFFSET(Input!$J$10,$AB77,0))</f>
        <v/>
      </c>
      <c r="M77" s="189" t="str">
        <f ca="1">IF(Input!K86="","",VALUE(OFFSET(Input!$K$10,$AB77,0)))</f>
        <v/>
      </c>
      <c r="N77" s="189" t="str">
        <f ca="1">IF(Input!L86="","",VALUE(OFFSET(Input!$L$10,$AB77,0)))</f>
        <v/>
      </c>
      <c r="O77" t="str">
        <f ca="1">IF(Input!M86="","",OFFSET(Input!$M$10,$AB77,0))</f>
        <v/>
      </c>
      <c r="P77" t="str">
        <f ca="1">IF(Input!N86="","",OFFSET(Input!$N$10,$AB77,0))</f>
        <v/>
      </c>
      <c r="Q77" t="str">
        <f ca="1">IF(Input!O86="","",OFFSET(Input!$O$10,$AB77,0))</f>
        <v/>
      </c>
      <c r="R77" t="str">
        <f ca="1">IF(Input!P86="","",VALUE(OFFSET(Input!$P$10,$AB77,0)*100))</f>
        <v/>
      </c>
      <c r="T77" t="str">
        <f ca="1">IF(Input!Q86="","",OFFSET(Input!$Q$10,$AB77,0))</f>
        <v/>
      </c>
      <c r="U77" t="str">
        <f ca="1">IF(Input!R86="","",OFFSET(Input!$R$10,$AB77,0))</f>
        <v/>
      </c>
      <c r="V77" t="str">
        <f ca="1">IF(Input!S86="","",VALUE(OFFSET(Input!$S$10,$AB77,0)))</f>
        <v/>
      </c>
      <c r="W77" t="str">
        <f ca="1">IF(Input!T86="","",VALUE(OFFSET(Input!$T$10,$AB77,0)))</f>
        <v/>
      </c>
      <c r="X77" t="str">
        <f ca="1">IF(Input!U86="","",VALUE(OFFSET(Input!$U$10,$AB77,0)))</f>
        <v/>
      </c>
      <c r="Y77" t="str">
        <f ca="1">IF(Input!V86="","",VALUE(OFFSET(Input!$V$10,$AB77,0)))</f>
        <v/>
      </c>
      <c r="Z77" s="170" t="str">
        <f ca="1">IF(Input!W86="","",OFFSET(Input!$W$10,$AB77,0))</f>
        <v/>
      </c>
      <c r="AB77" s="169">
        <v>76</v>
      </c>
    </row>
    <row r="78" spans="1:28" x14ac:dyDescent="0.25">
      <c r="A78" s="179" t="str">
        <f ca="1">IF(Input!A87="","",OFFSET(Input!$A$10,$AB78,0))</f>
        <v/>
      </c>
      <c r="B78" t="str">
        <f>IF(Input!$J$2="","",IF(A78="","",Input!$J$2))</f>
        <v/>
      </c>
      <c r="D78" t="str">
        <f ca="1">IF(Input!B87="","",VALUE(OFFSET(Input!$B$10,$AB78,0)))</f>
        <v/>
      </c>
      <c r="E78" t="str">
        <f ca="1">IF(Input!C87="","",OFFSET(Input!$C$10,$AB78,0))</f>
        <v/>
      </c>
      <c r="F78" t="str">
        <f ca="1">IF(Input!D87="","",OFFSET(Input!$D$10,$AB78,0))</f>
        <v/>
      </c>
      <c r="G78" t="str">
        <f ca="1">IF(Input!E87="","",OFFSET(Input!$E$10,$AB78,0))</f>
        <v/>
      </c>
      <c r="H78" t="str">
        <f ca="1">IF(Input!F87="","",OFFSET(Input!$F$10,$AB78,0))</f>
        <v/>
      </c>
      <c r="I78" t="str">
        <f ca="1">IF(Input!G87="","",OFFSET(Input!$G$10,$AB78,0))</f>
        <v/>
      </c>
      <c r="J78" t="str">
        <f ca="1">IF(Input!H87="","",OFFSET(Input!$H$10,$AB78,0))</f>
        <v/>
      </c>
      <c r="K78" t="str">
        <f ca="1">IF(Input!I87="","",OFFSET(Input!$I$10,$AB78,0))</f>
        <v/>
      </c>
      <c r="L78" t="str">
        <f ca="1">IF(Input!J87="","",OFFSET(Input!$J$10,$AB78,0))</f>
        <v/>
      </c>
      <c r="M78" s="189" t="str">
        <f ca="1">IF(Input!K87="","",VALUE(OFFSET(Input!$K$10,$AB78,0)))</f>
        <v/>
      </c>
      <c r="N78" s="189" t="str">
        <f ca="1">IF(Input!L87="","",VALUE(OFFSET(Input!$L$10,$AB78,0)))</f>
        <v/>
      </c>
      <c r="O78" t="str">
        <f ca="1">IF(Input!M87="","",OFFSET(Input!$M$10,$AB78,0))</f>
        <v/>
      </c>
      <c r="P78" t="str">
        <f ca="1">IF(Input!N87="","",OFFSET(Input!$N$10,$AB78,0))</f>
        <v/>
      </c>
      <c r="Q78" t="str">
        <f ca="1">IF(Input!O87="","",OFFSET(Input!$O$10,$AB78,0))</f>
        <v/>
      </c>
      <c r="R78" t="str">
        <f ca="1">IF(Input!P87="","",VALUE(OFFSET(Input!$P$10,$AB78,0)*100))</f>
        <v/>
      </c>
      <c r="T78" t="str">
        <f ca="1">IF(Input!Q87="","",OFFSET(Input!$Q$10,$AB78,0))</f>
        <v/>
      </c>
      <c r="U78" t="str">
        <f ca="1">IF(Input!R87="","",OFFSET(Input!$R$10,$AB78,0))</f>
        <v/>
      </c>
      <c r="V78" t="str">
        <f ca="1">IF(Input!S87="","",VALUE(OFFSET(Input!$S$10,$AB78,0)))</f>
        <v/>
      </c>
      <c r="W78" t="str">
        <f ca="1">IF(Input!T87="","",VALUE(OFFSET(Input!$T$10,$AB78,0)))</f>
        <v/>
      </c>
      <c r="X78" t="str">
        <f ca="1">IF(Input!U87="","",VALUE(OFFSET(Input!$U$10,$AB78,0)))</f>
        <v/>
      </c>
      <c r="Y78" t="str">
        <f ca="1">IF(Input!V87="","",VALUE(OFFSET(Input!$V$10,$AB78,0)))</f>
        <v/>
      </c>
      <c r="Z78" s="170" t="str">
        <f ca="1">IF(Input!W87="","",OFFSET(Input!$W$10,$AB78,0))</f>
        <v/>
      </c>
      <c r="AB78" s="169">
        <v>77</v>
      </c>
    </row>
    <row r="79" spans="1:28" x14ac:dyDescent="0.25">
      <c r="A79" s="179" t="str">
        <f ca="1">IF(Input!A88="","",OFFSET(Input!$A$10,$AB79,0))</f>
        <v/>
      </c>
      <c r="B79" t="str">
        <f>IF(Input!$J$2="","",IF(A79="","",Input!$J$2))</f>
        <v/>
      </c>
      <c r="D79" t="str">
        <f ca="1">IF(Input!B88="","",VALUE(OFFSET(Input!$B$10,$AB79,0)))</f>
        <v/>
      </c>
      <c r="E79" t="str">
        <f ca="1">IF(Input!C88="","",OFFSET(Input!$C$10,$AB79,0))</f>
        <v/>
      </c>
      <c r="F79" t="str">
        <f ca="1">IF(Input!D88="","",OFFSET(Input!$D$10,$AB79,0))</f>
        <v/>
      </c>
      <c r="G79" t="str">
        <f ca="1">IF(Input!E88="","",OFFSET(Input!$E$10,$AB79,0))</f>
        <v/>
      </c>
      <c r="H79" t="str">
        <f ca="1">IF(Input!F88="","",OFFSET(Input!$F$10,$AB79,0))</f>
        <v/>
      </c>
      <c r="I79" t="str">
        <f ca="1">IF(Input!G88="","",OFFSET(Input!$G$10,$AB79,0))</f>
        <v/>
      </c>
      <c r="J79" t="str">
        <f ca="1">IF(Input!H88="","",OFFSET(Input!$H$10,$AB79,0))</f>
        <v/>
      </c>
      <c r="K79" t="str">
        <f ca="1">IF(Input!I88="","",OFFSET(Input!$I$10,$AB79,0))</f>
        <v/>
      </c>
      <c r="L79" t="str">
        <f ca="1">IF(Input!J88="","",OFFSET(Input!$J$10,$AB79,0))</f>
        <v/>
      </c>
      <c r="M79" s="189" t="str">
        <f ca="1">IF(Input!K88="","",VALUE(OFFSET(Input!$K$10,$AB79,0)))</f>
        <v/>
      </c>
      <c r="N79" s="189" t="str">
        <f ca="1">IF(Input!L88="","",VALUE(OFFSET(Input!$L$10,$AB79,0)))</f>
        <v/>
      </c>
      <c r="O79" t="str">
        <f ca="1">IF(Input!M88="","",OFFSET(Input!$M$10,$AB79,0))</f>
        <v/>
      </c>
      <c r="P79" t="str">
        <f ca="1">IF(Input!N88="","",OFFSET(Input!$N$10,$AB79,0))</f>
        <v/>
      </c>
      <c r="Q79" t="str">
        <f ca="1">IF(Input!O88="","",OFFSET(Input!$O$10,$AB79,0))</f>
        <v/>
      </c>
      <c r="R79" t="str">
        <f ca="1">IF(Input!P88="","",VALUE(OFFSET(Input!$P$10,$AB79,0)*100))</f>
        <v/>
      </c>
      <c r="T79" t="str">
        <f ca="1">IF(Input!Q88="","",OFFSET(Input!$Q$10,$AB79,0))</f>
        <v/>
      </c>
      <c r="U79" t="str">
        <f ca="1">IF(Input!R88="","",OFFSET(Input!$R$10,$AB79,0))</f>
        <v/>
      </c>
      <c r="V79" t="str">
        <f ca="1">IF(Input!S88="","",VALUE(OFFSET(Input!$S$10,$AB79,0)))</f>
        <v/>
      </c>
      <c r="W79" t="str">
        <f ca="1">IF(Input!T88="","",VALUE(OFFSET(Input!$T$10,$AB79,0)))</f>
        <v/>
      </c>
      <c r="X79" t="str">
        <f ca="1">IF(Input!U88="","",VALUE(OFFSET(Input!$U$10,$AB79,0)))</f>
        <v/>
      </c>
      <c r="Y79" t="str">
        <f ca="1">IF(Input!V88="","",VALUE(OFFSET(Input!$V$10,$AB79,0)))</f>
        <v/>
      </c>
      <c r="Z79" s="170" t="str">
        <f ca="1">IF(Input!W88="","",OFFSET(Input!$W$10,$AB79,0))</f>
        <v/>
      </c>
      <c r="AB79" s="169">
        <v>78</v>
      </c>
    </row>
    <row r="80" spans="1:28" x14ac:dyDescent="0.25">
      <c r="A80" s="179" t="str">
        <f ca="1">IF(Input!A89="","",OFFSET(Input!$A$10,$AB80,0))</f>
        <v/>
      </c>
      <c r="B80" t="str">
        <f>IF(Input!$J$2="","",IF(A80="","",Input!$J$2))</f>
        <v/>
      </c>
      <c r="D80" t="str">
        <f ca="1">IF(Input!B89="","",VALUE(OFFSET(Input!$B$10,$AB80,0)))</f>
        <v/>
      </c>
      <c r="E80" t="str">
        <f ca="1">IF(Input!C89="","",OFFSET(Input!$C$10,$AB80,0))</f>
        <v/>
      </c>
      <c r="F80" t="str">
        <f ca="1">IF(Input!D89="","",OFFSET(Input!$D$10,$AB80,0))</f>
        <v/>
      </c>
      <c r="G80" t="str">
        <f ca="1">IF(Input!E89="","",OFFSET(Input!$E$10,$AB80,0))</f>
        <v/>
      </c>
      <c r="H80" t="str">
        <f ca="1">IF(Input!F89="","",OFFSET(Input!$F$10,$AB80,0))</f>
        <v/>
      </c>
      <c r="I80" t="str">
        <f ca="1">IF(Input!G89="","",OFFSET(Input!$G$10,$AB80,0))</f>
        <v/>
      </c>
      <c r="J80" t="str">
        <f ca="1">IF(Input!H89="","",OFFSET(Input!$H$10,$AB80,0))</f>
        <v/>
      </c>
      <c r="K80" t="str">
        <f ca="1">IF(Input!I89="","",OFFSET(Input!$I$10,$AB80,0))</f>
        <v/>
      </c>
      <c r="L80" t="str">
        <f ca="1">IF(Input!J89="","",OFFSET(Input!$J$10,$AB80,0))</f>
        <v/>
      </c>
      <c r="M80" s="189" t="str">
        <f ca="1">IF(Input!K89="","",VALUE(OFFSET(Input!$K$10,$AB80,0)))</f>
        <v/>
      </c>
      <c r="N80" s="189" t="str">
        <f ca="1">IF(Input!L89="","",VALUE(OFFSET(Input!$L$10,$AB80,0)))</f>
        <v/>
      </c>
      <c r="O80" t="str">
        <f ca="1">IF(Input!M89="","",OFFSET(Input!$M$10,$AB80,0))</f>
        <v/>
      </c>
      <c r="P80" t="str">
        <f ca="1">IF(Input!N89="","",OFFSET(Input!$N$10,$AB80,0))</f>
        <v/>
      </c>
      <c r="Q80" t="str">
        <f ca="1">IF(Input!O89="","",OFFSET(Input!$O$10,$AB80,0))</f>
        <v/>
      </c>
      <c r="R80" t="str">
        <f ca="1">IF(Input!P89="","",VALUE(OFFSET(Input!$P$10,$AB80,0)*100))</f>
        <v/>
      </c>
      <c r="T80" t="str">
        <f ca="1">IF(Input!Q89="","",OFFSET(Input!$Q$10,$AB80,0))</f>
        <v/>
      </c>
      <c r="U80" t="str">
        <f ca="1">IF(Input!R89="","",OFFSET(Input!$R$10,$AB80,0))</f>
        <v/>
      </c>
      <c r="V80" t="str">
        <f ca="1">IF(Input!S89="","",VALUE(OFFSET(Input!$S$10,$AB80,0)))</f>
        <v/>
      </c>
      <c r="W80" t="str">
        <f ca="1">IF(Input!T89="","",VALUE(OFFSET(Input!$T$10,$AB80,0)))</f>
        <v/>
      </c>
      <c r="X80" t="str">
        <f ca="1">IF(Input!U89="","",VALUE(OFFSET(Input!$U$10,$AB80,0)))</f>
        <v/>
      </c>
      <c r="Y80" t="str">
        <f ca="1">IF(Input!V89="","",VALUE(OFFSET(Input!$V$10,$AB80,0)))</f>
        <v/>
      </c>
      <c r="Z80" s="170" t="str">
        <f ca="1">IF(Input!W89="","",OFFSET(Input!$W$10,$AB80,0))</f>
        <v/>
      </c>
      <c r="AB80" s="169">
        <v>79</v>
      </c>
    </row>
    <row r="81" spans="1:28" x14ac:dyDescent="0.25">
      <c r="A81" s="179" t="str">
        <f ca="1">IF(Input!A90="","",OFFSET(Input!$A$10,$AB81,0))</f>
        <v/>
      </c>
      <c r="B81" t="str">
        <f>IF(Input!$J$2="","",IF(A81="","",Input!$J$2))</f>
        <v/>
      </c>
      <c r="D81" t="str">
        <f ca="1">IF(Input!B90="","",VALUE(OFFSET(Input!$B$10,$AB81,0)))</f>
        <v/>
      </c>
      <c r="E81" t="str">
        <f ca="1">IF(Input!C90="","",OFFSET(Input!$C$10,$AB81,0))</f>
        <v/>
      </c>
      <c r="F81" t="str">
        <f ca="1">IF(Input!D90="","",OFFSET(Input!$D$10,$AB81,0))</f>
        <v/>
      </c>
      <c r="G81" t="str">
        <f ca="1">IF(Input!E90="","",OFFSET(Input!$E$10,$AB81,0))</f>
        <v/>
      </c>
      <c r="H81" t="str">
        <f ca="1">IF(Input!F90="","",OFFSET(Input!$F$10,$AB81,0))</f>
        <v/>
      </c>
      <c r="I81" t="str">
        <f ca="1">IF(Input!G90="","",OFFSET(Input!$G$10,$AB81,0))</f>
        <v/>
      </c>
      <c r="J81" t="str">
        <f ca="1">IF(Input!H90="","",OFFSET(Input!$H$10,$AB81,0))</f>
        <v/>
      </c>
      <c r="K81" t="str">
        <f ca="1">IF(Input!I90="","",OFFSET(Input!$I$10,$AB81,0))</f>
        <v/>
      </c>
      <c r="L81" t="str">
        <f ca="1">IF(Input!J90="","",OFFSET(Input!$J$10,$AB81,0))</f>
        <v/>
      </c>
      <c r="M81" s="189" t="str">
        <f ca="1">IF(Input!K90="","",VALUE(OFFSET(Input!$K$10,$AB81,0)))</f>
        <v/>
      </c>
      <c r="N81" s="189" t="str">
        <f ca="1">IF(Input!L90="","",VALUE(OFFSET(Input!$L$10,$AB81,0)))</f>
        <v/>
      </c>
      <c r="O81" t="str">
        <f ca="1">IF(Input!M90="","",OFFSET(Input!$M$10,$AB81,0))</f>
        <v/>
      </c>
      <c r="P81" t="str">
        <f ca="1">IF(Input!N90="","",OFFSET(Input!$N$10,$AB81,0))</f>
        <v/>
      </c>
      <c r="Q81" t="str">
        <f ca="1">IF(Input!O90="","",OFFSET(Input!$O$10,$AB81,0))</f>
        <v/>
      </c>
      <c r="R81" t="str">
        <f ca="1">IF(Input!P90="","",VALUE(OFFSET(Input!$P$10,$AB81,0)*100))</f>
        <v/>
      </c>
      <c r="T81" t="str">
        <f ca="1">IF(Input!Q90="","",OFFSET(Input!$Q$10,$AB81,0))</f>
        <v/>
      </c>
      <c r="U81" t="str">
        <f ca="1">IF(Input!R90="","",OFFSET(Input!$R$10,$AB81,0))</f>
        <v/>
      </c>
      <c r="V81" t="str">
        <f ca="1">IF(Input!S90="","",VALUE(OFFSET(Input!$S$10,$AB81,0)))</f>
        <v/>
      </c>
      <c r="W81" t="str">
        <f ca="1">IF(Input!T90="","",VALUE(OFFSET(Input!$T$10,$AB81,0)))</f>
        <v/>
      </c>
      <c r="X81" t="str">
        <f ca="1">IF(Input!U90="","",VALUE(OFFSET(Input!$U$10,$AB81,0)))</f>
        <v/>
      </c>
      <c r="Y81" t="str">
        <f ca="1">IF(Input!V90="","",VALUE(OFFSET(Input!$V$10,$AB81,0)))</f>
        <v/>
      </c>
      <c r="Z81" s="170" t="str">
        <f ca="1">IF(Input!W90="","",OFFSET(Input!$W$10,$AB81,0))</f>
        <v/>
      </c>
      <c r="AB81" s="169">
        <v>80</v>
      </c>
    </row>
    <row r="82" spans="1:28" x14ac:dyDescent="0.25">
      <c r="A82" s="179" t="str">
        <f ca="1">IF(Input!A91="","",OFFSET(Input!$A$10,$AB82,0))</f>
        <v/>
      </c>
      <c r="B82" t="str">
        <f>IF(Input!$J$2="","",IF(A82="","",Input!$J$2))</f>
        <v/>
      </c>
      <c r="D82" t="str">
        <f ca="1">IF(Input!B91="","",VALUE(OFFSET(Input!$B$10,$AB82,0)))</f>
        <v/>
      </c>
      <c r="E82" t="str">
        <f ca="1">IF(Input!C91="","",OFFSET(Input!$C$10,$AB82,0))</f>
        <v/>
      </c>
      <c r="F82" t="str">
        <f ca="1">IF(Input!D91="","",OFFSET(Input!$D$10,$AB82,0))</f>
        <v/>
      </c>
      <c r="G82" t="str">
        <f ca="1">IF(Input!E91="","",OFFSET(Input!$E$10,$AB82,0))</f>
        <v/>
      </c>
      <c r="H82" t="str">
        <f ca="1">IF(Input!F91="","",OFFSET(Input!$F$10,$AB82,0))</f>
        <v/>
      </c>
      <c r="I82" t="str">
        <f ca="1">IF(Input!G91="","",OFFSET(Input!$G$10,$AB82,0))</f>
        <v/>
      </c>
      <c r="J82" t="str">
        <f ca="1">IF(Input!H91="","",OFFSET(Input!$H$10,$AB82,0))</f>
        <v/>
      </c>
      <c r="K82" t="str">
        <f ca="1">IF(Input!I91="","",OFFSET(Input!$I$10,$AB82,0))</f>
        <v/>
      </c>
      <c r="L82" t="str">
        <f ca="1">IF(Input!J91="","",OFFSET(Input!$J$10,$AB82,0))</f>
        <v/>
      </c>
      <c r="M82" s="189" t="str">
        <f ca="1">IF(Input!K91="","",VALUE(OFFSET(Input!$K$10,$AB82,0)))</f>
        <v/>
      </c>
      <c r="N82" s="189" t="str">
        <f ca="1">IF(Input!L91="","",VALUE(OFFSET(Input!$L$10,$AB82,0)))</f>
        <v/>
      </c>
      <c r="O82" t="str">
        <f ca="1">IF(Input!M91="","",OFFSET(Input!$M$10,$AB82,0))</f>
        <v/>
      </c>
      <c r="P82" t="str">
        <f ca="1">IF(Input!N91="","",OFFSET(Input!$N$10,$AB82,0))</f>
        <v/>
      </c>
      <c r="Q82" t="str">
        <f ca="1">IF(Input!O91="","",OFFSET(Input!$O$10,$AB82,0))</f>
        <v/>
      </c>
      <c r="R82" t="str">
        <f ca="1">IF(Input!P91="","",VALUE(OFFSET(Input!$P$10,$AB82,0)*100))</f>
        <v/>
      </c>
      <c r="T82" t="str">
        <f ca="1">IF(Input!Q91="","",OFFSET(Input!$Q$10,$AB82,0))</f>
        <v/>
      </c>
      <c r="U82" t="str">
        <f ca="1">IF(Input!R91="","",OFFSET(Input!$R$10,$AB82,0))</f>
        <v/>
      </c>
      <c r="V82" t="str">
        <f ca="1">IF(Input!S91="","",VALUE(OFFSET(Input!$S$10,$AB82,0)))</f>
        <v/>
      </c>
      <c r="W82" t="str">
        <f ca="1">IF(Input!T91="","",VALUE(OFFSET(Input!$T$10,$AB82,0)))</f>
        <v/>
      </c>
      <c r="X82" t="str">
        <f ca="1">IF(Input!U91="","",VALUE(OFFSET(Input!$U$10,$AB82,0)))</f>
        <v/>
      </c>
      <c r="Y82" t="str">
        <f ca="1">IF(Input!V91="","",VALUE(OFFSET(Input!$V$10,$AB82,0)))</f>
        <v/>
      </c>
      <c r="Z82" s="170" t="str">
        <f ca="1">IF(Input!W91="","",OFFSET(Input!$W$10,$AB82,0))</f>
        <v/>
      </c>
      <c r="AB82" s="169">
        <v>81</v>
      </c>
    </row>
    <row r="83" spans="1:28" x14ac:dyDescent="0.25">
      <c r="A83" s="179" t="str">
        <f ca="1">IF(Input!A92="","",OFFSET(Input!$A$10,$AB83,0))</f>
        <v/>
      </c>
      <c r="B83" t="str">
        <f>IF(Input!$J$2="","",IF(A83="","",Input!$J$2))</f>
        <v/>
      </c>
      <c r="D83" t="str">
        <f ca="1">IF(Input!B92="","",VALUE(OFFSET(Input!$B$10,$AB83,0)))</f>
        <v/>
      </c>
      <c r="E83" t="str">
        <f ca="1">IF(Input!C92="","",OFFSET(Input!$C$10,$AB83,0))</f>
        <v/>
      </c>
      <c r="F83" t="str">
        <f ca="1">IF(Input!D92="","",OFFSET(Input!$D$10,$AB83,0))</f>
        <v/>
      </c>
      <c r="G83" t="str">
        <f ca="1">IF(Input!E92="","",OFFSET(Input!$E$10,$AB83,0))</f>
        <v/>
      </c>
      <c r="H83" t="str">
        <f ca="1">IF(Input!F92="","",OFFSET(Input!$F$10,$AB83,0))</f>
        <v/>
      </c>
      <c r="I83" t="str">
        <f ca="1">IF(Input!G92="","",OFFSET(Input!$G$10,$AB83,0))</f>
        <v/>
      </c>
      <c r="J83" t="str">
        <f ca="1">IF(Input!H92="","",OFFSET(Input!$H$10,$AB83,0))</f>
        <v/>
      </c>
      <c r="K83" t="str">
        <f ca="1">IF(Input!I92="","",OFFSET(Input!$I$10,$AB83,0))</f>
        <v/>
      </c>
      <c r="L83" t="str">
        <f ca="1">IF(Input!J92="","",OFFSET(Input!$J$10,$AB83,0))</f>
        <v/>
      </c>
      <c r="M83" s="189" t="str">
        <f ca="1">IF(Input!K92="","",VALUE(OFFSET(Input!$K$10,$AB83,0)))</f>
        <v/>
      </c>
      <c r="N83" s="189" t="str">
        <f ca="1">IF(Input!L92="","",VALUE(OFFSET(Input!$L$10,$AB83,0)))</f>
        <v/>
      </c>
      <c r="O83" t="str">
        <f ca="1">IF(Input!M92="","",OFFSET(Input!$M$10,$AB83,0))</f>
        <v/>
      </c>
      <c r="P83" t="str">
        <f ca="1">IF(Input!N92="","",OFFSET(Input!$N$10,$AB83,0))</f>
        <v/>
      </c>
      <c r="Q83" t="str">
        <f ca="1">IF(Input!O92="","",OFFSET(Input!$O$10,$AB83,0))</f>
        <v/>
      </c>
      <c r="R83" t="str">
        <f ca="1">IF(Input!P92="","",VALUE(OFFSET(Input!$P$10,$AB83,0)*100))</f>
        <v/>
      </c>
      <c r="T83" t="str">
        <f ca="1">IF(Input!Q92="","",OFFSET(Input!$Q$10,$AB83,0))</f>
        <v/>
      </c>
      <c r="U83" t="str">
        <f ca="1">IF(Input!R92="","",OFFSET(Input!$R$10,$AB83,0))</f>
        <v/>
      </c>
      <c r="V83" t="str">
        <f ca="1">IF(Input!S92="","",VALUE(OFFSET(Input!$S$10,$AB83,0)))</f>
        <v/>
      </c>
      <c r="W83" t="str">
        <f ca="1">IF(Input!T92="","",VALUE(OFFSET(Input!$T$10,$AB83,0)))</f>
        <v/>
      </c>
      <c r="X83" t="str">
        <f ca="1">IF(Input!U92="","",VALUE(OFFSET(Input!$U$10,$AB83,0)))</f>
        <v/>
      </c>
      <c r="Y83" t="str">
        <f ca="1">IF(Input!V92="","",VALUE(OFFSET(Input!$V$10,$AB83,0)))</f>
        <v/>
      </c>
      <c r="Z83" s="170" t="str">
        <f ca="1">IF(Input!W92="","",OFFSET(Input!$W$10,$AB83,0))</f>
        <v/>
      </c>
      <c r="AB83" s="169">
        <v>82</v>
      </c>
    </row>
    <row r="84" spans="1:28" x14ac:dyDescent="0.25">
      <c r="A84" s="179" t="str">
        <f ca="1">IF(Input!A93="","",OFFSET(Input!$A$10,$AB84,0))</f>
        <v/>
      </c>
      <c r="B84" t="str">
        <f>IF(Input!$J$2="","",IF(A84="","",Input!$J$2))</f>
        <v/>
      </c>
      <c r="D84" t="str">
        <f ca="1">IF(Input!B93="","",VALUE(OFFSET(Input!$B$10,$AB84,0)))</f>
        <v/>
      </c>
      <c r="E84" t="str">
        <f ca="1">IF(Input!C93="","",OFFSET(Input!$C$10,$AB84,0))</f>
        <v/>
      </c>
      <c r="F84" t="str">
        <f ca="1">IF(Input!D93="","",OFFSET(Input!$D$10,$AB84,0))</f>
        <v/>
      </c>
      <c r="G84" t="str">
        <f ca="1">IF(Input!E93="","",OFFSET(Input!$E$10,$AB84,0))</f>
        <v/>
      </c>
      <c r="H84" t="str">
        <f ca="1">IF(Input!F93="","",OFFSET(Input!$F$10,$AB84,0))</f>
        <v/>
      </c>
      <c r="I84" t="str">
        <f ca="1">IF(Input!G93="","",OFFSET(Input!$G$10,$AB84,0))</f>
        <v/>
      </c>
      <c r="J84" t="str">
        <f ca="1">IF(Input!H93="","",OFFSET(Input!$H$10,$AB84,0))</f>
        <v/>
      </c>
      <c r="K84" t="str">
        <f ca="1">IF(Input!I93="","",OFFSET(Input!$I$10,$AB84,0))</f>
        <v/>
      </c>
      <c r="L84" t="str">
        <f ca="1">IF(Input!J93="","",OFFSET(Input!$J$10,$AB84,0))</f>
        <v/>
      </c>
      <c r="M84" s="189" t="str">
        <f ca="1">IF(Input!K93="","",VALUE(OFFSET(Input!$K$10,$AB84,0)))</f>
        <v/>
      </c>
      <c r="N84" s="189" t="str">
        <f ca="1">IF(Input!L93="","",VALUE(OFFSET(Input!$L$10,$AB84,0)))</f>
        <v/>
      </c>
      <c r="O84" t="str">
        <f ca="1">IF(Input!M93="","",OFFSET(Input!$M$10,$AB84,0))</f>
        <v/>
      </c>
      <c r="P84" t="str">
        <f ca="1">IF(Input!N93="","",OFFSET(Input!$N$10,$AB84,0))</f>
        <v/>
      </c>
      <c r="Q84" t="str">
        <f ca="1">IF(Input!O93="","",OFFSET(Input!$O$10,$AB84,0))</f>
        <v/>
      </c>
      <c r="R84" t="str">
        <f ca="1">IF(Input!P93="","",VALUE(OFFSET(Input!$P$10,$AB84,0)*100))</f>
        <v/>
      </c>
      <c r="T84" t="str">
        <f ca="1">IF(Input!Q93="","",OFFSET(Input!$Q$10,$AB84,0))</f>
        <v/>
      </c>
      <c r="U84" t="str">
        <f ca="1">IF(Input!R93="","",OFFSET(Input!$R$10,$AB84,0))</f>
        <v/>
      </c>
      <c r="V84" t="str">
        <f ca="1">IF(Input!S93="","",VALUE(OFFSET(Input!$S$10,$AB84,0)))</f>
        <v/>
      </c>
      <c r="W84" t="str">
        <f ca="1">IF(Input!T93="","",VALUE(OFFSET(Input!$T$10,$AB84,0)))</f>
        <v/>
      </c>
      <c r="X84" t="str">
        <f ca="1">IF(Input!U93="","",VALUE(OFFSET(Input!$U$10,$AB84,0)))</f>
        <v/>
      </c>
      <c r="Y84" t="str">
        <f ca="1">IF(Input!V93="","",VALUE(OFFSET(Input!$V$10,$AB84,0)))</f>
        <v/>
      </c>
      <c r="Z84" s="170" t="str">
        <f ca="1">IF(Input!W93="","",OFFSET(Input!$W$10,$AB84,0))</f>
        <v/>
      </c>
      <c r="AB84" s="169">
        <v>83</v>
      </c>
    </row>
    <row r="85" spans="1:28" x14ac:dyDescent="0.25">
      <c r="A85" s="179" t="str">
        <f ca="1">IF(Input!A94="","",OFFSET(Input!$A$10,$AB85,0))</f>
        <v/>
      </c>
      <c r="B85" t="str">
        <f>IF(Input!$J$2="","",IF(A85="","",Input!$J$2))</f>
        <v/>
      </c>
      <c r="D85" t="str">
        <f ca="1">IF(Input!B94="","",VALUE(OFFSET(Input!$B$10,$AB85,0)))</f>
        <v/>
      </c>
      <c r="E85" t="str">
        <f ca="1">IF(Input!C94="","",OFFSET(Input!$C$10,$AB85,0))</f>
        <v/>
      </c>
      <c r="F85" t="str">
        <f ca="1">IF(Input!D94="","",OFFSET(Input!$D$10,$AB85,0))</f>
        <v/>
      </c>
      <c r="G85" t="str">
        <f ca="1">IF(Input!E94="","",OFFSET(Input!$E$10,$AB85,0))</f>
        <v/>
      </c>
      <c r="H85" t="str">
        <f ca="1">IF(Input!F94="","",OFFSET(Input!$F$10,$AB85,0))</f>
        <v/>
      </c>
      <c r="I85" t="str">
        <f ca="1">IF(Input!G94="","",OFFSET(Input!$G$10,$AB85,0))</f>
        <v/>
      </c>
      <c r="J85" t="str">
        <f ca="1">IF(Input!H94="","",OFFSET(Input!$H$10,$AB85,0))</f>
        <v/>
      </c>
      <c r="K85" t="str">
        <f ca="1">IF(Input!I94="","",OFFSET(Input!$I$10,$AB85,0))</f>
        <v/>
      </c>
      <c r="L85" t="str">
        <f ca="1">IF(Input!J94="","",OFFSET(Input!$J$10,$AB85,0))</f>
        <v/>
      </c>
      <c r="M85" s="189" t="str">
        <f ca="1">IF(Input!K94="","",VALUE(OFFSET(Input!$K$10,$AB85,0)))</f>
        <v/>
      </c>
      <c r="N85" s="189" t="str">
        <f ca="1">IF(Input!L94="","",VALUE(OFFSET(Input!$L$10,$AB85,0)))</f>
        <v/>
      </c>
      <c r="O85" t="str">
        <f ca="1">IF(Input!M94="","",OFFSET(Input!$M$10,$AB85,0))</f>
        <v/>
      </c>
      <c r="P85" t="str">
        <f ca="1">IF(Input!N94="","",OFFSET(Input!$N$10,$AB85,0))</f>
        <v/>
      </c>
      <c r="Q85" t="str">
        <f ca="1">IF(Input!O94="","",OFFSET(Input!$O$10,$AB85,0))</f>
        <v/>
      </c>
      <c r="R85" t="str">
        <f ca="1">IF(Input!P94="","",VALUE(OFFSET(Input!$P$10,$AB85,0)*100))</f>
        <v/>
      </c>
      <c r="T85" t="str">
        <f ca="1">IF(Input!Q94="","",OFFSET(Input!$Q$10,$AB85,0))</f>
        <v/>
      </c>
      <c r="U85" t="str">
        <f ca="1">IF(Input!R94="","",OFFSET(Input!$R$10,$AB85,0))</f>
        <v/>
      </c>
      <c r="V85" t="str">
        <f ca="1">IF(Input!S94="","",VALUE(OFFSET(Input!$S$10,$AB85,0)))</f>
        <v/>
      </c>
      <c r="W85" t="str">
        <f ca="1">IF(Input!T94="","",VALUE(OFFSET(Input!$T$10,$AB85,0)))</f>
        <v/>
      </c>
      <c r="X85" t="str">
        <f ca="1">IF(Input!U94="","",VALUE(OFFSET(Input!$U$10,$AB85,0)))</f>
        <v/>
      </c>
      <c r="Y85" t="str">
        <f ca="1">IF(Input!V94="","",VALUE(OFFSET(Input!$V$10,$AB85,0)))</f>
        <v/>
      </c>
      <c r="Z85" s="170" t="str">
        <f ca="1">IF(Input!W94="","",OFFSET(Input!$W$10,$AB85,0))</f>
        <v/>
      </c>
      <c r="AB85" s="169">
        <v>84</v>
      </c>
    </row>
    <row r="86" spans="1:28" x14ac:dyDescent="0.25">
      <c r="A86" s="179" t="str">
        <f ca="1">IF(Input!A95="","",OFFSET(Input!$A$10,$AB86,0))</f>
        <v/>
      </c>
      <c r="B86" t="str">
        <f>IF(Input!$J$2="","",IF(A86="","",Input!$J$2))</f>
        <v/>
      </c>
      <c r="D86" t="str">
        <f ca="1">IF(Input!B95="","",VALUE(OFFSET(Input!$B$10,$AB86,0)))</f>
        <v/>
      </c>
      <c r="E86" t="str">
        <f ca="1">IF(Input!C95="","",OFFSET(Input!$C$10,$AB86,0))</f>
        <v/>
      </c>
      <c r="F86" t="str">
        <f ca="1">IF(Input!D95="","",OFFSET(Input!$D$10,$AB86,0))</f>
        <v/>
      </c>
      <c r="G86" t="str">
        <f ca="1">IF(Input!E95="","",OFFSET(Input!$E$10,$AB86,0))</f>
        <v/>
      </c>
      <c r="H86" t="str">
        <f ca="1">IF(Input!F95="","",OFFSET(Input!$F$10,$AB86,0))</f>
        <v/>
      </c>
      <c r="I86" t="str">
        <f ca="1">IF(Input!G95="","",OFFSET(Input!$G$10,$AB86,0))</f>
        <v/>
      </c>
      <c r="J86" t="str">
        <f ca="1">IF(Input!H95="","",OFFSET(Input!$H$10,$AB86,0))</f>
        <v/>
      </c>
      <c r="K86" t="str">
        <f ca="1">IF(Input!I95="","",OFFSET(Input!$I$10,$AB86,0))</f>
        <v/>
      </c>
      <c r="L86" t="str">
        <f ca="1">IF(Input!J95="","",OFFSET(Input!$J$10,$AB86,0))</f>
        <v/>
      </c>
      <c r="M86" s="189" t="str">
        <f ca="1">IF(Input!K95="","",VALUE(OFFSET(Input!$K$10,$AB86,0)))</f>
        <v/>
      </c>
      <c r="N86" s="189" t="str">
        <f ca="1">IF(Input!L95="","",VALUE(OFFSET(Input!$L$10,$AB86,0)))</f>
        <v/>
      </c>
      <c r="O86" t="str">
        <f ca="1">IF(Input!M95="","",OFFSET(Input!$M$10,$AB86,0))</f>
        <v/>
      </c>
      <c r="P86" t="str">
        <f ca="1">IF(Input!N95="","",OFFSET(Input!$N$10,$AB86,0))</f>
        <v/>
      </c>
      <c r="Q86" t="str">
        <f ca="1">IF(Input!O95="","",OFFSET(Input!$O$10,$AB86,0))</f>
        <v/>
      </c>
      <c r="R86" t="str">
        <f ca="1">IF(Input!P95="","",VALUE(OFFSET(Input!$P$10,$AB86,0)*100))</f>
        <v/>
      </c>
      <c r="T86" t="str">
        <f ca="1">IF(Input!Q95="","",OFFSET(Input!$Q$10,$AB86,0))</f>
        <v/>
      </c>
      <c r="U86" t="str">
        <f ca="1">IF(Input!R95="","",OFFSET(Input!$R$10,$AB86,0))</f>
        <v/>
      </c>
      <c r="V86" t="str">
        <f ca="1">IF(Input!S95="","",VALUE(OFFSET(Input!$S$10,$AB86,0)))</f>
        <v/>
      </c>
      <c r="W86" t="str">
        <f ca="1">IF(Input!T95="","",VALUE(OFFSET(Input!$T$10,$AB86,0)))</f>
        <v/>
      </c>
      <c r="X86" t="str">
        <f ca="1">IF(Input!U95="","",VALUE(OFFSET(Input!$U$10,$AB86,0)))</f>
        <v/>
      </c>
      <c r="Y86" t="str">
        <f ca="1">IF(Input!V95="","",VALUE(OFFSET(Input!$V$10,$AB86,0)))</f>
        <v/>
      </c>
      <c r="Z86" s="170" t="str">
        <f ca="1">IF(Input!W95="","",OFFSET(Input!$W$10,$AB86,0))</f>
        <v/>
      </c>
      <c r="AB86" s="169">
        <v>85</v>
      </c>
    </row>
    <row r="87" spans="1:28" x14ac:dyDescent="0.25">
      <c r="A87" s="179" t="str">
        <f ca="1">IF(Input!A96="","",OFFSET(Input!$A$10,$AB87,0))</f>
        <v/>
      </c>
      <c r="B87" t="str">
        <f>IF(Input!$J$2="","",IF(A87="","",Input!$J$2))</f>
        <v/>
      </c>
      <c r="D87" t="str">
        <f ca="1">IF(Input!B96="","",VALUE(OFFSET(Input!$B$10,$AB87,0)))</f>
        <v/>
      </c>
      <c r="E87" t="str">
        <f ca="1">IF(Input!C96="","",OFFSET(Input!$C$10,$AB87,0))</f>
        <v/>
      </c>
      <c r="F87" t="str">
        <f ca="1">IF(Input!D96="","",OFFSET(Input!$D$10,$AB87,0))</f>
        <v/>
      </c>
      <c r="G87" t="str">
        <f ca="1">IF(Input!E96="","",OFFSET(Input!$E$10,$AB87,0))</f>
        <v/>
      </c>
      <c r="H87" t="str">
        <f ca="1">IF(Input!F96="","",OFFSET(Input!$F$10,$AB87,0))</f>
        <v/>
      </c>
      <c r="I87" t="str">
        <f ca="1">IF(Input!G96="","",OFFSET(Input!$G$10,$AB87,0))</f>
        <v/>
      </c>
      <c r="J87" t="str">
        <f ca="1">IF(Input!H96="","",OFFSET(Input!$H$10,$AB87,0))</f>
        <v/>
      </c>
      <c r="K87" t="str">
        <f ca="1">IF(Input!I96="","",OFFSET(Input!$I$10,$AB87,0))</f>
        <v/>
      </c>
      <c r="L87" t="str">
        <f ca="1">IF(Input!J96="","",OFFSET(Input!$J$10,$AB87,0))</f>
        <v/>
      </c>
      <c r="M87" s="189" t="str">
        <f ca="1">IF(Input!K96="","",VALUE(OFFSET(Input!$K$10,$AB87,0)))</f>
        <v/>
      </c>
      <c r="N87" s="189" t="str">
        <f ca="1">IF(Input!L96="","",VALUE(OFFSET(Input!$L$10,$AB87,0)))</f>
        <v/>
      </c>
      <c r="O87" t="str">
        <f ca="1">IF(Input!M96="","",OFFSET(Input!$M$10,$AB87,0))</f>
        <v/>
      </c>
      <c r="P87" t="str">
        <f ca="1">IF(Input!N96="","",OFFSET(Input!$N$10,$AB87,0))</f>
        <v/>
      </c>
      <c r="Q87" t="str">
        <f ca="1">IF(Input!O96="","",OFFSET(Input!$O$10,$AB87,0))</f>
        <v/>
      </c>
      <c r="R87" t="str">
        <f ca="1">IF(Input!P96="","",VALUE(OFFSET(Input!$P$10,$AB87,0)*100))</f>
        <v/>
      </c>
      <c r="T87" t="str">
        <f ca="1">IF(Input!Q96="","",OFFSET(Input!$Q$10,$AB87,0))</f>
        <v/>
      </c>
      <c r="U87" t="str">
        <f ca="1">IF(Input!R96="","",OFFSET(Input!$R$10,$AB87,0))</f>
        <v/>
      </c>
      <c r="V87" t="str">
        <f ca="1">IF(Input!S96="","",VALUE(OFFSET(Input!$S$10,$AB87,0)))</f>
        <v/>
      </c>
      <c r="W87" t="str">
        <f ca="1">IF(Input!T96="","",VALUE(OFFSET(Input!$T$10,$AB87,0)))</f>
        <v/>
      </c>
      <c r="X87" t="str">
        <f ca="1">IF(Input!U96="","",VALUE(OFFSET(Input!$U$10,$AB87,0)))</f>
        <v/>
      </c>
      <c r="Y87" t="str">
        <f ca="1">IF(Input!V96="","",VALUE(OFFSET(Input!$V$10,$AB87,0)))</f>
        <v/>
      </c>
      <c r="Z87" s="170" t="str">
        <f ca="1">IF(Input!W96="","",OFFSET(Input!$W$10,$AB87,0))</f>
        <v/>
      </c>
      <c r="AB87" s="169">
        <v>86</v>
      </c>
    </row>
    <row r="88" spans="1:28" x14ac:dyDescent="0.25">
      <c r="A88" s="179" t="str">
        <f ca="1">IF(Input!A97="","",OFFSET(Input!$A$10,$AB88,0))</f>
        <v/>
      </c>
      <c r="B88" t="str">
        <f>IF(Input!$J$2="","",IF(A88="","",Input!$J$2))</f>
        <v/>
      </c>
      <c r="D88" t="str">
        <f ca="1">IF(Input!B97="","",VALUE(OFFSET(Input!$B$10,$AB88,0)))</f>
        <v/>
      </c>
      <c r="E88" t="str">
        <f ca="1">IF(Input!C97="","",OFFSET(Input!$C$10,$AB88,0))</f>
        <v/>
      </c>
      <c r="F88" t="str">
        <f ca="1">IF(Input!D97="","",OFFSET(Input!$D$10,$AB88,0))</f>
        <v/>
      </c>
      <c r="G88" t="str">
        <f ca="1">IF(Input!E97="","",OFFSET(Input!$E$10,$AB88,0))</f>
        <v/>
      </c>
      <c r="H88" t="str">
        <f ca="1">IF(Input!F97="","",OFFSET(Input!$F$10,$AB88,0))</f>
        <v/>
      </c>
      <c r="I88" t="str">
        <f ca="1">IF(Input!G97="","",OFFSET(Input!$G$10,$AB88,0))</f>
        <v/>
      </c>
      <c r="J88" t="str">
        <f ca="1">IF(Input!H97="","",OFFSET(Input!$H$10,$AB88,0))</f>
        <v/>
      </c>
      <c r="K88" t="str">
        <f ca="1">IF(Input!I97="","",OFFSET(Input!$I$10,$AB88,0))</f>
        <v/>
      </c>
      <c r="L88" t="str">
        <f ca="1">IF(Input!J97="","",OFFSET(Input!$J$10,$AB88,0))</f>
        <v/>
      </c>
      <c r="M88" s="189" t="str">
        <f ca="1">IF(Input!K97="","",VALUE(OFFSET(Input!$K$10,$AB88,0)))</f>
        <v/>
      </c>
      <c r="N88" s="189" t="str">
        <f ca="1">IF(Input!L97="","",VALUE(OFFSET(Input!$L$10,$AB88,0)))</f>
        <v/>
      </c>
      <c r="O88" t="str">
        <f ca="1">IF(Input!M97="","",OFFSET(Input!$M$10,$AB88,0))</f>
        <v/>
      </c>
      <c r="P88" t="str">
        <f ca="1">IF(Input!N97="","",OFFSET(Input!$N$10,$AB88,0))</f>
        <v/>
      </c>
      <c r="Q88" t="str">
        <f ca="1">IF(Input!O97="","",OFFSET(Input!$O$10,$AB88,0))</f>
        <v/>
      </c>
      <c r="R88" t="str">
        <f ca="1">IF(Input!P97="","",VALUE(OFFSET(Input!$P$10,$AB88,0)*100))</f>
        <v/>
      </c>
      <c r="T88" t="str">
        <f ca="1">IF(Input!Q97="","",OFFSET(Input!$Q$10,$AB88,0))</f>
        <v/>
      </c>
      <c r="U88" t="str">
        <f ca="1">IF(Input!R97="","",OFFSET(Input!$R$10,$AB88,0))</f>
        <v/>
      </c>
      <c r="V88" t="str">
        <f ca="1">IF(Input!S97="","",VALUE(OFFSET(Input!$S$10,$AB88,0)))</f>
        <v/>
      </c>
      <c r="W88" t="str">
        <f ca="1">IF(Input!T97="","",VALUE(OFFSET(Input!$T$10,$AB88,0)))</f>
        <v/>
      </c>
      <c r="X88" t="str">
        <f ca="1">IF(Input!U97="","",VALUE(OFFSET(Input!$U$10,$AB88,0)))</f>
        <v/>
      </c>
      <c r="Y88" t="str">
        <f ca="1">IF(Input!V97="","",VALUE(OFFSET(Input!$V$10,$AB88,0)))</f>
        <v/>
      </c>
      <c r="Z88" s="170" t="str">
        <f ca="1">IF(Input!W97="","",OFFSET(Input!$W$10,$AB88,0))</f>
        <v/>
      </c>
      <c r="AB88" s="169">
        <v>87</v>
      </c>
    </row>
    <row r="89" spans="1:28" x14ac:dyDescent="0.25">
      <c r="A89" s="179" t="str">
        <f ca="1">IF(Input!A98="","",OFFSET(Input!$A$10,$AB89,0))</f>
        <v/>
      </c>
      <c r="B89" t="str">
        <f>IF(Input!$J$2="","",IF(A89="","",Input!$J$2))</f>
        <v/>
      </c>
      <c r="D89" t="str">
        <f ca="1">IF(Input!B98="","",VALUE(OFFSET(Input!$B$10,$AB89,0)))</f>
        <v/>
      </c>
      <c r="E89" t="str">
        <f ca="1">IF(Input!C98="","",OFFSET(Input!$C$10,$AB89,0))</f>
        <v/>
      </c>
      <c r="F89" t="str">
        <f ca="1">IF(Input!D98="","",OFFSET(Input!$D$10,$AB89,0))</f>
        <v/>
      </c>
      <c r="G89" t="str">
        <f ca="1">IF(Input!E98="","",OFFSET(Input!$E$10,$AB89,0))</f>
        <v/>
      </c>
      <c r="H89" t="str">
        <f ca="1">IF(Input!F98="","",OFFSET(Input!$F$10,$AB89,0))</f>
        <v/>
      </c>
      <c r="I89" t="str">
        <f ca="1">IF(Input!G98="","",OFFSET(Input!$G$10,$AB89,0))</f>
        <v/>
      </c>
      <c r="J89" t="str">
        <f ca="1">IF(Input!H98="","",OFFSET(Input!$H$10,$AB89,0))</f>
        <v/>
      </c>
      <c r="K89" t="str">
        <f ca="1">IF(Input!I98="","",OFFSET(Input!$I$10,$AB89,0))</f>
        <v/>
      </c>
      <c r="L89" t="str">
        <f ca="1">IF(Input!J98="","",OFFSET(Input!$J$10,$AB89,0))</f>
        <v/>
      </c>
      <c r="M89" s="189" t="str">
        <f ca="1">IF(Input!K98="","",VALUE(OFFSET(Input!$K$10,$AB89,0)))</f>
        <v/>
      </c>
      <c r="N89" s="189" t="str">
        <f ca="1">IF(Input!L98="","",VALUE(OFFSET(Input!$L$10,$AB89,0)))</f>
        <v/>
      </c>
      <c r="O89" t="str">
        <f ca="1">IF(Input!M98="","",OFFSET(Input!$M$10,$AB89,0))</f>
        <v/>
      </c>
      <c r="P89" t="str">
        <f ca="1">IF(Input!N98="","",OFFSET(Input!$N$10,$AB89,0))</f>
        <v/>
      </c>
      <c r="Q89" t="str">
        <f ca="1">IF(Input!O98="","",OFFSET(Input!$O$10,$AB89,0))</f>
        <v/>
      </c>
      <c r="R89" t="str">
        <f ca="1">IF(Input!P98="","",VALUE(OFFSET(Input!$P$10,$AB89,0)*100))</f>
        <v/>
      </c>
      <c r="T89" t="str">
        <f ca="1">IF(Input!Q98="","",OFFSET(Input!$Q$10,$AB89,0))</f>
        <v/>
      </c>
      <c r="U89" t="str">
        <f ca="1">IF(Input!R98="","",OFFSET(Input!$R$10,$AB89,0))</f>
        <v/>
      </c>
      <c r="V89" t="str">
        <f ca="1">IF(Input!S98="","",VALUE(OFFSET(Input!$S$10,$AB89,0)))</f>
        <v/>
      </c>
      <c r="W89" t="str">
        <f ca="1">IF(Input!T98="","",VALUE(OFFSET(Input!$T$10,$AB89,0)))</f>
        <v/>
      </c>
      <c r="X89" t="str">
        <f ca="1">IF(Input!U98="","",VALUE(OFFSET(Input!$U$10,$AB89,0)))</f>
        <v/>
      </c>
      <c r="Y89" t="str">
        <f ca="1">IF(Input!V98="","",VALUE(OFFSET(Input!$V$10,$AB89,0)))</f>
        <v/>
      </c>
      <c r="Z89" s="170" t="str">
        <f ca="1">IF(Input!W98="","",OFFSET(Input!$W$10,$AB89,0))</f>
        <v/>
      </c>
      <c r="AB89" s="169">
        <v>88</v>
      </c>
    </row>
    <row r="90" spans="1:28" x14ac:dyDescent="0.25">
      <c r="A90" s="179" t="str">
        <f ca="1">IF(Input!A99="","",OFFSET(Input!$A$10,$AB90,0))</f>
        <v/>
      </c>
      <c r="B90" t="str">
        <f>IF(Input!$J$2="","",IF(A90="","",Input!$J$2))</f>
        <v/>
      </c>
      <c r="D90" t="str">
        <f ca="1">IF(Input!B99="","",VALUE(OFFSET(Input!$B$10,$AB90,0)))</f>
        <v/>
      </c>
      <c r="E90" t="str">
        <f ca="1">IF(Input!C99="","",OFFSET(Input!$C$10,$AB90,0))</f>
        <v/>
      </c>
      <c r="F90" t="str">
        <f ca="1">IF(Input!D99="","",OFFSET(Input!$D$10,$AB90,0))</f>
        <v/>
      </c>
      <c r="G90" t="str">
        <f ca="1">IF(Input!E99="","",OFFSET(Input!$E$10,$AB90,0))</f>
        <v/>
      </c>
      <c r="H90" t="str">
        <f ca="1">IF(Input!F99="","",OFFSET(Input!$F$10,$AB90,0))</f>
        <v/>
      </c>
      <c r="I90" t="str">
        <f ca="1">IF(Input!G99="","",OFFSET(Input!$G$10,$AB90,0))</f>
        <v/>
      </c>
      <c r="J90" t="str">
        <f ca="1">IF(Input!H99="","",OFFSET(Input!$H$10,$AB90,0))</f>
        <v/>
      </c>
      <c r="K90" t="str">
        <f ca="1">IF(Input!I99="","",OFFSET(Input!$I$10,$AB90,0))</f>
        <v/>
      </c>
      <c r="L90" t="str">
        <f ca="1">IF(Input!J99="","",OFFSET(Input!$J$10,$AB90,0))</f>
        <v/>
      </c>
      <c r="M90" s="189" t="str">
        <f ca="1">IF(Input!K99="","",VALUE(OFFSET(Input!$K$10,$AB90,0)))</f>
        <v/>
      </c>
      <c r="N90" s="189" t="str">
        <f ca="1">IF(Input!L99="","",VALUE(OFFSET(Input!$L$10,$AB90,0)))</f>
        <v/>
      </c>
      <c r="O90" t="str">
        <f ca="1">IF(Input!M99="","",OFFSET(Input!$M$10,$AB90,0))</f>
        <v/>
      </c>
      <c r="P90" t="str">
        <f ca="1">IF(Input!N99="","",OFFSET(Input!$N$10,$AB90,0))</f>
        <v/>
      </c>
      <c r="Q90" t="str">
        <f ca="1">IF(Input!O99="","",OFFSET(Input!$O$10,$AB90,0))</f>
        <v/>
      </c>
      <c r="R90" t="str">
        <f ca="1">IF(Input!P99="","",VALUE(OFFSET(Input!$P$10,$AB90,0)*100))</f>
        <v/>
      </c>
      <c r="T90" t="str">
        <f ca="1">IF(Input!Q99="","",OFFSET(Input!$Q$10,$AB90,0))</f>
        <v/>
      </c>
      <c r="U90" t="str">
        <f ca="1">IF(Input!R99="","",OFFSET(Input!$R$10,$AB90,0))</f>
        <v/>
      </c>
      <c r="V90" t="str">
        <f ca="1">IF(Input!S99="","",VALUE(OFFSET(Input!$S$10,$AB90,0)))</f>
        <v/>
      </c>
      <c r="W90" t="str">
        <f ca="1">IF(Input!T99="","",VALUE(OFFSET(Input!$T$10,$AB90,0)))</f>
        <v/>
      </c>
      <c r="X90" t="str">
        <f ca="1">IF(Input!U99="","",VALUE(OFFSET(Input!$U$10,$AB90,0)))</f>
        <v/>
      </c>
      <c r="Y90" t="str">
        <f ca="1">IF(Input!V99="","",VALUE(OFFSET(Input!$V$10,$AB90,0)))</f>
        <v/>
      </c>
      <c r="Z90" s="170" t="str">
        <f ca="1">IF(Input!W99="","",OFFSET(Input!$W$10,$AB90,0))</f>
        <v/>
      </c>
      <c r="AB90" s="169">
        <v>89</v>
      </c>
    </row>
    <row r="91" spans="1:28" x14ac:dyDescent="0.25">
      <c r="A91" s="179" t="str">
        <f ca="1">IF(Input!A100="","",OFFSET(Input!$A$10,$AB91,0))</f>
        <v/>
      </c>
      <c r="B91" t="str">
        <f>IF(Input!$J$2="","",IF(A91="","",Input!$J$2))</f>
        <v/>
      </c>
      <c r="D91" t="str">
        <f ca="1">IF(Input!B100="","",VALUE(OFFSET(Input!$B$10,$AB91,0)))</f>
        <v/>
      </c>
      <c r="E91" t="str">
        <f ca="1">IF(Input!C100="","",OFFSET(Input!$C$10,$AB91,0))</f>
        <v/>
      </c>
      <c r="F91" t="str">
        <f ca="1">IF(Input!D100="","",OFFSET(Input!$D$10,$AB91,0))</f>
        <v/>
      </c>
      <c r="G91" t="str">
        <f ca="1">IF(Input!E100="","",OFFSET(Input!$E$10,$AB91,0))</f>
        <v/>
      </c>
      <c r="H91" t="str">
        <f ca="1">IF(Input!F100="","",OFFSET(Input!$F$10,$AB91,0))</f>
        <v/>
      </c>
      <c r="I91" t="str">
        <f ca="1">IF(Input!G100="","",OFFSET(Input!$G$10,$AB91,0))</f>
        <v/>
      </c>
      <c r="J91" t="str">
        <f ca="1">IF(Input!H100="","",OFFSET(Input!$H$10,$AB91,0))</f>
        <v/>
      </c>
      <c r="K91" t="str">
        <f ca="1">IF(Input!I100="","",OFFSET(Input!$I$10,$AB91,0))</f>
        <v/>
      </c>
      <c r="L91" t="str">
        <f ca="1">IF(Input!J100="","",OFFSET(Input!$J$10,$AB91,0))</f>
        <v/>
      </c>
      <c r="M91" s="189" t="str">
        <f ca="1">IF(Input!K100="","",VALUE(OFFSET(Input!$K$10,$AB91,0)))</f>
        <v/>
      </c>
      <c r="N91" s="189" t="str">
        <f ca="1">IF(Input!L100="","",VALUE(OFFSET(Input!$L$10,$AB91,0)))</f>
        <v/>
      </c>
      <c r="O91" t="str">
        <f ca="1">IF(Input!M100="","",OFFSET(Input!$M$10,$AB91,0))</f>
        <v/>
      </c>
      <c r="P91" t="str">
        <f ca="1">IF(Input!N100="","",OFFSET(Input!$N$10,$AB91,0))</f>
        <v/>
      </c>
      <c r="Q91" t="str">
        <f ca="1">IF(Input!O100="","",OFFSET(Input!$O$10,$AB91,0))</f>
        <v/>
      </c>
      <c r="R91" t="str">
        <f ca="1">IF(Input!P100="","",VALUE(OFFSET(Input!$P$10,$AB91,0)*100))</f>
        <v/>
      </c>
      <c r="T91" t="str">
        <f ca="1">IF(Input!Q100="","",OFFSET(Input!$Q$10,$AB91,0))</f>
        <v/>
      </c>
      <c r="U91" t="str">
        <f ca="1">IF(Input!R100="","",OFFSET(Input!$R$10,$AB91,0))</f>
        <v/>
      </c>
      <c r="V91" t="str">
        <f ca="1">IF(Input!S100="","",VALUE(OFFSET(Input!$S$10,$AB91,0)))</f>
        <v/>
      </c>
      <c r="W91" t="str">
        <f ca="1">IF(Input!T100="","",VALUE(OFFSET(Input!$T$10,$AB91,0)))</f>
        <v/>
      </c>
      <c r="X91" t="str">
        <f ca="1">IF(Input!U100="","",VALUE(OFFSET(Input!$U$10,$AB91,0)))</f>
        <v/>
      </c>
      <c r="Y91" t="str">
        <f ca="1">IF(Input!V100="","",VALUE(OFFSET(Input!$V$10,$AB91,0)))</f>
        <v/>
      </c>
      <c r="Z91" s="170" t="str">
        <f ca="1">IF(Input!W100="","",OFFSET(Input!$W$10,$AB91,0))</f>
        <v/>
      </c>
      <c r="AB91" s="169">
        <v>90</v>
      </c>
    </row>
    <row r="92" spans="1:28" x14ac:dyDescent="0.25">
      <c r="A92" s="179" t="str">
        <f ca="1">IF(Input!A101="","",OFFSET(Input!$A$10,$AB92,0))</f>
        <v/>
      </c>
      <c r="B92" t="str">
        <f>IF(Input!$J$2="","",IF(A92="","",Input!$J$2))</f>
        <v/>
      </c>
      <c r="D92" t="str">
        <f ca="1">IF(Input!B101="","",VALUE(OFFSET(Input!$B$10,$AB92,0)))</f>
        <v/>
      </c>
      <c r="E92" t="str">
        <f ca="1">IF(Input!C101="","",OFFSET(Input!$C$10,$AB92,0))</f>
        <v/>
      </c>
      <c r="F92" t="str">
        <f ca="1">IF(Input!D101="","",OFFSET(Input!$D$10,$AB92,0))</f>
        <v/>
      </c>
      <c r="G92" t="str">
        <f ca="1">IF(Input!E101="","",OFFSET(Input!$E$10,$AB92,0))</f>
        <v/>
      </c>
      <c r="H92" t="str">
        <f ca="1">IF(Input!F101="","",OFFSET(Input!$F$10,$AB92,0))</f>
        <v/>
      </c>
      <c r="I92" t="str">
        <f ca="1">IF(Input!G101="","",OFFSET(Input!$G$10,$AB92,0))</f>
        <v/>
      </c>
      <c r="J92" t="str">
        <f ca="1">IF(Input!H101="","",OFFSET(Input!$H$10,$AB92,0))</f>
        <v/>
      </c>
      <c r="K92" t="str">
        <f ca="1">IF(Input!I101="","",OFFSET(Input!$I$10,$AB92,0))</f>
        <v/>
      </c>
      <c r="L92" t="str">
        <f ca="1">IF(Input!J101="","",OFFSET(Input!$J$10,$AB92,0))</f>
        <v/>
      </c>
      <c r="M92" s="189" t="str">
        <f ca="1">IF(Input!K101="","",VALUE(OFFSET(Input!$K$10,$AB92,0)))</f>
        <v/>
      </c>
      <c r="N92" s="189" t="str">
        <f ca="1">IF(Input!L101="","",VALUE(OFFSET(Input!$L$10,$AB92,0)))</f>
        <v/>
      </c>
      <c r="O92" t="str">
        <f ca="1">IF(Input!M101="","",OFFSET(Input!$M$10,$AB92,0))</f>
        <v/>
      </c>
      <c r="P92" t="str">
        <f ca="1">IF(Input!N101="","",OFFSET(Input!$N$10,$AB92,0))</f>
        <v/>
      </c>
      <c r="Q92" t="str">
        <f ca="1">IF(Input!O101="","",OFFSET(Input!$O$10,$AB92,0))</f>
        <v/>
      </c>
      <c r="R92" t="str">
        <f ca="1">IF(Input!P101="","",VALUE(OFFSET(Input!$P$10,$AB92,0)*100))</f>
        <v/>
      </c>
      <c r="T92" t="str">
        <f ca="1">IF(Input!Q101="","",OFFSET(Input!$Q$10,$AB92,0))</f>
        <v/>
      </c>
      <c r="U92" t="str">
        <f ca="1">IF(Input!R101="","",OFFSET(Input!$R$10,$AB92,0))</f>
        <v/>
      </c>
      <c r="V92" t="str">
        <f ca="1">IF(Input!S101="","",VALUE(OFFSET(Input!$S$10,$AB92,0)))</f>
        <v/>
      </c>
      <c r="W92" t="str">
        <f ca="1">IF(Input!T101="","",VALUE(OFFSET(Input!$T$10,$AB92,0)))</f>
        <v/>
      </c>
      <c r="X92" t="str">
        <f ca="1">IF(Input!U101="","",VALUE(OFFSET(Input!$U$10,$AB92,0)))</f>
        <v/>
      </c>
      <c r="Y92" t="str">
        <f ca="1">IF(Input!V101="","",VALUE(OFFSET(Input!$V$10,$AB92,0)))</f>
        <v/>
      </c>
      <c r="Z92" s="170" t="str">
        <f ca="1">IF(Input!W101="","",OFFSET(Input!$W$10,$AB92,0))</f>
        <v/>
      </c>
      <c r="AB92" s="169">
        <v>91</v>
      </c>
    </row>
    <row r="93" spans="1:28" x14ac:dyDescent="0.25">
      <c r="A93" s="179" t="str">
        <f ca="1">IF(Input!A102="","",OFFSET(Input!$A$10,$AB93,0))</f>
        <v/>
      </c>
      <c r="B93" t="str">
        <f>IF(Input!$J$2="","",IF(A93="","",Input!$J$2))</f>
        <v/>
      </c>
      <c r="D93" t="str">
        <f ca="1">IF(Input!B102="","",VALUE(OFFSET(Input!$B$10,$AB93,0)))</f>
        <v/>
      </c>
      <c r="E93" t="str">
        <f ca="1">IF(Input!C102="","",OFFSET(Input!$C$10,$AB93,0))</f>
        <v/>
      </c>
      <c r="F93" t="str">
        <f ca="1">IF(Input!D102="","",OFFSET(Input!$D$10,$AB93,0))</f>
        <v/>
      </c>
      <c r="G93" t="str">
        <f ca="1">IF(Input!E102="","",OFFSET(Input!$E$10,$AB93,0))</f>
        <v/>
      </c>
      <c r="H93" t="str">
        <f ca="1">IF(Input!F102="","",OFFSET(Input!$F$10,$AB93,0))</f>
        <v/>
      </c>
      <c r="I93" t="str">
        <f ca="1">IF(Input!G102="","",OFFSET(Input!$G$10,$AB93,0))</f>
        <v/>
      </c>
      <c r="J93" t="str">
        <f ca="1">IF(Input!H102="","",OFFSET(Input!$H$10,$AB93,0))</f>
        <v/>
      </c>
      <c r="K93" t="str">
        <f ca="1">IF(Input!I102="","",OFFSET(Input!$I$10,$AB93,0))</f>
        <v/>
      </c>
      <c r="L93" t="str">
        <f ca="1">IF(Input!J102="","",OFFSET(Input!$J$10,$AB93,0))</f>
        <v/>
      </c>
      <c r="M93" s="189" t="str">
        <f ca="1">IF(Input!K102="","",VALUE(OFFSET(Input!$K$10,$AB93,0)))</f>
        <v/>
      </c>
      <c r="N93" s="189" t="str">
        <f ca="1">IF(Input!L102="","",VALUE(OFFSET(Input!$L$10,$AB93,0)))</f>
        <v/>
      </c>
      <c r="O93" t="str">
        <f ca="1">IF(Input!M102="","",OFFSET(Input!$M$10,$AB93,0))</f>
        <v/>
      </c>
      <c r="P93" t="str">
        <f ca="1">IF(Input!N102="","",OFFSET(Input!$N$10,$AB93,0))</f>
        <v/>
      </c>
      <c r="Q93" t="str">
        <f ca="1">IF(Input!O102="","",OFFSET(Input!$O$10,$AB93,0))</f>
        <v/>
      </c>
      <c r="R93" t="str">
        <f ca="1">IF(Input!P102="","",VALUE(OFFSET(Input!$P$10,$AB93,0)*100))</f>
        <v/>
      </c>
      <c r="T93" t="str">
        <f ca="1">IF(Input!Q102="","",OFFSET(Input!$Q$10,$AB93,0))</f>
        <v/>
      </c>
      <c r="U93" t="str">
        <f ca="1">IF(Input!R102="","",OFFSET(Input!$R$10,$AB93,0))</f>
        <v/>
      </c>
      <c r="V93" t="str">
        <f ca="1">IF(Input!S102="","",VALUE(OFFSET(Input!$S$10,$AB93,0)))</f>
        <v/>
      </c>
      <c r="W93" t="str">
        <f ca="1">IF(Input!T102="","",VALUE(OFFSET(Input!$T$10,$AB93,0)))</f>
        <v/>
      </c>
      <c r="X93" t="str">
        <f ca="1">IF(Input!U102="","",VALUE(OFFSET(Input!$U$10,$AB93,0)))</f>
        <v/>
      </c>
      <c r="Y93" t="str">
        <f ca="1">IF(Input!V102="","",VALUE(OFFSET(Input!$V$10,$AB93,0)))</f>
        <v/>
      </c>
      <c r="Z93" s="170" t="str">
        <f ca="1">IF(Input!W102="","",OFFSET(Input!$W$10,$AB93,0))</f>
        <v/>
      </c>
      <c r="AB93" s="169">
        <v>92</v>
      </c>
    </row>
    <row r="94" spans="1:28" x14ac:dyDescent="0.25">
      <c r="A94" s="179" t="str">
        <f ca="1">IF(Input!A103="","",OFFSET(Input!$A$10,$AB94,0))</f>
        <v/>
      </c>
      <c r="B94" t="str">
        <f>IF(Input!$J$2="","",IF(A94="","",Input!$J$2))</f>
        <v/>
      </c>
      <c r="D94" t="str">
        <f ca="1">IF(Input!B103="","",VALUE(OFFSET(Input!$B$10,$AB94,0)))</f>
        <v/>
      </c>
      <c r="E94" t="str">
        <f ca="1">IF(Input!C103="","",OFFSET(Input!$C$10,$AB94,0))</f>
        <v/>
      </c>
      <c r="F94" t="str">
        <f ca="1">IF(Input!D103="","",OFFSET(Input!$D$10,$AB94,0))</f>
        <v/>
      </c>
      <c r="G94" t="str">
        <f ca="1">IF(Input!E103="","",OFFSET(Input!$E$10,$AB94,0))</f>
        <v/>
      </c>
      <c r="H94" t="str">
        <f ca="1">IF(Input!F103="","",OFFSET(Input!$F$10,$AB94,0))</f>
        <v/>
      </c>
      <c r="I94" t="str">
        <f ca="1">IF(Input!G103="","",OFFSET(Input!$G$10,$AB94,0))</f>
        <v/>
      </c>
      <c r="J94" t="str">
        <f ca="1">IF(Input!H103="","",OFFSET(Input!$H$10,$AB94,0))</f>
        <v/>
      </c>
      <c r="K94" t="str">
        <f ca="1">IF(Input!I103="","",OFFSET(Input!$I$10,$AB94,0))</f>
        <v/>
      </c>
      <c r="L94" t="str">
        <f ca="1">IF(Input!J103="","",OFFSET(Input!$J$10,$AB94,0))</f>
        <v/>
      </c>
      <c r="M94" s="189" t="str">
        <f ca="1">IF(Input!K103="","",VALUE(OFFSET(Input!$K$10,$AB94,0)))</f>
        <v/>
      </c>
      <c r="N94" s="189" t="str">
        <f ca="1">IF(Input!L103="","",VALUE(OFFSET(Input!$L$10,$AB94,0)))</f>
        <v/>
      </c>
      <c r="O94" t="str">
        <f ca="1">IF(Input!M103="","",OFFSET(Input!$M$10,$AB94,0))</f>
        <v/>
      </c>
      <c r="P94" t="str">
        <f ca="1">IF(Input!N103="","",OFFSET(Input!$N$10,$AB94,0))</f>
        <v/>
      </c>
      <c r="Q94" t="str">
        <f ca="1">IF(Input!O103="","",OFFSET(Input!$O$10,$AB94,0))</f>
        <v/>
      </c>
      <c r="R94" t="str">
        <f ca="1">IF(Input!P103="","",VALUE(OFFSET(Input!$P$10,$AB94,0)*100))</f>
        <v/>
      </c>
      <c r="T94" t="str">
        <f ca="1">IF(Input!Q103="","",OFFSET(Input!$Q$10,$AB94,0))</f>
        <v/>
      </c>
      <c r="U94" t="str">
        <f ca="1">IF(Input!R103="","",OFFSET(Input!$R$10,$AB94,0))</f>
        <v/>
      </c>
      <c r="V94" t="str">
        <f ca="1">IF(Input!S103="","",VALUE(OFFSET(Input!$S$10,$AB94,0)))</f>
        <v/>
      </c>
      <c r="W94" t="str">
        <f ca="1">IF(Input!T103="","",VALUE(OFFSET(Input!$T$10,$AB94,0)))</f>
        <v/>
      </c>
      <c r="X94" t="str">
        <f ca="1">IF(Input!U103="","",VALUE(OFFSET(Input!$U$10,$AB94,0)))</f>
        <v/>
      </c>
      <c r="Y94" t="str">
        <f ca="1">IF(Input!V103="","",VALUE(OFFSET(Input!$V$10,$AB94,0)))</f>
        <v/>
      </c>
      <c r="Z94" s="170" t="str">
        <f ca="1">IF(Input!W103="","",OFFSET(Input!$W$10,$AB94,0))</f>
        <v/>
      </c>
      <c r="AB94" s="169">
        <v>93</v>
      </c>
    </row>
    <row r="95" spans="1:28" x14ac:dyDescent="0.25">
      <c r="A95" s="179" t="str">
        <f ca="1">IF(Input!A104="","",OFFSET(Input!$A$10,$AB95,0))</f>
        <v/>
      </c>
      <c r="B95" t="str">
        <f>IF(Input!$J$2="","",IF(A95="","",Input!$J$2))</f>
        <v/>
      </c>
      <c r="D95" t="str">
        <f ca="1">IF(Input!B104="","",VALUE(OFFSET(Input!$B$10,$AB95,0)))</f>
        <v/>
      </c>
      <c r="E95" t="str">
        <f ca="1">IF(Input!C104="","",OFFSET(Input!$C$10,$AB95,0))</f>
        <v/>
      </c>
      <c r="F95" t="str">
        <f ca="1">IF(Input!D104="","",OFFSET(Input!$D$10,$AB95,0))</f>
        <v/>
      </c>
      <c r="G95" t="str">
        <f ca="1">IF(Input!E104="","",OFFSET(Input!$E$10,$AB95,0))</f>
        <v/>
      </c>
      <c r="H95" t="str">
        <f ca="1">IF(Input!F104="","",OFFSET(Input!$F$10,$AB95,0))</f>
        <v/>
      </c>
      <c r="I95" t="str">
        <f ca="1">IF(Input!G104="","",OFFSET(Input!$G$10,$AB95,0))</f>
        <v/>
      </c>
      <c r="J95" t="str">
        <f ca="1">IF(Input!H104="","",OFFSET(Input!$H$10,$AB95,0))</f>
        <v/>
      </c>
      <c r="K95" t="str">
        <f ca="1">IF(Input!I104="","",OFFSET(Input!$I$10,$AB95,0))</f>
        <v/>
      </c>
      <c r="L95" t="str">
        <f ca="1">IF(Input!J104="","",OFFSET(Input!$J$10,$AB95,0))</f>
        <v/>
      </c>
      <c r="M95" s="189" t="str">
        <f ca="1">IF(Input!K104="","",VALUE(OFFSET(Input!$K$10,$AB95,0)))</f>
        <v/>
      </c>
      <c r="N95" s="189" t="str">
        <f ca="1">IF(Input!L104="","",VALUE(OFFSET(Input!$L$10,$AB95,0)))</f>
        <v/>
      </c>
      <c r="O95" t="str">
        <f ca="1">IF(Input!M104="","",OFFSET(Input!$M$10,$AB95,0))</f>
        <v/>
      </c>
      <c r="P95" t="str">
        <f ca="1">IF(Input!N104="","",OFFSET(Input!$N$10,$AB95,0))</f>
        <v/>
      </c>
      <c r="Q95" t="str">
        <f ca="1">IF(Input!O104="","",OFFSET(Input!$O$10,$AB95,0))</f>
        <v/>
      </c>
      <c r="R95" t="str">
        <f ca="1">IF(Input!P104="","",VALUE(OFFSET(Input!$P$10,$AB95,0)*100))</f>
        <v/>
      </c>
      <c r="T95" t="str">
        <f ca="1">IF(Input!Q104="","",OFFSET(Input!$Q$10,$AB95,0))</f>
        <v/>
      </c>
      <c r="U95" t="str">
        <f ca="1">IF(Input!R104="","",OFFSET(Input!$R$10,$AB95,0))</f>
        <v/>
      </c>
      <c r="V95" t="str">
        <f ca="1">IF(Input!S104="","",VALUE(OFFSET(Input!$S$10,$AB95,0)))</f>
        <v/>
      </c>
      <c r="W95" t="str">
        <f ca="1">IF(Input!T104="","",VALUE(OFFSET(Input!$T$10,$AB95,0)))</f>
        <v/>
      </c>
      <c r="X95" t="str">
        <f ca="1">IF(Input!U104="","",VALUE(OFFSET(Input!$U$10,$AB95,0)))</f>
        <v/>
      </c>
      <c r="Y95" t="str">
        <f ca="1">IF(Input!V104="","",VALUE(OFFSET(Input!$V$10,$AB95,0)))</f>
        <v/>
      </c>
      <c r="Z95" s="170" t="str">
        <f ca="1">IF(Input!W104="","",OFFSET(Input!$W$10,$AB95,0))</f>
        <v/>
      </c>
      <c r="AB95" s="169">
        <v>94</v>
      </c>
    </row>
    <row r="96" spans="1:28" x14ac:dyDescent="0.25">
      <c r="A96" s="179" t="str">
        <f ca="1">IF(Input!A105="","",OFFSET(Input!$A$10,$AB96,0))</f>
        <v/>
      </c>
      <c r="B96" t="str">
        <f>IF(Input!$J$2="","",IF(A96="","",Input!$J$2))</f>
        <v/>
      </c>
      <c r="D96" t="str">
        <f ca="1">IF(Input!B105="","",VALUE(OFFSET(Input!$B$10,$AB96,0)))</f>
        <v/>
      </c>
      <c r="E96" t="str">
        <f ca="1">IF(Input!C105="","",OFFSET(Input!$C$10,$AB96,0))</f>
        <v/>
      </c>
      <c r="F96" t="str">
        <f ca="1">IF(Input!D105="","",OFFSET(Input!$D$10,$AB96,0))</f>
        <v/>
      </c>
      <c r="G96" t="str">
        <f ca="1">IF(Input!E105="","",OFFSET(Input!$E$10,$AB96,0))</f>
        <v/>
      </c>
      <c r="H96" t="str">
        <f ca="1">IF(Input!F105="","",OFFSET(Input!$F$10,$AB96,0))</f>
        <v/>
      </c>
      <c r="I96" t="str">
        <f ca="1">IF(Input!G105="","",OFFSET(Input!$G$10,$AB96,0))</f>
        <v/>
      </c>
      <c r="J96" t="str">
        <f ca="1">IF(Input!H105="","",OFFSET(Input!$H$10,$AB96,0))</f>
        <v/>
      </c>
      <c r="K96" t="str">
        <f ca="1">IF(Input!I105="","",OFFSET(Input!$I$10,$AB96,0))</f>
        <v/>
      </c>
      <c r="L96" t="str">
        <f ca="1">IF(Input!J105="","",OFFSET(Input!$J$10,$AB96,0))</f>
        <v/>
      </c>
      <c r="M96" s="189" t="str">
        <f ca="1">IF(Input!K105="","",VALUE(OFFSET(Input!$K$10,$AB96,0)))</f>
        <v/>
      </c>
      <c r="N96" s="189" t="str">
        <f ca="1">IF(Input!L105="","",VALUE(OFFSET(Input!$L$10,$AB96,0)))</f>
        <v/>
      </c>
      <c r="O96" t="str">
        <f ca="1">IF(Input!M105="","",OFFSET(Input!$M$10,$AB96,0))</f>
        <v/>
      </c>
      <c r="P96" t="str">
        <f ca="1">IF(Input!N105="","",OFFSET(Input!$N$10,$AB96,0))</f>
        <v/>
      </c>
      <c r="Q96" t="str">
        <f ca="1">IF(Input!O105="","",OFFSET(Input!$O$10,$AB96,0))</f>
        <v/>
      </c>
      <c r="R96" t="str">
        <f ca="1">IF(Input!P105="","",VALUE(OFFSET(Input!$P$10,$AB96,0)*100))</f>
        <v/>
      </c>
      <c r="T96" t="str">
        <f ca="1">IF(Input!Q105="","",OFFSET(Input!$Q$10,$AB96,0))</f>
        <v/>
      </c>
      <c r="U96" t="str">
        <f ca="1">IF(Input!R105="","",OFFSET(Input!$R$10,$AB96,0))</f>
        <v/>
      </c>
      <c r="V96" t="str">
        <f ca="1">IF(Input!S105="","",VALUE(OFFSET(Input!$S$10,$AB96,0)))</f>
        <v/>
      </c>
      <c r="W96" t="str">
        <f ca="1">IF(Input!T105="","",VALUE(OFFSET(Input!$T$10,$AB96,0)))</f>
        <v/>
      </c>
      <c r="X96" t="str">
        <f ca="1">IF(Input!U105="","",VALUE(OFFSET(Input!$U$10,$AB96,0)))</f>
        <v/>
      </c>
      <c r="Y96" t="str">
        <f ca="1">IF(Input!V105="","",VALUE(OFFSET(Input!$V$10,$AB96,0)))</f>
        <v/>
      </c>
      <c r="Z96" s="170" t="str">
        <f ca="1">IF(Input!W105="","",OFFSET(Input!$W$10,$AB96,0))</f>
        <v/>
      </c>
      <c r="AB96" s="169">
        <v>95</v>
      </c>
    </row>
    <row r="97" spans="1:28" x14ac:dyDescent="0.25">
      <c r="A97" s="179" t="str">
        <f ca="1">IF(Input!A106="","",OFFSET(Input!$A$10,$AB97,0))</f>
        <v/>
      </c>
      <c r="B97" t="str">
        <f>IF(Input!$J$2="","",IF(A97="","",Input!$J$2))</f>
        <v/>
      </c>
      <c r="D97" t="str">
        <f ca="1">IF(Input!B106="","",VALUE(OFFSET(Input!$B$10,$AB97,0)))</f>
        <v/>
      </c>
      <c r="E97" t="str">
        <f ca="1">IF(Input!C106="","",OFFSET(Input!$C$10,$AB97,0))</f>
        <v/>
      </c>
      <c r="F97" t="str">
        <f ca="1">IF(Input!D106="","",OFFSET(Input!$D$10,$AB97,0))</f>
        <v/>
      </c>
      <c r="G97" t="str">
        <f ca="1">IF(Input!E106="","",OFFSET(Input!$E$10,$AB97,0))</f>
        <v/>
      </c>
      <c r="H97" t="str">
        <f ca="1">IF(Input!F106="","",OFFSET(Input!$F$10,$AB97,0))</f>
        <v/>
      </c>
      <c r="I97" t="str">
        <f ca="1">IF(Input!G106="","",OFFSET(Input!$G$10,$AB97,0))</f>
        <v/>
      </c>
      <c r="J97" t="str">
        <f ca="1">IF(Input!H106="","",OFFSET(Input!$H$10,$AB97,0))</f>
        <v/>
      </c>
      <c r="K97" t="str">
        <f ca="1">IF(Input!I106="","",OFFSET(Input!$I$10,$AB97,0))</f>
        <v/>
      </c>
      <c r="L97" t="str">
        <f ca="1">IF(Input!J106="","",OFFSET(Input!$J$10,$AB97,0))</f>
        <v/>
      </c>
      <c r="M97" s="189" t="str">
        <f ca="1">IF(Input!K106="","",VALUE(OFFSET(Input!$K$10,$AB97,0)))</f>
        <v/>
      </c>
      <c r="N97" s="189" t="str">
        <f ca="1">IF(Input!L106="","",VALUE(OFFSET(Input!$L$10,$AB97,0)))</f>
        <v/>
      </c>
      <c r="O97" t="str">
        <f ca="1">IF(Input!M106="","",OFFSET(Input!$M$10,$AB97,0))</f>
        <v/>
      </c>
      <c r="P97" t="str">
        <f ca="1">IF(Input!N106="","",OFFSET(Input!$N$10,$AB97,0))</f>
        <v/>
      </c>
      <c r="Q97" t="str">
        <f ca="1">IF(Input!O106="","",OFFSET(Input!$O$10,$AB97,0))</f>
        <v/>
      </c>
      <c r="R97" t="str">
        <f ca="1">IF(Input!P106="","",VALUE(OFFSET(Input!$P$10,$AB97,0)*100))</f>
        <v/>
      </c>
      <c r="T97" t="str">
        <f ca="1">IF(Input!Q106="","",OFFSET(Input!$Q$10,$AB97,0))</f>
        <v/>
      </c>
      <c r="U97" t="str">
        <f ca="1">IF(Input!R106="","",OFFSET(Input!$R$10,$AB97,0))</f>
        <v/>
      </c>
      <c r="V97" t="str">
        <f ca="1">IF(Input!S106="","",VALUE(OFFSET(Input!$S$10,$AB97,0)))</f>
        <v/>
      </c>
      <c r="W97" t="str">
        <f ca="1">IF(Input!T106="","",VALUE(OFFSET(Input!$T$10,$AB97,0)))</f>
        <v/>
      </c>
      <c r="X97" t="str">
        <f ca="1">IF(Input!U106="","",VALUE(OFFSET(Input!$U$10,$AB97,0)))</f>
        <v/>
      </c>
      <c r="Y97" t="str">
        <f ca="1">IF(Input!V106="","",VALUE(OFFSET(Input!$V$10,$AB97,0)))</f>
        <v/>
      </c>
      <c r="Z97" s="170" t="str">
        <f ca="1">IF(Input!W106="","",OFFSET(Input!$W$10,$AB97,0))</f>
        <v/>
      </c>
      <c r="AB97" s="169">
        <v>96</v>
      </c>
    </row>
    <row r="98" spans="1:28" x14ac:dyDescent="0.25">
      <c r="A98" s="179" t="str">
        <f ca="1">IF(Input!A107="","",OFFSET(Input!$A$10,$AB98,0))</f>
        <v/>
      </c>
      <c r="B98" t="str">
        <f>IF(Input!$J$2="","",IF(A98="","",Input!$J$2))</f>
        <v/>
      </c>
      <c r="D98" t="str">
        <f ca="1">IF(Input!B107="","",VALUE(OFFSET(Input!$B$10,$AB98,0)))</f>
        <v/>
      </c>
      <c r="E98" t="str">
        <f ca="1">IF(Input!C107="","",OFFSET(Input!$C$10,$AB98,0))</f>
        <v/>
      </c>
      <c r="F98" t="str">
        <f ca="1">IF(Input!D107="","",OFFSET(Input!$D$10,$AB98,0))</f>
        <v/>
      </c>
      <c r="G98" t="str">
        <f ca="1">IF(Input!E107="","",OFFSET(Input!$E$10,$AB98,0))</f>
        <v/>
      </c>
      <c r="H98" t="str">
        <f ca="1">IF(Input!F107="","",OFFSET(Input!$F$10,$AB98,0))</f>
        <v/>
      </c>
      <c r="I98" t="str">
        <f ca="1">IF(Input!G107="","",OFFSET(Input!$G$10,$AB98,0))</f>
        <v/>
      </c>
      <c r="J98" t="str">
        <f ca="1">IF(Input!H107="","",OFFSET(Input!$H$10,$AB98,0))</f>
        <v/>
      </c>
      <c r="K98" t="str">
        <f ca="1">IF(Input!I107="","",OFFSET(Input!$I$10,$AB98,0))</f>
        <v/>
      </c>
      <c r="L98" t="str">
        <f ca="1">IF(Input!J107="","",OFFSET(Input!$J$10,$AB98,0))</f>
        <v/>
      </c>
      <c r="M98" s="189" t="str">
        <f ca="1">IF(Input!K107="","",VALUE(OFFSET(Input!$K$10,$AB98,0)))</f>
        <v/>
      </c>
      <c r="N98" s="189" t="str">
        <f ca="1">IF(Input!L107="","",VALUE(OFFSET(Input!$L$10,$AB98,0)))</f>
        <v/>
      </c>
      <c r="O98" t="str">
        <f ca="1">IF(Input!M107="","",OFFSET(Input!$M$10,$AB98,0))</f>
        <v/>
      </c>
      <c r="P98" t="str">
        <f ca="1">IF(Input!N107="","",OFFSET(Input!$N$10,$AB98,0))</f>
        <v/>
      </c>
      <c r="Q98" t="str">
        <f ca="1">IF(Input!O107="","",OFFSET(Input!$O$10,$AB98,0))</f>
        <v/>
      </c>
      <c r="R98" t="str">
        <f ca="1">IF(Input!P107="","",VALUE(OFFSET(Input!$P$10,$AB98,0)*100))</f>
        <v/>
      </c>
      <c r="T98" t="str">
        <f ca="1">IF(Input!Q107="","",OFFSET(Input!$Q$10,$AB98,0))</f>
        <v/>
      </c>
      <c r="U98" t="str">
        <f ca="1">IF(Input!R107="","",OFFSET(Input!$R$10,$AB98,0))</f>
        <v/>
      </c>
      <c r="V98" t="str">
        <f ca="1">IF(Input!S107="","",VALUE(OFFSET(Input!$S$10,$AB98,0)))</f>
        <v/>
      </c>
      <c r="W98" t="str">
        <f ca="1">IF(Input!T107="","",VALUE(OFFSET(Input!$T$10,$AB98,0)))</f>
        <v/>
      </c>
      <c r="X98" t="str">
        <f ca="1">IF(Input!U107="","",VALUE(OFFSET(Input!$U$10,$AB98,0)))</f>
        <v/>
      </c>
      <c r="Y98" t="str">
        <f ca="1">IF(Input!V107="","",VALUE(OFFSET(Input!$V$10,$AB98,0)))</f>
        <v/>
      </c>
      <c r="Z98" s="170" t="str">
        <f ca="1">IF(Input!W107="","",OFFSET(Input!$W$10,$AB98,0))</f>
        <v/>
      </c>
      <c r="AB98" s="169">
        <v>97</v>
      </c>
    </row>
    <row r="99" spans="1:28" x14ac:dyDescent="0.25">
      <c r="A99" s="179" t="str">
        <f ca="1">IF(Input!A108="","",OFFSET(Input!$A$10,$AB99,0))</f>
        <v/>
      </c>
      <c r="B99" t="str">
        <f>IF(Input!$J$2="","",IF(A99="","",Input!$J$2))</f>
        <v/>
      </c>
      <c r="D99" t="str">
        <f ca="1">IF(Input!B108="","",VALUE(OFFSET(Input!$B$10,$AB99,0)))</f>
        <v/>
      </c>
      <c r="E99" t="str">
        <f ca="1">IF(Input!C108="","",OFFSET(Input!$C$10,$AB99,0))</f>
        <v/>
      </c>
      <c r="F99" t="str">
        <f ca="1">IF(Input!D108="","",OFFSET(Input!$D$10,$AB99,0))</f>
        <v/>
      </c>
      <c r="G99" t="str">
        <f ca="1">IF(Input!E108="","",OFFSET(Input!$E$10,$AB99,0))</f>
        <v/>
      </c>
      <c r="H99" t="str">
        <f ca="1">IF(Input!F108="","",OFFSET(Input!$F$10,$AB99,0))</f>
        <v/>
      </c>
      <c r="I99" t="str">
        <f ca="1">IF(Input!G108="","",OFFSET(Input!$G$10,$AB99,0))</f>
        <v/>
      </c>
      <c r="J99" t="str">
        <f ca="1">IF(Input!H108="","",OFFSET(Input!$H$10,$AB99,0))</f>
        <v/>
      </c>
      <c r="K99" t="str">
        <f ca="1">IF(Input!I108="","",OFFSET(Input!$I$10,$AB99,0))</f>
        <v/>
      </c>
      <c r="L99" t="str">
        <f ca="1">IF(Input!J108="","",OFFSET(Input!$J$10,$AB99,0))</f>
        <v/>
      </c>
      <c r="M99" s="189" t="str">
        <f ca="1">IF(Input!K108="","",VALUE(OFFSET(Input!$K$10,$AB99,0)))</f>
        <v/>
      </c>
      <c r="N99" s="189" t="str">
        <f ca="1">IF(Input!L108="","",VALUE(OFFSET(Input!$L$10,$AB99,0)))</f>
        <v/>
      </c>
      <c r="O99" t="str">
        <f ca="1">IF(Input!M108="","",OFFSET(Input!$M$10,$AB99,0))</f>
        <v/>
      </c>
      <c r="P99" t="str">
        <f ca="1">IF(Input!N108="","",OFFSET(Input!$N$10,$AB99,0))</f>
        <v/>
      </c>
      <c r="Q99" t="str">
        <f ca="1">IF(Input!O108="","",OFFSET(Input!$O$10,$AB99,0))</f>
        <v/>
      </c>
      <c r="R99" t="str">
        <f ca="1">IF(Input!P108="","",VALUE(OFFSET(Input!$P$10,$AB99,0)*100))</f>
        <v/>
      </c>
      <c r="T99" t="str">
        <f ca="1">IF(Input!Q108="","",OFFSET(Input!$Q$10,$AB99,0))</f>
        <v/>
      </c>
      <c r="U99" t="str">
        <f ca="1">IF(Input!R108="","",OFFSET(Input!$R$10,$AB99,0))</f>
        <v/>
      </c>
      <c r="V99" t="str">
        <f ca="1">IF(Input!S108="","",VALUE(OFFSET(Input!$S$10,$AB99,0)))</f>
        <v/>
      </c>
      <c r="W99" t="str">
        <f ca="1">IF(Input!T108="","",VALUE(OFFSET(Input!$T$10,$AB99,0)))</f>
        <v/>
      </c>
      <c r="X99" t="str">
        <f ca="1">IF(Input!U108="","",VALUE(OFFSET(Input!$U$10,$AB99,0)))</f>
        <v/>
      </c>
      <c r="Y99" t="str">
        <f ca="1">IF(Input!V108="","",VALUE(OFFSET(Input!$V$10,$AB99,0)))</f>
        <v/>
      </c>
      <c r="Z99" s="170" t="str">
        <f ca="1">IF(Input!W108="","",OFFSET(Input!$W$10,$AB99,0))</f>
        <v/>
      </c>
      <c r="AB99" s="169">
        <v>98</v>
      </c>
    </row>
    <row r="100" spans="1:28" x14ac:dyDescent="0.25">
      <c r="A100" s="179" t="str">
        <f ca="1">IF(Input!A109="","",OFFSET(Input!$A$10,$AB100,0))</f>
        <v/>
      </c>
      <c r="B100" t="str">
        <f>IF(Input!$J$2="","",IF(A100="","",Input!$J$2))</f>
        <v/>
      </c>
      <c r="D100" t="str">
        <f ca="1">IF(Input!B109="","",VALUE(OFFSET(Input!$B$10,$AB100,0)))</f>
        <v/>
      </c>
      <c r="E100" t="str">
        <f ca="1">IF(Input!C109="","",OFFSET(Input!$C$10,$AB100,0))</f>
        <v/>
      </c>
      <c r="F100" t="str">
        <f ca="1">IF(Input!D109="","",OFFSET(Input!$D$10,$AB100,0))</f>
        <v/>
      </c>
      <c r="G100" t="str">
        <f ca="1">IF(Input!E109="","",OFFSET(Input!$E$10,$AB100,0))</f>
        <v/>
      </c>
      <c r="H100" t="str">
        <f ca="1">IF(Input!F109="","",OFFSET(Input!$F$10,$AB100,0))</f>
        <v/>
      </c>
      <c r="I100" t="str">
        <f ca="1">IF(Input!G109="","",OFFSET(Input!$G$10,$AB100,0))</f>
        <v/>
      </c>
      <c r="J100" t="str">
        <f ca="1">IF(Input!H109="","",OFFSET(Input!$H$10,$AB100,0))</f>
        <v/>
      </c>
      <c r="K100" t="str">
        <f ca="1">IF(Input!I109="","",OFFSET(Input!$I$10,$AB100,0))</f>
        <v/>
      </c>
      <c r="L100" t="str">
        <f ca="1">IF(Input!J109="","",OFFSET(Input!$J$10,$AB100,0))</f>
        <v/>
      </c>
      <c r="M100" s="189" t="str">
        <f ca="1">IF(Input!K109="","",VALUE(OFFSET(Input!$K$10,$AB100,0)))</f>
        <v/>
      </c>
      <c r="N100" s="189" t="str">
        <f ca="1">IF(Input!L109="","",VALUE(OFFSET(Input!$L$10,$AB100,0)))</f>
        <v/>
      </c>
      <c r="O100" t="str">
        <f ca="1">IF(Input!M109="","",OFFSET(Input!$M$10,$AB100,0))</f>
        <v/>
      </c>
      <c r="P100" t="str">
        <f ca="1">IF(Input!N109="","",OFFSET(Input!$N$10,$AB100,0))</f>
        <v/>
      </c>
      <c r="Q100" t="str">
        <f ca="1">IF(Input!O109="","",OFFSET(Input!$O$10,$AB100,0))</f>
        <v/>
      </c>
      <c r="R100" t="str">
        <f ca="1">IF(Input!P109="","",VALUE(OFFSET(Input!$P$10,$AB100,0)*100))</f>
        <v/>
      </c>
      <c r="T100" t="str">
        <f ca="1">IF(Input!Q109="","",OFFSET(Input!$Q$10,$AB100,0))</f>
        <v/>
      </c>
      <c r="U100" t="str">
        <f ca="1">IF(Input!R109="","",OFFSET(Input!$R$10,$AB100,0))</f>
        <v/>
      </c>
      <c r="V100" t="str">
        <f ca="1">IF(Input!S109="","",VALUE(OFFSET(Input!$S$10,$AB100,0)))</f>
        <v/>
      </c>
      <c r="W100" t="str">
        <f ca="1">IF(Input!T109="","",VALUE(OFFSET(Input!$T$10,$AB100,0)))</f>
        <v/>
      </c>
      <c r="X100" t="str">
        <f ca="1">IF(Input!U109="","",VALUE(OFFSET(Input!$U$10,$AB100,0)))</f>
        <v/>
      </c>
      <c r="Y100" t="str">
        <f ca="1">IF(Input!V109="","",VALUE(OFFSET(Input!$V$10,$AB100,0)))</f>
        <v/>
      </c>
      <c r="Z100" s="170" t="str">
        <f ca="1">IF(Input!W109="","",OFFSET(Input!$W$10,$AB100,0))</f>
        <v/>
      </c>
      <c r="AB100" s="169">
        <v>99</v>
      </c>
    </row>
    <row r="101" spans="1:28" x14ac:dyDescent="0.25">
      <c r="A101" s="179" t="str">
        <f ca="1">IF(Input!A110="","",OFFSET(Input!$A$10,$AB101,0))</f>
        <v/>
      </c>
      <c r="B101" t="str">
        <f>IF(Input!$J$2="","",IF(A101="","",Input!$J$2))</f>
        <v/>
      </c>
      <c r="D101" t="str">
        <f ca="1">IF(Input!B110="","",VALUE(OFFSET(Input!$B$10,$AB101,0)))</f>
        <v/>
      </c>
      <c r="E101" t="str">
        <f ca="1">IF(Input!C110="","",OFFSET(Input!$C$10,$AB101,0))</f>
        <v/>
      </c>
      <c r="F101" t="str">
        <f ca="1">IF(Input!D110="","",OFFSET(Input!$D$10,$AB101,0))</f>
        <v/>
      </c>
      <c r="G101" t="str">
        <f ca="1">IF(Input!E110="","",OFFSET(Input!$E$10,$AB101,0))</f>
        <v/>
      </c>
      <c r="H101" t="str">
        <f ca="1">IF(Input!F110="","",OFFSET(Input!$F$10,$AB101,0))</f>
        <v/>
      </c>
      <c r="I101" t="str">
        <f ca="1">IF(Input!G110="","",OFFSET(Input!$G$10,$AB101,0))</f>
        <v/>
      </c>
      <c r="J101" t="str">
        <f ca="1">IF(Input!H110="","",OFFSET(Input!$H$10,$AB101,0))</f>
        <v/>
      </c>
      <c r="K101" t="str">
        <f ca="1">IF(Input!I110="","",OFFSET(Input!$I$10,$AB101,0))</f>
        <v/>
      </c>
      <c r="L101" t="str">
        <f ca="1">IF(Input!J110="","",OFFSET(Input!$J$10,$AB101,0))</f>
        <v/>
      </c>
      <c r="M101" s="189" t="str">
        <f ca="1">IF(Input!K110="","",VALUE(OFFSET(Input!$K$10,$AB101,0)))</f>
        <v/>
      </c>
      <c r="N101" s="189" t="str">
        <f ca="1">IF(Input!L110="","",VALUE(OFFSET(Input!$L$10,$AB101,0)))</f>
        <v/>
      </c>
      <c r="O101" t="str">
        <f ca="1">IF(Input!M110="","",OFFSET(Input!$M$10,$AB101,0))</f>
        <v/>
      </c>
      <c r="P101" t="str">
        <f ca="1">IF(Input!N110="","",OFFSET(Input!$N$10,$AB101,0))</f>
        <v/>
      </c>
      <c r="Q101" t="str">
        <f ca="1">IF(Input!O110="","",OFFSET(Input!$O$10,$AB101,0))</f>
        <v/>
      </c>
      <c r="R101" t="str">
        <f ca="1">IF(Input!P110="","",VALUE(OFFSET(Input!$P$10,$AB101,0)*100))</f>
        <v/>
      </c>
      <c r="T101" t="str">
        <f ca="1">IF(Input!Q110="","",OFFSET(Input!$Q$10,$AB101,0))</f>
        <v/>
      </c>
      <c r="U101" t="str">
        <f ca="1">IF(Input!R110="","",OFFSET(Input!$R$10,$AB101,0))</f>
        <v/>
      </c>
      <c r="V101" t="str">
        <f ca="1">IF(Input!S110="","",VALUE(OFFSET(Input!$S$10,$AB101,0)))</f>
        <v/>
      </c>
      <c r="W101" t="str">
        <f ca="1">IF(Input!T110="","",VALUE(OFFSET(Input!$T$10,$AB101,0)))</f>
        <v/>
      </c>
      <c r="X101" t="str">
        <f ca="1">IF(Input!U110="","",VALUE(OFFSET(Input!$U$10,$AB101,0)))</f>
        <v/>
      </c>
      <c r="Y101" t="str">
        <f ca="1">IF(Input!V110="","",VALUE(OFFSET(Input!$V$10,$AB101,0)))</f>
        <v/>
      </c>
      <c r="Z101" s="170" t="str">
        <f ca="1">IF(Input!W110="","",OFFSET(Input!$W$10,$AB101,0))</f>
        <v/>
      </c>
      <c r="AB101" s="169">
        <v>100</v>
      </c>
    </row>
    <row r="102" spans="1:28" x14ac:dyDescent="0.25">
      <c r="A102" s="179" t="str">
        <f ca="1">IF(Input!A111="","",OFFSET(Input!$A$10,$AB102,0))</f>
        <v/>
      </c>
      <c r="B102" t="str">
        <f>IF(Input!$J$2="","",IF(A102="","",Input!$J$2))</f>
        <v/>
      </c>
      <c r="D102" t="str">
        <f ca="1">IF(Input!B111="","",VALUE(OFFSET(Input!$B$10,$AB102,0)))</f>
        <v/>
      </c>
      <c r="E102" t="str">
        <f ca="1">IF(Input!C111="","",OFFSET(Input!$C$10,$AB102,0))</f>
        <v/>
      </c>
      <c r="F102" t="str">
        <f ca="1">IF(Input!D111="","",OFFSET(Input!$D$10,$AB102,0))</f>
        <v/>
      </c>
      <c r="G102" t="str">
        <f ca="1">IF(Input!E111="","",OFFSET(Input!$E$10,$AB102,0))</f>
        <v/>
      </c>
      <c r="H102" t="str">
        <f ca="1">IF(Input!F111="","",OFFSET(Input!$F$10,$AB102,0))</f>
        <v/>
      </c>
      <c r="I102" t="str">
        <f ca="1">IF(Input!G111="","",OFFSET(Input!$G$10,$AB102,0))</f>
        <v/>
      </c>
      <c r="J102" t="str">
        <f ca="1">IF(Input!H111="","",OFFSET(Input!$H$10,$AB102,0))</f>
        <v/>
      </c>
      <c r="K102" t="str">
        <f ca="1">IF(Input!I111="","",OFFSET(Input!$I$10,$AB102,0))</f>
        <v/>
      </c>
      <c r="L102" t="str">
        <f ca="1">IF(Input!J111="","",OFFSET(Input!$J$10,$AB102,0))</f>
        <v/>
      </c>
      <c r="M102" s="189" t="str">
        <f ca="1">IF(Input!K111="","",VALUE(OFFSET(Input!$K$10,$AB102,0)))</f>
        <v/>
      </c>
      <c r="N102" s="189" t="str">
        <f ca="1">IF(Input!L111="","",VALUE(OFFSET(Input!$L$10,$AB102,0)))</f>
        <v/>
      </c>
      <c r="O102" t="str">
        <f ca="1">IF(Input!M111="","",OFFSET(Input!$M$10,$AB102,0))</f>
        <v/>
      </c>
      <c r="P102" t="str">
        <f ca="1">IF(Input!N111="","",OFFSET(Input!$N$10,$AB102,0))</f>
        <v/>
      </c>
      <c r="Q102" t="str">
        <f ca="1">IF(Input!O111="","",OFFSET(Input!$O$10,$AB102,0))</f>
        <v/>
      </c>
      <c r="R102" t="str">
        <f ca="1">IF(Input!P111="","",VALUE(OFFSET(Input!$P$10,$AB102,0)*100))</f>
        <v/>
      </c>
      <c r="T102" t="str">
        <f ca="1">IF(Input!Q111="","",OFFSET(Input!$Q$10,$AB102,0))</f>
        <v/>
      </c>
      <c r="U102" t="str">
        <f ca="1">IF(Input!R111="","",OFFSET(Input!$R$10,$AB102,0))</f>
        <v/>
      </c>
      <c r="V102" t="str">
        <f ca="1">IF(Input!S111="","",VALUE(OFFSET(Input!$S$10,$AB102,0)))</f>
        <v/>
      </c>
      <c r="W102" t="str">
        <f ca="1">IF(Input!T111="","",VALUE(OFFSET(Input!$T$10,$AB102,0)))</f>
        <v/>
      </c>
      <c r="X102" t="str">
        <f ca="1">IF(Input!U111="","",VALUE(OFFSET(Input!$U$10,$AB102,0)))</f>
        <v/>
      </c>
      <c r="Y102" t="str">
        <f ca="1">IF(Input!V111="","",VALUE(OFFSET(Input!$V$10,$AB102,0)))</f>
        <v/>
      </c>
      <c r="Z102" s="170" t="str">
        <f ca="1">IF(Input!W111="","",OFFSET(Input!$W$10,$AB102,0))</f>
        <v/>
      </c>
      <c r="AB102" s="169">
        <v>101</v>
      </c>
    </row>
    <row r="103" spans="1:28" x14ac:dyDescent="0.25">
      <c r="A103" s="179" t="str">
        <f ca="1">IF(Input!A112="","",OFFSET(Input!$A$10,$AB103,0))</f>
        <v/>
      </c>
      <c r="B103" t="str">
        <f>IF(Input!$J$2="","",IF(A103="","",Input!$J$2))</f>
        <v/>
      </c>
      <c r="D103" t="str">
        <f ca="1">IF(Input!B112="","",VALUE(OFFSET(Input!$B$10,$AB103,0)))</f>
        <v/>
      </c>
      <c r="E103" t="str">
        <f ca="1">IF(Input!C112="","",OFFSET(Input!$C$10,$AB103,0))</f>
        <v/>
      </c>
      <c r="F103" t="str">
        <f ca="1">IF(Input!D112="","",OFFSET(Input!$D$10,$AB103,0))</f>
        <v/>
      </c>
      <c r="G103" t="str">
        <f ca="1">IF(Input!E112="","",OFFSET(Input!$E$10,$AB103,0))</f>
        <v/>
      </c>
      <c r="H103" t="str">
        <f ca="1">IF(Input!F112="","",OFFSET(Input!$F$10,$AB103,0))</f>
        <v/>
      </c>
      <c r="I103" t="str">
        <f ca="1">IF(Input!G112="","",OFFSET(Input!$G$10,$AB103,0))</f>
        <v/>
      </c>
      <c r="J103" t="str">
        <f ca="1">IF(Input!H112="","",OFFSET(Input!$H$10,$AB103,0))</f>
        <v/>
      </c>
      <c r="K103" t="str">
        <f ca="1">IF(Input!I112="","",OFFSET(Input!$I$10,$AB103,0))</f>
        <v/>
      </c>
      <c r="L103" t="str">
        <f ca="1">IF(Input!J112="","",OFFSET(Input!$J$10,$AB103,0))</f>
        <v/>
      </c>
      <c r="M103" s="189" t="str">
        <f ca="1">IF(Input!K112="","",VALUE(OFFSET(Input!$K$10,$AB103,0)))</f>
        <v/>
      </c>
      <c r="N103" s="189" t="str">
        <f ca="1">IF(Input!L112="","",VALUE(OFFSET(Input!$L$10,$AB103,0)))</f>
        <v/>
      </c>
      <c r="O103" t="str">
        <f ca="1">IF(Input!M112="","",OFFSET(Input!$M$10,$AB103,0))</f>
        <v/>
      </c>
      <c r="P103" t="str">
        <f ca="1">IF(Input!N112="","",OFFSET(Input!$N$10,$AB103,0))</f>
        <v/>
      </c>
      <c r="Q103" t="str">
        <f ca="1">IF(Input!O112="","",OFFSET(Input!$O$10,$AB103,0))</f>
        <v/>
      </c>
      <c r="R103" t="str">
        <f ca="1">IF(Input!P112="","",VALUE(OFFSET(Input!$P$10,$AB103,0)*100))</f>
        <v/>
      </c>
      <c r="T103" t="str">
        <f ca="1">IF(Input!Q112="","",OFFSET(Input!$Q$10,$AB103,0))</f>
        <v/>
      </c>
      <c r="U103" t="str">
        <f ca="1">IF(Input!R112="","",OFFSET(Input!$R$10,$AB103,0))</f>
        <v/>
      </c>
      <c r="V103" t="str">
        <f ca="1">IF(Input!S112="","",VALUE(OFFSET(Input!$S$10,$AB103,0)))</f>
        <v/>
      </c>
      <c r="W103" t="str">
        <f ca="1">IF(Input!T112="","",VALUE(OFFSET(Input!$T$10,$AB103,0)))</f>
        <v/>
      </c>
      <c r="X103" t="str">
        <f ca="1">IF(Input!U112="","",VALUE(OFFSET(Input!$U$10,$AB103,0)))</f>
        <v/>
      </c>
      <c r="Y103" t="str">
        <f ca="1">IF(Input!V112="","",VALUE(OFFSET(Input!$V$10,$AB103,0)))</f>
        <v/>
      </c>
      <c r="Z103" s="170" t="str">
        <f ca="1">IF(Input!W112="","",OFFSET(Input!$W$10,$AB103,0))</f>
        <v/>
      </c>
      <c r="AB103" s="169">
        <v>102</v>
      </c>
    </row>
    <row r="104" spans="1:28" x14ac:dyDescent="0.25">
      <c r="A104" s="179" t="str">
        <f ca="1">IF(Input!A113="","",OFFSET(Input!$A$10,$AB104,0))</f>
        <v/>
      </c>
      <c r="B104" t="str">
        <f>IF(Input!$J$2="","",IF(A104="","",Input!$J$2))</f>
        <v/>
      </c>
      <c r="D104" t="str">
        <f ca="1">IF(Input!B113="","",VALUE(OFFSET(Input!$B$10,$AB104,0)))</f>
        <v/>
      </c>
      <c r="E104" t="str">
        <f ca="1">IF(Input!C113="","",OFFSET(Input!$C$10,$AB104,0))</f>
        <v/>
      </c>
      <c r="F104" t="str">
        <f ca="1">IF(Input!D113="","",OFFSET(Input!$D$10,$AB104,0))</f>
        <v/>
      </c>
      <c r="G104" t="str">
        <f ca="1">IF(Input!E113="","",OFFSET(Input!$E$10,$AB104,0))</f>
        <v/>
      </c>
      <c r="H104" t="str">
        <f ca="1">IF(Input!F113="","",OFFSET(Input!$F$10,$AB104,0))</f>
        <v/>
      </c>
      <c r="I104" t="str">
        <f ca="1">IF(Input!G113="","",OFFSET(Input!$G$10,$AB104,0))</f>
        <v/>
      </c>
      <c r="J104" t="str">
        <f ca="1">IF(Input!H113="","",OFFSET(Input!$H$10,$AB104,0))</f>
        <v/>
      </c>
      <c r="K104" t="str">
        <f ca="1">IF(Input!I113="","",OFFSET(Input!$I$10,$AB104,0))</f>
        <v/>
      </c>
      <c r="L104" t="str">
        <f ca="1">IF(Input!J113="","",OFFSET(Input!$J$10,$AB104,0))</f>
        <v/>
      </c>
      <c r="M104" s="189" t="str">
        <f ca="1">IF(Input!K113="","",VALUE(OFFSET(Input!$K$10,$AB104,0)))</f>
        <v/>
      </c>
      <c r="N104" s="189" t="str">
        <f ca="1">IF(Input!L113="","",VALUE(OFFSET(Input!$L$10,$AB104,0)))</f>
        <v/>
      </c>
      <c r="O104" t="str">
        <f ca="1">IF(Input!M113="","",OFFSET(Input!$M$10,$AB104,0))</f>
        <v/>
      </c>
      <c r="P104" t="str">
        <f ca="1">IF(Input!N113="","",OFFSET(Input!$N$10,$AB104,0))</f>
        <v/>
      </c>
      <c r="Q104" t="str">
        <f ca="1">IF(Input!O113="","",OFFSET(Input!$O$10,$AB104,0))</f>
        <v/>
      </c>
      <c r="R104" t="str">
        <f ca="1">IF(Input!P113="","",VALUE(OFFSET(Input!$P$10,$AB104,0)*100))</f>
        <v/>
      </c>
      <c r="T104" t="str">
        <f ca="1">IF(Input!Q113="","",OFFSET(Input!$Q$10,$AB104,0))</f>
        <v/>
      </c>
      <c r="U104" t="str">
        <f ca="1">IF(Input!R113="","",OFFSET(Input!$R$10,$AB104,0))</f>
        <v/>
      </c>
      <c r="V104" t="str">
        <f ca="1">IF(Input!S113="","",VALUE(OFFSET(Input!$S$10,$AB104,0)))</f>
        <v/>
      </c>
      <c r="W104" t="str">
        <f ca="1">IF(Input!T113="","",VALUE(OFFSET(Input!$T$10,$AB104,0)))</f>
        <v/>
      </c>
      <c r="X104" t="str">
        <f ca="1">IF(Input!U113="","",VALUE(OFFSET(Input!$U$10,$AB104,0)))</f>
        <v/>
      </c>
      <c r="Y104" t="str">
        <f ca="1">IF(Input!V113="","",VALUE(OFFSET(Input!$V$10,$AB104,0)))</f>
        <v/>
      </c>
      <c r="Z104" s="170" t="str">
        <f ca="1">IF(Input!W113="","",OFFSET(Input!$W$10,$AB104,0))</f>
        <v/>
      </c>
      <c r="AB104" s="169">
        <v>103</v>
      </c>
    </row>
    <row r="105" spans="1:28" x14ac:dyDescent="0.25">
      <c r="A105" s="179" t="str">
        <f ca="1">IF(Input!A114="","",OFFSET(Input!$A$10,$AB105,0))</f>
        <v/>
      </c>
      <c r="B105" t="str">
        <f>IF(Input!$J$2="","",IF(A105="","",Input!$J$2))</f>
        <v/>
      </c>
      <c r="D105" t="str">
        <f ca="1">IF(Input!B114="","",VALUE(OFFSET(Input!$B$10,$AB105,0)))</f>
        <v/>
      </c>
      <c r="E105" t="str">
        <f ca="1">IF(Input!C114="","",OFFSET(Input!$C$10,$AB105,0))</f>
        <v/>
      </c>
      <c r="F105" t="str">
        <f ca="1">IF(Input!D114="","",OFFSET(Input!$D$10,$AB105,0))</f>
        <v/>
      </c>
      <c r="G105" t="str">
        <f ca="1">IF(Input!E114="","",OFFSET(Input!$E$10,$AB105,0))</f>
        <v/>
      </c>
      <c r="H105" t="str">
        <f ca="1">IF(Input!F114="","",OFFSET(Input!$F$10,$AB105,0))</f>
        <v/>
      </c>
      <c r="I105" t="str">
        <f ca="1">IF(Input!G114="","",OFFSET(Input!$G$10,$AB105,0))</f>
        <v/>
      </c>
      <c r="J105" t="str">
        <f ca="1">IF(Input!H114="","",OFFSET(Input!$H$10,$AB105,0))</f>
        <v/>
      </c>
      <c r="K105" t="str">
        <f ca="1">IF(Input!I114="","",OFFSET(Input!$I$10,$AB105,0))</f>
        <v/>
      </c>
      <c r="L105" t="str">
        <f ca="1">IF(Input!J114="","",OFFSET(Input!$J$10,$AB105,0))</f>
        <v/>
      </c>
      <c r="M105" s="189" t="str">
        <f ca="1">IF(Input!K114="","",VALUE(OFFSET(Input!$K$10,$AB105,0)))</f>
        <v/>
      </c>
      <c r="N105" s="189" t="str">
        <f ca="1">IF(Input!L114="","",VALUE(OFFSET(Input!$L$10,$AB105,0)))</f>
        <v/>
      </c>
      <c r="O105" t="str">
        <f ca="1">IF(Input!M114="","",OFFSET(Input!$M$10,$AB105,0))</f>
        <v/>
      </c>
      <c r="P105" t="str">
        <f ca="1">IF(Input!N114="","",OFFSET(Input!$N$10,$AB105,0))</f>
        <v/>
      </c>
      <c r="Q105" t="str">
        <f ca="1">IF(Input!O114="","",OFFSET(Input!$O$10,$AB105,0))</f>
        <v/>
      </c>
      <c r="R105" t="str">
        <f ca="1">IF(Input!P114="","",VALUE(OFFSET(Input!$P$10,$AB105,0)*100))</f>
        <v/>
      </c>
      <c r="T105" t="str">
        <f ca="1">IF(Input!Q114="","",OFFSET(Input!$Q$10,$AB105,0))</f>
        <v/>
      </c>
      <c r="U105" t="str">
        <f ca="1">IF(Input!R114="","",OFFSET(Input!$R$10,$AB105,0))</f>
        <v/>
      </c>
      <c r="V105" t="str">
        <f ca="1">IF(Input!S114="","",VALUE(OFFSET(Input!$S$10,$AB105,0)))</f>
        <v/>
      </c>
      <c r="W105" t="str">
        <f ca="1">IF(Input!T114="","",VALUE(OFFSET(Input!$T$10,$AB105,0)))</f>
        <v/>
      </c>
      <c r="X105" t="str">
        <f ca="1">IF(Input!U114="","",VALUE(OFFSET(Input!$U$10,$AB105,0)))</f>
        <v/>
      </c>
      <c r="Y105" t="str">
        <f ca="1">IF(Input!V114="","",VALUE(OFFSET(Input!$V$10,$AB105,0)))</f>
        <v/>
      </c>
      <c r="Z105" s="170" t="str">
        <f ca="1">IF(Input!W114="","",OFFSET(Input!$W$10,$AB105,0))</f>
        <v/>
      </c>
      <c r="AB105" s="169">
        <v>104</v>
      </c>
    </row>
    <row r="106" spans="1:28" x14ac:dyDescent="0.25">
      <c r="A106" s="179" t="str">
        <f ca="1">IF(Input!A115="","",OFFSET(Input!$A$10,$AB106,0))</f>
        <v/>
      </c>
      <c r="B106" t="str">
        <f>IF(Input!$J$2="","",IF(A106="","",Input!$J$2))</f>
        <v/>
      </c>
      <c r="D106" t="str">
        <f ca="1">IF(Input!B115="","",VALUE(OFFSET(Input!$B$10,$AB106,0)))</f>
        <v/>
      </c>
      <c r="E106" t="str">
        <f ca="1">IF(Input!C115="","",OFFSET(Input!$C$10,$AB106,0))</f>
        <v/>
      </c>
      <c r="F106" t="str">
        <f ca="1">IF(Input!D115="","",OFFSET(Input!$D$10,$AB106,0))</f>
        <v/>
      </c>
      <c r="G106" t="str">
        <f ca="1">IF(Input!E115="","",OFFSET(Input!$E$10,$AB106,0))</f>
        <v/>
      </c>
      <c r="H106" t="str">
        <f ca="1">IF(Input!F115="","",OFFSET(Input!$F$10,$AB106,0))</f>
        <v/>
      </c>
      <c r="I106" t="str">
        <f ca="1">IF(Input!G115="","",OFFSET(Input!$G$10,$AB106,0))</f>
        <v/>
      </c>
      <c r="J106" t="str">
        <f ca="1">IF(Input!H115="","",OFFSET(Input!$H$10,$AB106,0))</f>
        <v/>
      </c>
      <c r="K106" t="str">
        <f ca="1">IF(Input!I115="","",OFFSET(Input!$I$10,$AB106,0))</f>
        <v/>
      </c>
      <c r="L106" t="str">
        <f ca="1">IF(Input!J115="","",OFFSET(Input!$J$10,$AB106,0))</f>
        <v/>
      </c>
      <c r="M106" s="189" t="str">
        <f ca="1">IF(Input!K115="","",VALUE(OFFSET(Input!$K$10,$AB106,0)))</f>
        <v/>
      </c>
      <c r="N106" s="189" t="str">
        <f ca="1">IF(Input!L115="","",VALUE(OFFSET(Input!$L$10,$AB106,0)))</f>
        <v/>
      </c>
      <c r="O106" t="str">
        <f ca="1">IF(Input!M115="","",OFFSET(Input!$M$10,$AB106,0))</f>
        <v/>
      </c>
      <c r="P106" t="str">
        <f ca="1">IF(Input!N115="","",OFFSET(Input!$N$10,$AB106,0))</f>
        <v/>
      </c>
      <c r="Q106" t="str">
        <f ca="1">IF(Input!O115="","",OFFSET(Input!$O$10,$AB106,0))</f>
        <v/>
      </c>
      <c r="R106" t="str">
        <f ca="1">IF(Input!P115="","",VALUE(OFFSET(Input!$P$10,$AB106,0)*100))</f>
        <v/>
      </c>
      <c r="T106" t="str">
        <f ca="1">IF(Input!Q115="","",OFFSET(Input!$Q$10,$AB106,0))</f>
        <v/>
      </c>
      <c r="U106" t="str">
        <f ca="1">IF(Input!R115="","",OFFSET(Input!$R$10,$AB106,0))</f>
        <v/>
      </c>
      <c r="V106" t="str">
        <f ca="1">IF(Input!S115="","",VALUE(OFFSET(Input!$S$10,$AB106,0)))</f>
        <v/>
      </c>
      <c r="W106" t="str">
        <f ca="1">IF(Input!T115="","",VALUE(OFFSET(Input!$T$10,$AB106,0)))</f>
        <v/>
      </c>
      <c r="X106" t="str">
        <f ca="1">IF(Input!U115="","",VALUE(OFFSET(Input!$U$10,$AB106,0)))</f>
        <v/>
      </c>
      <c r="Y106" t="str">
        <f ca="1">IF(Input!V115="","",VALUE(OFFSET(Input!$V$10,$AB106,0)))</f>
        <v/>
      </c>
      <c r="Z106" s="170" t="str">
        <f ca="1">IF(Input!W115="","",OFFSET(Input!$W$10,$AB106,0))</f>
        <v/>
      </c>
      <c r="AB106" s="169">
        <v>105</v>
      </c>
    </row>
    <row r="107" spans="1:28" x14ac:dyDescent="0.25">
      <c r="A107" s="179" t="str">
        <f ca="1">IF(Input!A116="","",OFFSET(Input!$A$10,$AB107,0))</f>
        <v/>
      </c>
      <c r="B107" t="str">
        <f>IF(Input!$J$2="","",IF(A107="","",Input!$J$2))</f>
        <v/>
      </c>
      <c r="D107" t="str">
        <f ca="1">IF(Input!B116="","",VALUE(OFFSET(Input!$B$10,$AB107,0)))</f>
        <v/>
      </c>
      <c r="E107" t="str">
        <f ca="1">IF(Input!C116="","",OFFSET(Input!$C$10,$AB107,0))</f>
        <v/>
      </c>
      <c r="F107" t="str">
        <f ca="1">IF(Input!D116="","",OFFSET(Input!$D$10,$AB107,0))</f>
        <v/>
      </c>
      <c r="G107" t="str">
        <f ca="1">IF(Input!E116="","",OFFSET(Input!$E$10,$AB107,0))</f>
        <v/>
      </c>
      <c r="H107" t="str">
        <f ca="1">IF(Input!F116="","",OFFSET(Input!$F$10,$AB107,0))</f>
        <v/>
      </c>
      <c r="I107" t="str">
        <f ca="1">IF(Input!G116="","",OFFSET(Input!$G$10,$AB107,0))</f>
        <v/>
      </c>
      <c r="J107" t="str">
        <f ca="1">IF(Input!H116="","",OFFSET(Input!$H$10,$AB107,0))</f>
        <v/>
      </c>
      <c r="K107" t="str">
        <f ca="1">IF(Input!I116="","",OFFSET(Input!$I$10,$AB107,0))</f>
        <v/>
      </c>
      <c r="L107" t="str">
        <f ca="1">IF(Input!J116="","",OFFSET(Input!$J$10,$AB107,0))</f>
        <v/>
      </c>
      <c r="M107" s="189" t="str">
        <f ca="1">IF(Input!K116="","",VALUE(OFFSET(Input!$K$10,$AB107,0)))</f>
        <v/>
      </c>
      <c r="N107" s="189" t="str">
        <f ca="1">IF(Input!L116="","",VALUE(OFFSET(Input!$L$10,$AB107,0)))</f>
        <v/>
      </c>
      <c r="O107" t="str">
        <f ca="1">IF(Input!M116="","",OFFSET(Input!$M$10,$AB107,0))</f>
        <v/>
      </c>
      <c r="P107" t="str">
        <f ca="1">IF(Input!N116="","",OFFSET(Input!$N$10,$AB107,0))</f>
        <v/>
      </c>
      <c r="Q107" t="str">
        <f ca="1">IF(Input!O116="","",OFFSET(Input!$O$10,$AB107,0))</f>
        <v/>
      </c>
      <c r="R107" t="str">
        <f ca="1">IF(Input!P116="","",VALUE(OFFSET(Input!$P$10,$AB107,0)*100))</f>
        <v/>
      </c>
      <c r="T107" t="str">
        <f ca="1">IF(Input!Q116="","",OFFSET(Input!$Q$10,$AB107,0))</f>
        <v/>
      </c>
      <c r="U107" t="str">
        <f ca="1">IF(Input!R116="","",OFFSET(Input!$R$10,$AB107,0))</f>
        <v/>
      </c>
      <c r="V107" t="str">
        <f ca="1">IF(Input!S116="","",VALUE(OFFSET(Input!$S$10,$AB107,0)))</f>
        <v/>
      </c>
      <c r="W107" t="str">
        <f ca="1">IF(Input!T116="","",VALUE(OFFSET(Input!$T$10,$AB107,0)))</f>
        <v/>
      </c>
      <c r="X107" t="str">
        <f ca="1">IF(Input!U116="","",VALUE(OFFSET(Input!$U$10,$AB107,0)))</f>
        <v/>
      </c>
      <c r="Y107" t="str">
        <f ca="1">IF(Input!V116="","",VALUE(OFFSET(Input!$V$10,$AB107,0)))</f>
        <v/>
      </c>
      <c r="Z107" s="170" t="str">
        <f ca="1">IF(Input!W116="","",OFFSET(Input!$W$10,$AB107,0))</f>
        <v/>
      </c>
      <c r="AB107" s="169">
        <v>106</v>
      </c>
    </row>
    <row r="108" spans="1:28" x14ac:dyDescent="0.25">
      <c r="A108" s="179" t="str">
        <f ca="1">IF(Input!A117="","",OFFSET(Input!$A$10,$AB108,0))</f>
        <v/>
      </c>
      <c r="B108" t="str">
        <f>IF(Input!$J$2="","",IF(A108="","",Input!$J$2))</f>
        <v/>
      </c>
      <c r="D108" t="str">
        <f ca="1">IF(Input!B117="","",VALUE(OFFSET(Input!$B$10,$AB108,0)))</f>
        <v/>
      </c>
      <c r="E108" t="str">
        <f ca="1">IF(Input!C117="","",OFFSET(Input!$C$10,$AB108,0))</f>
        <v/>
      </c>
      <c r="F108" t="str">
        <f ca="1">IF(Input!D117="","",OFFSET(Input!$D$10,$AB108,0))</f>
        <v/>
      </c>
      <c r="G108" t="str">
        <f ca="1">IF(Input!E117="","",OFFSET(Input!$E$10,$AB108,0))</f>
        <v/>
      </c>
      <c r="H108" t="str">
        <f ca="1">IF(Input!F117="","",OFFSET(Input!$F$10,$AB108,0))</f>
        <v/>
      </c>
      <c r="I108" t="str">
        <f ca="1">IF(Input!G117="","",OFFSET(Input!$G$10,$AB108,0))</f>
        <v/>
      </c>
      <c r="J108" t="str">
        <f ca="1">IF(Input!H117="","",OFFSET(Input!$H$10,$AB108,0))</f>
        <v/>
      </c>
      <c r="K108" t="str">
        <f ca="1">IF(Input!I117="","",OFFSET(Input!$I$10,$AB108,0))</f>
        <v/>
      </c>
      <c r="L108" t="str">
        <f ca="1">IF(Input!J117="","",OFFSET(Input!$J$10,$AB108,0))</f>
        <v/>
      </c>
      <c r="M108" s="189" t="str">
        <f ca="1">IF(Input!K117="","",VALUE(OFFSET(Input!$K$10,$AB108,0)))</f>
        <v/>
      </c>
      <c r="N108" s="189" t="str">
        <f ca="1">IF(Input!L117="","",VALUE(OFFSET(Input!$L$10,$AB108,0)))</f>
        <v/>
      </c>
      <c r="O108" t="str">
        <f ca="1">IF(Input!M117="","",OFFSET(Input!$M$10,$AB108,0))</f>
        <v/>
      </c>
      <c r="P108" t="str">
        <f ca="1">IF(Input!N117="","",OFFSET(Input!$N$10,$AB108,0))</f>
        <v/>
      </c>
      <c r="Q108" t="str">
        <f ca="1">IF(Input!O117="","",OFFSET(Input!$O$10,$AB108,0))</f>
        <v/>
      </c>
      <c r="R108" t="str">
        <f ca="1">IF(Input!P117="","",VALUE(OFFSET(Input!$P$10,$AB108,0)*100))</f>
        <v/>
      </c>
      <c r="T108" t="str">
        <f ca="1">IF(Input!Q117="","",OFFSET(Input!$Q$10,$AB108,0))</f>
        <v/>
      </c>
      <c r="U108" t="str">
        <f ca="1">IF(Input!R117="","",OFFSET(Input!$R$10,$AB108,0))</f>
        <v/>
      </c>
      <c r="V108" t="str">
        <f ca="1">IF(Input!S117="","",VALUE(OFFSET(Input!$S$10,$AB108,0)))</f>
        <v/>
      </c>
      <c r="W108" t="str">
        <f ca="1">IF(Input!T117="","",VALUE(OFFSET(Input!$T$10,$AB108,0)))</f>
        <v/>
      </c>
      <c r="X108" t="str">
        <f ca="1">IF(Input!U117="","",VALUE(OFFSET(Input!$U$10,$AB108,0)))</f>
        <v/>
      </c>
      <c r="Y108" t="str">
        <f ca="1">IF(Input!V117="","",VALUE(OFFSET(Input!$V$10,$AB108,0)))</f>
        <v/>
      </c>
      <c r="Z108" s="170" t="str">
        <f ca="1">IF(Input!W117="","",OFFSET(Input!$W$10,$AB108,0))</f>
        <v/>
      </c>
      <c r="AB108" s="169">
        <v>107</v>
      </c>
    </row>
    <row r="109" spans="1:28" x14ac:dyDescent="0.25">
      <c r="A109" s="179" t="str">
        <f ca="1">IF(Input!A118="","",OFFSET(Input!$A$10,$AB109,0))</f>
        <v/>
      </c>
      <c r="B109" t="str">
        <f>IF(Input!$J$2="","",IF(A109="","",Input!$J$2))</f>
        <v/>
      </c>
      <c r="D109" t="str">
        <f ca="1">IF(Input!B118="","",VALUE(OFFSET(Input!$B$10,$AB109,0)))</f>
        <v/>
      </c>
      <c r="E109" t="str">
        <f ca="1">IF(Input!C118="","",OFFSET(Input!$C$10,$AB109,0))</f>
        <v/>
      </c>
      <c r="F109" t="str">
        <f ca="1">IF(Input!D118="","",OFFSET(Input!$D$10,$AB109,0))</f>
        <v/>
      </c>
      <c r="G109" t="str">
        <f ca="1">IF(Input!E118="","",OFFSET(Input!$E$10,$AB109,0))</f>
        <v/>
      </c>
      <c r="H109" t="str">
        <f ca="1">IF(Input!F118="","",OFFSET(Input!$F$10,$AB109,0))</f>
        <v/>
      </c>
      <c r="I109" t="str">
        <f ca="1">IF(Input!G118="","",OFFSET(Input!$G$10,$AB109,0))</f>
        <v/>
      </c>
      <c r="J109" t="str">
        <f ca="1">IF(Input!H118="","",OFFSET(Input!$H$10,$AB109,0))</f>
        <v/>
      </c>
      <c r="K109" t="str">
        <f ca="1">IF(Input!I118="","",OFFSET(Input!$I$10,$AB109,0))</f>
        <v/>
      </c>
      <c r="L109" t="str">
        <f ca="1">IF(Input!J118="","",OFFSET(Input!$J$10,$AB109,0))</f>
        <v/>
      </c>
      <c r="M109" s="189" t="str">
        <f ca="1">IF(Input!K118="","",VALUE(OFFSET(Input!$K$10,$AB109,0)))</f>
        <v/>
      </c>
      <c r="N109" s="189" t="str">
        <f ca="1">IF(Input!L118="","",VALUE(OFFSET(Input!$L$10,$AB109,0)))</f>
        <v/>
      </c>
      <c r="O109" t="str">
        <f ca="1">IF(Input!M118="","",OFFSET(Input!$M$10,$AB109,0))</f>
        <v/>
      </c>
      <c r="P109" t="str">
        <f ca="1">IF(Input!N118="","",OFFSET(Input!$N$10,$AB109,0))</f>
        <v/>
      </c>
      <c r="Q109" t="str">
        <f ca="1">IF(Input!O118="","",OFFSET(Input!$O$10,$AB109,0))</f>
        <v/>
      </c>
      <c r="R109" t="str">
        <f ca="1">IF(Input!P118="","",VALUE(OFFSET(Input!$P$10,$AB109,0)*100))</f>
        <v/>
      </c>
      <c r="T109" t="str">
        <f ca="1">IF(Input!Q118="","",OFFSET(Input!$Q$10,$AB109,0))</f>
        <v/>
      </c>
      <c r="U109" t="str">
        <f ca="1">IF(Input!R118="","",OFFSET(Input!$R$10,$AB109,0))</f>
        <v/>
      </c>
      <c r="V109" t="str">
        <f ca="1">IF(Input!S118="","",VALUE(OFFSET(Input!$S$10,$AB109,0)))</f>
        <v/>
      </c>
      <c r="W109" t="str">
        <f ca="1">IF(Input!T118="","",VALUE(OFFSET(Input!$T$10,$AB109,0)))</f>
        <v/>
      </c>
      <c r="X109" t="str">
        <f ca="1">IF(Input!U118="","",VALUE(OFFSET(Input!$U$10,$AB109,0)))</f>
        <v/>
      </c>
      <c r="Y109" t="str">
        <f ca="1">IF(Input!V118="","",VALUE(OFFSET(Input!$V$10,$AB109,0)))</f>
        <v/>
      </c>
      <c r="Z109" s="170" t="str">
        <f ca="1">IF(Input!W118="","",OFFSET(Input!$W$10,$AB109,0))</f>
        <v/>
      </c>
      <c r="AB109" s="169">
        <v>108</v>
      </c>
    </row>
    <row r="110" spans="1:28" x14ac:dyDescent="0.25">
      <c r="A110" s="179" t="str">
        <f ca="1">IF(Input!A119="","",OFFSET(Input!$A$10,$AB110,0))</f>
        <v/>
      </c>
      <c r="B110" t="str">
        <f>IF(Input!$J$2="","",IF(A110="","",Input!$J$2))</f>
        <v/>
      </c>
      <c r="D110" t="str">
        <f ca="1">IF(Input!B119="","",VALUE(OFFSET(Input!$B$10,$AB110,0)))</f>
        <v/>
      </c>
      <c r="E110" t="str">
        <f ca="1">IF(Input!C119="","",OFFSET(Input!$C$10,$AB110,0))</f>
        <v/>
      </c>
      <c r="F110" t="str">
        <f ca="1">IF(Input!D119="","",OFFSET(Input!$D$10,$AB110,0))</f>
        <v/>
      </c>
      <c r="G110" t="str">
        <f ca="1">IF(Input!E119="","",OFFSET(Input!$E$10,$AB110,0))</f>
        <v/>
      </c>
      <c r="H110" t="str">
        <f ca="1">IF(Input!F119="","",OFFSET(Input!$F$10,$AB110,0))</f>
        <v/>
      </c>
      <c r="I110" t="str">
        <f ca="1">IF(Input!G119="","",OFFSET(Input!$G$10,$AB110,0))</f>
        <v/>
      </c>
      <c r="J110" t="str">
        <f ca="1">IF(Input!H119="","",OFFSET(Input!$H$10,$AB110,0))</f>
        <v/>
      </c>
      <c r="K110" t="str">
        <f ca="1">IF(Input!I119="","",OFFSET(Input!$I$10,$AB110,0))</f>
        <v/>
      </c>
      <c r="L110" t="str">
        <f ca="1">IF(Input!J119="","",OFFSET(Input!$J$10,$AB110,0))</f>
        <v/>
      </c>
      <c r="M110" s="189" t="str">
        <f ca="1">IF(Input!K119="","",VALUE(OFFSET(Input!$K$10,$AB110,0)))</f>
        <v/>
      </c>
      <c r="N110" s="189" t="str">
        <f ca="1">IF(Input!L119="","",VALUE(OFFSET(Input!$L$10,$AB110,0)))</f>
        <v/>
      </c>
      <c r="O110" t="str">
        <f ca="1">IF(Input!M119="","",OFFSET(Input!$M$10,$AB110,0))</f>
        <v/>
      </c>
      <c r="P110" t="str">
        <f ca="1">IF(Input!N119="","",OFFSET(Input!$N$10,$AB110,0))</f>
        <v/>
      </c>
      <c r="Q110" t="str">
        <f ca="1">IF(Input!O119="","",OFFSET(Input!$O$10,$AB110,0))</f>
        <v/>
      </c>
      <c r="R110" t="str">
        <f ca="1">IF(Input!P119="","",VALUE(OFFSET(Input!$P$10,$AB110,0)*100))</f>
        <v/>
      </c>
      <c r="T110" t="str">
        <f ca="1">IF(Input!Q119="","",OFFSET(Input!$Q$10,$AB110,0))</f>
        <v/>
      </c>
      <c r="U110" t="str">
        <f ca="1">IF(Input!R119="","",OFFSET(Input!$R$10,$AB110,0))</f>
        <v/>
      </c>
      <c r="V110" t="str">
        <f ca="1">IF(Input!S119="","",VALUE(OFFSET(Input!$S$10,$AB110,0)))</f>
        <v/>
      </c>
      <c r="W110" t="str">
        <f ca="1">IF(Input!T119="","",VALUE(OFFSET(Input!$T$10,$AB110,0)))</f>
        <v/>
      </c>
      <c r="X110" t="str">
        <f ca="1">IF(Input!U119="","",VALUE(OFFSET(Input!$U$10,$AB110,0)))</f>
        <v/>
      </c>
      <c r="Y110" t="str">
        <f ca="1">IF(Input!V119="","",VALUE(OFFSET(Input!$V$10,$AB110,0)))</f>
        <v/>
      </c>
      <c r="Z110" s="170" t="str">
        <f ca="1">IF(Input!W119="","",OFFSET(Input!$W$10,$AB110,0))</f>
        <v/>
      </c>
      <c r="AB110" s="169">
        <v>109</v>
      </c>
    </row>
    <row r="111" spans="1:28" x14ac:dyDescent="0.25">
      <c r="A111" s="179" t="str">
        <f ca="1">IF(Input!A120="","",OFFSET(Input!$A$10,$AB111,0))</f>
        <v/>
      </c>
      <c r="B111" t="str">
        <f>IF(Input!$J$2="","",IF(A111="","",Input!$J$2))</f>
        <v/>
      </c>
      <c r="D111" t="str">
        <f ca="1">IF(Input!B120="","",VALUE(OFFSET(Input!$B$10,$AB111,0)))</f>
        <v/>
      </c>
      <c r="E111" t="str">
        <f ca="1">IF(Input!C120="","",OFFSET(Input!$C$10,$AB111,0))</f>
        <v/>
      </c>
      <c r="F111" t="str">
        <f ca="1">IF(Input!D120="","",OFFSET(Input!$D$10,$AB111,0))</f>
        <v/>
      </c>
      <c r="G111" t="str">
        <f ca="1">IF(Input!E120="","",OFFSET(Input!$E$10,$AB111,0))</f>
        <v/>
      </c>
      <c r="H111" t="str">
        <f ca="1">IF(Input!F120="","",OFFSET(Input!$F$10,$AB111,0))</f>
        <v/>
      </c>
      <c r="I111" t="str">
        <f ca="1">IF(Input!G120="","",OFFSET(Input!$G$10,$AB111,0))</f>
        <v/>
      </c>
      <c r="J111" t="str">
        <f ca="1">IF(Input!H120="","",OFFSET(Input!$H$10,$AB111,0))</f>
        <v/>
      </c>
      <c r="K111" t="str">
        <f ca="1">IF(Input!I120="","",OFFSET(Input!$I$10,$AB111,0))</f>
        <v/>
      </c>
      <c r="L111" t="str">
        <f ca="1">IF(Input!J120="","",OFFSET(Input!$J$10,$AB111,0))</f>
        <v/>
      </c>
      <c r="M111" s="189" t="str">
        <f ca="1">IF(Input!K120="","",VALUE(OFFSET(Input!$K$10,$AB111,0)))</f>
        <v/>
      </c>
      <c r="N111" s="189" t="str">
        <f ca="1">IF(Input!L120="","",VALUE(OFFSET(Input!$L$10,$AB111,0)))</f>
        <v/>
      </c>
      <c r="O111" t="str">
        <f ca="1">IF(Input!M120="","",OFFSET(Input!$M$10,$AB111,0))</f>
        <v/>
      </c>
      <c r="P111" t="str">
        <f ca="1">IF(Input!N120="","",OFFSET(Input!$N$10,$AB111,0))</f>
        <v/>
      </c>
      <c r="Q111" t="str">
        <f ca="1">IF(Input!O120="","",OFFSET(Input!$O$10,$AB111,0))</f>
        <v/>
      </c>
      <c r="R111" t="str">
        <f ca="1">IF(Input!P120="","",VALUE(OFFSET(Input!$P$10,$AB111,0)*100))</f>
        <v/>
      </c>
      <c r="T111" t="str">
        <f ca="1">IF(Input!Q120="","",OFFSET(Input!$Q$10,$AB111,0))</f>
        <v/>
      </c>
      <c r="U111" t="str">
        <f ca="1">IF(Input!R120="","",OFFSET(Input!$R$10,$AB111,0))</f>
        <v/>
      </c>
      <c r="V111" t="str">
        <f ca="1">IF(Input!S120="","",VALUE(OFFSET(Input!$S$10,$AB111,0)))</f>
        <v/>
      </c>
      <c r="W111" t="str">
        <f ca="1">IF(Input!T120="","",VALUE(OFFSET(Input!$T$10,$AB111,0)))</f>
        <v/>
      </c>
      <c r="X111" t="str">
        <f ca="1">IF(Input!U120="","",VALUE(OFFSET(Input!$U$10,$AB111,0)))</f>
        <v/>
      </c>
      <c r="Y111" t="str">
        <f ca="1">IF(Input!V120="","",VALUE(OFFSET(Input!$V$10,$AB111,0)))</f>
        <v/>
      </c>
      <c r="Z111" s="170" t="str">
        <f ca="1">IF(Input!W120="","",OFFSET(Input!$W$10,$AB111,0))</f>
        <v/>
      </c>
      <c r="AB111" s="169">
        <v>110</v>
      </c>
    </row>
    <row r="112" spans="1:28" x14ac:dyDescent="0.25">
      <c r="A112" s="179" t="str">
        <f ca="1">IF(Input!A121="","",OFFSET(Input!$A$10,$AB112,0))</f>
        <v/>
      </c>
      <c r="B112" t="str">
        <f>IF(Input!$J$2="","",IF(A112="","",Input!$J$2))</f>
        <v/>
      </c>
      <c r="D112" t="str">
        <f ca="1">IF(Input!B121="","",VALUE(OFFSET(Input!$B$10,$AB112,0)))</f>
        <v/>
      </c>
      <c r="E112" t="str">
        <f ca="1">IF(Input!C121="","",OFFSET(Input!$C$10,$AB112,0))</f>
        <v/>
      </c>
      <c r="F112" t="str">
        <f ca="1">IF(Input!D121="","",OFFSET(Input!$D$10,$AB112,0))</f>
        <v/>
      </c>
      <c r="G112" t="str">
        <f ca="1">IF(Input!E121="","",OFFSET(Input!$E$10,$AB112,0))</f>
        <v/>
      </c>
      <c r="H112" t="str">
        <f ca="1">IF(Input!F121="","",OFFSET(Input!$F$10,$AB112,0))</f>
        <v/>
      </c>
      <c r="I112" t="str">
        <f ca="1">IF(Input!G121="","",OFFSET(Input!$G$10,$AB112,0))</f>
        <v/>
      </c>
      <c r="J112" t="str">
        <f ca="1">IF(Input!H121="","",OFFSET(Input!$H$10,$AB112,0))</f>
        <v/>
      </c>
      <c r="K112" t="str">
        <f ca="1">IF(Input!I121="","",OFFSET(Input!$I$10,$AB112,0))</f>
        <v/>
      </c>
      <c r="L112" t="str">
        <f ca="1">IF(Input!J121="","",OFFSET(Input!$J$10,$AB112,0))</f>
        <v/>
      </c>
      <c r="M112" s="189" t="str">
        <f ca="1">IF(Input!K121="","",VALUE(OFFSET(Input!$K$10,$AB112,0)))</f>
        <v/>
      </c>
      <c r="N112" s="189" t="str">
        <f ca="1">IF(Input!L121="","",VALUE(OFFSET(Input!$L$10,$AB112,0)))</f>
        <v/>
      </c>
      <c r="O112" t="str">
        <f ca="1">IF(Input!M121="","",OFFSET(Input!$M$10,$AB112,0))</f>
        <v/>
      </c>
      <c r="P112" t="str">
        <f ca="1">IF(Input!N121="","",OFFSET(Input!$N$10,$AB112,0))</f>
        <v/>
      </c>
      <c r="Q112" t="str">
        <f ca="1">IF(Input!O121="","",OFFSET(Input!$O$10,$AB112,0))</f>
        <v/>
      </c>
      <c r="R112" t="str">
        <f ca="1">IF(Input!P121="","",VALUE(OFFSET(Input!$P$10,$AB112,0)*100))</f>
        <v/>
      </c>
      <c r="T112" t="str">
        <f ca="1">IF(Input!Q121="","",OFFSET(Input!$Q$10,$AB112,0))</f>
        <v/>
      </c>
      <c r="U112" t="str">
        <f ca="1">IF(Input!R121="","",OFFSET(Input!$R$10,$AB112,0))</f>
        <v/>
      </c>
      <c r="V112" t="str">
        <f ca="1">IF(Input!S121="","",VALUE(OFFSET(Input!$S$10,$AB112,0)))</f>
        <v/>
      </c>
      <c r="W112" t="str">
        <f ca="1">IF(Input!T121="","",VALUE(OFFSET(Input!$T$10,$AB112,0)))</f>
        <v/>
      </c>
      <c r="X112" t="str">
        <f ca="1">IF(Input!U121="","",VALUE(OFFSET(Input!$U$10,$AB112,0)))</f>
        <v/>
      </c>
      <c r="Y112" t="str">
        <f ca="1">IF(Input!V121="","",VALUE(OFFSET(Input!$V$10,$AB112,0)))</f>
        <v/>
      </c>
      <c r="Z112" s="170" t="str">
        <f ca="1">IF(Input!W121="","",OFFSET(Input!$W$10,$AB112,0))</f>
        <v/>
      </c>
      <c r="AB112" s="169">
        <v>111</v>
      </c>
    </row>
    <row r="113" spans="1:28" x14ac:dyDescent="0.25">
      <c r="A113" s="179" t="str">
        <f ca="1">IF(Input!A122="","",OFFSET(Input!$A$10,$AB113,0))</f>
        <v/>
      </c>
      <c r="B113" t="str">
        <f>IF(Input!$J$2="","",IF(A113="","",Input!$J$2))</f>
        <v/>
      </c>
      <c r="D113" t="str">
        <f ca="1">IF(Input!B122="","",VALUE(OFFSET(Input!$B$10,$AB113,0)))</f>
        <v/>
      </c>
      <c r="E113" t="str">
        <f ca="1">IF(Input!C122="","",OFFSET(Input!$C$10,$AB113,0))</f>
        <v/>
      </c>
      <c r="F113" t="str">
        <f ca="1">IF(Input!D122="","",OFFSET(Input!$D$10,$AB113,0))</f>
        <v/>
      </c>
      <c r="G113" t="str">
        <f ca="1">IF(Input!E122="","",OFFSET(Input!$E$10,$AB113,0))</f>
        <v/>
      </c>
      <c r="H113" t="str">
        <f ca="1">IF(Input!F122="","",OFFSET(Input!$F$10,$AB113,0))</f>
        <v/>
      </c>
      <c r="I113" t="str">
        <f ca="1">IF(Input!G122="","",OFFSET(Input!$G$10,$AB113,0))</f>
        <v/>
      </c>
      <c r="J113" t="str">
        <f ca="1">IF(Input!H122="","",OFFSET(Input!$H$10,$AB113,0))</f>
        <v/>
      </c>
      <c r="K113" t="str">
        <f ca="1">IF(Input!I122="","",OFFSET(Input!$I$10,$AB113,0))</f>
        <v/>
      </c>
      <c r="L113" t="str">
        <f ca="1">IF(Input!J122="","",OFFSET(Input!$J$10,$AB113,0))</f>
        <v/>
      </c>
      <c r="M113" s="189" t="str">
        <f ca="1">IF(Input!K122="","",VALUE(OFFSET(Input!$K$10,$AB113,0)))</f>
        <v/>
      </c>
      <c r="N113" s="189" t="str">
        <f ca="1">IF(Input!L122="","",VALUE(OFFSET(Input!$L$10,$AB113,0)))</f>
        <v/>
      </c>
      <c r="O113" t="str">
        <f ca="1">IF(Input!M122="","",OFFSET(Input!$M$10,$AB113,0))</f>
        <v/>
      </c>
      <c r="P113" t="str">
        <f ca="1">IF(Input!N122="","",OFFSET(Input!$N$10,$AB113,0))</f>
        <v/>
      </c>
      <c r="Q113" t="str">
        <f ca="1">IF(Input!O122="","",OFFSET(Input!$O$10,$AB113,0))</f>
        <v/>
      </c>
      <c r="R113" t="str">
        <f ca="1">IF(Input!P122="","",VALUE(OFFSET(Input!$P$10,$AB113,0)*100))</f>
        <v/>
      </c>
      <c r="T113" t="str">
        <f ca="1">IF(Input!Q122="","",OFFSET(Input!$Q$10,$AB113,0))</f>
        <v/>
      </c>
      <c r="U113" t="str">
        <f ca="1">IF(Input!R122="","",OFFSET(Input!$R$10,$AB113,0))</f>
        <v/>
      </c>
      <c r="V113" t="str">
        <f ca="1">IF(Input!S122="","",VALUE(OFFSET(Input!$S$10,$AB113,0)))</f>
        <v/>
      </c>
      <c r="W113" t="str">
        <f ca="1">IF(Input!T122="","",VALUE(OFFSET(Input!$T$10,$AB113,0)))</f>
        <v/>
      </c>
      <c r="X113" t="str">
        <f ca="1">IF(Input!U122="","",VALUE(OFFSET(Input!$U$10,$AB113,0)))</f>
        <v/>
      </c>
      <c r="Y113" t="str">
        <f ca="1">IF(Input!V122="","",VALUE(OFFSET(Input!$V$10,$AB113,0)))</f>
        <v/>
      </c>
      <c r="Z113" s="170" t="str">
        <f ca="1">IF(Input!W122="","",OFFSET(Input!$W$10,$AB113,0))</f>
        <v/>
      </c>
      <c r="AB113" s="169">
        <v>112</v>
      </c>
    </row>
    <row r="114" spans="1:28" x14ac:dyDescent="0.25">
      <c r="A114" s="179" t="str">
        <f ca="1">IF(Input!A123="","",OFFSET(Input!$A$10,$AB114,0))</f>
        <v/>
      </c>
      <c r="B114" t="str">
        <f>IF(Input!$J$2="","",IF(A114="","",Input!$J$2))</f>
        <v/>
      </c>
      <c r="D114" t="str">
        <f ca="1">IF(Input!B123="","",VALUE(OFFSET(Input!$B$10,$AB114,0)))</f>
        <v/>
      </c>
      <c r="E114" t="str">
        <f ca="1">IF(Input!C123="","",OFFSET(Input!$C$10,$AB114,0))</f>
        <v/>
      </c>
      <c r="F114" t="str">
        <f ca="1">IF(Input!D123="","",OFFSET(Input!$D$10,$AB114,0))</f>
        <v/>
      </c>
      <c r="G114" t="str">
        <f ca="1">IF(Input!E123="","",OFFSET(Input!$E$10,$AB114,0))</f>
        <v/>
      </c>
      <c r="H114" t="str">
        <f ca="1">IF(Input!F123="","",OFFSET(Input!$F$10,$AB114,0))</f>
        <v/>
      </c>
      <c r="I114" t="str">
        <f ca="1">IF(Input!G123="","",OFFSET(Input!$G$10,$AB114,0))</f>
        <v/>
      </c>
      <c r="J114" t="str">
        <f ca="1">IF(Input!H123="","",OFFSET(Input!$H$10,$AB114,0))</f>
        <v/>
      </c>
      <c r="K114" t="str">
        <f ca="1">IF(Input!I123="","",OFFSET(Input!$I$10,$AB114,0))</f>
        <v/>
      </c>
      <c r="L114" t="str">
        <f ca="1">IF(Input!J123="","",OFFSET(Input!$J$10,$AB114,0))</f>
        <v/>
      </c>
      <c r="M114" s="189" t="str">
        <f ca="1">IF(Input!K123="","",VALUE(OFFSET(Input!$K$10,$AB114,0)))</f>
        <v/>
      </c>
      <c r="N114" s="189" t="str">
        <f ca="1">IF(Input!L123="","",VALUE(OFFSET(Input!$L$10,$AB114,0)))</f>
        <v/>
      </c>
      <c r="O114" t="str">
        <f ca="1">IF(Input!M123="","",OFFSET(Input!$M$10,$AB114,0))</f>
        <v/>
      </c>
      <c r="P114" t="str">
        <f ca="1">IF(Input!N123="","",OFFSET(Input!$N$10,$AB114,0))</f>
        <v/>
      </c>
      <c r="Q114" t="str">
        <f ca="1">IF(Input!O123="","",OFFSET(Input!$O$10,$AB114,0))</f>
        <v/>
      </c>
      <c r="R114" t="str">
        <f ca="1">IF(Input!P123="","",VALUE(OFFSET(Input!$P$10,$AB114,0)*100))</f>
        <v/>
      </c>
      <c r="T114" t="str">
        <f ca="1">IF(Input!Q123="","",OFFSET(Input!$Q$10,$AB114,0))</f>
        <v/>
      </c>
      <c r="U114" t="str">
        <f ca="1">IF(Input!R123="","",OFFSET(Input!$R$10,$AB114,0))</f>
        <v/>
      </c>
      <c r="V114" t="str">
        <f ca="1">IF(Input!S123="","",VALUE(OFFSET(Input!$S$10,$AB114,0)))</f>
        <v/>
      </c>
      <c r="W114" t="str">
        <f ca="1">IF(Input!T123="","",VALUE(OFFSET(Input!$T$10,$AB114,0)))</f>
        <v/>
      </c>
      <c r="X114" t="str">
        <f ca="1">IF(Input!U123="","",VALUE(OFFSET(Input!$U$10,$AB114,0)))</f>
        <v/>
      </c>
      <c r="Y114" t="str">
        <f ca="1">IF(Input!V123="","",VALUE(OFFSET(Input!$V$10,$AB114,0)))</f>
        <v/>
      </c>
      <c r="Z114" s="170" t="str">
        <f ca="1">IF(Input!W123="","",OFFSET(Input!$W$10,$AB114,0))</f>
        <v/>
      </c>
      <c r="AB114" s="169">
        <v>113</v>
      </c>
    </row>
    <row r="115" spans="1:28" x14ac:dyDescent="0.25">
      <c r="A115" s="179" t="str">
        <f ca="1">IF(Input!A124="","",OFFSET(Input!$A$10,$AB115,0))</f>
        <v/>
      </c>
      <c r="B115" t="str">
        <f>IF(Input!$J$2="","",IF(A115="","",Input!$J$2))</f>
        <v/>
      </c>
      <c r="D115" t="str">
        <f ca="1">IF(Input!B124="","",VALUE(OFFSET(Input!$B$10,$AB115,0)))</f>
        <v/>
      </c>
      <c r="E115" t="str">
        <f ca="1">IF(Input!C124="","",OFFSET(Input!$C$10,$AB115,0))</f>
        <v/>
      </c>
      <c r="F115" t="str">
        <f ca="1">IF(Input!D124="","",OFFSET(Input!$D$10,$AB115,0))</f>
        <v/>
      </c>
      <c r="G115" t="str">
        <f ca="1">IF(Input!E124="","",OFFSET(Input!$E$10,$AB115,0))</f>
        <v/>
      </c>
      <c r="H115" t="str">
        <f ca="1">IF(Input!F124="","",OFFSET(Input!$F$10,$AB115,0))</f>
        <v/>
      </c>
      <c r="I115" t="str">
        <f ca="1">IF(Input!G124="","",OFFSET(Input!$G$10,$AB115,0))</f>
        <v/>
      </c>
      <c r="J115" t="str">
        <f ca="1">IF(Input!H124="","",OFFSET(Input!$H$10,$AB115,0))</f>
        <v/>
      </c>
      <c r="K115" t="str">
        <f ca="1">IF(Input!I124="","",OFFSET(Input!$I$10,$AB115,0))</f>
        <v/>
      </c>
      <c r="L115" t="str">
        <f ca="1">IF(Input!J124="","",OFFSET(Input!$J$10,$AB115,0))</f>
        <v/>
      </c>
      <c r="M115" s="189" t="str">
        <f ca="1">IF(Input!K124="","",VALUE(OFFSET(Input!$K$10,$AB115,0)))</f>
        <v/>
      </c>
      <c r="N115" s="189" t="str">
        <f ca="1">IF(Input!L124="","",VALUE(OFFSET(Input!$L$10,$AB115,0)))</f>
        <v/>
      </c>
      <c r="O115" t="str">
        <f ca="1">IF(Input!M124="","",OFFSET(Input!$M$10,$AB115,0))</f>
        <v/>
      </c>
      <c r="P115" t="str">
        <f ca="1">IF(Input!N124="","",OFFSET(Input!$N$10,$AB115,0))</f>
        <v/>
      </c>
      <c r="Q115" t="str">
        <f ca="1">IF(Input!O124="","",OFFSET(Input!$O$10,$AB115,0))</f>
        <v/>
      </c>
      <c r="R115" t="str">
        <f ca="1">IF(Input!P124="","",VALUE(OFFSET(Input!$P$10,$AB115,0)*100))</f>
        <v/>
      </c>
      <c r="T115" t="str">
        <f ca="1">IF(Input!Q124="","",OFFSET(Input!$Q$10,$AB115,0))</f>
        <v/>
      </c>
      <c r="U115" t="str">
        <f ca="1">IF(Input!R124="","",OFFSET(Input!$R$10,$AB115,0))</f>
        <v/>
      </c>
      <c r="V115" t="str">
        <f ca="1">IF(Input!S124="","",VALUE(OFFSET(Input!$S$10,$AB115,0)))</f>
        <v/>
      </c>
      <c r="W115" t="str">
        <f ca="1">IF(Input!T124="","",VALUE(OFFSET(Input!$T$10,$AB115,0)))</f>
        <v/>
      </c>
      <c r="X115" t="str">
        <f ca="1">IF(Input!U124="","",VALUE(OFFSET(Input!$U$10,$AB115,0)))</f>
        <v/>
      </c>
      <c r="Y115" t="str">
        <f ca="1">IF(Input!V124="","",VALUE(OFFSET(Input!$V$10,$AB115,0)))</f>
        <v/>
      </c>
      <c r="Z115" s="170" t="str">
        <f ca="1">IF(Input!W124="","",OFFSET(Input!$W$10,$AB115,0))</f>
        <v/>
      </c>
      <c r="AB115" s="169">
        <v>114</v>
      </c>
    </row>
    <row r="116" spans="1:28" x14ac:dyDescent="0.25">
      <c r="A116" s="179" t="str">
        <f ca="1">IF(Input!A125="","",OFFSET(Input!$A$10,$AB116,0))</f>
        <v/>
      </c>
      <c r="B116" t="str">
        <f>IF(Input!$J$2="","",IF(A116="","",Input!$J$2))</f>
        <v/>
      </c>
      <c r="D116" t="str">
        <f ca="1">IF(Input!B125="","",VALUE(OFFSET(Input!$B$10,$AB116,0)))</f>
        <v/>
      </c>
      <c r="E116" t="str">
        <f ca="1">IF(Input!C125="","",OFFSET(Input!$C$10,$AB116,0))</f>
        <v/>
      </c>
      <c r="F116" t="str">
        <f ca="1">IF(Input!D125="","",OFFSET(Input!$D$10,$AB116,0))</f>
        <v/>
      </c>
      <c r="G116" t="str">
        <f ca="1">IF(Input!E125="","",OFFSET(Input!$E$10,$AB116,0))</f>
        <v/>
      </c>
      <c r="H116" t="str">
        <f ca="1">IF(Input!F125="","",OFFSET(Input!$F$10,$AB116,0))</f>
        <v/>
      </c>
      <c r="I116" t="str">
        <f ca="1">IF(Input!G125="","",OFFSET(Input!$G$10,$AB116,0))</f>
        <v/>
      </c>
      <c r="J116" t="str">
        <f ca="1">IF(Input!H125="","",OFFSET(Input!$H$10,$AB116,0))</f>
        <v/>
      </c>
      <c r="K116" t="str">
        <f ca="1">IF(Input!I125="","",OFFSET(Input!$I$10,$AB116,0))</f>
        <v/>
      </c>
      <c r="L116" t="str">
        <f ca="1">IF(Input!J125="","",OFFSET(Input!$J$10,$AB116,0))</f>
        <v/>
      </c>
      <c r="M116" s="189" t="str">
        <f ca="1">IF(Input!K125="","",VALUE(OFFSET(Input!$K$10,$AB116,0)))</f>
        <v/>
      </c>
      <c r="N116" s="189" t="str">
        <f ca="1">IF(Input!L125="","",VALUE(OFFSET(Input!$L$10,$AB116,0)))</f>
        <v/>
      </c>
      <c r="O116" t="str">
        <f ca="1">IF(Input!M125="","",OFFSET(Input!$M$10,$AB116,0))</f>
        <v/>
      </c>
      <c r="P116" t="str">
        <f ca="1">IF(Input!N125="","",OFFSET(Input!$N$10,$AB116,0))</f>
        <v/>
      </c>
      <c r="Q116" t="str">
        <f ca="1">IF(Input!O125="","",OFFSET(Input!$O$10,$AB116,0))</f>
        <v/>
      </c>
      <c r="R116" t="str">
        <f ca="1">IF(Input!P125="","",VALUE(OFFSET(Input!$P$10,$AB116,0)*100))</f>
        <v/>
      </c>
      <c r="T116" t="str">
        <f ca="1">IF(Input!Q125="","",OFFSET(Input!$Q$10,$AB116,0))</f>
        <v/>
      </c>
      <c r="U116" t="str">
        <f ca="1">IF(Input!R125="","",OFFSET(Input!$R$10,$AB116,0))</f>
        <v/>
      </c>
      <c r="V116" t="str">
        <f ca="1">IF(Input!S125="","",VALUE(OFFSET(Input!$S$10,$AB116,0)))</f>
        <v/>
      </c>
      <c r="W116" t="str">
        <f ca="1">IF(Input!T125="","",VALUE(OFFSET(Input!$T$10,$AB116,0)))</f>
        <v/>
      </c>
      <c r="X116" t="str">
        <f ca="1">IF(Input!U125="","",VALUE(OFFSET(Input!$U$10,$AB116,0)))</f>
        <v/>
      </c>
      <c r="Y116" t="str">
        <f ca="1">IF(Input!V125="","",VALUE(OFFSET(Input!$V$10,$AB116,0)))</f>
        <v/>
      </c>
      <c r="Z116" s="170" t="str">
        <f ca="1">IF(Input!W125="","",OFFSET(Input!$W$10,$AB116,0))</f>
        <v/>
      </c>
      <c r="AB116" s="169">
        <v>115</v>
      </c>
    </row>
    <row r="117" spans="1:28" x14ac:dyDescent="0.25">
      <c r="A117" s="179" t="str">
        <f ca="1">IF(Input!A126="","",OFFSET(Input!$A$10,$AB117,0))</f>
        <v/>
      </c>
      <c r="B117" t="str">
        <f>IF(Input!$J$2="","",IF(A117="","",Input!$J$2))</f>
        <v/>
      </c>
      <c r="D117" t="str">
        <f ca="1">IF(Input!B126="","",VALUE(OFFSET(Input!$B$10,$AB117,0)))</f>
        <v/>
      </c>
      <c r="E117" t="str">
        <f ca="1">IF(Input!C126="","",OFFSET(Input!$C$10,$AB117,0))</f>
        <v/>
      </c>
      <c r="F117" t="str">
        <f ca="1">IF(Input!D126="","",OFFSET(Input!$D$10,$AB117,0))</f>
        <v/>
      </c>
      <c r="G117" t="str">
        <f ca="1">IF(Input!E126="","",OFFSET(Input!$E$10,$AB117,0))</f>
        <v/>
      </c>
      <c r="H117" t="str">
        <f ca="1">IF(Input!F126="","",OFFSET(Input!$F$10,$AB117,0))</f>
        <v/>
      </c>
      <c r="I117" t="str">
        <f ca="1">IF(Input!G126="","",OFFSET(Input!$G$10,$AB117,0))</f>
        <v/>
      </c>
      <c r="J117" t="str">
        <f ca="1">IF(Input!H126="","",OFFSET(Input!$H$10,$AB117,0))</f>
        <v/>
      </c>
      <c r="K117" t="str">
        <f ca="1">IF(Input!I126="","",OFFSET(Input!$I$10,$AB117,0))</f>
        <v/>
      </c>
      <c r="L117" t="str">
        <f ca="1">IF(Input!J126="","",OFFSET(Input!$J$10,$AB117,0))</f>
        <v/>
      </c>
      <c r="M117" s="189" t="str">
        <f ca="1">IF(Input!K126="","",VALUE(OFFSET(Input!$K$10,$AB117,0)))</f>
        <v/>
      </c>
      <c r="N117" s="189" t="str">
        <f ca="1">IF(Input!L126="","",VALUE(OFFSET(Input!$L$10,$AB117,0)))</f>
        <v/>
      </c>
      <c r="O117" t="str">
        <f ca="1">IF(Input!M126="","",OFFSET(Input!$M$10,$AB117,0))</f>
        <v/>
      </c>
      <c r="P117" t="str">
        <f ca="1">IF(Input!N126="","",OFFSET(Input!$N$10,$AB117,0))</f>
        <v/>
      </c>
      <c r="Q117" t="str">
        <f ca="1">IF(Input!O126="","",OFFSET(Input!$O$10,$AB117,0))</f>
        <v/>
      </c>
      <c r="R117" t="str">
        <f ca="1">IF(Input!P126="","",VALUE(OFFSET(Input!$P$10,$AB117,0)*100))</f>
        <v/>
      </c>
      <c r="T117" t="str">
        <f ca="1">IF(Input!Q126="","",OFFSET(Input!$Q$10,$AB117,0))</f>
        <v/>
      </c>
      <c r="U117" t="str">
        <f ca="1">IF(Input!R126="","",OFFSET(Input!$R$10,$AB117,0))</f>
        <v/>
      </c>
      <c r="V117" t="str">
        <f ca="1">IF(Input!S126="","",VALUE(OFFSET(Input!$S$10,$AB117,0)))</f>
        <v/>
      </c>
      <c r="W117" t="str">
        <f ca="1">IF(Input!T126="","",VALUE(OFFSET(Input!$T$10,$AB117,0)))</f>
        <v/>
      </c>
      <c r="X117" t="str">
        <f ca="1">IF(Input!U126="","",VALUE(OFFSET(Input!$U$10,$AB117,0)))</f>
        <v/>
      </c>
      <c r="Y117" t="str">
        <f ca="1">IF(Input!V126="","",VALUE(OFFSET(Input!$V$10,$AB117,0)))</f>
        <v/>
      </c>
      <c r="Z117" s="170" t="str">
        <f ca="1">IF(Input!W126="","",OFFSET(Input!$W$10,$AB117,0))</f>
        <v/>
      </c>
      <c r="AB117" s="169">
        <v>116</v>
      </c>
    </row>
    <row r="118" spans="1:28" x14ac:dyDescent="0.25">
      <c r="A118" s="179" t="str">
        <f ca="1">IF(Input!A127="","",OFFSET(Input!$A$10,$AB118,0))</f>
        <v/>
      </c>
      <c r="B118" t="str">
        <f>IF(Input!$J$2="","",IF(A118="","",Input!$J$2))</f>
        <v/>
      </c>
      <c r="D118" t="str">
        <f ca="1">IF(Input!B127="","",VALUE(OFFSET(Input!$B$10,$AB118,0)))</f>
        <v/>
      </c>
      <c r="E118" t="str">
        <f ca="1">IF(Input!C127="","",OFFSET(Input!$C$10,$AB118,0))</f>
        <v/>
      </c>
      <c r="F118" t="str">
        <f ca="1">IF(Input!D127="","",OFFSET(Input!$D$10,$AB118,0))</f>
        <v/>
      </c>
      <c r="G118" t="str">
        <f ca="1">IF(Input!E127="","",OFFSET(Input!$E$10,$AB118,0))</f>
        <v/>
      </c>
      <c r="H118" t="str">
        <f ca="1">IF(Input!F127="","",OFFSET(Input!$F$10,$AB118,0))</f>
        <v/>
      </c>
      <c r="I118" t="str">
        <f ca="1">IF(Input!G127="","",OFFSET(Input!$G$10,$AB118,0))</f>
        <v/>
      </c>
      <c r="J118" t="str">
        <f ca="1">IF(Input!H127="","",OFFSET(Input!$H$10,$AB118,0))</f>
        <v/>
      </c>
      <c r="K118" t="str">
        <f ca="1">IF(Input!I127="","",OFFSET(Input!$I$10,$AB118,0))</f>
        <v/>
      </c>
      <c r="L118" t="str">
        <f ca="1">IF(Input!J127="","",OFFSET(Input!$J$10,$AB118,0))</f>
        <v/>
      </c>
      <c r="M118" s="189" t="str">
        <f ca="1">IF(Input!K127="","",VALUE(OFFSET(Input!$K$10,$AB118,0)))</f>
        <v/>
      </c>
      <c r="N118" s="189" t="str">
        <f ca="1">IF(Input!L127="","",VALUE(OFFSET(Input!$L$10,$AB118,0)))</f>
        <v/>
      </c>
      <c r="O118" t="str">
        <f ca="1">IF(Input!M127="","",OFFSET(Input!$M$10,$AB118,0))</f>
        <v/>
      </c>
      <c r="P118" t="str">
        <f ca="1">IF(Input!N127="","",OFFSET(Input!$N$10,$AB118,0))</f>
        <v/>
      </c>
      <c r="Q118" t="str">
        <f ca="1">IF(Input!O127="","",OFFSET(Input!$O$10,$AB118,0))</f>
        <v/>
      </c>
      <c r="R118" t="str">
        <f ca="1">IF(Input!P127="","",VALUE(OFFSET(Input!$P$10,$AB118,0)*100))</f>
        <v/>
      </c>
      <c r="T118" t="str">
        <f ca="1">IF(Input!Q127="","",OFFSET(Input!$Q$10,$AB118,0))</f>
        <v/>
      </c>
      <c r="U118" t="str">
        <f ca="1">IF(Input!R127="","",OFFSET(Input!$R$10,$AB118,0))</f>
        <v/>
      </c>
      <c r="V118" t="str">
        <f ca="1">IF(Input!S127="","",VALUE(OFFSET(Input!$S$10,$AB118,0)))</f>
        <v/>
      </c>
      <c r="W118" t="str">
        <f ca="1">IF(Input!T127="","",VALUE(OFFSET(Input!$T$10,$AB118,0)))</f>
        <v/>
      </c>
      <c r="X118" t="str">
        <f ca="1">IF(Input!U127="","",VALUE(OFFSET(Input!$U$10,$AB118,0)))</f>
        <v/>
      </c>
      <c r="Y118" t="str">
        <f ca="1">IF(Input!V127="","",VALUE(OFFSET(Input!$V$10,$AB118,0)))</f>
        <v/>
      </c>
      <c r="Z118" s="170" t="str">
        <f ca="1">IF(Input!W127="","",OFFSET(Input!$W$10,$AB118,0))</f>
        <v/>
      </c>
      <c r="AB118" s="169">
        <v>117</v>
      </c>
    </row>
    <row r="119" spans="1:28" x14ac:dyDescent="0.25">
      <c r="A119" s="179" t="str">
        <f ca="1">IF(Input!A128="","",OFFSET(Input!$A$10,$AB119,0))</f>
        <v/>
      </c>
      <c r="B119" t="str">
        <f>IF(Input!$J$2="","",IF(A119="","",Input!$J$2))</f>
        <v/>
      </c>
      <c r="D119" t="str">
        <f ca="1">IF(Input!B128="","",VALUE(OFFSET(Input!$B$10,$AB119,0)))</f>
        <v/>
      </c>
      <c r="E119" t="str">
        <f ca="1">IF(Input!C128="","",OFFSET(Input!$C$10,$AB119,0))</f>
        <v/>
      </c>
      <c r="F119" t="str">
        <f ca="1">IF(Input!D128="","",OFFSET(Input!$D$10,$AB119,0))</f>
        <v/>
      </c>
      <c r="G119" t="str">
        <f ca="1">IF(Input!E128="","",OFFSET(Input!$E$10,$AB119,0))</f>
        <v/>
      </c>
      <c r="H119" t="str">
        <f ca="1">IF(Input!F128="","",OFFSET(Input!$F$10,$AB119,0))</f>
        <v/>
      </c>
      <c r="I119" t="str">
        <f ca="1">IF(Input!G128="","",OFFSET(Input!$G$10,$AB119,0))</f>
        <v/>
      </c>
      <c r="J119" t="str">
        <f ca="1">IF(Input!H128="","",OFFSET(Input!$H$10,$AB119,0))</f>
        <v/>
      </c>
      <c r="K119" t="str">
        <f ca="1">IF(Input!I128="","",OFFSET(Input!$I$10,$AB119,0))</f>
        <v/>
      </c>
      <c r="L119" t="str">
        <f ca="1">IF(Input!J128="","",OFFSET(Input!$J$10,$AB119,0))</f>
        <v/>
      </c>
      <c r="M119" s="189" t="str">
        <f ca="1">IF(Input!K128="","",VALUE(OFFSET(Input!$K$10,$AB119,0)))</f>
        <v/>
      </c>
      <c r="N119" s="189" t="str">
        <f ca="1">IF(Input!L128="","",VALUE(OFFSET(Input!$L$10,$AB119,0)))</f>
        <v/>
      </c>
      <c r="O119" t="str">
        <f ca="1">IF(Input!M128="","",OFFSET(Input!$M$10,$AB119,0))</f>
        <v/>
      </c>
      <c r="P119" t="str">
        <f ca="1">IF(Input!N128="","",OFFSET(Input!$N$10,$AB119,0))</f>
        <v/>
      </c>
      <c r="Q119" t="str">
        <f ca="1">IF(Input!O128="","",OFFSET(Input!$O$10,$AB119,0))</f>
        <v/>
      </c>
      <c r="R119" t="str">
        <f ca="1">IF(Input!P128="","",VALUE(OFFSET(Input!$P$10,$AB119,0)*100))</f>
        <v/>
      </c>
      <c r="T119" t="str">
        <f ca="1">IF(Input!Q128="","",OFFSET(Input!$Q$10,$AB119,0))</f>
        <v/>
      </c>
      <c r="U119" t="str">
        <f ca="1">IF(Input!R128="","",OFFSET(Input!$R$10,$AB119,0))</f>
        <v/>
      </c>
      <c r="V119" t="str">
        <f ca="1">IF(Input!S128="","",VALUE(OFFSET(Input!$S$10,$AB119,0)))</f>
        <v/>
      </c>
      <c r="W119" t="str">
        <f ca="1">IF(Input!T128="","",VALUE(OFFSET(Input!$T$10,$AB119,0)))</f>
        <v/>
      </c>
      <c r="X119" t="str">
        <f ca="1">IF(Input!U128="","",VALUE(OFFSET(Input!$U$10,$AB119,0)))</f>
        <v/>
      </c>
      <c r="Y119" t="str">
        <f ca="1">IF(Input!V128="","",VALUE(OFFSET(Input!$V$10,$AB119,0)))</f>
        <v/>
      </c>
      <c r="Z119" s="170" t="str">
        <f ca="1">IF(Input!W128="","",OFFSET(Input!$W$10,$AB119,0))</f>
        <v/>
      </c>
      <c r="AB119" s="169">
        <v>118</v>
      </c>
    </row>
    <row r="120" spans="1:28" x14ac:dyDescent="0.25">
      <c r="A120" s="179" t="str">
        <f ca="1">IF(Input!A129="","",OFFSET(Input!$A$10,$AB120,0))</f>
        <v/>
      </c>
      <c r="B120" t="str">
        <f>IF(Input!$J$2="","",IF(A120="","",Input!$J$2))</f>
        <v/>
      </c>
      <c r="D120" t="str">
        <f ca="1">IF(Input!B129="","",VALUE(OFFSET(Input!$B$10,$AB120,0)))</f>
        <v/>
      </c>
      <c r="E120" t="str">
        <f ca="1">IF(Input!C129="","",OFFSET(Input!$C$10,$AB120,0))</f>
        <v/>
      </c>
      <c r="F120" t="str">
        <f ca="1">IF(Input!D129="","",OFFSET(Input!$D$10,$AB120,0))</f>
        <v/>
      </c>
      <c r="G120" t="str">
        <f ca="1">IF(Input!E129="","",OFFSET(Input!$E$10,$AB120,0))</f>
        <v/>
      </c>
      <c r="H120" t="str">
        <f ca="1">IF(Input!F129="","",OFFSET(Input!$F$10,$AB120,0))</f>
        <v/>
      </c>
      <c r="I120" t="str">
        <f ca="1">IF(Input!G129="","",OFFSET(Input!$G$10,$AB120,0))</f>
        <v/>
      </c>
      <c r="J120" t="str">
        <f ca="1">IF(Input!H129="","",OFFSET(Input!$H$10,$AB120,0))</f>
        <v/>
      </c>
      <c r="K120" t="str">
        <f ca="1">IF(Input!I129="","",OFFSET(Input!$I$10,$AB120,0))</f>
        <v/>
      </c>
      <c r="L120" t="str">
        <f ca="1">IF(Input!J129="","",OFFSET(Input!$J$10,$AB120,0))</f>
        <v/>
      </c>
      <c r="M120" s="189" t="str">
        <f ca="1">IF(Input!K129="","",VALUE(OFFSET(Input!$K$10,$AB120,0)))</f>
        <v/>
      </c>
      <c r="N120" s="189" t="str">
        <f ca="1">IF(Input!L129="","",VALUE(OFFSET(Input!$L$10,$AB120,0)))</f>
        <v/>
      </c>
      <c r="O120" t="str">
        <f ca="1">IF(Input!M129="","",OFFSET(Input!$M$10,$AB120,0))</f>
        <v/>
      </c>
      <c r="P120" t="str">
        <f ca="1">IF(Input!N129="","",OFFSET(Input!$N$10,$AB120,0))</f>
        <v/>
      </c>
      <c r="Q120" t="str">
        <f ca="1">IF(Input!O129="","",OFFSET(Input!$O$10,$AB120,0))</f>
        <v/>
      </c>
      <c r="R120" t="str">
        <f ca="1">IF(Input!P129="","",VALUE(OFFSET(Input!$P$10,$AB120,0)*100))</f>
        <v/>
      </c>
      <c r="T120" t="str">
        <f ca="1">IF(Input!Q129="","",OFFSET(Input!$Q$10,$AB120,0))</f>
        <v/>
      </c>
      <c r="U120" t="str">
        <f ca="1">IF(Input!R129="","",OFFSET(Input!$R$10,$AB120,0))</f>
        <v/>
      </c>
      <c r="V120" t="str">
        <f ca="1">IF(Input!S129="","",VALUE(OFFSET(Input!$S$10,$AB120,0)))</f>
        <v/>
      </c>
      <c r="W120" t="str">
        <f ca="1">IF(Input!T129="","",VALUE(OFFSET(Input!$T$10,$AB120,0)))</f>
        <v/>
      </c>
      <c r="X120" t="str">
        <f ca="1">IF(Input!U129="","",VALUE(OFFSET(Input!$U$10,$AB120,0)))</f>
        <v/>
      </c>
      <c r="Y120" t="str">
        <f ca="1">IF(Input!V129="","",VALUE(OFFSET(Input!$V$10,$AB120,0)))</f>
        <v/>
      </c>
      <c r="Z120" s="170" t="str">
        <f ca="1">IF(Input!W129="","",OFFSET(Input!$W$10,$AB120,0))</f>
        <v/>
      </c>
      <c r="AB120" s="169">
        <v>119</v>
      </c>
    </row>
    <row r="121" spans="1:28" x14ac:dyDescent="0.25">
      <c r="A121" s="179" t="str">
        <f ca="1">IF(Input!A130="","",OFFSET(Input!$A$10,$AB121,0))</f>
        <v/>
      </c>
      <c r="B121" t="str">
        <f>IF(Input!$J$2="","",IF(A121="","",Input!$J$2))</f>
        <v/>
      </c>
      <c r="D121" t="str">
        <f ca="1">IF(Input!B130="","",VALUE(OFFSET(Input!$B$10,$AB121,0)))</f>
        <v/>
      </c>
      <c r="E121" t="str">
        <f ca="1">IF(Input!C130="","",OFFSET(Input!$C$10,$AB121,0))</f>
        <v/>
      </c>
      <c r="F121" t="str">
        <f ca="1">IF(Input!D130="","",OFFSET(Input!$D$10,$AB121,0))</f>
        <v/>
      </c>
      <c r="G121" t="str">
        <f ca="1">IF(Input!E130="","",OFFSET(Input!$E$10,$AB121,0))</f>
        <v/>
      </c>
      <c r="H121" t="str">
        <f ca="1">IF(Input!F130="","",OFFSET(Input!$F$10,$AB121,0))</f>
        <v/>
      </c>
      <c r="I121" t="str">
        <f ca="1">IF(Input!G130="","",OFFSET(Input!$G$10,$AB121,0))</f>
        <v/>
      </c>
      <c r="J121" t="str">
        <f ca="1">IF(Input!H130="","",OFFSET(Input!$H$10,$AB121,0))</f>
        <v/>
      </c>
      <c r="K121" t="str">
        <f ca="1">IF(Input!I130="","",OFFSET(Input!$I$10,$AB121,0))</f>
        <v/>
      </c>
      <c r="L121" t="str">
        <f ca="1">IF(Input!J130="","",OFFSET(Input!$J$10,$AB121,0))</f>
        <v/>
      </c>
      <c r="M121" s="189" t="str">
        <f ca="1">IF(Input!K130="","",VALUE(OFFSET(Input!$K$10,$AB121,0)))</f>
        <v/>
      </c>
      <c r="N121" s="189" t="str">
        <f ca="1">IF(Input!L130="","",VALUE(OFFSET(Input!$L$10,$AB121,0)))</f>
        <v/>
      </c>
      <c r="O121" t="str">
        <f ca="1">IF(Input!M130="","",OFFSET(Input!$M$10,$AB121,0))</f>
        <v/>
      </c>
      <c r="P121" t="str">
        <f ca="1">IF(Input!N130="","",OFFSET(Input!$N$10,$AB121,0))</f>
        <v/>
      </c>
      <c r="Q121" t="str">
        <f ca="1">IF(Input!O130="","",OFFSET(Input!$O$10,$AB121,0))</f>
        <v/>
      </c>
      <c r="R121" t="str">
        <f ca="1">IF(Input!P130="","",VALUE(OFFSET(Input!$P$10,$AB121,0)*100))</f>
        <v/>
      </c>
      <c r="T121" t="str">
        <f ca="1">IF(Input!Q130="","",OFFSET(Input!$Q$10,$AB121,0))</f>
        <v/>
      </c>
      <c r="U121" t="str">
        <f ca="1">IF(Input!R130="","",OFFSET(Input!$R$10,$AB121,0))</f>
        <v/>
      </c>
      <c r="V121" t="str">
        <f ca="1">IF(Input!S130="","",VALUE(OFFSET(Input!$S$10,$AB121,0)))</f>
        <v/>
      </c>
      <c r="W121" t="str">
        <f ca="1">IF(Input!T130="","",VALUE(OFFSET(Input!$T$10,$AB121,0)))</f>
        <v/>
      </c>
      <c r="X121" t="str">
        <f ca="1">IF(Input!U130="","",VALUE(OFFSET(Input!$U$10,$AB121,0)))</f>
        <v/>
      </c>
      <c r="Y121" t="str">
        <f ca="1">IF(Input!V130="","",VALUE(OFFSET(Input!$V$10,$AB121,0)))</f>
        <v/>
      </c>
      <c r="Z121" s="170" t="str">
        <f ca="1">IF(Input!W130="","",OFFSET(Input!$W$10,$AB121,0))</f>
        <v/>
      </c>
      <c r="AB121" s="169">
        <v>120</v>
      </c>
    </row>
    <row r="122" spans="1:28" x14ac:dyDescent="0.25">
      <c r="A122" s="179" t="str">
        <f ca="1">IF(Input!A131="","",OFFSET(Input!$A$10,$AB122,0))</f>
        <v/>
      </c>
      <c r="B122" t="str">
        <f>IF(Input!$J$2="","",IF(A122="","",Input!$J$2))</f>
        <v/>
      </c>
      <c r="D122" t="str">
        <f ca="1">IF(Input!B131="","",VALUE(OFFSET(Input!$B$10,$AB122,0)))</f>
        <v/>
      </c>
      <c r="E122" t="str">
        <f ca="1">IF(Input!C131="","",OFFSET(Input!$C$10,$AB122,0))</f>
        <v/>
      </c>
      <c r="F122" t="str">
        <f ca="1">IF(Input!D131="","",OFFSET(Input!$D$10,$AB122,0))</f>
        <v/>
      </c>
      <c r="G122" t="str">
        <f ca="1">IF(Input!E131="","",OFFSET(Input!$E$10,$AB122,0))</f>
        <v/>
      </c>
      <c r="H122" t="str">
        <f ca="1">IF(Input!F131="","",OFFSET(Input!$F$10,$AB122,0))</f>
        <v/>
      </c>
      <c r="I122" t="str">
        <f ca="1">IF(Input!G131="","",OFFSET(Input!$G$10,$AB122,0))</f>
        <v/>
      </c>
      <c r="J122" t="str">
        <f ca="1">IF(Input!H131="","",OFFSET(Input!$H$10,$AB122,0))</f>
        <v/>
      </c>
      <c r="K122" t="str">
        <f ca="1">IF(Input!I131="","",OFFSET(Input!$I$10,$AB122,0))</f>
        <v/>
      </c>
      <c r="L122" t="str">
        <f ca="1">IF(Input!J131="","",OFFSET(Input!$J$10,$AB122,0))</f>
        <v/>
      </c>
      <c r="M122" s="189" t="str">
        <f ca="1">IF(Input!K131="","",VALUE(OFFSET(Input!$K$10,$AB122,0)))</f>
        <v/>
      </c>
      <c r="N122" s="189" t="str">
        <f ca="1">IF(Input!L131="","",VALUE(OFFSET(Input!$L$10,$AB122,0)))</f>
        <v/>
      </c>
      <c r="O122" t="str">
        <f ca="1">IF(Input!M131="","",OFFSET(Input!$M$10,$AB122,0))</f>
        <v/>
      </c>
      <c r="P122" t="str">
        <f ca="1">IF(Input!N131="","",OFFSET(Input!$N$10,$AB122,0))</f>
        <v/>
      </c>
      <c r="Q122" t="str">
        <f ca="1">IF(Input!O131="","",OFFSET(Input!$O$10,$AB122,0))</f>
        <v/>
      </c>
      <c r="R122" t="str">
        <f ca="1">IF(Input!P131="","",VALUE(OFFSET(Input!$P$10,$AB122,0)*100))</f>
        <v/>
      </c>
      <c r="T122" t="str">
        <f ca="1">IF(Input!Q131="","",OFFSET(Input!$Q$10,$AB122,0))</f>
        <v/>
      </c>
      <c r="U122" t="str">
        <f ca="1">IF(Input!R131="","",OFFSET(Input!$R$10,$AB122,0))</f>
        <v/>
      </c>
      <c r="V122" t="str">
        <f ca="1">IF(Input!S131="","",VALUE(OFFSET(Input!$S$10,$AB122,0)))</f>
        <v/>
      </c>
      <c r="W122" t="str">
        <f ca="1">IF(Input!T131="","",VALUE(OFFSET(Input!$T$10,$AB122,0)))</f>
        <v/>
      </c>
      <c r="X122" t="str">
        <f ca="1">IF(Input!U131="","",VALUE(OFFSET(Input!$U$10,$AB122,0)))</f>
        <v/>
      </c>
      <c r="Y122" t="str">
        <f ca="1">IF(Input!V131="","",VALUE(OFFSET(Input!$V$10,$AB122,0)))</f>
        <v/>
      </c>
      <c r="Z122" s="170" t="str">
        <f ca="1">IF(Input!W131="","",OFFSET(Input!$W$10,$AB122,0))</f>
        <v/>
      </c>
      <c r="AB122" s="169">
        <v>121</v>
      </c>
    </row>
    <row r="123" spans="1:28" x14ac:dyDescent="0.25">
      <c r="A123" s="179" t="str">
        <f ca="1">IF(Input!A132="","",OFFSET(Input!$A$10,$AB123,0))</f>
        <v/>
      </c>
      <c r="B123" t="str">
        <f>IF(Input!$J$2="","",IF(A123="","",Input!$J$2))</f>
        <v/>
      </c>
      <c r="D123" t="str">
        <f ca="1">IF(Input!B132="","",VALUE(OFFSET(Input!$B$10,$AB123,0)))</f>
        <v/>
      </c>
      <c r="E123" t="str">
        <f ca="1">IF(Input!C132="","",OFFSET(Input!$C$10,$AB123,0))</f>
        <v/>
      </c>
      <c r="F123" t="str">
        <f ca="1">IF(Input!D132="","",OFFSET(Input!$D$10,$AB123,0))</f>
        <v/>
      </c>
      <c r="G123" t="str">
        <f ca="1">IF(Input!E132="","",OFFSET(Input!$E$10,$AB123,0))</f>
        <v/>
      </c>
      <c r="H123" t="str">
        <f ca="1">IF(Input!F132="","",OFFSET(Input!$F$10,$AB123,0))</f>
        <v/>
      </c>
      <c r="I123" t="str">
        <f ca="1">IF(Input!G132="","",OFFSET(Input!$G$10,$AB123,0))</f>
        <v/>
      </c>
      <c r="J123" t="str">
        <f ca="1">IF(Input!H132="","",OFFSET(Input!$H$10,$AB123,0))</f>
        <v/>
      </c>
      <c r="K123" t="str">
        <f ca="1">IF(Input!I132="","",OFFSET(Input!$I$10,$AB123,0))</f>
        <v/>
      </c>
      <c r="L123" t="str">
        <f ca="1">IF(Input!J132="","",OFFSET(Input!$J$10,$AB123,0))</f>
        <v/>
      </c>
      <c r="M123" s="189" t="str">
        <f ca="1">IF(Input!K132="","",VALUE(OFFSET(Input!$K$10,$AB123,0)))</f>
        <v/>
      </c>
      <c r="N123" s="189" t="str">
        <f ca="1">IF(Input!L132="","",VALUE(OFFSET(Input!$L$10,$AB123,0)))</f>
        <v/>
      </c>
      <c r="O123" t="str">
        <f ca="1">IF(Input!M132="","",OFFSET(Input!$M$10,$AB123,0))</f>
        <v/>
      </c>
      <c r="P123" t="str">
        <f ca="1">IF(Input!N132="","",OFFSET(Input!$N$10,$AB123,0))</f>
        <v/>
      </c>
      <c r="Q123" t="str">
        <f ca="1">IF(Input!O132="","",OFFSET(Input!$O$10,$AB123,0))</f>
        <v/>
      </c>
      <c r="R123" t="str">
        <f ca="1">IF(Input!P132="","",VALUE(OFFSET(Input!$P$10,$AB123,0)*100))</f>
        <v/>
      </c>
      <c r="T123" t="str">
        <f ca="1">IF(Input!Q132="","",OFFSET(Input!$Q$10,$AB123,0))</f>
        <v/>
      </c>
      <c r="U123" t="str">
        <f ca="1">IF(Input!R132="","",OFFSET(Input!$R$10,$AB123,0))</f>
        <v/>
      </c>
      <c r="V123" t="str">
        <f ca="1">IF(Input!S132="","",VALUE(OFFSET(Input!$S$10,$AB123,0)))</f>
        <v/>
      </c>
      <c r="W123" t="str">
        <f ca="1">IF(Input!T132="","",VALUE(OFFSET(Input!$T$10,$AB123,0)))</f>
        <v/>
      </c>
      <c r="X123" t="str">
        <f ca="1">IF(Input!U132="","",VALUE(OFFSET(Input!$U$10,$AB123,0)))</f>
        <v/>
      </c>
      <c r="Y123" t="str">
        <f ca="1">IF(Input!V132="","",VALUE(OFFSET(Input!$V$10,$AB123,0)))</f>
        <v/>
      </c>
      <c r="Z123" s="170" t="str">
        <f ca="1">IF(Input!W132="","",OFFSET(Input!$W$10,$AB123,0))</f>
        <v/>
      </c>
      <c r="AB123" s="169">
        <v>122</v>
      </c>
    </row>
    <row r="124" spans="1:28" x14ac:dyDescent="0.25">
      <c r="A124" s="179" t="str">
        <f ca="1">IF(Input!A133="","",OFFSET(Input!$A$10,$AB124,0))</f>
        <v/>
      </c>
      <c r="B124" t="str">
        <f>IF(Input!$J$2="","",IF(A124="","",Input!$J$2))</f>
        <v/>
      </c>
      <c r="D124" t="str">
        <f ca="1">IF(Input!B133="","",VALUE(OFFSET(Input!$B$10,$AB124,0)))</f>
        <v/>
      </c>
      <c r="E124" t="str">
        <f ca="1">IF(Input!C133="","",OFFSET(Input!$C$10,$AB124,0))</f>
        <v/>
      </c>
      <c r="F124" t="str">
        <f ca="1">IF(Input!D133="","",OFFSET(Input!$D$10,$AB124,0))</f>
        <v/>
      </c>
      <c r="G124" t="str">
        <f ca="1">IF(Input!E133="","",OFFSET(Input!$E$10,$AB124,0))</f>
        <v/>
      </c>
      <c r="H124" t="str">
        <f ca="1">IF(Input!F133="","",OFFSET(Input!$F$10,$AB124,0))</f>
        <v/>
      </c>
      <c r="I124" t="str">
        <f ca="1">IF(Input!G133="","",OFFSET(Input!$G$10,$AB124,0))</f>
        <v/>
      </c>
      <c r="J124" t="str">
        <f ca="1">IF(Input!H133="","",OFFSET(Input!$H$10,$AB124,0))</f>
        <v/>
      </c>
      <c r="K124" t="str">
        <f ca="1">IF(Input!I133="","",OFFSET(Input!$I$10,$AB124,0))</f>
        <v/>
      </c>
      <c r="L124" t="str">
        <f ca="1">IF(Input!J133="","",OFFSET(Input!$J$10,$AB124,0))</f>
        <v/>
      </c>
      <c r="M124" s="189" t="str">
        <f ca="1">IF(Input!K133="","",VALUE(OFFSET(Input!$K$10,$AB124,0)))</f>
        <v/>
      </c>
      <c r="N124" s="189" t="str">
        <f ca="1">IF(Input!L133="","",VALUE(OFFSET(Input!$L$10,$AB124,0)))</f>
        <v/>
      </c>
      <c r="O124" t="str">
        <f ca="1">IF(Input!M133="","",OFFSET(Input!$M$10,$AB124,0))</f>
        <v/>
      </c>
      <c r="P124" t="str">
        <f ca="1">IF(Input!N133="","",OFFSET(Input!$N$10,$AB124,0))</f>
        <v/>
      </c>
      <c r="Q124" t="str">
        <f ca="1">IF(Input!O133="","",OFFSET(Input!$O$10,$AB124,0))</f>
        <v/>
      </c>
      <c r="R124" t="str">
        <f ca="1">IF(Input!P133="","",VALUE(OFFSET(Input!$P$10,$AB124,0)*100))</f>
        <v/>
      </c>
      <c r="T124" t="str">
        <f ca="1">IF(Input!Q133="","",OFFSET(Input!$Q$10,$AB124,0))</f>
        <v/>
      </c>
      <c r="U124" t="str">
        <f ca="1">IF(Input!R133="","",OFFSET(Input!$R$10,$AB124,0))</f>
        <v/>
      </c>
      <c r="V124" t="str">
        <f ca="1">IF(Input!S133="","",VALUE(OFFSET(Input!$S$10,$AB124,0)))</f>
        <v/>
      </c>
      <c r="W124" t="str">
        <f ca="1">IF(Input!T133="","",VALUE(OFFSET(Input!$T$10,$AB124,0)))</f>
        <v/>
      </c>
      <c r="X124" t="str">
        <f ca="1">IF(Input!U133="","",VALUE(OFFSET(Input!$U$10,$AB124,0)))</f>
        <v/>
      </c>
      <c r="Y124" t="str">
        <f ca="1">IF(Input!V133="","",VALUE(OFFSET(Input!$V$10,$AB124,0)))</f>
        <v/>
      </c>
      <c r="Z124" s="170" t="str">
        <f ca="1">IF(Input!W133="","",OFFSET(Input!$W$10,$AB124,0))</f>
        <v/>
      </c>
      <c r="AB124" s="169">
        <v>123</v>
      </c>
    </row>
    <row r="125" spans="1:28" x14ac:dyDescent="0.25">
      <c r="A125" s="179" t="str">
        <f ca="1">IF(Input!A134="","",OFFSET(Input!$A$10,$AB125,0))</f>
        <v/>
      </c>
      <c r="B125" t="str">
        <f>IF(Input!$J$2="","",IF(A125="","",Input!$J$2))</f>
        <v/>
      </c>
      <c r="D125" t="str">
        <f ca="1">IF(Input!B134="","",VALUE(OFFSET(Input!$B$10,$AB125,0)))</f>
        <v/>
      </c>
      <c r="E125" t="str">
        <f ca="1">IF(Input!C134="","",OFFSET(Input!$C$10,$AB125,0))</f>
        <v/>
      </c>
      <c r="F125" t="str">
        <f ca="1">IF(Input!D134="","",OFFSET(Input!$D$10,$AB125,0))</f>
        <v/>
      </c>
      <c r="G125" t="str">
        <f ca="1">IF(Input!E134="","",OFFSET(Input!$E$10,$AB125,0))</f>
        <v/>
      </c>
      <c r="H125" t="str">
        <f ca="1">IF(Input!F134="","",OFFSET(Input!$F$10,$AB125,0))</f>
        <v/>
      </c>
      <c r="I125" t="str">
        <f ca="1">IF(Input!G134="","",OFFSET(Input!$G$10,$AB125,0))</f>
        <v/>
      </c>
      <c r="J125" t="str">
        <f ca="1">IF(Input!H134="","",OFFSET(Input!$H$10,$AB125,0))</f>
        <v/>
      </c>
      <c r="K125" t="str">
        <f ca="1">IF(Input!I134="","",OFFSET(Input!$I$10,$AB125,0))</f>
        <v/>
      </c>
      <c r="L125" t="str">
        <f ca="1">IF(Input!J134="","",OFFSET(Input!$J$10,$AB125,0))</f>
        <v/>
      </c>
      <c r="M125" s="189" t="str">
        <f ca="1">IF(Input!K134="","",VALUE(OFFSET(Input!$K$10,$AB125,0)))</f>
        <v/>
      </c>
      <c r="N125" s="189" t="str">
        <f ca="1">IF(Input!L134="","",VALUE(OFFSET(Input!$L$10,$AB125,0)))</f>
        <v/>
      </c>
      <c r="O125" t="str">
        <f ca="1">IF(Input!M134="","",OFFSET(Input!$M$10,$AB125,0))</f>
        <v/>
      </c>
      <c r="P125" t="str">
        <f ca="1">IF(Input!N134="","",OFFSET(Input!$N$10,$AB125,0))</f>
        <v/>
      </c>
      <c r="Q125" t="str">
        <f ca="1">IF(Input!O134="","",OFFSET(Input!$O$10,$AB125,0))</f>
        <v/>
      </c>
      <c r="R125" t="str">
        <f ca="1">IF(Input!P134="","",VALUE(OFFSET(Input!$P$10,$AB125,0)*100))</f>
        <v/>
      </c>
      <c r="T125" t="str">
        <f ca="1">IF(Input!Q134="","",OFFSET(Input!$Q$10,$AB125,0))</f>
        <v/>
      </c>
      <c r="U125" t="str">
        <f ca="1">IF(Input!R134="","",OFFSET(Input!$R$10,$AB125,0))</f>
        <v/>
      </c>
      <c r="V125" t="str">
        <f ca="1">IF(Input!S134="","",VALUE(OFFSET(Input!$S$10,$AB125,0)))</f>
        <v/>
      </c>
      <c r="W125" t="str">
        <f ca="1">IF(Input!T134="","",VALUE(OFFSET(Input!$T$10,$AB125,0)))</f>
        <v/>
      </c>
      <c r="X125" t="str">
        <f ca="1">IF(Input!U134="","",VALUE(OFFSET(Input!$U$10,$AB125,0)))</f>
        <v/>
      </c>
      <c r="Y125" t="str">
        <f ca="1">IF(Input!V134="","",VALUE(OFFSET(Input!$V$10,$AB125,0)))</f>
        <v/>
      </c>
      <c r="Z125" s="170" t="str">
        <f ca="1">IF(Input!W134="","",OFFSET(Input!$W$10,$AB125,0))</f>
        <v/>
      </c>
      <c r="AB125" s="169">
        <v>124</v>
      </c>
    </row>
    <row r="126" spans="1:28" x14ac:dyDescent="0.25">
      <c r="A126" s="179" t="str">
        <f ca="1">IF(Input!A135="","",OFFSET(Input!$A$10,$AB126,0))</f>
        <v/>
      </c>
      <c r="B126" t="str">
        <f>IF(Input!$J$2="","",IF(A126="","",Input!$J$2))</f>
        <v/>
      </c>
      <c r="D126" t="str">
        <f ca="1">IF(Input!B135="","",VALUE(OFFSET(Input!$B$10,$AB126,0)))</f>
        <v/>
      </c>
      <c r="E126" t="str">
        <f ca="1">IF(Input!C135="","",OFFSET(Input!$C$10,$AB126,0))</f>
        <v/>
      </c>
      <c r="F126" t="str">
        <f ca="1">IF(Input!D135="","",OFFSET(Input!$D$10,$AB126,0))</f>
        <v/>
      </c>
      <c r="G126" t="str">
        <f ca="1">IF(Input!E135="","",OFFSET(Input!$E$10,$AB126,0))</f>
        <v/>
      </c>
      <c r="H126" t="str">
        <f ca="1">IF(Input!F135="","",OFFSET(Input!$F$10,$AB126,0))</f>
        <v/>
      </c>
      <c r="I126" t="str">
        <f ca="1">IF(Input!G135="","",OFFSET(Input!$G$10,$AB126,0))</f>
        <v/>
      </c>
      <c r="J126" t="str">
        <f ca="1">IF(Input!H135="","",OFFSET(Input!$H$10,$AB126,0))</f>
        <v/>
      </c>
      <c r="K126" t="str">
        <f ca="1">IF(Input!I135="","",OFFSET(Input!$I$10,$AB126,0))</f>
        <v/>
      </c>
      <c r="L126" t="str">
        <f ca="1">IF(Input!J135="","",OFFSET(Input!$J$10,$AB126,0))</f>
        <v/>
      </c>
      <c r="M126" s="189" t="str">
        <f ca="1">IF(Input!K135="","",VALUE(OFFSET(Input!$K$10,$AB126,0)))</f>
        <v/>
      </c>
      <c r="N126" s="189" t="str">
        <f ca="1">IF(Input!L135="","",VALUE(OFFSET(Input!$L$10,$AB126,0)))</f>
        <v/>
      </c>
      <c r="O126" t="str">
        <f ca="1">IF(Input!M135="","",OFFSET(Input!$M$10,$AB126,0))</f>
        <v/>
      </c>
      <c r="P126" t="str">
        <f ca="1">IF(Input!N135="","",OFFSET(Input!$N$10,$AB126,0))</f>
        <v/>
      </c>
      <c r="Q126" t="str">
        <f ca="1">IF(Input!O135="","",OFFSET(Input!$O$10,$AB126,0))</f>
        <v/>
      </c>
      <c r="R126" t="str">
        <f ca="1">IF(Input!P135="","",VALUE(OFFSET(Input!$P$10,$AB126,0)*100))</f>
        <v/>
      </c>
      <c r="T126" t="str">
        <f ca="1">IF(Input!Q135="","",OFFSET(Input!$Q$10,$AB126,0))</f>
        <v/>
      </c>
      <c r="U126" t="str">
        <f ca="1">IF(Input!R135="","",OFFSET(Input!$R$10,$AB126,0))</f>
        <v/>
      </c>
      <c r="V126" t="str">
        <f ca="1">IF(Input!S135="","",VALUE(OFFSET(Input!$S$10,$AB126,0)))</f>
        <v/>
      </c>
      <c r="W126" t="str">
        <f ca="1">IF(Input!T135="","",VALUE(OFFSET(Input!$T$10,$AB126,0)))</f>
        <v/>
      </c>
      <c r="X126" t="str">
        <f ca="1">IF(Input!U135="","",VALUE(OFFSET(Input!$U$10,$AB126,0)))</f>
        <v/>
      </c>
      <c r="Y126" t="str">
        <f ca="1">IF(Input!V135="","",VALUE(OFFSET(Input!$V$10,$AB126,0)))</f>
        <v/>
      </c>
      <c r="Z126" s="170" t="str">
        <f ca="1">IF(Input!W135="","",OFFSET(Input!$W$10,$AB126,0))</f>
        <v/>
      </c>
      <c r="AB126" s="169">
        <v>125</v>
      </c>
    </row>
    <row r="127" spans="1:28" x14ac:dyDescent="0.25">
      <c r="A127" s="179" t="str">
        <f ca="1">IF(Input!A136="","",OFFSET(Input!$A$10,$AB127,0))</f>
        <v/>
      </c>
      <c r="B127" t="str">
        <f>IF(Input!$J$2="","",IF(A127="","",Input!$J$2))</f>
        <v/>
      </c>
      <c r="D127" t="str">
        <f ca="1">IF(Input!B136="","",VALUE(OFFSET(Input!$B$10,$AB127,0)))</f>
        <v/>
      </c>
      <c r="E127" t="str">
        <f ca="1">IF(Input!C136="","",OFFSET(Input!$C$10,$AB127,0))</f>
        <v/>
      </c>
      <c r="F127" t="str">
        <f ca="1">IF(Input!D136="","",OFFSET(Input!$D$10,$AB127,0))</f>
        <v/>
      </c>
      <c r="G127" t="str">
        <f ca="1">IF(Input!E136="","",OFFSET(Input!$E$10,$AB127,0))</f>
        <v/>
      </c>
      <c r="H127" t="str">
        <f ca="1">IF(Input!F136="","",OFFSET(Input!$F$10,$AB127,0))</f>
        <v/>
      </c>
      <c r="I127" t="str">
        <f ca="1">IF(Input!G136="","",OFFSET(Input!$G$10,$AB127,0))</f>
        <v/>
      </c>
      <c r="J127" t="str">
        <f ca="1">IF(Input!H136="","",OFFSET(Input!$H$10,$AB127,0))</f>
        <v/>
      </c>
      <c r="K127" t="str">
        <f ca="1">IF(Input!I136="","",OFFSET(Input!$I$10,$AB127,0))</f>
        <v/>
      </c>
      <c r="L127" t="str">
        <f ca="1">IF(Input!J136="","",OFFSET(Input!$J$10,$AB127,0))</f>
        <v/>
      </c>
      <c r="M127" s="189" t="str">
        <f ca="1">IF(Input!K136="","",VALUE(OFFSET(Input!$K$10,$AB127,0)))</f>
        <v/>
      </c>
      <c r="N127" s="189" t="str">
        <f ca="1">IF(Input!L136="","",VALUE(OFFSET(Input!$L$10,$AB127,0)))</f>
        <v/>
      </c>
      <c r="O127" t="str">
        <f ca="1">IF(Input!M136="","",OFFSET(Input!$M$10,$AB127,0))</f>
        <v/>
      </c>
      <c r="P127" t="str">
        <f ca="1">IF(Input!N136="","",OFFSET(Input!$N$10,$AB127,0))</f>
        <v/>
      </c>
      <c r="Q127" t="str">
        <f ca="1">IF(Input!O136="","",OFFSET(Input!$O$10,$AB127,0))</f>
        <v/>
      </c>
      <c r="R127" t="str">
        <f ca="1">IF(Input!P136="","",VALUE(OFFSET(Input!$P$10,$AB127,0)*100))</f>
        <v/>
      </c>
      <c r="T127" t="str">
        <f ca="1">IF(Input!Q136="","",OFFSET(Input!$Q$10,$AB127,0))</f>
        <v/>
      </c>
      <c r="U127" t="str">
        <f ca="1">IF(Input!R136="","",OFFSET(Input!$R$10,$AB127,0))</f>
        <v/>
      </c>
      <c r="V127" t="str">
        <f ca="1">IF(Input!S136="","",VALUE(OFFSET(Input!$S$10,$AB127,0)))</f>
        <v/>
      </c>
      <c r="W127" t="str">
        <f ca="1">IF(Input!T136="","",VALUE(OFFSET(Input!$T$10,$AB127,0)))</f>
        <v/>
      </c>
      <c r="X127" t="str">
        <f ca="1">IF(Input!U136="","",VALUE(OFFSET(Input!$U$10,$AB127,0)))</f>
        <v/>
      </c>
      <c r="Y127" t="str">
        <f ca="1">IF(Input!V136="","",VALUE(OFFSET(Input!$V$10,$AB127,0)))</f>
        <v/>
      </c>
      <c r="Z127" s="170" t="str">
        <f ca="1">IF(Input!W136="","",OFFSET(Input!$W$10,$AB127,0))</f>
        <v/>
      </c>
      <c r="AB127" s="169">
        <v>126</v>
      </c>
    </row>
    <row r="128" spans="1:28" x14ac:dyDescent="0.25">
      <c r="A128" s="179" t="str">
        <f ca="1">IF(Input!A137="","",OFFSET(Input!$A$10,$AB128,0))</f>
        <v/>
      </c>
      <c r="B128" t="str">
        <f>IF(Input!$J$2="","",IF(A128="","",Input!$J$2))</f>
        <v/>
      </c>
      <c r="D128" t="str">
        <f ca="1">IF(Input!B137="","",VALUE(OFFSET(Input!$B$10,$AB128,0)))</f>
        <v/>
      </c>
      <c r="E128" t="str">
        <f ca="1">IF(Input!C137="","",OFFSET(Input!$C$10,$AB128,0))</f>
        <v/>
      </c>
      <c r="F128" t="str">
        <f ca="1">IF(Input!D137="","",OFFSET(Input!$D$10,$AB128,0))</f>
        <v/>
      </c>
      <c r="G128" t="str">
        <f ca="1">IF(Input!E137="","",OFFSET(Input!$E$10,$AB128,0))</f>
        <v/>
      </c>
      <c r="H128" t="str">
        <f ca="1">IF(Input!F137="","",OFFSET(Input!$F$10,$AB128,0))</f>
        <v/>
      </c>
      <c r="I128" t="str">
        <f ca="1">IF(Input!G137="","",OFFSET(Input!$G$10,$AB128,0))</f>
        <v/>
      </c>
      <c r="J128" t="str">
        <f ca="1">IF(Input!H137="","",OFFSET(Input!$H$10,$AB128,0))</f>
        <v/>
      </c>
      <c r="K128" t="str">
        <f ca="1">IF(Input!I137="","",OFFSET(Input!$I$10,$AB128,0))</f>
        <v/>
      </c>
      <c r="L128" t="str">
        <f ca="1">IF(Input!J137="","",OFFSET(Input!$J$10,$AB128,0))</f>
        <v/>
      </c>
      <c r="M128" s="189" t="str">
        <f ca="1">IF(Input!K137="","",VALUE(OFFSET(Input!$K$10,$AB128,0)))</f>
        <v/>
      </c>
      <c r="N128" s="189" t="str">
        <f ca="1">IF(Input!L137="","",VALUE(OFFSET(Input!$L$10,$AB128,0)))</f>
        <v/>
      </c>
      <c r="O128" t="str">
        <f ca="1">IF(Input!M137="","",OFFSET(Input!$M$10,$AB128,0))</f>
        <v/>
      </c>
      <c r="P128" t="str">
        <f ca="1">IF(Input!N137="","",OFFSET(Input!$N$10,$AB128,0))</f>
        <v/>
      </c>
      <c r="Q128" t="str">
        <f ca="1">IF(Input!O137="","",OFFSET(Input!$O$10,$AB128,0))</f>
        <v/>
      </c>
      <c r="R128" t="str">
        <f ca="1">IF(Input!P137="","",VALUE(OFFSET(Input!$P$10,$AB128,0)*100))</f>
        <v/>
      </c>
      <c r="T128" t="str">
        <f ca="1">IF(Input!Q137="","",OFFSET(Input!$Q$10,$AB128,0))</f>
        <v/>
      </c>
      <c r="U128" t="str">
        <f ca="1">IF(Input!R137="","",OFFSET(Input!$R$10,$AB128,0))</f>
        <v/>
      </c>
      <c r="V128" t="str">
        <f ca="1">IF(Input!S137="","",VALUE(OFFSET(Input!$S$10,$AB128,0)))</f>
        <v/>
      </c>
      <c r="W128" t="str">
        <f ca="1">IF(Input!T137="","",VALUE(OFFSET(Input!$T$10,$AB128,0)))</f>
        <v/>
      </c>
      <c r="X128" t="str">
        <f ca="1">IF(Input!U137="","",VALUE(OFFSET(Input!$U$10,$AB128,0)))</f>
        <v/>
      </c>
      <c r="Y128" t="str">
        <f ca="1">IF(Input!V137="","",VALUE(OFFSET(Input!$V$10,$AB128,0)))</f>
        <v/>
      </c>
      <c r="Z128" s="170" t="str">
        <f ca="1">IF(Input!W137="","",OFFSET(Input!$W$10,$AB128,0))</f>
        <v/>
      </c>
      <c r="AB128" s="169">
        <v>127</v>
      </c>
    </row>
    <row r="129" spans="1:28" x14ac:dyDescent="0.25">
      <c r="A129" s="179" t="str">
        <f ca="1">IF(Input!A138="","",OFFSET(Input!$A$10,$AB129,0))</f>
        <v/>
      </c>
      <c r="B129" t="str">
        <f>IF(Input!$J$2="","",IF(A129="","",Input!$J$2))</f>
        <v/>
      </c>
      <c r="D129" t="str">
        <f ca="1">IF(Input!B138="","",VALUE(OFFSET(Input!$B$10,$AB129,0)))</f>
        <v/>
      </c>
      <c r="E129" t="str">
        <f ca="1">IF(Input!C138="","",OFFSET(Input!$C$10,$AB129,0))</f>
        <v/>
      </c>
      <c r="F129" t="str">
        <f ca="1">IF(Input!D138="","",OFFSET(Input!$D$10,$AB129,0))</f>
        <v/>
      </c>
      <c r="G129" t="str">
        <f ca="1">IF(Input!E138="","",OFFSET(Input!$E$10,$AB129,0))</f>
        <v/>
      </c>
      <c r="H129" t="str">
        <f ca="1">IF(Input!F138="","",OFFSET(Input!$F$10,$AB129,0))</f>
        <v/>
      </c>
      <c r="I129" t="str">
        <f ca="1">IF(Input!G138="","",OFFSET(Input!$G$10,$AB129,0))</f>
        <v/>
      </c>
      <c r="J129" t="str">
        <f ca="1">IF(Input!H138="","",OFFSET(Input!$H$10,$AB129,0))</f>
        <v/>
      </c>
      <c r="K129" t="str">
        <f ca="1">IF(Input!I138="","",OFFSET(Input!$I$10,$AB129,0))</f>
        <v/>
      </c>
      <c r="L129" t="str">
        <f ca="1">IF(Input!J138="","",OFFSET(Input!$J$10,$AB129,0))</f>
        <v/>
      </c>
      <c r="M129" s="189" t="str">
        <f ca="1">IF(Input!K138="","",VALUE(OFFSET(Input!$K$10,$AB129,0)))</f>
        <v/>
      </c>
      <c r="N129" s="189" t="str">
        <f ca="1">IF(Input!L138="","",VALUE(OFFSET(Input!$L$10,$AB129,0)))</f>
        <v/>
      </c>
      <c r="O129" t="str">
        <f ca="1">IF(Input!M138="","",OFFSET(Input!$M$10,$AB129,0))</f>
        <v/>
      </c>
      <c r="P129" t="str">
        <f ca="1">IF(Input!N138="","",OFFSET(Input!$N$10,$AB129,0))</f>
        <v/>
      </c>
      <c r="Q129" t="str">
        <f ca="1">IF(Input!O138="","",OFFSET(Input!$O$10,$AB129,0))</f>
        <v/>
      </c>
      <c r="R129" t="str">
        <f ca="1">IF(Input!P138="","",VALUE(OFFSET(Input!$P$10,$AB129,0)*100))</f>
        <v/>
      </c>
      <c r="T129" t="str">
        <f ca="1">IF(Input!Q138="","",OFFSET(Input!$Q$10,$AB129,0))</f>
        <v/>
      </c>
      <c r="U129" t="str">
        <f ca="1">IF(Input!R138="","",OFFSET(Input!$R$10,$AB129,0))</f>
        <v/>
      </c>
      <c r="V129" t="str">
        <f ca="1">IF(Input!S138="","",VALUE(OFFSET(Input!$S$10,$AB129,0)))</f>
        <v/>
      </c>
      <c r="W129" t="str">
        <f ca="1">IF(Input!T138="","",VALUE(OFFSET(Input!$T$10,$AB129,0)))</f>
        <v/>
      </c>
      <c r="X129" t="str">
        <f ca="1">IF(Input!U138="","",VALUE(OFFSET(Input!$U$10,$AB129,0)))</f>
        <v/>
      </c>
      <c r="Y129" t="str">
        <f ca="1">IF(Input!V138="","",VALUE(OFFSET(Input!$V$10,$AB129,0)))</f>
        <v/>
      </c>
      <c r="Z129" s="170" t="str">
        <f ca="1">IF(Input!W138="","",OFFSET(Input!$W$10,$AB129,0))</f>
        <v/>
      </c>
      <c r="AB129" s="169">
        <v>128</v>
      </c>
    </row>
    <row r="130" spans="1:28" x14ac:dyDescent="0.25">
      <c r="A130" s="179" t="str">
        <f ca="1">IF(Input!A139="","",OFFSET(Input!$A$10,$AB130,0))</f>
        <v/>
      </c>
      <c r="B130" t="str">
        <f>IF(Input!$J$2="","",IF(A130="","",Input!$J$2))</f>
        <v/>
      </c>
      <c r="D130" t="str">
        <f ca="1">IF(Input!B139="","",VALUE(OFFSET(Input!$B$10,$AB130,0)))</f>
        <v/>
      </c>
      <c r="E130" t="str">
        <f ca="1">IF(Input!C139="","",OFFSET(Input!$C$10,$AB130,0))</f>
        <v/>
      </c>
      <c r="F130" t="str">
        <f ca="1">IF(Input!D139="","",OFFSET(Input!$D$10,$AB130,0))</f>
        <v/>
      </c>
      <c r="G130" t="str">
        <f ca="1">IF(Input!E139="","",OFFSET(Input!$E$10,$AB130,0))</f>
        <v/>
      </c>
      <c r="H130" t="str">
        <f ca="1">IF(Input!F139="","",OFFSET(Input!$F$10,$AB130,0))</f>
        <v/>
      </c>
      <c r="I130" t="str">
        <f ca="1">IF(Input!G139="","",OFFSET(Input!$G$10,$AB130,0))</f>
        <v/>
      </c>
      <c r="J130" t="str">
        <f ca="1">IF(Input!H139="","",OFFSET(Input!$H$10,$AB130,0))</f>
        <v/>
      </c>
      <c r="K130" t="str">
        <f ca="1">IF(Input!I139="","",OFFSET(Input!$I$10,$AB130,0))</f>
        <v/>
      </c>
      <c r="L130" t="str">
        <f ca="1">IF(Input!J139="","",OFFSET(Input!$J$10,$AB130,0))</f>
        <v/>
      </c>
      <c r="M130" s="189" t="str">
        <f ca="1">IF(Input!K139="","",VALUE(OFFSET(Input!$K$10,$AB130,0)))</f>
        <v/>
      </c>
      <c r="N130" s="189" t="str">
        <f ca="1">IF(Input!L139="","",VALUE(OFFSET(Input!$L$10,$AB130,0)))</f>
        <v/>
      </c>
      <c r="O130" t="str">
        <f ca="1">IF(Input!M139="","",OFFSET(Input!$M$10,$AB130,0))</f>
        <v/>
      </c>
      <c r="P130" t="str">
        <f ca="1">IF(Input!N139="","",OFFSET(Input!$N$10,$AB130,0))</f>
        <v/>
      </c>
      <c r="Q130" t="str">
        <f ca="1">IF(Input!O139="","",OFFSET(Input!$O$10,$AB130,0))</f>
        <v/>
      </c>
      <c r="R130" t="str">
        <f ca="1">IF(Input!P139="","",VALUE(OFFSET(Input!$P$10,$AB130,0)*100))</f>
        <v/>
      </c>
      <c r="T130" t="str">
        <f ca="1">IF(Input!Q139="","",OFFSET(Input!$Q$10,$AB130,0))</f>
        <v/>
      </c>
      <c r="U130" t="str">
        <f ca="1">IF(Input!R139="","",OFFSET(Input!$R$10,$AB130,0))</f>
        <v/>
      </c>
      <c r="V130" t="str">
        <f ca="1">IF(Input!S139="","",VALUE(OFFSET(Input!$S$10,$AB130,0)))</f>
        <v/>
      </c>
      <c r="W130" t="str">
        <f ca="1">IF(Input!T139="","",VALUE(OFFSET(Input!$T$10,$AB130,0)))</f>
        <v/>
      </c>
      <c r="X130" t="str">
        <f ca="1">IF(Input!U139="","",VALUE(OFFSET(Input!$U$10,$AB130,0)))</f>
        <v/>
      </c>
      <c r="Y130" t="str">
        <f ca="1">IF(Input!V139="","",VALUE(OFFSET(Input!$V$10,$AB130,0)))</f>
        <v/>
      </c>
      <c r="Z130" s="170" t="str">
        <f ca="1">IF(Input!W139="","",OFFSET(Input!$W$10,$AB130,0))</f>
        <v/>
      </c>
      <c r="AB130" s="169">
        <v>129</v>
      </c>
    </row>
    <row r="131" spans="1:28" x14ac:dyDescent="0.25">
      <c r="A131" s="179" t="str">
        <f ca="1">IF(Input!A140="","",OFFSET(Input!$A$10,$AB131,0))</f>
        <v/>
      </c>
      <c r="B131" t="str">
        <f>IF(Input!$J$2="","",IF(A131="","",Input!$J$2))</f>
        <v/>
      </c>
      <c r="D131" t="str">
        <f ca="1">IF(Input!B140="","",VALUE(OFFSET(Input!$B$10,$AB131,0)))</f>
        <v/>
      </c>
      <c r="E131" t="str">
        <f ca="1">IF(Input!C140="","",OFFSET(Input!$C$10,$AB131,0))</f>
        <v/>
      </c>
      <c r="F131" t="str">
        <f ca="1">IF(Input!D140="","",OFFSET(Input!$D$10,$AB131,0))</f>
        <v/>
      </c>
      <c r="G131" t="str">
        <f ca="1">IF(Input!E140="","",OFFSET(Input!$E$10,$AB131,0))</f>
        <v/>
      </c>
      <c r="H131" t="str">
        <f ca="1">IF(Input!F140="","",OFFSET(Input!$F$10,$AB131,0))</f>
        <v/>
      </c>
      <c r="I131" t="str">
        <f ca="1">IF(Input!G140="","",OFFSET(Input!$G$10,$AB131,0))</f>
        <v/>
      </c>
      <c r="J131" t="str">
        <f ca="1">IF(Input!H140="","",OFFSET(Input!$H$10,$AB131,0))</f>
        <v/>
      </c>
      <c r="K131" t="str">
        <f ca="1">IF(Input!I140="","",OFFSET(Input!$I$10,$AB131,0))</f>
        <v/>
      </c>
      <c r="L131" t="str">
        <f ca="1">IF(Input!J140="","",OFFSET(Input!$J$10,$AB131,0))</f>
        <v/>
      </c>
      <c r="M131" s="189" t="str">
        <f ca="1">IF(Input!K140="","",VALUE(OFFSET(Input!$K$10,$AB131,0)))</f>
        <v/>
      </c>
      <c r="N131" s="189" t="str">
        <f ca="1">IF(Input!L140="","",VALUE(OFFSET(Input!$L$10,$AB131,0)))</f>
        <v/>
      </c>
      <c r="O131" t="str">
        <f ca="1">IF(Input!M140="","",OFFSET(Input!$M$10,$AB131,0))</f>
        <v/>
      </c>
      <c r="P131" t="str">
        <f ca="1">IF(Input!N140="","",OFFSET(Input!$N$10,$AB131,0))</f>
        <v/>
      </c>
      <c r="Q131" t="str">
        <f ca="1">IF(Input!O140="","",OFFSET(Input!$O$10,$AB131,0))</f>
        <v/>
      </c>
      <c r="R131" t="str">
        <f ca="1">IF(Input!P140="","",VALUE(OFFSET(Input!$P$10,$AB131,0)*100))</f>
        <v/>
      </c>
      <c r="T131" t="str">
        <f ca="1">IF(Input!Q140="","",OFFSET(Input!$Q$10,$AB131,0))</f>
        <v/>
      </c>
      <c r="U131" t="str">
        <f ca="1">IF(Input!R140="","",OFFSET(Input!$R$10,$AB131,0))</f>
        <v/>
      </c>
      <c r="V131" t="str">
        <f ca="1">IF(Input!S140="","",VALUE(OFFSET(Input!$S$10,$AB131,0)))</f>
        <v/>
      </c>
      <c r="W131" t="str">
        <f ca="1">IF(Input!T140="","",VALUE(OFFSET(Input!$T$10,$AB131,0)))</f>
        <v/>
      </c>
      <c r="X131" t="str">
        <f ca="1">IF(Input!U140="","",VALUE(OFFSET(Input!$U$10,$AB131,0)))</f>
        <v/>
      </c>
      <c r="Y131" t="str">
        <f ca="1">IF(Input!V140="","",VALUE(OFFSET(Input!$V$10,$AB131,0)))</f>
        <v/>
      </c>
      <c r="Z131" s="170" t="str">
        <f ca="1">IF(Input!W140="","",OFFSET(Input!$W$10,$AB131,0))</f>
        <v/>
      </c>
      <c r="AB131" s="169">
        <v>130</v>
      </c>
    </row>
    <row r="132" spans="1:28" x14ac:dyDescent="0.25">
      <c r="A132" s="179" t="str">
        <f ca="1">IF(Input!A141="","",OFFSET(Input!$A$10,$AB132,0))</f>
        <v/>
      </c>
      <c r="B132" t="str">
        <f>IF(Input!$J$2="","",IF(A132="","",Input!$J$2))</f>
        <v/>
      </c>
      <c r="D132" t="str">
        <f ca="1">IF(Input!B141="","",VALUE(OFFSET(Input!$B$10,$AB132,0)))</f>
        <v/>
      </c>
      <c r="E132" t="str">
        <f ca="1">IF(Input!C141="","",OFFSET(Input!$C$10,$AB132,0))</f>
        <v/>
      </c>
      <c r="F132" t="str">
        <f ca="1">IF(Input!D141="","",OFFSET(Input!$D$10,$AB132,0))</f>
        <v/>
      </c>
      <c r="G132" t="str">
        <f ca="1">IF(Input!E141="","",OFFSET(Input!$E$10,$AB132,0))</f>
        <v/>
      </c>
      <c r="H132" t="str">
        <f ca="1">IF(Input!F141="","",OFFSET(Input!$F$10,$AB132,0))</f>
        <v/>
      </c>
      <c r="I132" t="str">
        <f ca="1">IF(Input!G141="","",OFFSET(Input!$G$10,$AB132,0))</f>
        <v/>
      </c>
      <c r="J132" t="str">
        <f ca="1">IF(Input!H141="","",OFFSET(Input!$H$10,$AB132,0))</f>
        <v/>
      </c>
      <c r="K132" t="str">
        <f ca="1">IF(Input!I141="","",OFFSET(Input!$I$10,$AB132,0))</f>
        <v/>
      </c>
      <c r="L132" t="str">
        <f ca="1">IF(Input!J141="","",OFFSET(Input!$J$10,$AB132,0))</f>
        <v/>
      </c>
      <c r="M132" s="189" t="str">
        <f ca="1">IF(Input!K141="","",VALUE(OFFSET(Input!$K$10,$AB132,0)))</f>
        <v/>
      </c>
      <c r="N132" s="189" t="str">
        <f ca="1">IF(Input!L141="","",VALUE(OFFSET(Input!$L$10,$AB132,0)))</f>
        <v/>
      </c>
      <c r="O132" t="str">
        <f ca="1">IF(Input!M141="","",OFFSET(Input!$M$10,$AB132,0))</f>
        <v/>
      </c>
      <c r="P132" t="str">
        <f ca="1">IF(Input!N141="","",OFFSET(Input!$N$10,$AB132,0))</f>
        <v/>
      </c>
      <c r="Q132" t="str">
        <f ca="1">IF(Input!O141="","",OFFSET(Input!$O$10,$AB132,0))</f>
        <v/>
      </c>
      <c r="R132" t="str">
        <f ca="1">IF(Input!P141="","",VALUE(OFFSET(Input!$P$10,$AB132,0)*100))</f>
        <v/>
      </c>
      <c r="T132" t="str">
        <f ca="1">IF(Input!Q141="","",OFFSET(Input!$Q$10,$AB132,0))</f>
        <v/>
      </c>
      <c r="U132" t="str">
        <f ca="1">IF(Input!R141="","",OFFSET(Input!$R$10,$AB132,0))</f>
        <v/>
      </c>
      <c r="V132" t="str">
        <f ca="1">IF(Input!S141="","",VALUE(OFFSET(Input!$S$10,$AB132,0)))</f>
        <v/>
      </c>
      <c r="W132" t="str">
        <f ca="1">IF(Input!T141="","",VALUE(OFFSET(Input!$T$10,$AB132,0)))</f>
        <v/>
      </c>
      <c r="X132" t="str">
        <f ca="1">IF(Input!U141="","",VALUE(OFFSET(Input!$U$10,$AB132,0)))</f>
        <v/>
      </c>
      <c r="Y132" t="str">
        <f ca="1">IF(Input!V141="","",VALUE(OFFSET(Input!$V$10,$AB132,0)))</f>
        <v/>
      </c>
      <c r="Z132" s="170" t="str">
        <f ca="1">IF(Input!W141="","",OFFSET(Input!$W$10,$AB132,0))</f>
        <v/>
      </c>
      <c r="AB132" s="169">
        <v>131</v>
      </c>
    </row>
    <row r="133" spans="1:28" x14ac:dyDescent="0.25">
      <c r="A133" s="179" t="str">
        <f ca="1">IF(Input!A142="","",OFFSET(Input!$A$10,$AB133,0))</f>
        <v/>
      </c>
      <c r="B133" t="str">
        <f>IF(Input!$J$2="","",IF(A133="","",Input!$J$2))</f>
        <v/>
      </c>
      <c r="D133" t="str">
        <f ca="1">IF(Input!B142="","",VALUE(OFFSET(Input!$B$10,$AB133,0)))</f>
        <v/>
      </c>
      <c r="E133" t="str">
        <f ca="1">IF(Input!C142="","",OFFSET(Input!$C$10,$AB133,0))</f>
        <v/>
      </c>
      <c r="F133" t="str">
        <f ca="1">IF(Input!D142="","",OFFSET(Input!$D$10,$AB133,0))</f>
        <v/>
      </c>
      <c r="G133" t="str">
        <f ca="1">IF(Input!E142="","",OFFSET(Input!$E$10,$AB133,0))</f>
        <v/>
      </c>
      <c r="H133" t="str">
        <f ca="1">IF(Input!F142="","",OFFSET(Input!$F$10,$AB133,0))</f>
        <v/>
      </c>
      <c r="I133" t="str">
        <f ca="1">IF(Input!G142="","",OFFSET(Input!$G$10,$AB133,0))</f>
        <v/>
      </c>
      <c r="J133" t="str">
        <f ca="1">IF(Input!H142="","",OFFSET(Input!$H$10,$AB133,0))</f>
        <v/>
      </c>
      <c r="K133" t="str">
        <f ca="1">IF(Input!I142="","",OFFSET(Input!$I$10,$AB133,0))</f>
        <v/>
      </c>
      <c r="L133" t="str">
        <f ca="1">IF(Input!J142="","",OFFSET(Input!$J$10,$AB133,0))</f>
        <v/>
      </c>
      <c r="M133" s="189" t="str">
        <f ca="1">IF(Input!K142="","",VALUE(OFFSET(Input!$K$10,$AB133,0)))</f>
        <v/>
      </c>
      <c r="N133" s="189" t="str">
        <f ca="1">IF(Input!L142="","",VALUE(OFFSET(Input!$L$10,$AB133,0)))</f>
        <v/>
      </c>
      <c r="O133" t="str">
        <f ca="1">IF(Input!M142="","",OFFSET(Input!$M$10,$AB133,0))</f>
        <v/>
      </c>
      <c r="P133" t="str">
        <f ca="1">IF(Input!N142="","",OFFSET(Input!$N$10,$AB133,0))</f>
        <v/>
      </c>
      <c r="Q133" t="str">
        <f ca="1">IF(Input!O142="","",OFFSET(Input!$O$10,$AB133,0))</f>
        <v/>
      </c>
      <c r="R133" t="str">
        <f ca="1">IF(Input!P142="","",VALUE(OFFSET(Input!$P$10,$AB133,0)*100))</f>
        <v/>
      </c>
      <c r="T133" t="str">
        <f ca="1">IF(Input!Q142="","",OFFSET(Input!$Q$10,$AB133,0))</f>
        <v/>
      </c>
      <c r="U133" t="str">
        <f ca="1">IF(Input!R142="","",OFFSET(Input!$R$10,$AB133,0))</f>
        <v/>
      </c>
      <c r="V133" t="str">
        <f ca="1">IF(Input!S142="","",VALUE(OFFSET(Input!$S$10,$AB133,0)))</f>
        <v/>
      </c>
      <c r="W133" t="str">
        <f ca="1">IF(Input!T142="","",VALUE(OFFSET(Input!$T$10,$AB133,0)))</f>
        <v/>
      </c>
      <c r="X133" t="str">
        <f ca="1">IF(Input!U142="","",VALUE(OFFSET(Input!$U$10,$AB133,0)))</f>
        <v/>
      </c>
      <c r="Y133" t="str">
        <f ca="1">IF(Input!V142="","",VALUE(OFFSET(Input!$V$10,$AB133,0)))</f>
        <v/>
      </c>
      <c r="Z133" s="170" t="str">
        <f ca="1">IF(Input!W142="","",OFFSET(Input!$W$10,$AB133,0))</f>
        <v/>
      </c>
      <c r="AB133" s="169">
        <v>132</v>
      </c>
    </row>
    <row r="134" spans="1:28" x14ac:dyDescent="0.25">
      <c r="A134" s="179" t="str">
        <f ca="1">IF(Input!A143="","",OFFSET(Input!$A$10,$AB134,0))</f>
        <v/>
      </c>
      <c r="B134" t="str">
        <f>IF(Input!$J$2="","",IF(A134="","",Input!$J$2))</f>
        <v/>
      </c>
      <c r="D134" t="str">
        <f ca="1">IF(Input!B143="","",VALUE(OFFSET(Input!$B$10,$AB134,0)))</f>
        <v/>
      </c>
      <c r="E134" t="str">
        <f ca="1">IF(Input!C143="","",OFFSET(Input!$C$10,$AB134,0))</f>
        <v/>
      </c>
      <c r="F134" t="str">
        <f ca="1">IF(Input!D143="","",OFFSET(Input!$D$10,$AB134,0))</f>
        <v/>
      </c>
      <c r="G134" t="str">
        <f ca="1">IF(Input!E143="","",OFFSET(Input!$E$10,$AB134,0))</f>
        <v/>
      </c>
      <c r="H134" t="str">
        <f ca="1">IF(Input!F143="","",OFFSET(Input!$F$10,$AB134,0))</f>
        <v/>
      </c>
      <c r="I134" t="str">
        <f ca="1">IF(Input!G143="","",OFFSET(Input!$G$10,$AB134,0))</f>
        <v/>
      </c>
      <c r="J134" t="str">
        <f ca="1">IF(Input!H143="","",OFFSET(Input!$H$10,$AB134,0))</f>
        <v/>
      </c>
      <c r="K134" t="str">
        <f ca="1">IF(Input!I143="","",OFFSET(Input!$I$10,$AB134,0))</f>
        <v/>
      </c>
      <c r="L134" t="str">
        <f ca="1">IF(Input!J143="","",OFFSET(Input!$J$10,$AB134,0))</f>
        <v/>
      </c>
      <c r="M134" s="189" t="str">
        <f ca="1">IF(Input!K143="","",VALUE(OFFSET(Input!$K$10,$AB134,0)))</f>
        <v/>
      </c>
      <c r="N134" s="189" t="str">
        <f ca="1">IF(Input!L143="","",VALUE(OFFSET(Input!$L$10,$AB134,0)))</f>
        <v/>
      </c>
      <c r="O134" t="str">
        <f ca="1">IF(Input!M143="","",OFFSET(Input!$M$10,$AB134,0))</f>
        <v/>
      </c>
      <c r="P134" t="str">
        <f ca="1">IF(Input!N143="","",OFFSET(Input!$N$10,$AB134,0))</f>
        <v/>
      </c>
      <c r="Q134" t="str">
        <f ca="1">IF(Input!O143="","",OFFSET(Input!$O$10,$AB134,0))</f>
        <v/>
      </c>
      <c r="R134" t="str">
        <f ca="1">IF(Input!P143="","",VALUE(OFFSET(Input!$P$10,$AB134,0)*100))</f>
        <v/>
      </c>
      <c r="T134" t="str">
        <f ca="1">IF(Input!Q143="","",OFFSET(Input!$Q$10,$AB134,0))</f>
        <v/>
      </c>
      <c r="U134" t="str">
        <f ca="1">IF(Input!R143="","",OFFSET(Input!$R$10,$AB134,0))</f>
        <v/>
      </c>
      <c r="V134" t="str">
        <f ca="1">IF(Input!S143="","",VALUE(OFFSET(Input!$S$10,$AB134,0)))</f>
        <v/>
      </c>
      <c r="W134" t="str">
        <f ca="1">IF(Input!T143="","",VALUE(OFFSET(Input!$T$10,$AB134,0)))</f>
        <v/>
      </c>
      <c r="X134" t="str">
        <f ca="1">IF(Input!U143="","",VALUE(OFFSET(Input!$U$10,$AB134,0)))</f>
        <v/>
      </c>
      <c r="Y134" t="str">
        <f ca="1">IF(Input!V143="","",VALUE(OFFSET(Input!$V$10,$AB134,0)))</f>
        <v/>
      </c>
      <c r="Z134" s="170" t="str">
        <f ca="1">IF(Input!W143="","",OFFSET(Input!$W$10,$AB134,0))</f>
        <v/>
      </c>
      <c r="AB134" s="169">
        <v>133</v>
      </c>
    </row>
    <row r="135" spans="1:28" x14ac:dyDescent="0.25">
      <c r="A135" s="179" t="str">
        <f ca="1">IF(Input!A144="","",OFFSET(Input!$A$10,$AB135,0))</f>
        <v/>
      </c>
      <c r="B135" t="str">
        <f>IF(Input!$J$2="","",IF(A135="","",Input!$J$2))</f>
        <v/>
      </c>
      <c r="D135" t="str">
        <f ca="1">IF(Input!B144="","",VALUE(OFFSET(Input!$B$10,$AB135,0)))</f>
        <v/>
      </c>
      <c r="E135" t="str">
        <f ca="1">IF(Input!C144="","",OFFSET(Input!$C$10,$AB135,0))</f>
        <v/>
      </c>
      <c r="F135" t="str">
        <f ca="1">IF(Input!D144="","",OFFSET(Input!$D$10,$AB135,0))</f>
        <v/>
      </c>
      <c r="G135" t="str">
        <f ca="1">IF(Input!E144="","",OFFSET(Input!$E$10,$AB135,0))</f>
        <v/>
      </c>
      <c r="H135" t="str">
        <f ca="1">IF(Input!F144="","",OFFSET(Input!$F$10,$AB135,0))</f>
        <v/>
      </c>
      <c r="I135" t="str">
        <f ca="1">IF(Input!G144="","",OFFSET(Input!$G$10,$AB135,0))</f>
        <v/>
      </c>
      <c r="J135" t="str">
        <f ca="1">IF(Input!H144="","",OFFSET(Input!$H$10,$AB135,0))</f>
        <v/>
      </c>
      <c r="K135" t="str">
        <f ca="1">IF(Input!I144="","",OFFSET(Input!$I$10,$AB135,0))</f>
        <v/>
      </c>
      <c r="L135" t="str">
        <f ca="1">IF(Input!J144="","",OFFSET(Input!$J$10,$AB135,0))</f>
        <v/>
      </c>
      <c r="M135" s="189" t="str">
        <f ca="1">IF(Input!K144="","",VALUE(OFFSET(Input!$K$10,$AB135,0)))</f>
        <v/>
      </c>
      <c r="N135" s="189" t="str">
        <f ca="1">IF(Input!L144="","",VALUE(OFFSET(Input!$L$10,$AB135,0)))</f>
        <v/>
      </c>
      <c r="O135" t="str">
        <f ca="1">IF(Input!M144="","",OFFSET(Input!$M$10,$AB135,0))</f>
        <v/>
      </c>
      <c r="P135" t="str">
        <f ca="1">IF(Input!N144="","",OFFSET(Input!$N$10,$AB135,0))</f>
        <v/>
      </c>
      <c r="Q135" t="str">
        <f ca="1">IF(Input!O144="","",OFFSET(Input!$O$10,$AB135,0))</f>
        <v/>
      </c>
      <c r="R135" t="str">
        <f ca="1">IF(Input!P144="","",VALUE(OFFSET(Input!$P$10,$AB135,0)*100))</f>
        <v/>
      </c>
      <c r="T135" t="str">
        <f ca="1">IF(Input!Q144="","",OFFSET(Input!$Q$10,$AB135,0))</f>
        <v/>
      </c>
      <c r="U135" t="str">
        <f ca="1">IF(Input!R144="","",OFFSET(Input!$R$10,$AB135,0))</f>
        <v/>
      </c>
      <c r="V135" t="str">
        <f ca="1">IF(Input!S144="","",VALUE(OFFSET(Input!$S$10,$AB135,0)))</f>
        <v/>
      </c>
      <c r="W135" t="str">
        <f ca="1">IF(Input!T144="","",VALUE(OFFSET(Input!$T$10,$AB135,0)))</f>
        <v/>
      </c>
      <c r="X135" t="str">
        <f ca="1">IF(Input!U144="","",VALUE(OFFSET(Input!$U$10,$AB135,0)))</f>
        <v/>
      </c>
      <c r="Y135" t="str">
        <f ca="1">IF(Input!V144="","",VALUE(OFFSET(Input!$V$10,$AB135,0)))</f>
        <v/>
      </c>
      <c r="Z135" s="170" t="str">
        <f ca="1">IF(Input!W144="","",OFFSET(Input!$W$10,$AB135,0))</f>
        <v/>
      </c>
      <c r="AB135" s="169">
        <v>134</v>
      </c>
    </row>
    <row r="136" spans="1:28" x14ac:dyDescent="0.25">
      <c r="A136" s="179" t="str">
        <f ca="1">IF(Input!A145="","",OFFSET(Input!$A$10,$AB136,0))</f>
        <v/>
      </c>
      <c r="B136" t="str">
        <f>IF(Input!$J$2="","",IF(A136="","",Input!$J$2))</f>
        <v/>
      </c>
      <c r="D136" t="str">
        <f ca="1">IF(Input!B145="","",VALUE(OFFSET(Input!$B$10,$AB136,0)))</f>
        <v/>
      </c>
      <c r="E136" t="str">
        <f ca="1">IF(Input!C145="","",OFFSET(Input!$C$10,$AB136,0))</f>
        <v/>
      </c>
      <c r="F136" t="str">
        <f ca="1">IF(Input!D145="","",OFFSET(Input!$D$10,$AB136,0))</f>
        <v/>
      </c>
      <c r="G136" t="str">
        <f ca="1">IF(Input!E145="","",OFFSET(Input!$E$10,$AB136,0))</f>
        <v/>
      </c>
      <c r="H136" t="str">
        <f ca="1">IF(Input!F145="","",OFFSET(Input!$F$10,$AB136,0))</f>
        <v/>
      </c>
      <c r="I136" t="str">
        <f ca="1">IF(Input!G145="","",OFFSET(Input!$G$10,$AB136,0))</f>
        <v/>
      </c>
      <c r="J136" t="str">
        <f ca="1">IF(Input!H145="","",OFFSET(Input!$H$10,$AB136,0))</f>
        <v/>
      </c>
      <c r="K136" t="str">
        <f ca="1">IF(Input!I145="","",OFFSET(Input!$I$10,$AB136,0))</f>
        <v/>
      </c>
      <c r="L136" t="str">
        <f ca="1">IF(Input!J145="","",OFFSET(Input!$J$10,$AB136,0))</f>
        <v/>
      </c>
      <c r="M136" s="189" t="str">
        <f ca="1">IF(Input!K145="","",VALUE(OFFSET(Input!$K$10,$AB136,0)))</f>
        <v/>
      </c>
      <c r="N136" s="189" t="str">
        <f ca="1">IF(Input!L145="","",VALUE(OFFSET(Input!$L$10,$AB136,0)))</f>
        <v/>
      </c>
      <c r="O136" t="str">
        <f ca="1">IF(Input!M145="","",OFFSET(Input!$M$10,$AB136,0))</f>
        <v/>
      </c>
      <c r="P136" t="str">
        <f ca="1">IF(Input!N145="","",OFFSET(Input!$N$10,$AB136,0))</f>
        <v/>
      </c>
      <c r="Q136" t="str">
        <f ca="1">IF(Input!O145="","",OFFSET(Input!$O$10,$AB136,0))</f>
        <v/>
      </c>
      <c r="R136" t="str">
        <f ca="1">IF(Input!P145="","",VALUE(OFFSET(Input!$P$10,$AB136,0)*100))</f>
        <v/>
      </c>
      <c r="T136" t="str">
        <f ca="1">IF(Input!Q145="","",OFFSET(Input!$Q$10,$AB136,0))</f>
        <v/>
      </c>
      <c r="U136" t="str">
        <f ca="1">IF(Input!R145="","",OFFSET(Input!$R$10,$AB136,0))</f>
        <v/>
      </c>
      <c r="V136" t="str">
        <f ca="1">IF(Input!S145="","",VALUE(OFFSET(Input!$S$10,$AB136,0)))</f>
        <v/>
      </c>
      <c r="W136" t="str">
        <f ca="1">IF(Input!T145="","",VALUE(OFFSET(Input!$T$10,$AB136,0)))</f>
        <v/>
      </c>
      <c r="X136" t="str">
        <f ca="1">IF(Input!U145="","",VALUE(OFFSET(Input!$U$10,$AB136,0)))</f>
        <v/>
      </c>
      <c r="Y136" t="str">
        <f ca="1">IF(Input!V145="","",VALUE(OFFSET(Input!$V$10,$AB136,0)))</f>
        <v/>
      </c>
      <c r="Z136" s="170" t="str">
        <f ca="1">IF(Input!W145="","",OFFSET(Input!$W$10,$AB136,0))</f>
        <v/>
      </c>
      <c r="AB136" s="169">
        <v>135</v>
      </c>
    </row>
    <row r="137" spans="1:28" x14ac:dyDescent="0.25">
      <c r="A137" s="179" t="str">
        <f ca="1">IF(Input!A146="","",OFFSET(Input!$A$10,$AB137,0))</f>
        <v/>
      </c>
      <c r="B137" t="str">
        <f>IF(Input!$J$2="","",IF(A137="","",Input!$J$2))</f>
        <v/>
      </c>
      <c r="D137" t="str">
        <f ca="1">IF(Input!B146="","",VALUE(OFFSET(Input!$B$10,$AB137,0)))</f>
        <v/>
      </c>
      <c r="E137" t="str">
        <f ca="1">IF(Input!C146="","",OFFSET(Input!$C$10,$AB137,0))</f>
        <v/>
      </c>
      <c r="F137" t="str">
        <f ca="1">IF(Input!D146="","",OFFSET(Input!$D$10,$AB137,0))</f>
        <v/>
      </c>
      <c r="G137" t="str">
        <f ca="1">IF(Input!E146="","",OFFSET(Input!$E$10,$AB137,0))</f>
        <v/>
      </c>
      <c r="H137" t="str">
        <f ca="1">IF(Input!F146="","",OFFSET(Input!$F$10,$AB137,0))</f>
        <v/>
      </c>
      <c r="I137" t="str">
        <f ca="1">IF(Input!G146="","",OFFSET(Input!$G$10,$AB137,0))</f>
        <v/>
      </c>
      <c r="J137" t="str">
        <f ca="1">IF(Input!H146="","",OFFSET(Input!$H$10,$AB137,0))</f>
        <v/>
      </c>
      <c r="K137" t="str">
        <f ca="1">IF(Input!I146="","",OFFSET(Input!$I$10,$AB137,0))</f>
        <v/>
      </c>
      <c r="L137" t="str">
        <f ca="1">IF(Input!J146="","",OFFSET(Input!$J$10,$AB137,0))</f>
        <v/>
      </c>
      <c r="M137" s="189" t="str">
        <f ca="1">IF(Input!K146="","",VALUE(OFFSET(Input!$K$10,$AB137,0)))</f>
        <v/>
      </c>
      <c r="N137" s="189" t="str">
        <f ca="1">IF(Input!L146="","",VALUE(OFFSET(Input!$L$10,$AB137,0)))</f>
        <v/>
      </c>
      <c r="O137" t="str">
        <f ca="1">IF(Input!M146="","",OFFSET(Input!$M$10,$AB137,0))</f>
        <v/>
      </c>
      <c r="P137" t="str">
        <f ca="1">IF(Input!N146="","",OFFSET(Input!$N$10,$AB137,0))</f>
        <v/>
      </c>
      <c r="Q137" t="str">
        <f ca="1">IF(Input!O146="","",OFFSET(Input!$O$10,$AB137,0))</f>
        <v/>
      </c>
      <c r="R137" t="str">
        <f ca="1">IF(Input!P146="","",VALUE(OFFSET(Input!$P$10,$AB137,0)*100))</f>
        <v/>
      </c>
      <c r="T137" t="str">
        <f ca="1">IF(Input!Q146="","",OFFSET(Input!$Q$10,$AB137,0))</f>
        <v/>
      </c>
      <c r="U137" t="str">
        <f ca="1">IF(Input!R146="","",OFFSET(Input!$R$10,$AB137,0))</f>
        <v/>
      </c>
      <c r="V137" t="str">
        <f ca="1">IF(Input!S146="","",VALUE(OFFSET(Input!$S$10,$AB137,0)))</f>
        <v/>
      </c>
      <c r="W137" t="str">
        <f ca="1">IF(Input!T146="","",VALUE(OFFSET(Input!$T$10,$AB137,0)))</f>
        <v/>
      </c>
      <c r="X137" t="str">
        <f ca="1">IF(Input!U146="","",VALUE(OFFSET(Input!$U$10,$AB137,0)))</f>
        <v/>
      </c>
      <c r="Y137" t="str">
        <f ca="1">IF(Input!V146="","",VALUE(OFFSET(Input!$V$10,$AB137,0)))</f>
        <v/>
      </c>
      <c r="Z137" s="170" t="str">
        <f ca="1">IF(Input!W146="","",OFFSET(Input!$W$10,$AB137,0))</f>
        <v/>
      </c>
      <c r="AB137" s="169">
        <v>136</v>
      </c>
    </row>
    <row r="138" spans="1:28" x14ac:dyDescent="0.25">
      <c r="A138" s="179" t="str">
        <f ca="1">IF(Input!A147="","",OFFSET(Input!$A$10,$AB138,0))</f>
        <v/>
      </c>
      <c r="B138" t="str">
        <f>IF(Input!$J$2="","",IF(A138="","",Input!$J$2))</f>
        <v/>
      </c>
      <c r="D138" t="str">
        <f ca="1">IF(Input!B147="","",VALUE(OFFSET(Input!$B$10,$AB138,0)))</f>
        <v/>
      </c>
      <c r="E138" t="str">
        <f ca="1">IF(Input!C147="","",OFFSET(Input!$C$10,$AB138,0))</f>
        <v/>
      </c>
      <c r="F138" t="str">
        <f ca="1">IF(Input!D147="","",OFFSET(Input!$D$10,$AB138,0))</f>
        <v/>
      </c>
      <c r="G138" t="str">
        <f ca="1">IF(Input!E147="","",OFFSET(Input!$E$10,$AB138,0))</f>
        <v/>
      </c>
      <c r="H138" t="str">
        <f ca="1">IF(Input!F147="","",OFFSET(Input!$F$10,$AB138,0))</f>
        <v/>
      </c>
      <c r="I138" t="str">
        <f ca="1">IF(Input!G147="","",OFFSET(Input!$G$10,$AB138,0))</f>
        <v/>
      </c>
      <c r="J138" t="str">
        <f ca="1">IF(Input!H147="","",OFFSET(Input!$H$10,$AB138,0))</f>
        <v/>
      </c>
      <c r="K138" t="str">
        <f ca="1">IF(Input!I147="","",OFFSET(Input!$I$10,$AB138,0))</f>
        <v/>
      </c>
      <c r="L138" t="str">
        <f ca="1">IF(Input!J147="","",OFFSET(Input!$J$10,$AB138,0))</f>
        <v/>
      </c>
      <c r="M138" s="189" t="str">
        <f ca="1">IF(Input!K147="","",VALUE(OFFSET(Input!$K$10,$AB138,0)))</f>
        <v/>
      </c>
      <c r="N138" s="189" t="str">
        <f ca="1">IF(Input!L147="","",VALUE(OFFSET(Input!$L$10,$AB138,0)))</f>
        <v/>
      </c>
      <c r="O138" t="str">
        <f ca="1">IF(Input!M147="","",OFFSET(Input!$M$10,$AB138,0))</f>
        <v/>
      </c>
      <c r="P138" t="str">
        <f ca="1">IF(Input!N147="","",OFFSET(Input!$N$10,$AB138,0))</f>
        <v/>
      </c>
      <c r="Q138" t="str">
        <f ca="1">IF(Input!O147="","",OFFSET(Input!$O$10,$AB138,0))</f>
        <v/>
      </c>
      <c r="R138" t="str">
        <f ca="1">IF(Input!P147="","",VALUE(OFFSET(Input!$P$10,$AB138,0)*100))</f>
        <v/>
      </c>
      <c r="T138" t="str">
        <f ca="1">IF(Input!Q147="","",OFFSET(Input!$Q$10,$AB138,0))</f>
        <v/>
      </c>
      <c r="U138" t="str">
        <f ca="1">IF(Input!R147="","",OFFSET(Input!$R$10,$AB138,0))</f>
        <v/>
      </c>
      <c r="V138" t="str">
        <f ca="1">IF(Input!S147="","",VALUE(OFFSET(Input!$S$10,$AB138,0)))</f>
        <v/>
      </c>
      <c r="W138" t="str">
        <f ca="1">IF(Input!T147="","",VALUE(OFFSET(Input!$T$10,$AB138,0)))</f>
        <v/>
      </c>
      <c r="X138" t="str">
        <f ca="1">IF(Input!U147="","",VALUE(OFFSET(Input!$U$10,$AB138,0)))</f>
        <v/>
      </c>
      <c r="Y138" t="str">
        <f ca="1">IF(Input!V147="","",VALUE(OFFSET(Input!$V$10,$AB138,0)))</f>
        <v/>
      </c>
      <c r="Z138" s="170" t="str">
        <f ca="1">IF(Input!W147="","",OFFSET(Input!$W$10,$AB138,0))</f>
        <v/>
      </c>
      <c r="AB138" s="169">
        <v>137</v>
      </c>
    </row>
    <row r="139" spans="1:28" x14ac:dyDescent="0.25">
      <c r="A139" s="179" t="str">
        <f ca="1">IF(Input!A148="","",OFFSET(Input!$A$10,$AB139,0))</f>
        <v/>
      </c>
      <c r="B139" t="str">
        <f>IF(Input!$J$2="","",IF(A139="","",Input!$J$2))</f>
        <v/>
      </c>
      <c r="D139" t="str">
        <f ca="1">IF(Input!B148="","",VALUE(OFFSET(Input!$B$10,$AB139,0)))</f>
        <v/>
      </c>
      <c r="E139" t="str">
        <f ca="1">IF(Input!C148="","",OFFSET(Input!$C$10,$AB139,0))</f>
        <v/>
      </c>
      <c r="F139" t="str">
        <f ca="1">IF(Input!D148="","",OFFSET(Input!$D$10,$AB139,0))</f>
        <v/>
      </c>
      <c r="G139" t="str">
        <f ca="1">IF(Input!E148="","",OFFSET(Input!$E$10,$AB139,0))</f>
        <v/>
      </c>
      <c r="H139" t="str">
        <f ca="1">IF(Input!F148="","",OFFSET(Input!$F$10,$AB139,0))</f>
        <v/>
      </c>
      <c r="I139" t="str">
        <f ca="1">IF(Input!G148="","",OFFSET(Input!$G$10,$AB139,0))</f>
        <v/>
      </c>
      <c r="J139" t="str">
        <f ca="1">IF(Input!H148="","",OFFSET(Input!$H$10,$AB139,0))</f>
        <v/>
      </c>
      <c r="K139" t="str">
        <f ca="1">IF(Input!I148="","",OFFSET(Input!$I$10,$AB139,0))</f>
        <v/>
      </c>
      <c r="L139" t="str">
        <f ca="1">IF(Input!J148="","",OFFSET(Input!$J$10,$AB139,0))</f>
        <v/>
      </c>
      <c r="M139" s="189" t="str">
        <f ca="1">IF(Input!K148="","",VALUE(OFFSET(Input!$K$10,$AB139,0)))</f>
        <v/>
      </c>
      <c r="N139" s="189" t="str">
        <f ca="1">IF(Input!L148="","",VALUE(OFFSET(Input!$L$10,$AB139,0)))</f>
        <v/>
      </c>
      <c r="O139" t="str">
        <f ca="1">IF(Input!M148="","",OFFSET(Input!$M$10,$AB139,0))</f>
        <v/>
      </c>
      <c r="P139" t="str">
        <f ca="1">IF(Input!N148="","",OFFSET(Input!$N$10,$AB139,0))</f>
        <v/>
      </c>
      <c r="Q139" t="str">
        <f ca="1">IF(Input!O148="","",OFFSET(Input!$O$10,$AB139,0))</f>
        <v/>
      </c>
      <c r="R139" t="str">
        <f ca="1">IF(Input!P148="","",VALUE(OFFSET(Input!$P$10,$AB139,0)*100))</f>
        <v/>
      </c>
      <c r="T139" t="str">
        <f ca="1">IF(Input!Q148="","",OFFSET(Input!$Q$10,$AB139,0))</f>
        <v/>
      </c>
      <c r="U139" t="str">
        <f ca="1">IF(Input!R148="","",OFFSET(Input!$R$10,$AB139,0))</f>
        <v/>
      </c>
      <c r="V139" t="str">
        <f ca="1">IF(Input!S148="","",VALUE(OFFSET(Input!$S$10,$AB139,0)))</f>
        <v/>
      </c>
      <c r="W139" t="str">
        <f ca="1">IF(Input!T148="","",VALUE(OFFSET(Input!$T$10,$AB139,0)))</f>
        <v/>
      </c>
      <c r="X139" t="str">
        <f ca="1">IF(Input!U148="","",VALUE(OFFSET(Input!$U$10,$AB139,0)))</f>
        <v/>
      </c>
      <c r="Y139" t="str">
        <f ca="1">IF(Input!V148="","",VALUE(OFFSET(Input!$V$10,$AB139,0)))</f>
        <v/>
      </c>
      <c r="Z139" s="170" t="str">
        <f ca="1">IF(Input!W148="","",OFFSET(Input!$W$10,$AB139,0))</f>
        <v/>
      </c>
      <c r="AB139" s="169">
        <v>138</v>
      </c>
    </row>
    <row r="140" spans="1:28" x14ac:dyDescent="0.25">
      <c r="A140" s="179" t="str">
        <f ca="1">IF(Input!A149="","",OFFSET(Input!$A$10,$AB140,0))</f>
        <v/>
      </c>
      <c r="B140" t="str">
        <f>IF(Input!$J$2="","",IF(A140="","",Input!$J$2))</f>
        <v/>
      </c>
      <c r="D140" t="str">
        <f ca="1">IF(Input!B149="","",VALUE(OFFSET(Input!$B$10,$AB140,0)))</f>
        <v/>
      </c>
      <c r="E140" t="str">
        <f ca="1">IF(Input!C149="","",OFFSET(Input!$C$10,$AB140,0))</f>
        <v/>
      </c>
      <c r="F140" t="str">
        <f ca="1">IF(Input!D149="","",OFFSET(Input!$D$10,$AB140,0))</f>
        <v/>
      </c>
      <c r="G140" t="str">
        <f ca="1">IF(Input!E149="","",OFFSET(Input!$E$10,$AB140,0))</f>
        <v/>
      </c>
      <c r="H140" t="str">
        <f ca="1">IF(Input!F149="","",OFFSET(Input!$F$10,$AB140,0))</f>
        <v/>
      </c>
      <c r="I140" t="str">
        <f ca="1">IF(Input!G149="","",OFFSET(Input!$G$10,$AB140,0))</f>
        <v/>
      </c>
      <c r="J140" t="str">
        <f ca="1">IF(Input!H149="","",OFFSET(Input!$H$10,$AB140,0))</f>
        <v/>
      </c>
      <c r="K140" t="str">
        <f ca="1">IF(Input!I149="","",OFFSET(Input!$I$10,$AB140,0))</f>
        <v/>
      </c>
      <c r="L140" t="str">
        <f ca="1">IF(Input!J149="","",OFFSET(Input!$J$10,$AB140,0))</f>
        <v/>
      </c>
      <c r="M140" s="189" t="str">
        <f ca="1">IF(Input!K149="","",VALUE(OFFSET(Input!$K$10,$AB140,0)))</f>
        <v/>
      </c>
      <c r="N140" s="189" t="str">
        <f ca="1">IF(Input!L149="","",VALUE(OFFSET(Input!$L$10,$AB140,0)))</f>
        <v/>
      </c>
      <c r="O140" t="str">
        <f ca="1">IF(Input!M149="","",OFFSET(Input!$M$10,$AB140,0))</f>
        <v/>
      </c>
      <c r="P140" t="str">
        <f ca="1">IF(Input!N149="","",OFFSET(Input!$N$10,$AB140,0))</f>
        <v/>
      </c>
      <c r="Q140" t="str">
        <f ca="1">IF(Input!O149="","",OFFSET(Input!$O$10,$AB140,0))</f>
        <v/>
      </c>
      <c r="R140" t="str">
        <f ca="1">IF(Input!P149="","",VALUE(OFFSET(Input!$P$10,$AB140,0)*100))</f>
        <v/>
      </c>
      <c r="T140" t="str">
        <f ca="1">IF(Input!Q149="","",OFFSET(Input!$Q$10,$AB140,0))</f>
        <v/>
      </c>
      <c r="U140" t="str">
        <f ca="1">IF(Input!R149="","",OFFSET(Input!$R$10,$AB140,0))</f>
        <v/>
      </c>
      <c r="V140" t="str">
        <f ca="1">IF(Input!S149="","",VALUE(OFFSET(Input!$S$10,$AB140,0)))</f>
        <v/>
      </c>
      <c r="W140" t="str">
        <f ca="1">IF(Input!T149="","",VALUE(OFFSET(Input!$T$10,$AB140,0)))</f>
        <v/>
      </c>
      <c r="X140" t="str">
        <f ca="1">IF(Input!U149="","",VALUE(OFFSET(Input!$U$10,$AB140,0)))</f>
        <v/>
      </c>
      <c r="Y140" t="str">
        <f ca="1">IF(Input!V149="","",VALUE(OFFSET(Input!$V$10,$AB140,0)))</f>
        <v/>
      </c>
      <c r="Z140" s="170" t="str">
        <f ca="1">IF(Input!W149="","",OFFSET(Input!$W$10,$AB140,0))</f>
        <v/>
      </c>
      <c r="AB140" s="169">
        <v>139</v>
      </c>
    </row>
    <row r="141" spans="1:28" x14ac:dyDescent="0.25">
      <c r="A141" s="179" t="str">
        <f ca="1">IF(Input!A150="","",OFFSET(Input!$A$10,$AB141,0))</f>
        <v/>
      </c>
      <c r="B141" t="str">
        <f>IF(Input!$J$2="","",IF(A141="","",Input!$J$2))</f>
        <v/>
      </c>
      <c r="D141" t="str">
        <f ca="1">IF(Input!B150="","",VALUE(OFFSET(Input!$B$10,$AB141,0)))</f>
        <v/>
      </c>
      <c r="E141" t="str">
        <f ca="1">IF(Input!C150="","",OFFSET(Input!$C$10,$AB141,0))</f>
        <v/>
      </c>
      <c r="F141" t="str">
        <f ca="1">IF(Input!D150="","",OFFSET(Input!$D$10,$AB141,0))</f>
        <v/>
      </c>
      <c r="G141" t="str">
        <f ca="1">IF(Input!E150="","",OFFSET(Input!$E$10,$AB141,0))</f>
        <v/>
      </c>
      <c r="H141" t="str">
        <f ca="1">IF(Input!F150="","",OFFSET(Input!$F$10,$AB141,0))</f>
        <v/>
      </c>
      <c r="I141" t="str">
        <f ca="1">IF(Input!G150="","",OFFSET(Input!$G$10,$AB141,0))</f>
        <v/>
      </c>
      <c r="J141" t="str">
        <f ca="1">IF(Input!H150="","",OFFSET(Input!$H$10,$AB141,0))</f>
        <v/>
      </c>
      <c r="K141" t="str">
        <f ca="1">IF(Input!I150="","",OFFSET(Input!$I$10,$AB141,0))</f>
        <v/>
      </c>
      <c r="L141" t="str">
        <f ca="1">IF(Input!J150="","",OFFSET(Input!$J$10,$AB141,0))</f>
        <v/>
      </c>
      <c r="M141" s="189" t="str">
        <f ca="1">IF(Input!K150="","",VALUE(OFFSET(Input!$K$10,$AB141,0)))</f>
        <v/>
      </c>
      <c r="N141" s="189" t="str">
        <f ca="1">IF(Input!L150="","",VALUE(OFFSET(Input!$L$10,$AB141,0)))</f>
        <v/>
      </c>
      <c r="O141" t="str">
        <f ca="1">IF(Input!M150="","",OFFSET(Input!$M$10,$AB141,0))</f>
        <v/>
      </c>
      <c r="P141" t="str">
        <f ca="1">IF(Input!N150="","",OFFSET(Input!$N$10,$AB141,0))</f>
        <v/>
      </c>
      <c r="Q141" t="str">
        <f ca="1">IF(Input!O150="","",OFFSET(Input!$O$10,$AB141,0))</f>
        <v/>
      </c>
      <c r="R141" t="str">
        <f ca="1">IF(Input!P150="","",VALUE(OFFSET(Input!$P$10,$AB141,0)*100))</f>
        <v/>
      </c>
      <c r="T141" t="str">
        <f ca="1">IF(Input!Q150="","",OFFSET(Input!$Q$10,$AB141,0))</f>
        <v/>
      </c>
      <c r="U141" t="str">
        <f ca="1">IF(Input!R150="","",OFFSET(Input!$R$10,$AB141,0))</f>
        <v/>
      </c>
      <c r="V141" t="str">
        <f ca="1">IF(Input!S150="","",VALUE(OFFSET(Input!$S$10,$AB141,0)))</f>
        <v/>
      </c>
      <c r="W141" t="str">
        <f ca="1">IF(Input!T150="","",VALUE(OFFSET(Input!$T$10,$AB141,0)))</f>
        <v/>
      </c>
      <c r="X141" t="str">
        <f ca="1">IF(Input!U150="","",VALUE(OFFSET(Input!$U$10,$AB141,0)))</f>
        <v/>
      </c>
      <c r="Y141" t="str">
        <f ca="1">IF(Input!V150="","",VALUE(OFFSET(Input!$V$10,$AB141,0)))</f>
        <v/>
      </c>
      <c r="Z141" s="170" t="str">
        <f ca="1">IF(Input!W150="","",OFFSET(Input!$W$10,$AB141,0))</f>
        <v/>
      </c>
      <c r="AB141" s="169">
        <v>140</v>
      </c>
    </row>
    <row r="142" spans="1:28" x14ac:dyDescent="0.25">
      <c r="A142" s="179" t="str">
        <f ca="1">IF(Input!A151="","",OFFSET(Input!$A$10,$AB142,0))</f>
        <v/>
      </c>
      <c r="B142" t="str">
        <f>IF(Input!$J$2="","",IF(A142="","",Input!$J$2))</f>
        <v/>
      </c>
      <c r="D142" t="str">
        <f ca="1">IF(Input!B151="","",VALUE(OFFSET(Input!$B$10,$AB142,0)))</f>
        <v/>
      </c>
      <c r="E142" t="str">
        <f ca="1">IF(Input!C151="","",OFFSET(Input!$C$10,$AB142,0))</f>
        <v/>
      </c>
      <c r="F142" t="str">
        <f ca="1">IF(Input!D151="","",OFFSET(Input!$D$10,$AB142,0))</f>
        <v/>
      </c>
      <c r="G142" t="str">
        <f ca="1">IF(Input!E151="","",OFFSET(Input!$E$10,$AB142,0))</f>
        <v/>
      </c>
      <c r="H142" t="str">
        <f ca="1">IF(Input!F151="","",OFFSET(Input!$F$10,$AB142,0))</f>
        <v/>
      </c>
      <c r="I142" t="str">
        <f ca="1">IF(Input!G151="","",OFFSET(Input!$G$10,$AB142,0))</f>
        <v/>
      </c>
      <c r="J142" t="str">
        <f ca="1">IF(Input!H151="","",OFFSET(Input!$H$10,$AB142,0))</f>
        <v/>
      </c>
      <c r="K142" t="str">
        <f ca="1">IF(Input!I151="","",OFFSET(Input!$I$10,$AB142,0))</f>
        <v/>
      </c>
      <c r="L142" t="str">
        <f ca="1">IF(Input!J151="","",OFFSET(Input!$J$10,$AB142,0))</f>
        <v/>
      </c>
      <c r="M142" s="189" t="str">
        <f ca="1">IF(Input!K151="","",VALUE(OFFSET(Input!$K$10,$AB142,0)))</f>
        <v/>
      </c>
      <c r="N142" s="189" t="str">
        <f ca="1">IF(Input!L151="","",VALUE(OFFSET(Input!$L$10,$AB142,0)))</f>
        <v/>
      </c>
      <c r="O142" t="str">
        <f ca="1">IF(Input!M151="","",OFFSET(Input!$M$10,$AB142,0))</f>
        <v/>
      </c>
      <c r="P142" t="str">
        <f ca="1">IF(Input!N151="","",OFFSET(Input!$N$10,$AB142,0))</f>
        <v/>
      </c>
      <c r="Q142" t="str">
        <f ca="1">IF(Input!O151="","",OFFSET(Input!$O$10,$AB142,0))</f>
        <v/>
      </c>
      <c r="R142" t="str">
        <f ca="1">IF(Input!P151="","",VALUE(OFFSET(Input!$P$10,$AB142,0)*100))</f>
        <v/>
      </c>
      <c r="T142" t="str">
        <f ca="1">IF(Input!Q151="","",OFFSET(Input!$Q$10,$AB142,0))</f>
        <v/>
      </c>
      <c r="U142" t="str">
        <f ca="1">IF(Input!R151="","",OFFSET(Input!$R$10,$AB142,0))</f>
        <v/>
      </c>
      <c r="V142" t="str">
        <f ca="1">IF(Input!S151="","",VALUE(OFFSET(Input!$S$10,$AB142,0)))</f>
        <v/>
      </c>
      <c r="W142" t="str">
        <f ca="1">IF(Input!T151="","",VALUE(OFFSET(Input!$T$10,$AB142,0)))</f>
        <v/>
      </c>
      <c r="X142" t="str">
        <f ca="1">IF(Input!U151="","",VALUE(OFFSET(Input!$U$10,$AB142,0)))</f>
        <v/>
      </c>
      <c r="Y142" t="str">
        <f ca="1">IF(Input!V151="","",VALUE(OFFSET(Input!$V$10,$AB142,0)))</f>
        <v/>
      </c>
      <c r="Z142" s="170" t="str">
        <f ca="1">IF(Input!W151="","",OFFSET(Input!$W$10,$AB142,0))</f>
        <v/>
      </c>
      <c r="AB142" s="169">
        <v>141</v>
      </c>
    </row>
    <row r="143" spans="1:28" x14ac:dyDescent="0.25">
      <c r="A143" s="179" t="str">
        <f ca="1">IF(Input!A152="","",OFFSET(Input!$A$10,$AB143,0))</f>
        <v/>
      </c>
      <c r="B143" t="str">
        <f>IF(Input!$J$2="","",IF(A143="","",Input!$J$2))</f>
        <v/>
      </c>
      <c r="D143" t="str">
        <f ca="1">IF(Input!B152="","",VALUE(OFFSET(Input!$B$10,$AB143,0)))</f>
        <v/>
      </c>
      <c r="E143" t="str">
        <f ca="1">IF(Input!C152="","",OFFSET(Input!$C$10,$AB143,0))</f>
        <v/>
      </c>
      <c r="F143" t="str">
        <f ca="1">IF(Input!D152="","",OFFSET(Input!$D$10,$AB143,0))</f>
        <v/>
      </c>
      <c r="G143" t="str">
        <f ca="1">IF(Input!E152="","",OFFSET(Input!$E$10,$AB143,0))</f>
        <v/>
      </c>
      <c r="H143" t="str">
        <f ca="1">IF(Input!F152="","",OFFSET(Input!$F$10,$AB143,0))</f>
        <v/>
      </c>
      <c r="I143" t="str">
        <f ca="1">IF(Input!G152="","",OFFSET(Input!$G$10,$AB143,0))</f>
        <v/>
      </c>
      <c r="J143" t="str">
        <f ca="1">IF(Input!H152="","",OFFSET(Input!$H$10,$AB143,0))</f>
        <v/>
      </c>
      <c r="K143" t="str">
        <f ca="1">IF(Input!I152="","",OFFSET(Input!$I$10,$AB143,0))</f>
        <v/>
      </c>
      <c r="L143" t="str">
        <f ca="1">IF(Input!J152="","",OFFSET(Input!$J$10,$AB143,0))</f>
        <v/>
      </c>
      <c r="M143" s="189" t="str">
        <f ca="1">IF(Input!K152="","",VALUE(OFFSET(Input!$K$10,$AB143,0)))</f>
        <v/>
      </c>
      <c r="N143" s="189" t="str">
        <f ca="1">IF(Input!L152="","",VALUE(OFFSET(Input!$L$10,$AB143,0)))</f>
        <v/>
      </c>
      <c r="O143" t="str">
        <f ca="1">IF(Input!M152="","",OFFSET(Input!$M$10,$AB143,0))</f>
        <v/>
      </c>
      <c r="P143" t="str">
        <f ca="1">IF(Input!N152="","",OFFSET(Input!$N$10,$AB143,0))</f>
        <v/>
      </c>
      <c r="Q143" t="str">
        <f ca="1">IF(Input!O152="","",OFFSET(Input!$O$10,$AB143,0))</f>
        <v/>
      </c>
      <c r="R143" t="str">
        <f ca="1">IF(Input!P152="","",VALUE(OFFSET(Input!$P$10,$AB143,0)*100))</f>
        <v/>
      </c>
      <c r="T143" t="str">
        <f ca="1">IF(Input!Q152="","",OFFSET(Input!$Q$10,$AB143,0))</f>
        <v/>
      </c>
      <c r="U143" t="str">
        <f ca="1">IF(Input!R152="","",OFFSET(Input!$R$10,$AB143,0))</f>
        <v/>
      </c>
      <c r="V143" t="str">
        <f ca="1">IF(Input!S152="","",VALUE(OFFSET(Input!$S$10,$AB143,0)))</f>
        <v/>
      </c>
      <c r="W143" t="str">
        <f ca="1">IF(Input!T152="","",VALUE(OFFSET(Input!$T$10,$AB143,0)))</f>
        <v/>
      </c>
      <c r="X143" t="str">
        <f ca="1">IF(Input!U152="","",VALUE(OFFSET(Input!$U$10,$AB143,0)))</f>
        <v/>
      </c>
      <c r="Y143" t="str">
        <f ca="1">IF(Input!V152="","",VALUE(OFFSET(Input!$V$10,$AB143,0)))</f>
        <v/>
      </c>
      <c r="Z143" s="170" t="str">
        <f ca="1">IF(Input!W152="","",OFFSET(Input!$W$10,$AB143,0))</f>
        <v/>
      </c>
      <c r="AB143" s="169">
        <v>142</v>
      </c>
    </row>
    <row r="144" spans="1:28" x14ac:dyDescent="0.25">
      <c r="A144" s="179" t="str">
        <f ca="1">IF(Input!A153="","",OFFSET(Input!$A$10,$AB144,0))</f>
        <v/>
      </c>
      <c r="B144" t="str">
        <f>IF(Input!$J$2="","",IF(A144="","",Input!$J$2))</f>
        <v/>
      </c>
      <c r="D144" t="str">
        <f ca="1">IF(Input!B153="","",VALUE(OFFSET(Input!$B$10,$AB144,0)))</f>
        <v/>
      </c>
      <c r="E144" t="str">
        <f ca="1">IF(Input!C153="","",OFFSET(Input!$C$10,$AB144,0))</f>
        <v/>
      </c>
      <c r="F144" t="str">
        <f ca="1">IF(Input!D153="","",OFFSET(Input!$D$10,$AB144,0))</f>
        <v/>
      </c>
      <c r="G144" t="str">
        <f ca="1">IF(Input!E153="","",OFFSET(Input!$E$10,$AB144,0))</f>
        <v/>
      </c>
      <c r="H144" t="str">
        <f ca="1">IF(Input!F153="","",OFFSET(Input!$F$10,$AB144,0))</f>
        <v/>
      </c>
      <c r="I144" t="str">
        <f ca="1">IF(Input!G153="","",OFFSET(Input!$G$10,$AB144,0))</f>
        <v/>
      </c>
      <c r="J144" t="str">
        <f ca="1">IF(Input!H153="","",OFFSET(Input!$H$10,$AB144,0))</f>
        <v/>
      </c>
      <c r="K144" t="str">
        <f ca="1">IF(Input!I153="","",OFFSET(Input!$I$10,$AB144,0))</f>
        <v/>
      </c>
      <c r="L144" t="str">
        <f ca="1">IF(Input!J153="","",OFFSET(Input!$J$10,$AB144,0))</f>
        <v/>
      </c>
      <c r="M144" s="189" t="str">
        <f ca="1">IF(Input!K153="","",VALUE(OFFSET(Input!$K$10,$AB144,0)))</f>
        <v/>
      </c>
      <c r="N144" s="189" t="str">
        <f ca="1">IF(Input!L153="","",VALUE(OFFSET(Input!$L$10,$AB144,0)))</f>
        <v/>
      </c>
      <c r="O144" t="str">
        <f ca="1">IF(Input!M153="","",OFFSET(Input!$M$10,$AB144,0))</f>
        <v/>
      </c>
      <c r="P144" t="str">
        <f ca="1">IF(Input!N153="","",OFFSET(Input!$N$10,$AB144,0))</f>
        <v/>
      </c>
      <c r="Q144" t="str">
        <f ca="1">IF(Input!O153="","",OFFSET(Input!$O$10,$AB144,0))</f>
        <v/>
      </c>
      <c r="R144" t="str">
        <f ca="1">IF(Input!P153="","",VALUE(OFFSET(Input!$P$10,$AB144,0)*100))</f>
        <v/>
      </c>
      <c r="T144" t="str">
        <f ca="1">IF(Input!Q153="","",OFFSET(Input!$Q$10,$AB144,0))</f>
        <v/>
      </c>
      <c r="U144" t="str">
        <f ca="1">IF(Input!R153="","",OFFSET(Input!$R$10,$AB144,0))</f>
        <v/>
      </c>
      <c r="V144" t="str">
        <f ca="1">IF(Input!S153="","",VALUE(OFFSET(Input!$S$10,$AB144,0)))</f>
        <v/>
      </c>
      <c r="W144" t="str">
        <f ca="1">IF(Input!T153="","",VALUE(OFFSET(Input!$T$10,$AB144,0)))</f>
        <v/>
      </c>
      <c r="X144" t="str">
        <f ca="1">IF(Input!U153="","",VALUE(OFFSET(Input!$U$10,$AB144,0)))</f>
        <v/>
      </c>
      <c r="Y144" t="str">
        <f ca="1">IF(Input!V153="","",VALUE(OFFSET(Input!$V$10,$AB144,0)))</f>
        <v/>
      </c>
      <c r="Z144" s="170" t="str">
        <f ca="1">IF(Input!W153="","",OFFSET(Input!$W$10,$AB144,0))</f>
        <v/>
      </c>
      <c r="AB144" s="169">
        <v>143</v>
      </c>
    </row>
    <row r="145" spans="1:28" x14ac:dyDescent="0.25">
      <c r="A145" s="179" t="str">
        <f ca="1">IF(Input!A154="","",OFFSET(Input!$A$10,$AB145,0))</f>
        <v/>
      </c>
      <c r="B145" t="str">
        <f>IF(Input!$J$2="","",IF(A145="","",Input!$J$2))</f>
        <v/>
      </c>
      <c r="D145" t="str">
        <f ca="1">IF(Input!B154="","",VALUE(OFFSET(Input!$B$10,$AB145,0)))</f>
        <v/>
      </c>
      <c r="E145" t="str">
        <f ca="1">IF(Input!C154="","",OFFSET(Input!$C$10,$AB145,0))</f>
        <v/>
      </c>
      <c r="F145" t="str">
        <f ca="1">IF(Input!D154="","",OFFSET(Input!$D$10,$AB145,0))</f>
        <v/>
      </c>
      <c r="G145" t="str">
        <f ca="1">IF(Input!E154="","",OFFSET(Input!$E$10,$AB145,0))</f>
        <v/>
      </c>
      <c r="H145" t="str">
        <f ca="1">IF(Input!F154="","",OFFSET(Input!$F$10,$AB145,0))</f>
        <v/>
      </c>
      <c r="I145" t="str">
        <f ca="1">IF(Input!G154="","",OFFSET(Input!$G$10,$AB145,0))</f>
        <v/>
      </c>
      <c r="J145" t="str">
        <f ca="1">IF(Input!H154="","",OFFSET(Input!$H$10,$AB145,0))</f>
        <v/>
      </c>
      <c r="K145" t="str">
        <f ca="1">IF(Input!I154="","",OFFSET(Input!$I$10,$AB145,0))</f>
        <v/>
      </c>
      <c r="L145" t="str">
        <f ca="1">IF(Input!J154="","",OFFSET(Input!$J$10,$AB145,0))</f>
        <v/>
      </c>
      <c r="M145" s="189" t="str">
        <f ca="1">IF(Input!K154="","",VALUE(OFFSET(Input!$K$10,$AB145,0)))</f>
        <v/>
      </c>
      <c r="N145" s="189" t="str">
        <f ca="1">IF(Input!L154="","",VALUE(OFFSET(Input!$L$10,$AB145,0)))</f>
        <v/>
      </c>
      <c r="O145" t="str">
        <f ca="1">IF(Input!M154="","",OFFSET(Input!$M$10,$AB145,0))</f>
        <v/>
      </c>
      <c r="P145" t="str">
        <f ca="1">IF(Input!N154="","",OFFSET(Input!$N$10,$AB145,0))</f>
        <v/>
      </c>
      <c r="Q145" t="str">
        <f ca="1">IF(Input!O154="","",OFFSET(Input!$O$10,$AB145,0))</f>
        <v/>
      </c>
      <c r="R145" t="str">
        <f ca="1">IF(Input!P154="","",VALUE(OFFSET(Input!$P$10,$AB145,0)*100))</f>
        <v/>
      </c>
      <c r="T145" t="str">
        <f ca="1">IF(Input!Q154="","",OFFSET(Input!$Q$10,$AB145,0))</f>
        <v/>
      </c>
      <c r="U145" t="str">
        <f ca="1">IF(Input!R154="","",OFFSET(Input!$R$10,$AB145,0))</f>
        <v/>
      </c>
      <c r="V145" t="str">
        <f ca="1">IF(Input!S154="","",VALUE(OFFSET(Input!$S$10,$AB145,0)))</f>
        <v/>
      </c>
      <c r="W145" t="str">
        <f ca="1">IF(Input!T154="","",VALUE(OFFSET(Input!$T$10,$AB145,0)))</f>
        <v/>
      </c>
      <c r="X145" t="str">
        <f ca="1">IF(Input!U154="","",VALUE(OFFSET(Input!$U$10,$AB145,0)))</f>
        <v/>
      </c>
      <c r="Y145" t="str">
        <f ca="1">IF(Input!V154="","",VALUE(OFFSET(Input!$V$10,$AB145,0)))</f>
        <v/>
      </c>
      <c r="Z145" s="170" t="str">
        <f ca="1">IF(Input!W154="","",OFFSET(Input!$W$10,$AB145,0))</f>
        <v/>
      </c>
      <c r="AB145" s="169">
        <v>144</v>
      </c>
    </row>
    <row r="146" spans="1:28" x14ac:dyDescent="0.25">
      <c r="A146" s="179" t="str">
        <f ca="1">IF(Input!A155="","",OFFSET(Input!$A$10,$AB146,0))</f>
        <v/>
      </c>
      <c r="B146" t="str">
        <f>IF(Input!$J$2="","",IF(A146="","",Input!$J$2))</f>
        <v/>
      </c>
      <c r="D146" t="str">
        <f ca="1">IF(Input!B155="","",VALUE(OFFSET(Input!$B$10,$AB146,0)))</f>
        <v/>
      </c>
      <c r="E146" t="str">
        <f ca="1">IF(Input!C155="","",OFFSET(Input!$C$10,$AB146,0))</f>
        <v/>
      </c>
      <c r="F146" t="str">
        <f ca="1">IF(Input!D155="","",OFFSET(Input!$D$10,$AB146,0))</f>
        <v/>
      </c>
      <c r="G146" t="str">
        <f ca="1">IF(Input!E155="","",OFFSET(Input!$E$10,$AB146,0))</f>
        <v/>
      </c>
      <c r="H146" t="str">
        <f ca="1">IF(Input!F155="","",OFFSET(Input!$F$10,$AB146,0))</f>
        <v/>
      </c>
      <c r="I146" t="str">
        <f ca="1">IF(Input!G155="","",OFFSET(Input!$G$10,$AB146,0))</f>
        <v/>
      </c>
      <c r="J146" t="str">
        <f ca="1">IF(Input!H155="","",OFFSET(Input!$H$10,$AB146,0))</f>
        <v/>
      </c>
      <c r="K146" t="str">
        <f ca="1">IF(Input!I155="","",OFFSET(Input!$I$10,$AB146,0))</f>
        <v/>
      </c>
      <c r="L146" t="str">
        <f ca="1">IF(Input!J155="","",OFFSET(Input!$J$10,$AB146,0))</f>
        <v/>
      </c>
      <c r="M146" s="189" t="str">
        <f ca="1">IF(Input!K155="","",VALUE(OFFSET(Input!$K$10,$AB146,0)))</f>
        <v/>
      </c>
      <c r="N146" s="189" t="str">
        <f ca="1">IF(Input!L155="","",VALUE(OFFSET(Input!$L$10,$AB146,0)))</f>
        <v/>
      </c>
      <c r="O146" t="str">
        <f ca="1">IF(Input!M155="","",OFFSET(Input!$M$10,$AB146,0))</f>
        <v/>
      </c>
      <c r="P146" t="str">
        <f ca="1">IF(Input!N155="","",OFFSET(Input!$N$10,$AB146,0))</f>
        <v/>
      </c>
      <c r="Q146" t="str">
        <f ca="1">IF(Input!O155="","",OFFSET(Input!$O$10,$AB146,0))</f>
        <v/>
      </c>
      <c r="R146" t="str">
        <f ca="1">IF(Input!P155="","",VALUE(OFFSET(Input!$P$10,$AB146,0)*100))</f>
        <v/>
      </c>
      <c r="T146" t="str">
        <f ca="1">IF(Input!Q155="","",OFFSET(Input!$Q$10,$AB146,0))</f>
        <v/>
      </c>
      <c r="U146" t="str">
        <f ca="1">IF(Input!R155="","",OFFSET(Input!$R$10,$AB146,0))</f>
        <v/>
      </c>
      <c r="V146" t="str">
        <f ca="1">IF(Input!S155="","",VALUE(OFFSET(Input!$S$10,$AB146,0)))</f>
        <v/>
      </c>
      <c r="W146" t="str">
        <f ca="1">IF(Input!T155="","",VALUE(OFFSET(Input!$T$10,$AB146,0)))</f>
        <v/>
      </c>
      <c r="X146" t="str">
        <f ca="1">IF(Input!U155="","",VALUE(OFFSET(Input!$U$10,$AB146,0)))</f>
        <v/>
      </c>
      <c r="Y146" t="str">
        <f ca="1">IF(Input!V155="","",VALUE(OFFSET(Input!$V$10,$AB146,0)))</f>
        <v/>
      </c>
      <c r="Z146" s="170" t="str">
        <f ca="1">IF(Input!W155="","",OFFSET(Input!$W$10,$AB146,0))</f>
        <v/>
      </c>
      <c r="AB146" s="169">
        <v>145</v>
      </c>
    </row>
    <row r="147" spans="1:28" x14ac:dyDescent="0.25">
      <c r="A147" s="179" t="str">
        <f ca="1">IF(Input!A156="","",OFFSET(Input!$A$10,$AB147,0))</f>
        <v/>
      </c>
      <c r="B147" t="str">
        <f>IF(Input!$J$2="","",IF(A147="","",Input!$J$2))</f>
        <v/>
      </c>
      <c r="D147" t="str">
        <f ca="1">IF(Input!B156="","",VALUE(OFFSET(Input!$B$10,$AB147,0)))</f>
        <v/>
      </c>
      <c r="E147" t="str">
        <f ca="1">IF(Input!C156="","",OFFSET(Input!$C$10,$AB147,0))</f>
        <v/>
      </c>
      <c r="F147" t="str">
        <f ca="1">IF(Input!D156="","",OFFSET(Input!$D$10,$AB147,0))</f>
        <v/>
      </c>
      <c r="G147" t="str">
        <f ca="1">IF(Input!E156="","",OFFSET(Input!$E$10,$AB147,0))</f>
        <v/>
      </c>
      <c r="H147" t="str">
        <f ca="1">IF(Input!F156="","",OFFSET(Input!$F$10,$AB147,0))</f>
        <v/>
      </c>
      <c r="I147" t="str">
        <f ca="1">IF(Input!G156="","",OFFSET(Input!$G$10,$AB147,0))</f>
        <v/>
      </c>
      <c r="J147" t="str">
        <f ca="1">IF(Input!H156="","",OFFSET(Input!$H$10,$AB147,0))</f>
        <v/>
      </c>
      <c r="K147" t="str">
        <f ca="1">IF(Input!I156="","",OFFSET(Input!$I$10,$AB147,0))</f>
        <v/>
      </c>
      <c r="L147" t="str">
        <f ca="1">IF(Input!J156="","",OFFSET(Input!$J$10,$AB147,0))</f>
        <v/>
      </c>
      <c r="M147" s="189" t="str">
        <f ca="1">IF(Input!K156="","",VALUE(OFFSET(Input!$K$10,$AB147,0)))</f>
        <v/>
      </c>
      <c r="N147" s="189" t="str">
        <f ca="1">IF(Input!L156="","",VALUE(OFFSET(Input!$L$10,$AB147,0)))</f>
        <v/>
      </c>
      <c r="O147" t="str">
        <f ca="1">IF(Input!M156="","",OFFSET(Input!$M$10,$AB147,0))</f>
        <v/>
      </c>
      <c r="P147" t="str">
        <f ca="1">IF(Input!N156="","",OFFSET(Input!$N$10,$AB147,0))</f>
        <v/>
      </c>
      <c r="Q147" t="str">
        <f ca="1">IF(Input!O156="","",OFFSET(Input!$O$10,$AB147,0))</f>
        <v/>
      </c>
      <c r="R147" t="str">
        <f ca="1">IF(Input!P156="","",VALUE(OFFSET(Input!$P$10,$AB147,0)*100))</f>
        <v/>
      </c>
      <c r="T147" t="str">
        <f ca="1">IF(Input!Q156="","",OFFSET(Input!$Q$10,$AB147,0))</f>
        <v/>
      </c>
      <c r="U147" t="str">
        <f ca="1">IF(Input!R156="","",OFFSET(Input!$R$10,$AB147,0))</f>
        <v/>
      </c>
      <c r="V147" t="str">
        <f ca="1">IF(Input!S156="","",VALUE(OFFSET(Input!$S$10,$AB147,0)))</f>
        <v/>
      </c>
      <c r="W147" t="str">
        <f ca="1">IF(Input!T156="","",VALUE(OFFSET(Input!$T$10,$AB147,0)))</f>
        <v/>
      </c>
      <c r="X147" t="str">
        <f ca="1">IF(Input!U156="","",VALUE(OFFSET(Input!$U$10,$AB147,0)))</f>
        <v/>
      </c>
      <c r="Y147" t="str">
        <f ca="1">IF(Input!V156="","",VALUE(OFFSET(Input!$V$10,$AB147,0)))</f>
        <v/>
      </c>
      <c r="Z147" s="170" t="str">
        <f ca="1">IF(Input!W156="","",OFFSET(Input!$W$10,$AB147,0))</f>
        <v/>
      </c>
      <c r="AB147" s="169">
        <v>146</v>
      </c>
    </row>
    <row r="148" spans="1:28" x14ac:dyDescent="0.25">
      <c r="A148" s="179" t="str">
        <f ca="1">IF(Input!A157="","",OFFSET(Input!$A$10,$AB148,0))</f>
        <v/>
      </c>
      <c r="B148" t="str">
        <f>IF(Input!$J$2="","",IF(A148="","",Input!$J$2))</f>
        <v/>
      </c>
      <c r="D148" t="str">
        <f ca="1">IF(Input!B157="","",VALUE(OFFSET(Input!$B$10,$AB148,0)))</f>
        <v/>
      </c>
      <c r="E148" t="str">
        <f ca="1">IF(Input!C157="","",OFFSET(Input!$C$10,$AB148,0))</f>
        <v/>
      </c>
      <c r="F148" t="str">
        <f ca="1">IF(Input!D157="","",OFFSET(Input!$D$10,$AB148,0))</f>
        <v/>
      </c>
      <c r="G148" t="str">
        <f ca="1">IF(Input!E157="","",OFFSET(Input!$E$10,$AB148,0))</f>
        <v/>
      </c>
      <c r="H148" t="str">
        <f ca="1">IF(Input!F157="","",OFFSET(Input!$F$10,$AB148,0))</f>
        <v/>
      </c>
      <c r="I148" t="str">
        <f ca="1">IF(Input!G157="","",OFFSET(Input!$G$10,$AB148,0))</f>
        <v/>
      </c>
      <c r="J148" t="str">
        <f ca="1">IF(Input!H157="","",OFFSET(Input!$H$10,$AB148,0))</f>
        <v/>
      </c>
      <c r="K148" t="str">
        <f ca="1">IF(Input!I157="","",OFFSET(Input!$I$10,$AB148,0))</f>
        <v/>
      </c>
      <c r="L148" t="str">
        <f ca="1">IF(Input!J157="","",OFFSET(Input!$J$10,$AB148,0))</f>
        <v/>
      </c>
      <c r="M148" s="189" t="str">
        <f ca="1">IF(Input!K157="","",VALUE(OFFSET(Input!$K$10,$AB148,0)))</f>
        <v/>
      </c>
      <c r="N148" s="189" t="str">
        <f ca="1">IF(Input!L157="","",VALUE(OFFSET(Input!$L$10,$AB148,0)))</f>
        <v/>
      </c>
      <c r="O148" t="str">
        <f ca="1">IF(Input!M157="","",OFFSET(Input!$M$10,$AB148,0))</f>
        <v/>
      </c>
      <c r="P148" t="str">
        <f ca="1">IF(Input!N157="","",OFFSET(Input!$N$10,$AB148,0))</f>
        <v/>
      </c>
      <c r="Q148" t="str">
        <f ca="1">IF(Input!O157="","",OFFSET(Input!$O$10,$AB148,0))</f>
        <v/>
      </c>
      <c r="R148" t="str">
        <f ca="1">IF(Input!P157="","",VALUE(OFFSET(Input!$P$10,$AB148,0)*100))</f>
        <v/>
      </c>
      <c r="T148" t="str">
        <f ca="1">IF(Input!Q157="","",OFFSET(Input!$Q$10,$AB148,0))</f>
        <v/>
      </c>
      <c r="U148" t="str">
        <f ca="1">IF(Input!R157="","",OFFSET(Input!$R$10,$AB148,0))</f>
        <v/>
      </c>
      <c r="V148" t="str">
        <f ca="1">IF(Input!S157="","",VALUE(OFFSET(Input!$S$10,$AB148,0)))</f>
        <v/>
      </c>
      <c r="W148" t="str">
        <f ca="1">IF(Input!T157="","",VALUE(OFFSET(Input!$T$10,$AB148,0)))</f>
        <v/>
      </c>
      <c r="X148" t="str">
        <f ca="1">IF(Input!U157="","",VALUE(OFFSET(Input!$U$10,$AB148,0)))</f>
        <v/>
      </c>
      <c r="Y148" t="str">
        <f ca="1">IF(Input!V157="","",VALUE(OFFSET(Input!$V$10,$AB148,0)))</f>
        <v/>
      </c>
      <c r="Z148" s="170" t="str">
        <f ca="1">IF(Input!W157="","",OFFSET(Input!$W$10,$AB148,0))</f>
        <v/>
      </c>
      <c r="AB148" s="169">
        <v>147</v>
      </c>
    </row>
    <row r="149" spans="1:28" x14ac:dyDescent="0.25">
      <c r="A149" s="179" t="str">
        <f ca="1">IF(Input!A158="","",OFFSET(Input!$A$10,$AB149,0))</f>
        <v/>
      </c>
      <c r="B149" t="str">
        <f>IF(Input!$J$2="","",IF(A149="","",Input!$J$2))</f>
        <v/>
      </c>
      <c r="D149" t="str">
        <f ca="1">IF(Input!B158="","",VALUE(OFFSET(Input!$B$10,$AB149,0)))</f>
        <v/>
      </c>
      <c r="E149" t="str">
        <f ca="1">IF(Input!C158="","",OFFSET(Input!$C$10,$AB149,0))</f>
        <v/>
      </c>
      <c r="F149" t="str">
        <f ca="1">IF(Input!D158="","",OFFSET(Input!$D$10,$AB149,0))</f>
        <v/>
      </c>
      <c r="G149" t="str">
        <f ca="1">IF(Input!E158="","",OFFSET(Input!$E$10,$AB149,0))</f>
        <v/>
      </c>
      <c r="H149" t="str">
        <f ca="1">IF(Input!F158="","",OFFSET(Input!$F$10,$AB149,0))</f>
        <v/>
      </c>
      <c r="I149" t="str">
        <f ca="1">IF(Input!G158="","",OFFSET(Input!$G$10,$AB149,0))</f>
        <v/>
      </c>
      <c r="J149" t="str">
        <f ca="1">IF(Input!H158="","",OFFSET(Input!$H$10,$AB149,0))</f>
        <v/>
      </c>
      <c r="K149" t="str">
        <f ca="1">IF(Input!I158="","",OFFSET(Input!$I$10,$AB149,0))</f>
        <v/>
      </c>
      <c r="L149" t="str">
        <f ca="1">IF(Input!J158="","",OFFSET(Input!$J$10,$AB149,0))</f>
        <v/>
      </c>
      <c r="M149" s="189" t="str">
        <f ca="1">IF(Input!K158="","",VALUE(OFFSET(Input!$K$10,$AB149,0)))</f>
        <v/>
      </c>
      <c r="N149" s="189" t="str">
        <f ca="1">IF(Input!L158="","",VALUE(OFFSET(Input!$L$10,$AB149,0)))</f>
        <v/>
      </c>
      <c r="O149" t="str">
        <f ca="1">IF(Input!M158="","",OFFSET(Input!$M$10,$AB149,0))</f>
        <v/>
      </c>
      <c r="P149" t="str">
        <f ca="1">IF(Input!N158="","",OFFSET(Input!$N$10,$AB149,0))</f>
        <v/>
      </c>
      <c r="Q149" t="str">
        <f ca="1">IF(Input!O158="","",OFFSET(Input!$O$10,$AB149,0))</f>
        <v/>
      </c>
      <c r="R149" t="str">
        <f ca="1">IF(Input!P158="","",VALUE(OFFSET(Input!$P$10,$AB149,0)*100))</f>
        <v/>
      </c>
      <c r="T149" t="str">
        <f ca="1">IF(Input!Q158="","",OFFSET(Input!$Q$10,$AB149,0))</f>
        <v/>
      </c>
      <c r="U149" t="str">
        <f ca="1">IF(Input!R158="","",OFFSET(Input!$R$10,$AB149,0))</f>
        <v/>
      </c>
      <c r="V149" t="str">
        <f ca="1">IF(Input!S158="","",VALUE(OFFSET(Input!$S$10,$AB149,0)))</f>
        <v/>
      </c>
      <c r="W149" t="str">
        <f ca="1">IF(Input!T158="","",VALUE(OFFSET(Input!$T$10,$AB149,0)))</f>
        <v/>
      </c>
      <c r="X149" t="str">
        <f ca="1">IF(Input!U158="","",VALUE(OFFSET(Input!$U$10,$AB149,0)))</f>
        <v/>
      </c>
      <c r="Y149" t="str">
        <f ca="1">IF(Input!V158="","",VALUE(OFFSET(Input!$V$10,$AB149,0)))</f>
        <v/>
      </c>
      <c r="Z149" s="170" t="str">
        <f ca="1">IF(Input!W158="","",OFFSET(Input!$W$10,$AB149,0))</f>
        <v/>
      </c>
      <c r="AB149" s="169">
        <v>148</v>
      </c>
    </row>
    <row r="150" spans="1:28" x14ac:dyDescent="0.25">
      <c r="A150" s="179" t="str">
        <f ca="1">IF(Input!A159="","",OFFSET(Input!$A$10,$AB150,0))</f>
        <v/>
      </c>
      <c r="B150" t="str">
        <f>IF(Input!$J$2="","",IF(A150="","",Input!$J$2))</f>
        <v/>
      </c>
      <c r="D150" t="str">
        <f ca="1">IF(Input!B159="","",VALUE(OFFSET(Input!$B$10,$AB150,0)))</f>
        <v/>
      </c>
      <c r="E150" t="str">
        <f ca="1">IF(Input!C159="","",OFFSET(Input!$C$10,$AB150,0))</f>
        <v/>
      </c>
      <c r="F150" t="str">
        <f ca="1">IF(Input!D159="","",OFFSET(Input!$D$10,$AB150,0))</f>
        <v/>
      </c>
      <c r="G150" t="str">
        <f ca="1">IF(Input!E159="","",OFFSET(Input!$E$10,$AB150,0))</f>
        <v/>
      </c>
      <c r="H150" t="str">
        <f ca="1">IF(Input!F159="","",OFFSET(Input!$F$10,$AB150,0))</f>
        <v/>
      </c>
      <c r="I150" t="str">
        <f ca="1">IF(Input!G159="","",OFFSET(Input!$G$10,$AB150,0))</f>
        <v/>
      </c>
      <c r="J150" t="str">
        <f ca="1">IF(Input!H159="","",OFFSET(Input!$H$10,$AB150,0))</f>
        <v/>
      </c>
      <c r="K150" t="str">
        <f ca="1">IF(Input!I159="","",OFFSET(Input!$I$10,$AB150,0))</f>
        <v/>
      </c>
      <c r="L150" t="str">
        <f ca="1">IF(Input!J159="","",OFFSET(Input!$J$10,$AB150,0))</f>
        <v/>
      </c>
      <c r="M150" s="189" t="str">
        <f ca="1">IF(Input!K159="","",VALUE(OFFSET(Input!$K$10,$AB150,0)))</f>
        <v/>
      </c>
      <c r="N150" s="189" t="str">
        <f ca="1">IF(Input!L159="","",VALUE(OFFSET(Input!$L$10,$AB150,0)))</f>
        <v/>
      </c>
      <c r="O150" t="str">
        <f ca="1">IF(Input!M159="","",OFFSET(Input!$M$10,$AB150,0))</f>
        <v/>
      </c>
      <c r="P150" t="str">
        <f ca="1">IF(Input!N159="","",OFFSET(Input!$N$10,$AB150,0))</f>
        <v/>
      </c>
      <c r="Q150" t="str">
        <f ca="1">IF(Input!O159="","",OFFSET(Input!$O$10,$AB150,0))</f>
        <v/>
      </c>
      <c r="R150" t="str">
        <f ca="1">IF(Input!P159="","",VALUE(OFFSET(Input!$P$10,$AB150,0)*100))</f>
        <v/>
      </c>
      <c r="T150" t="str">
        <f ca="1">IF(Input!Q159="","",OFFSET(Input!$Q$10,$AB150,0))</f>
        <v/>
      </c>
      <c r="U150" t="str">
        <f ca="1">IF(Input!R159="","",OFFSET(Input!$R$10,$AB150,0))</f>
        <v/>
      </c>
      <c r="V150" t="str">
        <f ca="1">IF(Input!S159="","",VALUE(OFFSET(Input!$S$10,$AB150,0)))</f>
        <v/>
      </c>
      <c r="W150" t="str">
        <f ca="1">IF(Input!T159="","",VALUE(OFFSET(Input!$T$10,$AB150,0)))</f>
        <v/>
      </c>
      <c r="X150" t="str">
        <f ca="1">IF(Input!U159="","",VALUE(OFFSET(Input!$U$10,$AB150,0)))</f>
        <v/>
      </c>
      <c r="Y150" t="str">
        <f ca="1">IF(Input!V159="","",VALUE(OFFSET(Input!$V$10,$AB150,0)))</f>
        <v/>
      </c>
      <c r="Z150" s="170" t="str">
        <f ca="1">IF(Input!W159="","",OFFSET(Input!$W$10,$AB150,0))</f>
        <v/>
      </c>
      <c r="AB150" s="169">
        <v>149</v>
      </c>
    </row>
    <row r="151" spans="1:28" x14ac:dyDescent="0.25">
      <c r="A151" s="179" t="str">
        <f ca="1">IF(Input!A160="","",OFFSET(Input!$A$10,$AB151,0))</f>
        <v/>
      </c>
      <c r="B151" t="str">
        <f>IF(Input!$J$2="","",IF(A151="","",Input!$J$2))</f>
        <v/>
      </c>
      <c r="D151" t="str">
        <f ca="1">IF(Input!B160="","",VALUE(OFFSET(Input!$B$10,$AB151,0)))</f>
        <v/>
      </c>
      <c r="E151" t="str">
        <f ca="1">IF(Input!C160="","",OFFSET(Input!$C$10,$AB151,0))</f>
        <v/>
      </c>
      <c r="F151" t="str">
        <f ca="1">IF(Input!D160="","",OFFSET(Input!$D$10,$AB151,0))</f>
        <v/>
      </c>
      <c r="G151" t="str">
        <f ca="1">IF(Input!E160="","",OFFSET(Input!$E$10,$AB151,0))</f>
        <v/>
      </c>
      <c r="H151" t="str">
        <f ca="1">IF(Input!F160="","",OFFSET(Input!$F$10,$AB151,0))</f>
        <v/>
      </c>
      <c r="I151" t="str">
        <f ca="1">IF(Input!G160="","",OFFSET(Input!$G$10,$AB151,0))</f>
        <v/>
      </c>
      <c r="J151" t="str">
        <f ca="1">IF(Input!H160="","",OFFSET(Input!$H$10,$AB151,0))</f>
        <v/>
      </c>
      <c r="K151" t="str">
        <f ca="1">IF(Input!I160="","",OFFSET(Input!$I$10,$AB151,0))</f>
        <v/>
      </c>
      <c r="L151" t="str">
        <f ca="1">IF(Input!J160="","",OFFSET(Input!$J$10,$AB151,0))</f>
        <v/>
      </c>
      <c r="M151" s="189" t="str">
        <f ca="1">IF(Input!K160="","",VALUE(OFFSET(Input!$K$10,$AB151,0)))</f>
        <v/>
      </c>
      <c r="N151" s="189" t="str">
        <f ca="1">IF(Input!L160="","",VALUE(OFFSET(Input!$L$10,$AB151,0)))</f>
        <v/>
      </c>
      <c r="O151" t="str">
        <f ca="1">IF(Input!M160="","",OFFSET(Input!$M$10,$AB151,0))</f>
        <v/>
      </c>
      <c r="P151" t="str">
        <f ca="1">IF(Input!N160="","",OFFSET(Input!$N$10,$AB151,0))</f>
        <v/>
      </c>
      <c r="Q151" t="str">
        <f ca="1">IF(Input!O160="","",OFFSET(Input!$O$10,$AB151,0))</f>
        <v/>
      </c>
      <c r="R151" t="str">
        <f ca="1">IF(Input!P160="","",VALUE(OFFSET(Input!$P$10,$AB151,0)*100))</f>
        <v/>
      </c>
      <c r="T151" t="str">
        <f ca="1">IF(Input!Q160="","",OFFSET(Input!$Q$10,$AB151,0))</f>
        <v/>
      </c>
      <c r="U151" t="str">
        <f ca="1">IF(Input!R160="","",OFFSET(Input!$R$10,$AB151,0))</f>
        <v/>
      </c>
      <c r="V151" t="str">
        <f ca="1">IF(Input!S160="","",VALUE(OFFSET(Input!$S$10,$AB151,0)))</f>
        <v/>
      </c>
      <c r="W151" t="str">
        <f ca="1">IF(Input!T160="","",VALUE(OFFSET(Input!$T$10,$AB151,0)))</f>
        <v/>
      </c>
      <c r="X151" t="str">
        <f ca="1">IF(Input!U160="","",VALUE(OFFSET(Input!$U$10,$AB151,0)))</f>
        <v/>
      </c>
      <c r="Y151" t="str">
        <f ca="1">IF(Input!V160="","",VALUE(OFFSET(Input!$V$10,$AB151,0)))</f>
        <v/>
      </c>
      <c r="Z151" s="170" t="str">
        <f ca="1">IF(Input!W160="","",OFFSET(Input!$W$10,$AB151,0))</f>
        <v/>
      </c>
      <c r="AB151" s="169">
        <v>150</v>
      </c>
    </row>
    <row r="152" spans="1:28" x14ac:dyDescent="0.25">
      <c r="A152" s="179" t="str">
        <f ca="1">IF(Input!A161="","",OFFSET(Input!$A$10,$AB152,0))</f>
        <v/>
      </c>
      <c r="B152" t="str">
        <f>IF(Input!$J$2="","",IF(A152="","",Input!$J$2))</f>
        <v/>
      </c>
      <c r="D152" t="str">
        <f ca="1">IF(Input!B161="","",VALUE(OFFSET(Input!$B$10,$AB152,0)))</f>
        <v/>
      </c>
      <c r="E152" t="str">
        <f ca="1">IF(Input!C161="","",OFFSET(Input!$C$10,$AB152,0))</f>
        <v/>
      </c>
      <c r="F152" t="str">
        <f ca="1">IF(Input!D161="","",OFFSET(Input!$D$10,$AB152,0))</f>
        <v/>
      </c>
      <c r="G152" t="str">
        <f ca="1">IF(Input!E161="","",OFFSET(Input!$E$10,$AB152,0))</f>
        <v/>
      </c>
      <c r="H152" t="str">
        <f ca="1">IF(Input!F161="","",OFFSET(Input!$F$10,$AB152,0))</f>
        <v/>
      </c>
      <c r="I152" t="str">
        <f ca="1">IF(Input!G161="","",OFFSET(Input!$G$10,$AB152,0))</f>
        <v/>
      </c>
      <c r="J152" t="str">
        <f ca="1">IF(Input!H161="","",OFFSET(Input!$H$10,$AB152,0))</f>
        <v/>
      </c>
      <c r="K152" t="str">
        <f ca="1">IF(Input!I161="","",OFFSET(Input!$I$10,$AB152,0))</f>
        <v/>
      </c>
      <c r="L152" t="str">
        <f ca="1">IF(Input!J161="","",OFFSET(Input!$J$10,$AB152,0))</f>
        <v/>
      </c>
      <c r="M152" s="189" t="str">
        <f ca="1">IF(Input!K161="","",VALUE(OFFSET(Input!$K$10,$AB152,0)))</f>
        <v/>
      </c>
      <c r="N152" s="189" t="str">
        <f ca="1">IF(Input!L161="","",VALUE(OFFSET(Input!$L$10,$AB152,0)))</f>
        <v/>
      </c>
      <c r="O152" t="str">
        <f ca="1">IF(Input!M161="","",OFFSET(Input!$M$10,$AB152,0))</f>
        <v/>
      </c>
      <c r="P152" t="str">
        <f ca="1">IF(Input!N161="","",OFFSET(Input!$N$10,$AB152,0))</f>
        <v/>
      </c>
      <c r="Q152" t="str">
        <f ca="1">IF(Input!O161="","",OFFSET(Input!$O$10,$AB152,0))</f>
        <v/>
      </c>
      <c r="R152" t="str">
        <f ca="1">IF(Input!P161="","",VALUE(OFFSET(Input!$P$10,$AB152,0)*100))</f>
        <v/>
      </c>
      <c r="T152" t="str">
        <f ca="1">IF(Input!Q161="","",OFFSET(Input!$Q$10,$AB152,0))</f>
        <v/>
      </c>
      <c r="U152" t="str">
        <f ca="1">IF(Input!R161="","",OFFSET(Input!$R$10,$AB152,0))</f>
        <v/>
      </c>
      <c r="V152" t="str">
        <f ca="1">IF(Input!S161="","",VALUE(OFFSET(Input!$S$10,$AB152,0)))</f>
        <v/>
      </c>
      <c r="W152" t="str">
        <f ca="1">IF(Input!T161="","",VALUE(OFFSET(Input!$T$10,$AB152,0)))</f>
        <v/>
      </c>
      <c r="X152" t="str">
        <f ca="1">IF(Input!U161="","",VALUE(OFFSET(Input!$U$10,$AB152,0)))</f>
        <v/>
      </c>
      <c r="Y152" t="str">
        <f ca="1">IF(Input!V161="","",VALUE(OFFSET(Input!$V$10,$AB152,0)))</f>
        <v/>
      </c>
      <c r="Z152" s="170" t="str">
        <f ca="1">IF(Input!W161="","",OFFSET(Input!$W$10,$AB152,0))</f>
        <v/>
      </c>
      <c r="AB152" s="169">
        <v>151</v>
      </c>
    </row>
    <row r="153" spans="1:28" x14ac:dyDescent="0.25">
      <c r="A153" s="179" t="str">
        <f ca="1">IF(Input!A162="","",OFFSET(Input!$A$10,$AB153,0))</f>
        <v/>
      </c>
      <c r="B153" t="str">
        <f>IF(Input!$J$2="","",IF(A153="","",Input!$J$2))</f>
        <v/>
      </c>
      <c r="D153" t="str">
        <f ca="1">IF(Input!B162="","",VALUE(OFFSET(Input!$B$10,$AB153,0)))</f>
        <v/>
      </c>
      <c r="E153" t="str">
        <f ca="1">IF(Input!C162="","",OFFSET(Input!$C$10,$AB153,0))</f>
        <v/>
      </c>
      <c r="F153" t="str">
        <f ca="1">IF(Input!D162="","",OFFSET(Input!$D$10,$AB153,0))</f>
        <v/>
      </c>
      <c r="G153" t="str">
        <f ca="1">IF(Input!E162="","",OFFSET(Input!$E$10,$AB153,0))</f>
        <v/>
      </c>
      <c r="H153" t="str">
        <f ca="1">IF(Input!F162="","",OFFSET(Input!$F$10,$AB153,0))</f>
        <v/>
      </c>
      <c r="I153" t="str">
        <f ca="1">IF(Input!G162="","",OFFSET(Input!$G$10,$AB153,0))</f>
        <v/>
      </c>
      <c r="J153" t="str">
        <f ca="1">IF(Input!H162="","",OFFSET(Input!$H$10,$AB153,0))</f>
        <v/>
      </c>
      <c r="K153" t="str">
        <f ca="1">IF(Input!I162="","",OFFSET(Input!$I$10,$AB153,0))</f>
        <v/>
      </c>
      <c r="L153" t="str">
        <f ca="1">IF(Input!J162="","",OFFSET(Input!$J$10,$AB153,0))</f>
        <v/>
      </c>
      <c r="M153" s="189" t="str">
        <f ca="1">IF(Input!K162="","",VALUE(OFFSET(Input!$K$10,$AB153,0)))</f>
        <v/>
      </c>
      <c r="N153" s="189" t="str">
        <f ca="1">IF(Input!L162="","",VALUE(OFFSET(Input!$L$10,$AB153,0)))</f>
        <v/>
      </c>
      <c r="O153" t="str">
        <f ca="1">IF(Input!M162="","",OFFSET(Input!$M$10,$AB153,0))</f>
        <v/>
      </c>
      <c r="P153" t="str">
        <f ca="1">IF(Input!N162="","",OFFSET(Input!$N$10,$AB153,0))</f>
        <v/>
      </c>
      <c r="Q153" t="str">
        <f ca="1">IF(Input!O162="","",OFFSET(Input!$O$10,$AB153,0))</f>
        <v/>
      </c>
      <c r="R153" t="str">
        <f ca="1">IF(Input!P162="","",VALUE(OFFSET(Input!$P$10,$AB153,0)*100))</f>
        <v/>
      </c>
      <c r="T153" t="str">
        <f ca="1">IF(Input!Q162="","",OFFSET(Input!$Q$10,$AB153,0))</f>
        <v/>
      </c>
      <c r="U153" t="str">
        <f ca="1">IF(Input!R162="","",OFFSET(Input!$R$10,$AB153,0))</f>
        <v/>
      </c>
      <c r="V153" t="str">
        <f ca="1">IF(Input!S162="","",VALUE(OFFSET(Input!$S$10,$AB153,0)))</f>
        <v/>
      </c>
      <c r="W153" t="str">
        <f ca="1">IF(Input!T162="","",VALUE(OFFSET(Input!$T$10,$AB153,0)))</f>
        <v/>
      </c>
      <c r="X153" t="str">
        <f ca="1">IF(Input!U162="","",VALUE(OFFSET(Input!$U$10,$AB153,0)))</f>
        <v/>
      </c>
      <c r="Y153" t="str">
        <f ca="1">IF(Input!V162="","",VALUE(OFFSET(Input!$V$10,$AB153,0)))</f>
        <v/>
      </c>
      <c r="Z153" s="170" t="str">
        <f ca="1">IF(Input!W162="","",OFFSET(Input!$W$10,$AB153,0))</f>
        <v/>
      </c>
      <c r="AB153" s="169">
        <v>152</v>
      </c>
    </row>
    <row r="154" spans="1:28" x14ac:dyDescent="0.25">
      <c r="A154" s="179" t="str">
        <f ca="1">IF(Input!A163="","",OFFSET(Input!$A$10,$AB154,0))</f>
        <v/>
      </c>
      <c r="B154" t="str">
        <f>IF(Input!$J$2="","",IF(A154="","",Input!$J$2))</f>
        <v/>
      </c>
      <c r="D154" t="str">
        <f ca="1">IF(Input!B163="","",VALUE(OFFSET(Input!$B$10,$AB154,0)))</f>
        <v/>
      </c>
      <c r="E154" t="str">
        <f ca="1">IF(Input!C163="","",OFFSET(Input!$C$10,$AB154,0))</f>
        <v/>
      </c>
      <c r="F154" t="str">
        <f ca="1">IF(Input!D163="","",OFFSET(Input!$D$10,$AB154,0))</f>
        <v/>
      </c>
      <c r="G154" t="str">
        <f ca="1">IF(Input!E163="","",OFFSET(Input!$E$10,$AB154,0))</f>
        <v/>
      </c>
      <c r="H154" t="str">
        <f ca="1">IF(Input!F163="","",OFFSET(Input!$F$10,$AB154,0))</f>
        <v/>
      </c>
      <c r="I154" t="str">
        <f ca="1">IF(Input!G163="","",OFFSET(Input!$G$10,$AB154,0))</f>
        <v/>
      </c>
      <c r="J154" t="str">
        <f ca="1">IF(Input!H163="","",OFFSET(Input!$H$10,$AB154,0))</f>
        <v/>
      </c>
      <c r="K154" t="str">
        <f ca="1">IF(Input!I163="","",OFFSET(Input!$I$10,$AB154,0))</f>
        <v/>
      </c>
      <c r="L154" t="str">
        <f ca="1">IF(Input!J163="","",OFFSET(Input!$J$10,$AB154,0))</f>
        <v/>
      </c>
      <c r="M154" s="189" t="str">
        <f ca="1">IF(Input!K163="","",VALUE(OFFSET(Input!$K$10,$AB154,0)))</f>
        <v/>
      </c>
      <c r="N154" s="189" t="str">
        <f ca="1">IF(Input!L163="","",VALUE(OFFSET(Input!$L$10,$AB154,0)))</f>
        <v/>
      </c>
      <c r="O154" t="str">
        <f ca="1">IF(Input!M163="","",OFFSET(Input!$M$10,$AB154,0))</f>
        <v/>
      </c>
      <c r="P154" t="str">
        <f ca="1">IF(Input!N163="","",OFFSET(Input!$N$10,$AB154,0))</f>
        <v/>
      </c>
      <c r="Q154" t="str">
        <f ca="1">IF(Input!O163="","",OFFSET(Input!$O$10,$AB154,0))</f>
        <v/>
      </c>
      <c r="R154" t="str">
        <f ca="1">IF(Input!P163="","",VALUE(OFFSET(Input!$P$10,$AB154,0)*100))</f>
        <v/>
      </c>
      <c r="T154" t="str">
        <f ca="1">IF(Input!Q163="","",OFFSET(Input!$Q$10,$AB154,0))</f>
        <v/>
      </c>
      <c r="U154" t="str">
        <f ca="1">IF(Input!R163="","",OFFSET(Input!$R$10,$AB154,0))</f>
        <v/>
      </c>
      <c r="V154" t="str">
        <f ca="1">IF(Input!S163="","",VALUE(OFFSET(Input!$S$10,$AB154,0)))</f>
        <v/>
      </c>
      <c r="W154" t="str">
        <f ca="1">IF(Input!T163="","",VALUE(OFFSET(Input!$T$10,$AB154,0)))</f>
        <v/>
      </c>
      <c r="X154" t="str">
        <f ca="1">IF(Input!U163="","",VALUE(OFFSET(Input!$U$10,$AB154,0)))</f>
        <v/>
      </c>
      <c r="Y154" t="str">
        <f ca="1">IF(Input!V163="","",VALUE(OFFSET(Input!$V$10,$AB154,0)))</f>
        <v/>
      </c>
      <c r="Z154" s="170" t="str">
        <f ca="1">IF(Input!W163="","",OFFSET(Input!$W$10,$AB154,0))</f>
        <v/>
      </c>
      <c r="AB154" s="169">
        <v>153</v>
      </c>
    </row>
    <row r="155" spans="1:28" x14ac:dyDescent="0.25">
      <c r="A155" s="179" t="str">
        <f ca="1">IF(Input!A164="","",OFFSET(Input!$A$10,$AB155,0))</f>
        <v/>
      </c>
      <c r="B155" t="str">
        <f>IF(Input!$J$2="","",IF(A155="","",Input!$J$2))</f>
        <v/>
      </c>
      <c r="D155" t="str">
        <f ca="1">IF(Input!B164="","",VALUE(OFFSET(Input!$B$10,$AB155,0)))</f>
        <v/>
      </c>
      <c r="E155" t="str">
        <f ca="1">IF(Input!C164="","",OFFSET(Input!$C$10,$AB155,0))</f>
        <v/>
      </c>
      <c r="F155" t="str">
        <f ca="1">IF(Input!D164="","",OFFSET(Input!$D$10,$AB155,0))</f>
        <v/>
      </c>
      <c r="G155" t="str">
        <f ca="1">IF(Input!E164="","",OFFSET(Input!$E$10,$AB155,0))</f>
        <v/>
      </c>
      <c r="H155" t="str">
        <f ca="1">IF(Input!F164="","",OFFSET(Input!$F$10,$AB155,0))</f>
        <v/>
      </c>
      <c r="I155" t="str">
        <f ca="1">IF(Input!G164="","",OFFSET(Input!$G$10,$AB155,0))</f>
        <v/>
      </c>
      <c r="J155" t="str">
        <f ca="1">IF(Input!H164="","",OFFSET(Input!$H$10,$AB155,0))</f>
        <v/>
      </c>
      <c r="K155" t="str">
        <f ca="1">IF(Input!I164="","",OFFSET(Input!$I$10,$AB155,0))</f>
        <v/>
      </c>
      <c r="L155" t="str">
        <f ca="1">IF(Input!J164="","",OFFSET(Input!$J$10,$AB155,0))</f>
        <v/>
      </c>
      <c r="M155" s="189" t="str">
        <f ca="1">IF(Input!K164="","",VALUE(OFFSET(Input!$K$10,$AB155,0)))</f>
        <v/>
      </c>
      <c r="N155" s="189" t="str">
        <f ca="1">IF(Input!L164="","",VALUE(OFFSET(Input!$L$10,$AB155,0)))</f>
        <v/>
      </c>
      <c r="O155" t="str">
        <f ca="1">IF(Input!M164="","",OFFSET(Input!$M$10,$AB155,0))</f>
        <v/>
      </c>
      <c r="P155" t="str">
        <f ca="1">IF(Input!N164="","",OFFSET(Input!$N$10,$AB155,0))</f>
        <v/>
      </c>
      <c r="Q155" t="str">
        <f ca="1">IF(Input!O164="","",OFFSET(Input!$O$10,$AB155,0))</f>
        <v/>
      </c>
      <c r="R155" t="str">
        <f ca="1">IF(Input!P164="","",VALUE(OFFSET(Input!$P$10,$AB155,0)*100))</f>
        <v/>
      </c>
      <c r="T155" t="str">
        <f ca="1">IF(Input!Q164="","",OFFSET(Input!$Q$10,$AB155,0))</f>
        <v/>
      </c>
      <c r="U155" t="str">
        <f ca="1">IF(Input!R164="","",OFFSET(Input!$R$10,$AB155,0))</f>
        <v/>
      </c>
      <c r="V155" t="str">
        <f ca="1">IF(Input!S164="","",VALUE(OFFSET(Input!$S$10,$AB155,0)))</f>
        <v/>
      </c>
      <c r="W155" t="str">
        <f ca="1">IF(Input!T164="","",VALUE(OFFSET(Input!$T$10,$AB155,0)))</f>
        <v/>
      </c>
      <c r="X155" t="str">
        <f ca="1">IF(Input!U164="","",VALUE(OFFSET(Input!$U$10,$AB155,0)))</f>
        <v/>
      </c>
      <c r="Y155" t="str">
        <f ca="1">IF(Input!V164="","",VALUE(OFFSET(Input!$V$10,$AB155,0)))</f>
        <v/>
      </c>
      <c r="Z155" s="170" t="str">
        <f ca="1">IF(Input!W164="","",OFFSET(Input!$W$10,$AB155,0))</f>
        <v/>
      </c>
      <c r="AB155" s="169">
        <v>154</v>
      </c>
    </row>
    <row r="156" spans="1:28" x14ac:dyDescent="0.25">
      <c r="A156" s="179" t="str">
        <f ca="1">IF(Input!A165="","",OFFSET(Input!$A$10,$AB156,0))</f>
        <v/>
      </c>
      <c r="B156" t="str">
        <f>IF(Input!$J$2="","",IF(A156="","",Input!$J$2))</f>
        <v/>
      </c>
      <c r="D156" t="str">
        <f ca="1">IF(Input!B165="","",VALUE(OFFSET(Input!$B$10,$AB156,0)))</f>
        <v/>
      </c>
      <c r="E156" t="str">
        <f ca="1">IF(Input!C165="","",OFFSET(Input!$C$10,$AB156,0))</f>
        <v/>
      </c>
      <c r="F156" t="str">
        <f ca="1">IF(Input!D165="","",OFFSET(Input!$D$10,$AB156,0))</f>
        <v/>
      </c>
      <c r="G156" t="str">
        <f ca="1">IF(Input!E165="","",OFFSET(Input!$E$10,$AB156,0))</f>
        <v/>
      </c>
      <c r="H156" t="str">
        <f ca="1">IF(Input!F165="","",OFFSET(Input!$F$10,$AB156,0))</f>
        <v/>
      </c>
      <c r="I156" t="str">
        <f ca="1">IF(Input!G165="","",OFFSET(Input!$G$10,$AB156,0))</f>
        <v/>
      </c>
      <c r="J156" t="str">
        <f ca="1">IF(Input!H165="","",OFFSET(Input!$H$10,$AB156,0))</f>
        <v/>
      </c>
      <c r="K156" t="str">
        <f ca="1">IF(Input!I165="","",OFFSET(Input!$I$10,$AB156,0))</f>
        <v/>
      </c>
      <c r="L156" t="str">
        <f ca="1">IF(Input!J165="","",OFFSET(Input!$J$10,$AB156,0))</f>
        <v/>
      </c>
      <c r="M156" s="189" t="str">
        <f ca="1">IF(Input!K165="","",VALUE(OFFSET(Input!$K$10,$AB156,0)))</f>
        <v/>
      </c>
      <c r="N156" s="189" t="str">
        <f ca="1">IF(Input!L165="","",VALUE(OFFSET(Input!$L$10,$AB156,0)))</f>
        <v/>
      </c>
      <c r="O156" t="str">
        <f ca="1">IF(Input!M165="","",OFFSET(Input!$M$10,$AB156,0))</f>
        <v/>
      </c>
      <c r="P156" t="str">
        <f ca="1">IF(Input!N165="","",OFFSET(Input!$N$10,$AB156,0))</f>
        <v/>
      </c>
      <c r="Q156" t="str">
        <f ca="1">IF(Input!O165="","",OFFSET(Input!$O$10,$AB156,0))</f>
        <v/>
      </c>
      <c r="R156" t="str">
        <f ca="1">IF(Input!P165="","",VALUE(OFFSET(Input!$P$10,$AB156,0)*100))</f>
        <v/>
      </c>
      <c r="T156" t="str">
        <f ca="1">IF(Input!Q165="","",OFFSET(Input!$Q$10,$AB156,0))</f>
        <v/>
      </c>
      <c r="U156" t="str">
        <f ca="1">IF(Input!R165="","",OFFSET(Input!$R$10,$AB156,0))</f>
        <v/>
      </c>
      <c r="V156" t="str">
        <f ca="1">IF(Input!S165="","",VALUE(OFFSET(Input!$S$10,$AB156,0)))</f>
        <v/>
      </c>
      <c r="W156" t="str">
        <f ca="1">IF(Input!T165="","",VALUE(OFFSET(Input!$T$10,$AB156,0)))</f>
        <v/>
      </c>
      <c r="X156" t="str">
        <f ca="1">IF(Input!U165="","",VALUE(OFFSET(Input!$U$10,$AB156,0)))</f>
        <v/>
      </c>
      <c r="Y156" t="str">
        <f ca="1">IF(Input!V165="","",VALUE(OFFSET(Input!$V$10,$AB156,0)))</f>
        <v/>
      </c>
      <c r="Z156" s="170" t="str">
        <f ca="1">IF(Input!W165="","",OFFSET(Input!$W$10,$AB156,0))</f>
        <v/>
      </c>
      <c r="AB156" s="169">
        <v>155</v>
      </c>
    </row>
    <row r="157" spans="1:28" x14ac:dyDescent="0.25">
      <c r="A157" s="179" t="str">
        <f ca="1">IF(Input!A166="","",OFFSET(Input!$A$10,$AB157,0))</f>
        <v/>
      </c>
      <c r="B157" t="str">
        <f>IF(Input!$J$2="","",IF(A157="","",Input!$J$2))</f>
        <v/>
      </c>
      <c r="D157" t="str">
        <f ca="1">IF(Input!B166="","",VALUE(OFFSET(Input!$B$10,$AB157,0)))</f>
        <v/>
      </c>
      <c r="E157" t="str">
        <f ca="1">IF(Input!C166="","",OFFSET(Input!$C$10,$AB157,0))</f>
        <v/>
      </c>
      <c r="F157" t="str">
        <f ca="1">IF(Input!D166="","",OFFSET(Input!$D$10,$AB157,0))</f>
        <v/>
      </c>
      <c r="G157" t="str">
        <f ca="1">IF(Input!E166="","",OFFSET(Input!$E$10,$AB157,0))</f>
        <v/>
      </c>
      <c r="H157" t="str">
        <f ca="1">IF(Input!F166="","",OFFSET(Input!$F$10,$AB157,0))</f>
        <v/>
      </c>
      <c r="I157" t="str">
        <f ca="1">IF(Input!G166="","",OFFSET(Input!$G$10,$AB157,0))</f>
        <v/>
      </c>
      <c r="J157" t="str">
        <f ca="1">IF(Input!H166="","",OFFSET(Input!$H$10,$AB157,0))</f>
        <v/>
      </c>
      <c r="K157" t="str">
        <f ca="1">IF(Input!I166="","",OFFSET(Input!$I$10,$AB157,0))</f>
        <v/>
      </c>
      <c r="L157" t="str">
        <f ca="1">IF(Input!J166="","",OFFSET(Input!$J$10,$AB157,0))</f>
        <v/>
      </c>
      <c r="M157" s="189" t="str">
        <f ca="1">IF(Input!K166="","",VALUE(OFFSET(Input!$K$10,$AB157,0)))</f>
        <v/>
      </c>
      <c r="N157" s="189" t="str">
        <f ca="1">IF(Input!L166="","",VALUE(OFFSET(Input!$L$10,$AB157,0)))</f>
        <v/>
      </c>
      <c r="O157" t="str">
        <f ca="1">IF(Input!M166="","",OFFSET(Input!$M$10,$AB157,0))</f>
        <v/>
      </c>
      <c r="P157" t="str">
        <f ca="1">IF(Input!N166="","",OFFSET(Input!$N$10,$AB157,0))</f>
        <v/>
      </c>
      <c r="Q157" t="str">
        <f ca="1">IF(Input!O166="","",OFFSET(Input!$O$10,$AB157,0))</f>
        <v/>
      </c>
      <c r="R157" t="str">
        <f ca="1">IF(Input!P166="","",VALUE(OFFSET(Input!$P$10,$AB157,0)*100))</f>
        <v/>
      </c>
      <c r="T157" t="str">
        <f ca="1">IF(Input!Q166="","",OFFSET(Input!$Q$10,$AB157,0))</f>
        <v/>
      </c>
      <c r="U157" t="str">
        <f ca="1">IF(Input!R166="","",OFFSET(Input!$R$10,$AB157,0))</f>
        <v/>
      </c>
      <c r="V157" t="str">
        <f ca="1">IF(Input!S166="","",VALUE(OFFSET(Input!$S$10,$AB157,0)))</f>
        <v/>
      </c>
      <c r="W157" t="str">
        <f ca="1">IF(Input!T166="","",VALUE(OFFSET(Input!$T$10,$AB157,0)))</f>
        <v/>
      </c>
      <c r="X157" t="str">
        <f ca="1">IF(Input!U166="","",VALUE(OFFSET(Input!$U$10,$AB157,0)))</f>
        <v/>
      </c>
      <c r="Y157" t="str">
        <f ca="1">IF(Input!V166="","",VALUE(OFFSET(Input!$V$10,$AB157,0)))</f>
        <v/>
      </c>
      <c r="Z157" s="170" t="str">
        <f ca="1">IF(Input!W166="","",OFFSET(Input!$W$10,$AB157,0))</f>
        <v/>
      </c>
      <c r="AB157" s="169">
        <v>156</v>
      </c>
    </row>
    <row r="158" spans="1:28" x14ac:dyDescent="0.25">
      <c r="A158" s="179" t="str">
        <f ca="1">IF(Input!A167="","",OFFSET(Input!$A$10,$AB158,0))</f>
        <v/>
      </c>
      <c r="B158" t="str">
        <f>IF(Input!$J$2="","",IF(A158="","",Input!$J$2))</f>
        <v/>
      </c>
      <c r="D158" t="str">
        <f ca="1">IF(Input!B167="","",VALUE(OFFSET(Input!$B$10,$AB158,0)))</f>
        <v/>
      </c>
      <c r="E158" t="str">
        <f ca="1">IF(Input!C167="","",OFFSET(Input!$C$10,$AB158,0))</f>
        <v/>
      </c>
      <c r="F158" t="str">
        <f ca="1">IF(Input!D167="","",OFFSET(Input!$D$10,$AB158,0))</f>
        <v/>
      </c>
      <c r="G158" t="str">
        <f ca="1">IF(Input!E167="","",OFFSET(Input!$E$10,$AB158,0))</f>
        <v/>
      </c>
      <c r="H158" t="str">
        <f ca="1">IF(Input!F167="","",OFFSET(Input!$F$10,$AB158,0))</f>
        <v/>
      </c>
      <c r="I158" t="str">
        <f ca="1">IF(Input!G167="","",OFFSET(Input!$G$10,$AB158,0))</f>
        <v/>
      </c>
      <c r="J158" t="str">
        <f ca="1">IF(Input!H167="","",OFFSET(Input!$H$10,$AB158,0))</f>
        <v/>
      </c>
      <c r="K158" t="str">
        <f ca="1">IF(Input!I167="","",OFFSET(Input!$I$10,$AB158,0))</f>
        <v/>
      </c>
      <c r="L158" t="str">
        <f ca="1">IF(Input!J167="","",OFFSET(Input!$J$10,$AB158,0))</f>
        <v/>
      </c>
      <c r="M158" s="189" t="str">
        <f ca="1">IF(Input!K167="","",VALUE(OFFSET(Input!$K$10,$AB158,0)))</f>
        <v/>
      </c>
      <c r="N158" s="189" t="str">
        <f ca="1">IF(Input!L167="","",VALUE(OFFSET(Input!$L$10,$AB158,0)))</f>
        <v/>
      </c>
      <c r="O158" t="str">
        <f ca="1">IF(Input!M167="","",OFFSET(Input!$M$10,$AB158,0))</f>
        <v/>
      </c>
      <c r="P158" t="str">
        <f ca="1">IF(Input!N167="","",OFFSET(Input!$N$10,$AB158,0))</f>
        <v/>
      </c>
      <c r="Q158" t="str">
        <f ca="1">IF(Input!O167="","",OFFSET(Input!$O$10,$AB158,0))</f>
        <v/>
      </c>
      <c r="R158" t="str">
        <f ca="1">IF(Input!P167="","",VALUE(OFFSET(Input!$P$10,$AB158,0)*100))</f>
        <v/>
      </c>
      <c r="T158" t="str">
        <f ca="1">IF(Input!Q167="","",OFFSET(Input!$Q$10,$AB158,0))</f>
        <v/>
      </c>
      <c r="U158" t="str">
        <f ca="1">IF(Input!R167="","",OFFSET(Input!$R$10,$AB158,0))</f>
        <v/>
      </c>
      <c r="V158" t="str">
        <f ca="1">IF(Input!S167="","",VALUE(OFFSET(Input!$S$10,$AB158,0)))</f>
        <v/>
      </c>
      <c r="W158" t="str">
        <f ca="1">IF(Input!T167="","",VALUE(OFFSET(Input!$T$10,$AB158,0)))</f>
        <v/>
      </c>
      <c r="X158" t="str">
        <f ca="1">IF(Input!U167="","",VALUE(OFFSET(Input!$U$10,$AB158,0)))</f>
        <v/>
      </c>
      <c r="Y158" t="str">
        <f ca="1">IF(Input!V167="","",VALUE(OFFSET(Input!$V$10,$AB158,0)))</f>
        <v/>
      </c>
      <c r="Z158" s="170" t="str">
        <f ca="1">IF(Input!W167="","",OFFSET(Input!$W$10,$AB158,0))</f>
        <v/>
      </c>
      <c r="AB158" s="169">
        <v>157</v>
      </c>
    </row>
    <row r="159" spans="1:28" x14ac:dyDescent="0.25">
      <c r="A159" s="179" t="str">
        <f ca="1">IF(Input!A168="","",OFFSET(Input!$A$10,$AB159,0))</f>
        <v/>
      </c>
      <c r="B159" t="str">
        <f>IF(Input!$J$2="","",IF(A159="","",Input!$J$2))</f>
        <v/>
      </c>
      <c r="D159" t="str">
        <f ca="1">IF(Input!B168="","",VALUE(OFFSET(Input!$B$10,$AB159,0)))</f>
        <v/>
      </c>
      <c r="E159" t="str">
        <f ca="1">IF(Input!C168="","",OFFSET(Input!$C$10,$AB159,0))</f>
        <v/>
      </c>
      <c r="F159" t="str">
        <f ca="1">IF(Input!D168="","",OFFSET(Input!$D$10,$AB159,0))</f>
        <v/>
      </c>
      <c r="G159" t="str">
        <f ca="1">IF(Input!E168="","",OFFSET(Input!$E$10,$AB159,0))</f>
        <v/>
      </c>
      <c r="H159" t="str">
        <f ca="1">IF(Input!F168="","",OFFSET(Input!$F$10,$AB159,0))</f>
        <v/>
      </c>
      <c r="I159" t="str">
        <f ca="1">IF(Input!G168="","",OFFSET(Input!$G$10,$AB159,0))</f>
        <v/>
      </c>
      <c r="J159" t="str">
        <f ca="1">IF(Input!H168="","",OFFSET(Input!$H$10,$AB159,0))</f>
        <v/>
      </c>
      <c r="K159" t="str">
        <f ca="1">IF(Input!I168="","",OFFSET(Input!$I$10,$AB159,0))</f>
        <v/>
      </c>
      <c r="L159" t="str">
        <f ca="1">IF(Input!J168="","",OFFSET(Input!$J$10,$AB159,0))</f>
        <v/>
      </c>
      <c r="M159" s="189" t="str">
        <f ca="1">IF(Input!K168="","",VALUE(OFFSET(Input!$K$10,$AB159,0)))</f>
        <v/>
      </c>
      <c r="N159" s="189" t="str">
        <f ca="1">IF(Input!L168="","",VALUE(OFFSET(Input!$L$10,$AB159,0)))</f>
        <v/>
      </c>
      <c r="O159" t="str">
        <f ca="1">IF(Input!M168="","",OFFSET(Input!$M$10,$AB159,0))</f>
        <v/>
      </c>
      <c r="P159" t="str">
        <f ca="1">IF(Input!N168="","",OFFSET(Input!$N$10,$AB159,0))</f>
        <v/>
      </c>
      <c r="Q159" t="str">
        <f ca="1">IF(Input!O168="","",OFFSET(Input!$O$10,$AB159,0))</f>
        <v/>
      </c>
      <c r="R159" t="str">
        <f ca="1">IF(Input!P168="","",VALUE(OFFSET(Input!$P$10,$AB159,0)*100))</f>
        <v/>
      </c>
      <c r="T159" t="str">
        <f ca="1">IF(Input!Q168="","",OFFSET(Input!$Q$10,$AB159,0))</f>
        <v/>
      </c>
      <c r="U159" t="str">
        <f ca="1">IF(Input!R168="","",OFFSET(Input!$R$10,$AB159,0))</f>
        <v/>
      </c>
      <c r="V159" t="str">
        <f ca="1">IF(Input!S168="","",VALUE(OFFSET(Input!$S$10,$AB159,0)))</f>
        <v/>
      </c>
      <c r="W159" t="str">
        <f ca="1">IF(Input!T168="","",VALUE(OFFSET(Input!$T$10,$AB159,0)))</f>
        <v/>
      </c>
      <c r="X159" t="str">
        <f ca="1">IF(Input!U168="","",VALUE(OFFSET(Input!$U$10,$AB159,0)))</f>
        <v/>
      </c>
      <c r="Y159" t="str">
        <f ca="1">IF(Input!V168="","",VALUE(OFFSET(Input!$V$10,$AB159,0)))</f>
        <v/>
      </c>
      <c r="Z159" s="170" t="str">
        <f ca="1">IF(Input!W168="","",OFFSET(Input!$W$10,$AB159,0))</f>
        <v/>
      </c>
      <c r="AB159" s="169">
        <v>158</v>
      </c>
    </row>
    <row r="160" spans="1:28" x14ac:dyDescent="0.25">
      <c r="A160" s="179" t="str">
        <f ca="1">IF(Input!A169="","",OFFSET(Input!$A$10,$AB160,0))</f>
        <v/>
      </c>
      <c r="B160" t="str">
        <f>IF(Input!$J$2="","",IF(A160="","",Input!$J$2))</f>
        <v/>
      </c>
      <c r="D160" t="str">
        <f ca="1">IF(Input!B169="","",VALUE(OFFSET(Input!$B$10,$AB160,0)))</f>
        <v/>
      </c>
      <c r="E160" t="str">
        <f ca="1">IF(Input!C169="","",OFFSET(Input!$C$10,$AB160,0))</f>
        <v/>
      </c>
      <c r="F160" t="str">
        <f ca="1">IF(Input!D169="","",OFFSET(Input!$D$10,$AB160,0))</f>
        <v/>
      </c>
      <c r="G160" t="str">
        <f ca="1">IF(Input!E169="","",OFFSET(Input!$E$10,$AB160,0))</f>
        <v/>
      </c>
      <c r="H160" t="str">
        <f ca="1">IF(Input!F169="","",OFFSET(Input!$F$10,$AB160,0))</f>
        <v/>
      </c>
      <c r="I160" t="str">
        <f ca="1">IF(Input!G169="","",OFFSET(Input!$G$10,$AB160,0))</f>
        <v/>
      </c>
      <c r="J160" t="str">
        <f ca="1">IF(Input!H169="","",OFFSET(Input!$H$10,$AB160,0))</f>
        <v/>
      </c>
      <c r="K160" t="str">
        <f ca="1">IF(Input!I169="","",OFFSET(Input!$I$10,$AB160,0))</f>
        <v/>
      </c>
      <c r="L160" t="str">
        <f ca="1">IF(Input!J169="","",OFFSET(Input!$J$10,$AB160,0))</f>
        <v/>
      </c>
      <c r="M160" s="189" t="str">
        <f ca="1">IF(Input!K169="","",VALUE(OFFSET(Input!$K$10,$AB160,0)))</f>
        <v/>
      </c>
      <c r="N160" s="189" t="str">
        <f ca="1">IF(Input!L169="","",VALUE(OFFSET(Input!$L$10,$AB160,0)))</f>
        <v/>
      </c>
      <c r="O160" t="str">
        <f ca="1">IF(Input!M169="","",OFFSET(Input!$M$10,$AB160,0))</f>
        <v/>
      </c>
      <c r="P160" t="str">
        <f ca="1">IF(Input!N169="","",OFFSET(Input!$N$10,$AB160,0))</f>
        <v/>
      </c>
      <c r="Q160" t="str">
        <f ca="1">IF(Input!O169="","",OFFSET(Input!$O$10,$AB160,0))</f>
        <v/>
      </c>
      <c r="R160" t="str">
        <f ca="1">IF(Input!P169="","",VALUE(OFFSET(Input!$P$10,$AB160,0)*100))</f>
        <v/>
      </c>
      <c r="T160" t="str">
        <f ca="1">IF(Input!Q169="","",OFFSET(Input!$Q$10,$AB160,0))</f>
        <v/>
      </c>
      <c r="U160" t="str">
        <f ca="1">IF(Input!R169="","",OFFSET(Input!$R$10,$AB160,0))</f>
        <v/>
      </c>
      <c r="V160" t="str">
        <f ca="1">IF(Input!S169="","",VALUE(OFFSET(Input!$S$10,$AB160,0)))</f>
        <v/>
      </c>
      <c r="W160" t="str">
        <f ca="1">IF(Input!T169="","",VALUE(OFFSET(Input!$T$10,$AB160,0)))</f>
        <v/>
      </c>
      <c r="X160" t="str">
        <f ca="1">IF(Input!U169="","",VALUE(OFFSET(Input!$U$10,$AB160,0)))</f>
        <v/>
      </c>
      <c r="Y160" t="str">
        <f ca="1">IF(Input!V169="","",VALUE(OFFSET(Input!$V$10,$AB160,0)))</f>
        <v/>
      </c>
      <c r="Z160" s="170" t="str">
        <f ca="1">IF(Input!W169="","",OFFSET(Input!$W$10,$AB160,0))</f>
        <v/>
      </c>
      <c r="AB160" s="169">
        <v>159</v>
      </c>
    </row>
    <row r="161" spans="1:28" x14ac:dyDescent="0.25">
      <c r="A161" s="179" t="str">
        <f ca="1">IF(Input!A170="","",OFFSET(Input!$A$10,$AB161,0))</f>
        <v/>
      </c>
      <c r="B161" t="str">
        <f>IF(Input!$J$2="","",IF(A161="","",Input!$J$2))</f>
        <v/>
      </c>
      <c r="D161" t="str">
        <f ca="1">IF(Input!B170="","",VALUE(OFFSET(Input!$B$10,$AB161,0)))</f>
        <v/>
      </c>
      <c r="E161" t="str">
        <f ca="1">IF(Input!C170="","",OFFSET(Input!$C$10,$AB161,0))</f>
        <v/>
      </c>
      <c r="F161" t="str">
        <f ca="1">IF(Input!D170="","",OFFSET(Input!$D$10,$AB161,0))</f>
        <v/>
      </c>
      <c r="G161" t="str">
        <f ca="1">IF(Input!E170="","",OFFSET(Input!$E$10,$AB161,0))</f>
        <v/>
      </c>
      <c r="H161" t="str">
        <f ca="1">IF(Input!F170="","",OFFSET(Input!$F$10,$AB161,0))</f>
        <v/>
      </c>
      <c r="I161" t="str">
        <f ca="1">IF(Input!G170="","",OFFSET(Input!$G$10,$AB161,0))</f>
        <v/>
      </c>
      <c r="J161" t="str">
        <f ca="1">IF(Input!H170="","",OFFSET(Input!$H$10,$AB161,0))</f>
        <v/>
      </c>
      <c r="K161" t="str">
        <f ca="1">IF(Input!I170="","",OFFSET(Input!$I$10,$AB161,0))</f>
        <v/>
      </c>
      <c r="L161" t="str">
        <f ca="1">IF(Input!J170="","",OFFSET(Input!$J$10,$AB161,0))</f>
        <v/>
      </c>
      <c r="M161" s="189" t="str">
        <f ca="1">IF(Input!K170="","",VALUE(OFFSET(Input!$K$10,$AB161,0)))</f>
        <v/>
      </c>
      <c r="N161" s="189" t="str">
        <f ca="1">IF(Input!L170="","",VALUE(OFFSET(Input!$L$10,$AB161,0)))</f>
        <v/>
      </c>
      <c r="O161" t="str">
        <f ca="1">IF(Input!M170="","",OFFSET(Input!$M$10,$AB161,0))</f>
        <v/>
      </c>
      <c r="P161" t="str">
        <f ca="1">IF(Input!N170="","",OFFSET(Input!$N$10,$AB161,0))</f>
        <v/>
      </c>
      <c r="Q161" t="str">
        <f ca="1">IF(Input!O170="","",OFFSET(Input!$O$10,$AB161,0))</f>
        <v/>
      </c>
      <c r="R161" t="str">
        <f ca="1">IF(Input!P170="","",VALUE(OFFSET(Input!$P$10,$AB161,0)*100))</f>
        <v/>
      </c>
      <c r="T161" t="str">
        <f ca="1">IF(Input!Q170="","",OFFSET(Input!$Q$10,$AB161,0))</f>
        <v/>
      </c>
      <c r="U161" t="str">
        <f ca="1">IF(Input!R170="","",OFFSET(Input!$R$10,$AB161,0))</f>
        <v/>
      </c>
      <c r="V161" t="str">
        <f ca="1">IF(Input!S170="","",VALUE(OFFSET(Input!$S$10,$AB161,0)))</f>
        <v/>
      </c>
      <c r="W161" t="str">
        <f ca="1">IF(Input!T170="","",VALUE(OFFSET(Input!$T$10,$AB161,0)))</f>
        <v/>
      </c>
      <c r="X161" t="str">
        <f ca="1">IF(Input!U170="","",VALUE(OFFSET(Input!$U$10,$AB161,0)))</f>
        <v/>
      </c>
      <c r="Y161" t="str">
        <f ca="1">IF(Input!V170="","",VALUE(OFFSET(Input!$V$10,$AB161,0)))</f>
        <v/>
      </c>
      <c r="Z161" s="170" t="str">
        <f ca="1">IF(Input!W170="","",OFFSET(Input!$W$10,$AB161,0))</f>
        <v/>
      </c>
      <c r="AB161" s="169">
        <v>160</v>
      </c>
    </row>
    <row r="162" spans="1:28" x14ac:dyDescent="0.25">
      <c r="A162" s="179" t="str">
        <f ca="1">IF(Input!A171="","",OFFSET(Input!$A$10,$AB162,0))</f>
        <v/>
      </c>
      <c r="B162" t="str">
        <f>IF(Input!$J$2="","",IF(A162="","",Input!$J$2))</f>
        <v/>
      </c>
      <c r="D162" t="str">
        <f ca="1">IF(Input!B171="","",VALUE(OFFSET(Input!$B$10,$AB162,0)))</f>
        <v/>
      </c>
      <c r="E162" t="str">
        <f ca="1">IF(Input!C171="","",OFFSET(Input!$C$10,$AB162,0))</f>
        <v/>
      </c>
      <c r="F162" t="str">
        <f ca="1">IF(Input!D171="","",OFFSET(Input!$D$10,$AB162,0))</f>
        <v/>
      </c>
      <c r="G162" t="str">
        <f ca="1">IF(Input!E171="","",OFFSET(Input!$E$10,$AB162,0))</f>
        <v/>
      </c>
      <c r="H162" t="str">
        <f ca="1">IF(Input!F171="","",OFFSET(Input!$F$10,$AB162,0))</f>
        <v/>
      </c>
      <c r="I162" t="str">
        <f ca="1">IF(Input!G171="","",OFFSET(Input!$G$10,$AB162,0))</f>
        <v/>
      </c>
      <c r="J162" t="str">
        <f ca="1">IF(Input!H171="","",OFFSET(Input!$H$10,$AB162,0))</f>
        <v/>
      </c>
      <c r="K162" t="str">
        <f ca="1">IF(Input!I171="","",OFFSET(Input!$I$10,$AB162,0))</f>
        <v/>
      </c>
      <c r="L162" t="str">
        <f ca="1">IF(Input!J171="","",OFFSET(Input!$J$10,$AB162,0))</f>
        <v/>
      </c>
      <c r="M162" s="189" t="str">
        <f ca="1">IF(Input!K171="","",VALUE(OFFSET(Input!$K$10,$AB162,0)))</f>
        <v/>
      </c>
      <c r="N162" s="189" t="str">
        <f ca="1">IF(Input!L171="","",VALUE(OFFSET(Input!$L$10,$AB162,0)))</f>
        <v/>
      </c>
      <c r="O162" t="str">
        <f ca="1">IF(Input!M171="","",OFFSET(Input!$M$10,$AB162,0))</f>
        <v/>
      </c>
      <c r="P162" t="str">
        <f ca="1">IF(Input!N171="","",OFFSET(Input!$N$10,$AB162,0))</f>
        <v/>
      </c>
      <c r="Q162" t="str">
        <f ca="1">IF(Input!O171="","",OFFSET(Input!$O$10,$AB162,0))</f>
        <v/>
      </c>
      <c r="R162" t="str">
        <f ca="1">IF(Input!P171="","",VALUE(OFFSET(Input!$P$10,$AB162,0)*100))</f>
        <v/>
      </c>
      <c r="T162" t="str">
        <f ca="1">IF(Input!Q171="","",OFFSET(Input!$Q$10,$AB162,0))</f>
        <v/>
      </c>
      <c r="U162" t="str">
        <f ca="1">IF(Input!R171="","",OFFSET(Input!$R$10,$AB162,0))</f>
        <v/>
      </c>
      <c r="V162" t="str">
        <f ca="1">IF(Input!S171="","",VALUE(OFFSET(Input!$S$10,$AB162,0)))</f>
        <v/>
      </c>
      <c r="W162" t="str">
        <f ca="1">IF(Input!T171="","",VALUE(OFFSET(Input!$T$10,$AB162,0)))</f>
        <v/>
      </c>
      <c r="X162" t="str">
        <f ca="1">IF(Input!U171="","",VALUE(OFFSET(Input!$U$10,$AB162,0)))</f>
        <v/>
      </c>
      <c r="Y162" t="str">
        <f ca="1">IF(Input!V171="","",VALUE(OFFSET(Input!$V$10,$AB162,0)))</f>
        <v/>
      </c>
      <c r="Z162" s="170" t="str">
        <f ca="1">IF(Input!W171="","",OFFSET(Input!$W$10,$AB162,0))</f>
        <v/>
      </c>
      <c r="AB162" s="169">
        <v>161</v>
      </c>
    </row>
    <row r="163" spans="1:28" x14ac:dyDescent="0.25">
      <c r="A163" s="179" t="str">
        <f ca="1">IF(Input!A172="","",OFFSET(Input!$A$10,$AB163,0))</f>
        <v/>
      </c>
      <c r="B163" t="str">
        <f>IF(Input!$J$2="","",IF(A163="","",Input!$J$2))</f>
        <v/>
      </c>
      <c r="D163" t="str">
        <f ca="1">IF(Input!B172="","",VALUE(OFFSET(Input!$B$10,$AB163,0)))</f>
        <v/>
      </c>
      <c r="E163" t="str">
        <f ca="1">IF(Input!C172="","",OFFSET(Input!$C$10,$AB163,0))</f>
        <v/>
      </c>
      <c r="F163" t="str">
        <f ca="1">IF(Input!D172="","",OFFSET(Input!$D$10,$AB163,0))</f>
        <v/>
      </c>
      <c r="G163" t="str">
        <f ca="1">IF(Input!E172="","",OFFSET(Input!$E$10,$AB163,0))</f>
        <v/>
      </c>
      <c r="H163" t="str">
        <f ca="1">IF(Input!F172="","",OFFSET(Input!$F$10,$AB163,0))</f>
        <v/>
      </c>
      <c r="I163" t="str">
        <f ca="1">IF(Input!G172="","",OFFSET(Input!$G$10,$AB163,0))</f>
        <v/>
      </c>
      <c r="J163" t="str">
        <f ca="1">IF(Input!H172="","",OFFSET(Input!$H$10,$AB163,0))</f>
        <v/>
      </c>
      <c r="K163" t="str">
        <f ca="1">IF(Input!I172="","",OFFSET(Input!$I$10,$AB163,0))</f>
        <v/>
      </c>
      <c r="L163" t="str">
        <f ca="1">IF(Input!J172="","",OFFSET(Input!$J$10,$AB163,0))</f>
        <v/>
      </c>
      <c r="M163" s="189" t="str">
        <f ca="1">IF(Input!K172="","",VALUE(OFFSET(Input!$K$10,$AB163,0)))</f>
        <v/>
      </c>
      <c r="N163" s="189" t="str">
        <f ca="1">IF(Input!L172="","",VALUE(OFFSET(Input!$L$10,$AB163,0)))</f>
        <v/>
      </c>
      <c r="O163" t="str">
        <f ca="1">IF(Input!M172="","",OFFSET(Input!$M$10,$AB163,0))</f>
        <v/>
      </c>
      <c r="P163" t="str">
        <f ca="1">IF(Input!N172="","",OFFSET(Input!$N$10,$AB163,0))</f>
        <v/>
      </c>
      <c r="Q163" t="str">
        <f ca="1">IF(Input!O172="","",OFFSET(Input!$O$10,$AB163,0))</f>
        <v/>
      </c>
      <c r="R163" t="str">
        <f ca="1">IF(Input!P172="","",VALUE(OFFSET(Input!$P$10,$AB163,0)*100))</f>
        <v/>
      </c>
      <c r="T163" t="str">
        <f ca="1">IF(Input!Q172="","",OFFSET(Input!$Q$10,$AB163,0))</f>
        <v/>
      </c>
      <c r="U163" t="str">
        <f ca="1">IF(Input!R172="","",OFFSET(Input!$R$10,$AB163,0))</f>
        <v/>
      </c>
      <c r="V163" t="str">
        <f ca="1">IF(Input!S172="","",VALUE(OFFSET(Input!$S$10,$AB163,0)))</f>
        <v/>
      </c>
      <c r="W163" t="str">
        <f ca="1">IF(Input!T172="","",VALUE(OFFSET(Input!$T$10,$AB163,0)))</f>
        <v/>
      </c>
      <c r="X163" t="str">
        <f ca="1">IF(Input!U172="","",VALUE(OFFSET(Input!$U$10,$AB163,0)))</f>
        <v/>
      </c>
      <c r="Y163" t="str">
        <f ca="1">IF(Input!V172="","",VALUE(OFFSET(Input!$V$10,$AB163,0)))</f>
        <v/>
      </c>
      <c r="Z163" s="170" t="str">
        <f ca="1">IF(Input!W172="","",OFFSET(Input!$W$10,$AB163,0))</f>
        <v/>
      </c>
      <c r="AB163" s="169">
        <v>162</v>
      </c>
    </row>
    <row r="164" spans="1:28" x14ac:dyDescent="0.25">
      <c r="A164" s="179" t="str">
        <f ca="1">IF(Input!A173="","",OFFSET(Input!$A$10,$AB164,0))</f>
        <v/>
      </c>
      <c r="B164" t="str">
        <f>IF(Input!$J$2="","",IF(A164="","",Input!$J$2))</f>
        <v/>
      </c>
      <c r="D164" t="str">
        <f ca="1">IF(Input!B173="","",VALUE(OFFSET(Input!$B$10,$AB164,0)))</f>
        <v/>
      </c>
      <c r="E164" t="str">
        <f ca="1">IF(Input!C173="","",OFFSET(Input!$C$10,$AB164,0))</f>
        <v/>
      </c>
      <c r="F164" t="str">
        <f ca="1">IF(Input!D173="","",OFFSET(Input!$D$10,$AB164,0))</f>
        <v/>
      </c>
      <c r="G164" t="str">
        <f ca="1">IF(Input!E173="","",OFFSET(Input!$E$10,$AB164,0))</f>
        <v/>
      </c>
      <c r="H164" t="str">
        <f ca="1">IF(Input!F173="","",OFFSET(Input!$F$10,$AB164,0))</f>
        <v/>
      </c>
      <c r="I164" t="str">
        <f ca="1">IF(Input!G173="","",OFFSET(Input!$G$10,$AB164,0))</f>
        <v/>
      </c>
      <c r="J164" t="str">
        <f ca="1">IF(Input!H173="","",OFFSET(Input!$H$10,$AB164,0))</f>
        <v/>
      </c>
      <c r="K164" t="str">
        <f ca="1">IF(Input!I173="","",OFFSET(Input!$I$10,$AB164,0))</f>
        <v/>
      </c>
      <c r="L164" t="str">
        <f ca="1">IF(Input!J173="","",OFFSET(Input!$J$10,$AB164,0))</f>
        <v/>
      </c>
      <c r="M164" s="189" t="str">
        <f ca="1">IF(Input!K173="","",VALUE(OFFSET(Input!$K$10,$AB164,0)))</f>
        <v/>
      </c>
      <c r="N164" s="189" t="str">
        <f ca="1">IF(Input!L173="","",VALUE(OFFSET(Input!$L$10,$AB164,0)))</f>
        <v/>
      </c>
      <c r="O164" t="str">
        <f ca="1">IF(Input!M173="","",OFFSET(Input!$M$10,$AB164,0))</f>
        <v/>
      </c>
      <c r="P164" t="str">
        <f ca="1">IF(Input!N173="","",OFFSET(Input!$N$10,$AB164,0))</f>
        <v/>
      </c>
      <c r="Q164" t="str">
        <f ca="1">IF(Input!O173="","",OFFSET(Input!$O$10,$AB164,0))</f>
        <v/>
      </c>
      <c r="R164" t="str">
        <f ca="1">IF(Input!P173="","",VALUE(OFFSET(Input!$P$10,$AB164,0)*100))</f>
        <v/>
      </c>
      <c r="T164" t="str">
        <f ca="1">IF(Input!Q173="","",OFFSET(Input!$Q$10,$AB164,0))</f>
        <v/>
      </c>
      <c r="U164" t="str">
        <f ca="1">IF(Input!R173="","",OFFSET(Input!$R$10,$AB164,0))</f>
        <v/>
      </c>
      <c r="V164" t="str">
        <f ca="1">IF(Input!S173="","",VALUE(OFFSET(Input!$S$10,$AB164,0)))</f>
        <v/>
      </c>
      <c r="W164" t="str">
        <f ca="1">IF(Input!T173="","",VALUE(OFFSET(Input!$T$10,$AB164,0)))</f>
        <v/>
      </c>
      <c r="X164" t="str">
        <f ca="1">IF(Input!U173="","",VALUE(OFFSET(Input!$U$10,$AB164,0)))</f>
        <v/>
      </c>
      <c r="Y164" t="str">
        <f ca="1">IF(Input!V173="","",VALUE(OFFSET(Input!$V$10,$AB164,0)))</f>
        <v/>
      </c>
      <c r="Z164" s="170" t="str">
        <f ca="1">IF(Input!W173="","",OFFSET(Input!$W$10,$AB164,0))</f>
        <v/>
      </c>
      <c r="AB164" s="169">
        <v>163</v>
      </c>
    </row>
    <row r="165" spans="1:28" x14ac:dyDescent="0.25">
      <c r="A165" s="179" t="str">
        <f ca="1">IF(Input!A174="","",OFFSET(Input!$A$10,$AB165,0))</f>
        <v/>
      </c>
      <c r="B165" t="str">
        <f>IF(Input!$J$2="","",IF(A165="","",Input!$J$2))</f>
        <v/>
      </c>
      <c r="D165" t="str">
        <f ca="1">IF(Input!B174="","",VALUE(OFFSET(Input!$B$10,$AB165,0)))</f>
        <v/>
      </c>
      <c r="E165" t="str">
        <f ca="1">IF(Input!C174="","",OFFSET(Input!$C$10,$AB165,0))</f>
        <v/>
      </c>
      <c r="F165" t="str">
        <f ca="1">IF(Input!D174="","",OFFSET(Input!$D$10,$AB165,0))</f>
        <v/>
      </c>
      <c r="G165" t="str">
        <f ca="1">IF(Input!E174="","",OFFSET(Input!$E$10,$AB165,0))</f>
        <v/>
      </c>
      <c r="H165" t="str">
        <f ca="1">IF(Input!F174="","",OFFSET(Input!$F$10,$AB165,0))</f>
        <v/>
      </c>
      <c r="I165" t="str">
        <f ca="1">IF(Input!G174="","",OFFSET(Input!$G$10,$AB165,0))</f>
        <v/>
      </c>
      <c r="J165" t="str">
        <f ca="1">IF(Input!H174="","",OFFSET(Input!$H$10,$AB165,0))</f>
        <v/>
      </c>
      <c r="K165" t="str">
        <f ca="1">IF(Input!I174="","",OFFSET(Input!$I$10,$AB165,0))</f>
        <v/>
      </c>
      <c r="L165" t="str">
        <f ca="1">IF(Input!J174="","",OFFSET(Input!$J$10,$AB165,0))</f>
        <v/>
      </c>
      <c r="M165" s="189" t="str">
        <f ca="1">IF(Input!K174="","",VALUE(OFFSET(Input!$K$10,$AB165,0)))</f>
        <v/>
      </c>
      <c r="N165" s="189" t="str">
        <f ca="1">IF(Input!L174="","",VALUE(OFFSET(Input!$L$10,$AB165,0)))</f>
        <v/>
      </c>
      <c r="O165" t="str">
        <f ca="1">IF(Input!M174="","",OFFSET(Input!$M$10,$AB165,0))</f>
        <v/>
      </c>
      <c r="P165" t="str">
        <f ca="1">IF(Input!N174="","",OFFSET(Input!$N$10,$AB165,0))</f>
        <v/>
      </c>
      <c r="Q165" t="str">
        <f ca="1">IF(Input!O174="","",OFFSET(Input!$O$10,$AB165,0))</f>
        <v/>
      </c>
      <c r="R165" t="str">
        <f ca="1">IF(Input!P174="","",VALUE(OFFSET(Input!$P$10,$AB165,0)*100))</f>
        <v/>
      </c>
      <c r="T165" t="str">
        <f ca="1">IF(Input!Q174="","",OFFSET(Input!$Q$10,$AB165,0))</f>
        <v/>
      </c>
      <c r="U165" t="str">
        <f ca="1">IF(Input!R174="","",OFFSET(Input!$R$10,$AB165,0))</f>
        <v/>
      </c>
      <c r="V165" t="str">
        <f ca="1">IF(Input!S174="","",VALUE(OFFSET(Input!$S$10,$AB165,0)))</f>
        <v/>
      </c>
      <c r="W165" t="str">
        <f ca="1">IF(Input!T174="","",VALUE(OFFSET(Input!$T$10,$AB165,0)))</f>
        <v/>
      </c>
      <c r="X165" t="str">
        <f ca="1">IF(Input!U174="","",VALUE(OFFSET(Input!$U$10,$AB165,0)))</f>
        <v/>
      </c>
      <c r="Y165" t="str">
        <f ca="1">IF(Input!V174="","",VALUE(OFFSET(Input!$V$10,$AB165,0)))</f>
        <v/>
      </c>
      <c r="Z165" s="170" t="str">
        <f ca="1">IF(Input!W174="","",OFFSET(Input!$W$10,$AB165,0))</f>
        <v/>
      </c>
      <c r="AB165" s="169">
        <v>164</v>
      </c>
    </row>
    <row r="166" spans="1:28" x14ac:dyDescent="0.25">
      <c r="A166" s="179" t="str">
        <f ca="1">IF(Input!A175="","",OFFSET(Input!$A$10,$AB166,0))</f>
        <v/>
      </c>
      <c r="B166" t="str">
        <f>IF(Input!$J$2="","",IF(A166="","",Input!$J$2))</f>
        <v/>
      </c>
      <c r="D166" t="str">
        <f ca="1">IF(Input!B175="","",VALUE(OFFSET(Input!$B$10,$AB166,0)))</f>
        <v/>
      </c>
      <c r="E166" t="str">
        <f ca="1">IF(Input!C175="","",OFFSET(Input!$C$10,$AB166,0))</f>
        <v/>
      </c>
      <c r="F166" t="str">
        <f ca="1">IF(Input!D175="","",OFFSET(Input!$D$10,$AB166,0))</f>
        <v/>
      </c>
      <c r="G166" t="str">
        <f ca="1">IF(Input!E175="","",OFFSET(Input!$E$10,$AB166,0))</f>
        <v/>
      </c>
      <c r="H166" t="str">
        <f ca="1">IF(Input!F175="","",OFFSET(Input!$F$10,$AB166,0))</f>
        <v/>
      </c>
      <c r="I166" t="str">
        <f ca="1">IF(Input!G175="","",OFFSET(Input!$G$10,$AB166,0))</f>
        <v/>
      </c>
      <c r="J166" t="str">
        <f ca="1">IF(Input!H175="","",OFFSET(Input!$H$10,$AB166,0))</f>
        <v/>
      </c>
      <c r="K166" t="str">
        <f ca="1">IF(Input!I175="","",OFFSET(Input!$I$10,$AB166,0))</f>
        <v/>
      </c>
      <c r="L166" t="str">
        <f ca="1">IF(Input!J175="","",OFFSET(Input!$J$10,$AB166,0))</f>
        <v/>
      </c>
      <c r="M166" s="189" t="str">
        <f ca="1">IF(Input!K175="","",VALUE(OFFSET(Input!$K$10,$AB166,0)))</f>
        <v/>
      </c>
      <c r="N166" s="189" t="str">
        <f ca="1">IF(Input!L175="","",VALUE(OFFSET(Input!$L$10,$AB166,0)))</f>
        <v/>
      </c>
      <c r="O166" t="str">
        <f ca="1">IF(Input!M175="","",OFFSET(Input!$M$10,$AB166,0))</f>
        <v/>
      </c>
      <c r="P166" t="str">
        <f ca="1">IF(Input!N175="","",OFFSET(Input!$N$10,$AB166,0))</f>
        <v/>
      </c>
      <c r="Q166" t="str">
        <f ca="1">IF(Input!O175="","",OFFSET(Input!$O$10,$AB166,0))</f>
        <v/>
      </c>
      <c r="R166" t="str">
        <f ca="1">IF(Input!P175="","",VALUE(OFFSET(Input!$P$10,$AB166,0)*100))</f>
        <v/>
      </c>
      <c r="T166" t="str">
        <f ca="1">IF(Input!Q175="","",OFFSET(Input!$Q$10,$AB166,0))</f>
        <v/>
      </c>
      <c r="U166" t="str">
        <f ca="1">IF(Input!R175="","",OFFSET(Input!$R$10,$AB166,0))</f>
        <v/>
      </c>
      <c r="V166" t="str">
        <f ca="1">IF(Input!S175="","",VALUE(OFFSET(Input!$S$10,$AB166,0)))</f>
        <v/>
      </c>
      <c r="W166" t="str">
        <f ca="1">IF(Input!T175="","",VALUE(OFFSET(Input!$T$10,$AB166,0)))</f>
        <v/>
      </c>
      <c r="X166" t="str">
        <f ca="1">IF(Input!U175="","",VALUE(OFFSET(Input!$U$10,$AB166,0)))</f>
        <v/>
      </c>
      <c r="Y166" t="str">
        <f ca="1">IF(Input!V175="","",VALUE(OFFSET(Input!$V$10,$AB166,0)))</f>
        <v/>
      </c>
      <c r="Z166" s="170" t="str">
        <f ca="1">IF(Input!W175="","",OFFSET(Input!$W$10,$AB166,0))</f>
        <v/>
      </c>
      <c r="AB166" s="169">
        <v>165</v>
      </c>
    </row>
    <row r="167" spans="1:28" x14ac:dyDescent="0.25">
      <c r="A167" s="179" t="str">
        <f ca="1">IF(Input!A176="","",OFFSET(Input!$A$10,$AB167,0))</f>
        <v/>
      </c>
      <c r="B167" t="str">
        <f>IF(Input!$J$2="","",IF(A167="","",Input!$J$2))</f>
        <v/>
      </c>
      <c r="D167" t="str">
        <f ca="1">IF(Input!B176="","",VALUE(OFFSET(Input!$B$10,$AB167,0)))</f>
        <v/>
      </c>
      <c r="E167" t="str">
        <f ca="1">IF(Input!C176="","",OFFSET(Input!$C$10,$AB167,0))</f>
        <v/>
      </c>
      <c r="F167" t="str">
        <f ca="1">IF(Input!D176="","",OFFSET(Input!$D$10,$AB167,0))</f>
        <v/>
      </c>
      <c r="G167" t="str">
        <f ca="1">IF(Input!E176="","",OFFSET(Input!$E$10,$AB167,0))</f>
        <v/>
      </c>
      <c r="H167" t="str">
        <f ca="1">IF(Input!F176="","",OFFSET(Input!$F$10,$AB167,0))</f>
        <v/>
      </c>
      <c r="I167" t="str">
        <f ca="1">IF(Input!G176="","",OFFSET(Input!$G$10,$AB167,0))</f>
        <v/>
      </c>
      <c r="J167" t="str">
        <f ca="1">IF(Input!H176="","",OFFSET(Input!$H$10,$AB167,0))</f>
        <v/>
      </c>
      <c r="K167" t="str">
        <f ca="1">IF(Input!I176="","",OFFSET(Input!$I$10,$AB167,0))</f>
        <v/>
      </c>
      <c r="L167" t="str">
        <f ca="1">IF(Input!J176="","",OFFSET(Input!$J$10,$AB167,0))</f>
        <v/>
      </c>
      <c r="M167" s="189" t="str">
        <f ca="1">IF(Input!K176="","",VALUE(OFFSET(Input!$K$10,$AB167,0)))</f>
        <v/>
      </c>
      <c r="N167" s="189" t="str">
        <f ca="1">IF(Input!L176="","",VALUE(OFFSET(Input!$L$10,$AB167,0)))</f>
        <v/>
      </c>
      <c r="O167" t="str">
        <f ca="1">IF(Input!M176="","",OFFSET(Input!$M$10,$AB167,0))</f>
        <v/>
      </c>
      <c r="P167" t="str">
        <f ca="1">IF(Input!N176="","",OFFSET(Input!$N$10,$AB167,0))</f>
        <v/>
      </c>
      <c r="Q167" t="str">
        <f ca="1">IF(Input!O176="","",OFFSET(Input!$O$10,$AB167,0))</f>
        <v/>
      </c>
      <c r="R167" t="str">
        <f ca="1">IF(Input!P176="","",VALUE(OFFSET(Input!$P$10,$AB167,0)*100))</f>
        <v/>
      </c>
      <c r="T167" t="str">
        <f ca="1">IF(Input!Q176="","",OFFSET(Input!$Q$10,$AB167,0))</f>
        <v/>
      </c>
      <c r="U167" t="str">
        <f ca="1">IF(Input!R176="","",OFFSET(Input!$R$10,$AB167,0))</f>
        <v/>
      </c>
      <c r="V167" t="str">
        <f ca="1">IF(Input!S176="","",VALUE(OFFSET(Input!$S$10,$AB167,0)))</f>
        <v/>
      </c>
      <c r="W167" t="str">
        <f ca="1">IF(Input!T176="","",VALUE(OFFSET(Input!$T$10,$AB167,0)))</f>
        <v/>
      </c>
      <c r="X167" t="str">
        <f ca="1">IF(Input!U176="","",VALUE(OFFSET(Input!$U$10,$AB167,0)))</f>
        <v/>
      </c>
      <c r="Y167" t="str">
        <f ca="1">IF(Input!V176="","",VALUE(OFFSET(Input!$V$10,$AB167,0)))</f>
        <v/>
      </c>
      <c r="Z167" s="170" t="str">
        <f ca="1">IF(Input!W176="","",OFFSET(Input!$W$10,$AB167,0))</f>
        <v/>
      </c>
      <c r="AB167" s="169">
        <v>166</v>
      </c>
    </row>
    <row r="168" spans="1:28" x14ac:dyDescent="0.25">
      <c r="A168" s="179" t="str">
        <f ca="1">IF(Input!A177="","",OFFSET(Input!$A$10,$AB168,0))</f>
        <v/>
      </c>
      <c r="B168" t="str">
        <f>IF(Input!$J$2="","",IF(A168="","",Input!$J$2))</f>
        <v/>
      </c>
      <c r="D168" t="str">
        <f ca="1">IF(Input!B177="","",VALUE(OFFSET(Input!$B$10,$AB168,0)))</f>
        <v/>
      </c>
      <c r="E168" t="str">
        <f ca="1">IF(Input!C177="","",OFFSET(Input!$C$10,$AB168,0))</f>
        <v/>
      </c>
      <c r="F168" t="str">
        <f ca="1">IF(Input!D177="","",OFFSET(Input!$D$10,$AB168,0))</f>
        <v/>
      </c>
      <c r="G168" t="str">
        <f ca="1">IF(Input!E177="","",OFFSET(Input!$E$10,$AB168,0))</f>
        <v/>
      </c>
      <c r="H168" t="str">
        <f ca="1">IF(Input!F177="","",OFFSET(Input!$F$10,$AB168,0))</f>
        <v/>
      </c>
      <c r="I168" t="str">
        <f ca="1">IF(Input!G177="","",OFFSET(Input!$G$10,$AB168,0))</f>
        <v/>
      </c>
      <c r="J168" t="str">
        <f ca="1">IF(Input!H177="","",OFFSET(Input!$H$10,$AB168,0))</f>
        <v/>
      </c>
      <c r="K168" t="str">
        <f ca="1">IF(Input!I177="","",OFFSET(Input!$I$10,$AB168,0))</f>
        <v/>
      </c>
      <c r="L168" t="str">
        <f ca="1">IF(Input!J177="","",OFFSET(Input!$J$10,$AB168,0))</f>
        <v/>
      </c>
      <c r="M168" s="189" t="str">
        <f ca="1">IF(Input!K177="","",VALUE(OFFSET(Input!$K$10,$AB168,0)))</f>
        <v/>
      </c>
      <c r="N168" s="189" t="str">
        <f ca="1">IF(Input!L177="","",VALUE(OFFSET(Input!$L$10,$AB168,0)))</f>
        <v/>
      </c>
      <c r="O168" t="str">
        <f ca="1">IF(Input!M177="","",OFFSET(Input!$M$10,$AB168,0))</f>
        <v/>
      </c>
      <c r="P168" t="str">
        <f ca="1">IF(Input!N177="","",OFFSET(Input!$N$10,$AB168,0))</f>
        <v/>
      </c>
      <c r="Q168" t="str">
        <f ca="1">IF(Input!O177="","",OFFSET(Input!$O$10,$AB168,0))</f>
        <v/>
      </c>
      <c r="R168" t="str">
        <f ca="1">IF(Input!P177="","",VALUE(OFFSET(Input!$P$10,$AB168,0)*100))</f>
        <v/>
      </c>
      <c r="T168" t="str">
        <f ca="1">IF(Input!Q177="","",OFFSET(Input!$Q$10,$AB168,0))</f>
        <v/>
      </c>
      <c r="U168" t="str">
        <f ca="1">IF(Input!R177="","",OFFSET(Input!$R$10,$AB168,0))</f>
        <v/>
      </c>
      <c r="V168" t="str">
        <f ca="1">IF(Input!S177="","",VALUE(OFFSET(Input!$S$10,$AB168,0)))</f>
        <v/>
      </c>
      <c r="W168" t="str">
        <f ca="1">IF(Input!T177="","",VALUE(OFFSET(Input!$T$10,$AB168,0)))</f>
        <v/>
      </c>
      <c r="X168" t="str">
        <f ca="1">IF(Input!U177="","",VALUE(OFFSET(Input!$U$10,$AB168,0)))</f>
        <v/>
      </c>
      <c r="Y168" t="str">
        <f ca="1">IF(Input!V177="","",VALUE(OFFSET(Input!$V$10,$AB168,0)))</f>
        <v/>
      </c>
      <c r="Z168" s="170" t="str">
        <f ca="1">IF(Input!W177="","",OFFSET(Input!$W$10,$AB168,0))</f>
        <v/>
      </c>
      <c r="AB168" s="169">
        <v>167</v>
      </c>
    </row>
    <row r="169" spans="1:28" x14ac:dyDescent="0.25">
      <c r="A169" s="179" t="str">
        <f ca="1">IF(Input!A178="","",OFFSET(Input!$A$10,$AB169,0))</f>
        <v/>
      </c>
      <c r="B169" t="str">
        <f>IF(Input!$J$2="","",IF(A169="","",Input!$J$2))</f>
        <v/>
      </c>
      <c r="D169" t="str">
        <f ca="1">IF(Input!B178="","",VALUE(OFFSET(Input!$B$10,$AB169,0)))</f>
        <v/>
      </c>
      <c r="E169" t="str">
        <f ca="1">IF(Input!C178="","",OFFSET(Input!$C$10,$AB169,0))</f>
        <v/>
      </c>
      <c r="F169" t="str">
        <f ca="1">IF(Input!D178="","",OFFSET(Input!$D$10,$AB169,0))</f>
        <v/>
      </c>
      <c r="G169" t="str">
        <f ca="1">IF(Input!E178="","",OFFSET(Input!$E$10,$AB169,0))</f>
        <v/>
      </c>
      <c r="H169" t="str">
        <f ca="1">IF(Input!F178="","",OFFSET(Input!$F$10,$AB169,0))</f>
        <v/>
      </c>
      <c r="I169" t="str">
        <f ca="1">IF(Input!G178="","",OFFSET(Input!$G$10,$AB169,0))</f>
        <v/>
      </c>
      <c r="J169" t="str">
        <f ca="1">IF(Input!H178="","",OFFSET(Input!$H$10,$AB169,0))</f>
        <v/>
      </c>
      <c r="K169" t="str">
        <f ca="1">IF(Input!I178="","",OFFSET(Input!$I$10,$AB169,0))</f>
        <v/>
      </c>
      <c r="L169" t="str">
        <f ca="1">IF(Input!J178="","",OFFSET(Input!$J$10,$AB169,0))</f>
        <v/>
      </c>
      <c r="M169" s="189" t="str">
        <f ca="1">IF(Input!K178="","",VALUE(OFFSET(Input!$K$10,$AB169,0)))</f>
        <v/>
      </c>
      <c r="N169" s="189" t="str">
        <f ca="1">IF(Input!L178="","",VALUE(OFFSET(Input!$L$10,$AB169,0)))</f>
        <v/>
      </c>
      <c r="O169" t="str">
        <f ca="1">IF(Input!M178="","",OFFSET(Input!$M$10,$AB169,0))</f>
        <v/>
      </c>
      <c r="P169" t="str">
        <f ca="1">IF(Input!N178="","",OFFSET(Input!$N$10,$AB169,0))</f>
        <v/>
      </c>
      <c r="Q169" t="str">
        <f ca="1">IF(Input!O178="","",OFFSET(Input!$O$10,$AB169,0))</f>
        <v/>
      </c>
      <c r="R169" t="str">
        <f ca="1">IF(Input!P178="","",VALUE(OFFSET(Input!$P$10,$AB169,0)*100))</f>
        <v/>
      </c>
      <c r="T169" t="str">
        <f ca="1">IF(Input!Q178="","",OFFSET(Input!$Q$10,$AB169,0))</f>
        <v/>
      </c>
      <c r="U169" t="str">
        <f ca="1">IF(Input!R178="","",OFFSET(Input!$R$10,$AB169,0))</f>
        <v/>
      </c>
      <c r="V169" t="str">
        <f ca="1">IF(Input!S178="","",VALUE(OFFSET(Input!$S$10,$AB169,0)))</f>
        <v/>
      </c>
      <c r="W169" t="str">
        <f ca="1">IF(Input!T178="","",VALUE(OFFSET(Input!$T$10,$AB169,0)))</f>
        <v/>
      </c>
      <c r="X169" t="str">
        <f ca="1">IF(Input!U178="","",VALUE(OFFSET(Input!$U$10,$AB169,0)))</f>
        <v/>
      </c>
      <c r="Y169" t="str">
        <f ca="1">IF(Input!V178="","",VALUE(OFFSET(Input!$V$10,$AB169,0)))</f>
        <v/>
      </c>
      <c r="Z169" s="170" t="str">
        <f ca="1">IF(Input!W178="","",OFFSET(Input!$W$10,$AB169,0))</f>
        <v/>
      </c>
      <c r="AB169" s="169">
        <v>168</v>
      </c>
    </row>
    <row r="170" spans="1:28" x14ac:dyDescent="0.25">
      <c r="A170" s="179" t="str">
        <f ca="1">IF(Input!A179="","",OFFSET(Input!$A$10,$AB170,0))</f>
        <v/>
      </c>
      <c r="B170" t="str">
        <f>IF(Input!$J$2="","",IF(A170="","",Input!$J$2))</f>
        <v/>
      </c>
      <c r="D170" t="str">
        <f ca="1">IF(Input!B179="","",VALUE(OFFSET(Input!$B$10,$AB170,0)))</f>
        <v/>
      </c>
      <c r="E170" t="str">
        <f ca="1">IF(Input!C179="","",OFFSET(Input!$C$10,$AB170,0))</f>
        <v/>
      </c>
      <c r="F170" t="str">
        <f ca="1">IF(Input!D179="","",OFFSET(Input!$D$10,$AB170,0))</f>
        <v/>
      </c>
      <c r="G170" t="str">
        <f ca="1">IF(Input!E179="","",OFFSET(Input!$E$10,$AB170,0))</f>
        <v/>
      </c>
      <c r="H170" t="str">
        <f ca="1">IF(Input!F179="","",OFFSET(Input!$F$10,$AB170,0))</f>
        <v/>
      </c>
      <c r="I170" t="str">
        <f ca="1">IF(Input!G179="","",OFFSET(Input!$G$10,$AB170,0))</f>
        <v/>
      </c>
      <c r="J170" t="str">
        <f ca="1">IF(Input!H179="","",OFFSET(Input!$H$10,$AB170,0))</f>
        <v/>
      </c>
      <c r="K170" t="str">
        <f ca="1">IF(Input!I179="","",OFFSET(Input!$I$10,$AB170,0))</f>
        <v/>
      </c>
      <c r="L170" t="str">
        <f ca="1">IF(Input!J179="","",OFFSET(Input!$J$10,$AB170,0))</f>
        <v/>
      </c>
      <c r="M170" s="189" t="str">
        <f ca="1">IF(Input!K179="","",VALUE(OFFSET(Input!$K$10,$AB170,0)))</f>
        <v/>
      </c>
      <c r="N170" s="189" t="str">
        <f ca="1">IF(Input!L179="","",VALUE(OFFSET(Input!$L$10,$AB170,0)))</f>
        <v/>
      </c>
      <c r="O170" t="str">
        <f ca="1">IF(Input!M179="","",OFFSET(Input!$M$10,$AB170,0))</f>
        <v/>
      </c>
      <c r="P170" t="str">
        <f ca="1">IF(Input!N179="","",OFFSET(Input!$N$10,$AB170,0))</f>
        <v/>
      </c>
      <c r="Q170" t="str">
        <f ca="1">IF(Input!O179="","",OFFSET(Input!$O$10,$AB170,0))</f>
        <v/>
      </c>
      <c r="R170" t="str">
        <f ca="1">IF(Input!P179="","",VALUE(OFFSET(Input!$P$10,$AB170,0)*100))</f>
        <v/>
      </c>
      <c r="T170" t="str">
        <f ca="1">IF(Input!Q179="","",OFFSET(Input!$Q$10,$AB170,0))</f>
        <v/>
      </c>
      <c r="U170" t="str">
        <f ca="1">IF(Input!R179="","",OFFSET(Input!$R$10,$AB170,0))</f>
        <v/>
      </c>
      <c r="V170" t="str">
        <f ca="1">IF(Input!S179="","",VALUE(OFFSET(Input!$S$10,$AB170,0)))</f>
        <v/>
      </c>
      <c r="W170" t="str">
        <f ca="1">IF(Input!T179="","",VALUE(OFFSET(Input!$T$10,$AB170,0)))</f>
        <v/>
      </c>
      <c r="X170" t="str">
        <f ca="1">IF(Input!U179="","",VALUE(OFFSET(Input!$U$10,$AB170,0)))</f>
        <v/>
      </c>
      <c r="Y170" t="str">
        <f ca="1">IF(Input!V179="","",VALUE(OFFSET(Input!$V$10,$AB170,0)))</f>
        <v/>
      </c>
      <c r="Z170" s="170" t="str">
        <f ca="1">IF(Input!W179="","",OFFSET(Input!$W$10,$AB170,0))</f>
        <v/>
      </c>
      <c r="AB170" s="169">
        <v>169</v>
      </c>
    </row>
    <row r="171" spans="1:28" x14ac:dyDescent="0.25">
      <c r="A171" s="179" t="str">
        <f ca="1">IF(Input!A180="","",OFFSET(Input!$A$10,$AB171,0))</f>
        <v/>
      </c>
      <c r="B171" t="str">
        <f>IF(Input!$J$2="","",IF(A171="","",Input!$J$2))</f>
        <v/>
      </c>
      <c r="D171" t="str">
        <f ca="1">IF(Input!B180="","",VALUE(OFFSET(Input!$B$10,$AB171,0)))</f>
        <v/>
      </c>
      <c r="E171" t="str">
        <f ca="1">IF(Input!C180="","",OFFSET(Input!$C$10,$AB171,0))</f>
        <v/>
      </c>
      <c r="F171" t="str">
        <f ca="1">IF(Input!D180="","",OFFSET(Input!$D$10,$AB171,0))</f>
        <v/>
      </c>
      <c r="G171" t="str">
        <f ca="1">IF(Input!E180="","",OFFSET(Input!$E$10,$AB171,0))</f>
        <v/>
      </c>
      <c r="H171" t="str">
        <f ca="1">IF(Input!F180="","",OFFSET(Input!$F$10,$AB171,0))</f>
        <v/>
      </c>
      <c r="I171" t="str">
        <f ca="1">IF(Input!G180="","",OFFSET(Input!$G$10,$AB171,0))</f>
        <v/>
      </c>
      <c r="J171" t="str">
        <f ca="1">IF(Input!H180="","",OFFSET(Input!$H$10,$AB171,0))</f>
        <v/>
      </c>
      <c r="K171" t="str">
        <f ca="1">IF(Input!I180="","",OFFSET(Input!$I$10,$AB171,0))</f>
        <v/>
      </c>
      <c r="L171" t="str">
        <f ca="1">IF(Input!J180="","",OFFSET(Input!$J$10,$AB171,0))</f>
        <v/>
      </c>
      <c r="M171" s="189" t="str">
        <f ca="1">IF(Input!K180="","",VALUE(OFFSET(Input!$K$10,$AB171,0)))</f>
        <v/>
      </c>
      <c r="N171" s="189" t="str">
        <f ca="1">IF(Input!L180="","",VALUE(OFFSET(Input!$L$10,$AB171,0)))</f>
        <v/>
      </c>
      <c r="O171" t="str">
        <f ca="1">IF(Input!M180="","",OFFSET(Input!$M$10,$AB171,0))</f>
        <v/>
      </c>
      <c r="P171" t="str">
        <f ca="1">IF(Input!N180="","",OFFSET(Input!$N$10,$AB171,0))</f>
        <v/>
      </c>
      <c r="Q171" t="str">
        <f ca="1">IF(Input!O180="","",OFFSET(Input!$O$10,$AB171,0))</f>
        <v/>
      </c>
      <c r="R171" t="str">
        <f ca="1">IF(Input!P180="","",VALUE(OFFSET(Input!$P$10,$AB171,0)*100))</f>
        <v/>
      </c>
      <c r="T171" t="str">
        <f ca="1">IF(Input!Q180="","",OFFSET(Input!$Q$10,$AB171,0))</f>
        <v/>
      </c>
      <c r="U171" t="str">
        <f ca="1">IF(Input!R180="","",OFFSET(Input!$R$10,$AB171,0))</f>
        <v/>
      </c>
      <c r="V171" t="str">
        <f ca="1">IF(Input!S180="","",VALUE(OFFSET(Input!$S$10,$AB171,0)))</f>
        <v/>
      </c>
      <c r="W171" t="str">
        <f ca="1">IF(Input!T180="","",VALUE(OFFSET(Input!$T$10,$AB171,0)))</f>
        <v/>
      </c>
      <c r="X171" t="str">
        <f ca="1">IF(Input!U180="","",VALUE(OFFSET(Input!$U$10,$AB171,0)))</f>
        <v/>
      </c>
      <c r="Y171" t="str">
        <f ca="1">IF(Input!V180="","",VALUE(OFFSET(Input!$V$10,$AB171,0)))</f>
        <v/>
      </c>
      <c r="Z171" s="170" t="str">
        <f ca="1">IF(Input!W180="","",OFFSET(Input!$W$10,$AB171,0))</f>
        <v/>
      </c>
      <c r="AB171" s="169">
        <v>170</v>
      </c>
    </row>
    <row r="172" spans="1:28" x14ac:dyDescent="0.25">
      <c r="A172" s="179" t="str">
        <f ca="1">IF(Input!A181="","",OFFSET(Input!$A$10,$AB172,0))</f>
        <v/>
      </c>
      <c r="B172" t="str">
        <f>IF(Input!$J$2="","",IF(A172="","",Input!$J$2))</f>
        <v/>
      </c>
      <c r="D172" t="str">
        <f ca="1">IF(Input!B181="","",VALUE(OFFSET(Input!$B$10,$AB172,0)))</f>
        <v/>
      </c>
      <c r="E172" t="str">
        <f ca="1">IF(Input!C181="","",OFFSET(Input!$C$10,$AB172,0))</f>
        <v/>
      </c>
      <c r="F172" t="str">
        <f ca="1">IF(Input!D181="","",OFFSET(Input!$D$10,$AB172,0))</f>
        <v/>
      </c>
      <c r="G172" t="str">
        <f ca="1">IF(Input!E181="","",OFFSET(Input!$E$10,$AB172,0))</f>
        <v/>
      </c>
      <c r="H172" t="str">
        <f ca="1">IF(Input!F181="","",OFFSET(Input!$F$10,$AB172,0))</f>
        <v/>
      </c>
      <c r="I172" t="str">
        <f ca="1">IF(Input!G181="","",OFFSET(Input!$G$10,$AB172,0))</f>
        <v/>
      </c>
      <c r="J172" t="str">
        <f ca="1">IF(Input!H181="","",OFFSET(Input!$H$10,$AB172,0))</f>
        <v/>
      </c>
      <c r="K172" t="str">
        <f ca="1">IF(Input!I181="","",OFFSET(Input!$I$10,$AB172,0))</f>
        <v/>
      </c>
      <c r="L172" t="str">
        <f ca="1">IF(Input!J181="","",OFFSET(Input!$J$10,$AB172,0))</f>
        <v/>
      </c>
      <c r="M172" s="189" t="str">
        <f ca="1">IF(Input!K181="","",VALUE(OFFSET(Input!$K$10,$AB172,0)))</f>
        <v/>
      </c>
      <c r="N172" s="189" t="str">
        <f ca="1">IF(Input!L181="","",VALUE(OFFSET(Input!$L$10,$AB172,0)))</f>
        <v/>
      </c>
      <c r="O172" t="str">
        <f ca="1">IF(Input!M181="","",OFFSET(Input!$M$10,$AB172,0))</f>
        <v/>
      </c>
      <c r="P172" t="str">
        <f ca="1">IF(Input!N181="","",OFFSET(Input!$N$10,$AB172,0))</f>
        <v/>
      </c>
      <c r="Q172" t="str">
        <f ca="1">IF(Input!O181="","",OFFSET(Input!$O$10,$AB172,0))</f>
        <v/>
      </c>
      <c r="R172" t="str">
        <f ca="1">IF(Input!P181="","",VALUE(OFFSET(Input!$P$10,$AB172,0)*100))</f>
        <v/>
      </c>
      <c r="T172" t="str">
        <f ca="1">IF(Input!Q181="","",OFFSET(Input!$Q$10,$AB172,0))</f>
        <v/>
      </c>
      <c r="U172" t="str">
        <f ca="1">IF(Input!R181="","",OFFSET(Input!$R$10,$AB172,0))</f>
        <v/>
      </c>
      <c r="V172" t="str">
        <f ca="1">IF(Input!S181="","",VALUE(OFFSET(Input!$S$10,$AB172,0)))</f>
        <v/>
      </c>
      <c r="W172" t="str">
        <f ca="1">IF(Input!T181="","",VALUE(OFFSET(Input!$T$10,$AB172,0)))</f>
        <v/>
      </c>
      <c r="X172" t="str">
        <f ca="1">IF(Input!U181="","",VALUE(OFFSET(Input!$U$10,$AB172,0)))</f>
        <v/>
      </c>
      <c r="Y172" t="str">
        <f ca="1">IF(Input!V181="","",VALUE(OFFSET(Input!$V$10,$AB172,0)))</f>
        <v/>
      </c>
      <c r="Z172" s="170" t="str">
        <f ca="1">IF(Input!W181="","",OFFSET(Input!$W$10,$AB172,0))</f>
        <v/>
      </c>
      <c r="AB172" s="169">
        <v>171</v>
      </c>
    </row>
    <row r="173" spans="1:28" x14ac:dyDescent="0.25">
      <c r="A173" s="179" t="str">
        <f ca="1">IF(Input!A182="","",OFFSET(Input!$A$10,$AB173,0))</f>
        <v/>
      </c>
      <c r="B173" t="str">
        <f>IF(Input!$J$2="","",IF(A173="","",Input!$J$2))</f>
        <v/>
      </c>
      <c r="D173" t="str">
        <f ca="1">IF(Input!B182="","",VALUE(OFFSET(Input!$B$10,$AB173,0)))</f>
        <v/>
      </c>
      <c r="E173" t="str">
        <f ca="1">IF(Input!C182="","",OFFSET(Input!$C$10,$AB173,0))</f>
        <v/>
      </c>
      <c r="F173" t="str">
        <f ca="1">IF(Input!D182="","",OFFSET(Input!$D$10,$AB173,0))</f>
        <v/>
      </c>
      <c r="G173" t="str">
        <f ca="1">IF(Input!E182="","",OFFSET(Input!$E$10,$AB173,0))</f>
        <v/>
      </c>
      <c r="H173" t="str">
        <f ca="1">IF(Input!F182="","",OFFSET(Input!$F$10,$AB173,0))</f>
        <v/>
      </c>
      <c r="I173" t="str">
        <f ca="1">IF(Input!G182="","",OFFSET(Input!$G$10,$AB173,0))</f>
        <v/>
      </c>
      <c r="J173" t="str">
        <f ca="1">IF(Input!H182="","",OFFSET(Input!$H$10,$AB173,0))</f>
        <v/>
      </c>
      <c r="K173" t="str">
        <f ca="1">IF(Input!I182="","",OFFSET(Input!$I$10,$AB173,0))</f>
        <v/>
      </c>
      <c r="L173" t="str">
        <f ca="1">IF(Input!J182="","",OFFSET(Input!$J$10,$AB173,0))</f>
        <v/>
      </c>
      <c r="M173" s="189" t="str">
        <f ca="1">IF(Input!K182="","",VALUE(OFFSET(Input!$K$10,$AB173,0)))</f>
        <v/>
      </c>
      <c r="N173" s="189" t="str">
        <f ca="1">IF(Input!L182="","",VALUE(OFFSET(Input!$L$10,$AB173,0)))</f>
        <v/>
      </c>
      <c r="O173" t="str">
        <f ca="1">IF(Input!M182="","",OFFSET(Input!$M$10,$AB173,0))</f>
        <v/>
      </c>
      <c r="P173" t="str">
        <f ca="1">IF(Input!N182="","",OFFSET(Input!$N$10,$AB173,0))</f>
        <v/>
      </c>
      <c r="Q173" t="str">
        <f ca="1">IF(Input!O182="","",OFFSET(Input!$O$10,$AB173,0))</f>
        <v/>
      </c>
      <c r="R173" t="str">
        <f ca="1">IF(Input!P182="","",VALUE(OFFSET(Input!$P$10,$AB173,0)*100))</f>
        <v/>
      </c>
      <c r="T173" t="str">
        <f ca="1">IF(Input!Q182="","",OFFSET(Input!$Q$10,$AB173,0))</f>
        <v/>
      </c>
      <c r="U173" t="str">
        <f ca="1">IF(Input!R182="","",OFFSET(Input!$R$10,$AB173,0))</f>
        <v/>
      </c>
      <c r="V173" t="str">
        <f ca="1">IF(Input!S182="","",VALUE(OFFSET(Input!$S$10,$AB173,0)))</f>
        <v/>
      </c>
      <c r="W173" t="str">
        <f ca="1">IF(Input!T182="","",VALUE(OFFSET(Input!$T$10,$AB173,0)))</f>
        <v/>
      </c>
      <c r="X173" t="str">
        <f ca="1">IF(Input!U182="","",VALUE(OFFSET(Input!$U$10,$AB173,0)))</f>
        <v/>
      </c>
      <c r="Y173" t="str">
        <f ca="1">IF(Input!V182="","",VALUE(OFFSET(Input!$V$10,$AB173,0)))</f>
        <v/>
      </c>
      <c r="Z173" s="170" t="str">
        <f ca="1">IF(Input!W182="","",OFFSET(Input!$W$10,$AB173,0))</f>
        <v/>
      </c>
      <c r="AB173" s="169">
        <v>172</v>
      </c>
    </row>
    <row r="174" spans="1:28" x14ac:dyDescent="0.25">
      <c r="A174" s="179" t="str">
        <f ca="1">IF(Input!A183="","",OFFSET(Input!$A$10,$AB174,0))</f>
        <v/>
      </c>
      <c r="B174" t="str">
        <f>IF(Input!$J$2="","",IF(A174="","",Input!$J$2))</f>
        <v/>
      </c>
      <c r="D174" t="str">
        <f ca="1">IF(Input!B183="","",VALUE(OFFSET(Input!$B$10,$AB174,0)))</f>
        <v/>
      </c>
      <c r="E174" t="str">
        <f ca="1">IF(Input!C183="","",OFFSET(Input!$C$10,$AB174,0))</f>
        <v/>
      </c>
      <c r="F174" t="str">
        <f ca="1">IF(Input!D183="","",OFFSET(Input!$D$10,$AB174,0))</f>
        <v/>
      </c>
      <c r="G174" t="str">
        <f ca="1">IF(Input!E183="","",OFFSET(Input!$E$10,$AB174,0))</f>
        <v/>
      </c>
      <c r="H174" t="str">
        <f ca="1">IF(Input!F183="","",OFFSET(Input!$F$10,$AB174,0))</f>
        <v/>
      </c>
      <c r="I174" t="str">
        <f ca="1">IF(Input!G183="","",OFFSET(Input!$G$10,$AB174,0))</f>
        <v/>
      </c>
      <c r="J174" t="str">
        <f ca="1">IF(Input!H183="","",OFFSET(Input!$H$10,$AB174,0))</f>
        <v/>
      </c>
      <c r="K174" t="str">
        <f ca="1">IF(Input!I183="","",OFFSET(Input!$I$10,$AB174,0))</f>
        <v/>
      </c>
      <c r="L174" t="str">
        <f ca="1">IF(Input!J183="","",OFFSET(Input!$J$10,$AB174,0))</f>
        <v/>
      </c>
      <c r="M174" s="189" t="str">
        <f ca="1">IF(Input!K183="","",VALUE(OFFSET(Input!$K$10,$AB174,0)))</f>
        <v/>
      </c>
      <c r="N174" s="189" t="str">
        <f ca="1">IF(Input!L183="","",VALUE(OFFSET(Input!$L$10,$AB174,0)))</f>
        <v/>
      </c>
      <c r="O174" t="str">
        <f ca="1">IF(Input!M183="","",OFFSET(Input!$M$10,$AB174,0))</f>
        <v/>
      </c>
      <c r="P174" t="str">
        <f ca="1">IF(Input!N183="","",OFFSET(Input!$N$10,$AB174,0))</f>
        <v/>
      </c>
      <c r="Q174" t="str">
        <f ca="1">IF(Input!O183="","",OFFSET(Input!$O$10,$AB174,0))</f>
        <v/>
      </c>
      <c r="R174" t="str">
        <f ca="1">IF(Input!P183="","",VALUE(OFFSET(Input!$P$10,$AB174,0)*100))</f>
        <v/>
      </c>
      <c r="T174" t="str">
        <f ca="1">IF(Input!Q183="","",OFFSET(Input!$Q$10,$AB174,0))</f>
        <v/>
      </c>
      <c r="U174" t="str">
        <f ca="1">IF(Input!R183="","",OFFSET(Input!$R$10,$AB174,0))</f>
        <v/>
      </c>
      <c r="V174" t="str">
        <f ca="1">IF(Input!S183="","",VALUE(OFFSET(Input!$S$10,$AB174,0)))</f>
        <v/>
      </c>
      <c r="W174" t="str">
        <f ca="1">IF(Input!T183="","",VALUE(OFFSET(Input!$T$10,$AB174,0)))</f>
        <v/>
      </c>
      <c r="X174" t="str">
        <f ca="1">IF(Input!U183="","",VALUE(OFFSET(Input!$U$10,$AB174,0)))</f>
        <v/>
      </c>
      <c r="Y174" t="str">
        <f ca="1">IF(Input!V183="","",VALUE(OFFSET(Input!$V$10,$AB174,0)))</f>
        <v/>
      </c>
      <c r="Z174" s="170" t="str">
        <f ca="1">IF(Input!W183="","",OFFSET(Input!$W$10,$AB174,0))</f>
        <v/>
      </c>
      <c r="AB174" s="169">
        <v>173</v>
      </c>
    </row>
    <row r="175" spans="1:28" x14ac:dyDescent="0.25">
      <c r="A175" s="179" t="str">
        <f ca="1">IF(Input!A184="","",OFFSET(Input!$A$10,$AB175,0))</f>
        <v/>
      </c>
      <c r="B175" t="str">
        <f>IF(Input!$J$2="","",IF(A175="","",Input!$J$2))</f>
        <v/>
      </c>
      <c r="D175" t="str">
        <f ca="1">IF(Input!B184="","",VALUE(OFFSET(Input!$B$10,$AB175,0)))</f>
        <v/>
      </c>
      <c r="E175" t="str">
        <f ca="1">IF(Input!C184="","",OFFSET(Input!$C$10,$AB175,0))</f>
        <v/>
      </c>
      <c r="F175" t="str">
        <f ca="1">IF(Input!D184="","",OFFSET(Input!$D$10,$AB175,0))</f>
        <v/>
      </c>
      <c r="G175" t="str">
        <f ca="1">IF(Input!E184="","",OFFSET(Input!$E$10,$AB175,0))</f>
        <v/>
      </c>
      <c r="H175" t="str">
        <f ca="1">IF(Input!F184="","",OFFSET(Input!$F$10,$AB175,0))</f>
        <v/>
      </c>
      <c r="I175" t="str">
        <f ca="1">IF(Input!G184="","",OFFSET(Input!$G$10,$AB175,0))</f>
        <v/>
      </c>
      <c r="J175" t="str">
        <f ca="1">IF(Input!H184="","",OFFSET(Input!$H$10,$AB175,0))</f>
        <v/>
      </c>
      <c r="K175" t="str">
        <f ca="1">IF(Input!I184="","",OFFSET(Input!$I$10,$AB175,0))</f>
        <v/>
      </c>
      <c r="L175" t="str">
        <f ca="1">IF(Input!J184="","",OFFSET(Input!$J$10,$AB175,0))</f>
        <v/>
      </c>
      <c r="M175" s="189" t="str">
        <f ca="1">IF(Input!K184="","",VALUE(OFFSET(Input!$K$10,$AB175,0)))</f>
        <v/>
      </c>
      <c r="N175" s="189" t="str">
        <f ca="1">IF(Input!L184="","",VALUE(OFFSET(Input!$L$10,$AB175,0)))</f>
        <v/>
      </c>
      <c r="O175" t="str">
        <f ca="1">IF(Input!M184="","",OFFSET(Input!$M$10,$AB175,0))</f>
        <v/>
      </c>
      <c r="P175" t="str">
        <f ca="1">IF(Input!N184="","",OFFSET(Input!$N$10,$AB175,0))</f>
        <v/>
      </c>
      <c r="Q175" t="str">
        <f ca="1">IF(Input!O184="","",OFFSET(Input!$O$10,$AB175,0))</f>
        <v/>
      </c>
      <c r="R175" t="str">
        <f ca="1">IF(Input!P184="","",VALUE(OFFSET(Input!$P$10,$AB175,0)*100))</f>
        <v/>
      </c>
      <c r="T175" t="str">
        <f ca="1">IF(Input!Q184="","",OFFSET(Input!$Q$10,$AB175,0))</f>
        <v/>
      </c>
      <c r="U175" t="str">
        <f ca="1">IF(Input!R184="","",OFFSET(Input!$R$10,$AB175,0))</f>
        <v/>
      </c>
      <c r="V175" t="str">
        <f ca="1">IF(Input!S184="","",VALUE(OFFSET(Input!$S$10,$AB175,0)))</f>
        <v/>
      </c>
      <c r="W175" t="str">
        <f ca="1">IF(Input!T184="","",VALUE(OFFSET(Input!$T$10,$AB175,0)))</f>
        <v/>
      </c>
      <c r="X175" t="str">
        <f ca="1">IF(Input!U184="","",VALUE(OFFSET(Input!$U$10,$AB175,0)))</f>
        <v/>
      </c>
      <c r="Y175" t="str">
        <f ca="1">IF(Input!V184="","",VALUE(OFFSET(Input!$V$10,$AB175,0)))</f>
        <v/>
      </c>
      <c r="Z175" s="170" t="str">
        <f ca="1">IF(Input!W184="","",OFFSET(Input!$W$10,$AB175,0))</f>
        <v/>
      </c>
      <c r="AB175" s="169">
        <v>174</v>
      </c>
    </row>
    <row r="176" spans="1:28" x14ac:dyDescent="0.25">
      <c r="A176" s="179" t="str">
        <f ca="1">IF(Input!A185="","",OFFSET(Input!$A$10,$AB176,0))</f>
        <v/>
      </c>
      <c r="B176" t="str">
        <f>IF(Input!$J$2="","",IF(A176="","",Input!$J$2))</f>
        <v/>
      </c>
      <c r="D176" t="str">
        <f ca="1">IF(Input!B185="","",VALUE(OFFSET(Input!$B$10,$AB176,0)))</f>
        <v/>
      </c>
      <c r="E176" t="str">
        <f ca="1">IF(Input!C185="","",OFFSET(Input!$C$10,$AB176,0))</f>
        <v/>
      </c>
      <c r="F176" t="str">
        <f ca="1">IF(Input!D185="","",OFFSET(Input!$D$10,$AB176,0))</f>
        <v/>
      </c>
      <c r="G176" t="str">
        <f ca="1">IF(Input!E185="","",OFFSET(Input!$E$10,$AB176,0))</f>
        <v/>
      </c>
      <c r="H176" t="str">
        <f ca="1">IF(Input!F185="","",OFFSET(Input!$F$10,$AB176,0))</f>
        <v/>
      </c>
      <c r="I176" t="str">
        <f ca="1">IF(Input!G185="","",OFFSET(Input!$G$10,$AB176,0))</f>
        <v/>
      </c>
      <c r="J176" t="str">
        <f ca="1">IF(Input!H185="","",OFFSET(Input!$H$10,$AB176,0))</f>
        <v/>
      </c>
      <c r="K176" t="str">
        <f ca="1">IF(Input!I185="","",OFFSET(Input!$I$10,$AB176,0))</f>
        <v/>
      </c>
      <c r="L176" t="str">
        <f ca="1">IF(Input!J185="","",OFFSET(Input!$J$10,$AB176,0))</f>
        <v/>
      </c>
      <c r="M176" s="189" t="str">
        <f ca="1">IF(Input!K185="","",VALUE(OFFSET(Input!$K$10,$AB176,0)))</f>
        <v/>
      </c>
      <c r="N176" s="189" t="str">
        <f ca="1">IF(Input!L185="","",VALUE(OFFSET(Input!$L$10,$AB176,0)))</f>
        <v/>
      </c>
      <c r="O176" t="str">
        <f ca="1">IF(Input!M185="","",OFFSET(Input!$M$10,$AB176,0))</f>
        <v/>
      </c>
      <c r="P176" t="str">
        <f ca="1">IF(Input!N185="","",OFFSET(Input!$N$10,$AB176,0))</f>
        <v/>
      </c>
      <c r="Q176" t="str">
        <f ca="1">IF(Input!O185="","",OFFSET(Input!$O$10,$AB176,0))</f>
        <v/>
      </c>
      <c r="R176" t="str">
        <f ca="1">IF(Input!P185="","",VALUE(OFFSET(Input!$P$10,$AB176,0)*100))</f>
        <v/>
      </c>
      <c r="T176" t="str">
        <f ca="1">IF(Input!Q185="","",OFFSET(Input!$Q$10,$AB176,0))</f>
        <v/>
      </c>
      <c r="U176" t="str">
        <f ca="1">IF(Input!R185="","",OFFSET(Input!$R$10,$AB176,0))</f>
        <v/>
      </c>
      <c r="V176" t="str">
        <f ca="1">IF(Input!S185="","",VALUE(OFFSET(Input!$S$10,$AB176,0)))</f>
        <v/>
      </c>
      <c r="W176" t="str">
        <f ca="1">IF(Input!T185="","",VALUE(OFFSET(Input!$T$10,$AB176,0)))</f>
        <v/>
      </c>
      <c r="X176" t="str">
        <f ca="1">IF(Input!U185="","",VALUE(OFFSET(Input!$U$10,$AB176,0)))</f>
        <v/>
      </c>
      <c r="Y176" t="str">
        <f ca="1">IF(Input!V185="","",VALUE(OFFSET(Input!$V$10,$AB176,0)))</f>
        <v/>
      </c>
      <c r="Z176" s="170" t="str">
        <f ca="1">IF(Input!W185="","",OFFSET(Input!$W$10,$AB176,0))</f>
        <v/>
      </c>
      <c r="AB176" s="169">
        <v>175</v>
      </c>
    </row>
    <row r="177" spans="1:28" x14ac:dyDescent="0.25">
      <c r="A177" s="179" t="str">
        <f ca="1">IF(Input!A186="","",OFFSET(Input!$A$10,$AB177,0))</f>
        <v/>
      </c>
      <c r="B177" t="str">
        <f>IF(Input!$J$2="","",IF(A177="","",Input!$J$2))</f>
        <v/>
      </c>
      <c r="D177" t="str">
        <f ca="1">IF(Input!B186="","",VALUE(OFFSET(Input!$B$10,$AB177,0)))</f>
        <v/>
      </c>
      <c r="E177" t="str">
        <f ca="1">IF(Input!C186="","",OFFSET(Input!$C$10,$AB177,0))</f>
        <v/>
      </c>
      <c r="F177" t="str">
        <f ca="1">IF(Input!D186="","",OFFSET(Input!$D$10,$AB177,0))</f>
        <v/>
      </c>
      <c r="G177" t="str">
        <f ca="1">IF(Input!E186="","",OFFSET(Input!$E$10,$AB177,0))</f>
        <v/>
      </c>
      <c r="H177" t="str">
        <f ca="1">IF(Input!F186="","",OFFSET(Input!$F$10,$AB177,0))</f>
        <v/>
      </c>
      <c r="I177" t="str">
        <f ca="1">IF(Input!G186="","",OFFSET(Input!$G$10,$AB177,0))</f>
        <v/>
      </c>
      <c r="J177" t="str">
        <f ca="1">IF(Input!H186="","",OFFSET(Input!$H$10,$AB177,0))</f>
        <v/>
      </c>
      <c r="K177" t="str">
        <f ca="1">IF(Input!I186="","",OFFSET(Input!$I$10,$AB177,0))</f>
        <v/>
      </c>
      <c r="L177" t="str">
        <f ca="1">IF(Input!J186="","",OFFSET(Input!$J$10,$AB177,0))</f>
        <v/>
      </c>
      <c r="M177" s="189" t="str">
        <f ca="1">IF(Input!K186="","",VALUE(OFFSET(Input!$K$10,$AB177,0)))</f>
        <v/>
      </c>
      <c r="N177" s="189" t="str">
        <f ca="1">IF(Input!L186="","",VALUE(OFFSET(Input!$L$10,$AB177,0)))</f>
        <v/>
      </c>
      <c r="O177" t="str">
        <f ca="1">IF(Input!M186="","",OFFSET(Input!$M$10,$AB177,0))</f>
        <v/>
      </c>
      <c r="P177" t="str">
        <f ca="1">IF(Input!N186="","",OFFSET(Input!$N$10,$AB177,0))</f>
        <v/>
      </c>
      <c r="Q177" t="str">
        <f ca="1">IF(Input!O186="","",OFFSET(Input!$O$10,$AB177,0))</f>
        <v/>
      </c>
      <c r="R177" t="str">
        <f ca="1">IF(Input!P186="","",VALUE(OFFSET(Input!$P$10,$AB177,0)*100))</f>
        <v/>
      </c>
      <c r="T177" t="str">
        <f ca="1">IF(Input!Q186="","",OFFSET(Input!$Q$10,$AB177,0))</f>
        <v/>
      </c>
      <c r="U177" t="str">
        <f ca="1">IF(Input!R186="","",OFFSET(Input!$R$10,$AB177,0))</f>
        <v/>
      </c>
      <c r="V177" t="str">
        <f ca="1">IF(Input!S186="","",VALUE(OFFSET(Input!$S$10,$AB177,0)))</f>
        <v/>
      </c>
      <c r="W177" t="str">
        <f ca="1">IF(Input!T186="","",VALUE(OFFSET(Input!$T$10,$AB177,0)))</f>
        <v/>
      </c>
      <c r="X177" t="str">
        <f ca="1">IF(Input!U186="","",VALUE(OFFSET(Input!$U$10,$AB177,0)))</f>
        <v/>
      </c>
      <c r="Y177" t="str">
        <f ca="1">IF(Input!V186="","",VALUE(OFFSET(Input!$V$10,$AB177,0)))</f>
        <v/>
      </c>
      <c r="Z177" s="170" t="str">
        <f ca="1">IF(Input!W186="","",OFFSET(Input!$W$10,$AB177,0))</f>
        <v/>
      </c>
      <c r="AB177" s="169">
        <v>176</v>
      </c>
    </row>
    <row r="178" spans="1:28" x14ac:dyDescent="0.25">
      <c r="A178" s="179" t="str">
        <f ca="1">IF(Input!A187="","",OFFSET(Input!$A$10,$AB178,0))</f>
        <v/>
      </c>
      <c r="B178" t="str">
        <f>IF(Input!$J$2="","",IF(A178="","",Input!$J$2))</f>
        <v/>
      </c>
      <c r="D178" t="str">
        <f ca="1">IF(Input!B187="","",VALUE(OFFSET(Input!$B$10,$AB178,0)))</f>
        <v/>
      </c>
      <c r="E178" t="str">
        <f ca="1">IF(Input!C187="","",OFFSET(Input!$C$10,$AB178,0))</f>
        <v/>
      </c>
      <c r="F178" t="str">
        <f ca="1">IF(Input!D187="","",OFFSET(Input!$D$10,$AB178,0))</f>
        <v/>
      </c>
      <c r="G178" t="str">
        <f ca="1">IF(Input!E187="","",OFFSET(Input!$E$10,$AB178,0))</f>
        <v/>
      </c>
      <c r="H178" t="str">
        <f ca="1">IF(Input!F187="","",OFFSET(Input!$F$10,$AB178,0))</f>
        <v/>
      </c>
      <c r="I178" t="str">
        <f ca="1">IF(Input!G187="","",OFFSET(Input!$G$10,$AB178,0))</f>
        <v/>
      </c>
      <c r="J178" t="str">
        <f ca="1">IF(Input!H187="","",OFFSET(Input!$H$10,$AB178,0))</f>
        <v/>
      </c>
      <c r="K178" t="str">
        <f ca="1">IF(Input!I187="","",OFFSET(Input!$I$10,$AB178,0))</f>
        <v/>
      </c>
      <c r="L178" t="str">
        <f ca="1">IF(Input!J187="","",OFFSET(Input!$J$10,$AB178,0))</f>
        <v/>
      </c>
      <c r="M178" s="189" t="str">
        <f ca="1">IF(Input!K187="","",VALUE(OFFSET(Input!$K$10,$AB178,0)))</f>
        <v/>
      </c>
      <c r="N178" s="189" t="str">
        <f ca="1">IF(Input!L187="","",VALUE(OFFSET(Input!$L$10,$AB178,0)))</f>
        <v/>
      </c>
      <c r="O178" t="str">
        <f ca="1">IF(Input!M187="","",OFFSET(Input!$M$10,$AB178,0))</f>
        <v/>
      </c>
      <c r="P178" t="str">
        <f ca="1">IF(Input!N187="","",OFFSET(Input!$N$10,$AB178,0))</f>
        <v/>
      </c>
      <c r="Q178" t="str">
        <f ca="1">IF(Input!O187="","",OFFSET(Input!$O$10,$AB178,0))</f>
        <v/>
      </c>
      <c r="R178" t="str">
        <f ca="1">IF(Input!P187="","",VALUE(OFFSET(Input!$P$10,$AB178,0)*100))</f>
        <v/>
      </c>
      <c r="T178" t="str">
        <f ca="1">IF(Input!Q187="","",OFFSET(Input!$Q$10,$AB178,0))</f>
        <v/>
      </c>
      <c r="U178" t="str">
        <f ca="1">IF(Input!R187="","",OFFSET(Input!$R$10,$AB178,0))</f>
        <v/>
      </c>
      <c r="V178" t="str">
        <f ca="1">IF(Input!S187="","",VALUE(OFFSET(Input!$S$10,$AB178,0)))</f>
        <v/>
      </c>
      <c r="W178" t="str">
        <f ca="1">IF(Input!T187="","",VALUE(OFFSET(Input!$T$10,$AB178,0)))</f>
        <v/>
      </c>
      <c r="X178" t="str">
        <f ca="1">IF(Input!U187="","",VALUE(OFFSET(Input!$U$10,$AB178,0)))</f>
        <v/>
      </c>
      <c r="Y178" t="str">
        <f ca="1">IF(Input!V187="","",VALUE(OFFSET(Input!$V$10,$AB178,0)))</f>
        <v/>
      </c>
      <c r="Z178" s="170" t="str">
        <f ca="1">IF(Input!W187="","",OFFSET(Input!$W$10,$AB178,0))</f>
        <v/>
      </c>
      <c r="AB178" s="169">
        <v>177</v>
      </c>
    </row>
    <row r="179" spans="1:28" x14ac:dyDescent="0.25">
      <c r="A179" s="179" t="str">
        <f ca="1">IF(Input!A188="","",OFFSET(Input!$A$10,$AB179,0))</f>
        <v/>
      </c>
      <c r="B179" t="str">
        <f>IF(Input!$J$2="","",IF(A179="","",Input!$J$2))</f>
        <v/>
      </c>
      <c r="D179" t="str">
        <f ca="1">IF(Input!B188="","",VALUE(OFFSET(Input!$B$10,$AB179,0)))</f>
        <v/>
      </c>
      <c r="E179" t="str">
        <f ca="1">IF(Input!C188="","",OFFSET(Input!$C$10,$AB179,0))</f>
        <v/>
      </c>
      <c r="F179" t="str">
        <f ca="1">IF(Input!D188="","",OFFSET(Input!$D$10,$AB179,0))</f>
        <v/>
      </c>
      <c r="G179" t="str">
        <f ca="1">IF(Input!E188="","",OFFSET(Input!$E$10,$AB179,0))</f>
        <v/>
      </c>
      <c r="H179" t="str">
        <f ca="1">IF(Input!F188="","",OFFSET(Input!$F$10,$AB179,0))</f>
        <v/>
      </c>
      <c r="I179" t="str">
        <f ca="1">IF(Input!G188="","",OFFSET(Input!$G$10,$AB179,0))</f>
        <v/>
      </c>
      <c r="J179" t="str">
        <f ca="1">IF(Input!H188="","",OFFSET(Input!$H$10,$AB179,0))</f>
        <v/>
      </c>
      <c r="K179" t="str">
        <f ca="1">IF(Input!I188="","",OFFSET(Input!$I$10,$AB179,0))</f>
        <v/>
      </c>
      <c r="L179" t="str">
        <f ca="1">IF(Input!J188="","",OFFSET(Input!$J$10,$AB179,0))</f>
        <v/>
      </c>
      <c r="M179" s="189" t="str">
        <f ca="1">IF(Input!K188="","",VALUE(OFFSET(Input!$K$10,$AB179,0)))</f>
        <v/>
      </c>
      <c r="N179" s="189" t="str">
        <f ca="1">IF(Input!L188="","",VALUE(OFFSET(Input!$L$10,$AB179,0)))</f>
        <v/>
      </c>
      <c r="O179" t="str">
        <f ca="1">IF(Input!M188="","",OFFSET(Input!$M$10,$AB179,0))</f>
        <v/>
      </c>
      <c r="P179" t="str">
        <f ca="1">IF(Input!N188="","",OFFSET(Input!$N$10,$AB179,0))</f>
        <v/>
      </c>
      <c r="Q179" t="str">
        <f ca="1">IF(Input!O188="","",OFFSET(Input!$O$10,$AB179,0))</f>
        <v/>
      </c>
      <c r="R179" t="str">
        <f ca="1">IF(Input!P188="","",VALUE(OFFSET(Input!$P$10,$AB179,0)*100))</f>
        <v/>
      </c>
      <c r="T179" t="str">
        <f ca="1">IF(Input!Q188="","",OFFSET(Input!$Q$10,$AB179,0))</f>
        <v/>
      </c>
      <c r="U179" t="str">
        <f ca="1">IF(Input!R188="","",OFFSET(Input!$R$10,$AB179,0))</f>
        <v/>
      </c>
      <c r="V179" t="str">
        <f ca="1">IF(Input!S188="","",VALUE(OFFSET(Input!$S$10,$AB179,0)))</f>
        <v/>
      </c>
      <c r="W179" t="str">
        <f ca="1">IF(Input!T188="","",VALUE(OFFSET(Input!$T$10,$AB179,0)))</f>
        <v/>
      </c>
      <c r="X179" t="str">
        <f ca="1">IF(Input!U188="","",VALUE(OFFSET(Input!$U$10,$AB179,0)))</f>
        <v/>
      </c>
      <c r="Y179" t="str">
        <f ca="1">IF(Input!V188="","",VALUE(OFFSET(Input!$V$10,$AB179,0)))</f>
        <v/>
      </c>
      <c r="Z179" s="170" t="str">
        <f ca="1">IF(Input!W188="","",OFFSET(Input!$W$10,$AB179,0))</f>
        <v/>
      </c>
      <c r="AB179" s="169">
        <v>178</v>
      </c>
    </row>
    <row r="180" spans="1:28" x14ac:dyDescent="0.25">
      <c r="A180" s="179" t="str">
        <f ca="1">IF(Input!A189="","",OFFSET(Input!$A$10,$AB180,0))</f>
        <v/>
      </c>
      <c r="B180" t="str">
        <f>IF(Input!$J$2="","",IF(A180="","",Input!$J$2))</f>
        <v/>
      </c>
      <c r="D180" t="str">
        <f ca="1">IF(Input!B189="","",VALUE(OFFSET(Input!$B$10,$AB180,0)))</f>
        <v/>
      </c>
      <c r="E180" t="str">
        <f ca="1">IF(Input!C189="","",OFFSET(Input!$C$10,$AB180,0))</f>
        <v/>
      </c>
      <c r="F180" t="str">
        <f ca="1">IF(Input!D189="","",OFFSET(Input!$D$10,$AB180,0))</f>
        <v/>
      </c>
      <c r="G180" t="str">
        <f ca="1">IF(Input!E189="","",OFFSET(Input!$E$10,$AB180,0))</f>
        <v/>
      </c>
      <c r="H180" t="str">
        <f ca="1">IF(Input!F189="","",OFFSET(Input!$F$10,$AB180,0))</f>
        <v/>
      </c>
      <c r="I180" t="str">
        <f ca="1">IF(Input!G189="","",OFFSET(Input!$G$10,$AB180,0))</f>
        <v/>
      </c>
      <c r="J180" t="str">
        <f ca="1">IF(Input!H189="","",OFFSET(Input!$H$10,$AB180,0))</f>
        <v/>
      </c>
      <c r="K180" t="str">
        <f ca="1">IF(Input!I189="","",OFFSET(Input!$I$10,$AB180,0))</f>
        <v/>
      </c>
      <c r="L180" t="str">
        <f ca="1">IF(Input!J189="","",OFFSET(Input!$J$10,$AB180,0))</f>
        <v/>
      </c>
      <c r="M180" s="189" t="str">
        <f ca="1">IF(Input!K189="","",VALUE(OFFSET(Input!$K$10,$AB180,0)))</f>
        <v/>
      </c>
      <c r="N180" s="189" t="str">
        <f ca="1">IF(Input!L189="","",VALUE(OFFSET(Input!$L$10,$AB180,0)))</f>
        <v/>
      </c>
      <c r="O180" t="str">
        <f ca="1">IF(Input!M189="","",OFFSET(Input!$M$10,$AB180,0))</f>
        <v/>
      </c>
      <c r="P180" t="str">
        <f ca="1">IF(Input!N189="","",OFFSET(Input!$N$10,$AB180,0))</f>
        <v/>
      </c>
      <c r="Q180" t="str">
        <f ca="1">IF(Input!O189="","",OFFSET(Input!$O$10,$AB180,0))</f>
        <v/>
      </c>
      <c r="R180" t="str">
        <f ca="1">IF(Input!P189="","",VALUE(OFFSET(Input!$P$10,$AB180,0)*100))</f>
        <v/>
      </c>
      <c r="T180" t="str">
        <f ca="1">IF(Input!Q189="","",OFFSET(Input!$Q$10,$AB180,0))</f>
        <v/>
      </c>
      <c r="U180" t="str">
        <f ca="1">IF(Input!R189="","",OFFSET(Input!$R$10,$AB180,0))</f>
        <v/>
      </c>
      <c r="V180" t="str">
        <f ca="1">IF(Input!S189="","",VALUE(OFFSET(Input!$S$10,$AB180,0)))</f>
        <v/>
      </c>
      <c r="W180" t="str">
        <f ca="1">IF(Input!T189="","",VALUE(OFFSET(Input!$T$10,$AB180,0)))</f>
        <v/>
      </c>
      <c r="X180" t="str">
        <f ca="1">IF(Input!U189="","",VALUE(OFFSET(Input!$U$10,$AB180,0)))</f>
        <v/>
      </c>
      <c r="Y180" t="str">
        <f ca="1">IF(Input!V189="","",VALUE(OFFSET(Input!$V$10,$AB180,0)))</f>
        <v/>
      </c>
      <c r="Z180" s="170" t="str">
        <f ca="1">IF(Input!W189="","",OFFSET(Input!$W$10,$AB180,0))</f>
        <v/>
      </c>
      <c r="AB180" s="169">
        <v>179</v>
      </c>
    </row>
    <row r="181" spans="1:28" x14ac:dyDescent="0.25">
      <c r="A181" s="179" t="str">
        <f ca="1">IF(Input!A190="","",OFFSET(Input!$A$10,$AB181,0))</f>
        <v/>
      </c>
      <c r="B181" t="str">
        <f>IF(Input!$J$2="","",IF(A181="","",Input!$J$2))</f>
        <v/>
      </c>
      <c r="D181" t="str">
        <f ca="1">IF(Input!B190="","",VALUE(OFFSET(Input!$B$10,$AB181,0)))</f>
        <v/>
      </c>
      <c r="E181" t="str">
        <f ca="1">IF(Input!C190="","",OFFSET(Input!$C$10,$AB181,0))</f>
        <v/>
      </c>
      <c r="F181" t="str">
        <f ca="1">IF(Input!D190="","",OFFSET(Input!$D$10,$AB181,0))</f>
        <v/>
      </c>
      <c r="G181" t="str">
        <f ca="1">IF(Input!E190="","",OFFSET(Input!$E$10,$AB181,0))</f>
        <v/>
      </c>
      <c r="H181" t="str">
        <f ca="1">IF(Input!F190="","",OFFSET(Input!$F$10,$AB181,0))</f>
        <v/>
      </c>
      <c r="I181" t="str">
        <f ca="1">IF(Input!G190="","",OFFSET(Input!$G$10,$AB181,0))</f>
        <v/>
      </c>
      <c r="J181" t="str">
        <f ca="1">IF(Input!H190="","",OFFSET(Input!$H$10,$AB181,0))</f>
        <v/>
      </c>
      <c r="K181" t="str">
        <f ca="1">IF(Input!I190="","",OFFSET(Input!$I$10,$AB181,0))</f>
        <v/>
      </c>
      <c r="L181" t="str">
        <f ca="1">IF(Input!J190="","",OFFSET(Input!$J$10,$AB181,0))</f>
        <v/>
      </c>
      <c r="M181" s="189" t="str">
        <f ca="1">IF(Input!K190="","",VALUE(OFFSET(Input!$K$10,$AB181,0)))</f>
        <v/>
      </c>
      <c r="N181" s="189" t="str">
        <f ca="1">IF(Input!L190="","",VALUE(OFFSET(Input!$L$10,$AB181,0)))</f>
        <v/>
      </c>
      <c r="O181" t="str">
        <f ca="1">IF(Input!M190="","",OFFSET(Input!$M$10,$AB181,0))</f>
        <v/>
      </c>
      <c r="P181" t="str">
        <f ca="1">IF(Input!N190="","",OFFSET(Input!$N$10,$AB181,0))</f>
        <v/>
      </c>
      <c r="Q181" t="str">
        <f ca="1">IF(Input!O190="","",OFFSET(Input!$O$10,$AB181,0))</f>
        <v/>
      </c>
      <c r="R181" t="str">
        <f ca="1">IF(Input!P190="","",VALUE(OFFSET(Input!$P$10,$AB181,0)*100))</f>
        <v/>
      </c>
      <c r="T181" t="str">
        <f ca="1">IF(Input!Q190="","",OFFSET(Input!$Q$10,$AB181,0))</f>
        <v/>
      </c>
      <c r="U181" t="str">
        <f ca="1">IF(Input!R190="","",OFFSET(Input!$R$10,$AB181,0))</f>
        <v/>
      </c>
      <c r="V181" t="str">
        <f ca="1">IF(Input!S190="","",VALUE(OFFSET(Input!$S$10,$AB181,0)))</f>
        <v/>
      </c>
      <c r="W181" t="str">
        <f ca="1">IF(Input!T190="","",VALUE(OFFSET(Input!$T$10,$AB181,0)))</f>
        <v/>
      </c>
      <c r="X181" t="str">
        <f ca="1">IF(Input!U190="","",VALUE(OFFSET(Input!$U$10,$AB181,0)))</f>
        <v/>
      </c>
      <c r="Y181" t="str">
        <f ca="1">IF(Input!V190="","",VALUE(OFFSET(Input!$V$10,$AB181,0)))</f>
        <v/>
      </c>
      <c r="Z181" s="170" t="str">
        <f ca="1">IF(Input!W190="","",OFFSET(Input!$W$10,$AB181,0))</f>
        <v/>
      </c>
      <c r="AB181" s="169">
        <v>180</v>
      </c>
    </row>
    <row r="182" spans="1:28" x14ac:dyDescent="0.25">
      <c r="A182" s="179" t="str">
        <f ca="1">IF(Input!A191="","",OFFSET(Input!$A$10,$AB182,0))</f>
        <v/>
      </c>
      <c r="B182" t="str">
        <f>IF(Input!$J$2="","",IF(A182="","",Input!$J$2))</f>
        <v/>
      </c>
      <c r="D182" t="str">
        <f ca="1">IF(Input!B191="","",VALUE(OFFSET(Input!$B$10,$AB182,0)))</f>
        <v/>
      </c>
      <c r="E182" t="str">
        <f ca="1">IF(Input!C191="","",OFFSET(Input!$C$10,$AB182,0))</f>
        <v/>
      </c>
      <c r="F182" t="str">
        <f ca="1">IF(Input!D191="","",OFFSET(Input!$D$10,$AB182,0))</f>
        <v/>
      </c>
      <c r="G182" t="str">
        <f ca="1">IF(Input!E191="","",OFFSET(Input!$E$10,$AB182,0))</f>
        <v/>
      </c>
      <c r="H182" t="str">
        <f ca="1">IF(Input!F191="","",OFFSET(Input!$F$10,$AB182,0))</f>
        <v/>
      </c>
      <c r="I182" t="str">
        <f ca="1">IF(Input!G191="","",OFFSET(Input!$G$10,$AB182,0))</f>
        <v/>
      </c>
      <c r="J182" t="str">
        <f ca="1">IF(Input!H191="","",OFFSET(Input!$H$10,$AB182,0))</f>
        <v/>
      </c>
      <c r="K182" t="str">
        <f ca="1">IF(Input!I191="","",OFFSET(Input!$I$10,$AB182,0))</f>
        <v/>
      </c>
      <c r="L182" t="str">
        <f ca="1">IF(Input!J191="","",OFFSET(Input!$J$10,$AB182,0))</f>
        <v/>
      </c>
      <c r="M182" s="189" t="str">
        <f ca="1">IF(Input!K191="","",VALUE(OFFSET(Input!$K$10,$AB182,0)))</f>
        <v/>
      </c>
      <c r="N182" s="189" t="str">
        <f ca="1">IF(Input!L191="","",VALUE(OFFSET(Input!$L$10,$AB182,0)))</f>
        <v/>
      </c>
      <c r="O182" t="str">
        <f ca="1">IF(Input!M191="","",OFFSET(Input!$M$10,$AB182,0))</f>
        <v/>
      </c>
      <c r="P182" t="str">
        <f ca="1">IF(Input!N191="","",OFFSET(Input!$N$10,$AB182,0))</f>
        <v/>
      </c>
      <c r="Q182" t="str">
        <f ca="1">IF(Input!O191="","",OFFSET(Input!$O$10,$AB182,0))</f>
        <v/>
      </c>
      <c r="R182" t="str">
        <f ca="1">IF(Input!P191="","",VALUE(OFFSET(Input!$P$10,$AB182,0)*100))</f>
        <v/>
      </c>
      <c r="T182" t="str">
        <f ca="1">IF(Input!Q191="","",OFFSET(Input!$Q$10,$AB182,0))</f>
        <v/>
      </c>
      <c r="U182" t="str">
        <f ca="1">IF(Input!R191="","",OFFSET(Input!$R$10,$AB182,0))</f>
        <v/>
      </c>
      <c r="V182" t="str">
        <f ca="1">IF(Input!S191="","",VALUE(OFFSET(Input!$S$10,$AB182,0)))</f>
        <v/>
      </c>
      <c r="W182" t="str">
        <f ca="1">IF(Input!T191="","",VALUE(OFFSET(Input!$T$10,$AB182,0)))</f>
        <v/>
      </c>
      <c r="X182" t="str">
        <f ca="1">IF(Input!U191="","",VALUE(OFFSET(Input!$U$10,$AB182,0)))</f>
        <v/>
      </c>
      <c r="Y182" t="str">
        <f ca="1">IF(Input!V191="","",VALUE(OFFSET(Input!$V$10,$AB182,0)))</f>
        <v/>
      </c>
      <c r="Z182" s="170" t="str">
        <f ca="1">IF(Input!W191="","",OFFSET(Input!$W$10,$AB182,0))</f>
        <v/>
      </c>
      <c r="AB182" s="169">
        <v>181</v>
      </c>
    </row>
    <row r="183" spans="1:28" x14ac:dyDescent="0.25">
      <c r="A183" s="179" t="str">
        <f ca="1">IF(Input!A192="","",OFFSET(Input!$A$10,$AB183,0))</f>
        <v/>
      </c>
      <c r="B183" t="str">
        <f>IF(Input!$J$2="","",IF(A183="","",Input!$J$2))</f>
        <v/>
      </c>
      <c r="D183" t="str">
        <f ca="1">IF(Input!B192="","",VALUE(OFFSET(Input!$B$10,$AB183,0)))</f>
        <v/>
      </c>
      <c r="E183" t="str">
        <f ca="1">IF(Input!C192="","",OFFSET(Input!$C$10,$AB183,0))</f>
        <v/>
      </c>
      <c r="F183" t="str">
        <f ca="1">IF(Input!D192="","",OFFSET(Input!$D$10,$AB183,0))</f>
        <v/>
      </c>
      <c r="G183" t="str">
        <f ca="1">IF(Input!E192="","",OFFSET(Input!$E$10,$AB183,0))</f>
        <v/>
      </c>
      <c r="H183" t="str">
        <f ca="1">IF(Input!F192="","",OFFSET(Input!$F$10,$AB183,0))</f>
        <v/>
      </c>
      <c r="I183" t="str">
        <f ca="1">IF(Input!G192="","",OFFSET(Input!$G$10,$AB183,0))</f>
        <v/>
      </c>
      <c r="J183" t="str">
        <f ca="1">IF(Input!H192="","",OFFSET(Input!$H$10,$AB183,0))</f>
        <v/>
      </c>
      <c r="K183" t="str">
        <f ca="1">IF(Input!I192="","",OFFSET(Input!$I$10,$AB183,0))</f>
        <v/>
      </c>
      <c r="L183" t="str">
        <f ca="1">IF(Input!J192="","",OFFSET(Input!$J$10,$AB183,0))</f>
        <v/>
      </c>
      <c r="M183" s="189" t="str">
        <f ca="1">IF(Input!K192="","",VALUE(OFFSET(Input!$K$10,$AB183,0)))</f>
        <v/>
      </c>
      <c r="N183" s="189" t="str">
        <f ca="1">IF(Input!L192="","",VALUE(OFFSET(Input!$L$10,$AB183,0)))</f>
        <v/>
      </c>
      <c r="O183" t="str">
        <f ca="1">IF(Input!M192="","",OFFSET(Input!$M$10,$AB183,0))</f>
        <v/>
      </c>
      <c r="P183" t="str">
        <f ca="1">IF(Input!N192="","",OFFSET(Input!$N$10,$AB183,0))</f>
        <v/>
      </c>
      <c r="Q183" t="str">
        <f ca="1">IF(Input!O192="","",OFFSET(Input!$O$10,$AB183,0))</f>
        <v/>
      </c>
      <c r="R183" t="str">
        <f ca="1">IF(Input!P192="","",VALUE(OFFSET(Input!$P$10,$AB183,0)*100))</f>
        <v/>
      </c>
      <c r="T183" t="str">
        <f ca="1">IF(Input!Q192="","",OFFSET(Input!$Q$10,$AB183,0))</f>
        <v/>
      </c>
      <c r="U183" t="str">
        <f ca="1">IF(Input!R192="","",OFFSET(Input!$R$10,$AB183,0))</f>
        <v/>
      </c>
      <c r="V183" t="str">
        <f ca="1">IF(Input!S192="","",VALUE(OFFSET(Input!$S$10,$AB183,0)))</f>
        <v/>
      </c>
      <c r="W183" t="str">
        <f ca="1">IF(Input!T192="","",VALUE(OFFSET(Input!$T$10,$AB183,0)))</f>
        <v/>
      </c>
      <c r="X183" t="str">
        <f ca="1">IF(Input!U192="","",VALUE(OFFSET(Input!$U$10,$AB183,0)))</f>
        <v/>
      </c>
      <c r="Y183" t="str">
        <f ca="1">IF(Input!V192="","",VALUE(OFFSET(Input!$V$10,$AB183,0)))</f>
        <v/>
      </c>
      <c r="Z183" s="170" t="str">
        <f ca="1">IF(Input!W192="","",OFFSET(Input!$W$10,$AB183,0))</f>
        <v/>
      </c>
      <c r="AB183" s="169">
        <v>182</v>
      </c>
    </row>
    <row r="184" spans="1:28" x14ac:dyDescent="0.25">
      <c r="A184" s="179" t="str">
        <f ca="1">IF(Input!A193="","",OFFSET(Input!$A$10,$AB184,0))</f>
        <v/>
      </c>
      <c r="B184" t="str">
        <f>IF(Input!$J$2="","",IF(A184="","",Input!$J$2))</f>
        <v/>
      </c>
      <c r="D184" t="str">
        <f ca="1">IF(Input!B193="","",VALUE(OFFSET(Input!$B$10,$AB184,0)))</f>
        <v/>
      </c>
      <c r="E184" t="str">
        <f ca="1">IF(Input!C193="","",OFFSET(Input!$C$10,$AB184,0))</f>
        <v/>
      </c>
      <c r="F184" t="str">
        <f ca="1">IF(Input!D193="","",OFFSET(Input!$D$10,$AB184,0))</f>
        <v/>
      </c>
      <c r="G184" t="str">
        <f ca="1">IF(Input!E193="","",OFFSET(Input!$E$10,$AB184,0))</f>
        <v/>
      </c>
      <c r="H184" t="str">
        <f ca="1">IF(Input!F193="","",OFFSET(Input!$F$10,$AB184,0))</f>
        <v/>
      </c>
      <c r="I184" t="str">
        <f ca="1">IF(Input!G193="","",OFFSET(Input!$G$10,$AB184,0))</f>
        <v/>
      </c>
      <c r="J184" t="str">
        <f ca="1">IF(Input!H193="","",OFFSET(Input!$H$10,$AB184,0))</f>
        <v/>
      </c>
      <c r="K184" t="str">
        <f ca="1">IF(Input!I193="","",OFFSET(Input!$I$10,$AB184,0))</f>
        <v/>
      </c>
      <c r="L184" t="str">
        <f ca="1">IF(Input!J193="","",OFFSET(Input!$J$10,$AB184,0))</f>
        <v/>
      </c>
      <c r="M184" s="189" t="str">
        <f ca="1">IF(Input!K193="","",VALUE(OFFSET(Input!$K$10,$AB184,0)))</f>
        <v/>
      </c>
      <c r="N184" s="189" t="str">
        <f ca="1">IF(Input!L193="","",VALUE(OFFSET(Input!$L$10,$AB184,0)))</f>
        <v/>
      </c>
      <c r="O184" t="str">
        <f ca="1">IF(Input!M193="","",OFFSET(Input!$M$10,$AB184,0))</f>
        <v/>
      </c>
      <c r="P184" t="str">
        <f ca="1">IF(Input!N193="","",OFFSET(Input!$N$10,$AB184,0))</f>
        <v/>
      </c>
      <c r="Q184" t="str">
        <f ca="1">IF(Input!O193="","",OFFSET(Input!$O$10,$AB184,0))</f>
        <v/>
      </c>
      <c r="R184" t="str">
        <f ca="1">IF(Input!P193="","",VALUE(OFFSET(Input!$P$10,$AB184,0)*100))</f>
        <v/>
      </c>
      <c r="T184" t="str">
        <f ca="1">IF(Input!Q193="","",OFFSET(Input!$Q$10,$AB184,0))</f>
        <v/>
      </c>
      <c r="U184" t="str">
        <f ca="1">IF(Input!R193="","",OFFSET(Input!$R$10,$AB184,0))</f>
        <v/>
      </c>
      <c r="V184" t="str">
        <f ca="1">IF(Input!S193="","",VALUE(OFFSET(Input!$S$10,$AB184,0)))</f>
        <v/>
      </c>
      <c r="W184" t="str">
        <f ca="1">IF(Input!T193="","",VALUE(OFFSET(Input!$T$10,$AB184,0)))</f>
        <v/>
      </c>
      <c r="X184" t="str">
        <f ca="1">IF(Input!U193="","",VALUE(OFFSET(Input!$U$10,$AB184,0)))</f>
        <v/>
      </c>
      <c r="Y184" t="str">
        <f ca="1">IF(Input!V193="","",VALUE(OFFSET(Input!$V$10,$AB184,0)))</f>
        <v/>
      </c>
      <c r="Z184" s="170" t="str">
        <f ca="1">IF(Input!W193="","",OFFSET(Input!$W$10,$AB184,0))</f>
        <v/>
      </c>
      <c r="AB184" s="169">
        <v>183</v>
      </c>
    </row>
    <row r="185" spans="1:28" x14ac:dyDescent="0.25">
      <c r="A185" s="179" t="str">
        <f ca="1">IF(Input!A194="","",OFFSET(Input!$A$10,$AB185,0))</f>
        <v/>
      </c>
      <c r="B185" t="str">
        <f>IF(Input!$J$2="","",IF(A185="","",Input!$J$2))</f>
        <v/>
      </c>
      <c r="D185" t="str">
        <f ca="1">IF(Input!B194="","",VALUE(OFFSET(Input!$B$10,$AB185,0)))</f>
        <v/>
      </c>
      <c r="E185" t="str">
        <f ca="1">IF(Input!C194="","",OFFSET(Input!$C$10,$AB185,0))</f>
        <v/>
      </c>
      <c r="F185" t="str">
        <f ca="1">IF(Input!D194="","",OFFSET(Input!$D$10,$AB185,0))</f>
        <v/>
      </c>
      <c r="G185" t="str">
        <f ca="1">IF(Input!E194="","",OFFSET(Input!$E$10,$AB185,0))</f>
        <v/>
      </c>
      <c r="H185" t="str">
        <f ca="1">IF(Input!F194="","",OFFSET(Input!$F$10,$AB185,0))</f>
        <v/>
      </c>
      <c r="I185" t="str">
        <f ca="1">IF(Input!G194="","",OFFSET(Input!$G$10,$AB185,0))</f>
        <v/>
      </c>
      <c r="J185" t="str">
        <f ca="1">IF(Input!H194="","",OFFSET(Input!$H$10,$AB185,0))</f>
        <v/>
      </c>
      <c r="K185" t="str">
        <f ca="1">IF(Input!I194="","",OFFSET(Input!$I$10,$AB185,0))</f>
        <v/>
      </c>
      <c r="L185" t="str">
        <f ca="1">IF(Input!J194="","",OFFSET(Input!$J$10,$AB185,0))</f>
        <v/>
      </c>
      <c r="M185" s="189" t="str">
        <f ca="1">IF(Input!K194="","",VALUE(OFFSET(Input!$K$10,$AB185,0)))</f>
        <v/>
      </c>
      <c r="N185" s="189" t="str">
        <f ca="1">IF(Input!L194="","",VALUE(OFFSET(Input!$L$10,$AB185,0)))</f>
        <v/>
      </c>
      <c r="O185" t="str">
        <f ca="1">IF(Input!M194="","",OFFSET(Input!$M$10,$AB185,0))</f>
        <v/>
      </c>
      <c r="P185" t="str">
        <f ca="1">IF(Input!N194="","",OFFSET(Input!$N$10,$AB185,0))</f>
        <v/>
      </c>
      <c r="Q185" t="str">
        <f ca="1">IF(Input!O194="","",OFFSET(Input!$O$10,$AB185,0))</f>
        <v/>
      </c>
      <c r="R185" t="str">
        <f ca="1">IF(Input!P194="","",VALUE(OFFSET(Input!$P$10,$AB185,0)*100))</f>
        <v/>
      </c>
      <c r="T185" t="str">
        <f ca="1">IF(Input!Q194="","",OFFSET(Input!$Q$10,$AB185,0))</f>
        <v/>
      </c>
      <c r="U185" t="str">
        <f ca="1">IF(Input!R194="","",OFFSET(Input!$R$10,$AB185,0))</f>
        <v/>
      </c>
      <c r="V185" t="str">
        <f ca="1">IF(Input!S194="","",VALUE(OFFSET(Input!$S$10,$AB185,0)))</f>
        <v/>
      </c>
      <c r="W185" t="str">
        <f ca="1">IF(Input!T194="","",VALUE(OFFSET(Input!$T$10,$AB185,0)))</f>
        <v/>
      </c>
      <c r="X185" t="str">
        <f ca="1">IF(Input!U194="","",VALUE(OFFSET(Input!$U$10,$AB185,0)))</f>
        <v/>
      </c>
      <c r="Y185" t="str">
        <f ca="1">IF(Input!V194="","",VALUE(OFFSET(Input!$V$10,$AB185,0)))</f>
        <v/>
      </c>
      <c r="Z185" s="170" t="str">
        <f ca="1">IF(Input!W194="","",OFFSET(Input!$W$10,$AB185,0))</f>
        <v/>
      </c>
      <c r="AB185" s="169">
        <v>184</v>
      </c>
    </row>
    <row r="186" spans="1:28" x14ac:dyDescent="0.25">
      <c r="A186" s="179" t="str">
        <f ca="1">IF(Input!A195="","",OFFSET(Input!$A$10,$AB186,0))</f>
        <v/>
      </c>
      <c r="B186" t="str">
        <f>IF(Input!$J$2="","",IF(A186="","",Input!$J$2))</f>
        <v/>
      </c>
      <c r="D186" t="str">
        <f ca="1">IF(Input!B195="","",VALUE(OFFSET(Input!$B$10,$AB186,0)))</f>
        <v/>
      </c>
      <c r="E186" t="str">
        <f ca="1">IF(Input!C195="","",OFFSET(Input!$C$10,$AB186,0))</f>
        <v/>
      </c>
      <c r="F186" t="str">
        <f ca="1">IF(Input!D195="","",OFFSET(Input!$D$10,$AB186,0))</f>
        <v/>
      </c>
      <c r="G186" t="str">
        <f ca="1">IF(Input!E195="","",OFFSET(Input!$E$10,$AB186,0))</f>
        <v/>
      </c>
      <c r="H186" t="str">
        <f ca="1">IF(Input!F195="","",OFFSET(Input!$F$10,$AB186,0))</f>
        <v/>
      </c>
      <c r="I186" t="str">
        <f ca="1">IF(Input!G195="","",OFFSET(Input!$G$10,$AB186,0))</f>
        <v/>
      </c>
      <c r="J186" t="str">
        <f ca="1">IF(Input!H195="","",OFFSET(Input!$H$10,$AB186,0))</f>
        <v/>
      </c>
      <c r="K186" t="str">
        <f ca="1">IF(Input!I195="","",OFFSET(Input!$I$10,$AB186,0))</f>
        <v/>
      </c>
      <c r="L186" t="str">
        <f ca="1">IF(Input!J195="","",OFFSET(Input!$J$10,$AB186,0))</f>
        <v/>
      </c>
      <c r="M186" s="189" t="str">
        <f ca="1">IF(Input!K195="","",VALUE(OFFSET(Input!$K$10,$AB186,0)))</f>
        <v/>
      </c>
      <c r="N186" s="189" t="str">
        <f ca="1">IF(Input!L195="","",VALUE(OFFSET(Input!$L$10,$AB186,0)))</f>
        <v/>
      </c>
      <c r="O186" t="str">
        <f ca="1">IF(Input!M195="","",OFFSET(Input!$M$10,$AB186,0))</f>
        <v/>
      </c>
      <c r="P186" t="str">
        <f ca="1">IF(Input!N195="","",OFFSET(Input!$N$10,$AB186,0))</f>
        <v/>
      </c>
      <c r="Q186" t="str">
        <f ca="1">IF(Input!O195="","",OFFSET(Input!$O$10,$AB186,0))</f>
        <v/>
      </c>
      <c r="R186" t="str">
        <f ca="1">IF(Input!P195="","",VALUE(OFFSET(Input!$P$10,$AB186,0)*100))</f>
        <v/>
      </c>
      <c r="T186" t="str">
        <f ca="1">IF(Input!Q195="","",OFFSET(Input!$Q$10,$AB186,0))</f>
        <v/>
      </c>
      <c r="U186" t="str">
        <f ca="1">IF(Input!R195="","",OFFSET(Input!$R$10,$AB186,0))</f>
        <v/>
      </c>
      <c r="V186" t="str">
        <f ca="1">IF(Input!S195="","",VALUE(OFFSET(Input!$S$10,$AB186,0)))</f>
        <v/>
      </c>
      <c r="W186" t="str">
        <f ca="1">IF(Input!T195="","",VALUE(OFFSET(Input!$T$10,$AB186,0)))</f>
        <v/>
      </c>
      <c r="X186" t="str">
        <f ca="1">IF(Input!U195="","",VALUE(OFFSET(Input!$U$10,$AB186,0)))</f>
        <v/>
      </c>
      <c r="Y186" t="str">
        <f ca="1">IF(Input!V195="","",VALUE(OFFSET(Input!$V$10,$AB186,0)))</f>
        <v/>
      </c>
      <c r="Z186" s="170" t="str">
        <f ca="1">IF(Input!W195="","",OFFSET(Input!$W$10,$AB186,0))</f>
        <v/>
      </c>
      <c r="AB186" s="169">
        <v>185</v>
      </c>
    </row>
    <row r="187" spans="1:28" x14ac:dyDescent="0.25">
      <c r="A187" s="179" t="str">
        <f ca="1">IF(Input!A196="","",OFFSET(Input!$A$10,$AB187,0))</f>
        <v/>
      </c>
      <c r="B187" t="str">
        <f>IF(Input!$J$2="","",IF(A187="","",Input!$J$2))</f>
        <v/>
      </c>
      <c r="D187" t="str">
        <f ca="1">IF(Input!B196="","",VALUE(OFFSET(Input!$B$10,$AB187,0)))</f>
        <v/>
      </c>
      <c r="E187" t="str">
        <f ca="1">IF(Input!C196="","",OFFSET(Input!$C$10,$AB187,0))</f>
        <v/>
      </c>
      <c r="F187" t="str">
        <f ca="1">IF(Input!D196="","",OFFSET(Input!$D$10,$AB187,0))</f>
        <v/>
      </c>
      <c r="G187" t="str">
        <f ca="1">IF(Input!E196="","",OFFSET(Input!$E$10,$AB187,0))</f>
        <v/>
      </c>
      <c r="H187" t="str">
        <f ca="1">IF(Input!F196="","",OFFSET(Input!$F$10,$AB187,0))</f>
        <v/>
      </c>
      <c r="I187" t="str">
        <f ca="1">IF(Input!G196="","",OFFSET(Input!$G$10,$AB187,0))</f>
        <v/>
      </c>
      <c r="J187" t="str">
        <f ca="1">IF(Input!H196="","",OFFSET(Input!$H$10,$AB187,0))</f>
        <v/>
      </c>
      <c r="K187" t="str">
        <f ca="1">IF(Input!I196="","",OFFSET(Input!$I$10,$AB187,0))</f>
        <v/>
      </c>
      <c r="L187" t="str">
        <f ca="1">IF(Input!J196="","",OFFSET(Input!$J$10,$AB187,0))</f>
        <v/>
      </c>
      <c r="M187" s="189" t="str">
        <f ca="1">IF(Input!K196="","",VALUE(OFFSET(Input!$K$10,$AB187,0)))</f>
        <v/>
      </c>
      <c r="N187" s="189" t="str">
        <f ca="1">IF(Input!L196="","",VALUE(OFFSET(Input!$L$10,$AB187,0)))</f>
        <v/>
      </c>
      <c r="O187" t="str">
        <f ca="1">IF(Input!M196="","",OFFSET(Input!$M$10,$AB187,0))</f>
        <v/>
      </c>
      <c r="P187" t="str">
        <f ca="1">IF(Input!N196="","",OFFSET(Input!$N$10,$AB187,0))</f>
        <v/>
      </c>
      <c r="Q187" t="str">
        <f ca="1">IF(Input!O196="","",OFFSET(Input!$O$10,$AB187,0))</f>
        <v/>
      </c>
      <c r="R187" t="str">
        <f ca="1">IF(Input!P196="","",VALUE(OFFSET(Input!$P$10,$AB187,0)*100))</f>
        <v/>
      </c>
      <c r="T187" t="str">
        <f ca="1">IF(Input!Q196="","",OFFSET(Input!$Q$10,$AB187,0))</f>
        <v/>
      </c>
      <c r="U187" t="str">
        <f ca="1">IF(Input!R196="","",OFFSET(Input!$R$10,$AB187,0))</f>
        <v/>
      </c>
      <c r="V187" t="str">
        <f ca="1">IF(Input!S196="","",VALUE(OFFSET(Input!$S$10,$AB187,0)))</f>
        <v/>
      </c>
      <c r="W187" t="str">
        <f ca="1">IF(Input!T196="","",VALUE(OFFSET(Input!$T$10,$AB187,0)))</f>
        <v/>
      </c>
      <c r="X187" t="str">
        <f ca="1">IF(Input!U196="","",VALUE(OFFSET(Input!$U$10,$AB187,0)))</f>
        <v/>
      </c>
      <c r="Y187" t="str">
        <f ca="1">IF(Input!V196="","",VALUE(OFFSET(Input!$V$10,$AB187,0)))</f>
        <v/>
      </c>
      <c r="Z187" s="170" t="str">
        <f ca="1">IF(Input!W196="","",OFFSET(Input!$W$10,$AB187,0))</f>
        <v/>
      </c>
      <c r="AB187" s="169">
        <v>186</v>
      </c>
    </row>
    <row r="188" spans="1:28" x14ac:dyDescent="0.25">
      <c r="A188" s="179" t="str">
        <f ca="1">IF(Input!A197="","",OFFSET(Input!$A$10,$AB188,0))</f>
        <v/>
      </c>
      <c r="B188" t="str">
        <f>IF(Input!$J$2="","",IF(A188="","",Input!$J$2))</f>
        <v/>
      </c>
      <c r="D188" t="str">
        <f ca="1">IF(Input!B197="","",VALUE(OFFSET(Input!$B$10,$AB188,0)))</f>
        <v/>
      </c>
      <c r="E188" t="str">
        <f ca="1">IF(Input!C197="","",OFFSET(Input!$C$10,$AB188,0))</f>
        <v/>
      </c>
      <c r="F188" t="str">
        <f ca="1">IF(Input!D197="","",OFFSET(Input!$D$10,$AB188,0))</f>
        <v/>
      </c>
      <c r="G188" t="str">
        <f ca="1">IF(Input!E197="","",OFFSET(Input!$E$10,$AB188,0))</f>
        <v/>
      </c>
      <c r="H188" t="str">
        <f ca="1">IF(Input!F197="","",OFFSET(Input!$F$10,$AB188,0))</f>
        <v/>
      </c>
      <c r="I188" t="str">
        <f ca="1">IF(Input!G197="","",OFFSET(Input!$G$10,$AB188,0))</f>
        <v/>
      </c>
      <c r="J188" t="str">
        <f ca="1">IF(Input!H197="","",OFFSET(Input!$H$10,$AB188,0))</f>
        <v/>
      </c>
      <c r="K188" t="str">
        <f ca="1">IF(Input!I197="","",OFFSET(Input!$I$10,$AB188,0))</f>
        <v/>
      </c>
      <c r="L188" t="str">
        <f ca="1">IF(Input!J197="","",OFFSET(Input!$J$10,$AB188,0))</f>
        <v/>
      </c>
      <c r="M188" s="189" t="str">
        <f ca="1">IF(Input!K197="","",VALUE(OFFSET(Input!$K$10,$AB188,0)))</f>
        <v/>
      </c>
      <c r="N188" s="189" t="str">
        <f ca="1">IF(Input!L197="","",VALUE(OFFSET(Input!$L$10,$AB188,0)))</f>
        <v/>
      </c>
      <c r="O188" t="str">
        <f ca="1">IF(Input!M197="","",OFFSET(Input!$M$10,$AB188,0))</f>
        <v/>
      </c>
      <c r="P188" t="str">
        <f ca="1">IF(Input!N197="","",OFFSET(Input!$N$10,$AB188,0))</f>
        <v/>
      </c>
      <c r="Q188" t="str">
        <f ca="1">IF(Input!O197="","",OFFSET(Input!$O$10,$AB188,0))</f>
        <v/>
      </c>
      <c r="R188" t="str">
        <f ca="1">IF(Input!P197="","",VALUE(OFFSET(Input!$P$10,$AB188,0)*100))</f>
        <v/>
      </c>
      <c r="T188" t="str">
        <f ca="1">IF(Input!Q197="","",OFFSET(Input!$Q$10,$AB188,0))</f>
        <v/>
      </c>
      <c r="U188" t="str">
        <f ca="1">IF(Input!R197="","",OFFSET(Input!$R$10,$AB188,0))</f>
        <v/>
      </c>
      <c r="V188" t="str">
        <f ca="1">IF(Input!S197="","",VALUE(OFFSET(Input!$S$10,$AB188,0)))</f>
        <v/>
      </c>
      <c r="W188" t="str">
        <f ca="1">IF(Input!T197="","",VALUE(OFFSET(Input!$T$10,$AB188,0)))</f>
        <v/>
      </c>
      <c r="X188" t="str">
        <f ca="1">IF(Input!U197="","",VALUE(OFFSET(Input!$U$10,$AB188,0)))</f>
        <v/>
      </c>
      <c r="Y188" t="str">
        <f ca="1">IF(Input!V197="","",VALUE(OFFSET(Input!$V$10,$AB188,0)))</f>
        <v/>
      </c>
      <c r="Z188" s="170" t="str">
        <f ca="1">IF(Input!W197="","",OFFSET(Input!$W$10,$AB188,0))</f>
        <v/>
      </c>
      <c r="AB188" s="169">
        <v>187</v>
      </c>
    </row>
    <row r="189" spans="1:28" x14ac:dyDescent="0.25">
      <c r="A189" s="179" t="str">
        <f ca="1">IF(Input!A198="","",OFFSET(Input!$A$10,$AB189,0))</f>
        <v/>
      </c>
      <c r="B189" t="str">
        <f>IF(Input!$J$2="","",IF(A189="","",Input!$J$2))</f>
        <v/>
      </c>
      <c r="D189" t="str">
        <f ca="1">IF(Input!B198="","",VALUE(OFFSET(Input!$B$10,$AB189,0)))</f>
        <v/>
      </c>
      <c r="E189" t="str">
        <f ca="1">IF(Input!C198="","",OFFSET(Input!$C$10,$AB189,0))</f>
        <v/>
      </c>
      <c r="F189" t="str">
        <f ca="1">IF(Input!D198="","",OFFSET(Input!$D$10,$AB189,0))</f>
        <v/>
      </c>
      <c r="G189" t="str">
        <f ca="1">IF(Input!E198="","",OFFSET(Input!$E$10,$AB189,0))</f>
        <v/>
      </c>
      <c r="H189" t="str">
        <f ca="1">IF(Input!F198="","",OFFSET(Input!$F$10,$AB189,0))</f>
        <v/>
      </c>
      <c r="I189" t="str">
        <f ca="1">IF(Input!G198="","",OFFSET(Input!$G$10,$AB189,0))</f>
        <v/>
      </c>
      <c r="J189" t="str">
        <f ca="1">IF(Input!H198="","",OFFSET(Input!$H$10,$AB189,0))</f>
        <v/>
      </c>
      <c r="K189" t="str">
        <f ca="1">IF(Input!I198="","",OFFSET(Input!$I$10,$AB189,0))</f>
        <v/>
      </c>
      <c r="L189" t="str">
        <f ca="1">IF(Input!J198="","",OFFSET(Input!$J$10,$AB189,0))</f>
        <v/>
      </c>
      <c r="M189" s="189" t="str">
        <f ca="1">IF(Input!K198="","",VALUE(OFFSET(Input!$K$10,$AB189,0)))</f>
        <v/>
      </c>
      <c r="N189" s="189" t="str">
        <f ca="1">IF(Input!L198="","",VALUE(OFFSET(Input!$L$10,$AB189,0)))</f>
        <v/>
      </c>
      <c r="O189" t="str">
        <f ca="1">IF(Input!M198="","",OFFSET(Input!$M$10,$AB189,0))</f>
        <v/>
      </c>
      <c r="P189" t="str">
        <f ca="1">IF(Input!N198="","",OFFSET(Input!$N$10,$AB189,0))</f>
        <v/>
      </c>
      <c r="Q189" t="str">
        <f ca="1">IF(Input!O198="","",OFFSET(Input!$O$10,$AB189,0))</f>
        <v/>
      </c>
      <c r="R189" t="str">
        <f ca="1">IF(Input!P198="","",VALUE(OFFSET(Input!$P$10,$AB189,0)*100))</f>
        <v/>
      </c>
      <c r="T189" t="str">
        <f ca="1">IF(Input!Q198="","",OFFSET(Input!$Q$10,$AB189,0))</f>
        <v/>
      </c>
      <c r="U189" t="str">
        <f ca="1">IF(Input!R198="","",OFFSET(Input!$R$10,$AB189,0))</f>
        <v/>
      </c>
      <c r="V189" t="str">
        <f ca="1">IF(Input!S198="","",VALUE(OFFSET(Input!$S$10,$AB189,0)))</f>
        <v/>
      </c>
      <c r="W189" t="str">
        <f ca="1">IF(Input!T198="","",VALUE(OFFSET(Input!$T$10,$AB189,0)))</f>
        <v/>
      </c>
      <c r="X189" t="str">
        <f ca="1">IF(Input!U198="","",VALUE(OFFSET(Input!$U$10,$AB189,0)))</f>
        <v/>
      </c>
      <c r="Y189" t="str">
        <f ca="1">IF(Input!V198="","",VALUE(OFFSET(Input!$V$10,$AB189,0)))</f>
        <v/>
      </c>
      <c r="Z189" s="170" t="str">
        <f ca="1">IF(Input!W198="","",OFFSET(Input!$W$10,$AB189,0))</f>
        <v/>
      </c>
      <c r="AB189" s="169">
        <v>188</v>
      </c>
    </row>
    <row r="190" spans="1:28" x14ac:dyDescent="0.25">
      <c r="A190" s="179" t="str">
        <f ca="1">IF(Input!A199="","",OFFSET(Input!$A$10,$AB190,0))</f>
        <v/>
      </c>
      <c r="B190" t="str">
        <f>IF(Input!$J$2="","",IF(A190="","",Input!$J$2))</f>
        <v/>
      </c>
      <c r="D190" t="str">
        <f ca="1">IF(Input!B199="","",VALUE(OFFSET(Input!$B$10,$AB190,0)))</f>
        <v/>
      </c>
      <c r="E190" t="str">
        <f ca="1">IF(Input!C199="","",OFFSET(Input!$C$10,$AB190,0))</f>
        <v/>
      </c>
      <c r="F190" t="str">
        <f ca="1">IF(Input!D199="","",OFFSET(Input!$D$10,$AB190,0))</f>
        <v/>
      </c>
      <c r="G190" t="str">
        <f ca="1">IF(Input!E199="","",OFFSET(Input!$E$10,$AB190,0))</f>
        <v/>
      </c>
      <c r="H190" t="str">
        <f ca="1">IF(Input!F199="","",OFFSET(Input!$F$10,$AB190,0))</f>
        <v/>
      </c>
      <c r="I190" t="str">
        <f ca="1">IF(Input!G199="","",OFFSET(Input!$G$10,$AB190,0))</f>
        <v/>
      </c>
      <c r="J190" t="str">
        <f ca="1">IF(Input!H199="","",OFFSET(Input!$H$10,$AB190,0))</f>
        <v/>
      </c>
      <c r="K190" t="str">
        <f ca="1">IF(Input!I199="","",OFFSET(Input!$I$10,$AB190,0))</f>
        <v/>
      </c>
      <c r="L190" t="str">
        <f ca="1">IF(Input!J199="","",OFFSET(Input!$J$10,$AB190,0))</f>
        <v/>
      </c>
      <c r="M190" s="189" t="str">
        <f ca="1">IF(Input!K199="","",VALUE(OFFSET(Input!$K$10,$AB190,0)))</f>
        <v/>
      </c>
      <c r="N190" s="189" t="str">
        <f ca="1">IF(Input!L199="","",VALUE(OFFSET(Input!$L$10,$AB190,0)))</f>
        <v/>
      </c>
      <c r="O190" t="str">
        <f ca="1">IF(Input!M199="","",OFFSET(Input!$M$10,$AB190,0))</f>
        <v/>
      </c>
      <c r="P190" t="str">
        <f ca="1">IF(Input!N199="","",OFFSET(Input!$N$10,$AB190,0))</f>
        <v/>
      </c>
      <c r="Q190" t="str">
        <f ca="1">IF(Input!O199="","",OFFSET(Input!$O$10,$AB190,0))</f>
        <v/>
      </c>
      <c r="R190" t="str">
        <f ca="1">IF(Input!P199="","",VALUE(OFFSET(Input!$P$10,$AB190,0)*100))</f>
        <v/>
      </c>
      <c r="T190" t="str">
        <f ca="1">IF(Input!Q199="","",OFFSET(Input!$Q$10,$AB190,0))</f>
        <v/>
      </c>
      <c r="U190" t="str">
        <f ca="1">IF(Input!R199="","",OFFSET(Input!$R$10,$AB190,0))</f>
        <v/>
      </c>
      <c r="V190" t="str">
        <f ca="1">IF(Input!S199="","",VALUE(OFFSET(Input!$S$10,$AB190,0)))</f>
        <v/>
      </c>
      <c r="W190" t="str">
        <f ca="1">IF(Input!T199="","",VALUE(OFFSET(Input!$T$10,$AB190,0)))</f>
        <v/>
      </c>
      <c r="X190" t="str">
        <f ca="1">IF(Input!U199="","",VALUE(OFFSET(Input!$U$10,$AB190,0)))</f>
        <v/>
      </c>
      <c r="Y190" t="str">
        <f ca="1">IF(Input!V199="","",VALUE(OFFSET(Input!$V$10,$AB190,0)))</f>
        <v/>
      </c>
      <c r="Z190" s="170" t="str">
        <f ca="1">IF(Input!W199="","",OFFSET(Input!$W$10,$AB190,0))</f>
        <v/>
      </c>
      <c r="AB190" s="169">
        <v>189</v>
      </c>
    </row>
    <row r="191" spans="1:28" x14ac:dyDescent="0.25">
      <c r="A191" s="179" t="str">
        <f ca="1">IF(Input!A200="","",OFFSET(Input!$A$10,$AB191,0))</f>
        <v/>
      </c>
      <c r="B191" t="str">
        <f>IF(Input!$J$2="","",IF(A191="","",Input!$J$2))</f>
        <v/>
      </c>
      <c r="D191" t="str">
        <f ca="1">IF(Input!B200="","",VALUE(OFFSET(Input!$B$10,$AB191,0)))</f>
        <v/>
      </c>
      <c r="E191" t="str">
        <f ca="1">IF(Input!C200="","",OFFSET(Input!$C$10,$AB191,0))</f>
        <v/>
      </c>
      <c r="F191" t="str">
        <f ca="1">IF(Input!D200="","",OFFSET(Input!$D$10,$AB191,0))</f>
        <v/>
      </c>
      <c r="G191" t="str">
        <f ca="1">IF(Input!E200="","",OFFSET(Input!$E$10,$AB191,0))</f>
        <v/>
      </c>
      <c r="H191" t="str">
        <f ca="1">IF(Input!F200="","",OFFSET(Input!$F$10,$AB191,0))</f>
        <v/>
      </c>
      <c r="I191" t="str">
        <f ca="1">IF(Input!G200="","",OFFSET(Input!$G$10,$AB191,0))</f>
        <v/>
      </c>
      <c r="J191" t="str">
        <f ca="1">IF(Input!H200="","",OFFSET(Input!$H$10,$AB191,0))</f>
        <v/>
      </c>
      <c r="K191" t="str">
        <f ca="1">IF(Input!I200="","",OFFSET(Input!$I$10,$AB191,0))</f>
        <v/>
      </c>
      <c r="L191" t="str">
        <f ca="1">IF(Input!J200="","",OFFSET(Input!$J$10,$AB191,0))</f>
        <v/>
      </c>
      <c r="M191" s="189" t="str">
        <f ca="1">IF(Input!K200="","",VALUE(OFFSET(Input!$K$10,$AB191,0)))</f>
        <v/>
      </c>
      <c r="N191" s="189" t="str">
        <f ca="1">IF(Input!L200="","",VALUE(OFFSET(Input!$L$10,$AB191,0)))</f>
        <v/>
      </c>
      <c r="O191" t="str">
        <f ca="1">IF(Input!M200="","",OFFSET(Input!$M$10,$AB191,0))</f>
        <v/>
      </c>
      <c r="P191" t="str">
        <f ca="1">IF(Input!N200="","",OFFSET(Input!$N$10,$AB191,0))</f>
        <v/>
      </c>
      <c r="Q191" t="str">
        <f ca="1">IF(Input!O200="","",OFFSET(Input!$O$10,$AB191,0))</f>
        <v/>
      </c>
      <c r="R191" t="str">
        <f ca="1">IF(Input!P200="","",VALUE(OFFSET(Input!$P$10,$AB191,0)*100))</f>
        <v/>
      </c>
      <c r="T191" t="str">
        <f ca="1">IF(Input!Q200="","",OFFSET(Input!$Q$10,$AB191,0))</f>
        <v/>
      </c>
      <c r="U191" t="str">
        <f ca="1">IF(Input!R200="","",OFFSET(Input!$R$10,$AB191,0))</f>
        <v/>
      </c>
      <c r="V191" t="str">
        <f ca="1">IF(Input!S200="","",VALUE(OFFSET(Input!$S$10,$AB191,0)))</f>
        <v/>
      </c>
      <c r="W191" t="str">
        <f ca="1">IF(Input!T200="","",VALUE(OFFSET(Input!$T$10,$AB191,0)))</f>
        <v/>
      </c>
      <c r="X191" t="str">
        <f ca="1">IF(Input!U200="","",VALUE(OFFSET(Input!$U$10,$AB191,0)))</f>
        <v/>
      </c>
      <c r="Y191" t="str">
        <f ca="1">IF(Input!V200="","",VALUE(OFFSET(Input!$V$10,$AB191,0)))</f>
        <v/>
      </c>
      <c r="Z191" s="170" t="str">
        <f ca="1">IF(Input!W200="","",OFFSET(Input!$W$10,$AB191,0))</f>
        <v/>
      </c>
      <c r="AB191" s="169">
        <v>190</v>
      </c>
    </row>
    <row r="192" spans="1:28" x14ac:dyDescent="0.25">
      <c r="A192" s="179" t="str">
        <f ca="1">IF(Input!A201="","",OFFSET(Input!$A$10,$AB192,0))</f>
        <v/>
      </c>
      <c r="B192" t="str">
        <f>IF(Input!$J$2="","",IF(A192="","",Input!$J$2))</f>
        <v/>
      </c>
      <c r="D192" t="str">
        <f ca="1">IF(Input!B201="","",VALUE(OFFSET(Input!$B$10,$AB192,0)))</f>
        <v/>
      </c>
      <c r="E192" t="str">
        <f ca="1">IF(Input!C201="","",OFFSET(Input!$C$10,$AB192,0))</f>
        <v/>
      </c>
      <c r="F192" t="str">
        <f ca="1">IF(Input!D201="","",OFFSET(Input!$D$10,$AB192,0))</f>
        <v/>
      </c>
      <c r="G192" t="str">
        <f ca="1">IF(Input!E201="","",OFFSET(Input!$E$10,$AB192,0))</f>
        <v/>
      </c>
      <c r="H192" t="str">
        <f ca="1">IF(Input!F201="","",OFFSET(Input!$F$10,$AB192,0))</f>
        <v/>
      </c>
      <c r="I192" t="str">
        <f ca="1">IF(Input!G201="","",OFFSET(Input!$G$10,$AB192,0))</f>
        <v/>
      </c>
      <c r="J192" t="str">
        <f ca="1">IF(Input!H201="","",OFFSET(Input!$H$10,$AB192,0))</f>
        <v/>
      </c>
      <c r="K192" t="str">
        <f ca="1">IF(Input!I201="","",OFFSET(Input!$I$10,$AB192,0))</f>
        <v/>
      </c>
      <c r="L192" t="str">
        <f ca="1">IF(Input!J201="","",OFFSET(Input!$J$10,$AB192,0))</f>
        <v/>
      </c>
      <c r="M192" s="189" t="str">
        <f ca="1">IF(Input!K201="","",VALUE(OFFSET(Input!$K$10,$AB192,0)))</f>
        <v/>
      </c>
      <c r="N192" s="189" t="str">
        <f ca="1">IF(Input!L201="","",VALUE(OFFSET(Input!$L$10,$AB192,0)))</f>
        <v/>
      </c>
      <c r="O192" t="str">
        <f ca="1">IF(Input!M201="","",OFFSET(Input!$M$10,$AB192,0))</f>
        <v/>
      </c>
      <c r="P192" t="str">
        <f ca="1">IF(Input!N201="","",OFFSET(Input!$N$10,$AB192,0))</f>
        <v/>
      </c>
      <c r="Q192" t="str">
        <f ca="1">IF(Input!O201="","",OFFSET(Input!$O$10,$AB192,0))</f>
        <v/>
      </c>
      <c r="R192" t="str">
        <f ca="1">IF(Input!P201="","",VALUE(OFFSET(Input!$P$10,$AB192,0)*100))</f>
        <v/>
      </c>
      <c r="T192" t="str">
        <f ca="1">IF(Input!Q201="","",OFFSET(Input!$Q$10,$AB192,0))</f>
        <v/>
      </c>
      <c r="U192" t="str">
        <f ca="1">IF(Input!R201="","",OFFSET(Input!$R$10,$AB192,0))</f>
        <v/>
      </c>
      <c r="V192" t="str">
        <f ca="1">IF(Input!S201="","",VALUE(OFFSET(Input!$S$10,$AB192,0)))</f>
        <v/>
      </c>
      <c r="W192" t="str">
        <f ca="1">IF(Input!T201="","",VALUE(OFFSET(Input!$T$10,$AB192,0)))</f>
        <v/>
      </c>
      <c r="X192" t="str">
        <f ca="1">IF(Input!U201="","",VALUE(OFFSET(Input!$U$10,$AB192,0)))</f>
        <v/>
      </c>
      <c r="Y192" t="str">
        <f ca="1">IF(Input!V201="","",VALUE(OFFSET(Input!$V$10,$AB192,0)))</f>
        <v/>
      </c>
      <c r="Z192" s="170" t="str">
        <f ca="1">IF(Input!W201="","",OFFSET(Input!$W$10,$AB192,0))</f>
        <v/>
      </c>
      <c r="AB192" s="169">
        <v>191</v>
      </c>
    </row>
    <row r="193" spans="1:28" x14ac:dyDescent="0.25">
      <c r="A193" s="179" t="str">
        <f ca="1">IF(Input!A202="","",OFFSET(Input!$A$10,$AB193,0))</f>
        <v/>
      </c>
      <c r="B193" t="str">
        <f>IF(Input!$J$2="","",IF(A193="","",Input!$J$2))</f>
        <v/>
      </c>
      <c r="D193" t="str">
        <f ca="1">IF(Input!B202="","",VALUE(OFFSET(Input!$B$10,$AB193,0)))</f>
        <v/>
      </c>
      <c r="E193" t="str">
        <f ca="1">IF(Input!C202="","",OFFSET(Input!$C$10,$AB193,0))</f>
        <v/>
      </c>
      <c r="F193" t="str">
        <f ca="1">IF(Input!D202="","",OFFSET(Input!$D$10,$AB193,0))</f>
        <v/>
      </c>
      <c r="G193" t="str">
        <f ca="1">IF(Input!E202="","",OFFSET(Input!$E$10,$AB193,0))</f>
        <v/>
      </c>
      <c r="H193" t="str">
        <f ca="1">IF(Input!F202="","",OFFSET(Input!$F$10,$AB193,0))</f>
        <v/>
      </c>
      <c r="I193" t="str">
        <f ca="1">IF(Input!G202="","",OFFSET(Input!$G$10,$AB193,0))</f>
        <v/>
      </c>
      <c r="J193" t="str">
        <f ca="1">IF(Input!H202="","",OFFSET(Input!$H$10,$AB193,0))</f>
        <v/>
      </c>
      <c r="K193" t="str">
        <f ca="1">IF(Input!I202="","",OFFSET(Input!$I$10,$AB193,0))</f>
        <v/>
      </c>
      <c r="L193" t="str">
        <f ca="1">IF(Input!J202="","",OFFSET(Input!$J$10,$AB193,0))</f>
        <v/>
      </c>
      <c r="M193" s="189" t="str">
        <f ca="1">IF(Input!K202="","",VALUE(OFFSET(Input!$K$10,$AB193,0)))</f>
        <v/>
      </c>
      <c r="N193" s="189" t="str">
        <f ca="1">IF(Input!L202="","",VALUE(OFFSET(Input!$L$10,$AB193,0)))</f>
        <v/>
      </c>
      <c r="O193" t="str">
        <f ca="1">IF(Input!M202="","",OFFSET(Input!$M$10,$AB193,0))</f>
        <v/>
      </c>
      <c r="P193" t="str">
        <f ca="1">IF(Input!N202="","",OFFSET(Input!$N$10,$AB193,0))</f>
        <v/>
      </c>
      <c r="Q193" t="str">
        <f ca="1">IF(Input!O202="","",OFFSET(Input!$O$10,$AB193,0))</f>
        <v/>
      </c>
      <c r="R193" t="str">
        <f ca="1">IF(Input!P202="","",VALUE(OFFSET(Input!$P$10,$AB193,0)*100))</f>
        <v/>
      </c>
      <c r="T193" t="str">
        <f ca="1">IF(Input!Q202="","",OFFSET(Input!$Q$10,$AB193,0))</f>
        <v/>
      </c>
      <c r="U193" t="str">
        <f ca="1">IF(Input!R202="","",OFFSET(Input!$R$10,$AB193,0))</f>
        <v/>
      </c>
      <c r="V193" t="str">
        <f ca="1">IF(Input!S202="","",VALUE(OFFSET(Input!$S$10,$AB193,0)))</f>
        <v/>
      </c>
      <c r="W193" t="str">
        <f ca="1">IF(Input!T202="","",VALUE(OFFSET(Input!$T$10,$AB193,0)))</f>
        <v/>
      </c>
      <c r="X193" t="str">
        <f ca="1">IF(Input!U202="","",VALUE(OFFSET(Input!$U$10,$AB193,0)))</f>
        <v/>
      </c>
      <c r="Y193" t="str">
        <f ca="1">IF(Input!V202="","",VALUE(OFFSET(Input!$V$10,$AB193,0)))</f>
        <v/>
      </c>
      <c r="Z193" s="170" t="str">
        <f ca="1">IF(Input!W202="","",OFFSET(Input!$W$10,$AB193,0))</f>
        <v/>
      </c>
      <c r="AB193" s="169">
        <v>192</v>
      </c>
    </row>
    <row r="194" spans="1:28" x14ac:dyDescent="0.25">
      <c r="A194" s="179" t="str">
        <f ca="1">IF(Input!A203="","",OFFSET(Input!$A$10,$AB194,0))</f>
        <v/>
      </c>
      <c r="B194" t="str">
        <f>IF(Input!$J$2="","",IF(A194="","",Input!$J$2))</f>
        <v/>
      </c>
      <c r="D194" t="str">
        <f ca="1">IF(Input!B203="","",VALUE(OFFSET(Input!$B$10,$AB194,0)))</f>
        <v/>
      </c>
      <c r="E194" t="str">
        <f ca="1">IF(Input!C203="","",OFFSET(Input!$C$10,$AB194,0))</f>
        <v/>
      </c>
      <c r="F194" t="str">
        <f ca="1">IF(Input!D203="","",OFFSET(Input!$D$10,$AB194,0))</f>
        <v/>
      </c>
      <c r="G194" t="str">
        <f ca="1">IF(Input!E203="","",OFFSET(Input!$E$10,$AB194,0))</f>
        <v/>
      </c>
      <c r="H194" t="str">
        <f ca="1">IF(Input!F203="","",OFFSET(Input!$F$10,$AB194,0))</f>
        <v/>
      </c>
      <c r="I194" t="str">
        <f ca="1">IF(Input!G203="","",OFFSET(Input!$G$10,$AB194,0))</f>
        <v/>
      </c>
      <c r="J194" t="str">
        <f ca="1">IF(Input!H203="","",OFFSET(Input!$H$10,$AB194,0))</f>
        <v/>
      </c>
      <c r="K194" t="str">
        <f ca="1">IF(Input!I203="","",OFFSET(Input!$I$10,$AB194,0))</f>
        <v/>
      </c>
      <c r="L194" t="str">
        <f ca="1">IF(Input!J203="","",OFFSET(Input!$J$10,$AB194,0))</f>
        <v/>
      </c>
      <c r="M194" s="189" t="str">
        <f ca="1">IF(Input!K203="","",VALUE(OFFSET(Input!$K$10,$AB194,0)))</f>
        <v/>
      </c>
      <c r="N194" s="189" t="str">
        <f ca="1">IF(Input!L203="","",VALUE(OFFSET(Input!$L$10,$AB194,0)))</f>
        <v/>
      </c>
      <c r="O194" t="str">
        <f ca="1">IF(Input!M203="","",OFFSET(Input!$M$10,$AB194,0))</f>
        <v/>
      </c>
      <c r="P194" t="str">
        <f ca="1">IF(Input!N203="","",OFFSET(Input!$N$10,$AB194,0))</f>
        <v/>
      </c>
      <c r="Q194" t="str">
        <f ca="1">IF(Input!O203="","",OFFSET(Input!$O$10,$AB194,0))</f>
        <v/>
      </c>
      <c r="R194" t="str">
        <f ca="1">IF(Input!P203="","",VALUE(OFFSET(Input!$P$10,$AB194,0)*100))</f>
        <v/>
      </c>
      <c r="T194" t="str">
        <f ca="1">IF(Input!Q203="","",OFFSET(Input!$Q$10,$AB194,0))</f>
        <v/>
      </c>
      <c r="U194" t="str">
        <f ca="1">IF(Input!R203="","",OFFSET(Input!$R$10,$AB194,0))</f>
        <v/>
      </c>
      <c r="V194" t="str">
        <f ca="1">IF(Input!S203="","",VALUE(OFFSET(Input!$S$10,$AB194,0)))</f>
        <v/>
      </c>
      <c r="W194" t="str">
        <f ca="1">IF(Input!T203="","",VALUE(OFFSET(Input!$T$10,$AB194,0)))</f>
        <v/>
      </c>
      <c r="X194" t="str">
        <f ca="1">IF(Input!U203="","",VALUE(OFFSET(Input!$U$10,$AB194,0)))</f>
        <v/>
      </c>
      <c r="Y194" t="str">
        <f ca="1">IF(Input!V203="","",VALUE(OFFSET(Input!$V$10,$AB194,0)))</f>
        <v/>
      </c>
      <c r="Z194" s="170" t="str">
        <f ca="1">IF(Input!W203="","",OFFSET(Input!$W$10,$AB194,0))</f>
        <v/>
      </c>
      <c r="AB194" s="169">
        <v>193</v>
      </c>
    </row>
    <row r="195" spans="1:28" x14ac:dyDescent="0.25">
      <c r="A195" s="179" t="str">
        <f ca="1">IF(Input!A204="","",OFFSET(Input!$A$10,$AB195,0))</f>
        <v/>
      </c>
      <c r="B195" t="str">
        <f>IF(Input!$J$2="","",IF(A195="","",Input!$J$2))</f>
        <v/>
      </c>
      <c r="D195" t="str">
        <f ca="1">IF(Input!B204="","",VALUE(OFFSET(Input!$B$10,$AB195,0)))</f>
        <v/>
      </c>
      <c r="E195" t="str">
        <f ca="1">IF(Input!C204="","",OFFSET(Input!$C$10,$AB195,0))</f>
        <v/>
      </c>
      <c r="F195" t="str">
        <f ca="1">IF(Input!D204="","",OFFSET(Input!$D$10,$AB195,0))</f>
        <v/>
      </c>
      <c r="G195" t="str">
        <f ca="1">IF(Input!E204="","",OFFSET(Input!$E$10,$AB195,0))</f>
        <v/>
      </c>
      <c r="H195" t="str">
        <f ca="1">IF(Input!F204="","",OFFSET(Input!$F$10,$AB195,0))</f>
        <v/>
      </c>
      <c r="I195" t="str">
        <f ca="1">IF(Input!G204="","",OFFSET(Input!$G$10,$AB195,0))</f>
        <v/>
      </c>
      <c r="J195" t="str">
        <f ca="1">IF(Input!H204="","",OFFSET(Input!$H$10,$AB195,0))</f>
        <v/>
      </c>
      <c r="K195" t="str">
        <f ca="1">IF(Input!I204="","",OFFSET(Input!$I$10,$AB195,0))</f>
        <v/>
      </c>
      <c r="L195" t="str">
        <f ca="1">IF(Input!J204="","",OFFSET(Input!$J$10,$AB195,0))</f>
        <v/>
      </c>
      <c r="M195" s="189" t="str">
        <f ca="1">IF(Input!K204="","",VALUE(OFFSET(Input!$K$10,$AB195,0)))</f>
        <v/>
      </c>
      <c r="N195" s="189" t="str">
        <f ca="1">IF(Input!L204="","",VALUE(OFFSET(Input!$L$10,$AB195,0)))</f>
        <v/>
      </c>
      <c r="O195" t="str">
        <f ca="1">IF(Input!M204="","",OFFSET(Input!$M$10,$AB195,0))</f>
        <v/>
      </c>
      <c r="P195" t="str">
        <f ca="1">IF(Input!N204="","",OFFSET(Input!$N$10,$AB195,0))</f>
        <v/>
      </c>
      <c r="Q195" t="str">
        <f ca="1">IF(Input!O204="","",OFFSET(Input!$O$10,$AB195,0))</f>
        <v/>
      </c>
      <c r="R195" t="str">
        <f ca="1">IF(Input!P204="","",VALUE(OFFSET(Input!$P$10,$AB195,0)*100))</f>
        <v/>
      </c>
      <c r="T195" t="str">
        <f ca="1">IF(Input!Q204="","",OFFSET(Input!$Q$10,$AB195,0))</f>
        <v/>
      </c>
      <c r="U195" t="str">
        <f ca="1">IF(Input!R204="","",OFFSET(Input!$R$10,$AB195,0))</f>
        <v/>
      </c>
      <c r="V195" t="str">
        <f ca="1">IF(Input!S204="","",VALUE(OFFSET(Input!$S$10,$AB195,0)))</f>
        <v/>
      </c>
      <c r="W195" t="str">
        <f ca="1">IF(Input!T204="","",VALUE(OFFSET(Input!$T$10,$AB195,0)))</f>
        <v/>
      </c>
      <c r="X195" t="str">
        <f ca="1">IF(Input!U204="","",VALUE(OFFSET(Input!$U$10,$AB195,0)))</f>
        <v/>
      </c>
      <c r="Y195" t="str">
        <f ca="1">IF(Input!V204="","",VALUE(OFFSET(Input!$V$10,$AB195,0)))</f>
        <v/>
      </c>
      <c r="Z195" s="170" t="str">
        <f ca="1">IF(Input!W204="","",OFFSET(Input!$W$10,$AB195,0))</f>
        <v/>
      </c>
      <c r="AB195" s="169">
        <v>194</v>
      </c>
    </row>
    <row r="196" spans="1:28" x14ac:dyDescent="0.25">
      <c r="A196" s="179" t="str">
        <f ca="1">IF(Input!A205="","",OFFSET(Input!$A$10,$AB196,0))</f>
        <v/>
      </c>
      <c r="B196" t="str">
        <f>IF(Input!$J$2="","",IF(A196="","",Input!$J$2))</f>
        <v/>
      </c>
      <c r="D196" t="str">
        <f ca="1">IF(Input!B205="","",VALUE(OFFSET(Input!$B$10,$AB196,0)))</f>
        <v/>
      </c>
      <c r="E196" t="str">
        <f ca="1">IF(Input!C205="","",OFFSET(Input!$C$10,$AB196,0))</f>
        <v/>
      </c>
      <c r="F196" t="str">
        <f ca="1">IF(Input!D205="","",OFFSET(Input!$D$10,$AB196,0))</f>
        <v/>
      </c>
      <c r="G196" t="str">
        <f ca="1">IF(Input!E205="","",OFFSET(Input!$E$10,$AB196,0))</f>
        <v/>
      </c>
      <c r="H196" t="str">
        <f ca="1">IF(Input!F205="","",OFFSET(Input!$F$10,$AB196,0))</f>
        <v/>
      </c>
      <c r="I196" t="str">
        <f ca="1">IF(Input!G205="","",OFFSET(Input!$G$10,$AB196,0))</f>
        <v/>
      </c>
      <c r="J196" t="str">
        <f ca="1">IF(Input!H205="","",OFFSET(Input!$H$10,$AB196,0))</f>
        <v/>
      </c>
      <c r="K196" t="str">
        <f ca="1">IF(Input!I205="","",OFFSET(Input!$I$10,$AB196,0))</f>
        <v/>
      </c>
      <c r="L196" t="str">
        <f ca="1">IF(Input!J205="","",OFFSET(Input!$J$10,$AB196,0))</f>
        <v/>
      </c>
      <c r="M196" s="189" t="str">
        <f ca="1">IF(Input!K205="","",VALUE(OFFSET(Input!$K$10,$AB196,0)))</f>
        <v/>
      </c>
      <c r="N196" s="189" t="str">
        <f ca="1">IF(Input!L205="","",VALUE(OFFSET(Input!$L$10,$AB196,0)))</f>
        <v/>
      </c>
      <c r="O196" t="str">
        <f ca="1">IF(Input!M205="","",OFFSET(Input!$M$10,$AB196,0))</f>
        <v/>
      </c>
      <c r="P196" t="str">
        <f ca="1">IF(Input!N205="","",OFFSET(Input!$N$10,$AB196,0))</f>
        <v/>
      </c>
      <c r="Q196" t="str">
        <f ca="1">IF(Input!O205="","",OFFSET(Input!$O$10,$AB196,0))</f>
        <v/>
      </c>
      <c r="R196" t="str">
        <f ca="1">IF(Input!P205="","",VALUE(OFFSET(Input!$P$10,$AB196,0)*100))</f>
        <v/>
      </c>
      <c r="T196" t="str">
        <f ca="1">IF(Input!Q205="","",OFFSET(Input!$Q$10,$AB196,0))</f>
        <v/>
      </c>
      <c r="U196" t="str">
        <f ca="1">IF(Input!R205="","",OFFSET(Input!$R$10,$AB196,0))</f>
        <v/>
      </c>
      <c r="V196" t="str">
        <f ca="1">IF(Input!S205="","",VALUE(OFFSET(Input!$S$10,$AB196,0)))</f>
        <v/>
      </c>
      <c r="W196" t="str">
        <f ca="1">IF(Input!T205="","",VALUE(OFFSET(Input!$T$10,$AB196,0)))</f>
        <v/>
      </c>
      <c r="X196" t="str">
        <f ca="1">IF(Input!U205="","",VALUE(OFFSET(Input!$U$10,$AB196,0)))</f>
        <v/>
      </c>
      <c r="Y196" t="str">
        <f ca="1">IF(Input!V205="","",VALUE(OFFSET(Input!$V$10,$AB196,0)))</f>
        <v/>
      </c>
      <c r="Z196" s="170" t="str">
        <f ca="1">IF(Input!W205="","",OFFSET(Input!$W$10,$AB196,0))</f>
        <v/>
      </c>
      <c r="AB196" s="169">
        <v>195</v>
      </c>
    </row>
    <row r="197" spans="1:28" x14ac:dyDescent="0.25">
      <c r="A197" s="179" t="str">
        <f ca="1">IF(Input!A206="","",OFFSET(Input!$A$10,$AB197,0))</f>
        <v/>
      </c>
      <c r="B197" t="str">
        <f>IF(Input!$J$2="","",IF(A197="","",Input!$J$2))</f>
        <v/>
      </c>
      <c r="D197" t="str">
        <f ca="1">IF(Input!B206="","",VALUE(OFFSET(Input!$B$10,$AB197,0)))</f>
        <v/>
      </c>
      <c r="E197" t="str">
        <f ca="1">IF(Input!C206="","",OFFSET(Input!$C$10,$AB197,0))</f>
        <v/>
      </c>
      <c r="F197" t="str">
        <f ca="1">IF(Input!D206="","",OFFSET(Input!$D$10,$AB197,0))</f>
        <v/>
      </c>
      <c r="G197" t="str">
        <f ca="1">IF(Input!E206="","",OFFSET(Input!$E$10,$AB197,0))</f>
        <v/>
      </c>
      <c r="H197" t="str">
        <f ca="1">IF(Input!F206="","",OFFSET(Input!$F$10,$AB197,0))</f>
        <v/>
      </c>
      <c r="I197" t="str">
        <f ca="1">IF(Input!G206="","",OFFSET(Input!$G$10,$AB197,0))</f>
        <v/>
      </c>
      <c r="J197" t="str">
        <f ca="1">IF(Input!H206="","",OFFSET(Input!$H$10,$AB197,0))</f>
        <v/>
      </c>
      <c r="K197" t="str">
        <f ca="1">IF(Input!I206="","",OFFSET(Input!$I$10,$AB197,0))</f>
        <v/>
      </c>
      <c r="L197" t="str">
        <f ca="1">IF(Input!J206="","",OFFSET(Input!$J$10,$AB197,0))</f>
        <v/>
      </c>
      <c r="M197" s="189" t="str">
        <f ca="1">IF(Input!K206="","",VALUE(OFFSET(Input!$K$10,$AB197,0)))</f>
        <v/>
      </c>
      <c r="N197" s="189" t="str">
        <f ca="1">IF(Input!L206="","",VALUE(OFFSET(Input!$L$10,$AB197,0)))</f>
        <v/>
      </c>
      <c r="O197" t="str">
        <f ca="1">IF(Input!M206="","",OFFSET(Input!$M$10,$AB197,0))</f>
        <v/>
      </c>
      <c r="P197" t="str">
        <f ca="1">IF(Input!N206="","",OFFSET(Input!$N$10,$AB197,0))</f>
        <v/>
      </c>
      <c r="Q197" t="str">
        <f ca="1">IF(Input!O206="","",OFFSET(Input!$O$10,$AB197,0))</f>
        <v/>
      </c>
      <c r="R197" t="str">
        <f ca="1">IF(Input!P206="","",VALUE(OFFSET(Input!$P$10,$AB197,0)*100))</f>
        <v/>
      </c>
      <c r="T197" t="str">
        <f ca="1">IF(Input!Q206="","",OFFSET(Input!$Q$10,$AB197,0))</f>
        <v/>
      </c>
      <c r="U197" t="str">
        <f ca="1">IF(Input!R206="","",OFFSET(Input!$R$10,$AB197,0))</f>
        <v/>
      </c>
      <c r="V197" t="str">
        <f ca="1">IF(Input!S206="","",VALUE(OFFSET(Input!$S$10,$AB197,0)))</f>
        <v/>
      </c>
      <c r="W197" t="str">
        <f ca="1">IF(Input!T206="","",VALUE(OFFSET(Input!$T$10,$AB197,0)))</f>
        <v/>
      </c>
      <c r="X197" t="str">
        <f ca="1">IF(Input!U206="","",VALUE(OFFSET(Input!$U$10,$AB197,0)))</f>
        <v/>
      </c>
      <c r="Y197" t="str">
        <f ca="1">IF(Input!V206="","",VALUE(OFFSET(Input!$V$10,$AB197,0)))</f>
        <v/>
      </c>
      <c r="Z197" s="170" t="str">
        <f ca="1">IF(Input!W206="","",OFFSET(Input!$W$10,$AB197,0))</f>
        <v/>
      </c>
      <c r="AB197" s="169">
        <v>196</v>
      </c>
    </row>
    <row r="198" spans="1:28" x14ac:dyDescent="0.25">
      <c r="A198" s="179" t="str">
        <f ca="1">IF(Input!A207="","",OFFSET(Input!$A$10,$AB198,0))</f>
        <v/>
      </c>
      <c r="B198" t="str">
        <f>IF(Input!$J$2="","",IF(A198="","",Input!$J$2))</f>
        <v/>
      </c>
      <c r="D198" t="str">
        <f ca="1">IF(Input!B207="","",VALUE(OFFSET(Input!$B$10,$AB198,0)))</f>
        <v/>
      </c>
      <c r="E198" t="str">
        <f ca="1">IF(Input!C207="","",OFFSET(Input!$C$10,$AB198,0))</f>
        <v/>
      </c>
      <c r="F198" t="str">
        <f ca="1">IF(Input!D207="","",OFFSET(Input!$D$10,$AB198,0))</f>
        <v/>
      </c>
      <c r="G198" t="str">
        <f ca="1">IF(Input!E207="","",OFFSET(Input!$E$10,$AB198,0))</f>
        <v/>
      </c>
      <c r="H198" t="str">
        <f ca="1">IF(Input!F207="","",OFFSET(Input!$F$10,$AB198,0))</f>
        <v/>
      </c>
      <c r="I198" t="str">
        <f ca="1">IF(Input!G207="","",OFFSET(Input!$G$10,$AB198,0))</f>
        <v/>
      </c>
      <c r="J198" t="str">
        <f ca="1">IF(Input!H207="","",OFFSET(Input!$H$10,$AB198,0))</f>
        <v/>
      </c>
      <c r="K198" t="str">
        <f ca="1">IF(Input!I207="","",OFFSET(Input!$I$10,$AB198,0))</f>
        <v/>
      </c>
      <c r="L198" t="str">
        <f ca="1">IF(Input!J207="","",OFFSET(Input!$J$10,$AB198,0))</f>
        <v/>
      </c>
      <c r="M198" s="189" t="str">
        <f ca="1">IF(Input!K207="","",VALUE(OFFSET(Input!$K$10,$AB198,0)))</f>
        <v/>
      </c>
      <c r="N198" s="189" t="str">
        <f ca="1">IF(Input!L207="","",VALUE(OFFSET(Input!$L$10,$AB198,0)))</f>
        <v/>
      </c>
      <c r="O198" t="str">
        <f ca="1">IF(Input!M207="","",OFFSET(Input!$M$10,$AB198,0))</f>
        <v/>
      </c>
      <c r="P198" t="str">
        <f ca="1">IF(Input!N207="","",OFFSET(Input!$N$10,$AB198,0))</f>
        <v/>
      </c>
      <c r="Q198" t="str">
        <f ca="1">IF(Input!O207="","",OFFSET(Input!$O$10,$AB198,0))</f>
        <v/>
      </c>
      <c r="R198" t="str">
        <f ca="1">IF(Input!P207="","",VALUE(OFFSET(Input!$P$10,$AB198,0)*100))</f>
        <v/>
      </c>
      <c r="T198" t="str">
        <f ca="1">IF(Input!Q207="","",OFFSET(Input!$Q$10,$AB198,0))</f>
        <v/>
      </c>
      <c r="U198" t="str">
        <f ca="1">IF(Input!R207="","",OFFSET(Input!$R$10,$AB198,0))</f>
        <v/>
      </c>
      <c r="V198" t="str">
        <f ca="1">IF(Input!S207="","",VALUE(OFFSET(Input!$S$10,$AB198,0)))</f>
        <v/>
      </c>
      <c r="W198" t="str">
        <f ca="1">IF(Input!T207="","",VALUE(OFFSET(Input!$T$10,$AB198,0)))</f>
        <v/>
      </c>
      <c r="X198" t="str">
        <f ca="1">IF(Input!U207="","",VALUE(OFFSET(Input!$U$10,$AB198,0)))</f>
        <v/>
      </c>
      <c r="Y198" t="str">
        <f ca="1">IF(Input!V207="","",VALUE(OFFSET(Input!$V$10,$AB198,0)))</f>
        <v/>
      </c>
      <c r="Z198" s="170" t="str">
        <f ca="1">IF(Input!W207="","",OFFSET(Input!$W$10,$AB198,0))</f>
        <v/>
      </c>
      <c r="AB198" s="169">
        <v>197</v>
      </c>
    </row>
    <row r="199" spans="1:28" x14ac:dyDescent="0.25">
      <c r="A199" s="179" t="str">
        <f ca="1">IF(Input!A208="","",OFFSET(Input!$A$10,$AB199,0))</f>
        <v/>
      </c>
      <c r="B199" t="str">
        <f>IF(Input!$J$2="","",IF(A199="","",Input!$J$2))</f>
        <v/>
      </c>
      <c r="D199" t="str">
        <f ca="1">IF(Input!B208="","",VALUE(OFFSET(Input!$B$10,$AB199,0)))</f>
        <v/>
      </c>
      <c r="E199" t="str">
        <f ca="1">IF(Input!C208="","",OFFSET(Input!$C$10,$AB199,0))</f>
        <v/>
      </c>
      <c r="F199" t="str">
        <f ca="1">IF(Input!D208="","",OFFSET(Input!$D$10,$AB199,0))</f>
        <v/>
      </c>
      <c r="G199" t="str">
        <f ca="1">IF(Input!E208="","",OFFSET(Input!$E$10,$AB199,0))</f>
        <v/>
      </c>
      <c r="H199" t="str">
        <f ca="1">IF(Input!F208="","",OFFSET(Input!$F$10,$AB199,0))</f>
        <v/>
      </c>
      <c r="I199" t="str">
        <f ca="1">IF(Input!G208="","",OFFSET(Input!$G$10,$AB199,0))</f>
        <v/>
      </c>
      <c r="J199" t="str">
        <f ca="1">IF(Input!H208="","",OFFSET(Input!$H$10,$AB199,0))</f>
        <v/>
      </c>
      <c r="K199" t="str">
        <f ca="1">IF(Input!I208="","",OFFSET(Input!$I$10,$AB199,0))</f>
        <v/>
      </c>
      <c r="L199" t="str">
        <f ca="1">IF(Input!J208="","",OFFSET(Input!$J$10,$AB199,0))</f>
        <v/>
      </c>
      <c r="M199" s="189" t="str">
        <f ca="1">IF(Input!K208="","",VALUE(OFFSET(Input!$K$10,$AB199,0)))</f>
        <v/>
      </c>
      <c r="N199" s="189" t="str">
        <f ca="1">IF(Input!L208="","",VALUE(OFFSET(Input!$L$10,$AB199,0)))</f>
        <v/>
      </c>
      <c r="O199" t="str">
        <f ca="1">IF(Input!M208="","",OFFSET(Input!$M$10,$AB199,0))</f>
        <v/>
      </c>
      <c r="P199" t="str">
        <f ca="1">IF(Input!N208="","",OFFSET(Input!$N$10,$AB199,0))</f>
        <v/>
      </c>
      <c r="Q199" t="str">
        <f ca="1">IF(Input!O208="","",OFFSET(Input!$O$10,$AB199,0))</f>
        <v/>
      </c>
      <c r="R199" t="str">
        <f ca="1">IF(Input!P208="","",VALUE(OFFSET(Input!$P$10,$AB199,0)*100))</f>
        <v/>
      </c>
      <c r="T199" t="str">
        <f ca="1">IF(Input!Q208="","",OFFSET(Input!$Q$10,$AB199,0))</f>
        <v/>
      </c>
      <c r="U199" t="str">
        <f ca="1">IF(Input!R208="","",OFFSET(Input!$R$10,$AB199,0))</f>
        <v/>
      </c>
      <c r="V199" t="str">
        <f ca="1">IF(Input!S208="","",VALUE(OFFSET(Input!$S$10,$AB199,0)))</f>
        <v/>
      </c>
      <c r="W199" t="str">
        <f ca="1">IF(Input!T208="","",VALUE(OFFSET(Input!$T$10,$AB199,0)))</f>
        <v/>
      </c>
      <c r="X199" t="str">
        <f ca="1">IF(Input!U208="","",VALUE(OFFSET(Input!$U$10,$AB199,0)))</f>
        <v/>
      </c>
      <c r="Y199" t="str">
        <f ca="1">IF(Input!V208="","",VALUE(OFFSET(Input!$V$10,$AB199,0)))</f>
        <v/>
      </c>
      <c r="Z199" s="170" t="str">
        <f ca="1">IF(Input!W208="","",OFFSET(Input!$W$10,$AB199,0))</f>
        <v/>
      </c>
      <c r="AB199" s="169">
        <v>198</v>
      </c>
    </row>
    <row r="200" spans="1:28" x14ac:dyDescent="0.25">
      <c r="A200" s="179" t="str">
        <f ca="1">IF(Input!A209="","",OFFSET(Input!$A$10,$AB200,0))</f>
        <v/>
      </c>
      <c r="B200" t="str">
        <f>IF(Input!$J$2="","",IF(A200="","",Input!$J$2))</f>
        <v/>
      </c>
      <c r="D200" t="str">
        <f ca="1">IF(Input!B209="","",VALUE(OFFSET(Input!$B$10,$AB200,0)))</f>
        <v/>
      </c>
      <c r="E200" t="str">
        <f ca="1">IF(Input!C209="","",OFFSET(Input!$C$10,$AB200,0))</f>
        <v/>
      </c>
      <c r="F200" t="str">
        <f ca="1">IF(Input!D209="","",OFFSET(Input!$D$10,$AB200,0))</f>
        <v/>
      </c>
      <c r="G200" t="str">
        <f ca="1">IF(Input!E209="","",OFFSET(Input!$E$10,$AB200,0))</f>
        <v/>
      </c>
      <c r="H200" t="str">
        <f ca="1">IF(Input!F209="","",OFFSET(Input!$F$10,$AB200,0))</f>
        <v/>
      </c>
      <c r="I200" t="str">
        <f ca="1">IF(Input!G209="","",OFFSET(Input!$G$10,$AB200,0))</f>
        <v/>
      </c>
      <c r="J200" t="str">
        <f ca="1">IF(Input!H209="","",OFFSET(Input!$H$10,$AB200,0))</f>
        <v/>
      </c>
      <c r="K200" t="str">
        <f ca="1">IF(Input!I209="","",OFFSET(Input!$I$10,$AB200,0))</f>
        <v/>
      </c>
      <c r="L200" t="str">
        <f ca="1">IF(Input!J209="","",OFFSET(Input!$J$10,$AB200,0))</f>
        <v/>
      </c>
      <c r="M200" s="189" t="str">
        <f ca="1">IF(Input!K209="","",VALUE(OFFSET(Input!$K$10,$AB200,0)))</f>
        <v/>
      </c>
      <c r="N200" s="189" t="str">
        <f ca="1">IF(Input!L209="","",VALUE(OFFSET(Input!$L$10,$AB200,0)))</f>
        <v/>
      </c>
      <c r="O200" t="str">
        <f ca="1">IF(Input!M209="","",OFFSET(Input!$M$10,$AB200,0))</f>
        <v/>
      </c>
      <c r="P200" t="str">
        <f ca="1">IF(Input!N209="","",OFFSET(Input!$N$10,$AB200,0))</f>
        <v/>
      </c>
      <c r="Q200" t="str">
        <f ca="1">IF(Input!O209="","",OFFSET(Input!$O$10,$AB200,0))</f>
        <v/>
      </c>
      <c r="R200" t="str">
        <f ca="1">IF(Input!P209="","",VALUE(OFFSET(Input!$P$10,$AB200,0)*100))</f>
        <v/>
      </c>
      <c r="T200" t="str">
        <f ca="1">IF(Input!Q209="","",OFFSET(Input!$Q$10,$AB200,0))</f>
        <v/>
      </c>
      <c r="U200" t="str">
        <f ca="1">IF(Input!R209="","",OFFSET(Input!$R$10,$AB200,0))</f>
        <v/>
      </c>
      <c r="V200" t="str">
        <f ca="1">IF(Input!S209="","",VALUE(OFFSET(Input!$S$10,$AB200,0)))</f>
        <v/>
      </c>
      <c r="W200" t="str">
        <f ca="1">IF(Input!T209="","",VALUE(OFFSET(Input!$T$10,$AB200,0)))</f>
        <v/>
      </c>
      <c r="X200" t="str">
        <f ca="1">IF(Input!U209="","",VALUE(OFFSET(Input!$U$10,$AB200,0)))</f>
        <v/>
      </c>
      <c r="Y200" t="str">
        <f ca="1">IF(Input!V209="","",VALUE(OFFSET(Input!$V$10,$AB200,0)))</f>
        <v/>
      </c>
      <c r="Z200" s="170" t="str">
        <f ca="1">IF(Input!W209="","",OFFSET(Input!$W$10,$AB200,0))</f>
        <v/>
      </c>
      <c r="AB200" s="169">
        <v>199</v>
      </c>
    </row>
    <row r="201" spans="1:28" x14ac:dyDescent="0.25">
      <c r="A201" s="179" t="str">
        <f ca="1">IF(Input!A210="","",OFFSET(Input!$A$10,$AB201,0))</f>
        <v/>
      </c>
      <c r="B201" t="str">
        <f>IF(Input!$J$2="","",IF(A201="","",Input!$J$2))</f>
        <v/>
      </c>
      <c r="D201" t="str">
        <f ca="1">IF(Input!B210="","",VALUE(OFFSET(Input!$B$10,$AB201,0)))</f>
        <v/>
      </c>
      <c r="E201" t="str">
        <f ca="1">IF(Input!C210="","",OFFSET(Input!$C$10,$AB201,0))</f>
        <v/>
      </c>
      <c r="F201" t="str">
        <f ca="1">IF(Input!D210="","",OFFSET(Input!$D$10,$AB201,0))</f>
        <v/>
      </c>
      <c r="G201" t="str">
        <f ca="1">IF(Input!E210="","",OFFSET(Input!$E$10,$AB201,0))</f>
        <v/>
      </c>
      <c r="H201" t="str">
        <f ca="1">IF(Input!F210="","",OFFSET(Input!$F$10,$AB201,0))</f>
        <v/>
      </c>
      <c r="I201" t="str">
        <f ca="1">IF(Input!G210="","",OFFSET(Input!$G$10,$AB201,0))</f>
        <v/>
      </c>
      <c r="J201" t="str">
        <f ca="1">IF(Input!H210="","",OFFSET(Input!$H$10,$AB201,0))</f>
        <v/>
      </c>
      <c r="K201" t="str">
        <f ca="1">IF(Input!I210="","",OFFSET(Input!$I$10,$AB201,0))</f>
        <v/>
      </c>
      <c r="L201" t="str">
        <f ca="1">IF(Input!J210="","",OFFSET(Input!$J$10,$AB201,0))</f>
        <v/>
      </c>
      <c r="M201" s="189" t="str">
        <f ca="1">IF(Input!K210="","",VALUE(OFFSET(Input!$K$10,$AB201,0)))</f>
        <v/>
      </c>
      <c r="N201" s="189" t="str">
        <f ca="1">IF(Input!L210="","",VALUE(OFFSET(Input!$L$10,$AB201,0)))</f>
        <v/>
      </c>
      <c r="O201" t="str">
        <f ca="1">IF(Input!M210="","",OFFSET(Input!$M$10,$AB201,0))</f>
        <v/>
      </c>
      <c r="P201" t="str">
        <f ca="1">IF(Input!N210="","",OFFSET(Input!$N$10,$AB201,0))</f>
        <v/>
      </c>
      <c r="Q201" t="str">
        <f ca="1">IF(Input!O210="","",OFFSET(Input!$O$10,$AB201,0))</f>
        <v/>
      </c>
      <c r="R201" t="str">
        <f ca="1">IF(Input!P210="","",VALUE(OFFSET(Input!$P$10,$AB201,0)*100))</f>
        <v/>
      </c>
      <c r="T201" t="str">
        <f ca="1">IF(Input!Q210="","",OFFSET(Input!$Q$10,$AB201,0))</f>
        <v/>
      </c>
      <c r="U201" t="str">
        <f ca="1">IF(Input!R210="","",OFFSET(Input!$R$10,$AB201,0))</f>
        <v/>
      </c>
      <c r="V201" t="str">
        <f ca="1">IF(Input!S210="","",VALUE(OFFSET(Input!$S$10,$AB201,0)))</f>
        <v/>
      </c>
      <c r="W201" t="str">
        <f ca="1">IF(Input!T210="","",VALUE(OFFSET(Input!$T$10,$AB201,0)))</f>
        <v/>
      </c>
      <c r="X201" t="str">
        <f ca="1">IF(Input!U210="","",VALUE(OFFSET(Input!$U$10,$AB201,0)))</f>
        <v/>
      </c>
      <c r="Y201" t="str">
        <f ca="1">IF(Input!V210="","",VALUE(OFFSET(Input!$V$10,$AB201,0)))</f>
        <v/>
      </c>
      <c r="Z201" s="170" t="str">
        <f ca="1">IF(Input!W210="","",OFFSET(Input!$W$10,$AB201,0))</f>
        <v/>
      </c>
      <c r="AB201" s="169">
        <v>200</v>
      </c>
    </row>
    <row r="202" spans="1:28" x14ac:dyDescent="0.25">
      <c r="A202" s="179" t="str">
        <f ca="1">IF(Input!A211="","",OFFSET(Input!$A$10,$AB202,0))</f>
        <v/>
      </c>
      <c r="B202" t="str">
        <f>IF(Input!$J$2="","",IF(A202="","",Input!$J$2))</f>
        <v/>
      </c>
      <c r="D202" t="str">
        <f ca="1">IF(Input!B211="","",VALUE(OFFSET(Input!$B$10,$AB202,0)))</f>
        <v/>
      </c>
      <c r="E202" t="str">
        <f ca="1">IF(Input!C211="","",OFFSET(Input!$C$10,$AB202,0))</f>
        <v/>
      </c>
      <c r="F202" t="str">
        <f ca="1">IF(Input!D211="","",OFFSET(Input!$D$10,$AB202,0))</f>
        <v/>
      </c>
      <c r="G202" t="str">
        <f ca="1">IF(Input!E211="","",OFFSET(Input!$E$10,$AB202,0))</f>
        <v/>
      </c>
      <c r="H202" t="str">
        <f ca="1">IF(Input!F211="","",OFFSET(Input!$F$10,$AB202,0))</f>
        <v/>
      </c>
      <c r="I202" t="str">
        <f ca="1">IF(Input!G211="","",OFFSET(Input!$G$10,$AB202,0))</f>
        <v/>
      </c>
      <c r="J202" t="str">
        <f ca="1">IF(Input!H211="","",OFFSET(Input!$H$10,$AB202,0))</f>
        <v/>
      </c>
      <c r="K202" t="str">
        <f ca="1">IF(Input!I211="","",OFFSET(Input!$I$10,$AB202,0))</f>
        <v/>
      </c>
      <c r="L202" t="str">
        <f ca="1">IF(Input!J211="","",OFFSET(Input!$J$10,$AB202,0))</f>
        <v/>
      </c>
      <c r="M202" s="189" t="str">
        <f ca="1">IF(Input!K211="","",VALUE(OFFSET(Input!$K$10,$AB202,0)))</f>
        <v/>
      </c>
      <c r="N202" s="189" t="str">
        <f ca="1">IF(Input!L211="","",VALUE(OFFSET(Input!$L$10,$AB202,0)))</f>
        <v/>
      </c>
      <c r="O202" t="str">
        <f ca="1">IF(Input!M211="","",OFFSET(Input!$M$10,$AB202,0))</f>
        <v/>
      </c>
      <c r="P202" t="str">
        <f ca="1">IF(Input!N211="","",OFFSET(Input!$N$10,$AB202,0))</f>
        <v/>
      </c>
      <c r="Q202" t="str">
        <f ca="1">IF(Input!O211="","",OFFSET(Input!$O$10,$AB202,0))</f>
        <v/>
      </c>
      <c r="R202" t="str">
        <f ca="1">IF(Input!P211="","",VALUE(OFFSET(Input!$P$10,$AB202,0)*100))</f>
        <v/>
      </c>
      <c r="T202" t="str">
        <f ca="1">IF(Input!Q211="","",OFFSET(Input!$Q$10,$AB202,0))</f>
        <v/>
      </c>
      <c r="U202" t="str">
        <f ca="1">IF(Input!R211="","",OFFSET(Input!$R$10,$AB202,0))</f>
        <v/>
      </c>
      <c r="V202" t="str">
        <f ca="1">IF(Input!S211="","",VALUE(OFFSET(Input!$S$10,$AB202,0)))</f>
        <v/>
      </c>
      <c r="W202" t="str">
        <f ca="1">IF(Input!T211="","",VALUE(OFFSET(Input!$T$10,$AB202,0)))</f>
        <v/>
      </c>
      <c r="X202" t="str">
        <f ca="1">IF(Input!U211="","",VALUE(OFFSET(Input!$U$10,$AB202,0)))</f>
        <v/>
      </c>
      <c r="Y202" t="str">
        <f ca="1">IF(Input!V211="","",VALUE(OFFSET(Input!$V$10,$AB202,0)))</f>
        <v/>
      </c>
      <c r="Z202" s="170" t="str">
        <f ca="1">IF(Input!W211="","",OFFSET(Input!$W$10,$AB202,0))</f>
        <v/>
      </c>
      <c r="AB202" s="169">
        <v>201</v>
      </c>
    </row>
    <row r="203" spans="1:28" x14ac:dyDescent="0.25">
      <c r="A203" s="179" t="str">
        <f ca="1">IF(Input!A212="","",OFFSET(Input!$A$10,$AB203,0))</f>
        <v/>
      </c>
      <c r="B203" t="str">
        <f>IF(Input!$J$2="","",IF(A203="","",Input!$J$2))</f>
        <v/>
      </c>
      <c r="D203" t="str">
        <f ca="1">IF(Input!B212="","",VALUE(OFFSET(Input!$B$10,$AB203,0)))</f>
        <v/>
      </c>
      <c r="E203" t="str">
        <f ca="1">IF(Input!C212="","",OFFSET(Input!$C$10,$AB203,0))</f>
        <v/>
      </c>
      <c r="F203" t="str">
        <f ca="1">IF(Input!D212="","",OFFSET(Input!$D$10,$AB203,0))</f>
        <v/>
      </c>
      <c r="G203" t="str">
        <f ca="1">IF(Input!E212="","",OFFSET(Input!$E$10,$AB203,0))</f>
        <v/>
      </c>
      <c r="H203" t="str">
        <f ca="1">IF(Input!F212="","",OFFSET(Input!$F$10,$AB203,0))</f>
        <v/>
      </c>
      <c r="I203" t="str">
        <f ca="1">IF(Input!G212="","",OFFSET(Input!$G$10,$AB203,0))</f>
        <v/>
      </c>
      <c r="J203" t="str">
        <f ca="1">IF(Input!H212="","",OFFSET(Input!$H$10,$AB203,0))</f>
        <v/>
      </c>
      <c r="K203" t="str">
        <f ca="1">IF(Input!I212="","",OFFSET(Input!$I$10,$AB203,0))</f>
        <v/>
      </c>
      <c r="L203" t="str">
        <f ca="1">IF(Input!J212="","",OFFSET(Input!$J$10,$AB203,0))</f>
        <v/>
      </c>
      <c r="M203" s="189" t="str">
        <f ca="1">IF(Input!K212="","",VALUE(OFFSET(Input!$K$10,$AB203,0)))</f>
        <v/>
      </c>
      <c r="N203" s="189" t="str">
        <f ca="1">IF(Input!L212="","",VALUE(OFFSET(Input!$L$10,$AB203,0)))</f>
        <v/>
      </c>
      <c r="O203" t="str">
        <f ca="1">IF(Input!M212="","",OFFSET(Input!$M$10,$AB203,0))</f>
        <v/>
      </c>
      <c r="P203" t="str">
        <f ca="1">IF(Input!N212="","",OFFSET(Input!$N$10,$AB203,0))</f>
        <v/>
      </c>
      <c r="Q203" t="str">
        <f ca="1">IF(Input!O212="","",OFFSET(Input!$O$10,$AB203,0))</f>
        <v/>
      </c>
      <c r="R203" t="str">
        <f ca="1">IF(Input!P212="","",VALUE(OFFSET(Input!$P$10,$AB203,0)*100))</f>
        <v/>
      </c>
      <c r="T203" t="str">
        <f ca="1">IF(Input!Q212="","",OFFSET(Input!$Q$10,$AB203,0))</f>
        <v/>
      </c>
      <c r="U203" t="str">
        <f ca="1">IF(Input!R212="","",OFFSET(Input!$R$10,$AB203,0))</f>
        <v/>
      </c>
      <c r="V203" t="str">
        <f ca="1">IF(Input!S212="","",VALUE(OFFSET(Input!$S$10,$AB203,0)))</f>
        <v/>
      </c>
      <c r="W203" t="str">
        <f ca="1">IF(Input!T212="","",VALUE(OFFSET(Input!$T$10,$AB203,0)))</f>
        <v/>
      </c>
      <c r="X203" t="str">
        <f ca="1">IF(Input!U212="","",VALUE(OFFSET(Input!$U$10,$AB203,0)))</f>
        <v/>
      </c>
      <c r="Y203" t="str">
        <f ca="1">IF(Input!V212="","",VALUE(OFFSET(Input!$V$10,$AB203,0)))</f>
        <v/>
      </c>
      <c r="Z203" s="170" t="str">
        <f ca="1">IF(Input!W212="","",OFFSET(Input!$W$10,$AB203,0))</f>
        <v/>
      </c>
      <c r="AB203" s="169">
        <v>202</v>
      </c>
    </row>
    <row r="204" spans="1:28" x14ac:dyDescent="0.25">
      <c r="A204" s="179" t="str">
        <f ca="1">IF(Input!A213="","",OFFSET(Input!$A$10,$AB204,0))</f>
        <v/>
      </c>
      <c r="B204" t="str">
        <f>IF(Input!$J$2="","",IF(A204="","",Input!$J$2))</f>
        <v/>
      </c>
      <c r="D204" t="str">
        <f ca="1">IF(Input!B213="","",VALUE(OFFSET(Input!$B$10,$AB204,0)))</f>
        <v/>
      </c>
      <c r="E204" t="str">
        <f ca="1">IF(Input!C213="","",OFFSET(Input!$C$10,$AB204,0))</f>
        <v/>
      </c>
      <c r="F204" t="str">
        <f ca="1">IF(Input!D213="","",OFFSET(Input!$D$10,$AB204,0))</f>
        <v/>
      </c>
      <c r="G204" t="str">
        <f ca="1">IF(Input!E213="","",OFFSET(Input!$E$10,$AB204,0))</f>
        <v/>
      </c>
      <c r="H204" t="str">
        <f ca="1">IF(Input!F213="","",OFFSET(Input!$F$10,$AB204,0))</f>
        <v/>
      </c>
      <c r="I204" t="str">
        <f ca="1">IF(Input!G213="","",OFFSET(Input!$G$10,$AB204,0))</f>
        <v/>
      </c>
      <c r="J204" t="str">
        <f ca="1">IF(Input!H213="","",OFFSET(Input!$H$10,$AB204,0))</f>
        <v/>
      </c>
      <c r="K204" t="str">
        <f ca="1">IF(Input!I213="","",OFFSET(Input!$I$10,$AB204,0))</f>
        <v/>
      </c>
      <c r="L204" t="str">
        <f ca="1">IF(Input!J213="","",OFFSET(Input!$J$10,$AB204,0))</f>
        <v/>
      </c>
      <c r="M204" s="189" t="str">
        <f ca="1">IF(Input!K213="","",VALUE(OFFSET(Input!$K$10,$AB204,0)))</f>
        <v/>
      </c>
      <c r="N204" s="189" t="str">
        <f ca="1">IF(Input!L213="","",VALUE(OFFSET(Input!$L$10,$AB204,0)))</f>
        <v/>
      </c>
      <c r="O204" t="str">
        <f ca="1">IF(Input!M213="","",OFFSET(Input!$M$10,$AB204,0))</f>
        <v/>
      </c>
      <c r="P204" t="str">
        <f ca="1">IF(Input!N213="","",OFFSET(Input!$N$10,$AB204,0))</f>
        <v/>
      </c>
      <c r="Q204" t="str">
        <f ca="1">IF(Input!O213="","",OFFSET(Input!$O$10,$AB204,0))</f>
        <v/>
      </c>
      <c r="R204" t="str">
        <f ca="1">IF(Input!P213="","",VALUE(OFFSET(Input!$P$10,$AB204,0)*100))</f>
        <v/>
      </c>
      <c r="T204" t="str">
        <f ca="1">IF(Input!Q213="","",OFFSET(Input!$Q$10,$AB204,0))</f>
        <v/>
      </c>
      <c r="U204" t="str">
        <f ca="1">IF(Input!R213="","",OFFSET(Input!$R$10,$AB204,0))</f>
        <v/>
      </c>
      <c r="V204" t="str">
        <f ca="1">IF(Input!S213="","",VALUE(OFFSET(Input!$S$10,$AB204,0)))</f>
        <v/>
      </c>
      <c r="W204" t="str">
        <f ca="1">IF(Input!T213="","",VALUE(OFFSET(Input!$T$10,$AB204,0)))</f>
        <v/>
      </c>
      <c r="X204" t="str">
        <f ca="1">IF(Input!U213="","",VALUE(OFFSET(Input!$U$10,$AB204,0)))</f>
        <v/>
      </c>
      <c r="Y204" t="str">
        <f ca="1">IF(Input!V213="","",VALUE(OFFSET(Input!$V$10,$AB204,0)))</f>
        <v/>
      </c>
      <c r="Z204" s="170" t="str">
        <f ca="1">IF(Input!W213="","",OFFSET(Input!$W$10,$AB204,0))</f>
        <v/>
      </c>
      <c r="AB204" s="169">
        <v>203</v>
      </c>
    </row>
    <row r="205" spans="1:28" x14ac:dyDescent="0.25">
      <c r="A205" s="179" t="str">
        <f ca="1">IF(Input!A214="","",OFFSET(Input!$A$10,$AB205,0))</f>
        <v/>
      </c>
      <c r="B205" t="str">
        <f>IF(Input!$J$2="","",IF(A205="","",Input!$J$2))</f>
        <v/>
      </c>
      <c r="D205" t="str">
        <f ca="1">IF(Input!B214="","",VALUE(OFFSET(Input!$B$10,$AB205,0)))</f>
        <v/>
      </c>
      <c r="E205" t="str">
        <f ca="1">IF(Input!C214="","",OFFSET(Input!$C$10,$AB205,0))</f>
        <v/>
      </c>
      <c r="F205" t="str">
        <f ca="1">IF(Input!D214="","",OFFSET(Input!$D$10,$AB205,0))</f>
        <v/>
      </c>
      <c r="G205" t="str">
        <f ca="1">IF(Input!E214="","",OFFSET(Input!$E$10,$AB205,0))</f>
        <v/>
      </c>
      <c r="H205" t="str">
        <f ca="1">IF(Input!F214="","",OFFSET(Input!$F$10,$AB205,0))</f>
        <v/>
      </c>
      <c r="I205" t="str">
        <f ca="1">IF(Input!G214="","",OFFSET(Input!$G$10,$AB205,0))</f>
        <v/>
      </c>
      <c r="J205" t="str">
        <f ca="1">IF(Input!H214="","",OFFSET(Input!$H$10,$AB205,0))</f>
        <v/>
      </c>
      <c r="K205" t="str">
        <f ca="1">IF(Input!I214="","",OFFSET(Input!$I$10,$AB205,0))</f>
        <v/>
      </c>
      <c r="L205" t="str">
        <f ca="1">IF(Input!J214="","",OFFSET(Input!$J$10,$AB205,0))</f>
        <v/>
      </c>
      <c r="M205" s="189" t="str">
        <f ca="1">IF(Input!K214="","",VALUE(OFFSET(Input!$K$10,$AB205,0)))</f>
        <v/>
      </c>
      <c r="N205" s="189" t="str">
        <f ca="1">IF(Input!L214="","",VALUE(OFFSET(Input!$L$10,$AB205,0)))</f>
        <v/>
      </c>
      <c r="O205" t="str">
        <f ca="1">IF(Input!M214="","",OFFSET(Input!$M$10,$AB205,0))</f>
        <v/>
      </c>
      <c r="P205" t="str">
        <f ca="1">IF(Input!N214="","",OFFSET(Input!$N$10,$AB205,0))</f>
        <v/>
      </c>
      <c r="Q205" t="str">
        <f ca="1">IF(Input!O214="","",OFFSET(Input!$O$10,$AB205,0))</f>
        <v/>
      </c>
      <c r="R205" t="str">
        <f ca="1">IF(Input!P214="","",VALUE(OFFSET(Input!$P$10,$AB205,0)*100))</f>
        <v/>
      </c>
      <c r="T205" t="str">
        <f ca="1">IF(Input!Q214="","",OFFSET(Input!$Q$10,$AB205,0))</f>
        <v/>
      </c>
      <c r="U205" t="str">
        <f ca="1">IF(Input!R214="","",OFFSET(Input!$R$10,$AB205,0))</f>
        <v/>
      </c>
      <c r="V205" t="str">
        <f ca="1">IF(Input!S214="","",VALUE(OFFSET(Input!$S$10,$AB205,0)))</f>
        <v/>
      </c>
      <c r="W205" t="str">
        <f ca="1">IF(Input!T214="","",VALUE(OFFSET(Input!$T$10,$AB205,0)))</f>
        <v/>
      </c>
      <c r="X205" t="str">
        <f ca="1">IF(Input!U214="","",VALUE(OFFSET(Input!$U$10,$AB205,0)))</f>
        <v/>
      </c>
      <c r="Y205" t="str">
        <f ca="1">IF(Input!V214="","",VALUE(OFFSET(Input!$V$10,$AB205,0)))</f>
        <v/>
      </c>
      <c r="Z205" s="170" t="str">
        <f ca="1">IF(Input!W214="","",OFFSET(Input!$W$10,$AB205,0))</f>
        <v/>
      </c>
      <c r="AB205" s="169">
        <v>204</v>
      </c>
    </row>
    <row r="206" spans="1:28" x14ac:dyDescent="0.25">
      <c r="A206" s="179" t="str">
        <f ca="1">IF(Input!A215="","",OFFSET(Input!$A$10,$AB206,0))</f>
        <v/>
      </c>
      <c r="B206" t="str">
        <f>IF(Input!$J$2="","",IF(A206="","",Input!$J$2))</f>
        <v/>
      </c>
      <c r="D206" t="str">
        <f ca="1">IF(Input!B215="","",VALUE(OFFSET(Input!$B$10,$AB206,0)))</f>
        <v/>
      </c>
      <c r="E206" t="str">
        <f ca="1">IF(Input!C215="","",OFFSET(Input!$C$10,$AB206,0))</f>
        <v/>
      </c>
      <c r="F206" t="str">
        <f ca="1">IF(Input!D215="","",OFFSET(Input!$D$10,$AB206,0))</f>
        <v/>
      </c>
      <c r="G206" t="str">
        <f ca="1">IF(Input!E215="","",OFFSET(Input!$E$10,$AB206,0))</f>
        <v/>
      </c>
      <c r="H206" t="str">
        <f ca="1">IF(Input!F215="","",OFFSET(Input!$F$10,$AB206,0))</f>
        <v/>
      </c>
      <c r="I206" t="str">
        <f ca="1">IF(Input!G215="","",OFFSET(Input!$G$10,$AB206,0))</f>
        <v/>
      </c>
      <c r="J206" t="str">
        <f ca="1">IF(Input!H215="","",OFFSET(Input!$H$10,$AB206,0))</f>
        <v/>
      </c>
      <c r="K206" t="str">
        <f ca="1">IF(Input!I215="","",OFFSET(Input!$I$10,$AB206,0))</f>
        <v/>
      </c>
      <c r="L206" t="str">
        <f ca="1">IF(Input!J215="","",OFFSET(Input!$J$10,$AB206,0))</f>
        <v/>
      </c>
      <c r="M206" s="189" t="str">
        <f ca="1">IF(Input!K215="","",VALUE(OFFSET(Input!$K$10,$AB206,0)))</f>
        <v/>
      </c>
      <c r="N206" s="189" t="str">
        <f ca="1">IF(Input!L215="","",VALUE(OFFSET(Input!$L$10,$AB206,0)))</f>
        <v/>
      </c>
      <c r="O206" t="str">
        <f ca="1">IF(Input!M215="","",OFFSET(Input!$M$10,$AB206,0))</f>
        <v/>
      </c>
      <c r="P206" t="str">
        <f ca="1">IF(Input!N215="","",OFFSET(Input!$N$10,$AB206,0))</f>
        <v/>
      </c>
      <c r="Q206" t="str">
        <f ca="1">IF(Input!O215="","",OFFSET(Input!$O$10,$AB206,0))</f>
        <v/>
      </c>
      <c r="R206" t="str">
        <f ca="1">IF(Input!P215="","",VALUE(OFFSET(Input!$P$10,$AB206,0)*100))</f>
        <v/>
      </c>
      <c r="T206" t="str">
        <f ca="1">IF(Input!Q215="","",OFFSET(Input!$Q$10,$AB206,0))</f>
        <v/>
      </c>
      <c r="U206" t="str">
        <f ca="1">IF(Input!R215="","",OFFSET(Input!$R$10,$AB206,0))</f>
        <v/>
      </c>
      <c r="V206" t="str">
        <f ca="1">IF(Input!S215="","",VALUE(OFFSET(Input!$S$10,$AB206,0)))</f>
        <v/>
      </c>
      <c r="W206" t="str">
        <f ca="1">IF(Input!T215="","",VALUE(OFFSET(Input!$T$10,$AB206,0)))</f>
        <v/>
      </c>
      <c r="X206" t="str">
        <f ca="1">IF(Input!U215="","",VALUE(OFFSET(Input!$U$10,$AB206,0)))</f>
        <v/>
      </c>
      <c r="Y206" t="str">
        <f ca="1">IF(Input!V215="","",VALUE(OFFSET(Input!$V$10,$AB206,0)))</f>
        <v/>
      </c>
      <c r="Z206" s="170" t="str">
        <f ca="1">IF(Input!W215="","",OFFSET(Input!$W$10,$AB206,0))</f>
        <v/>
      </c>
      <c r="AB206" s="169">
        <v>205</v>
      </c>
    </row>
    <row r="207" spans="1:28" x14ac:dyDescent="0.25">
      <c r="A207" s="179" t="str">
        <f ca="1">IF(Input!A216="","",OFFSET(Input!$A$10,$AB207,0))</f>
        <v/>
      </c>
      <c r="B207" t="str">
        <f>IF(Input!$J$2="","",IF(A207="","",Input!$J$2))</f>
        <v/>
      </c>
      <c r="D207" t="str">
        <f ca="1">IF(Input!B216="","",VALUE(OFFSET(Input!$B$10,$AB207,0)))</f>
        <v/>
      </c>
      <c r="E207" t="str">
        <f ca="1">IF(Input!C216="","",OFFSET(Input!$C$10,$AB207,0))</f>
        <v/>
      </c>
      <c r="F207" t="str">
        <f ca="1">IF(Input!D216="","",OFFSET(Input!$D$10,$AB207,0))</f>
        <v/>
      </c>
      <c r="G207" t="str">
        <f ca="1">IF(Input!E216="","",OFFSET(Input!$E$10,$AB207,0))</f>
        <v/>
      </c>
      <c r="H207" t="str">
        <f ca="1">IF(Input!F216="","",OFFSET(Input!$F$10,$AB207,0))</f>
        <v/>
      </c>
      <c r="I207" t="str">
        <f ca="1">IF(Input!G216="","",OFFSET(Input!$G$10,$AB207,0))</f>
        <v/>
      </c>
      <c r="J207" t="str">
        <f ca="1">IF(Input!H216="","",OFFSET(Input!$H$10,$AB207,0))</f>
        <v/>
      </c>
      <c r="K207" t="str">
        <f ca="1">IF(Input!I216="","",OFFSET(Input!$I$10,$AB207,0))</f>
        <v/>
      </c>
      <c r="L207" t="str">
        <f ca="1">IF(Input!J216="","",OFFSET(Input!$J$10,$AB207,0))</f>
        <v/>
      </c>
      <c r="M207" s="189" t="str">
        <f ca="1">IF(Input!K216="","",VALUE(OFFSET(Input!$K$10,$AB207,0)))</f>
        <v/>
      </c>
      <c r="N207" s="189" t="str">
        <f ca="1">IF(Input!L216="","",VALUE(OFFSET(Input!$L$10,$AB207,0)))</f>
        <v/>
      </c>
      <c r="O207" t="str">
        <f ca="1">IF(Input!M216="","",OFFSET(Input!$M$10,$AB207,0))</f>
        <v/>
      </c>
      <c r="P207" t="str">
        <f ca="1">IF(Input!N216="","",OFFSET(Input!$N$10,$AB207,0))</f>
        <v/>
      </c>
      <c r="Q207" t="str">
        <f ca="1">IF(Input!O216="","",OFFSET(Input!$O$10,$AB207,0))</f>
        <v/>
      </c>
      <c r="R207" t="str">
        <f ca="1">IF(Input!P216="","",VALUE(OFFSET(Input!$P$10,$AB207,0)*100))</f>
        <v/>
      </c>
      <c r="T207" t="str">
        <f ca="1">IF(Input!Q216="","",OFFSET(Input!$Q$10,$AB207,0))</f>
        <v/>
      </c>
      <c r="U207" t="str">
        <f ca="1">IF(Input!R216="","",OFFSET(Input!$R$10,$AB207,0))</f>
        <v/>
      </c>
      <c r="V207" t="str">
        <f ca="1">IF(Input!S216="","",VALUE(OFFSET(Input!$S$10,$AB207,0)))</f>
        <v/>
      </c>
      <c r="W207" t="str">
        <f ca="1">IF(Input!T216="","",VALUE(OFFSET(Input!$T$10,$AB207,0)))</f>
        <v/>
      </c>
      <c r="X207" t="str">
        <f ca="1">IF(Input!U216="","",VALUE(OFFSET(Input!$U$10,$AB207,0)))</f>
        <v/>
      </c>
      <c r="Y207" t="str">
        <f ca="1">IF(Input!V216="","",VALUE(OFFSET(Input!$V$10,$AB207,0)))</f>
        <v/>
      </c>
      <c r="Z207" s="170" t="str">
        <f ca="1">IF(Input!W216="","",OFFSET(Input!$W$10,$AB207,0))</f>
        <v/>
      </c>
      <c r="AB207" s="169">
        <v>206</v>
      </c>
    </row>
    <row r="208" spans="1:28" x14ac:dyDescent="0.25">
      <c r="A208" s="179" t="str">
        <f ca="1">IF(Input!A217="","",OFFSET(Input!$A$10,$AB208,0))</f>
        <v/>
      </c>
      <c r="B208" t="str">
        <f>IF(Input!$J$2="","",IF(A208="","",Input!$J$2))</f>
        <v/>
      </c>
      <c r="D208" t="str">
        <f ca="1">IF(Input!B217="","",VALUE(OFFSET(Input!$B$10,$AB208,0)))</f>
        <v/>
      </c>
      <c r="E208" t="str">
        <f ca="1">IF(Input!C217="","",OFFSET(Input!$C$10,$AB208,0))</f>
        <v/>
      </c>
      <c r="F208" t="str">
        <f ca="1">IF(Input!D217="","",OFFSET(Input!$D$10,$AB208,0))</f>
        <v/>
      </c>
      <c r="G208" t="str">
        <f ca="1">IF(Input!E217="","",OFFSET(Input!$E$10,$AB208,0))</f>
        <v/>
      </c>
      <c r="H208" t="str">
        <f ca="1">IF(Input!F217="","",OFFSET(Input!$F$10,$AB208,0))</f>
        <v/>
      </c>
      <c r="I208" t="str">
        <f ca="1">IF(Input!G217="","",OFFSET(Input!$G$10,$AB208,0))</f>
        <v/>
      </c>
      <c r="J208" t="str">
        <f ca="1">IF(Input!H217="","",OFFSET(Input!$H$10,$AB208,0))</f>
        <v/>
      </c>
      <c r="K208" t="str">
        <f ca="1">IF(Input!I217="","",OFFSET(Input!$I$10,$AB208,0))</f>
        <v/>
      </c>
      <c r="L208" t="str">
        <f ca="1">IF(Input!J217="","",OFFSET(Input!$J$10,$AB208,0))</f>
        <v/>
      </c>
      <c r="M208" s="189" t="str">
        <f ca="1">IF(Input!K217="","",VALUE(OFFSET(Input!$K$10,$AB208,0)))</f>
        <v/>
      </c>
      <c r="N208" s="189" t="str">
        <f ca="1">IF(Input!L217="","",VALUE(OFFSET(Input!$L$10,$AB208,0)))</f>
        <v/>
      </c>
      <c r="O208" t="str">
        <f ca="1">IF(Input!M217="","",OFFSET(Input!$M$10,$AB208,0))</f>
        <v/>
      </c>
      <c r="P208" t="str">
        <f ca="1">IF(Input!N217="","",OFFSET(Input!$N$10,$AB208,0))</f>
        <v/>
      </c>
      <c r="Q208" t="str">
        <f ca="1">IF(Input!O217="","",OFFSET(Input!$O$10,$AB208,0))</f>
        <v/>
      </c>
      <c r="R208" t="str">
        <f ca="1">IF(Input!P217="","",VALUE(OFFSET(Input!$P$10,$AB208,0)*100))</f>
        <v/>
      </c>
      <c r="T208" t="str">
        <f ca="1">IF(Input!Q217="","",OFFSET(Input!$Q$10,$AB208,0))</f>
        <v/>
      </c>
      <c r="U208" t="str">
        <f ca="1">IF(Input!R217="","",OFFSET(Input!$R$10,$AB208,0))</f>
        <v/>
      </c>
      <c r="V208" t="str">
        <f ca="1">IF(Input!S217="","",VALUE(OFFSET(Input!$S$10,$AB208,0)))</f>
        <v/>
      </c>
      <c r="W208" t="str">
        <f ca="1">IF(Input!T217="","",VALUE(OFFSET(Input!$T$10,$AB208,0)))</f>
        <v/>
      </c>
      <c r="X208" t="str">
        <f ca="1">IF(Input!U217="","",VALUE(OFFSET(Input!$U$10,$AB208,0)))</f>
        <v/>
      </c>
      <c r="Y208" t="str">
        <f ca="1">IF(Input!V217="","",VALUE(OFFSET(Input!$V$10,$AB208,0)))</f>
        <v/>
      </c>
      <c r="Z208" s="170" t="str">
        <f ca="1">IF(Input!W217="","",OFFSET(Input!$W$10,$AB208,0))</f>
        <v/>
      </c>
      <c r="AB208" s="169">
        <v>207</v>
      </c>
    </row>
    <row r="209" spans="1:28" x14ac:dyDescent="0.25">
      <c r="A209" s="179" t="str">
        <f ca="1">IF(Input!A218="","",OFFSET(Input!$A$10,$AB209,0))</f>
        <v/>
      </c>
      <c r="B209" t="str">
        <f>IF(Input!$J$2="","",IF(A209="","",Input!$J$2))</f>
        <v/>
      </c>
      <c r="D209" t="str">
        <f ca="1">IF(Input!B218="","",VALUE(OFFSET(Input!$B$10,$AB209,0)))</f>
        <v/>
      </c>
      <c r="E209" t="str">
        <f ca="1">IF(Input!C218="","",OFFSET(Input!$C$10,$AB209,0))</f>
        <v/>
      </c>
      <c r="F209" t="str">
        <f ca="1">IF(Input!D218="","",OFFSET(Input!$D$10,$AB209,0))</f>
        <v/>
      </c>
      <c r="G209" t="str">
        <f ca="1">IF(Input!E218="","",OFFSET(Input!$E$10,$AB209,0))</f>
        <v/>
      </c>
      <c r="H209" t="str">
        <f ca="1">IF(Input!F218="","",OFFSET(Input!$F$10,$AB209,0))</f>
        <v/>
      </c>
      <c r="I209" t="str">
        <f ca="1">IF(Input!G218="","",OFFSET(Input!$G$10,$AB209,0))</f>
        <v/>
      </c>
      <c r="J209" t="str">
        <f ca="1">IF(Input!H218="","",OFFSET(Input!$H$10,$AB209,0))</f>
        <v/>
      </c>
      <c r="K209" t="str">
        <f ca="1">IF(Input!I218="","",OFFSET(Input!$I$10,$AB209,0))</f>
        <v/>
      </c>
      <c r="L209" t="str">
        <f ca="1">IF(Input!J218="","",OFFSET(Input!$J$10,$AB209,0))</f>
        <v/>
      </c>
      <c r="M209" s="189" t="str">
        <f ca="1">IF(Input!K218="","",VALUE(OFFSET(Input!$K$10,$AB209,0)))</f>
        <v/>
      </c>
      <c r="N209" s="189" t="str">
        <f ca="1">IF(Input!L218="","",VALUE(OFFSET(Input!$L$10,$AB209,0)))</f>
        <v/>
      </c>
      <c r="O209" t="str">
        <f ca="1">IF(Input!M218="","",OFFSET(Input!$M$10,$AB209,0))</f>
        <v/>
      </c>
      <c r="P209" t="str">
        <f ca="1">IF(Input!N218="","",OFFSET(Input!$N$10,$AB209,0))</f>
        <v/>
      </c>
      <c r="Q209" t="str">
        <f ca="1">IF(Input!O218="","",OFFSET(Input!$O$10,$AB209,0))</f>
        <v/>
      </c>
      <c r="R209" t="str">
        <f ca="1">IF(Input!P218="","",VALUE(OFFSET(Input!$P$10,$AB209,0)*100))</f>
        <v/>
      </c>
      <c r="T209" t="str">
        <f ca="1">IF(Input!Q218="","",OFFSET(Input!$Q$10,$AB209,0))</f>
        <v/>
      </c>
      <c r="U209" t="str">
        <f ca="1">IF(Input!R218="","",OFFSET(Input!$R$10,$AB209,0))</f>
        <v/>
      </c>
      <c r="V209" t="str">
        <f ca="1">IF(Input!S218="","",VALUE(OFFSET(Input!$S$10,$AB209,0)))</f>
        <v/>
      </c>
      <c r="W209" t="str">
        <f ca="1">IF(Input!T218="","",VALUE(OFFSET(Input!$T$10,$AB209,0)))</f>
        <v/>
      </c>
      <c r="X209" t="str">
        <f ca="1">IF(Input!U218="","",VALUE(OFFSET(Input!$U$10,$AB209,0)))</f>
        <v/>
      </c>
      <c r="Y209" t="str">
        <f ca="1">IF(Input!V218="","",VALUE(OFFSET(Input!$V$10,$AB209,0)))</f>
        <v/>
      </c>
      <c r="Z209" s="170" t="str">
        <f ca="1">IF(Input!W218="","",OFFSET(Input!$W$10,$AB209,0))</f>
        <v/>
      </c>
      <c r="AB209" s="169">
        <v>208</v>
      </c>
    </row>
    <row r="210" spans="1:28" x14ac:dyDescent="0.25">
      <c r="A210" s="179" t="str">
        <f ca="1">IF(Input!A219="","",OFFSET(Input!$A$10,$AB210,0))</f>
        <v/>
      </c>
      <c r="B210" t="str">
        <f>IF(Input!$J$2="","",IF(A210="","",Input!$J$2))</f>
        <v/>
      </c>
      <c r="D210" t="str">
        <f ca="1">IF(Input!B219="","",VALUE(OFFSET(Input!$B$10,$AB210,0)))</f>
        <v/>
      </c>
      <c r="E210" t="str">
        <f ca="1">IF(Input!C219="","",OFFSET(Input!$C$10,$AB210,0))</f>
        <v/>
      </c>
      <c r="F210" t="str">
        <f ca="1">IF(Input!D219="","",OFFSET(Input!$D$10,$AB210,0))</f>
        <v/>
      </c>
      <c r="G210" t="str">
        <f ca="1">IF(Input!E219="","",OFFSET(Input!$E$10,$AB210,0))</f>
        <v/>
      </c>
      <c r="H210" t="str">
        <f ca="1">IF(Input!F219="","",OFFSET(Input!$F$10,$AB210,0))</f>
        <v/>
      </c>
      <c r="I210" t="str">
        <f ca="1">IF(Input!G219="","",OFFSET(Input!$G$10,$AB210,0))</f>
        <v/>
      </c>
      <c r="J210" t="str">
        <f ca="1">IF(Input!H219="","",OFFSET(Input!$H$10,$AB210,0))</f>
        <v/>
      </c>
      <c r="K210" t="str">
        <f ca="1">IF(Input!I219="","",OFFSET(Input!$I$10,$AB210,0))</f>
        <v/>
      </c>
      <c r="L210" t="str">
        <f ca="1">IF(Input!J219="","",OFFSET(Input!$J$10,$AB210,0))</f>
        <v/>
      </c>
      <c r="M210" s="189" t="str">
        <f ca="1">IF(Input!K219="","",VALUE(OFFSET(Input!$K$10,$AB210,0)))</f>
        <v/>
      </c>
      <c r="N210" s="189" t="str">
        <f ca="1">IF(Input!L219="","",VALUE(OFFSET(Input!$L$10,$AB210,0)))</f>
        <v/>
      </c>
      <c r="O210" t="str">
        <f ca="1">IF(Input!M219="","",OFFSET(Input!$M$10,$AB210,0))</f>
        <v/>
      </c>
      <c r="P210" t="str">
        <f ca="1">IF(Input!N219="","",OFFSET(Input!$N$10,$AB210,0))</f>
        <v/>
      </c>
      <c r="Q210" t="str">
        <f ca="1">IF(Input!O219="","",OFFSET(Input!$O$10,$AB210,0))</f>
        <v/>
      </c>
      <c r="R210" t="str">
        <f ca="1">IF(Input!P219="","",VALUE(OFFSET(Input!$P$10,$AB210,0)*100))</f>
        <v/>
      </c>
      <c r="T210" t="str">
        <f ca="1">IF(Input!Q219="","",OFFSET(Input!$Q$10,$AB210,0))</f>
        <v/>
      </c>
      <c r="U210" t="str">
        <f ca="1">IF(Input!R219="","",OFFSET(Input!$R$10,$AB210,0))</f>
        <v/>
      </c>
      <c r="V210" t="str">
        <f ca="1">IF(Input!S219="","",VALUE(OFFSET(Input!$S$10,$AB210,0)))</f>
        <v/>
      </c>
      <c r="W210" t="str">
        <f ca="1">IF(Input!T219="","",VALUE(OFFSET(Input!$T$10,$AB210,0)))</f>
        <v/>
      </c>
      <c r="X210" t="str">
        <f ca="1">IF(Input!U219="","",VALUE(OFFSET(Input!$U$10,$AB210,0)))</f>
        <v/>
      </c>
      <c r="Y210" t="str">
        <f ca="1">IF(Input!V219="","",VALUE(OFFSET(Input!$V$10,$AB210,0)))</f>
        <v/>
      </c>
      <c r="Z210" s="170" t="str">
        <f ca="1">IF(Input!W219="","",OFFSET(Input!$W$10,$AB210,0))</f>
        <v/>
      </c>
      <c r="AB210" s="169">
        <v>209</v>
      </c>
    </row>
    <row r="211" spans="1:28" x14ac:dyDescent="0.25">
      <c r="A211" s="179" t="str">
        <f ca="1">IF(Input!A220="","",OFFSET(Input!$A$10,$AB211,0))</f>
        <v/>
      </c>
      <c r="B211" t="str">
        <f>IF(Input!$J$2="","",IF(A211="","",Input!$J$2))</f>
        <v/>
      </c>
      <c r="D211" t="str">
        <f ca="1">IF(Input!B220="","",VALUE(OFFSET(Input!$B$10,$AB211,0)))</f>
        <v/>
      </c>
      <c r="E211" t="str">
        <f ca="1">IF(Input!C220="","",OFFSET(Input!$C$10,$AB211,0))</f>
        <v/>
      </c>
      <c r="F211" t="str">
        <f ca="1">IF(Input!D220="","",OFFSET(Input!$D$10,$AB211,0))</f>
        <v/>
      </c>
      <c r="G211" t="str">
        <f ca="1">IF(Input!E220="","",OFFSET(Input!$E$10,$AB211,0))</f>
        <v/>
      </c>
      <c r="H211" t="str">
        <f ca="1">IF(Input!F220="","",OFFSET(Input!$F$10,$AB211,0))</f>
        <v/>
      </c>
      <c r="I211" t="str">
        <f ca="1">IF(Input!G220="","",OFFSET(Input!$G$10,$AB211,0))</f>
        <v/>
      </c>
      <c r="J211" t="str">
        <f ca="1">IF(Input!H220="","",OFFSET(Input!$H$10,$AB211,0))</f>
        <v/>
      </c>
      <c r="K211" t="str">
        <f ca="1">IF(Input!I220="","",OFFSET(Input!$I$10,$AB211,0))</f>
        <v/>
      </c>
      <c r="L211" t="str">
        <f ca="1">IF(Input!J220="","",OFFSET(Input!$J$10,$AB211,0))</f>
        <v/>
      </c>
      <c r="M211" s="189" t="str">
        <f ca="1">IF(Input!K220="","",VALUE(OFFSET(Input!$K$10,$AB211,0)))</f>
        <v/>
      </c>
      <c r="N211" s="189" t="str">
        <f ca="1">IF(Input!L220="","",VALUE(OFFSET(Input!$L$10,$AB211,0)))</f>
        <v/>
      </c>
      <c r="O211" t="str">
        <f ca="1">IF(Input!M220="","",OFFSET(Input!$M$10,$AB211,0))</f>
        <v/>
      </c>
      <c r="P211" t="str">
        <f ca="1">IF(Input!N220="","",OFFSET(Input!$N$10,$AB211,0))</f>
        <v/>
      </c>
      <c r="Q211" t="str">
        <f ca="1">IF(Input!O220="","",OFFSET(Input!$O$10,$AB211,0))</f>
        <v/>
      </c>
      <c r="R211" t="str">
        <f ca="1">IF(Input!P220="","",VALUE(OFFSET(Input!$P$10,$AB211,0)*100))</f>
        <v/>
      </c>
      <c r="T211" t="str">
        <f ca="1">IF(Input!Q220="","",OFFSET(Input!$Q$10,$AB211,0))</f>
        <v/>
      </c>
      <c r="U211" t="str">
        <f ca="1">IF(Input!R220="","",OFFSET(Input!$R$10,$AB211,0))</f>
        <v/>
      </c>
      <c r="V211" t="str">
        <f ca="1">IF(Input!S220="","",VALUE(OFFSET(Input!$S$10,$AB211,0)))</f>
        <v/>
      </c>
      <c r="W211" t="str">
        <f ca="1">IF(Input!T220="","",VALUE(OFFSET(Input!$T$10,$AB211,0)))</f>
        <v/>
      </c>
      <c r="X211" t="str">
        <f ca="1">IF(Input!U220="","",VALUE(OFFSET(Input!$U$10,$AB211,0)))</f>
        <v/>
      </c>
      <c r="Y211" t="str">
        <f ca="1">IF(Input!V220="","",VALUE(OFFSET(Input!$V$10,$AB211,0)))</f>
        <v/>
      </c>
      <c r="Z211" s="170" t="str">
        <f ca="1">IF(Input!W220="","",OFFSET(Input!$W$10,$AB211,0))</f>
        <v/>
      </c>
      <c r="AB211" s="169">
        <v>210</v>
      </c>
    </row>
    <row r="212" spans="1:28" x14ac:dyDescent="0.25">
      <c r="A212" s="179" t="str">
        <f ca="1">IF(Input!A221="","",OFFSET(Input!$A$10,$AB212,0))</f>
        <v/>
      </c>
      <c r="B212" t="str">
        <f>IF(Input!$J$2="","",IF(A212="","",Input!$J$2))</f>
        <v/>
      </c>
      <c r="D212" t="str">
        <f ca="1">IF(Input!B221="","",VALUE(OFFSET(Input!$B$10,$AB212,0)))</f>
        <v/>
      </c>
      <c r="E212" t="str">
        <f ca="1">IF(Input!C221="","",OFFSET(Input!$C$10,$AB212,0))</f>
        <v/>
      </c>
      <c r="F212" t="str">
        <f ca="1">IF(Input!D221="","",OFFSET(Input!$D$10,$AB212,0))</f>
        <v/>
      </c>
      <c r="G212" t="str">
        <f ca="1">IF(Input!E221="","",OFFSET(Input!$E$10,$AB212,0))</f>
        <v/>
      </c>
      <c r="H212" t="str">
        <f ca="1">IF(Input!F221="","",OFFSET(Input!$F$10,$AB212,0))</f>
        <v/>
      </c>
      <c r="I212" t="str">
        <f ca="1">IF(Input!G221="","",OFFSET(Input!$G$10,$AB212,0))</f>
        <v/>
      </c>
      <c r="J212" t="str">
        <f ca="1">IF(Input!H221="","",OFFSET(Input!$H$10,$AB212,0))</f>
        <v/>
      </c>
      <c r="K212" t="str">
        <f ca="1">IF(Input!I221="","",OFFSET(Input!$I$10,$AB212,0))</f>
        <v/>
      </c>
      <c r="L212" t="str">
        <f ca="1">IF(Input!J221="","",OFFSET(Input!$J$10,$AB212,0))</f>
        <v/>
      </c>
      <c r="M212" s="189" t="str">
        <f ca="1">IF(Input!K221="","",VALUE(OFFSET(Input!$K$10,$AB212,0)))</f>
        <v/>
      </c>
      <c r="N212" s="189" t="str">
        <f ca="1">IF(Input!L221="","",VALUE(OFFSET(Input!$L$10,$AB212,0)))</f>
        <v/>
      </c>
      <c r="O212" t="str">
        <f ca="1">IF(Input!M221="","",OFFSET(Input!$M$10,$AB212,0))</f>
        <v/>
      </c>
      <c r="P212" t="str">
        <f ca="1">IF(Input!N221="","",OFFSET(Input!$N$10,$AB212,0))</f>
        <v/>
      </c>
      <c r="Q212" t="str">
        <f ca="1">IF(Input!O221="","",OFFSET(Input!$O$10,$AB212,0))</f>
        <v/>
      </c>
      <c r="R212" t="str">
        <f ca="1">IF(Input!P221="","",VALUE(OFFSET(Input!$P$10,$AB212,0)*100))</f>
        <v/>
      </c>
      <c r="T212" t="str">
        <f ca="1">IF(Input!Q221="","",OFFSET(Input!$Q$10,$AB212,0))</f>
        <v/>
      </c>
      <c r="U212" t="str">
        <f ca="1">IF(Input!R221="","",OFFSET(Input!$R$10,$AB212,0))</f>
        <v/>
      </c>
      <c r="V212" t="str">
        <f ca="1">IF(Input!S221="","",VALUE(OFFSET(Input!$S$10,$AB212,0)))</f>
        <v/>
      </c>
      <c r="W212" t="str">
        <f ca="1">IF(Input!T221="","",VALUE(OFFSET(Input!$T$10,$AB212,0)))</f>
        <v/>
      </c>
      <c r="X212" t="str">
        <f ca="1">IF(Input!U221="","",VALUE(OFFSET(Input!$U$10,$AB212,0)))</f>
        <v/>
      </c>
      <c r="Y212" t="str">
        <f ca="1">IF(Input!V221="","",VALUE(OFFSET(Input!$V$10,$AB212,0)))</f>
        <v/>
      </c>
      <c r="Z212" s="170" t="str">
        <f ca="1">IF(Input!W221="","",OFFSET(Input!$W$10,$AB212,0))</f>
        <v/>
      </c>
      <c r="AB212" s="169">
        <v>211</v>
      </c>
    </row>
    <row r="213" spans="1:28" x14ac:dyDescent="0.25">
      <c r="A213" s="179" t="str">
        <f ca="1">IF(Input!A222="","",OFFSET(Input!$A$10,$AB213,0))</f>
        <v/>
      </c>
      <c r="B213" t="str">
        <f>IF(Input!$J$2="","",IF(A213="","",Input!$J$2))</f>
        <v/>
      </c>
      <c r="D213" t="str">
        <f ca="1">IF(Input!B222="","",VALUE(OFFSET(Input!$B$10,$AB213,0)))</f>
        <v/>
      </c>
      <c r="E213" t="str">
        <f ca="1">IF(Input!C222="","",OFFSET(Input!$C$10,$AB213,0))</f>
        <v/>
      </c>
      <c r="F213" t="str">
        <f ca="1">IF(Input!D222="","",OFFSET(Input!$D$10,$AB213,0))</f>
        <v/>
      </c>
      <c r="G213" t="str">
        <f ca="1">IF(Input!E222="","",OFFSET(Input!$E$10,$AB213,0))</f>
        <v/>
      </c>
      <c r="H213" t="str">
        <f ca="1">IF(Input!F222="","",OFFSET(Input!$F$10,$AB213,0))</f>
        <v/>
      </c>
      <c r="I213" t="str">
        <f ca="1">IF(Input!G222="","",OFFSET(Input!$G$10,$AB213,0))</f>
        <v/>
      </c>
      <c r="J213" t="str">
        <f ca="1">IF(Input!H222="","",OFFSET(Input!$H$10,$AB213,0))</f>
        <v/>
      </c>
      <c r="K213" t="str">
        <f ca="1">IF(Input!I222="","",OFFSET(Input!$I$10,$AB213,0))</f>
        <v/>
      </c>
      <c r="L213" t="str">
        <f ca="1">IF(Input!J222="","",OFFSET(Input!$J$10,$AB213,0))</f>
        <v/>
      </c>
      <c r="M213" s="189" t="str">
        <f ca="1">IF(Input!K222="","",VALUE(OFFSET(Input!$K$10,$AB213,0)))</f>
        <v/>
      </c>
      <c r="N213" s="189" t="str">
        <f ca="1">IF(Input!L222="","",VALUE(OFFSET(Input!$L$10,$AB213,0)))</f>
        <v/>
      </c>
      <c r="O213" t="str">
        <f ca="1">IF(Input!M222="","",OFFSET(Input!$M$10,$AB213,0))</f>
        <v/>
      </c>
      <c r="P213" t="str">
        <f ca="1">IF(Input!N222="","",OFFSET(Input!$N$10,$AB213,0))</f>
        <v/>
      </c>
      <c r="Q213" t="str">
        <f ca="1">IF(Input!O222="","",OFFSET(Input!$O$10,$AB213,0))</f>
        <v/>
      </c>
      <c r="R213" t="str">
        <f ca="1">IF(Input!P222="","",VALUE(OFFSET(Input!$P$10,$AB213,0)*100))</f>
        <v/>
      </c>
      <c r="T213" t="str">
        <f ca="1">IF(Input!Q222="","",OFFSET(Input!$Q$10,$AB213,0))</f>
        <v/>
      </c>
      <c r="U213" t="str">
        <f ca="1">IF(Input!R222="","",OFFSET(Input!$R$10,$AB213,0))</f>
        <v/>
      </c>
      <c r="V213" t="str">
        <f ca="1">IF(Input!S222="","",VALUE(OFFSET(Input!$S$10,$AB213,0)))</f>
        <v/>
      </c>
      <c r="W213" t="str">
        <f ca="1">IF(Input!T222="","",VALUE(OFFSET(Input!$T$10,$AB213,0)))</f>
        <v/>
      </c>
      <c r="X213" t="str">
        <f ca="1">IF(Input!U222="","",VALUE(OFFSET(Input!$U$10,$AB213,0)))</f>
        <v/>
      </c>
      <c r="Y213" t="str">
        <f ca="1">IF(Input!V222="","",VALUE(OFFSET(Input!$V$10,$AB213,0)))</f>
        <v/>
      </c>
      <c r="Z213" s="170" t="str">
        <f ca="1">IF(Input!W222="","",OFFSET(Input!$W$10,$AB213,0))</f>
        <v/>
      </c>
      <c r="AB213" s="169">
        <v>212</v>
      </c>
    </row>
    <row r="214" spans="1:28" x14ac:dyDescent="0.25">
      <c r="A214" s="179" t="str">
        <f ca="1">IF(Input!A223="","",OFFSET(Input!$A$10,$AB214,0))</f>
        <v/>
      </c>
      <c r="B214" t="str">
        <f>IF(Input!$J$2="","",IF(A214="","",Input!$J$2))</f>
        <v/>
      </c>
      <c r="D214" t="str">
        <f ca="1">IF(Input!B223="","",VALUE(OFFSET(Input!$B$10,$AB214,0)))</f>
        <v/>
      </c>
      <c r="E214" t="str">
        <f ca="1">IF(Input!C223="","",OFFSET(Input!$C$10,$AB214,0))</f>
        <v/>
      </c>
      <c r="F214" t="str">
        <f ca="1">IF(Input!D223="","",OFFSET(Input!$D$10,$AB214,0))</f>
        <v/>
      </c>
      <c r="G214" t="str">
        <f ca="1">IF(Input!E223="","",OFFSET(Input!$E$10,$AB214,0))</f>
        <v/>
      </c>
      <c r="H214" t="str">
        <f ca="1">IF(Input!F223="","",OFFSET(Input!$F$10,$AB214,0))</f>
        <v/>
      </c>
      <c r="I214" t="str">
        <f ca="1">IF(Input!G223="","",OFFSET(Input!$G$10,$AB214,0))</f>
        <v/>
      </c>
      <c r="J214" t="str">
        <f ca="1">IF(Input!H223="","",OFFSET(Input!$H$10,$AB214,0))</f>
        <v/>
      </c>
      <c r="K214" t="str">
        <f ca="1">IF(Input!I223="","",OFFSET(Input!$I$10,$AB214,0))</f>
        <v/>
      </c>
      <c r="L214" t="str">
        <f ca="1">IF(Input!J223="","",OFFSET(Input!$J$10,$AB214,0))</f>
        <v/>
      </c>
      <c r="M214" s="189" t="str">
        <f ca="1">IF(Input!K223="","",VALUE(OFFSET(Input!$K$10,$AB214,0)))</f>
        <v/>
      </c>
      <c r="N214" s="189" t="str">
        <f ca="1">IF(Input!L223="","",VALUE(OFFSET(Input!$L$10,$AB214,0)))</f>
        <v/>
      </c>
      <c r="O214" t="str">
        <f ca="1">IF(Input!M223="","",OFFSET(Input!$M$10,$AB214,0))</f>
        <v/>
      </c>
      <c r="P214" t="str">
        <f ca="1">IF(Input!N223="","",OFFSET(Input!$N$10,$AB214,0))</f>
        <v/>
      </c>
      <c r="Q214" t="str">
        <f ca="1">IF(Input!O223="","",OFFSET(Input!$O$10,$AB214,0))</f>
        <v/>
      </c>
      <c r="R214" t="str">
        <f ca="1">IF(Input!P223="","",VALUE(OFFSET(Input!$P$10,$AB214,0)*100))</f>
        <v/>
      </c>
      <c r="T214" t="str">
        <f ca="1">IF(Input!Q223="","",OFFSET(Input!$Q$10,$AB214,0))</f>
        <v/>
      </c>
      <c r="U214" t="str">
        <f ca="1">IF(Input!R223="","",OFFSET(Input!$R$10,$AB214,0))</f>
        <v/>
      </c>
      <c r="V214" t="str">
        <f ca="1">IF(Input!S223="","",VALUE(OFFSET(Input!$S$10,$AB214,0)))</f>
        <v/>
      </c>
      <c r="W214" t="str">
        <f ca="1">IF(Input!T223="","",VALUE(OFFSET(Input!$T$10,$AB214,0)))</f>
        <v/>
      </c>
      <c r="X214" t="str">
        <f ca="1">IF(Input!U223="","",VALUE(OFFSET(Input!$U$10,$AB214,0)))</f>
        <v/>
      </c>
      <c r="Y214" t="str">
        <f ca="1">IF(Input!V223="","",VALUE(OFFSET(Input!$V$10,$AB214,0)))</f>
        <v/>
      </c>
      <c r="Z214" s="170" t="str">
        <f ca="1">IF(Input!W223="","",OFFSET(Input!$W$10,$AB214,0))</f>
        <v/>
      </c>
      <c r="AB214" s="169">
        <v>213</v>
      </c>
    </row>
    <row r="215" spans="1:28" x14ac:dyDescent="0.25">
      <c r="A215" s="179" t="str">
        <f ca="1">IF(Input!A224="","",OFFSET(Input!$A$10,$AB215,0))</f>
        <v/>
      </c>
      <c r="B215" t="str">
        <f>IF(Input!$J$2="","",IF(A215="","",Input!$J$2))</f>
        <v/>
      </c>
      <c r="D215" t="str">
        <f ca="1">IF(Input!B224="","",VALUE(OFFSET(Input!$B$10,$AB215,0)))</f>
        <v/>
      </c>
      <c r="E215" t="str">
        <f ca="1">IF(Input!C224="","",OFFSET(Input!$C$10,$AB215,0))</f>
        <v/>
      </c>
      <c r="F215" t="str">
        <f ca="1">IF(Input!D224="","",OFFSET(Input!$D$10,$AB215,0))</f>
        <v/>
      </c>
      <c r="G215" t="str">
        <f ca="1">IF(Input!E224="","",OFFSET(Input!$E$10,$AB215,0))</f>
        <v/>
      </c>
      <c r="H215" t="str">
        <f ca="1">IF(Input!F224="","",OFFSET(Input!$F$10,$AB215,0))</f>
        <v/>
      </c>
      <c r="I215" t="str">
        <f ca="1">IF(Input!G224="","",OFFSET(Input!$G$10,$AB215,0))</f>
        <v/>
      </c>
      <c r="J215" t="str">
        <f ca="1">IF(Input!H224="","",OFFSET(Input!$H$10,$AB215,0))</f>
        <v/>
      </c>
      <c r="K215" t="str">
        <f ca="1">IF(Input!I224="","",OFFSET(Input!$I$10,$AB215,0))</f>
        <v/>
      </c>
      <c r="L215" t="str">
        <f ca="1">IF(Input!J224="","",OFFSET(Input!$J$10,$AB215,0))</f>
        <v/>
      </c>
      <c r="M215" s="189" t="str">
        <f ca="1">IF(Input!K224="","",VALUE(OFFSET(Input!$K$10,$AB215,0)))</f>
        <v/>
      </c>
      <c r="N215" s="189" t="str">
        <f ca="1">IF(Input!L224="","",VALUE(OFFSET(Input!$L$10,$AB215,0)))</f>
        <v/>
      </c>
      <c r="O215" t="str">
        <f ca="1">IF(Input!M224="","",OFFSET(Input!$M$10,$AB215,0))</f>
        <v/>
      </c>
      <c r="P215" t="str">
        <f ca="1">IF(Input!N224="","",OFFSET(Input!$N$10,$AB215,0))</f>
        <v/>
      </c>
      <c r="Q215" t="str">
        <f ca="1">IF(Input!O224="","",OFFSET(Input!$O$10,$AB215,0))</f>
        <v/>
      </c>
      <c r="R215" t="str">
        <f ca="1">IF(Input!P224="","",VALUE(OFFSET(Input!$P$10,$AB215,0)*100))</f>
        <v/>
      </c>
      <c r="T215" t="str">
        <f ca="1">IF(Input!Q224="","",OFFSET(Input!$Q$10,$AB215,0))</f>
        <v/>
      </c>
      <c r="U215" t="str">
        <f ca="1">IF(Input!R224="","",OFFSET(Input!$R$10,$AB215,0))</f>
        <v/>
      </c>
      <c r="V215" t="str">
        <f ca="1">IF(Input!S224="","",VALUE(OFFSET(Input!$S$10,$AB215,0)))</f>
        <v/>
      </c>
      <c r="W215" t="str">
        <f ca="1">IF(Input!T224="","",VALUE(OFFSET(Input!$T$10,$AB215,0)))</f>
        <v/>
      </c>
      <c r="X215" t="str">
        <f ca="1">IF(Input!U224="","",VALUE(OFFSET(Input!$U$10,$AB215,0)))</f>
        <v/>
      </c>
      <c r="Y215" t="str">
        <f ca="1">IF(Input!V224="","",VALUE(OFFSET(Input!$V$10,$AB215,0)))</f>
        <v/>
      </c>
      <c r="Z215" s="170" t="str">
        <f ca="1">IF(Input!W224="","",OFFSET(Input!$W$10,$AB215,0))</f>
        <v/>
      </c>
      <c r="AB215" s="169">
        <v>214</v>
      </c>
    </row>
    <row r="216" spans="1:28" x14ac:dyDescent="0.25">
      <c r="A216" s="179" t="str">
        <f ca="1">IF(Input!A225="","",OFFSET(Input!$A$10,$AB216,0))</f>
        <v/>
      </c>
      <c r="B216" t="str">
        <f>IF(Input!$J$2="","",IF(A216="","",Input!$J$2))</f>
        <v/>
      </c>
      <c r="D216" t="str">
        <f ca="1">IF(Input!B225="","",VALUE(OFFSET(Input!$B$10,$AB216,0)))</f>
        <v/>
      </c>
      <c r="E216" t="str">
        <f ca="1">IF(Input!C225="","",OFFSET(Input!$C$10,$AB216,0))</f>
        <v/>
      </c>
      <c r="F216" t="str">
        <f ca="1">IF(Input!D225="","",OFFSET(Input!$D$10,$AB216,0))</f>
        <v/>
      </c>
      <c r="G216" t="str">
        <f ca="1">IF(Input!E225="","",OFFSET(Input!$E$10,$AB216,0))</f>
        <v/>
      </c>
      <c r="H216" t="str">
        <f ca="1">IF(Input!F225="","",OFFSET(Input!$F$10,$AB216,0))</f>
        <v/>
      </c>
      <c r="I216" t="str">
        <f ca="1">IF(Input!G225="","",OFFSET(Input!$G$10,$AB216,0))</f>
        <v/>
      </c>
      <c r="J216" t="str">
        <f ca="1">IF(Input!H225="","",OFFSET(Input!$H$10,$AB216,0))</f>
        <v/>
      </c>
      <c r="K216" t="str">
        <f ca="1">IF(Input!I225="","",OFFSET(Input!$I$10,$AB216,0))</f>
        <v/>
      </c>
      <c r="L216" t="str">
        <f ca="1">IF(Input!J225="","",OFFSET(Input!$J$10,$AB216,0))</f>
        <v/>
      </c>
      <c r="M216" s="189" t="str">
        <f ca="1">IF(Input!K225="","",VALUE(OFFSET(Input!$K$10,$AB216,0)))</f>
        <v/>
      </c>
      <c r="N216" s="189" t="str">
        <f ca="1">IF(Input!L225="","",VALUE(OFFSET(Input!$L$10,$AB216,0)))</f>
        <v/>
      </c>
      <c r="O216" t="str">
        <f ca="1">IF(Input!M225="","",OFFSET(Input!$M$10,$AB216,0))</f>
        <v/>
      </c>
      <c r="P216" t="str">
        <f ca="1">IF(Input!N225="","",OFFSET(Input!$N$10,$AB216,0))</f>
        <v/>
      </c>
      <c r="Q216" t="str">
        <f ca="1">IF(Input!O225="","",OFFSET(Input!$O$10,$AB216,0))</f>
        <v/>
      </c>
      <c r="R216" t="str">
        <f ca="1">IF(Input!P225="","",VALUE(OFFSET(Input!$P$10,$AB216,0)*100))</f>
        <v/>
      </c>
      <c r="T216" t="str">
        <f ca="1">IF(Input!Q225="","",OFFSET(Input!$Q$10,$AB216,0))</f>
        <v/>
      </c>
      <c r="U216" t="str">
        <f ca="1">IF(Input!R225="","",OFFSET(Input!$R$10,$AB216,0))</f>
        <v/>
      </c>
      <c r="V216" t="str">
        <f ca="1">IF(Input!S225="","",VALUE(OFFSET(Input!$S$10,$AB216,0)))</f>
        <v/>
      </c>
      <c r="W216" t="str">
        <f ca="1">IF(Input!T225="","",VALUE(OFFSET(Input!$T$10,$AB216,0)))</f>
        <v/>
      </c>
      <c r="X216" t="str">
        <f ca="1">IF(Input!U225="","",VALUE(OFFSET(Input!$U$10,$AB216,0)))</f>
        <v/>
      </c>
      <c r="Y216" t="str">
        <f ca="1">IF(Input!V225="","",VALUE(OFFSET(Input!$V$10,$AB216,0)))</f>
        <v/>
      </c>
      <c r="Z216" s="170" t="str">
        <f ca="1">IF(Input!W225="","",OFFSET(Input!$W$10,$AB216,0))</f>
        <v/>
      </c>
      <c r="AB216" s="169">
        <v>215</v>
      </c>
    </row>
    <row r="217" spans="1:28" x14ac:dyDescent="0.25">
      <c r="A217" s="179" t="str">
        <f ca="1">IF(Input!A226="","",OFFSET(Input!$A$10,$AB217,0))</f>
        <v/>
      </c>
      <c r="B217" t="str">
        <f>IF(Input!$J$2="","",IF(A217="","",Input!$J$2))</f>
        <v/>
      </c>
      <c r="D217" t="str">
        <f ca="1">IF(Input!B226="","",VALUE(OFFSET(Input!$B$10,$AB217,0)))</f>
        <v/>
      </c>
      <c r="E217" t="str">
        <f ca="1">IF(Input!C226="","",OFFSET(Input!$C$10,$AB217,0))</f>
        <v/>
      </c>
      <c r="F217" t="str">
        <f ca="1">IF(Input!D226="","",OFFSET(Input!$D$10,$AB217,0))</f>
        <v/>
      </c>
      <c r="G217" t="str">
        <f ca="1">IF(Input!E226="","",OFFSET(Input!$E$10,$AB217,0))</f>
        <v/>
      </c>
      <c r="H217" t="str">
        <f ca="1">IF(Input!F226="","",OFFSET(Input!$F$10,$AB217,0))</f>
        <v/>
      </c>
      <c r="I217" t="str">
        <f ca="1">IF(Input!G226="","",OFFSET(Input!$G$10,$AB217,0))</f>
        <v/>
      </c>
      <c r="J217" t="str">
        <f ca="1">IF(Input!H226="","",OFFSET(Input!$H$10,$AB217,0))</f>
        <v/>
      </c>
      <c r="K217" t="str">
        <f ca="1">IF(Input!I226="","",OFFSET(Input!$I$10,$AB217,0))</f>
        <v/>
      </c>
      <c r="L217" t="str">
        <f ca="1">IF(Input!J226="","",OFFSET(Input!$J$10,$AB217,0))</f>
        <v/>
      </c>
      <c r="M217" s="189" t="str">
        <f ca="1">IF(Input!K226="","",VALUE(OFFSET(Input!$K$10,$AB217,0)))</f>
        <v/>
      </c>
      <c r="N217" s="189" t="str">
        <f ca="1">IF(Input!L226="","",VALUE(OFFSET(Input!$L$10,$AB217,0)))</f>
        <v/>
      </c>
      <c r="O217" t="str">
        <f ca="1">IF(Input!M226="","",OFFSET(Input!$M$10,$AB217,0))</f>
        <v/>
      </c>
      <c r="P217" t="str">
        <f ca="1">IF(Input!N226="","",OFFSET(Input!$N$10,$AB217,0))</f>
        <v/>
      </c>
      <c r="Q217" t="str">
        <f ca="1">IF(Input!O226="","",OFFSET(Input!$O$10,$AB217,0))</f>
        <v/>
      </c>
      <c r="R217" t="str">
        <f ca="1">IF(Input!P226="","",VALUE(OFFSET(Input!$P$10,$AB217,0)*100))</f>
        <v/>
      </c>
      <c r="T217" t="str">
        <f ca="1">IF(Input!Q226="","",OFFSET(Input!$Q$10,$AB217,0))</f>
        <v/>
      </c>
      <c r="U217" t="str">
        <f ca="1">IF(Input!R226="","",OFFSET(Input!$R$10,$AB217,0))</f>
        <v/>
      </c>
      <c r="V217" t="str">
        <f ca="1">IF(Input!S226="","",VALUE(OFFSET(Input!$S$10,$AB217,0)))</f>
        <v/>
      </c>
      <c r="W217" t="str">
        <f ca="1">IF(Input!T226="","",VALUE(OFFSET(Input!$T$10,$AB217,0)))</f>
        <v/>
      </c>
      <c r="X217" t="str">
        <f ca="1">IF(Input!U226="","",VALUE(OFFSET(Input!$U$10,$AB217,0)))</f>
        <v/>
      </c>
      <c r="Y217" t="str">
        <f ca="1">IF(Input!V226="","",VALUE(OFFSET(Input!$V$10,$AB217,0)))</f>
        <v/>
      </c>
      <c r="Z217" s="170" t="str">
        <f ca="1">IF(Input!W226="","",OFFSET(Input!$W$10,$AB217,0))</f>
        <v/>
      </c>
      <c r="AB217" s="169">
        <v>216</v>
      </c>
    </row>
    <row r="218" spans="1:28" x14ac:dyDescent="0.25">
      <c r="A218" s="179" t="str">
        <f ca="1">IF(Input!A227="","",OFFSET(Input!$A$10,$AB218,0))</f>
        <v/>
      </c>
      <c r="B218" t="str">
        <f>IF(Input!$J$2="","",IF(A218="","",Input!$J$2))</f>
        <v/>
      </c>
      <c r="D218" t="str">
        <f ca="1">IF(Input!B227="","",VALUE(OFFSET(Input!$B$10,$AB218,0)))</f>
        <v/>
      </c>
      <c r="E218" t="str">
        <f ca="1">IF(Input!C227="","",OFFSET(Input!$C$10,$AB218,0))</f>
        <v/>
      </c>
      <c r="F218" t="str">
        <f ca="1">IF(Input!D227="","",OFFSET(Input!$D$10,$AB218,0))</f>
        <v/>
      </c>
      <c r="G218" t="str">
        <f ca="1">IF(Input!E227="","",OFFSET(Input!$E$10,$AB218,0))</f>
        <v/>
      </c>
      <c r="H218" t="str">
        <f ca="1">IF(Input!F227="","",OFFSET(Input!$F$10,$AB218,0))</f>
        <v/>
      </c>
      <c r="I218" t="str">
        <f ca="1">IF(Input!G227="","",OFFSET(Input!$G$10,$AB218,0))</f>
        <v/>
      </c>
      <c r="J218" t="str">
        <f ca="1">IF(Input!H227="","",OFFSET(Input!$H$10,$AB218,0))</f>
        <v/>
      </c>
      <c r="K218" t="str">
        <f ca="1">IF(Input!I227="","",OFFSET(Input!$I$10,$AB218,0))</f>
        <v/>
      </c>
      <c r="L218" t="str">
        <f ca="1">IF(Input!J227="","",OFFSET(Input!$J$10,$AB218,0))</f>
        <v/>
      </c>
      <c r="M218" s="189" t="str">
        <f ca="1">IF(Input!K227="","",VALUE(OFFSET(Input!$K$10,$AB218,0)))</f>
        <v/>
      </c>
      <c r="N218" s="189" t="str">
        <f ca="1">IF(Input!L227="","",VALUE(OFFSET(Input!$L$10,$AB218,0)))</f>
        <v/>
      </c>
      <c r="O218" t="str">
        <f ca="1">IF(Input!M227="","",OFFSET(Input!$M$10,$AB218,0))</f>
        <v/>
      </c>
      <c r="P218" t="str">
        <f ca="1">IF(Input!N227="","",OFFSET(Input!$N$10,$AB218,0))</f>
        <v/>
      </c>
      <c r="Q218" t="str">
        <f ca="1">IF(Input!O227="","",OFFSET(Input!$O$10,$AB218,0))</f>
        <v/>
      </c>
      <c r="R218" t="str">
        <f ca="1">IF(Input!P227="","",VALUE(OFFSET(Input!$P$10,$AB218,0)*100))</f>
        <v/>
      </c>
      <c r="T218" t="str">
        <f ca="1">IF(Input!Q227="","",OFFSET(Input!$Q$10,$AB218,0))</f>
        <v/>
      </c>
      <c r="U218" t="str">
        <f ca="1">IF(Input!R227="","",OFFSET(Input!$R$10,$AB218,0))</f>
        <v/>
      </c>
      <c r="V218" t="str">
        <f ca="1">IF(Input!S227="","",VALUE(OFFSET(Input!$S$10,$AB218,0)))</f>
        <v/>
      </c>
      <c r="W218" t="str">
        <f ca="1">IF(Input!T227="","",VALUE(OFFSET(Input!$T$10,$AB218,0)))</f>
        <v/>
      </c>
      <c r="X218" t="str">
        <f ca="1">IF(Input!U227="","",VALUE(OFFSET(Input!$U$10,$AB218,0)))</f>
        <v/>
      </c>
      <c r="Y218" t="str">
        <f ca="1">IF(Input!V227="","",VALUE(OFFSET(Input!$V$10,$AB218,0)))</f>
        <v/>
      </c>
      <c r="Z218" s="170" t="str">
        <f ca="1">IF(Input!W227="","",OFFSET(Input!$W$10,$AB218,0))</f>
        <v/>
      </c>
      <c r="AB218" s="169">
        <v>217</v>
      </c>
    </row>
    <row r="219" spans="1:28" x14ac:dyDescent="0.25">
      <c r="A219" s="179" t="str">
        <f ca="1">IF(Input!A228="","",OFFSET(Input!$A$10,$AB219,0))</f>
        <v/>
      </c>
      <c r="B219" t="str">
        <f>IF(Input!$J$2="","",IF(A219="","",Input!$J$2))</f>
        <v/>
      </c>
      <c r="D219" t="str">
        <f ca="1">IF(Input!B228="","",VALUE(OFFSET(Input!$B$10,$AB219,0)))</f>
        <v/>
      </c>
      <c r="E219" t="str">
        <f ca="1">IF(Input!C228="","",OFFSET(Input!$C$10,$AB219,0))</f>
        <v/>
      </c>
      <c r="F219" t="str">
        <f ca="1">IF(Input!D228="","",OFFSET(Input!$D$10,$AB219,0))</f>
        <v/>
      </c>
      <c r="G219" t="str">
        <f ca="1">IF(Input!E228="","",OFFSET(Input!$E$10,$AB219,0))</f>
        <v/>
      </c>
      <c r="H219" t="str">
        <f ca="1">IF(Input!F228="","",OFFSET(Input!$F$10,$AB219,0))</f>
        <v/>
      </c>
      <c r="I219" t="str">
        <f ca="1">IF(Input!G228="","",OFFSET(Input!$G$10,$AB219,0))</f>
        <v/>
      </c>
      <c r="J219" t="str">
        <f ca="1">IF(Input!H228="","",OFFSET(Input!$H$10,$AB219,0))</f>
        <v/>
      </c>
      <c r="K219" t="str">
        <f ca="1">IF(Input!I228="","",OFFSET(Input!$I$10,$AB219,0))</f>
        <v/>
      </c>
      <c r="L219" t="str">
        <f ca="1">IF(Input!J228="","",OFFSET(Input!$J$10,$AB219,0))</f>
        <v/>
      </c>
      <c r="M219" s="189" t="str">
        <f ca="1">IF(Input!K228="","",VALUE(OFFSET(Input!$K$10,$AB219,0)))</f>
        <v/>
      </c>
      <c r="N219" s="189" t="str">
        <f ca="1">IF(Input!L228="","",VALUE(OFFSET(Input!$L$10,$AB219,0)))</f>
        <v/>
      </c>
      <c r="O219" t="str">
        <f ca="1">IF(Input!M228="","",OFFSET(Input!$M$10,$AB219,0))</f>
        <v/>
      </c>
      <c r="P219" t="str">
        <f ca="1">IF(Input!N228="","",OFFSET(Input!$N$10,$AB219,0))</f>
        <v/>
      </c>
      <c r="Q219" t="str">
        <f ca="1">IF(Input!O228="","",OFFSET(Input!$O$10,$AB219,0))</f>
        <v/>
      </c>
      <c r="R219" t="str">
        <f ca="1">IF(Input!P228="","",VALUE(OFFSET(Input!$P$10,$AB219,0)*100))</f>
        <v/>
      </c>
      <c r="T219" t="str">
        <f ca="1">IF(Input!Q228="","",OFFSET(Input!$Q$10,$AB219,0))</f>
        <v/>
      </c>
      <c r="U219" t="str">
        <f ca="1">IF(Input!R228="","",OFFSET(Input!$R$10,$AB219,0))</f>
        <v/>
      </c>
      <c r="V219" t="str">
        <f ca="1">IF(Input!S228="","",VALUE(OFFSET(Input!$S$10,$AB219,0)))</f>
        <v/>
      </c>
      <c r="W219" t="str">
        <f ca="1">IF(Input!T228="","",VALUE(OFFSET(Input!$T$10,$AB219,0)))</f>
        <v/>
      </c>
      <c r="X219" t="str">
        <f ca="1">IF(Input!U228="","",VALUE(OFFSET(Input!$U$10,$AB219,0)))</f>
        <v/>
      </c>
      <c r="Y219" t="str">
        <f ca="1">IF(Input!V228="","",VALUE(OFFSET(Input!$V$10,$AB219,0)))</f>
        <v/>
      </c>
      <c r="Z219" s="170" t="str">
        <f ca="1">IF(Input!W228="","",OFFSET(Input!$W$10,$AB219,0))</f>
        <v/>
      </c>
      <c r="AB219" s="169">
        <v>218</v>
      </c>
    </row>
    <row r="220" spans="1:28" x14ac:dyDescent="0.25">
      <c r="A220" s="179" t="str">
        <f ca="1">IF(Input!A229="","",OFFSET(Input!$A$10,$AB220,0))</f>
        <v/>
      </c>
      <c r="B220" t="str">
        <f>IF(Input!$J$2="","",IF(A220="","",Input!$J$2))</f>
        <v/>
      </c>
      <c r="D220" t="str">
        <f ca="1">IF(Input!B229="","",VALUE(OFFSET(Input!$B$10,$AB220,0)))</f>
        <v/>
      </c>
      <c r="E220" t="str">
        <f ca="1">IF(Input!C229="","",OFFSET(Input!$C$10,$AB220,0))</f>
        <v/>
      </c>
      <c r="F220" t="str">
        <f ca="1">IF(Input!D229="","",OFFSET(Input!$D$10,$AB220,0))</f>
        <v/>
      </c>
      <c r="G220" t="str">
        <f ca="1">IF(Input!E229="","",OFFSET(Input!$E$10,$AB220,0))</f>
        <v/>
      </c>
      <c r="H220" t="str">
        <f ca="1">IF(Input!F229="","",OFFSET(Input!$F$10,$AB220,0))</f>
        <v/>
      </c>
      <c r="I220" t="str">
        <f ca="1">IF(Input!G229="","",OFFSET(Input!$G$10,$AB220,0))</f>
        <v/>
      </c>
      <c r="J220" t="str">
        <f ca="1">IF(Input!H229="","",OFFSET(Input!$H$10,$AB220,0))</f>
        <v/>
      </c>
      <c r="K220" t="str">
        <f ca="1">IF(Input!I229="","",OFFSET(Input!$I$10,$AB220,0))</f>
        <v/>
      </c>
      <c r="L220" t="str">
        <f ca="1">IF(Input!J229="","",OFFSET(Input!$J$10,$AB220,0))</f>
        <v/>
      </c>
      <c r="M220" s="189" t="str">
        <f ca="1">IF(Input!K229="","",VALUE(OFFSET(Input!$K$10,$AB220,0)))</f>
        <v/>
      </c>
      <c r="N220" s="189" t="str">
        <f ca="1">IF(Input!L229="","",VALUE(OFFSET(Input!$L$10,$AB220,0)))</f>
        <v/>
      </c>
      <c r="O220" t="str">
        <f ca="1">IF(Input!M229="","",OFFSET(Input!$M$10,$AB220,0))</f>
        <v/>
      </c>
      <c r="P220" t="str">
        <f ca="1">IF(Input!N229="","",OFFSET(Input!$N$10,$AB220,0))</f>
        <v/>
      </c>
      <c r="Q220" t="str">
        <f ca="1">IF(Input!O229="","",OFFSET(Input!$O$10,$AB220,0))</f>
        <v/>
      </c>
      <c r="R220" t="str">
        <f ca="1">IF(Input!P229="","",VALUE(OFFSET(Input!$P$10,$AB220,0)*100))</f>
        <v/>
      </c>
      <c r="T220" t="str">
        <f ca="1">IF(Input!Q229="","",OFFSET(Input!$Q$10,$AB220,0))</f>
        <v/>
      </c>
      <c r="U220" t="str">
        <f ca="1">IF(Input!R229="","",OFFSET(Input!$R$10,$AB220,0))</f>
        <v/>
      </c>
      <c r="V220" t="str">
        <f ca="1">IF(Input!S229="","",VALUE(OFFSET(Input!$S$10,$AB220,0)))</f>
        <v/>
      </c>
      <c r="W220" t="str">
        <f ca="1">IF(Input!T229="","",VALUE(OFFSET(Input!$T$10,$AB220,0)))</f>
        <v/>
      </c>
      <c r="X220" t="str">
        <f ca="1">IF(Input!U229="","",VALUE(OFFSET(Input!$U$10,$AB220,0)))</f>
        <v/>
      </c>
      <c r="Y220" t="str">
        <f ca="1">IF(Input!V229="","",VALUE(OFFSET(Input!$V$10,$AB220,0)))</f>
        <v/>
      </c>
      <c r="Z220" s="170" t="str">
        <f ca="1">IF(Input!W229="","",OFFSET(Input!$W$10,$AB220,0))</f>
        <v/>
      </c>
      <c r="AB220" s="169">
        <v>219</v>
      </c>
    </row>
    <row r="221" spans="1:28" x14ac:dyDescent="0.25">
      <c r="A221" s="179" t="str">
        <f ca="1">IF(Input!A230="","",OFFSET(Input!$A$10,$AB221,0))</f>
        <v/>
      </c>
      <c r="B221" t="str">
        <f>IF(Input!$J$2="","",IF(A221="","",Input!$J$2))</f>
        <v/>
      </c>
      <c r="D221" t="str">
        <f ca="1">IF(Input!B230="","",VALUE(OFFSET(Input!$B$10,$AB221,0)))</f>
        <v/>
      </c>
      <c r="E221" t="str">
        <f ca="1">IF(Input!C230="","",OFFSET(Input!$C$10,$AB221,0))</f>
        <v/>
      </c>
      <c r="F221" t="str">
        <f ca="1">IF(Input!D230="","",OFFSET(Input!$D$10,$AB221,0))</f>
        <v/>
      </c>
      <c r="G221" t="str">
        <f ca="1">IF(Input!E230="","",OFFSET(Input!$E$10,$AB221,0))</f>
        <v/>
      </c>
      <c r="H221" t="str">
        <f ca="1">IF(Input!F230="","",OFFSET(Input!$F$10,$AB221,0))</f>
        <v/>
      </c>
      <c r="I221" t="str">
        <f ca="1">IF(Input!G230="","",OFFSET(Input!$G$10,$AB221,0))</f>
        <v/>
      </c>
      <c r="J221" t="str">
        <f ca="1">IF(Input!H230="","",OFFSET(Input!$H$10,$AB221,0))</f>
        <v/>
      </c>
      <c r="K221" t="str">
        <f ca="1">IF(Input!I230="","",OFFSET(Input!$I$10,$AB221,0))</f>
        <v/>
      </c>
      <c r="L221" t="str">
        <f ca="1">IF(Input!J230="","",OFFSET(Input!$J$10,$AB221,0))</f>
        <v/>
      </c>
      <c r="M221" s="189" t="str">
        <f ca="1">IF(Input!K230="","",VALUE(OFFSET(Input!$K$10,$AB221,0)))</f>
        <v/>
      </c>
      <c r="N221" s="189" t="str">
        <f ca="1">IF(Input!L230="","",VALUE(OFFSET(Input!$L$10,$AB221,0)))</f>
        <v/>
      </c>
      <c r="O221" t="str">
        <f ca="1">IF(Input!M230="","",OFFSET(Input!$M$10,$AB221,0))</f>
        <v/>
      </c>
      <c r="P221" t="str">
        <f ca="1">IF(Input!N230="","",OFFSET(Input!$N$10,$AB221,0))</f>
        <v/>
      </c>
      <c r="Q221" t="str">
        <f ca="1">IF(Input!O230="","",OFFSET(Input!$O$10,$AB221,0))</f>
        <v/>
      </c>
      <c r="R221" t="str">
        <f ca="1">IF(Input!P230="","",VALUE(OFFSET(Input!$P$10,$AB221,0)*100))</f>
        <v/>
      </c>
      <c r="T221" t="str">
        <f ca="1">IF(Input!Q230="","",OFFSET(Input!$Q$10,$AB221,0))</f>
        <v/>
      </c>
      <c r="U221" t="str">
        <f ca="1">IF(Input!R230="","",OFFSET(Input!$R$10,$AB221,0))</f>
        <v/>
      </c>
      <c r="V221" t="str">
        <f ca="1">IF(Input!S230="","",VALUE(OFFSET(Input!$S$10,$AB221,0)))</f>
        <v/>
      </c>
      <c r="W221" t="str">
        <f ca="1">IF(Input!T230="","",VALUE(OFFSET(Input!$T$10,$AB221,0)))</f>
        <v/>
      </c>
      <c r="X221" t="str">
        <f ca="1">IF(Input!U230="","",VALUE(OFFSET(Input!$U$10,$AB221,0)))</f>
        <v/>
      </c>
      <c r="Y221" t="str">
        <f ca="1">IF(Input!V230="","",VALUE(OFFSET(Input!$V$10,$AB221,0)))</f>
        <v/>
      </c>
      <c r="Z221" s="170" t="str">
        <f ca="1">IF(Input!W230="","",OFFSET(Input!$W$10,$AB221,0))</f>
        <v/>
      </c>
      <c r="AB221" s="169">
        <v>220</v>
      </c>
    </row>
    <row r="222" spans="1:28" x14ac:dyDescent="0.25">
      <c r="A222" s="179" t="str">
        <f ca="1">IF(Input!A231="","",OFFSET(Input!$A$10,$AB222,0))</f>
        <v/>
      </c>
      <c r="B222" t="str">
        <f>IF(Input!$J$2="","",IF(A222="","",Input!$J$2))</f>
        <v/>
      </c>
      <c r="D222" t="str">
        <f ca="1">IF(Input!B231="","",VALUE(OFFSET(Input!$B$10,$AB222,0)))</f>
        <v/>
      </c>
      <c r="E222" t="str">
        <f ca="1">IF(Input!C231="","",OFFSET(Input!$C$10,$AB222,0))</f>
        <v/>
      </c>
      <c r="F222" t="str">
        <f ca="1">IF(Input!D231="","",OFFSET(Input!$D$10,$AB222,0))</f>
        <v/>
      </c>
      <c r="G222" t="str">
        <f ca="1">IF(Input!E231="","",OFFSET(Input!$E$10,$AB222,0))</f>
        <v/>
      </c>
      <c r="H222" t="str">
        <f ca="1">IF(Input!F231="","",OFFSET(Input!$F$10,$AB222,0))</f>
        <v/>
      </c>
      <c r="I222" t="str">
        <f ca="1">IF(Input!G231="","",OFFSET(Input!$G$10,$AB222,0))</f>
        <v/>
      </c>
      <c r="J222" t="str">
        <f ca="1">IF(Input!H231="","",OFFSET(Input!$H$10,$AB222,0))</f>
        <v/>
      </c>
      <c r="K222" t="str">
        <f ca="1">IF(Input!I231="","",OFFSET(Input!$I$10,$AB222,0))</f>
        <v/>
      </c>
      <c r="L222" t="str">
        <f ca="1">IF(Input!J231="","",OFFSET(Input!$J$10,$AB222,0))</f>
        <v/>
      </c>
      <c r="M222" s="189" t="str">
        <f ca="1">IF(Input!K231="","",VALUE(OFFSET(Input!$K$10,$AB222,0)))</f>
        <v/>
      </c>
      <c r="N222" s="189" t="str">
        <f ca="1">IF(Input!L231="","",VALUE(OFFSET(Input!$L$10,$AB222,0)))</f>
        <v/>
      </c>
      <c r="O222" t="str">
        <f ca="1">IF(Input!M231="","",OFFSET(Input!$M$10,$AB222,0))</f>
        <v/>
      </c>
      <c r="P222" t="str">
        <f ca="1">IF(Input!N231="","",OFFSET(Input!$N$10,$AB222,0))</f>
        <v/>
      </c>
      <c r="Q222" t="str">
        <f ca="1">IF(Input!O231="","",OFFSET(Input!$O$10,$AB222,0))</f>
        <v/>
      </c>
      <c r="R222" t="str">
        <f ca="1">IF(Input!P231="","",VALUE(OFFSET(Input!$P$10,$AB222,0)*100))</f>
        <v/>
      </c>
      <c r="T222" t="str">
        <f ca="1">IF(Input!Q231="","",OFFSET(Input!$Q$10,$AB222,0))</f>
        <v/>
      </c>
      <c r="U222" t="str">
        <f ca="1">IF(Input!R231="","",OFFSET(Input!$R$10,$AB222,0))</f>
        <v/>
      </c>
      <c r="V222" t="str">
        <f ca="1">IF(Input!S231="","",VALUE(OFFSET(Input!$S$10,$AB222,0)))</f>
        <v/>
      </c>
      <c r="W222" t="str">
        <f ca="1">IF(Input!T231="","",VALUE(OFFSET(Input!$T$10,$AB222,0)))</f>
        <v/>
      </c>
      <c r="X222" t="str">
        <f ca="1">IF(Input!U231="","",VALUE(OFFSET(Input!$U$10,$AB222,0)))</f>
        <v/>
      </c>
      <c r="Y222" t="str">
        <f ca="1">IF(Input!V231="","",VALUE(OFFSET(Input!$V$10,$AB222,0)))</f>
        <v/>
      </c>
      <c r="Z222" s="170" t="str">
        <f ca="1">IF(Input!W231="","",OFFSET(Input!$W$10,$AB222,0))</f>
        <v/>
      </c>
      <c r="AB222" s="169">
        <v>221</v>
      </c>
    </row>
    <row r="223" spans="1:28" x14ac:dyDescent="0.25">
      <c r="A223" s="179" t="str">
        <f ca="1">IF(Input!A232="","",OFFSET(Input!$A$10,$AB223,0))</f>
        <v/>
      </c>
      <c r="B223" t="str">
        <f>IF(Input!$J$2="","",IF(A223="","",Input!$J$2))</f>
        <v/>
      </c>
      <c r="D223" t="str">
        <f ca="1">IF(Input!B232="","",VALUE(OFFSET(Input!$B$10,$AB223,0)))</f>
        <v/>
      </c>
      <c r="E223" t="str">
        <f ca="1">IF(Input!C232="","",OFFSET(Input!$C$10,$AB223,0))</f>
        <v/>
      </c>
      <c r="F223" t="str">
        <f ca="1">IF(Input!D232="","",OFFSET(Input!$D$10,$AB223,0))</f>
        <v/>
      </c>
      <c r="G223" t="str">
        <f ca="1">IF(Input!E232="","",OFFSET(Input!$E$10,$AB223,0))</f>
        <v/>
      </c>
      <c r="H223" t="str">
        <f ca="1">IF(Input!F232="","",OFFSET(Input!$F$10,$AB223,0))</f>
        <v/>
      </c>
      <c r="I223" t="str">
        <f ca="1">IF(Input!G232="","",OFFSET(Input!$G$10,$AB223,0))</f>
        <v/>
      </c>
      <c r="J223" t="str">
        <f ca="1">IF(Input!H232="","",OFFSET(Input!$H$10,$AB223,0))</f>
        <v/>
      </c>
      <c r="K223" t="str">
        <f ca="1">IF(Input!I232="","",OFFSET(Input!$I$10,$AB223,0))</f>
        <v/>
      </c>
      <c r="L223" t="str">
        <f ca="1">IF(Input!J232="","",OFFSET(Input!$J$10,$AB223,0))</f>
        <v/>
      </c>
      <c r="M223" s="189" t="str">
        <f ca="1">IF(Input!K232="","",VALUE(OFFSET(Input!$K$10,$AB223,0)))</f>
        <v/>
      </c>
      <c r="N223" s="189" t="str">
        <f ca="1">IF(Input!L232="","",VALUE(OFFSET(Input!$L$10,$AB223,0)))</f>
        <v/>
      </c>
      <c r="O223" t="str">
        <f ca="1">IF(Input!M232="","",OFFSET(Input!$M$10,$AB223,0))</f>
        <v/>
      </c>
      <c r="P223" t="str">
        <f ca="1">IF(Input!N232="","",OFFSET(Input!$N$10,$AB223,0))</f>
        <v/>
      </c>
      <c r="Q223" t="str">
        <f ca="1">IF(Input!O232="","",OFFSET(Input!$O$10,$AB223,0))</f>
        <v/>
      </c>
      <c r="R223" t="str">
        <f ca="1">IF(Input!P232="","",VALUE(OFFSET(Input!$P$10,$AB223,0)*100))</f>
        <v/>
      </c>
      <c r="T223" t="str">
        <f ca="1">IF(Input!Q232="","",OFFSET(Input!$Q$10,$AB223,0))</f>
        <v/>
      </c>
      <c r="U223" t="str">
        <f ca="1">IF(Input!R232="","",OFFSET(Input!$R$10,$AB223,0))</f>
        <v/>
      </c>
      <c r="V223" t="str">
        <f ca="1">IF(Input!S232="","",VALUE(OFFSET(Input!$S$10,$AB223,0)))</f>
        <v/>
      </c>
      <c r="W223" t="str">
        <f ca="1">IF(Input!T232="","",VALUE(OFFSET(Input!$T$10,$AB223,0)))</f>
        <v/>
      </c>
      <c r="X223" t="str">
        <f ca="1">IF(Input!U232="","",VALUE(OFFSET(Input!$U$10,$AB223,0)))</f>
        <v/>
      </c>
      <c r="Y223" t="str">
        <f ca="1">IF(Input!V232="","",VALUE(OFFSET(Input!$V$10,$AB223,0)))</f>
        <v/>
      </c>
      <c r="Z223" s="170" t="str">
        <f ca="1">IF(Input!W232="","",OFFSET(Input!$W$10,$AB223,0))</f>
        <v/>
      </c>
      <c r="AB223" s="169">
        <v>222</v>
      </c>
    </row>
    <row r="224" spans="1:28" x14ac:dyDescent="0.25">
      <c r="A224" s="179" t="str">
        <f ca="1">IF(Input!A233="","",OFFSET(Input!$A$10,$AB224,0))</f>
        <v/>
      </c>
      <c r="B224" t="str">
        <f>IF(Input!$J$2="","",IF(A224="","",Input!$J$2))</f>
        <v/>
      </c>
      <c r="D224" t="str">
        <f ca="1">IF(Input!B233="","",VALUE(OFFSET(Input!$B$10,$AB224,0)))</f>
        <v/>
      </c>
      <c r="E224" t="str">
        <f ca="1">IF(Input!C233="","",OFFSET(Input!$C$10,$AB224,0))</f>
        <v/>
      </c>
      <c r="F224" t="str">
        <f ca="1">IF(Input!D233="","",OFFSET(Input!$D$10,$AB224,0))</f>
        <v/>
      </c>
      <c r="G224" t="str">
        <f ca="1">IF(Input!E233="","",OFFSET(Input!$E$10,$AB224,0))</f>
        <v/>
      </c>
      <c r="H224" t="str">
        <f ca="1">IF(Input!F233="","",OFFSET(Input!$F$10,$AB224,0))</f>
        <v/>
      </c>
      <c r="I224" t="str">
        <f ca="1">IF(Input!G233="","",OFFSET(Input!$G$10,$AB224,0))</f>
        <v/>
      </c>
      <c r="J224" t="str">
        <f ca="1">IF(Input!H233="","",OFFSET(Input!$H$10,$AB224,0))</f>
        <v/>
      </c>
      <c r="K224" t="str">
        <f ca="1">IF(Input!I233="","",OFFSET(Input!$I$10,$AB224,0))</f>
        <v/>
      </c>
      <c r="L224" t="str">
        <f ca="1">IF(Input!J233="","",OFFSET(Input!$J$10,$AB224,0))</f>
        <v/>
      </c>
      <c r="M224" s="189" t="str">
        <f ca="1">IF(Input!K233="","",VALUE(OFFSET(Input!$K$10,$AB224,0)))</f>
        <v/>
      </c>
      <c r="N224" s="189" t="str">
        <f ca="1">IF(Input!L233="","",VALUE(OFFSET(Input!$L$10,$AB224,0)))</f>
        <v/>
      </c>
      <c r="O224" t="str">
        <f ca="1">IF(Input!M233="","",OFFSET(Input!$M$10,$AB224,0))</f>
        <v/>
      </c>
      <c r="P224" t="str">
        <f ca="1">IF(Input!N233="","",OFFSET(Input!$N$10,$AB224,0))</f>
        <v/>
      </c>
      <c r="Q224" t="str">
        <f ca="1">IF(Input!O233="","",OFFSET(Input!$O$10,$AB224,0))</f>
        <v/>
      </c>
      <c r="R224" t="str">
        <f ca="1">IF(Input!P233="","",VALUE(OFFSET(Input!$P$10,$AB224,0)*100))</f>
        <v/>
      </c>
      <c r="T224" t="str">
        <f ca="1">IF(Input!Q233="","",OFFSET(Input!$Q$10,$AB224,0))</f>
        <v/>
      </c>
      <c r="U224" t="str">
        <f ca="1">IF(Input!R233="","",OFFSET(Input!$R$10,$AB224,0))</f>
        <v/>
      </c>
      <c r="V224" t="str">
        <f ca="1">IF(Input!S233="","",VALUE(OFFSET(Input!$S$10,$AB224,0)))</f>
        <v/>
      </c>
      <c r="W224" t="str">
        <f ca="1">IF(Input!T233="","",VALUE(OFFSET(Input!$T$10,$AB224,0)))</f>
        <v/>
      </c>
      <c r="X224" t="str">
        <f ca="1">IF(Input!U233="","",VALUE(OFFSET(Input!$U$10,$AB224,0)))</f>
        <v/>
      </c>
      <c r="Y224" t="str">
        <f ca="1">IF(Input!V233="","",VALUE(OFFSET(Input!$V$10,$AB224,0)))</f>
        <v/>
      </c>
      <c r="Z224" s="170" t="str">
        <f ca="1">IF(Input!W233="","",OFFSET(Input!$W$10,$AB224,0))</f>
        <v/>
      </c>
      <c r="AB224" s="169">
        <v>223</v>
      </c>
    </row>
    <row r="225" spans="1:28" x14ac:dyDescent="0.25">
      <c r="A225" s="179" t="str">
        <f ca="1">IF(Input!A234="","",OFFSET(Input!$A$10,$AB225,0))</f>
        <v/>
      </c>
      <c r="B225" t="str">
        <f>IF(Input!$J$2="","",IF(A225="","",Input!$J$2))</f>
        <v/>
      </c>
      <c r="D225" t="str">
        <f ca="1">IF(Input!B234="","",VALUE(OFFSET(Input!$B$10,$AB225,0)))</f>
        <v/>
      </c>
      <c r="E225" t="str">
        <f ca="1">IF(Input!C234="","",OFFSET(Input!$C$10,$AB225,0))</f>
        <v/>
      </c>
      <c r="F225" t="str">
        <f ca="1">IF(Input!D234="","",OFFSET(Input!$D$10,$AB225,0))</f>
        <v/>
      </c>
      <c r="G225" t="str">
        <f ca="1">IF(Input!E234="","",OFFSET(Input!$E$10,$AB225,0))</f>
        <v/>
      </c>
      <c r="H225" t="str">
        <f ca="1">IF(Input!F234="","",OFFSET(Input!$F$10,$AB225,0))</f>
        <v/>
      </c>
      <c r="I225" t="str">
        <f ca="1">IF(Input!G234="","",OFFSET(Input!$G$10,$AB225,0))</f>
        <v/>
      </c>
      <c r="J225" t="str">
        <f ca="1">IF(Input!H234="","",OFFSET(Input!$H$10,$AB225,0))</f>
        <v/>
      </c>
      <c r="K225" t="str">
        <f ca="1">IF(Input!I234="","",OFFSET(Input!$I$10,$AB225,0))</f>
        <v/>
      </c>
      <c r="L225" t="str">
        <f ca="1">IF(Input!J234="","",OFFSET(Input!$J$10,$AB225,0))</f>
        <v/>
      </c>
      <c r="M225" s="189" t="str">
        <f ca="1">IF(Input!K234="","",VALUE(OFFSET(Input!$K$10,$AB225,0)))</f>
        <v/>
      </c>
      <c r="N225" s="189" t="str">
        <f ca="1">IF(Input!L234="","",VALUE(OFFSET(Input!$L$10,$AB225,0)))</f>
        <v/>
      </c>
      <c r="O225" t="str">
        <f ca="1">IF(Input!M234="","",OFFSET(Input!$M$10,$AB225,0))</f>
        <v/>
      </c>
      <c r="P225" t="str">
        <f ca="1">IF(Input!N234="","",OFFSET(Input!$N$10,$AB225,0))</f>
        <v/>
      </c>
      <c r="Q225" t="str">
        <f ca="1">IF(Input!O234="","",OFFSET(Input!$O$10,$AB225,0))</f>
        <v/>
      </c>
      <c r="R225" t="str">
        <f ca="1">IF(Input!P234="","",VALUE(OFFSET(Input!$P$10,$AB225,0)*100))</f>
        <v/>
      </c>
      <c r="T225" t="str">
        <f ca="1">IF(Input!Q234="","",OFFSET(Input!$Q$10,$AB225,0))</f>
        <v/>
      </c>
      <c r="U225" t="str">
        <f ca="1">IF(Input!R234="","",OFFSET(Input!$R$10,$AB225,0))</f>
        <v/>
      </c>
      <c r="V225" t="str">
        <f ca="1">IF(Input!S234="","",VALUE(OFFSET(Input!$S$10,$AB225,0)))</f>
        <v/>
      </c>
      <c r="W225" t="str">
        <f ca="1">IF(Input!T234="","",VALUE(OFFSET(Input!$T$10,$AB225,0)))</f>
        <v/>
      </c>
      <c r="X225" t="str">
        <f ca="1">IF(Input!U234="","",VALUE(OFFSET(Input!$U$10,$AB225,0)))</f>
        <v/>
      </c>
      <c r="Y225" t="str">
        <f ca="1">IF(Input!V234="","",VALUE(OFFSET(Input!$V$10,$AB225,0)))</f>
        <v/>
      </c>
      <c r="Z225" s="170" t="str">
        <f ca="1">IF(Input!W234="","",OFFSET(Input!$W$10,$AB225,0))</f>
        <v/>
      </c>
      <c r="AB225" s="169">
        <v>224</v>
      </c>
    </row>
    <row r="226" spans="1:28" x14ac:dyDescent="0.25">
      <c r="A226" s="179" t="str">
        <f ca="1">IF(Input!A235="","",OFFSET(Input!$A$10,$AB226,0))</f>
        <v/>
      </c>
      <c r="B226" t="str">
        <f>IF(Input!$J$2="","",IF(A226="","",Input!$J$2))</f>
        <v/>
      </c>
      <c r="D226" t="str">
        <f ca="1">IF(Input!B235="","",VALUE(OFFSET(Input!$B$10,$AB226,0)))</f>
        <v/>
      </c>
      <c r="E226" t="str">
        <f ca="1">IF(Input!C235="","",OFFSET(Input!$C$10,$AB226,0))</f>
        <v/>
      </c>
      <c r="F226" t="str">
        <f ca="1">IF(Input!D235="","",OFFSET(Input!$D$10,$AB226,0))</f>
        <v/>
      </c>
      <c r="G226" t="str">
        <f ca="1">IF(Input!E235="","",OFFSET(Input!$E$10,$AB226,0))</f>
        <v/>
      </c>
      <c r="H226" t="str">
        <f ca="1">IF(Input!F235="","",OFFSET(Input!$F$10,$AB226,0))</f>
        <v/>
      </c>
      <c r="I226" t="str">
        <f ca="1">IF(Input!G235="","",OFFSET(Input!$G$10,$AB226,0))</f>
        <v/>
      </c>
      <c r="J226" t="str">
        <f ca="1">IF(Input!H235="","",OFFSET(Input!$H$10,$AB226,0))</f>
        <v/>
      </c>
      <c r="K226" t="str">
        <f ca="1">IF(Input!I235="","",OFFSET(Input!$I$10,$AB226,0))</f>
        <v/>
      </c>
      <c r="L226" t="str">
        <f ca="1">IF(Input!J235="","",OFFSET(Input!$J$10,$AB226,0))</f>
        <v/>
      </c>
      <c r="M226" s="189" t="str">
        <f ca="1">IF(Input!K235="","",VALUE(OFFSET(Input!$K$10,$AB226,0)))</f>
        <v/>
      </c>
      <c r="N226" s="189" t="str">
        <f ca="1">IF(Input!L235="","",VALUE(OFFSET(Input!$L$10,$AB226,0)))</f>
        <v/>
      </c>
      <c r="O226" t="str">
        <f ca="1">IF(Input!M235="","",OFFSET(Input!$M$10,$AB226,0))</f>
        <v/>
      </c>
      <c r="P226" t="str">
        <f ca="1">IF(Input!N235="","",OFFSET(Input!$N$10,$AB226,0))</f>
        <v/>
      </c>
      <c r="Q226" t="str">
        <f ca="1">IF(Input!O235="","",OFFSET(Input!$O$10,$AB226,0))</f>
        <v/>
      </c>
      <c r="R226" t="str">
        <f ca="1">IF(Input!P235="","",VALUE(OFFSET(Input!$P$10,$AB226,0)*100))</f>
        <v/>
      </c>
      <c r="T226" t="str">
        <f ca="1">IF(Input!Q235="","",OFFSET(Input!$Q$10,$AB226,0))</f>
        <v/>
      </c>
      <c r="U226" t="str">
        <f ca="1">IF(Input!R235="","",OFFSET(Input!$R$10,$AB226,0))</f>
        <v/>
      </c>
      <c r="V226" t="str">
        <f ca="1">IF(Input!S235="","",VALUE(OFFSET(Input!$S$10,$AB226,0)))</f>
        <v/>
      </c>
      <c r="W226" t="str">
        <f ca="1">IF(Input!T235="","",VALUE(OFFSET(Input!$T$10,$AB226,0)))</f>
        <v/>
      </c>
      <c r="X226" t="str">
        <f ca="1">IF(Input!U235="","",VALUE(OFFSET(Input!$U$10,$AB226,0)))</f>
        <v/>
      </c>
      <c r="Y226" t="str">
        <f ca="1">IF(Input!V235="","",VALUE(OFFSET(Input!$V$10,$AB226,0)))</f>
        <v/>
      </c>
      <c r="Z226" s="170" t="str">
        <f ca="1">IF(Input!W235="","",OFFSET(Input!$W$10,$AB226,0))</f>
        <v/>
      </c>
      <c r="AB226" s="169">
        <v>225</v>
      </c>
    </row>
    <row r="227" spans="1:28" x14ac:dyDescent="0.25">
      <c r="A227" s="179" t="str">
        <f ca="1">IF(Input!A236="","",OFFSET(Input!$A$10,$AB227,0))</f>
        <v/>
      </c>
      <c r="B227" t="str">
        <f>IF(Input!$J$2="","",IF(A227="","",Input!$J$2))</f>
        <v/>
      </c>
      <c r="D227" t="str">
        <f ca="1">IF(Input!B236="","",VALUE(OFFSET(Input!$B$10,$AB227,0)))</f>
        <v/>
      </c>
      <c r="E227" t="str">
        <f ca="1">IF(Input!C236="","",OFFSET(Input!$C$10,$AB227,0))</f>
        <v/>
      </c>
      <c r="F227" t="str">
        <f ca="1">IF(Input!D236="","",OFFSET(Input!$D$10,$AB227,0))</f>
        <v/>
      </c>
      <c r="G227" t="str">
        <f ca="1">IF(Input!E236="","",OFFSET(Input!$E$10,$AB227,0))</f>
        <v/>
      </c>
      <c r="H227" t="str">
        <f ca="1">IF(Input!F236="","",OFFSET(Input!$F$10,$AB227,0))</f>
        <v/>
      </c>
      <c r="I227" t="str">
        <f ca="1">IF(Input!G236="","",OFFSET(Input!$G$10,$AB227,0))</f>
        <v/>
      </c>
      <c r="J227" t="str">
        <f ca="1">IF(Input!H236="","",OFFSET(Input!$H$10,$AB227,0))</f>
        <v/>
      </c>
      <c r="K227" t="str">
        <f ca="1">IF(Input!I236="","",OFFSET(Input!$I$10,$AB227,0))</f>
        <v/>
      </c>
      <c r="L227" t="str">
        <f ca="1">IF(Input!J236="","",OFFSET(Input!$J$10,$AB227,0))</f>
        <v/>
      </c>
      <c r="M227" s="189" t="str">
        <f ca="1">IF(Input!K236="","",VALUE(OFFSET(Input!$K$10,$AB227,0)))</f>
        <v/>
      </c>
      <c r="N227" s="189" t="str">
        <f ca="1">IF(Input!L236="","",VALUE(OFFSET(Input!$L$10,$AB227,0)))</f>
        <v/>
      </c>
      <c r="O227" t="str">
        <f ca="1">IF(Input!M236="","",OFFSET(Input!$M$10,$AB227,0))</f>
        <v/>
      </c>
      <c r="P227" t="str">
        <f ca="1">IF(Input!N236="","",OFFSET(Input!$N$10,$AB227,0))</f>
        <v/>
      </c>
      <c r="Q227" t="str">
        <f ca="1">IF(Input!O236="","",OFFSET(Input!$O$10,$AB227,0))</f>
        <v/>
      </c>
      <c r="R227" t="str">
        <f ca="1">IF(Input!P236="","",VALUE(OFFSET(Input!$P$10,$AB227,0)*100))</f>
        <v/>
      </c>
      <c r="T227" t="str">
        <f ca="1">IF(Input!Q236="","",OFFSET(Input!$Q$10,$AB227,0))</f>
        <v/>
      </c>
      <c r="U227" t="str">
        <f ca="1">IF(Input!R236="","",OFFSET(Input!$R$10,$AB227,0))</f>
        <v/>
      </c>
      <c r="V227" t="str">
        <f ca="1">IF(Input!S236="","",VALUE(OFFSET(Input!$S$10,$AB227,0)))</f>
        <v/>
      </c>
      <c r="W227" t="str">
        <f ca="1">IF(Input!T236="","",VALUE(OFFSET(Input!$T$10,$AB227,0)))</f>
        <v/>
      </c>
      <c r="X227" t="str">
        <f ca="1">IF(Input!U236="","",VALUE(OFFSET(Input!$U$10,$AB227,0)))</f>
        <v/>
      </c>
      <c r="Y227" t="str">
        <f ca="1">IF(Input!V236="","",VALUE(OFFSET(Input!$V$10,$AB227,0)))</f>
        <v/>
      </c>
      <c r="Z227" s="170" t="str">
        <f ca="1">IF(Input!W236="","",OFFSET(Input!$W$10,$AB227,0))</f>
        <v/>
      </c>
      <c r="AB227" s="169">
        <v>226</v>
      </c>
    </row>
    <row r="228" spans="1:28" x14ac:dyDescent="0.25">
      <c r="A228" s="179" t="str">
        <f ca="1">IF(Input!A237="","",OFFSET(Input!$A$10,$AB228,0))</f>
        <v/>
      </c>
      <c r="B228" t="str">
        <f>IF(Input!$J$2="","",IF(A228="","",Input!$J$2))</f>
        <v/>
      </c>
      <c r="D228" t="str">
        <f ca="1">IF(Input!B237="","",VALUE(OFFSET(Input!$B$10,$AB228,0)))</f>
        <v/>
      </c>
      <c r="E228" t="str">
        <f ca="1">IF(Input!C237="","",OFFSET(Input!$C$10,$AB228,0))</f>
        <v/>
      </c>
      <c r="F228" t="str">
        <f ca="1">IF(Input!D237="","",OFFSET(Input!$D$10,$AB228,0))</f>
        <v/>
      </c>
      <c r="G228" t="str">
        <f ca="1">IF(Input!E237="","",OFFSET(Input!$E$10,$AB228,0))</f>
        <v/>
      </c>
      <c r="H228" t="str">
        <f ca="1">IF(Input!F237="","",OFFSET(Input!$F$10,$AB228,0))</f>
        <v/>
      </c>
      <c r="I228" t="str">
        <f ca="1">IF(Input!G237="","",OFFSET(Input!$G$10,$AB228,0))</f>
        <v/>
      </c>
      <c r="J228" t="str">
        <f ca="1">IF(Input!H237="","",OFFSET(Input!$H$10,$AB228,0))</f>
        <v/>
      </c>
      <c r="K228" t="str">
        <f ca="1">IF(Input!I237="","",OFFSET(Input!$I$10,$AB228,0))</f>
        <v/>
      </c>
      <c r="L228" t="str">
        <f ca="1">IF(Input!J237="","",OFFSET(Input!$J$10,$AB228,0))</f>
        <v/>
      </c>
      <c r="M228" s="189" t="str">
        <f ca="1">IF(Input!K237="","",VALUE(OFFSET(Input!$K$10,$AB228,0)))</f>
        <v/>
      </c>
      <c r="N228" s="189" t="str">
        <f ca="1">IF(Input!L237="","",VALUE(OFFSET(Input!$L$10,$AB228,0)))</f>
        <v/>
      </c>
      <c r="O228" t="str">
        <f ca="1">IF(Input!M237="","",OFFSET(Input!$M$10,$AB228,0))</f>
        <v/>
      </c>
      <c r="P228" t="str">
        <f ca="1">IF(Input!N237="","",OFFSET(Input!$N$10,$AB228,0))</f>
        <v/>
      </c>
      <c r="Q228" t="str">
        <f ca="1">IF(Input!O237="","",OFFSET(Input!$O$10,$AB228,0))</f>
        <v/>
      </c>
      <c r="R228" t="str">
        <f ca="1">IF(Input!P237="","",VALUE(OFFSET(Input!$P$10,$AB228,0)*100))</f>
        <v/>
      </c>
      <c r="T228" t="str">
        <f ca="1">IF(Input!Q237="","",OFFSET(Input!$Q$10,$AB228,0))</f>
        <v/>
      </c>
      <c r="U228" t="str">
        <f ca="1">IF(Input!R237="","",OFFSET(Input!$R$10,$AB228,0))</f>
        <v/>
      </c>
      <c r="V228" t="str">
        <f ca="1">IF(Input!S237="","",VALUE(OFFSET(Input!$S$10,$AB228,0)))</f>
        <v/>
      </c>
      <c r="W228" t="str">
        <f ca="1">IF(Input!T237="","",VALUE(OFFSET(Input!$T$10,$AB228,0)))</f>
        <v/>
      </c>
      <c r="X228" t="str">
        <f ca="1">IF(Input!U237="","",VALUE(OFFSET(Input!$U$10,$AB228,0)))</f>
        <v/>
      </c>
      <c r="Y228" t="str">
        <f ca="1">IF(Input!V237="","",VALUE(OFFSET(Input!$V$10,$AB228,0)))</f>
        <v/>
      </c>
      <c r="Z228" s="170" t="str">
        <f ca="1">IF(Input!W237="","",OFFSET(Input!$W$10,$AB228,0))</f>
        <v/>
      </c>
      <c r="AB228" s="169">
        <v>227</v>
      </c>
    </row>
    <row r="229" spans="1:28" x14ac:dyDescent="0.25">
      <c r="A229" s="179" t="str">
        <f ca="1">IF(Input!A238="","",OFFSET(Input!$A$10,$AB229,0))</f>
        <v/>
      </c>
      <c r="B229" t="str">
        <f>IF(Input!$J$2="","",IF(A229="","",Input!$J$2))</f>
        <v/>
      </c>
      <c r="D229" t="str">
        <f ca="1">IF(Input!B238="","",VALUE(OFFSET(Input!$B$10,$AB229,0)))</f>
        <v/>
      </c>
      <c r="E229" t="str">
        <f ca="1">IF(Input!C238="","",OFFSET(Input!$C$10,$AB229,0))</f>
        <v/>
      </c>
      <c r="F229" t="str">
        <f ca="1">IF(Input!D238="","",OFFSET(Input!$D$10,$AB229,0))</f>
        <v/>
      </c>
      <c r="G229" t="str">
        <f ca="1">IF(Input!E238="","",OFFSET(Input!$E$10,$AB229,0))</f>
        <v/>
      </c>
      <c r="H229" t="str">
        <f ca="1">IF(Input!F238="","",OFFSET(Input!$F$10,$AB229,0))</f>
        <v/>
      </c>
      <c r="I229" t="str">
        <f ca="1">IF(Input!G238="","",OFFSET(Input!$G$10,$AB229,0))</f>
        <v/>
      </c>
      <c r="J229" t="str">
        <f ca="1">IF(Input!H238="","",OFFSET(Input!$H$10,$AB229,0))</f>
        <v/>
      </c>
      <c r="K229" t="str">
        <f ca="1">IF(Input!I238="","",OFFSET(Input!$I$10,$AB229,0))</f>
        <v/>
      </c>
      <c r="L229" t="str">
        <f ca="1">IF(Input!J238="","",OFFSET(Input!$J$10,$AB229,0))</f>
        <v/>
      </c>
      <c r="M229" s="189" t="str">
        <f ca="1">IF(Input!K238="","",VALUE(OFFSET(Input!$K$10,$AB229,0)))</f>
        <v/>
      </c>
      <c r="N229" s="189" t="str">
        <f ca="1">IF(Input!L238="","",VALUE(OFFSET(Input!$L$10,$AB229,0)))</f>
        <v/>
      </c>
      <c r="O229" t="str">
        <f ca="1">IF(Input!M238="","",OFFSET(Input!$M$10,$AB229,0))</f>
        <v/>
      </c>
      <c r="P229" t="str">
        <f ca="1">IF(Input!N238="","",OFFSET(Input!$N$10,$AB229,0))</f>
        <v/>
      </c>
      <c r="Q229" t="str">
        <f ca="1">IF(Input!O238="","",OFFSET(Input!$O$10,$AB229,0))</f>
        <v/>
      </c>
      <c r="R229" t="str">
        <f ca="1">IF(Input!P238="","",VALUE(OFFSET(Input!$P$10,$AB229,0)*100))</f>
        <v/>
      </c>
      <c r="T229" t="str">
        <f ca="1">IF(Input!Q238="","",OFFSET(Input!$Q$10,$AB229,0))</f>
        <v/>
      </c>
      <c r="U229" t="str">
        <f ca="1">IF(Input!R238="","",OFFSET(Input!$R$10,$AB229,0))</f>
        <v/>
      </c>
      <c r="V229" t="str">
        <f ca="1">IF(Input!S238="","",VALUE(OFFSET(Input!$S$10,$AB229,0)))</f>
        <v/>
      </c>
      <c r="W229" t="str">
        <f ca="1">IF(Input!T238="","",VALUE(OFFSET(Input!$T$10,$AB229,0)))</f>
        <v/>
      </c>
      <c r="X229" t="str">
        <f ca="1">IF(Input!U238="","",VALUE(OFFSET(Input!$U$10,$AB229,0)))</f>
        <v/>
      </c>
      <c r="Y229" t="str">
        <f ca="1">IF(Input!V238="","",VALUE(OFFSET(Input!$V$10,$AB229,0)))</f>
        <v/>
      </c>
      <c r="Z229" s="170" t="str">
        <f ca="1">IF(Input!W238="","",OFFSET(Input!$W$10,$AB229,0))</f>
        <v/>
      </c>
      <c r="AB229" s="169">
        <v>228</v>
      </c>
    </row>
    <row r="230" spans="1:28" x14ac:dyDescent="0.25">
      <c r="A230" s="179" t="str">
        <f ca="1">IF(Input!A239="","",OFFSET(Input!$A$10,$AB230,0))</f>
        <v/>
      </c>
      <c r="B230" t="str">
        <f>IF(Input!$J$2="","",IF(A230="","",Input!$J$2))</f>
        <v/>
      </c>
      <c r="D230" t="str">
        <f ca="1">IF(Input!B239="","",VALUE(OFFSET(Input!$B$10,$AB230,0)))</f>
        <v/>
      </c>
      <c r="E230" t="str">
        <f ca="1">IF(Input!C239="","",OFFSET(Input!$C$10,$AB230,0))</f>
        <v/>
      </c>
      <c r="F230" t="str">
        <f ca="1">IF(Input!D239="","",OFFSET(Input!$D$10,$AB230,0))</f>
        <v/>
      </c>
      <c r="G230" t="str">
        <f ca="1">IF(Input!E239="","",OFFSET(Input!$E$10,$AB230,0))</f>
        <v/>
      </c>
      <c r="H230" t="str">
        <f ca="1">IF(Input!F239="","",OFFSET(Input!$F$10,$AB230,0))</f>
        <v/>
      </c>
      <c r="I230" t="str">
        <f ca="1">IF(Input!G239="","",OFFSET(Input!$G$10,$AB230,0))</f>
        <v/>
      </c>
      <c r="J230" t="str">
        <f ca="1">IF(Input!H239="","",OFFSET(Input!$H$10,$AB230,0))</f>
        <v/>
      </c>
      <c r="K230" t="str">
        <f ca="1">IF(Input!I239="","",OFFSET(Input!$I$10,$AB230,0))</f>
        <v/>
      </c>
      <c r="L230" t="str">
        <f ca="1">IF(Input!J239="","",OFFSET(Input!$J$10,$AB230,0))</f>
        <v/>
      </c>
      <c r="M230" s="189" t="str">
        <f ca="1">IF(Input!K239="","",VALUE(OFFSET(Input!$K$10,$AB230,0)))</f>
        <v/>
      </c>
      <c r="N230" s="189" t="str">
        <f ca="1">IF(Input!L239="","",VALUE(OFFSET(Input!$L$10,$AB230,0)))</f>
        <v/>
      </c>
      <c r="O230" t="str">
        <f ca="1">IF(Input!M239="","",OFFSET(Input!$M$10,$AB230,0))</f>
        <v/>
      </c>
      <c r="P230" t="str">
        <f ca="1">IF(Input!N239="","",OFFSET(Input!$N$10,$AB230,0))</f>
        <v/>
      </c>
      <c r="Q230" t="str">
        <f ca="1">IF(Input!O239="","",OFFSET(Input!$O$10,$AB230,0))</f>
        <v/>
      </c>
      <c r="R230" t="str">
        <f ca="1">IF(Input!P239="","",VALUE(OFFSET(Input!$P$10,$AB230,0)*100))</f>
        <v/>
      </c>
      <c r="T230" t="str">
        <f ca="1">IF(Input!Q239="","",OFFSET(Input!$Q$10,$AB230,0))</f>
        <v/>
      </c>
      <c r="U230" t="str">
        <f ca="1">IF(Input!R239="","",OFFSET(Input!$R$10,$AB230,0))</f>
        <v/>
      </c>
      <c r="V230" t="str">
        <f ca="1">IF(Input!S239="","",VALUE(OFFSET(Input!$S$10,$AB230,0)))</f>
        <v/>
      </c>
      <c r="W230" t="str">
        <f ca="1">IF(Input!T239="","",VALUE(OFFSET(Input!$T$10,$AB230,0)))</f>
        <v/>
      </c>
      <c r="X230" t="str">
        <f ca="1">IF(Input!U239="","",VALUE(OFFSET(Input!$U$10,$AB230,0)))</f>
        <v/>
      </c>
      <c r="Y230" t="str">
        <f ca="1">IF(Input!V239="","",VALUE(OFFSET(Input!$V$10,$AB230,0)))</f>
        <v/>
      </c>
      <c r="Z230" s="170" t="str">
        <f ca="1">IF(Input!W239="","",OFFSET(Input!$W$10,$AB230,0))</f>
        <v/>
      </c>
      <c r="AB230" s="169">
        <v>229</v>
      </c>
    </row>
    <row r="231" spans="1:28" x14ac:dyDescent="0.25">
      <c r="A231" s="179" t="str">
        <f ca="1">IF(Input!A240="","",OFFSET(Input!$A$10,$AB231,0))</f>
        <v/>
      </c>
      <c r="B231" t="str">
        <f>IF(Input!$J$2="","",IF(A231="","",Input!$J$2))</f>
        <v/>
      </c>
      <c r="D231" t="str">
        <f ca="1">IF(Input!B240="","",VALUE(OFFSET(Input!$B$10,$AB231,0)))</f>
        <v/>
      </c>
      <c r="E231" t="str">
        <f ca="1">IF(Input!C240="","",OFFSET(Input!$C$10,$AB231,0))</f>
        <v/>
      </c>
      <c r="F231" t="str">
        <f ca="1">IF(Input!D240="","",OFFSET(Input!$D$10,$AB231,0))</f>
        <v/>
      </c>
      <c r="G231" t="str">
        <f ca="1">IF(Input!E240="","",OFFSET(Input!$E$10,$AB231,0))</f>
        <v/>
      </c>
      <c r="H231" t="str">
        <f ca="1">IF(Input!F240="","",OFFSET(Input!$F$10,$AB231,0))</f>
        <v/>
      </c>
      <c r="I231" t="str">
        <f ca="1">IF(Input!G240="","",OFFSET(Input!$G$10,$AB231,0))</f>
        <v/>
      </c>
      <c r="J231" t="str">
        <f ca="1">IF(Input!H240="","",OFFSET(Input!$H$10,$AB231,0))</f>
        <v/>
      </c>
      <c r="K231" t="str">
        <f ca="1">IF(Input!I240="","",OFFSET(Input!$I$10,$AB231,0))</f>
        <v/>
      </c>
      <c r="L231" t="str">
        <f ca="1">IF(Input!J240="","",OFFSET(Input!$J$10,$AB231,0))</f>
        <v/>
      </c>
      <c r="M231" s="189" t="str">
        <f ca="1">IF(Input!K240="","",VALUE(OFFSET(Input!$K$10,$AB231,0)))</f>
        <v/>
      </c>
      <c r="N231" s="189" t="str">
        <f ca="1">IF(Input!L240="","",VALUE(OFFSET(Input!$L$10,$AB231,0)))</f>
        <v/>
      </c>
      <c r="O231" t="str">
        <f ca="1">IF(Input!M240="","",OFFSET(Input!$M$10,$AB231,0))</f>
        <v/>
      </c>
      <c r="P231" t="str">
        <f ca="1">IF(Input!N240="","",OFFSET(Input!$N$10,$AB231,0))</f>
        <v/>
      </c>
      <c r="Q231" t="str">
        <f ca="1">IF(Input!O240="","",OFFSET(Input!$O$10,$AB231,0))</f>
        <v/>
      </c>
      <c r="R231" t="str">
        <f ca="1">IF(Input!P240="","",VALUE(OFFSET(Input!$P$10,$AB231,0)*100))</f>
        <v/>
      </c>
      <c r="T231" t="str">
        <f ca="1">IF(Input!Q240="","",OFFSET(Input!$Q$10,$AB231,0))</f>
        <v/>
      </c>
      <c r="U231" t="str">
        <f ca="1">IF(Input!R240="","",OFFSET(Input!$R$10,$AB231,0))</f>
        <v/>
      </c>
      <c r="V231" t="str">
        <f ca="1">IF(Input!S240="","",VALUE(OFFSET(Input!$S$10,$AB231,0)))</f>
        <v/>
      </c>
      <c r="W231" t="str">
        <f ca="1">IF(Input!T240="","",VALUE(OFFSET(Input!$T$10,$AB231,0)))</f>
        <v/>
      </c>
      <c r="X231" t="str">
        <f ca="1">IF(Input!U240="","",VALUE(OFFSET(Input!$U$10,$AB231,0)))</f>
        <v/>
      </c>
      <c r="Y231" t="str">
        <f ca="1">IF(Input!V240="","",VALUE(OFFSET(Input!$V$10,$AB231,0)))</f>
        <v/>
      </c>
      <c r="Z231" s="170" t="str">
        <f ca="1">IF(Input!W240="","",OFFSET(Input!$W$10,$AB231,0))</f>
        <v/>
      </c>
      <c r="AB231" s="169">
        <v>230</v>
      </c>
    </row>
    <row r="232" spans="1:28" x14ac:dyDescent="0.25">
      <c r="A232" s="179" t="str">
        <f ca="1">IF(Input!A241="","",OFFSET(Input!$A$10,$AB232,0))</f>
        <v/>
      </c>
      <c r="B232" t="str">
        <f>IF(Input!$J$2="","",IF(A232="","",Input!$J$2))</f>
        <v/>
      </c>
      <c r="D232" t="str">
        <f ca="1">IF(Input!B241="","",VALUE(OFFSET(Input!$B$10,$AB232,0)))</f>
        <v/>
      </c>
      <c r="E232" t="str">
        <f ca="1">IF(Input!C241="","",OFFSET(Input!$C$10,$AB232,0))</f>
        <v/>
      </c>
      <c r="F232" t="str">
        <f ca="1">IF(Input!D241="","",OFFSET(Input!$D$10,$AB232,0))</f>
        <v/>
      </c>
      <c r="G232" t="str">
        <f ca="1">IF(Input!E241="","",OFFSET(Input!$E$10,$AB232,0))</f>
        <v/>
      </c>
      <c r="H232" t="str">
        <f ca="1">IF(Input!F241="","",OFFSET(Input!$F$10,$AB232,0))</f>
        <v/>
      </c>
      <c r="I232" t="str">
        <f ca="1">IF(Input!G241="","",OFFSET(Input!$G$10,$AB232,0))</f>
        <v/>
      </c>
      <c r="J232" t="str">
        <f ca="1">IF(Input!H241="","",OFFSET(Input!$H$10,$AB232,0))</f>
        <v/>
      </c>
      <c r="K232" t="str">
        <f ca="1">IF(Input!I241="","",OFFSET(Input!$I$10,$AB232,0))</f>
        <v/>
      </c>
      <c r="L232" t="str">
        <f ca="1">IF(Input!J241="","",OFFSET(Input!$J$10,$AB232,0))</f>
        <v/>
      </c>
      <c r="M232" s="189" t="str">
        <f ca="1">IF(Input!K241="","",VALUE(OFFSET(Input!$K$10,$AB232,0)))</f>
        <v/>
      </c>
      <c r="N232" s="189" t="str">
        <f ca="1">IF(Input!L241="","",VALUE(OFFSET(Input!$L$10,$AB232,0)))</f>
        <v/>
      </c>
      <c r="O232" t="str">
        <f ca="1">IF(Input!M241="","",OFFSET(Input!$M$10,$AB232,0))</f>
        <v/>
      </c>
      <c r="P232" t="str">
        <f ca="1">IF(Input!N241="","",OFFSET(Input!$N$10,$AB232,0))</f>
        <v/>
      </c>
      <c r="Q232" t="str">
        <f ca="1">IF(Input!O241="","",OFFSET(Input!$O$10,$AB232,0))</f>
        <v/>
      </c>
      <c r="R232" t="str">
        <f ca="1">IF(Input!P241="","",VALUE(OFFSET(Input!$P$10,$AB232,0)*100))</f>
        <v/>
      </c>
      <c r="T232" t="str">
        <f ca="1">IF(Input!Q241="","",OFFSET(Input!$Q$10,$AB232,0))</f>
        <v/>
      </c>
      <c r="U232" t="str">
        <f ca="1">IF(Input!R241="","",OFFSET(Input!$R$10,$AB232,0))</f>
        <v/>
      </c>
      <c r="V232" t="str">
        <f ca="1">IF(Input!S241="","",VALUE(OFFSET(Input!$S$10,$AB232,0)))</f>
        <v/>
      </c>
      <c r="W232" t="str">
        <f ca="1">IF(Input!T241="","",VALUE(OFFSET(Input!$T$10,$AB232,0)))</f>
        <v/>
      </c>
      <c r="X232" t="str">
        <f ca="1">IF(Input!U241="","",VALUE(OFFSET(Input!$U$10,$AB232,0)))</f>
        <v/>
      </c>
      <c r="Y232" t="str">
        <f ca="1">IF(Input!V241="","",VALUE(OFFSET(Input!$V$10,$AB232,0)))</f>
        <v/>
      </c>
      <c r="Z232" s="170" t="str">
        <f ca="1">IF(Input!W241="","",OFFSET(Input!$W$10,$AB232,0))</f>
        <v/>
      </c>
      <c r="AB232" s="169">
        <v>231</v>
      </c>
    </row>
    <row r="233" spans="1:28" x14ac:dyDescent="0.25">
      <c r="A233" s="179" t="str">
        <f ca="1">IF(Input!A242="","",OFFSET(Input!$A$10,$AB233,0))</f>
        <v/>
      </c>
      <c r="B233" t="str">
        <f>IF(Input!$J$2="","",IF(A233="","",Input!$J$2))</f>
        <v/>
      </c>
      <c r="D233" t="str">
        <f ca="1">IF(Input!B242="","",VALUE(OFFSET(Input!$B$10,$AB233,0)))</f>
        <v/>
      </c>
      <c r="E233" t="str">
        <f ca="1">IF(Input!C242="","",OFFSET(Input!$C$10,$AB233,0))</f>
        <v/>
      </c>
      <c r="F233" t="str">
        <f ca="1">IF(Input!D242="","",OFFSET(Input!$D$10,$AB233,0))</f>
        <v/>
      </c>
      <c r="G233" t="str">
        <f ca="1">IF(Input!E242="","",OFFSET(Input!$E$10,$AB233,0))</f>
        <v/>
      </c>
      <c r="H233" t="str">
        <f ca="1">IF(Input!F242="","",OFFSET(Input!$F$10,$AB233,0))</f>
        <v/>
      </c>
      <c r="I233" t="str">
        <f ca="1">IF(Input!G242="","",OFFSET(Input!$G$10,$AB233,0))</f>
        <v/>
      </c>
      <c r="J233" t="str">
        <f ca="1">IF(Input!H242="","",OFFSET(Input!$H$10,$AB233,0))</f>
        <v/>
      </c>
      <c r="K233" t="str">
        <f ca="1">IF(Input!I242="","",OFFSET(Input!$I$10,$AB233,0))</f>
        <v/>
      </c>
      <c r="L233" t="str">
        <f ca="1">IF(Input!J242="","",OFFSET(Input!$J$10,$AB233,0))</f>
        <v/>
      </c>
      <c r="M233" s="189" t="str">
        <f ca="1">IF(Input!K242="","",VALUE(OFFSET(Input!$K$10,$AB233,0)))</f>
        <v/>
      </c>
      <c r="N233" s="189" t="str">
        <f ca="1">IF(Input!L242="","",VALUE(OFFSET(Input!$L$10,$AB233,0)))</f>
        <v/>
      </c>
      <c r="O233" t="str">
        <f ca="1">IF(Input!M242="","",OFFSET(Input!$M$10,$AB233,0))</f>
        <v/>
      </c>
      <c r="P233" t="str">
        <f ca="1">IF(Input!N242="","",OFFSET(Input!$N$10,$AB233,0))</f>
        <v/>
      </c>
      <c r="Q233" t="str">
        <f ca="1">IF(Input!O242="","",OFFSET(Input!$O$10,$AB233,0))</f>
        <v/>
      </c>
      <c r="R233" t="str">
        <f ca="1">IF(Input!P242="","",VALUE(OFFSET(Input!$P$10,$AB233,0)*100))</f>
        <v/>
      </c>
      <c r="T233" t="str">
        <f ca="1">IF(Input!Q242="","",OFFSET(Input!$Q$10,$AB233,0))</f>
        <v/>
      </c>
      <c r="U233" t="str">
        <f ca="1">IF(Input!R242="","",OFFSET(Input!$R$10,$AB233,0))</f>
        <v/>
      </c>
      <c r="V233" t="str">
        <f ca="1">IF(Input!S242="","",VALUE(OFFSET(Input!$S$10,$AB233,0)))</f>
        <v/>
      </c>
      <c r="W233" t="str">
        <f ca="1">IF(Input!T242="","",VALUE(OFFSET(Input!$T$10,$AB233,0)))</f>
        <v/>
      </c>
      <c r="X233" t="str">
        <f ca="1">IF(Input!U242="","",VALUE(OFFSET(Input!$U$10,$AB233,0)))</f>
        <v/>
      </c>
      <c r="Y233" t="str">
        <f ca="1">IF(Input!V242="","",VALUE(OFFSET(Input!$V$10,$AB233,0)))</f>
        <v/>
      </c>
      <c r="Z233" s="170" t="str">
        <f ca="1">IF(Input!W242="","",OFFSET(Input!$W$10,$AB233,0))</f>
        <v/>
      </c>
      <c r="AB233" s="169">
        <v>232</v>
      </c>
    </row>
    <row r="234" spans="1:28" x14ac:dyDescent="0.25">
      <c r="A234" s="179" t="str">
        <f ca="1">IF(Input!A243="","",OFFSET(Input!$A$10,$AB234,0))</f>
        <v/>
      </c>
      <c r="B234" t="str">
        <f>IF(Input!$J$2="","",IF(A234="","",Input!$J$2))</f>
        <v/>
      </c>
      <c r="D234" t="str">
        <f ca="1">IF(Input!B243="","",VALUE(OFFSET(Input!$B$10,$AB234,0)))</f>
        <v/>
      </c>
      <c r="E234" t="str">
        <f ca="1">IF(Input!C243="","",OFFSET(Input!$C$10,$AB234,0))</f>
        <v/>
      </c>
      <c r="F234" t="str">
        <f ca="1">IF(Input!D243="","",OFFSET(Input!$D$10,$AB234,0))</f>
        <v/>
      </c>
      <c r="G234" t="str">
        <f ca="1">IF(Input!E243="","",OFFSET(Input!$E$10,$AB234,0))</f>
        <v/>
      </c>
      <c r="H234" t="str">
        <f ca="1">IF(Input!F243="","",OFFSET(Input!$F$10,$AB234,0))</f>
        <v/>
      </c>
      <c r="I234" t="str">
        <f ca="1">IF(Input!G243="","",OFFSET(Input!$G$10,$AB234,0))</f>
        <v/>
      </c>
      <c r="J234" t="str">
        <f ca="1">IF(Input!H243="","",OFFSET(Input!$H$10,$AB234,0))</f>
        <v/>
      </c>
      <c r="K234" t="str">
        <f ca="1">IF(Input!I243="","",OFFSET(Input!$I$10,$AB234,0))</f>
        <v/>
      </c>
      <c r="L234" t="str">
        <f ca="1">IF(Input!J243="","",OFFSET(Input!$J$10,$AB234,0))</f>
        <v/>
      </c>
      <c r="M234" s="189" t="str">
        <f ca="1">IF(Input!K243="","",VALUE(OFFSET(Input!$K$10,$AB234,0)))</f>
        <v/>
      </c>
      <c r="N234" s="189" t="str">
        <f ca="1">IF(Input!L243="","",VALUE(OFFSET(Input!$L$10,$AB234,0)))</f>
        <v/>
      </c>
      <c r="O234" t="str">
        <f ca="1">IF(Input!M243="","",OFFSET(Input!$M$10,$AB234,0))</f>
        <v/>
      </c>
      <c r="P234" t="str">
        <f ca="1">IF(Input!N243="","",OFFSET(Input!$N$10,$AB234,0))</f>
        <v/>
      </c>
      <c r="Q234" t="str">
        <f ca="1">IF(Input!O243="","",OFFSET(Input!$O$10,$AB234,0))</f>
        <v/>
      </c>
      <c r="R234" t="str">
        <f ca="1">IF(Input!P243="","",VALUE(OFFSET(Input!$P$10,$AB234,0)*100))</f>
        <v/>
      </c>
      <c r="T234" t="str">
        <f ca="1">IF(Input!Q243="","",OFFSET(Input!$Q$10,$AB234,0))</f>
        <v/>
      </c>
      <c r="U234" t="str">
        <f ca="1">IF(Input!R243="","",OFFSET(Input!$R$10,$AB234,0))</f>
        <v/>
      </c>
      <c r="V234" t="str">
        <f ca="1">IF(Input!S243="","",VALUE(OFFSET(Input!$S$10,$AB234,0)))</f>
        <v/>
      </c>
      <c r="W234" t="str">
        <f ca="1">IF(Input!T243="","",VALUE(OFFSET(Input!$T$10,$AB234,0)))</f>
        <v/>
      </c>
      <c r="X234" t="str">
        <f ca="1">IF(Input!U243="","",VALUE(OFFSET(Input!$U$10,$AB234,0)))</f>
        <v/>
      </c>
      <c r="Y234" t="str">
        <f ca="1">IF(Input!V243="","",VALUE(OFFSET(Input!$V$10,$AB234,0)))</f>
        <v/>
      </c>
      <c r="Z234" s="170" t="str">
        <f ca="1">IF(Input!W243="","",OFFSET(Input!$W$10,$AB234,0))</f>
        <v/>
      </c>
      <c r="AB234" s="169">
        <v>233</v>
      </c>
    </row>
    <row r="235" spans="1:28" x14ac:dyDescent="0.25">
      <c r="A235" s="179" t="str">
        <f ca="1">IF(Input!A244="","",OFFSET(Input!$A$10,$AB235,0))</f>
        <v/>
      </c>
      <c r="B235" t="str">
        <f>IF(Input!$J$2="","",IF(A235="","",Input!$J$2))</f>
        <v/>
      </c>
      <c r="D235" t="str">
        <f ca="1">IF(Input!B244="","",VALUE(OFFSET(Input!$B$10,$AB235,0)))</f>
        <v/>
      </c>
      <c r="E235" t="str">
        <f ca="1">IF(Input!C244="","",OFFSET(Input!$C$10,$AB235,0))</f>
        <v/>
      </c>
      <c r="F235" t="str">
        <f ca="1">IF(Input!D244="","",OFFSET(Input!$D$10,$AB235,0))</f>
        <v/>
      </c>
      <c r="G235" t="str">
        <f ca="1">IF(Input!E244="","",OFFSET(Input!$E$10,$AB235,0))</f>
        <v/>
      </c>
      <c r="H235" t="str">
        <f ca="1">IF(Input!F244="","",OFFSET(Input!$F$10,$AB235,0))</f>
        <v/>
      </c>
      <c r="I235" t="str">
        <f ca="1">IF(Input!G244="","",OFFSET(Input!$G$10,$AB235,0))</f>
        <v/>
      </c>
      <c r="J235" t="str">
        <f ca="1">IF(Input!H244="","",OFFSET(Input!$H$10,$AB235,0))</f>
        <v/>
      </c>
      <c r="K235" t="str">
        <f ca="1">IF(Input!I244="","",OFFSET(Input!$I$10,$AB235,0))</f>
        <v/>
      </c>
      <c r="L235" t="str">
        <f ca="1">IF(Input!J244="","",OFFSET(Input!$J$10,$AB235,0))</f>
        <v/>
      </c>
      <c r="M235" s="189" t="str">
        <f ca="1">IF(Input!K244="","",VALUE(OFFSET(Input!$K$10,$AB235,0)))</f>
        <v/>
      </c>
      <c r="N235" s="189" t="str">
        <f ca="1">IF(Input!L244="","",VALUE(OFFSET(Input!$L$10,$AB235,0)))</f>
        <v/>
      </c>
      <c r="O235" t="str">
        <f ca="1">IF(Input!M244="","",OFFSET(Input!$M$10,$AB235,0))</f>
        <v/>
      </c>
      <c r="P235" t="str">
        <f ca="1">IF(Input!N244="","",OFFSET(Input!$N$10,$AB235,0))</f>
        <v/>
      </c>
      <c r="Q235" t="str">
        <f ca="1">IF(Input!O244="","",OFFSET(Input!$O$10,$AB235,0))</f>
        <v/>
      </c>
      <c r="R235" t="str">
        <f ca="1">IF(Input!P244="","",VALUE(OFFSET(Input!$P$10,$AB235,0)*100))</f>
        <v/>
      </c>
      <c r="T235" t="str">
        <f ca="1">IF(Input!Q244="","",OFFSET(Input!$Q$10,$AB235,0))</f>
        <v/>
      </c>
      <c r="U235" t="str">
        <f ca="1">IF(Input!R244="","",OFFSET(Input!$R$10,$AB235,0))</f>
        <v/>
      </c>
      <c r="V235" t="str">
        <f ca="1">IF(Input!S244="","",VALUE(OFFSET(Input!$S$10,$AB235,0)))</f>
        <v/>
      </c>
      <c r="W235" t="str">
        <f ca="1">IF(Input!T244="","",VALUE(OFFSET(Input!$T$10,$AB235,0)))</f>
        <v/>
      </c>
      <c r="X235" t="str">
        <f ca="1">IF(Input!U244="","",VALUE(OFFSET(Input!$U$10,$AB235,0)))</f>
        <v/>
      </c>
      <c r="Y235" t="str">
        <f ca="1">IF(Input!V244="","",VALUE(OFFSET(Input!$V$10,$AB235,0)))</f>
        <v/>
      </c>
      <c r="Z235" s="170" t="str">
        <f ca="1">IF(Input!W244="","",OFFSET(Input!$W$10,$AB235,0))</f>
        <v/>
      </c>
      <c r="AB235" s="169">
        <v>234</v>
      </c>
    </row>
    <row r="236" spans="1:28" x14ac:dyDescent="0.25">
      <c r="A236" s="179" t="str">
        <f ca="1">IF(Input!A245="","",OFFSET(Input!$A$10,$AB236,0))</f>
        <v/>
      </c>
      <c r="B236" t="str">
        <f>IF(Input!$J$2="","",IF(A236="","",Input!$J$2))</f>
        <v/>
      </c>
      <c r="D236" t="str">
        <f ca="1">IF(Input!B245="","",VALUE(OFFSET(Input!$B$10,$AB236,0)))</f>
        <v/>
      </c>
      <c r="E236" t="str">
        <f ca="1">IF(Input!C245="","",OFFSET(Input!$C$10,$AB236,0))</f>
        <v/>
      </c>
      <c r="F236" t="str">
        <f ca="1">IF(Input!D245="","",OFFSET(Input!$D$10,$AB236,0))</f>
        <v/>
      </c>
      <c r="G236" t="str">
        <f ca="1">IF(Input!E245="","",OFFSET(Input!$E$10,$AB236,0))</f>
        <v/>
      </c>
      <c r="H236" t="str">
        <f ca="1">IF(Input!F245="","",OFFSET(Input!$F$10,$AB236,0))</f>
        <v/>
      </c>
      <c r="I236" t="str">
        <f ca="1">IF(Input!G245="","",OFFSET(Input!$G$10,$AB236,0))</f>
        <v/>
      </c>
      <c r="J236" t="str">
        <f ca="1">IF(Input!H245="","",OFFSET(Input!$H$10,$AB236,0))</f>
        <v/>
      </c>
      <c r="K236" t="str">
        <f ca="1">IF(Input!I245="","",OFFSET(Input!$I$10,$AB236,0))</f>
        <v/>
      </c>
      <c r="L236" t="str">
        <f ca="1">IF(Input!J245="","",OFFSET(Input!$J$10,$AB236,0))</f>
        <v/>
      </c>
      <c r="M236" s="189" t="str">
        <f ca="1">IF(Input!K245="","",VALUE(OFFSET(Input!$K$10,$AB236,0)))</f>
        <v/>
      </c>
      <c r="N236" s="189" t="str">
        <f ca="1">IF(Input!L245="","",VALUE(OFFSET(Input!$L$10,$AB236,0)))</f>
        <v/>
      </c>
      <c r="O236" t="str">
        <f ca="1">IF(Input!M245="","",OFFSET(Input!$M$10,$AB236,0))</f>
        <v/>
      </c>
      <c r="P236" t="str">
        <f ca="1">IF(Input!N245="","",OFFSET(Input!$N$10,$AB236,0))</f>
        <v/>
      </c>
      <c r="Q236" t="str">
        <f ca="1">IF(Input!O245="","",OFFSET(Input!$O$10,$AB236,0))</f>
        <v/>
      </c>
      <c r="R236" t="str">
        <f ca="1">IF(Input!P245="","",VALUE(OFFSET(Input!$P$10,$AB236,0)*100))</f>
        <v/>
      </c>
      <c r="T236" t="str">
        <f ca="1">IF(Input!Q245="","",OFFSET(Input!$Q$10,$AB236,0))</f>
        <v/>
      </c>
      <c r="U236" t="str">
        <f ca="1">IF(Input!R245="","",OFFSET(Input!$R$10,$AB236,0))</f>
        <v/>
      </c>
      <c r="V236" t="str">
        <f ca="1">IF(Input!S245="","",VALUE(OFFSET(Input!$S$10,$AB236,0)))</f>
        <v/>
      </c>
      <c r="W236" t="str">
        <f ca="1">IF(Input!T245="","",VALUE(OFFSET(Input!$T$10,$AB236,0)))</f>
        <v/>
      </c>
      <c r="X236" t="str">
        <f ca="1">IF(Input!U245="","",VALUE(OFFSET(Input!$U$10,$AB236,0)))</f>
        <v/>
      </c>
      <c r="Y236" t="str">
        <f ca="1">IF(Input!V245="","",VALUE(OFFSET(Input!$V$10,$AB236,0)))</f>
        <v/>
      </c>
      <c r="Z236" s="170" t="str">
        <f ca="1">IF(Input!W245="","",OFFSET(Input!$W$10,$AB236,0))</f>
        <v/>
      </c>
      <c r="AB236" s="169">
        <v>235</v>
      </c>
    </row>
    <row r="237" spans="1:28" x14ac:dyDescent="0.25">
      <c r="A237" s="179" t="str">
        <f ca="1">IF(Input!A246="","",OFFSET(Input!$A$10,$AB237,0))</f>
        <v/>
      </c>
      <c r="B237" t="str">
        <f>IF(Input!$J$2="","",IF(A237="","",Input!$J$2))</f>
        <v/>
      </c>
      <c r="D237" t="str">
        <f ca="1">IF(Input!B246="","",VALUE(OFFSET(Input!$B$10,$AB237,0)))</f>
        <v/>
      </c>
      <c r="E237" t="str">
        <f ca="1">IF(Input!C246="","",OFFSET(Input!$C$10,$AB237,0))</f>
        <v/>
      </c>
      <c r="F237" t="str">
        <f ca="1">IF(Input!D246="","",OFFSET(Input!$D$10,$AB237,0))</f>
        <v/>
      </c>
      <c r="G237" t="str">
        <f ca="1">IF(Input!E246="","",OFFSET(Input!$E$10,$AB237,0))</f>
        <v/>
      </c>
      <c r="H237" t="str">
        <f ca="1">IF(Input!F246="","",OFFSET(Input!$F$10,$AB237,0))</f>
        <v/>
      </c>
      <c r="I237" t="str">
        <f ca="1">IF(Input!G246="","",OFFSET(Input!$G$10,$AB237,0))</f>
        <v/>
      </c>
      <c r="J237" t="str">
        <f ca="1">IF(Input!H246="","",OFFSET(Input!$H$10,$AB237,0))</f>
        <v/>
      </c>
      <c r="K237" t="str">
        <f ca="1">IF(Input!I246="","",OFFSET(Input!$I$10,$AB237,0))</f>
        <v/>
      </c>
      <c r="L237" t="str">
        <f ca="1">IF(Input!J246="","",OFFSET(Input!$J$10,$AB237,0))</f>
        <v/>
      </c>
      <c r="M237" s="189" t="str">
        <f ca="1">IF(Input!K246="","",VALUE(OFFSET(Input!$K$10,$AB237,0)))</f>
        <v/>
      </c>
      <c r="N237" s="189" t="str">
        <f ca="1">IF(Input!L246="","",VALUE(OFFSET(Input!$L$10,$AB237,0)))</f>
        <v/>
      </c>
      <c r="O237" t="str">
        <f ca="1">IF(Input!M246="","",OFFSET(Input!$M$10,$AB237,0))</f>
        <v/>
      </c>
      <c r="P237" t="str">
        <f ca="1">IF(Input!N246="","",OFFSET(Input!$N$10,$AB237,0))</f>
        <v/>
      </c>
      <c r="Q237" t="str">
        <f ca="1">IF(Input!O246="","",OFFSET(Input!$O$10,$AB237,0))</f>
        <v/>
      </c>
      <c r="R237" t="str">
        <f ca="1">IF(Input!P246="","",VALUE(OFFSET(Input!$P$10,$AB237,0)*100))</f>
        <v/>
      </c>
      <c r="T237" t="str">
        <f ca="1">IF(Input!Q246="","",OFFSET(Input!$Q$10,$AB237,0))</f>
        <v/>
      </c>
      <c r="U237" t="str">
        <f ca="1">IF(Input!R246="","",OFFSET(Input!$R$10,$AB237,0))</f>
        <v/>
      </c>
      <c r="V237" t="str">
        <f ca="1">IF(Input!S246="","",VALUE(OFFSET(Input!$S$10,$AB237,0)))</f>
        <v/>
      </c>
      <c r="W237" t="str">
        <f ca="1">IF(Input!T246="","",VALUE(OFFSET(Input!$T$10,$AB237,0)))</f>
        <v/>
      </c>
      <c r="X237" t="str">
        <f ca="1">IF(Input!U246="","",VALUE(OFFSET(Input!$U$10,$AB237,0)))</f>
        <v/>
      </c>
      <c r="Y237" t="str">
        <f ca="1">IF(Input!V246="","",VALUE(OFFSET(Input!$V$10,$AB237,0)))</f>
        <v/>
      </c>
      <c r="Z237" s="170" t="str">
        <f ca="1">IF(Input!W246="","",OFFSET(Input!$W$10,$AB237,0))</f>
        <v/>
      </c>
      <c r="AB237" s="169">
        <v>236</v>
      </c>
    </row>
    <row r="238" spans="1:28" x14ac:dyDescent="0.25">
      <c r="A238" s="179" t="str">
        <f ca="1">IF(Input!A247="","",OFFSET(Input!$A$10,$AB238,0))</f>
        <v/>
      </c>
      <c r="B238" t="str">
        <f>IF(Input!$J$2="","",IF(A238="","",Input!$J$2))</f>
        <v/>
      </c>
      <c r="D238" t="str">
        <f ca="1">IF(Input!B247="","",VALUE(OFFSET(Input!$B$10,$AB238,0)))</f>
        <v/>
      </c>
      <c r="E238" t="str">
        <f ca="1">IF(Input!C247="","",OFFSET(Input!$C$10,$AB238,0))</f>
        <v/>
      </c>
      <c r="F238" t="str">
        <f ca="1">IF(Input!D247="","",OFFSET(Input!$D$10,$AB238,0))</f>
        <v/>
      </c>
      <c r="G238" t="str">
        <f ca="1">IF(Input!E247="","",OFFSET(Input!$E$10,$AB238,0))</f>
        <v/>
      </c>
      <c r="H238" t="str">
        <f ca="1">IF(Input!F247="","",OFFSET(Input!$F$10,$AB238,0))</f>
        <v/>
      </c>
      <c r="I238" t="str">
        <f ca="1">IF(Input!G247="","",OFFSET(Input!$G$10,$AB238,0))</f>
        <v/>
      </c>
      <c r="J238" t="str">
        <f ca="1">IF(Input!H247="","",OFFSET(Input!$H$10,$AB238,0))</f>
        <v/>
      </c>
      <c r="K238" t="str">
        <f ca="1">IF(Input!I247="","",OFFSET(Input!$I$10,$AB238,0))</f>
        <v/>
      </c>
      <c r="L238" t="str">
        <f ca="1">IF(Input!J247="","",OFFSET(Input!$J$10,$AB238,0))</f>
        <v/>
      </c>
      <c r="M238" s="189" t="str">
        <f ca="1">IF(Input!K247="","",VALUE(OFFSET(Input!$K$10,$AB238,0)))</f>
        <v/>
      </c>
      <c r="N238" s="189" t="str">
        <f ca="1">IF(Input!L247="","",VALUE(OFFSET(Input!$L$10,$AB238,0)))</f>
        <v/>
      </c>
      <c r="O238" t="str">
        <f ca="1">IF(Input!M247="","",OFFSET(Input!$M$10,$AB238,0))</f>
        <v/>
      </c>
      <c r="P238" t="str">
        <f ca="1">IF(Input!N247="","",OFFSET(Input!$N$10,$AB238,0))</f>
        <v/>
      </c>
      <c r="Q238" t="str">
        <f ca="1">IF(Input!O247="","",OFFSET(Input!$O$10,$AB238,0))</f>
        <v/>
      </c>
      <c r="R238" t="str">
        <f ca="1">IF(Input!P247="","",VALUE(OFFSET(Input!$P$10,$AB238,0)*100))</f>
        <v/>
      </c>
      <c r="T238" t="str">
        <f ca="1">IF(Input!Q247="","",OFFSET(Input!$Q$10,$AB238,0))</f>
        <v/>
      </c>
      <c r="U238" t="str">
        <f ca="1">IF(Input!R247="","",OFFSET(Input!$R$10,$AB238,0))</f>
        <v/>
      </c>
      <c r="V238" t="str">
        <f ca="1">IF(Input!S247="","",VALUE(OFFSET(Input!$S$10,$AB238,0)))</f>
        <v/>
      </c>
      <c r="W238" t="str">
        <f ca="1">IF(Input!T247="","",VALUE(OFFSET(Input!$T$10,$AB238,0)))</f>
        <v/>
      </c>
      <c r="X238" t="str">
        <f ca="1">IF(Input!U247="","",VALUE(OFFSET(Input!$U$10,$AB238,0)))</f>
        <v/>
      </c>
      <c r="Y238" t="str">
        <f ca="1">IF(Input!V247="","",VALUE(OFFSET(Input!$V$10,$AB238,0)))</f>
        <v/>
      </c>
      <c r="Z238" s="170" t="str">
        <f ca="1">IF(Input!W247="","",OFFSET(Input!$W$10,$AB238,0))</f>
        <v/>
      </c>
      <c r="AB238" s="169">
        <v>237</v>
      </c>
    </row>
    <row r="239" spans="1:28" x14ac:dyDescent="0.25">
      <c r="A239" s="179" t="str">
        <f ca="1">IF(Input!A248="","",OFFSET(Input!$A$10,$AB239,0))</f>
        <v/>
      </c>
      <c r="B239" t="str">
        <f>IF(Input!$J$2="","",IF(A239="","",Input!$J$2))</f>
        <v/>
      </c>
      <c r="D239" t="str">
        <f ca="1">IF(Input!B248="","",VALUE(OFFSET(Input!$B$10,$AB239,0)))</f>
        <v/>
      </c>
      <c r="E239" t="str">
        <f ca="1">IF(Input!C248="","",OFFSET(Input!$C$10,$AB239,0))</f>
        <v/>
      </c>
      <c r="F239" t="str">
        <f ca="1">IF(Input!D248="","",OFFSET(Input!$D$10,$AB239,0))</f>
        <v/>
      </c>
      <c r="G239" t="str">
        <f ca="1">IF(Input!E248="","",OFFSET(Input!$E$10,$AB239,0))</f>
        <v/>
      </c>
      <c r="H239" t="str">
        <f ca="1">IF(Input!F248="","",OFFSET(Input!$F$10,$AB239,0))</f>
        <v/>
      </c>
      <c r="I239" t="str">
        <f ca="1">IF(Input!G248="","",OFFSET(Input!$G$10,$AB239,0))</f>
        <v/>
      </c>
      <c r="J239" t="str">
        <f ca="1">IF(Input!H248="","",OFFSET(Input!$H$10,$AB239,0))</f>
        <v/>
      </c>
      <c r="K239" t="str">
        <f ca="1">IF(Input!I248="","",OFFSET(Input!$I$10,$AB239,0))</f>
        <v/>
      </c>
      <c r="L239" t="str">
        <f ca="1">IF(Input!J248="","",OFFSET(Input!$J$10,$AB239,0))</f>
        <v/>
      </c>
      <c r="M239" s="189" t="str">
        <f ca="1">IF(Input!K248="","",VALUE(OFFSET(Input!$K$10,$AB239,0)))</f>
        <v/>
      </c>
      <c r="N239" s="189" t="str">
        <f ca="1">IF(Input!L248="","",VALUE(OFFSET(Input!$L$10,$AB239,0)))</f>
        <v/>
      </c>
      <c r="O239" t="str">
        <f ca="1">IF(Input!M248="","",OFFSET(Input!$M$10,$AB239,0))</f>
        <v/>
      </c>
      <c r="P239" t="str">
        <f ca="1">IF(Input!N248="","",OFFSET(Input!$N$10,$AB239,0))</f>
        <v/>
      </c>
      <c r="Q239" t="str">
        <f ca="1">IF(Input!O248="","",OFFSET(Input!$O$10,$AB239,0))</f>
        <v/>
      </c>
      <c r="R239" t="str">
        <f ca="1">IF(Input!P248="","",VALUE(OFFSET(Input!$P$10,$AB239,0)*100))</f>
        <v/>
      </c>
      <c r="T239" t="str">
        <f ca="1">IF(Input!Q248="","",OFFSET(Input!$Q$10,$AB239,0))</f>
        <v/>
      </c>
      <c r="U239" t="str">
        <f ca="1">IF(Input!R248="","",OFFSET(Input!$R$10,$AB239,0))</f>
        <v/>
      </c>
      <c r="V239" t="str">
        <f ca="1">IF(Input!S248="","",VALUE(OFFSET(Input!$S$10,$AB239,0)))</f>
        <v/>
      </c>
      <c r="W239" t="str">
        <f ca="1">IF(Input!T248="","",VALUE(OFFSET(Input!$T$10,$AB239,0)))</f>
        <v/>
      </c>
      <c r="X239" t="str">
        <f ca="1">IF(Input!U248="","",VALUE(OFFSET(Input!$U$10,$AB239,0)))</f>
        <v/>
      </c>
      <c r="Y239" t="str">
        <f ca="1">IF(Input!V248="","",VALUE(OFFSET(Input!$V$10,$AB239,0)))</f>
        <v/>
      </c>
      <c r="Z239" s="170" t="str">
        <f ca="1">IF(Input!W248="","",OFFSET(Input!$W$10,$AB239,0))</f>
        <v/>
      </c>
      <c r="AB239" s="169">
        <v>238</v>
      </c>
    </row>
    <row r="240" spans="1:28" x14ac:dyDescent="0.25">
      <c r="A240" s="179" t="str">
        <f ca="1">IF(Input!A249="","",OFFSET(Input!$A$10,$AB240,0))</f>
        <v/>
      </c>
      <c r="B240" t="str">
        <f>IF(Input!$J$2="","",IF(A240="","",Input!$J$2))</f>
        <v/>
      </c>
      <c r="D240" t="str">
        <f ca="1">IF(Input!B249="","",VALUE(OFFSET(Input!$B$10,$AB240,0)))</f>
        <v/>
      </c>
      <c r="E240" t="str">
        <f ca="1">IF(Input!C249="","",OFFSET(Input!$C$10,$AB240,0))</f>
        <v/>
      </c>
      <c r="F240" t="str">
        <f ca="1">IF(Input!D249="","",OFFSET(Input!$D$10,$AB240,0))</f>
        <v/>
      </c>
      <c r="G240" t="str">
        <f ca="1">IF(Input!E249="","",OFFSET(Input!$E$10,$AB240,0))</f>
        <v/>
      </c>
      <c r="H240" t="str">
        <f ca="1">IF(Input!F249="","",OFFSET(Input!$F$10,$AB240,0))</f>
        <v/>
      </c>
      <c r="I240" t="str">
        <f ca="1">IF(Input!G249="","",OFFSET(Input!$G$10,$AB240,0))</f>
        <v/>
      </c>
      <c r="J240" t="str">
        <f ca="1">IF(Input!H249="","",OFFSET(Input!$H$10,$AB240,0))</f>
        <v/>
      </c>
      <c r="K240" t="str">
        <f ca="1">IF(Input!I249="","",OFFSET(Input!$I$10,$AB240,0))</f>
        <v/>
      </c>
      <c r="L240" t="str">
        <f ca="1">IF(Input!J249="","",OFFSET(Input!$J$10,$AB240,0))</f>
        <v/>
      </c>
      <c r="M240" s="189" t="str">
        <f ca="1">IF(Input!K249="","",VALUE(OFFSET(Input!$K$10,$AB240,0)))</f>
        <v/>
      </c>
      <c r="N240" s="189" t="str">
        <f ca="1">IF(Input!L249="","",VALUE(OFFSET(Input!$L$10,$AB240,0)))</f>
        <v/>
      </c>
      <c r="O240" t="str">
        <f ca="1">IF(Input!M249="","",OFFSET(Input!$M$10,$AB240,0))</f>
        <v/>
      </c>
      <c r="P240" t="str">
        <f ca="1">IF(Input!N249="","",OFFSET(Input!$N$10,$AB240,0))</f>
        <v/>
      </c>
      <c r="Q240" t="str">
        <f ca="1">IF(Input!O249="","",OFFSET(Input!$O$10,$AB240,0))</f>
        <v/>
      </c>
      <c r="R240" t="str">
        <f ca="1">IF(Input!P249="","",VALUE(OFFSET(Input!$P$10,$AB240,0)*100))</f>
        <v/>
      </c>
      <c r="T240" t="str">
        <f ca="1">IF(Input!Q249="","",OFFSET(Input!$Q$10,$AB240,0))</f>
        <v/>
      </c>
      <c r="U240" t="str">
        <f ca="1">IF(Input!R249="","",OFFSET(Input!$R$10,$AB240,0))</f>
        <v/>
      </c>
      <c r="V240" t="str">
        <f ca="1">IF(Input!S249="","",VALUE(OFFSET(Input!$S$10,$AB240,0)))</f>
        <v/>
      </c>
      <c r="W240" t="str">
        <f ca="1">IF(Input!T249="","",VALUE(OFFSET(Input!$T$10,$AB240,0)))</f>
        <v/>
      </c>
      <c r="X240" t="str">
        <f ca="1">IF(Input!U249="","",VALUE(OFFSET(Input!$U$10,$AB240,0)))</f>
        <v/>
      </c>
      <c r="Y240" t="str">
        <f ca="1">IF(Input!V249="","",VALUE(OFFSET(Input!$V$10,$AB240,0)))</f>
        <v/>
      </c>
      <c r="Z240" s="170" t="str">
        <f ca="1">IF(Input!W249="","",OFFSET(Input!$W$10,$AB240,0))</f>
        <v/>
      </c>
      <c r="AB240" s="169">
        <v>239</v>
      </c>
    </row>
    <row r="241" spans="1:28" x14ac:dyDescent="0.25">
      <c r="A241" s="179" t="str">
        <f ca="1">IF(Input!A250="","",OFFSET(Input!$A$10,$AB241,0))</f>
        <v/>
      </c>
      <c r="B241" t="str">
        <f>IF(Input!$J$2="","",IF(A241="","",Input!$J$2))</f>
        <v/>
      </c>
      <c r="D241" t="str">
        <f ca="1">IF(Input!B250="","",VALUE(OFFSET(Input!$B$10,$AB241,0)))</f>
        <v/>
      </c>
      <c r="E241" t="str">
        <f ca="1">IF(Input!C250="","",OFFSET(Input!$C$10,$AB241,0))</f>
        <v/>
      </c>
      <c r="F241" t="str">
        <f ca="1">IF(Input!D250="","",OFFSET(Input!$D$10,$AB241,0))</f>
        <v/>
      </c>
      <c r="G241" t="str">
        <f ca="1">IF(Input!E250="","",OFFSET(Input!$E$10,$AB241,0))</f>
        <v/>
      </c>
      <c r="H241" t="str">
        <f ca="1">IF(Input!F250="","",OFFSET(Input!$F$10,$AB241,0))</f>
        <v/>
      </c>
      <c r="I241" t="str">
        <f ca="1">IF(Input!G250="","",OFFSET(Input!$G$10,$AB241,0))</f>
        <v/>
      </c>
      <c r="J241" t="str">
        <f ca="1">IF(Input!H250="","",OFFSET(Input!$H$10,$AB241,0))</f>
        <v/>
      </c>
      <c r="K241" t="str">
        <f ca="1">IF(Input!I250="","",OFFSET(Input!$I$10,$AB241,0))</f>
        <v/>
      </c>
      <c r="L241" t="str">
        <f ca="1">IF(Input!J250="","",OFFSET(Input!$J$10,$AB241,0))</f>
        <v/>
      </c>
      <c r="M241" s="189" t="str">
        <f ca="1">IF(Input!K250="","",VALUE(OFFSET(Input!$K$10,$AB241,0)))</f>
        <v/>
      </c>
      <c r="N241" s="189" t="str">
        <f ca="1">IF(Input!L250="","",VALUE(OFFSET(Input!$L$10,$AB241,0)))</f>
        <v/>
      </c>
      <c r="O241" t="str">
        <f ca="1">IF(Input!M250="","",OFFSET(Input!$M$10,$AB241,0))</f>
        <v/>
      </c>
      <c r="P241" t="str">
        <f ca="1">IF(Input!N250="","",OFFSET(Input!$N$10,$AB241,0))</f>
        <v/>
      </c>
      <c r="Q241" t="str">
        <f ca="1">IF(Input!O250="","",OFFSET(Input!$O$10,$AB241,0))</f>
        <v/>
      </c>
      <c r="R241" t="str">
        <f ca="1">IF(Input!P250="","",VALUE(OFFSET(Input!$P$10,$AB241,0)*100))</f>
        <v/>
      </c>
      <c r="T241" t="str">
        <f ca="1">IF(Input!Q250="","",OFFSET(Input!$Q$10,$AB241,0))</f>
        <v/>
      </c>
      <c r="U241" t="str">
        <f ca="1">IF(Input!R250="","",OFFSET(Input!$R$10,$AB241,0))</f>
        <v/>
      </c>
      <c r="V241" t="str">
        <f ca="1">IF(Input!S250="","",VALUE(OFFSET(Input!$S$10,$AB241,0)))</f>
        <v/>
      </c>
      <c r="W241" t="str">
        <f ca="1">IF(Input!T250="","",VALUE(OFFSET(Input!$T$10,$AB241,0)))</f>
        <v/>
      </c>
      <c r="X241" t="str">
        <f ca="1">IF(Input!U250="","",VALUE(OFFSET(Input!$U$10,$AB241,0)))</f>
        <v/>
      </c>
      <c r="Y241" t="str">
        <f ca="1">IF(Input!V250="","",VALUE(OFFSET(Input!$V$10,$AB241,0)))</f>
        <v/>
      </c>
      <c r="Z241" s="170" t="str">
        <f ca="1">IF(Input!W250="","",OFFSET(Input!$W$10,$AB241,0))</f>
        <v/>
      </c>
      <c r="AB241" s="169">
        <v>240</v>
      </c>
    </row>
    <row r="242" spans="1:28" x14ac:dyDescent="0.25">
      <c r="A242" s="179" t="str">
        <f ca="1">IF(Input!A251="","",OFFSET(Input!$A$10,$AB242,0))</f>
        <v/>
      </c>
      <c r="B242" t="str">
        <f>IF(Input!$J$2="","",IF(A242="","",Input!$J$2))</f>
        <v/>
      </c>
      <c r="D242" t="str">
        <f ca="1">IF(Input!B251="","",VALUE(OFFSET(Input!$B$10,$AB242,0)))</f>
        <v/>
      </c>
      <c r="E242" t="str">
        <f ca="1">IF(Input!C251="","",OFFSET(Input!$C$10,$AB242,0))</f>
        <v/>
      </c>
      <c r="F242" t="str">
        <f ca="1">IF(Input!D251="","",OFFSET(Input!$D$10,$AB242,0))</f>
        <v/>
      </c>
      <c r="G242" t="str">
        <f ca="1">IF(Input!E251="","",OFFSET(Input!$E$10,$AB242,0))</f>
        <v/>
      </c>
      <c r="H242" t="str">
        <f ca="1">IF(Input!F251="","",OFFSET(Input!$F$10,$AB242,0))</f>
        <v/>
      </c>
      <c r="I242" t="str">
        <f ca="1">IF(Input!G251="","",OFFSET(Input!$G$10,$AB242,0))</f>
        <v/>
      </c>
      <c r="J242" t="str">
        <f ca="1">IF(Input!H251="","",OFFSET(Input!$H$10,$AB242,0))</f>
        <v/>
      </c>
      <c r="K242" t="str">
        <f ca="1">IF(Input!I251="","",OFFSET(Input!$I$10,$AB242,0))</f>
        <v/>
      </c>
      <c r="L242" t="str">
        <f ca="1">IF(Input!J251="","",OFFSET(Input!$J$10,$AB242,0))</f>
        <v/>
      </c>
      <c r="M242" s="189" t="str">
        <f ca="1">IF(Input!K251="","",VALUE(OFFSET(Input!$K$10,$AB242,0)))</f>
        <v/>
      </c>
      <c r="N242" s="189" t="str">
        <f ca="1">IF(Input!L251="","",VALUE(OFFSET(Input!$L$10,$AB242,0)))</f>
        <v/>
      </c>
      <c r="O242" t="str">
        <f ca="1">IF(Input!M251="","",OFFSET(Input!$M$10,$AB242,0))</f>
        <v/>
      </c>
      <c r="P242" t="str">
        <f ca="1">IF(Input!N251="","",OFFSET(Input!$N$10,$AB242,0))</f>
        <v/>
      </c>
      <c r="Q242" t="str">
        <f ca="1">IF(Input!O251="","",OFFSET(Input!$O$10,$AB242,0))</f>
        <v/>
      </c>
      <c r="R242" t="str">
        <f ca="1">IF(Input!P251="","",VALUE(OFFSET(Input!$P$10,$AB242,0)*100))</f>
        <v/>
      </c>
      <c r="T242" t="str">
        <f ca="1">IF(Input!Q251="","",OFFSET(Input!$Q$10,$AB242,0))</f>
        <v/>
      </c>
      <c r="U242" t="str">
        <f ca="1">IF(Input!R251="","",OFFSET(Input!$R$10,$AB242,0))</f>
        <v/>
      </c>
      <c r="V242" t="str">
        <f ca="1">IF(Input!S251="","",VALUE(OFFSET(Input!$S$10,$AB242,0)))</f>
        <v/>
      </c>
      <c r="W242" t="str">
        <f ca="1">IF(Input!T251="","",VALUE(OFFSET(Input!$T$10,$AB242,0)))</f>
        <v/>
      </c>
      <c r="X242" t="str">
        <f ca="1">IF(Input!U251="","",VALUE(OFFSET(Input!$U$10,$AB242,0)))</f>
        <v/>
      </c>
      <c r="Y242" t="str">
        <f ca="1">IF(Input!V251="","",VALUE(OFFSET(Input!$V$10,$AB242,0)))</f>
        <v/>
      </c>
      <c r="Z242" s="170" t="str">
        <f ca="1">IF(Input!W251="","",OFFSET(Input!$W$10,$AB242,0))</f>
        <v/>
      </c>
      <c r="AB242" s="169">
        <v>241</v>
      </c>
    </row>
    <row r="243" spans="1:28" x14ac:dyDescent="0.25">
      <c r="A243" s="179" t="str">
        <f ca="1">IF(Input!A252="","",OFFSET(Input!$A$10,$AB243,0))</f>
        <v/>
      </c>
      <c r="B243" t="str">
        <f>IF(Input!$J$2="","",IF(A243="","",Input!$J$2))</f>
        <v/>
      </c>
      <c r="D243" t="str">
        <f ca="1">IF(Input!B252="","",VALUE(OFFSET(Input!$B$10,$AB243,0)))</f>
        <v/>
      </c>
      <c r="E243" t="str">
        <f ca="1">IF(Input!C252="","",OFFSET(Input!$C$10,$AB243,0))</f>
        <v/>
      </c>
      <c r="F243" t="str">
        <f ca="1">IF(Input!D252="","",OFFSET(Input!$D$10,$AB243,0))</f>
        <v/>
      </c>
      <c r="G243" t="str">
        <f ca="1">IF(Input!E252="","",OFFSET(Input!$E$10,$AB243,0))</f>
        <v/>
      </c>
      <c r="H243" t="str">
        <f ca="1">IF(Input!F252="","",OFFSET(Input!$F$10,$AB243,0))</f>
        <v/>
      </c>
      <c r="I243" t="str">
        <f ca="1">IF(Input!G252="","",OFFSET(Input!$G$10,$AB243,0))</f>
        <v/>
      </c>
      <c r="J243" t="str">
        <f ca="1">IF(Input!H252="","",OFFSET(Input!$H$10,$AB243,0))</f>
        <v/>
      </c>
      <c r="K243" t="str">
        <f ca="1">IF(Input!I252="","",OFFSET(Input!$I$10,$AB243,0))</f>
        <v/>
      </c>
      <c r="L243" t="str">
        <f ca="1">IF(Input!J252="","",OFFSET(Input!$J$10,$AB243,0))</f>
        <v/>
      </c>
      <c r="M243" s="189" t="str">
        <f ca="1">IF(Input!K252="","",VALUE(OFFSET(Input!$K$10,$AB243,0)))</f>
        <v/>
      </c>
      <c r="N243" s="189" t="str">
        <f ca="1">IF(Input!L252="","",VALUE(OFFSET(Input!$L$10,$AB243,0)))</f>
        <v/>
      </c>
      <c r="O243" t="str">
        <f ca="1">IF(Input!M252="","",OFFSET(Input!$M$10,$AB243,0))</f>
        <v/>
      </c>
      <c r="P243" t="str">
        <f ca="1">IF(Input!N252="","",OFFSET(Input!$N$10,$AB243,0))</f>
        <v/>
      </c>
      <c r="Q243" t="str">
        <f ca="1">IF(Input!O252="","",OFFSET(Input!$O$10,$AB243,0))</f>
        <v/>
      </c>
      <c r="R243" t="str">
        <f ca="1">IF(Input!P252="","",VALUE(OFFSET(Input!$P$10,$AB243,0)*100))</f>
        <v/>
      </c>
      <c r="T243" t="str">
        <f ca="1">IF(Input!Q252="","",OFFSET(Input!$Q$10,$AB243,0))</f>
        <v/>
      </c>
      <c r="U243" t="str">
        <f ca="1">IF(Input!R252="","",OFFSET(Input!$R$10,$AB243,0))</f>
        <v/>
      </c>
      <c r="V243" t="str">
        <f ca="1">IF(Input!S252="","",VALUE(OFFSET(Input!$S$10,$AB243,0)))</f>
        <v/>
      </c>
      <c r="W243" t="str">
        <f ca="1">IF(Input!T252="","",VALUE(OFFSET(Input!$T$10,$AB243,0)))</f>
        <v/>
      </c>
      <c r="X243" t="str">
        <f ca="1">IF(Input!U252="","",VALUE(OFFSET(Input!$U$10,$AB243,0)))</f>
        <v/>
      </c>
      <c r="Y243" t="str">
        <f ca="1">IF(Input!V252="","",VALUE(OFFSET(Input!$V$10,$AB243,0)))</f>
        <v/>
      </c>
      <c r="Z243" s="170" t="str">
        <f ca="1">IF(Input!W252="","",OFFSET(Input!$W$10,$AB243,0))</f>
        <v/>
      </c>
      <c r="AB243" s="169">
        <v>242</v>
      </c>
    </row>
    <row r="244" spans="1:28" x14ac:dyDescent="0.25">
      <c r="A244" s="179" t="str">
        <f ca="1">IF(Input!A253="","",OFFSET(Input!$A$10,$AB244,0))</f>
        <v/>
      </c>
      <c r="B244" t="str">
        <f>IF(Input!$J$2="","",IF(A244="","",Input!$J$2))</f>
        <v/>
      </c>
      <c r="D244" t="str">
        <f ca="1">IF(Input!B253="","",VALUE(OFFSET(Input!$B$10,$AB244,0)))</f>
        <v/>
      </c>
      <c r="E244" t="str">
        <f ca="1">IF(Input!C253="","",OFFSET(Input!$C$10,$AB244,0))</f>
        <v/>
      </c>
      <c r="F244" t="str">
        <f ca="1">IF(Input!D253="","",OFFSET(Input!$D$10,$AB244,0))</f>
        <v/>
      </c>
      <c r="G244" t="str">
        <f ca="1">IF(Input!E253="","",OFFSET(Input!$E$10,$AB244,0))</f>
        <v/>
      </c>
      <c r="H244" t="str">
        <f ca="1">IF(Input!F253="","",OFFSET(Input!$F$10,$AB244,0))</f>
        <v/>
      </c>
      <c r="I244" t="str">
        <f ca="1">IF(Input!G253="","",OFFSET(Input!$G$10,$AB244,0))</f>
        <v/>
      </c>
      <c r="J244" t="str">
        <f ca="1">IF(Input!H253="","",OFFSET(Input!$H$10,$AB244,0))</f>
        <v/>
      </c>
      <c r="K244" t="str">
        <f ca="1">IF(Input!I253="","",OFFSET(Input!$I$10,$AB244,0))</f>
        <v/>
      </c>
      <c r="L244" t="str">
        <f ca="1">IF(Input!J253="","",OFFSET(Input!$J$10,$AB244,0))</f>
        <v/>
      </c>
      <c r="M244" s="189" t="str">
        <f ca="1">IF(Input!K253="","",VALUE(OFFSET(Input!$K$10,$AB244,0)))</f>
        <v/>
      </c>
      <c r="N244" s="189" t="str">
        <f ca="1">IF(Input!L253="","",VALUE(OFFSET(Input!$L$10,$AB244,0)))</f>
        <v/>
      </c>
      <c r="O244" t="str">
        <f ca="1">IF(Input!M253="","",OFFSET(Input!$M$10,$AB244,0))</f>
        <v/>
      </c>
      <c r="P244" t="str">
        <f ca="1">IF(Input!N253="","",OFFSET(Input!$N$10,$AB244,0))</f>
        <v/>
      </c>
      <c r="Q244" t="str">
        <f ca="1">IF(Input!O253="","",OFFSET(Input!$O$10,$AB244,0))</f>
        <v/>
      </c>
      <c r="R244" t="str">
        <f ca="1">IF(Input!P253="","",VALUE(OFFSET(Input!$P$10,$AB244,0)*100))</f>
        <v/>
      </c>
      <c r="T244" t="str">
        <f ca="1">IF(Input!Q253="","",OFFSET(Input!$Q$10,$AB244,0))</f>
        <v/>
      </c>
      <c r="U244" t="str">
        <f ca="1">IF(Input!R253="","",OFFSET(Input!$R$10,$AB244,0))</f>
        <v/>
      </c>
      <c r="V244" t="str">
        <f ca="1">IF(Input!S253="","",VALUE(OFFSET(Input!$S$10,$AB244,0)))</f>
        <v/>
      </c>
      <c r="W244" t="str">
        <f ca="1">IF(Input!T253="","",VALUE(OFFSET(Input!$T$10,$AB244,0)))</f>
        <v/>
      </c>
      <c r="X244" t="str">
        <f ca="1">IF(Input!U253="","",VALUE(OFFSET(Input!$U$10,$AB244,0)))</f>
        <v/>
      </c>
      <c r="Y244" t="str">
        <f ca="1">IF(Input!V253="","",VALUE(OFFSET(Input!$V$10,$AB244,0)))</f>
        <v/>
      </c>
      <c r="Z244" s="170" t="str">
        <f ca="1">IF(Input!W253="","",OFFSET(Input!$W$10,$AB244,0))</f>
        <v/>
      </c>
      <c r="AB244" s="169">
        <v>243</v>
      </c>
    </row>
    <row r="245" spans="1:28" x14ac:dyDescent="0.25">
      <c r="A245" s="179" t="str">
        <f ca="1">IF(Input!A254="","",OFFSET(Input!$A$10,$AB245,0))</f>
        <v/>
      </c>
      <c r="B245" t="str">
        <f>IF(Input!$J$2="","",IF(A245="","",Input!$J$2))</f>
        <v/>
      </c>
      <c r="D245" t="str">
        <f ca="1">IF(Input!B254="","",VALUE(OFFSET(Input!$B$10,$AB245,0)))</f>
        <v/>
      </c>
      <c r="E245" t="str">
        <f ca="1">IF(Input!C254="","",OFFSET(Input!$C$10,$AB245,0))</f>
        <v/>
      </c>
      <c r="F245" t="str">
        <f ca="1">IF(Input!D254="","",OFFSET(Input!$D$10,$AB245,0))</f>
        <v/>
      </c>
      <c r="G245" t="str">
        <f ca="1">IF(Input!E254="","",OFFSET(Input!$E$10,$AB245,0))</f>
        <v/>
      </c>
      <c r="H245" t="str">
        <f ca="1">IF(Input!F254="","",OFFSET(Input!$F$10,$AB245,0))</f>
        <v/>
      </c>
      <c r="I245" t="str">
        <f ca="1">IF(Input!G254="","",OFFSET(Input!$G$10,$AB245,0))</f>
        <v/>
      </c>
      <c r="J245" t="str">
        <f ca="1">IF(Input!H254="","",OFFSET(Input!$H$10,$AB245,0))</f>
        <v/>
      </c>
      <c r="K245" t="str">
        <f ca="1">IF(Input!I254="","",OFFSET(Input!$I$10,$AB245,0))</f>
        <v/>
      </c>
      <c r="L245" t="str">
        <f ca="1">IF(Input!J254="","",OFFSET(Input!$J$10,$AB245,0))</f>
        <v/>
      </c>
      <c r="M245" s="189" t="str">
        <f ca="1">IF(Input!K254="","",VALUE(OFFSET(Input!$K$10,$AB245,0)))</f>
        <v/>
      </c>
      <c r="N245" s="189" t="str">
        <f ca="1">IF(Input!L254="","",VALUE(OFFSET(Input!$L$10,$AB245,0)))</f>
        <v/>
      </c>
      <c r="O245" t="str">
        <f ca="1">IF(Input!M254="","",OFFSET(Input!$M$10,$AB245,0))</f>
        <v/>
      </c>
      <c r="P245" t="str">
        <f ca="1">IF(Input!N254="","",OFFSET(Input!$N$10,$AB245,0))</f>
        <v/>
      </c>
      <c r="Q245" t="str">
        <f ca="1">IF(Input!O254="","",OFFSET(Input!$O$10,$AB245,0))</f>
        <v/>
      </c>
      <c r="R245" t="str">
        <f ca="1">IF(Input!P254="","",VALUE(OFFSET(Input!$P$10,$AB245,0)*100))</f>
        <v/>
      </c>
      <c r="T245" t="str">
        <f ca="1">IF(Input!Q254="","",OFFSET(Input!$Q$10,$AB245,0))</f>
        <v/>
      </c>
      <c r="U245" t="str">
        <f ca="1">IF(Input!R254="","",OFFSET(Input!$R$10,$AB245,0))</f>
        <v/>
      </c>
      <c r="V245" t="str">
        <f ca="1">IF(Input!S254="","",VALUE(OFFSET(Input!$S$10,$AB245,0)))</f>
        <v/>
      </c>
      <c r="W245" t="str">
        <f ca="1">IF(Input!T254="","",VALUE(OFFSET(Input!$T$10,$AB245,0)))</f>
        <v/>
      </c>
      <c r="X245" t="str">
        <f ca="1">IF(Input!U254="","",VALUE(OFFSET(Input!$U$10,$AB245,0)))</f>
        <v/>
      </c>
      <c r="Y245" t="str">
        <f ca="1">IF(Input!V254="","",VALUE(OFFSET(Input!$V$10,$AB245,0)))</f>
        <v/>
      </c>
      <c r="Z245" s="170" t="str">
        <f ca="1">IF(Input!W254="","",OFFSET(Input!$W$10,$AB245,0))</f>
        <v/>
      </c>
      <c r="AB245" s="169">
        <v>244</v>
      </c>
    </row>
    <row r="246" spans="1:28" x14ac:dyDescent="0.25">
      <c r="A246" s="179" t="str">
        <f ca="1">IF(Input!A255="","",OFFSET(Input!$A$10,$AB246,0))</f>
        <v/>
      </c>
      <c r="B246" t="str">
        <f>IF(Input!$J$2="","",IF(A246="","",Input!$J$2))</f>
        <v/>
      </c>
      <c r="D246" t="str">
        <f ca="1">IF(Input!B255="","",VALUE(OFFSET(Input!$B$10,$AB246,0)))</f>
        <v/>
      </c>
      <c r="E246" t="str">
        <f ca="1">IF(Input!C255="","",OFFSET(Input!$C$10,$AB246,0))</f>
        <v/>
      </c>
      <c r="F246" t="str">
        <f ca="1">IF(Input!D255="","",OFFSET(Input!$D$10,$AB246,0))</f>
        <v/>
      </c>
      <c r="G246" t="str">
        <f ca="1">IF(Input!E255="","",OFFSET(Input!$E$10,$AB246,0))</f>
        <v/>
      </c>
      <c r="H246" t="str">
        <f ca="1">IF(Input!F255="","",OFFSET(Input!$F$10,$AB246,0))</f>
        <v/>
      </c>
      <c r="I246" t="str">
        <f ca="1">IF(Input!G255="","",OFFSET(Input!$G$10,$AB246,0))</f>
        <v/>
      </c>
      <c r="J246" t="str">
        <f ca="1">IF(Input!H255="","",OFFSET(Input!$H$10,$AB246,0))</f>
        <v/>
      </c>
      <c r="K246" t="str">
        <f ca="1">IF(Input!I255="","",OFFSET(Input!$I$10,$AB246,0))</f>
        <v/>
      </c>
      <c r="L246" t="str">
        <f ca="1">IF(Input!J255="","",OFFSET(Input!$J$10,$AB246,0))</f>
        <v/>
      </c>
      <c r="M246" s="189" t="str">
        <f ca="1">IF(Input!K255="","",VALUE(OFFSET(Input!$K$10,$AB246,0)))</f>
        <v/>
      </c>
      <c r="N246" s="189" t="str">
        <f ca="1">IF(Input!L255="","",VALUE(OFFSET(Input!$L$10,$AB246,0)))</f>
        <v/>
      </c>
      <c r="O246" t="str">
        <f ca="1">IF(Input!M255="","",OFFSET(Input!$M$10,$AB246,0))</f>
        <v/>
      </c>
      <c r="P246" t="str">
        <f ca="1">IF(Input!N255="","",OFFSET(Input!$N$10,$AB246,0))</f>
        <v/>
      </c>
      <c r="Q246" t="str">
        <f ca="1">IF(Input!O255="","",OFFSET(Input!$O$10,$AB246,0))</f>
        <v/>
      </c>
      <c r="R246" t="str">
        <f ca="1">IF(Input!P255="","",VALUE(OFFSET(Input!$P$10,$AB246,0)*100))</f>
        <v/>
      </c>
      <c r="T246" t="str">
        <f ca="1">IF(Input!Q255="","",OFFSET(Input!$Q$10,$AB246,0))</f>
        <v/>
      </c>
      <c r="U246" t="str">
        <f ca="1">IF(Input!R255="","",OFFSET(Input!$R$10,$AB246,0))</f>
        <v/>
      </c>
      <c r="V246" t="str">
        <f ca="1">IF(Input!S255="","",VALUE(OFFSET(Input!$S$10,$AB246,0)))</f>
        <v/>
      </c>
      <c r="W246" t="str">
        <f ca="1">IF(Input!T255="","",VALUE(OFFSET(Input!$T$10,$AB246,0)))</f>
        <v/>
      </c>
      <c r="X246" t="str">
        <f ca="1">IF(Input!U255="","",VALUE(OFFSET(Input!$U$10,$AB246,0)))</f>
        <v/>
      </c>
      <c r="Y246" t="str">
        <f ca="1">IF(Input!V255="","",VALUE(OFFSET(Input!$V$10,$AB246,0)))</f>
        <v/>
      </c>
      <c r="Z246" s="170" t="str">
        <f ca="1">IF(Input!W255="","",OFFSET(Input!$W$10,$AB246,0))</f>
        <v/>
      </c>
      <c r="AB246" s="169">
        <v>245</v>
      </c>
    </row>
    <row r="247" spans="1:28" x14ac:dyDescent="0.25">
      <c r="A247" s="179" t="str">
        <f ca="1">IF(Input!A256="","",OFFSET(Input!$A$10,$AB247,0))</f>
        <v/>
      </c>
      <c r="B247" t="str">
        <f>IF(Input!$J$2="","",IF(A247="","",Input!$J$2))</f>
        <v/>
      </c>
      <c r="D247" t="str">
        <f ca="1">IF(Input!B256="","",VALUE(OFFSET(Input!$B$10,$AB247,0)))</f>
        <v/>
      </c>
      <c r="E247" t="str">
        <f ca="1">IF(Input!C256="","",OFFSET(Input!$C$10,$AB247,0))</f>
        <v/>
      </c>
      <c r="F247" t="str">
        <f ca="1">IF(Input!D256="","",OFFSET(Input!$D$10,$AB247,0))</f>
        <v/>
      </c>
      <c r="G247" t="str">
        <f ca="1">IF(Input!E256="","",OFFSET(Input!$E$10,$AB247,0))</f>
        <v/>
      </c>
      <c r="H247" t="str">
        <f ca="1">IF(Input!F256="","",OFFSET(Input!$F$10,$AB247,0))</f>
        <v/>
      </c>
      <c r="I247" t="str">
        <f ca="1">IF(Input!G256="","",OFFSET(Input!$G$10,$AB247,0))</f>
        <v/>
      </c>
      <c r="J247" t="str">
        <f ca="1">IF(Input!H256="","",OFFSET(Input!$H$10,$AB247,0))</f>
        <v/>
      </c>
      <c r="K247" t="str">
        <f ca="1">IF(Input!I256="","",OFFSET(Input!$I$10,$AB247,0))</f>
        <v/>
      </c>
      <c r="L247" t="str">
        <f ca="1">IF(Input!J256="","",OFFSET(Input!$J$10,$AB247,0))</f>
        <v/>
      </c>
      <c r="M247" s="189" t="str">
        <f ca="1">IF(Input!K256="","",VALUE(OFFSET(Input!$K$10,$AB247,0)))</f>
        <v/>
      </c>
      <c r="N247" s="189" t="str">
        <f ca="1">IF(Input!L256="","",VALUE(OFFSET(Input!$L$10,$AB247,0)))</f>
        <v/>
      </c>
      <c r="O247" t="str">
        <f ca="1">IF(Input!M256="","",OFFSET(Input!$M$10,$AB247,0))</f>
        <v/>
      </c>
      <c r="P247" t="str">
        <f ca="1">IF(Input!N256="","",OFFSET(Input!$N$10,$AB247,0))</f>
        <v/>
      </c>
      <c r="Q247" t="str">
        <f ca="1">IF(Input!O256="","",OFFSET(Input!$O$10,$AB247,0))</f>
        <v/>
      </c>
      <c r="R247" t="str">
        <f ca="1">IF(Input!P256="","",VALUE(OFFSET(Input!$P$10,$AB247,0)*100))</f>
        <v/>
      </c>
      <c r="T247" t="str">
        <f ca="1">IF(Input!Q256="","",OFFSET(Input!$Q$10,$AB247,0))</f>
        <v/>
      </c>
      <c r="U247" t="str">
        <f ca="1">IF(Input!R256="","",OFFSET(Input!$R$10,$AB247,0))</f>
        <v/>
      </c>
      <c r="V247" t="str">
        <f ca="1">IF(Input!S256="","",VALUE(OFFSET(Input!$S$10,$AB247,0)))</f>
        <v/>
      </c>
      <c r="W247" t="str">
        <f ca="1">IF(Input!T256="","",VALUE(OFFSET(Input!$T$10,$AB247,0)))</f>
        <v/>
      </c>
      <c r="X247" t="str">
        <f ca="1">IF(Input!U256="","",VALUE(OFFSET(Input!$U$10,$AB247,0)))</f>
        <v/>
      </c>
      <c r="Y247" t="str">
        <f ca="1">IF(Input!V256="","",VALUE(OFFSET(Input!$V$10,$AB247,0)))</f>
        <v/>
      </c>
      <c r="Z247" s="170" t="str">
        <f ca="1">IF(Input!W256="","",OFFSET(Input!$W$10,$AB247,0))</f>
        <v/>
      </c>
      <c r="AB247" s="169">
        <v>246</v>
      </c>
    </row>
    <row r="248" spans="1:28" x14ac:dyDescent="0.25">
      <c r="A248" s="179" t="str">
        <f ca="1">IF(Input!A257="","",OFFSET(Input!$A$10,$AB248,0))</f>
        <v/>
      </c>
      <c r="B248" t="str">
        <f>IF(Input!$J$2="","",IF(A248="","",Input!$J$2))</f>
        <v/>
      </c>
      <c r="D248" t="str">
        <f ca="1">IF(Input!B257="","",VALUE(OFFSET(Input!$B$10,$AB248,0)))</f>
        <v/>
      </c>
      <c r="E248" t="str">
        <f ca="1">IF(Input!C257="","",OFFSET(Input!$C$10,$AB248,0))</f>
        <v/>
      </c>
      <c r="F248" t="str">
        <f ca="1">IF(Input!D257="","",OFFSET(Input!$D$10,$AB248,0))</f>
        <v/>
      </c>
      <c r="G248" t="str">
        <f ca="1">IF(Input!E257="","",OFFSET(Input!$E$10,$AB248,0))</f>
        <v/>
      </c>
      <c r="H248" t="str">
        <f ca="1">IF(Input!F257="","",OFFSET(Input!$F$10,$AB248,0))</f>
        <v/>
      </c>
      <c r="I248" t="str">
        <f ca="1">IF(Input!G257="","",OFFSET(Input!$G$10,$AB248,0))</f>
        <v/>
      </c>
      <c r="J248" t="str">
        <f ca="1">IF(Input!H257="","",OFFSET(Input!$H$10,$AB248,0))</f>
        <v/>
      </c>
      <c r="K248" t="str">
        <f ca="1">IF(Input!I257="","",OFFSET(Input!$I$10,$AB248,0))</f>
        <v/>
      </c>
      <c r="L248" t="str">
        <f ca="1">IF(Input!J257="","",OFFSET(Input!$J$10,$AB248,0))</f>
        <v/>
      </c>
      <c r="M248" s="189" t="str">
        <f ca="1">IF(Input!K257="","",VALUE(OFFSET(Input!$K$10,$AB248,0)))</f>
        <v/>
      </c>
      <c r="N248" s="189" t="str">
        <f ca="1">IF(Input!L257="","",VALUE(OFFSET(Input!$L$10,$AB248,0)))</f>
        <v/>
      </c>
      <c r="O248" t="str">
        <f ca="1">IF(Input!M257="","",OFFSET(Input!$M$10,$AB248,0))</f>
        <v/>
      </c>
      <c r="P248" t="str">
        <f ca="1">IF(Input!N257="","",OFFSET(Input!$N$10,$AB248,0))</f>
        <v/>
      </c>
      <c r="Q248" t="str">
        <f ca="1">IF(Input!O257="","",OFFSET(Input!$O$10,$AB248,0))</f>
        <v/>
      </c>
      <c r="R248" t="str">
        <f ca="1">IF(Input!P257="","",VALUE(OFFSET(Input!$P$10,$AB248,0)*100))</f>
        <v/>
      </c>
      <c r="T248" t="str">
        <f ca="1">IF(Input!Q257="","",OFFSET(Input!$Q$10,$AB248,0))</f>
        <v/>
      </c>
      <c r="U248" t="str">
        <f ca="1">IF(Input!R257="","",OFFSET(Input!$R$10,$AB248,0))</f>
        <v/>
      </c>
      <c r="V248" t="str">
        <f ca="1">IF(Input!S257="","",VALUE(OFFSET(Input!$S$10,$AB248,0)))</f>
        <v/>
      </c>
      <c r="W248" t="str">
        <f ca="1">IF(Input!T257="","",VALUE(OFFSET(Input!$T$10,$AB248,0)))</f>
        <v/>
      </c>
      <c r="X248" t="str">
        <f ca="1">IF(Input!U257="","",VALUE(OFFSET(Input!$U$10,$AB248,0)))</f>
        <v/>
      </c>
      <c r="Y248" t="str">
        <f ca="1">IF(Input!V257="","",VALUE(OFFSET(Input!$V$10,$AB248,0)))</f>
        <v/>
      </c>
      <c r="Z248" s="170" t="str">
        <f ca="1">IF(Input!W257="","",OFFSET(Input!$W$10,$AB248,0))</f>
        <v/>
      </c>
      <c r="AB248" s="169">
        <v>247</v>
      </c>
    </row>
    <row r="249" spans="1:28" x14ac:dyDescent="0.25">
      <c r="A249" s="179" t="str">
        <f ca="1">IF(Input!A258="","",OFFSET(Input!$A$10,$AB249,0))</f>
        <v/>
      </c>
      <c r="B249" t="str">
        <f>IF(Input!$J$2="","",IF(A249="","",Input!$J$2))</f>
        <v/>
      </c>
      <c r="D249" t="str">
        <f ca="1">IF(Input!B258="","",VALUE(OFFSET(Input!$B$10,$AB249,0)))</f>
        <v/>
      </c>
      <c r="E249" t="str">
        <f ca="1">IF(Input!C258="","",OFFSET(Input!$C$10,$AB249,0))</f>
        <v/>
      </c>
      <c r="F249" t="str">
        <f ca="1">IF(Input!D258="","",OFFSET(Input!$D$10,$AB249,0))</f>
        <v/>
      </c>
      <c r="G249" t="str">
        <f ca="1">IF(Input!E258="","",OFFSET(Input!$E$10,$AB249,0))</f>
        <v/>
      </c>
      <c r="H249" t="str">
        <f ca="1">IF(Input!F258="","",OFFSET(Input!$F$10,$AB249,0))</f>
        <v/>
      </c>
      <c r="I249" t="str">
        <f ca="1">IF(Input!G258="","",OFFSET(Input!$G$10,$AB249,0))</f>
        <v/>
      </c>
      <c r="J249" t="str">
        <f ca="1">IF(Input!H258="","",OFFSET(Input!$H$10,$AB249,0))</f>
        <v/>
      </c>
      <c r="K249" t="str">
        <f ca="1">IF(Input!I258="","",OFFSET(Input!$I$10,$AB249,0))</f>
        <v/>
      </c>
      <c r="L249" t="str">
        <f ca="1">IF(Input!J258="","",OFFSET(Input!$J$10,$AB249,0))</f>
        <v/>
      </c>
      <c r="M249" s="189" t="str">
        <f ca="1">IF(Input!K258="","",VALUE(OFFSET(Input!$K$10,$AB249,0)))</f>
        <v/>
      </c>
      <c r="N249" s="189" t="str">
        <f ca="1">IF(Input!L258="","",VALUE(OFFSET(Input!$L$10,$AB249,0)))</f>
        <v/>
      </c>
      <c r="O249" t="str">
        <f ca="1">IF(Input!M258="","",OFFSET(Input!$M$10,$AB249,0))</f>
        <v/>
      </c>
      <c r="P249" t="str">
        <f ca="1">IF(Input!N258="","",OFFSET(Input!$N$10,$AB249,0))</f>
        <v/>
      </c>
      <c r="Q249" t="str">
        <f ca="1">IF(Input!O258="","",OFFSET(Input!$O$10,$AB249,0))</f>
        <v/>
      </c>
      <c r="R249" t="str">
        <f ca="1">IF(Input!P258="","",VALUE(OFFSET(Input!$P$10,$AB249,0)*100))</f>
        <v/>
      </c>
      <c r="T249" t="str">
        <f ca="1">IF(Input!Q258="","",OFFSET(Input!$Q$10,$AB249,0))</f>
        <v/>
      </c>
      <c r="U249" t="str">
        <f ca="1">IF(Input!R258="","",OFFSET(Input!$R$10,$AB249,0))</f>
        <v/>
      </c>
      <c r="V249" t="str">
        <f ca="1">IF(Input!S258="","",VALUE(OFFSET(Input!$S$10,$AB249,0)))</f>
        <v/>
      </c>
      <c r="W249" t="str">
        <f ca="1">IF(Input!T258="","",VALUE(OFFSET(Input!$T$10,$AB249,0)))</f>
        <v/>
      </c>
      <c r="X249" t="str">
        <f ca="1">IF(Input!U258="","",VALUE(OFFSET(Input!$U$10,$AB249,0)))</f>
        <v/>
      </c>
      <c r="Y249" t="str">
        <f ca="1">IF(Input!V258="","",VALUE(OFFSET(Input!$V$10,$AB249,0)))</f>
        <v/>
      </c>
      <c r="Z249" s="170" t="str">
        <f ca="1">IF(Input!W258="","",OFFSET(Input!$W$10,$AB249,0))</f>
        <v/>
      </c>
      <c r="AB249" s="169">
        <v>248</v>
      </c>
    </row>
    <row r="250" spans="1:28" x14ac:dyDescent="0.25">
      <c r="A250" s="179" t="str">
        <f ca="1">IF(Input!A259="","",OFFSET(Input!$A$10,$AB250,0))</f>
        <v/>
      </c>
      <c r="B250" t="str">
        <f>IF(Input!$J$2="","",IF(A250="","",Input!$J$2))</f>
        <v/>
      </c>
      <c r="D250" t="str">
        <f ca="1">IF(Input!B259="","",VALUE(OFFSET(Input!$B$10,$AB250,0)))</f>
        <v/>
      </c>
      <c r="E250" t="str">
        <f ca="1">IF(Input!C259="","",OFFSET(Input!$C$10,$AB250,0))</f>
        <v/>
      </c>
      <c r="F250" t="str">
        <f ca="1">IF(Input!D259="","",OFFSET(Input!$D$10,$AB250,0))</f>
        <v/>
      </c>
      <c r="G250" t="str">
        <f ca="1">IF(Input!E259="","",OFFSET(Input!$E$10,$AB250,0))</f>
        <v/>
      </c>
      <c r="H250" t="str">
        <f ca="1">IF(Input!F259="","",OFFSET(Input!$F$10,$AB250,0))</f>
        <v/>
      </c>
      <c r="I250" t="str">
        <f ca="1">IF(Input!G259="","",OFFSET(Input!$G$10,$AB250,0))</f>
        <v/>
      </c>
      <c r="J250" t="str">
        <f ca="1">IF(Input!H259="","",OFFSET(Input!$H$10,$AB250,0))</f>
        <v/>
      </c>
      <c r="K250" t="str">
        <f ca="1">IF(Input!I259="","",OFFSET(Input!$I$10,$AB250,0))</f>
        <v/>
      </c>
      <c r="L250" t="str">
        <f ca="1">IF(Input!J259="","",OFFSET(Input!$J$10,$AB250,0))</f>
        <v/>
      </c>
      <c r="M250" s="189" t="str">
        <f ca="1">IF(Input!K259="","",VALUE(OFFSET(Input!$K$10,$AB250,0)))</f>
        <v/>
      </c>
      <c r="N250" s="189" t="str">
        <f ca="1">IF(Input!L259="","",VALUE(OFFSET(Input!$L$10,$AB250,0)))</f>
        <v/>
      </c>
      <c r="O250" t="str">
        <f ca="1">IF(Input!M259="","",OFFSET(Input!$M$10,$AB250,0))</f>
        <v/>
      </c>
      <c r="P250" t="str">
        <f ca="1">IF(Input!N259="","",OFFSET(Input!$N$10,$AB250,0))</f>
        <v/>
      </c>
      <c r="Q250" t="str">
        <f ca="1">IF(Input!O259="","",OFFSET(Input!$O$10,$AB250,0))</f>
        <v/>
      </c>
      <c r="R250" t="str">
        <f ca="1">IF(Input!P259="","",VALUE(OFFSET(Input!$P$10,$AB250,0)*100))</f>
        <v/>
      </c>
      <c r="T250" t="str">
        <f ca="1">IF(Input!Q259="","",OFFSET(Input!$Q$10,$AB250,0))</f>
        <v/>
      </c>
      <c r="U250" t="str">
        <f ca="1">IF(Input!R259="","",OFFSET(Input!$R$10,$AB250,0))</f>
        <v/>
      </c>
      <c r="V250" t="str">
        <f ca="1">IF(Input!S259="","",VALUE(OFFSET(Input!$S$10,$AB250,0)))</f>
        <v/>
      </c>
      <c r="W250" t="str">
        <f ca="1">IF(Input!T259="","",VALUE(OFFSET(Input!$T$10,$AB250,0)))</f>
        <v/>
      </c>
      <c r="X250" t="str">
        <f ca="1">IF(Input!U259="","",VALUE(OFFSET(Input!$U$10,$AB250,0)))</f>
        <v/>
      </c>
      <c r="Y250" t="str">
        <f ca="1">IF(Input!V259="","",VALUE(OFFSET(Input!$V$10,$AB250,0)))</f>
        <v/>
      </c>
      <c r="Z250" s="170" t="str">
        <f ca="1">IF(Input!W259="","",OFFSET(Input!$W$10,$AB250,0))</f>
        <v/>
      </c>
      <c r="AB250" s="169">
        <v>249</v>
      </c>
    </row>
    <row r="251" spans="1:28" x14ac:dyDescent="0.25">
      <c r="A251" s="179" t="str">
        <f ca="1">IF(Input!A260="","",OFFSET(Input!$A$10,$AB251,0))</f>
        <v/>
      </c>
      <c r="B251" t="str">
        <f>IF(Input!$J$2="","",IF(A251="","",Input!$J$2))</f>
        <v/>
      </c>
      <c r="D251" t="str">
        <f ca="1">IF(Input!B260="","",VALUE(OFFSET(Input!$B$10,$AB251,0)))</f>
        <v/>
      </c>
      <c r="E251" t="str">
        <f ca="1">IF(Input!C260="","",OFFSET(Input!$C$10,$AB251,0))</f>
        <v/>
      </c>
      <c r="F251" t="str">
        <f ca="1">IF(Input!D260="","",OFFSET(Input!$D$10,$AB251,0))</f>
        <v/>
      </c>
      <c r="G251" t="str">
        <f ca="1">IF(Input!E260="","",OFFSET(Input!$E$10,$AB251,0))</f>
        <v/>
      </c>
      <c r="H251" t="str">
        <f ca="1">IF(Input!F260="","",OFFSET(Input!$F$10,$AB251,0))</f>
        <v/>
      </c>
      <c r="I251" t="str">
        <f ca="1">IF(Input!G260="","",OFFSET(Input!$G$10,$AB251,0))</f>
        <v/>
      </c>
      <c r="J251" t="str">
        <f ca="1">IF(Input!H260="","",OFFSET(Input!$H$10,$AB251,0))</f>
        <v/>
      </c>
      <c r="K251" t="str">
        <f ca="1">IF(Input!I260="","",OFFSET(Input!$I$10,$AB251,0))</f>
        <v/>
      </c>
      <c r="L251" t="str">
        <f ca="1">IF(Input!J260="","",OFFSET(Input!$J$10,$AB251,0))</f>
        <v/>
      </c>
      <c r="M251" s="189" t="str">
        <f ca="1">IF(Input!K260="","",VALUE(OFFSET(Input!$K$10,$AB251,0)))</f>
        <v/>
      </c>
      <c r="N251" s="189" t="str">
        <f ca="1">IF(Input!L260="","",VALUE(OFFSET(Input!$L$10,$AB251,0)))</f>
        <v/>
      </c>
      <c r="O251" t="str">
        <f ca="1">IF(Input!M260="","",OFFSET(Input!$M$10,$AB251,0))</f>
        <v/>
      </c>
      <c r="P251" t="str">
        <f ca="1">IF(Input!N260="","",OFFSET(Input!$N$10,$AB251,0))</f>
        <v/>
      </c>
      <c r="Q251" t="str">
        <f ca="1">IF(Input!O260="","",OFFSET(Input!$O$10,$AB251,0))</f>
        <v/>
      </c>
      <c r="R251" t="str">
        <f ca="1">IF(Input!P260="","",VALUE(OFFSET(Input!$P$10,$AB251,0)*100))</f>
        <v/>
      </c>
      <c r="T251" t="str">
        <f ca="1">IF(Input!Q260="","",OFFSET(Input!$Q$10,$AB251,0))</f>
        <v/>
      </c>
      <c r="U251" t="str">
        <f ca="1">IF(Input!R260="","",OFFSET(Input!$R$10,$AB251,0))</f>
        <v/>
      </c>
      <c r="V251" t="str">
        <f ca="1">IF(Input!S260="","",VALUE(OFFSET(Input!$S$10,$AB251,0)))</f>
        <v/>
      </c>
      <c r="W251" t="str">
        <f ca="1">IF(Input!T260="","",VALUE(OFFSET(Input!$T$10,$AB251,0)))</f>
        <v/>
      </c>
      <c r="X251" t="str">
        <f ca="1">IF(Input!U260="","",VALUE(OFFSET(Input!$U$10,$AB251,0)))</f>
        <v/>
      </c>
      <c r="Y251" t="str">
        <f ca="1">IF(Input!V260="","",VALUE(OFFSET(Input!$V$10,$AB251,0)))</f>
        <v/>
      </c>
      <c r="Z251" s="170" t="str">
        <f ca="1">IF(Input!W260="","",OFFSET(Input!$W$10,$AB251,0))</f>
        <v/>
      </c>
      <c r="AB251" s="169">
        <v>250</v>
      </c>
    </row>
    <row r="252" spans="1:28" x14ac:dyDescent="0.25">
      <c r="A252" s="179" t="str">
        <f ca="1">IF(Input!A261="","",OFFSET(Input!$A$10,$AB252,0))</f>
        <v/>
      </c>
      <c r="B252" t="str">
        <f>IF(Input!$J$2="","",IF(A252="","",Input!$J$2))</f>
        <v/>
      </c>
      <c r="D252" t="str">
        <f ca="1">IF(Input!B261="","",VALUE(OFFSET(Input!$B$10,$AB252,0)))</f>
        <v/>
      </c>
      <c r="E252" t="str">
        <f ca="1">IF(Input!C261="","",OFFSET(Input!$C$10,$AB252,0))</f>
        <v/>
      </c>
      <c r="F252" t="str">
        <f ca="1">IF(Input!D261="","",OFFSET(Input!$D$10,$AB252,0))</f>
        <v/>
      </c>
      <c r="G252" t="str">
        <f ca="1">IF(Input!E261="","",OFFSET(Input!$E$10,$AB252,0))</f>
        <v/>
      </c>
      <c r="H252" t="str">
        <f ca="1">IF(Input!F261="","",OFFSET(Input!$F$10,$AB252,0))</f>
        <v/>
      </c>
      <c r="I252" t="str">
        <f ca="1">IF(Input!G261="","",OFFSET(Input!$G$10,$AB252,0))</f>
        <v/>
      </c>
      <c r="J252" t="str">
        <f ca="1">IF(Input!H261="","",OFFSET(Input!$H$10,$AB252,0))</f>
        <v/>
      </c>
      <c r="K252" t="str">
        <f ca="1">IF(Input!I261="","",OFFSET(Input!$I$10,$AB252,0))</f>
        <v/>
      </c>
      <c r="L252" t="str">
        <f ca="1">IF(Input!J261="","",OFFSET(Input!$J$10,$AB252,0))</f>
        <v/>
      </c>
      <c r="M252" s="189" t="str">
        <f ca="1">IF(Input!K261="","",VALUE(OFFSET(Input!$K$10,$AB252,0)))</f>
        <v/>
      </c>
      <c r="N252" s="189" t="str">
        <f ca="1">IF(Input!L261="","",VALUE(OFFSET(Input!$L$10,$AB252,0)))</f>
        <v/>
      </c>
      <c r="O252" t="str">
        <f ca="1">IF(Input!M261="","",OFFSET(Input!$M$10,$AB252,0))</f>
        <v/>
      </c>
      <c r="P252" t="str">
        <f ca="1">IF(Input!N261="","",OFFSET(Input!$N$10,$AB252,0))</f>
        <v/>
      </c>
      <c r="Q252" t="str">
        <f ca="1">IF(Input!O261="","",OFFSET(Input!$O$10,$AB252,0))</f>
        <v/>
      </c>
      <c r="R252" t="str">
        <f ca="1">IF(Input!P261="","",VALUE(OFFSET(Input!$P$10,$AB252,0)*100))</f>
        <v/>
      </c>
      <c r="T252" t="str">
        <f ca="1">IF(Input!Q261="","",OFFSET(Input!$Q$10,$AB252,0))</f>
        <v/>
      </c>
      <c r="U252" t="str">
        <f ca="1">IF(Input!R261="","",OFFSET(Input!$R$10,$AB252,0))</f>
        <v/>
      </c>
      <c r="V252" t="str">
        <f ca="1">IF(Input!S261="","",VALUE(OFFSET(Input!$S$10,$AB252,0)))</f>
        <v/>
      </c>
      <c r="W252" t="str">
        <f ca="1">IF(Input!T261="","",VALUE(OFFSET(Input!$T$10,$AB252,0)))</f>
        <v/>
      </c>
      <c r="X252" t="str">
        <f ca="1">IF(Input!U261="","",VALUE(OFFSET(Input!$U$10,$AB252,0)))</f>
        <v/>
      </c>
      <c r="Y252" t="str">
        <f ca="1">IF(Input!V261="","",VALUE(OFFSET(Input!$V$10,$AB252,0)))</f>
        <v/>
      </c>
      <c r="Z252" s="170" t="str">
        <f ca="1">IF(Input!W261="","",OFFSET(Input!$W$10,$AB252,0))</f>
        <v/>
      </c>
      <c r="AB252" s="169">
        <v>251</v>
      </c>
    </row>
    <row r="253" spans="1:28" x14ac:dyDescent="0.25">
      <c r="A253" s="179" t="str">
        <f ca="1">IF(Input!A262="","",OFFSET(Input!$A$10,$AB253,0))</f>
        <v/>
      </c>
      <c r="B253" t="str">
        <f>IF(Input!$J$2="","",IF(A253="","",Input!$J$2))</f>
        <v/>
      </c>
      <c r="D253" t="str">
        <f ca="1">IF(Input!B262="","",VALUE(OFFSET(Input!$B$10,$AB253,0)))</f>
        <v/>
      </c>
      <c r="E253" t="str">
        <f ca="1">IF(Input!C262="","",OFFSET(Input!$C$10,$AB253,0))</f>
        <v/>
      </c>
      <c r="F253" t="str">
        <f ca="1">IF(Input!D262="","",OFFSET(Input!$D$10,$AB253,0))</f>
        <v/>
      </c>
      <c r="G253" t="str">
        <f ca="1">IF(Input!E262="","",OFFSET(Input!$E$10,$AB253,0))</f>
        <v/>
      </c>
      <c r="H253" t="str">
        <f ca="1">IF(Input!F262="","",OFFSET(Input!$F$10,$AB253,0))</f>
        <v/>
      </c>
      <c r="I253" t="str">
        <f ca="1">IF(Input!G262="","",OFFSET(Input!$G$10,$AB253,0))</f>
        <v/>
      </c>
      <c r="J253" t="str">
        <f ca="1">IF(Input!H262="","",OFFSET(Input!$H$10,$AB253,0))</f>
        <v/>
      </c>
      <c r="K253" t="str">
        <f ca="1">IF(Input!I262="","",OFFSET(Input!$I$10,$AB253,0))</f>
        <v/>
      </c>
      <c r="L253" t="str">
        <f ca="1">IF(Input!J262="","",OFFSET(Input!$J$10,$AB253,0))</f>
        <v/>
      </c>
      <c r="M253" s="189" t="str">
        <f ca="1">IF(Input!K262="","",VALUE(OFFSET(Input!$K$10,$AB253,0)))</f>
        <v/>
      </c>
      <c r="N253" s="189" t="str">
        <f ca="1">IF(Input!L262="","",VALUE(OFFSET(Input!$L$10,$AB253,0)))</f>
        <v/>
      </c>
      <c r="O253" t="str">
        <f ca="1">IF(Input!M262="","",OFFSET(Input!$M$10,$AB253,0))</f>
        <v/>
      </c>
      <c r="P253" t="str">
        <f ca="1">IF(Input!N262="","",OFFSET(Input!$N$10,$AB253,0))</f>
        <v/>
      </c>
      <c r="Q253" t="str">
        <f ca="1">IF(Input!O262="","",OFFSET(Input!$O$10,$AB253,0))</f>
        <v/>
      </c>
      <c r="R253" t="str">
        <f ca="1">IF(Input!P262="","",VALUE(OFFSET(Input!$P$10,$AB253,0)*100))</f>
        <v/>
      </c>
      <c r="T253" t="str">
        <f ca="1">IF(Input!Q262="","",OFFSET(Input!$Q$10,$AB253,0))</f>
        <v/>
      </c>
      <c r="U253" t="str">
        <f ca="1">IF(Input!R262="","",OFFSET(Input!$R$10,$AB253,0))</f>
        <v/>
      </c>
      <c r="V253" t="str">
        <f ca="1">IF(Input!S262="","",VALUE(OFFSET(Input!$S$10,$AB253,0)))</f>
        <v/>
      </c>
      <c r="W253" t="str">
        <f ca="1">IF(Input!T262="","",VALUE(OFFSET(Input!$T$10,$AB253,0)))</f>
        <v/>
      </c>
      <c r="X253" t="str">
        <f ca="1">IF(Input!U262="","",VALUE(OFFSET(Input!$U$10,$AB253,0)))</f>
        <v/>
      </c>
      <c r="Y253" t="str">
        <f ca="1">IF(Input!V262="","",VALUE(OFFSET(Input!$V$10,$AB253,0)))</f>
        <v/>
      </c>
      <c r="Z253" s="170" t="str">
        <f ca="1">IF(Input!W262="","",OFFSET(Input!$W$10,$AB253,0))</f>
        <v/>
      </c>
      <c r="AB253" s="169">
        <v>252</v>
      </c>
    </row>
    <row r="254" spans="1:28" x14ac:dyDescent="0.25">
      <c r="A254" s="179" t="str">
        <f ca="1">IF(Input!A263="","",OFFSET(Input!$A$10,$AB254,0))</f>
        <v/>
      </c>
      <c r="B254" t="str">
        <f>IF(Input!$J$2="","",IF(A254="","",Input!$J$2))</f>
        <v/>
      </c>
      <c r="D254" t="str">
        <f ca="1">IF(Input!B263="","",VALUE(OFFSET(Input!$B$10,$AB254,0)))</f>
        <v/>
      </c>
      <c r="E254" t="str">
        <f ca="1">IF(Input!C263="","",OFFSET(Input!$C$10,$AB254,0))</f>
        <v/>
      </c>
      <c r="F254" t="str">
        <f ca="1">IF(Input!D263="","",OFFSET(Input!$D$10,$AB254,0))</f>
        <v/>
      </c>
      <c r="G254" t="str">
        <f ca="1">IF(Input!E263="","",OFFSET(Input!$E$10,$AB254,0))</f>
        <v/>
      </c>
      <c r="H254" t="str">
        <f ca="1">IF(Input!F263="","",OFFSET(Input!$F$10,$AB254,0))</f>
        <v/>
      </c>
      <c r="I254" t="str">
        <f ca="1">IF(Input!G263="","",OFFSET(Input!$G$10,$AB254,0))</f>
        <v/>
      </c>
      <c r="J254" t="str">
        <f ca="1">IF(Input!H263="","",OFFSET(Input!$H$10,$AB254,0))</f>
        <v/>
      </c>
      <c r="K254" t="str">
        <f ca="1">IF(Input!I263="","",OFFSET(Input!$I$10,$AB254,0))</f>
        <v/>
      </c>
      <c r="L254" t="str">
        <f ca="1">IF(Input!J263="","",OFFSET(Input!$J$10,$AB254,0))</f>
        <v/>
      </c>
      <c r="M254" s="189" t="str">
        <f ca="1">IF(Input!K263="","",VALUE(OFFSET(Input!$K$10,$AB254,0)))</f>
        <v/>
      </c>
      <c r="N254" s="189" t="str">
        <f ca="1">IF(Input!L263="","",VALUE(OFFSET(Input!$L$10,$AB254,0)))</f>
        <v/>
      </c>
      <c r="O254" t="str">
        <f ca="1">IF(Input!M263="","",OFFSET(Input!$M$10,$AB254,0))</f>
        <v/>
      </c>
      <c r="P254" t="str">
        <f ca="1">IF(Input!N263="","",OFFSET(Input!$N$10,$AB254,0))</f>
        <v/>
      </c>
      <c r="Q254" t="str">
        <f ca="1">IF(Input!O263="","",OFFSET(Input!$O$10,$AB254,0))</f>
        <v/>
      </c>
      <c r="R254" t="str">
        <f ca="1">IF(Input!P263="","",VALUE(OFFSET(Input!$P$10,$AB254,0)*100))</f>
        <v/>
      </c>
      <c r="T254" t="str">
        <f ca="1">IF(Input!Q263="","",OFFSET(Input!$Q$10,$AB254,0))</f>
        <v/>
      </c>
      <c r="U254" t="str">
        <f ca="1">IF(Input!R263="","",OFFSET(Input!$R$10,$AB254,0))</f>
        <v/>
      </c>
      <c r="V254" t="str">
        <f ca="1">IF(Input!S263="","",VALUE(OFFSET(Input!$S$10,$AB254,0)))</f>
        <v/>
      </c>
      <c r="W254" t="str">
        <f ca="1">IF(Input!T263="","",VALUE(OFFSET(Input!$T$10,$AB254,0)))</f>
        <v/>
      </c>
      <c r="X254" t="str">
        <f ca="1">IF(Input!U263="","",VALUE(OFFSET(Input!$U$10,$AB254,0)))</f>
        <v/>
      </c>
      <c r="Y254" t="str">
        <f ca="1">IF(Input!V263="","",VALUE(OFFSET(Input!$V$10,$AB254,0)))</f>
        <v/>
      </c>
      <c r="Z254" s="170" t="str">
        <f ca="1">IF(Input!W263="","",OFFSET(Input!$W$10,$AB254,0))</f>
        <v/>
      </c>
      <c r="AB254" s="169">
        <v>253</v>
      </c>
    </row>
    <row r="255" spans="1:28" x14ac:dyDescent="0.25">
      <c r="A255" s="179" t="str">
        <f ca="1">IF(Input!A264="","",OFFSET(Input!$A$10,$AB255,0))</f>
        <v/>
      </c>
      <c r="B255" t="str">
        <f>IF(Input!$J$2="","",IF(A255="","",Input!$J$2))</f>
        <v/>
      </c>
      <c r="D255" t="str">
        <f ca="1">IF(Input!B264="","",VALUE(OFFSET(Input!$B$10,$AB255,0)))</f>
        <v/>
      </c>
      <c r="E255" t="str">
        <f ca="1">IF(Input!C264="","",OFFSET(Input!$C$10,$AB255,0))</f>
        <v/>
      </c>
      <c r="F255" t="str">
        <f ca="1">IF(Input!D264="","",OFFSET(Input!$D$10,$AB255,0))</f>
        <v/>
      </c>
      <c r="G255" t="str">
        <f ca="1">IF(Input!E264="","",OFFSET(Input!$E$10,$AB255,0))</f>
        <v/>
      </c>
      <c r="H255" t="str">
        <f ca="1">IF(Input!F264="","",OFFSET(Input!$F$10,$AB255,0))</f>
        <v/>
      </c>
      <c r="I255" t="str">
        <f ca="1">IF(Input!G264="","",OFFSET(Input!$G$10,$AB255,0))</f>
        <v/>
      </c>
      <c r="J255" t="str">
        <f ca="1">IF(Input!H264="","",OFFSET(Input!$H$10,$AB255,0))</f>
        <v/>
      </c>
      <c r="K255" t="str">
        <f ca="1">IF(Input!I264="","",OFFSET(Input!$I$10,$AB255,0))</f>
        <v/>
      </c>
      <c r="L255" t="str">
        <f ca="1">IF(Input!J264="","",OFFSET(Input!$J$10,$AB255,0))</f>
        <v/>
      </c>
      <c r="M255" s="189" t="str">
        <f ca="1">IF(Input!K264="","",VALUE(OFFSET(Input!$K$10,$AB255,0)))</f>
        <v/>
      </c>
      <c r="N255" s="189" t="str">
        <f ca="1">IF(Input!L264="","",VALUE(OFFSET(Input!$L$10,$AB255,0)))</f>
        <v/>
      </c>
      <c r="O255" t="str">
        <f ca="1">IF(Input!M264="","",OFFSET(Input!$M$10,$AB255,0))</f>
        <v/>
      </c>
      <c r="P255" t="str">
        <f ca="1">IF(Input!N264="","",OFFSET(Input!$N$10,$AB255,0))</f>
        <v/>
      </c>
      <c r="Q255" t="str">
        <f ca="1">IF(Input!O264="","",OFFSET(Input!$O$10,$AB255,0))</f>
        <v/>
      </c>
      <c r="R255" t="str">
        <f ca="1">IF(Input!P264="","",VALUE(OFFSET(Input!$P$10,$AB255,0)*100))</f>
        <v/>
      </c>
      <c r="T255" t="str">
        <f ca="1">IF(Input!Q264="","",OFFSET(Input!$Q$10,$AB255,0))</f>
        <v/>
      </c>
      <c r="U255" t="str">
        <f ca="1">IF(Input!R264="","",OFFSET(Input!$R$10,$AB255,0))</f>
        <v/>
      </c>
      <c r="V255" t="str">
        <f ca="1">IF(Input!S264="","",VALUE(OFFSET(Input!$S$10,$AB255,0)))</f>
        <v/>
      </c>
      <c r="W255" t="str">
        <f ca="1">IF(Input!T264="","",VALUE(OFFSET(Input!$T$10,$AB255,0)))</f>
        <v/>
      </c>
      <c r="X255" t="str">
        <f ca="1">IF(Input!U264="","",VALUE(OFFSET(Input!$U$10,$AB255,0)))</f>
        <v/>
      </c>
      <c r="Y255" t="str">
        <f ca="1">IF(Input!V264="","",VALUE(OFFSET(Input!$V$10,$AB255,0)))</f>
        <v/>
      </c>
      <c r="Z255" s="170" t="str">
        <f ca="1">IF(Input!W264="","",OFFSET(Input!$W$10,$AB255,0))</f>
        <v/>
      </c>
      <c r="AB255" s="169">
        <v>254</v>
      </c>
    </row>
    <row r="256" spans="1:28" x14ac:dyDescent="0.25">
      <c r="A256" s="179" t="str">
        <f ca="1">IF(Input!A265="","",OFFSET(Input!$A$10,$AB256,0))</f>
        <v/>
      </c>
      <c r="B256" t="str">
        <f>IF(Input!$J$2="","",IF(A256="","",Input!$J$2))</f>
        <v/>
      </c>
      <c r="D256" t="str">
        <f ca="1">IF(Input!B265="","",VALUE(OFFSET(Input!$B$10,$AB256,0)))</f>
        <v/>
      </c>
      <c r="E256" t="str">
        <f ca="1">IF(Input!C265="","",OFFSET(Input!$C$10,$AB256,0))</f>
        <v/>
      </c>
      <c r="F256" t="str">
        <f ca="1">IF(Input!D265="","",OFFSET(Input!$D$10,$AB256,0))</f>
        <v/>
      </c>
      <c r="G256" t="str">
        <f ca="1">IF(Input!E265="","",OFFSET(Input!$E$10,$AB256,0))</f>
        <v/>
      </c>
      <c r="H256" t="str">
        <f ca="1">IF(Input!F265="","",OFFSET(Input!$F$10,$AB256,0))</f>
        <v/>
      </c>
      <c r="I256" t="str">
        <f ca="1">IF(Input!G265="","",OFFSET(Input!$G$10,$AB256,0))</f>
        <v/>
      </c>
      <c r="J256" t="str">
        <f ca="1">IF(Input!H265="","",OFFSET(Input!$H$10,$AB256,0))</f>
        <v/>
      </c>
      <c r="K256" t="str">
        <f ca="1">IF(Input!I265="","",OFFSET(Input!$I$10,$AB256,0))</f>
        <v/>
      </c>
      <c r="L256" t="str">
        <f ca="1">IF(Input!J265="","",OFFSET(Input!$J$10,$AB256,0))</f>
        <v/>
      </c>
      <c r="M256" s="189" t="str">
        <f ca="1">IF(Input!K265="","",VALUE(OFFSET(Input!$K$10,$AB256,0)))</f>
        <v/>
      </c>
      <c r="N256" s="189" t="str">
        <f ca="1">IF(Input!L265="","",VALUE(OFFSET(Input!$L$10,$AB256,0)))</f>
        <v/>
      </c>
      <c r="O256" t="str">
        <f ca="1">IF(Input!M265="","",OFFSET(Input!$M$10,$AB256,0))</f>
        <v/>
      </c>
      <c r="P256" t="str">
        <f ca="1">IF(Input!N265="","",OFFSET(Input!$N$10,$AB256,0))</f>
        <v/>
      </c>
      <c r="Q256" t="str">
        <f ca="1">IF(Input!O265="","",OFFSET(Input!$O$10,$AB256,0))</f>
        <v/>
      </c>
      <c r="R256" t="str">
        <f ca="1">IF(Input!P265="","",VALUE(OFFSET(Input!$P$10,$AB256,0)*100))</f>
        <v/>
      </c>
      <c r="T256" t="str">
        <f ca="1">IF(Input!Q265="","",OFFSET(Input!$Q$10,$AB256,0))</f>
        <v/>
      </c>
      <c r="U256" t="str">
        <f ca="1">IF(Input!R265="","",OFFSET(Input!$R$10,$AB256,0))</f>
        <v/>
      </c>
      <c r="V256" t="str">
        <f ca="1">IF(Input!S265="","",VALUE(OFFSET(Input!$S$10,$AB256,0)))</f>
        <v/>
      </c>
      <c r="W256" t="str">
        <f ca="1">IF(Input!T265="","",VALUE(OFFSET(Input!$T$10,$AB256,0)))</f>
        <v/>
      </c>
      <c r="X256" t="str">
        <f ca="1">IF(Input!U265="","",VALUE(OFFSET(Input!$U$10,$AB256,0)))</f>
        <v/>
      </c>
      <c r="Y256" t="str">
        <f ca="1">IF(Input!V265="","",VALUE(OFFSET(Input!$V$10,$AB256,0)))</f>
        <v/>
      </c>
      <c r="Z256" s="170" t="str">
        <f ca="1">IF(Input!W265="","",OFFSET(Input!$W$10,$AB256,0))</f>
        <v/>
      </c>
      <c r="AB256" s="169">
        <v>255</v>
      </c>
    </row>
    <row r="257" spans="1:28" x14ac:dyDescent="0.25">
      <c r="A257" s="179" t="str">
        <f ca="1">IF(Input!A266="","",OFFSET(Input!$A$10,$AB257,0))</f>
        <v/>
      </c>
      <c r="B257" t="str">
        <f>IF(Input!$J$2="","",IF(A257="","",Input!$J$2))</f>
        <v/>
      </c>
      <c r="D257" t="str">
        <f ca="1">IF(Input!B266="","",VALUE(OFFSET(Input!$B$10,$AB257,0)))</f>
        <v/>
      </c>
      <c r="E257" t="str">
        <f ca="1">IF(Input!C266="","",OFFSET(Input!$C$10,$AB257,0))</f>
        <v/>
      </c>
      <c r="F257" t="str">
        <f ca="1">IF(Input!D266="","",OFFSET(Input!$D$10,$AB257,0))</f>
        <v/>
      </c>
      <c r="G257" t="str">
        <f ca="1">IF(Input!E266="","",OFFSET(Input!$E$10,$AB257,0))</f>
        <v/>
      </c>
      <c r="H257" t="str">
        <f ca="1">IF(Input!F266="","",OFFSET(Input!$F$10,$AB257,0))</f>
        <v/>
      </c>
      <c r="I257" t="str">
        <f ca="1">IF(Input!G266="","",OFFSET(Input!$G$10,$AB257,0))</f>
        <v/>
      </c>
      <c r="J257" t="str">
        <f ca="1">IF(Input!H266="","",OFFSET(Input!$H$10,$AB257,0))</f>
        <v/>
      </c>
      <c r="K257" t="str">
        <f ca="1">IF(Input!I266="","",OFFSET(Input!$I$10,$AB257,0))</f>
        <v/>
      </c>
      <c r="L257" t="str">
        <f ca="1">IF(Input!J266="","",OFFSET(Input!$J$10,$AB257,0))</f>
        <v/>
      </c>
      <c r="M257" s="189" t="str">
        <f ca="1">IF(Input!K266="","",VALUE(OFFSET(Input!$K$10,$AB257,0)))</f>
        <v/>
      </c>
      <c r="N257" s="189" t="str">
        <f ca="1">IF(Input!L266="","",VALUE(OFFSET(Input!$L$10,$AB257,0)))</f>
        <v/>
      </c>
      <c r="O257" t="str">
        <f ca="1">IF(Input!M266="","",OFFSET(Input!$M$10,$AB257,0))</f>
        <v/>
      </c>
      <c r="P257" t="str">
        <f ca="1">IF(Input!N266="","",OFFSET(Input!$N$10,$AB257,0))</f>
        <v/>
      </c>
      <c r="Q257" t="str">
        <f ca="1">IF(Input!O266="","",OFFSET(Input!$O$10,$AB257,0))</f>
        <v/>
      </c>
      <c r="R257" t="str">
        <f ca="1">IF(Input!P266="","",VALUE(OFFSET(Input!$P$10,$AB257,0)*100))</f>
        <v/>
      </c>
      <c r="T257" t="str">
        <f ca="1">IF(Input!Q266="","",OFFSET(Input!$Q$10,$AB257,0))</f>
        <v/>
      </c>
      <c r="U257" t="str">
        <f ca="1">IF(Input!R266="","",OFFSET(Input!$R$10,$AB257,0))</f>
        <v/>
      </c>
      <c r="V257" t="str">
        <f ca="1">IF(Input!S266="","",VALUE(OFFSET(Input!$S$10,$AB257,0)))</f>
        <v/>
      </c>
      <c r="W257" t="str">
        <f ca="1">IF(Input!T266="","",VALUE(OFFSET(Input!$T$10,$AB257,0)))</f>
        <v/>
      </c>
      <c r="X257" t="str">
        <f ca="1">IF(Input!U266="","",VALUE(OFFSET(Input!$U$10,$AB257,0)))</f>
        <v/>
      </c>
      <c r="Y257" t="str">
        <f ca="1">IF(Input!V266="","",VALUE(OFFSET(Input!$V$10,$AB257,0)))</f>
        <v/>
      </c>
      <c r="Z257" s="170" t="str">
        <f ca="1">IF(Input!W266="","",OFFSET(Input!$W$10,$AB257,0))</f>
        <v/>
      </c>
      <c r="AB257" s="169">
        <v>256</v>
      </c>
    </row>
    <row r="258" spans="1:28" x14ac:dyDescent="0.25">
      <c r="A258" s="179" t="str">
        <f ca="1">IF(Input!A267="","",OFFSET(Input!$A$10,$AB258,0))</f>
        <v/>
      </c>
      <c r="B258" t="str">
        <f>IF(Input!$J$2="","",IF(A258="","",Input!$J$2))</f>
        <v/>
      </c>
      <c r="D258" t="str">
        <f ca="1">IF(Input!B267="","",VALUE(OFFSET(Input!$B$10,$AB258,0)))</f>
        <v/>
      </c>
      <c r="E258" t="str">
        <f ca="1">IF(Input!C267="","",OFFSET(Input!$C$10,$AB258,0))</f>
        <v/>
      </c>
      <c r="F258" t="str">
        <f ca="1">IF(Input!D267="","",OFFSET(Input!$D$10,$AB258,0))</f>
        <v/>
      </c>
      <c r="G258" t="str">
        <f ca="1">IF(Input!E267="","",OFFSET(Input!$E$10,$AB258,0))</f>
        <v/>
      </c>
      <c r="H258" t="str">
        <f ca="1">IF(Input!F267="","",OFFSET(Input!$F$10,$AB258,0))</f>
        <v/>
      </c>
      <c r="I258" t="str">
        <f ca="1">IF(Input!G267="","",OFFSET(Input!$G$10,$AB258,0))</f>
        <v/>
      </c>
      <c r="J258" t="str">
        <f ca="1">IF(Input!H267="","",OFFSET(Input!$H$10,$AB258,0))</f>
        <v/>
      </c>
      <c r="K258" t="str">
        <f ca="1">IF(Input!I267="","",OFFSET(Input!$I$10,$AB258,0))</f>
        <v/>
      </c>
      <c r="L258" t="str">
        <f ca="1">IF(Input!J267="","",OFFSET(Input!$J$10,$AB258,0))</f>
        <v/>
      </c>
      <c r="M258" s="189" t="str">
        <f ca="1">IF(Input!K267="","",VALUE(OFFSET(Input!$K$10,$AB258,0)))</f>
        <v/>
      </c>
      <c r="N258" s="189" t="str">
        <f ca="1">IF(Input!L267="","",VALUE(OFFSET(Input!$L$10,$AB258,0)))</f>
        <v/>
      </c>
      <c r="O258" t="str">
        <f ca="1">IF(Input!M267="","",OFFSET(Input!$M$10,$AB258,0))</f>
        <v/>
      </c>
      <c r="P258" t="str">
        <f ca="1">IF(Input!N267="","",OFFSET(Input!$N$10,$AB258,0))</f>
        <v/>
      </c>
      <c r="Q258" t="str">
        <f ca="1">IF(Input!O267="","",OFFSET(Input!$O$10,$AB258,0))</f>
        <v/>
      </c>
      <c r="R258" t="str">
        <f ca="1">IF(Input!P267="","",VALUE(OFFSET(Input!$P$10,$AB258,0)*100))</f>
        <v/>
      </c>
      <c r="T258" t="str">
        <f ca="1">IF(Input!Q267="","",OFFSET(Input!$Q$10,$AB258,0))</f>
        <v/>
      </c>
      <c r="U258" t="str">
        <f ca="1">IF(Input!R267="","",OFFSET(Input!$R$10,$AB258,0))</f>
        <v/>
      </c>
      <c r="V258" t="str">
        <f ca="1">IF(Input!S267="","",VALUE(OFFSET(Input!$S$10,$AB258,0)))</f>
        <v/>
      </c>
      <c r="W258" t="str">
        <f ca="1">IF(Input!T267="","",VALUE(OFFSET(Input!$T$10,$AB258,0)))</f>
        <v/>
      </c>
      <c r="X258" t="str">
        <f ca="1">IF(Input!U267="","",VALUE(OFFSET(Input!$U$10,$AB258,0)))</f>
        <v/>
      </c>
      <c r="Y258" t="str">
        <f ca="1">IF(Input!V267="","",VALUE(OFFSET(Input!$V$10,$AB258,0)))</f>
        <v/>
      </c>
      <c r="Z258" s="170" t="str">
        <f ca="1">IF(Input!W267="","",OFFSET(Input!$W$10,$AB258,0))</f>
        <v/>
      </c>
      <c r="AB258" s="169">
        <v>257</v>
      </c>
    </row>
    <row r="259" spans="1:28" x14ac:dyDescent="0.25">
      <c r="A259" s="179" t="str">
        <f ca="1">IF(Input!A268="","",OFFSET(Input!$A$10,$AB259,0))</f>
        <v/>
      </c>
      <c r="B259" t="str">
        <f>IF(Input!$J$2="","",IF(A259="","",Input!$J$2))</f>
        <v/>
      </c>
      <c r="D259" t="str">
        <f ca="1">IF(Input!B268="","",VALUE(OFFSET(Input!$B$10,$AB259,0)))</f>
        <v/>
      </c>
      <c r="E259" t="str">
        <f ca="1">IF(Input!C268="","",OFFSET(Input!$C$10,$AB259,0))</f>
        <v/>
      </c>
      <c r="F259" t="str">
        <f ca="1">IF(Input!D268="","",OFFSET(Input!$D$10,$AB259,0))</f>
        <v/>
      </c>
      <c r="G259" t="str">
        <f ca="1">IF(Input!E268="","",OFFSET(Input!$E$10,$AB259,0))</f>
        <v/>
      </c>
      <c r="H259" t="str">
        <f ca="1">IF(Input!F268="","",OFFSET(Input!$F$10,$AB259,0))</f>
        <v/>
      </c>
      <c r="I259" t="str">
        <f ca="1">IF(Input!G268="","",OFFSET(Input!$G$10,$AB259,0))</f>
        <v/>
      </c>
      <c r="J259" t="str">
        <f ca="1">IF(Input!H268="","",OFFSET(Input!$H$10,$AB259,0))</f>
        <v/>
      </c>
      <c r="K259" t="str">
        <f ca="1">IF(Input!I268="","",OFFSET(Input!$I$10,$AB259,0))</f>
        <v/>
      </c>
      <c r="L259" t="str">
        <f ca="1">IF(Input!J268="","",OFFSET(Input!$J$10,$AB259,0))</f>
        <v/>
      </c>
      <c r="M259" s="189" t="str">
        <f ca="1">IF(Input!K268="","",VALUE(OFFSET(Input!$K$10,$AB259,0)))</f>
        <v/>
      </c>
      <c r="N259" s="189" t="str">
        <f ca="1">IF(Input!L268="","",VALUE(OFFSET(Input!$L$10,$AB259,0)))</f>
        <v/>
      </c>
      <c r="O259" t="str">
        <f ca="1">IF(Input!M268="","",OFFSET(Input!$M$10,$AB259,0))</f>
        <v/>
      </c>
      <c r="P259" t="str">
        <f ca="1">IF(Input!N268="","",OFFSET(Input!$N$10,$AB259,0))</f>
        <v/>
      </c>
      <c r="Q259" t="str">
        <f ca="1">IF(Input!O268="","",OFFSET(Input!$O$10,$AB259,0))</f>
        <v/>
      </c>
      <c r="R259" t="str">
        <f ca="1">IF(Input!P268="","",VALUE(OFFSET(Input!$P$10,$AB259,0)*100))</f>
        <v/>
      </c>
      <c r="T259" t="str">
        <f ca="1">IF(Input!Q268="","",OFFSET(Input!$Q$10,$AB259,0))</f>
        <v/>
      </c>
      <c r="U259" t="str">
        <f ca="1">IF(Input!R268="","",OFFSET(Input!$R$10,$AB259,0))</f>
        <v/>
      </c>
      <c r="V259" t="str">
        <f ca="1">IF(Input!S268="","",VALUE(OFFSET(Input!$S$10,$AB259,0)))</f>
        <v/>
      </c>
      <c r="W259" t="str">
        <f ca="1">IF(Input!T268="","",VALUE(OFFSET(Input!$T$10,$AB259,0)))</f>
        <v/>
      </c>
      <c r="X259" t="str">
        <f ca="1">IF(Input!U268="","",VALUE(OFFSET(Input!$U$10,$AB259,0)))</f>
        <v/>
      </c>
      <c r="Y259" t="str">
        <f ca="1">IF(Input!V268="","",VALUE(OFFSET(Input!$V$10,$AB259,0)))</f>
        <v/>
      </c>
      <c r="Z259" s="170" t="str">
        <f ca="1">IF(Input!W268="","",OFFSET(Input!$W$10,$AB259,0))</f>
        <v/>
      </c>
      <c r="AB259" s="169">
        <v>258</v>
      </c>
    </row>
    <row r="260" spans="1:28" x14ac:dyDescent="0.25">
      <c r="A260" s="179" t="str">
        <f ca="1">IF(Input!A269="","",OFFSET(Input!$A$10,$AB260,0))</f>
        <v/>
      </c>
      <c r="B260" t="str">
        <f>IF(Input!$J$2="","",IF(A260="","",Input!$J$2))</f>
        <v/>
      </c>
      <c r="D260" t="str">
        <f ca="1">IF(Input!B269="","",VALUE(OFFSET(Input!$B$10,$AB260,0)))</f>
        <v/>
      </c>
      <c r="E260" t="str">
        <f ca="1">IF(Input!C269="","",OFFSET(Input!$C$10,$AB260,0))</f>
        <v/>
      </c>
      <c r="F260" t="str">
        <f ca="1">IF(Input!D269="","",OFFSET(Input!$D$10,$AB260,0))</f>
        <v/>
      </c>
      <c r="G260" t="str">
        <f ca="1">IF(Input!E269="","",OFFSET(Input!$E$10,$AB260,0))</f>
        <v/>
      </c>
      <c r="H260" t="str">
        <f ca="1">IF(Input!F269="","",OFFSET(Input!$F$10,$AB260,0))</f>
        <v/>
      </c>
      <c r="I260" t="str">
        <f ca="1">IF(Input!G269="","",OFFSET(Input!$G$10,$AB260,0))</f>
        <v/>
      </c>
      <c r="J260" t="str">
        <f ca="1">IF(Input!H269="","",OFFSET(Input!$H$10,$AB260,0))</f>
        <v/>
      </c>
      <c r="K260" t="str">
        <f ca="1">IF(Input!I269="","",OFFSET(Input!$I$10,$AB260,0))</f>
        <v/>
      </c>
      <c r="L260" t="str">
        <f ca="1">IF(Input!J269="","",OFFSET(Input!$J$10,$AB260,0))</f>
        <v/>
      </c>
      <c r="M260" s="189" t="str">
        <f ca="1">IF(Input!K269="","",VALUE(OFFSET(Input!$K$10,$AB260,0)))</f>
        <v/>
      </c>
      <c r="N260" s="189" t="str">
        <f ca="1">IF(Input!L269="","",VALUE(OFFSET(Input!$L$10,$AB260,0)))</f>
        <v/>
      </c>
      <c r="O260" t="str">
        <f ca="1">IF(Input!M269="","",OFFSET(Input!$M$10,$AB260,0))</f>
        <v/>
      </c>
      <c r="P260" t="str">
        <f ca="1">IF(Input!N269="","",OFFSET(Input!$N$10,$AB260,0))</f>
        <v/>
      </c>
      <c r="Q260" t="str">
        <f ca="1">IF(Input!O269="","",OFFSET(Input!$O$10,$AB260,0))</f>
        <v/>
      </c>
      <c r="R260" t="str">
        <f ca="1">IF(Input!P269="","",VALUE(OFFSET(Input!$P$10,$AB260,0)*100))</f>
        <v/>
      </c>
      <c r="T260" t="str">
        <f ca="1">IF(Input!Q269="","",OFFSET(Input!$Q$10,$AB260,0))</f>
        <v/>
      </c>
      <c r="U260" t="str">
        <f ca="1">IF(Input!R269="","",OFFSET(Input!$R$10,$AB260,0))</f>
        <v/>
      </c>
      <c r="V260" t="str">
        <f ca="1">IF(Input!S269="","",VALUE(OFFSET(Input!$S$10,$AB260,0)))</f>
        <v/>
      </c>
      <c r="W260" t="str">
        <f ca="1">IF(Input!T269="","",VALUE(OFFSET(Input!$T$10,$AB260,0)))</f>
        <v/>
      </c>
      <c r="X260" t="str">
        <f ca="1">IF(Input!U269="","",VALUE(OFFSET(Input!$U$10,$AB260,0)))</f>
        <v/>
      </c>
      <c r="Y260" t="str">
        <f ca="1">IF(Input!V269="","",VALUE(OFFSET(Input!$V$10,$AB260,0)))</f>
        <v/>
      </c>
      <c r="Z260" s="170" t="str">
        <f ca="1">IF(Input!W269="","",OFFSET(Input!$W$10,$AB260,0))</f>
        <v/>
      </c>
      <c r="AB260" s="169">
        <v>259</v>
      </c>
    </row>
    <row r="261" spans="1:28" x14ac:dyDescent="0.25">
      <c r="A261" s="179" t="str">
        <f ca="1">IF(Input!A270="","",OFFSET(Input!$A$10,$AB261,0))</f>
        <v/>
      </c>
      <c r="B261" t="str">
        <f>IF(Input!$J$2="","",IF(A261="","",Input!$J$2))</f>
        <v/>
      </c>
      <c r="D261" t="str">
        <f ca="1">IF(Input!B270="","",VALUE(OFFSET(Input!$B$10,$AB261,0)))</f>
        <v/>
      </c>
      <c r="E261" t="str">
        <f ca="1">IF(Input!C270="","",OFFSET(Input!$C$10,$AB261,0))</f>
        <v/>
      </c>
      <c r="F261" t="str">
        <f ca="1">IF(Input!D270="","",OFFSET(Input!$D$10,$AB261,0))</f>
        <v/>
      </c>
      <c r="G261" t="str">
        <f ca="1">IF(Input!E270="","",OFFSET(Input!$E$10,$AB261,0))</f>
        <v/>
      </c>
      <c r="H261" t="str">
        <f ca="1">IF(Input!F270="","",OFFSET(Input!$F$10,$AB261,0))</f>
        <v/>
      </c>
      <c r="I261" t="str">
        <f ca="1">IF(Input!G270="","",OFFSET(Input!$G$10,$AB261,0))</f>
        <v/>
      </c>
      <c r="J261" t="str">
        <f ca="1">IF(Input!H270="","",OFFSET(Input!$H$10,$AB261,0))</f>
        <v/>
      </c>
      <c r="K261" t="str">
        <f ca="1">IF(Input!I270="","",OFFSET(Input!$I$10,$AB261,0))</f>
        <v/>
      </c>
      <c r="L261" t="str">
        <f ca="1">IF(Input!J270="","",OFFSET(Input!$J$10,$AB261,0))</f>
        <v/>
      </c>
      <c r="M261" s="189" t="str">
        <f ca="1">IF(Input!K270="","",VALUE(OFFSET(Input!$K$10,$AB261,0)))</f>
        <v/>
      </c>
      <c r="N261" s="189" t="str">
        <f ca="1">IF(Input!L270="","",VALUE(OFFSET(Input!$L$10,$AB261,0)))</f>
        <v/>
      </c>
      <c r="O261" t="str">
        <f ca="1">IF(Input!M270="","",OFFSET(Input!$M$10,$AB261,0))</f>
        <v/>
      </c>
      <c r="P261" t="str">
        <f ca="1">IF(Input!N270="","",OFFSET(Input!$N$10,$AB261,0))</f>
        <v/>
      </c>
      <c r="Q261" t="str">
        <f ca="1">IF(Input!O270="","",OFFSET(Input!$O$10,$AB261,0))</f>
        <v/>
      </c>
      <c r="R261" t="str">
        <f ca="1">IF(Input!P270="","",VALUE(OFFSET(Input!$P$10,$AB261,0)*100))</f>
        <v/>
      </c>
      <c r="T261" t="str">
        <f ca="1">IF(Input!Q270="","",OFFSET(Input!$Q$10,$AB261,0))</f>
        <v/>
      </c>
      <c r="U261" t="str">
        <f ca="1">IF(Input!R270="","",OFFSET(Input!$R$10,$AB261,0))</f>
        <v/>
      </c>
      <c r="V261" t="str">
        <f ca="1">IF(Input!S270="","",VALUE(OFFSET(Input!$S$10,$AB261,0)))</f>
        <v/>
      </c>
      <c r="W261" t="str">
        <f ca="1">IF(Input!T270="","",VALUE(OFFSET(Input!$T$10,$AB261,0)))</f>
        <v/>
      </c>
      <c r="X261" t="str">
        <f ca="1">IF(Input!U270="","",VALUE(OFFSET(Input!$U$10,$AB261,0)))</f>
        <v/>
      </c>
      <c r="Y261" t="str">
        <f ca="1">IF(Input!V270="","",VALUE(OFFSET(Input!$V$10,$AB261,0)))</f>
        <v/>
      </c>
      <c r="Z261" s="170" t="str">
        <f ca="1">IF(Input!W270="","",OFFSET(Input!$W$10,$AB261,0))</f>
        <v/>
      </c>
      <c r="AB261" s="169">
        <v>260</v>
      </c>
    </row>
    <row r="262" spans="1:28" x14ac:dyDescent="0.25">
      <c r="A262" s="179" t="str">
        <f ca="1">IF(Input!A271="","",OFFSET(Input!$A$10,$AB262,0))</f>
        <v/>
      </c>
      <c r="B262" t="str">
        <f>IF(Input!$J$2="","",IF(A262="","",Input!$J$2))</f>
        <v/>
      </c>
      <c r="D262" t="str">
        <f ca="1">IF(Input!B271="","",VALUE(OFFSET(Input!$B$10,$AB262,0)))</f>
        <v/>
      </c>
      <c r="E262" t="str">
        <f ca="1">IF(Input!C271="","",OFFSET(Input!$C$10,$AB262,0))</f>
        <v/>
      </c>
      <c r="F262" t="str">
        <f ca="1">IF(Input!D271="","",OFFSET(Input!$D$10,$AB262,0))</f>
        <v/>
      </c>
      <c r="G262" t="str">
        <f ca="1">IF(Input!E271="","",OFFSET(Input!$E$10,$AB262,0))</f>
        <v/>
      </c>
      <c r="H262" t="str">
        <f ca="1">IF(Input!F271="","",OFFSET(Input!$F$10,$AB262,0))</f>
        <v/>
      </c>
      <c r="I262" t="str">
        <f ca="1">IF(Input!G271="","",OFFSET(Input!$G$10,$AB262,0))</f>
        <v/>
      </c>
      <c r="J262" t="str">
        <f ca="1">IF(Input!H271="","",OFFSET(Input!$H$10,$AB262,0))</f>
        <v/>
      </c>
      <c r="K262" t="str">
        <f ca="1">IF(Input!I271="","",OFFSET(Input!$I$10,$AB262,0))</f>
        <v/>
      </c>
      <c r="L262" t="str">
        <f ca="1">IF(Input!J271="","",OFFSET(Input!$J$10,$AB262,0))</f>
        <v/>
      </c>
      <c r="M262" s="189" t="str">
        <f ca="1">IF(Input!K271="","",VALUE(OFFSET(Input!$K$10,$AB262,0)))</f>
        <v/>
      </c>
      <c r="N262" s="189" t="str">
        <f ca="1">IF(Input!L271="","",VALUE(OFFSET(Input!$L$10,$AB262,0)))</f>
        <v/>
      </c>
      <c r="O262" t="str">
        <f ca="1">IF(Input!M271="","",OFFSET(Input!$M$10,$AB262,0))</f>
        <v/>
      </c>
      <c r="P262" t="str">
        <f ca="1">IF(Input!N271="","",OFFSET(Input!$N$10,$AB262,0))</f>
        <v/>
      </c>
      <c r="Q262" t="str">
        <f ca="1">IF(Input!O271="","",OFFSET(Input!$O$10,$AB262,0))</f>
        <v/>
      </c>
      <c r="R262" t="str">
        <f ca="1">IF(Input!P271="","",VALUE(OFFSET(Input!$P$10,$AB262,0)*100))</f>
        <v/>
      </c>
      <c r="T262" t="str">
        <f ca="1">IF(Input!Q271="","",OFFSET(Input!$Q$10,$AB262,0))</f>
        <v/>
      </c>
      <c r="U262" t="str">
        <f ca="1">IF(Input!R271="","",OFFSET(Input!$R$10,$AB262,0))</f>
        <v/>
      </c>
      <c r="V262" t="str">
        <f ca="1">IF(Input!S271="","",VALUE(OFFSET(Input!$S$10,$AB262,0)))</f>
        <v/>
      </c>
      <c r="W262" t="str">
        <f ca="1">IF(Input!T271="","",VALUE(OFFSET(Input!$T$10,$AB262,0)))</f>
        <v/>
      </c>
      <c r="X262" t="str">
        <f ca="1">IF(Input!U271="","",VALUE(OFFSET(Input!$U$10,$AB262,0)))</f>
        <v/>
      </c>
      <c r="Y262" t="str">
        <f ca="1">IF(Input!V271="","",VALUE(OFFSET(Input!$V$10,$AB262,0)))</f>
        <v/>
      </c>
      <c r="Z262" s="170" t="str">
        <f ca="1">IF(Input!W271="","",OFFSET(Input!$W$10,$AB262,0))</f>
        <v/>
      </c>
      <c r="AB262" s="169">
        <v>261</v>
      </c>
    </row>
    <row r="263" spans="1:28" x14ac:dyDescent="0.25">
      <c r="A263" s="179" t="str">
        <f ca="1">IF(Input!A272="","",OFFSET(Input!$A$10,$AB263,0))</f>
        <v/>
      </c>
      <c r="B263" t="str">
        <f>IF(Input!$J$2="","",IF(A263="","",Input!$J$2))</f>
        <v/>
      </c>
      <c r="D263" t="str">
        <f ca="1">IF(Input!B272="","",VALUE(OFFSET(Input!$B$10,$AB263,0)))</f>
        <v/>
      </c>
      <c r="E263" t="str">
        <f ca="1">IF(Input!C272="","",OFFSET(Input!$C$10,$AB263,0))</f>
        <v/>
      </c>
      <c r="F263" t="str">
        <f ca="1">IF(Input!D272="","",OFFSET(Input!$D$10,$AB263,0))</f>
        <v/>
      </c>
      <c r="G263" t="str">
        <f ca="1">IF(Input!E272="","",OFFSET(Input!$E$10,$AB263,0))</f>
        <v/>
      </c>
      <c r="H263" t="str">
        <f ca="1">IF(Input!F272="","",OFFSET(Input!$F$10,$AB263,0))</f>
        <v/>
      </c>
      <c r="I263" t="str">
        <f ca="1">IF(Input!G272="","",OFFSET(Input!$G$10,$AB263,0))</f>
        <v/>
      </c>
      <c r="J263" t="str">
        <f ca="1">IF(Input!H272="","",OFFSET(Input!$H$10,$AB263,0))</f>
        <v/>
      </c>
      <c r="K263" t="str">
        <f ca="1">IF(Input!I272="","",OFFSET(Input!$I$10,$AB263,0))</f>
        <v/>
      </c>
      <c r="L263" t="str">
        <f ca="1">IF(Input!J272="","",OFFSET(Input!$J$10,$AB263,0))</f>
        <v/>
      </c>
      <c r="M263" s="189" t="str">
        <f ca="1">IF(Input!K272="","",VALUE(OFFSET(Input!$K$10,$AB263,0)))</f>
        <v/>
      </c>
      <c r="N263" s="189" t="str">
        <f ca="1">IF(Input!L272="","",VALUE(OFFSET(Input!$L$10,$AB263,0)))</f>
        <v/>
      </c>
      <c r="O263" t="str">
        <f ca="1">IF(Input!M272="","",OFFSET(Input!$M$10,$AB263,0))</f>
        <v/>
      </c>
      <c r="P263" t="str">
        <f ca="1">IF(Input!N272="","",OFFSET(Input!$N$10,$AB263,0))</f>
        <v/>
      </c>
      <c r="Q263" t="str">
        <f ca="1">IF(Input!O272="","",OFFSET(Input!$O$10,$AB263,0))</f>
        <v/>
      </c>
      <c r="R263" t="str">
        <f ca="1">IF(Input!P272="","",VALUE(OFFSET(Input!$P$10,$AB263,0)*100))</f>
        <v/>
      </c>
      <c r="T263" t="str">
        <f ca="1">IF(Input!Q272="","",OFFSET(Input!$Q$10,$AB263,0))</f>
        <v/>
      </c>
      <c r="U263" t="str">
        <f ca="1">IF(Input!R272="","",OFFSET(Input!$R$10,$AB263,0))</f>
        <v/>
      </c>
      <c r="V263" t="str">
        <f ca="1">IF(Input!S272="","",VALUE(OFFSET(Input!$S$10,$AB263,0)))</f>
        <v/>
      </c>
      <c r="W263" t="str">
        <f ca="1">IF(Input!T272="","",VALUE(OFFSET(Input!$T$10,$AB263,0)))</f>
        <v/>
      </c>
      <c r="X263" t="str">
        <f ca="1">IF(Input!U272="","",VALUE(OFFSET(Input!$U$10,$AB263,0)))</f>
        <v/>
      </c>
      <c r="Y263" t="str">
        <f ca="1">IF(Input!V272="","",VALUE(OFFSET(Input!$V$10,$AB263,0)))</f>
        <v/>
      </c>
      <c r="Z263" s="170" t="str">
        <f ca="1">IF(Input!W272="","",OFFSET(Input!$W$10,$AB263,0))</f>
        <v/>
      </c>
      <c r="AB263" s="169">
        <v>262</v>
      </c>
    </row>
    <row r="264" spans="1:28" x14ac:dyDescent="0.25">
      <c r="A264" s="179" t="str">
        <f ca="1">IF(Input!A273="","",OFFSET(Input!$A$10,$AB264,0))</f>
        <v/>
      </c>
      <c r="B264" t="str">
        <f>IF(Input!$J$2="","",IF(A264="","",Input!$J$2))</f>
        <v/>
      </c>
      <c r="D264" t="str">
        <f ca="1">IF(Input!B273="","",VALUE(OFFSET(Input!$B$10,$AB264,0)))</f>
        <v/>
      </c>
      <c r="E264" t="str">
        <f ca="1">IF(Input!C273="","",OFFSET(Input!$C$10,$AB264,0))</f>
        <v/>
      </c>
      <c r="F264" t="str">
        <f ca="1">IF(Input!D273="","",OFFSET(Input!$D$10,$AB264,0))</f>
        <v/>
      </c>
      <c r="G264" t="str">
        <f ca="1">IF(Input!E273="","",OFFSET(Input!$E$10,$AB264,0))</f>
        <v/>
      </c>
      <c r="H264" t="str">
        <f ca="1">IF(Input!F273="","",OFFSET(Input!$F$10,$AB264,0))</f>
        <v/>
      </c>
      <c r="I264" t="str">
        <f ca="1">IF(Input!G273="","",OFFSET(Input!$G$10,$AB264,0))</f>
        <v/>
      </c>
      <c r="J264" t="str">
        <f ca="1">IF(Input!H273="","",OFFSET(Input!$H$10,$AB264,0))</f>
        <v/>
      </c>
      <c r="K264" t="str">
        <f ca="1">IF(Input!I273="","",OFFSET(Input!$I$10,$AB264,0))</f>
        <v/>
      </c>
      <c r="L264" t="str">
        <f ca="1">IF(Input!J273="","",OFFSET(Input!$J$10,$AB264,0))</f>
        <v/>
      </c>
      <c r="M264" s="189" t="str">
        <f ca="1">IF(Input!K273="","",VALUE(OFFSET(Input!$K$10,$AB264,0)))</f>
        <v/>
      </c>
      <c r="N264" s="189" t="str">
        <f ca="1">IF(Input!L273="","",VALUE(OFFSET(Input!$L$10,$AB264,0)))</f>
        <v/>
      </c>
      <c r="O264" t="str">
        <f ca="1">IF(Input!M273="","",OFFSET(Input!$M$10,$AB264,0))</f>
        <v/>
      </c>
      <c r="P264" t="str">
        <f ca="1">IF(Input!N273="","",OFFSET(Input!$N$10,$AB264,0))</f>
        <v/>
      </c>
      <c r="Q264" t="str">
        <f ca="1">IF(Input!O273="","",OFFSET(Input!$O$10,$AB264,0))</f>
        <v/>
      </c>
      <c r="R264" t="str">
        <f ca="1">IF(Input!P273="","",VALUE(OFFSET(Input!$P$10,$AB264,0)*100))</f>
        <v/>
      </c>
      <c r="T264" t="str">
        <f ca="1">IF(Input!Q273="","",OFFSET(Input!$Q$10,$AB264,0))</f>
        <v/>
      </c>
      <c r="U264" t="str">
        <f ca="1">IF(Input!R273="","",OFFSET(Input!$R$10,$AB264,0))</f>
        <v/>
      </c>
      <c r="V264" t="str">
        <f ca="1">IF(Input!S273="","",VALUE(OFFSET(Input!$S$10,$AB264,0)))</f>
        <v/>
      </c>
      <c r="W264" t="str">
        <f ca="1">IF(Input!T273="","",VALUE(OFFSET(Input!$T$10,$AB264,0)))</f>
        <v/>
      </c>
      <c r="X264" t="str">
        <f ca="1">IF(Input!U273="","",VALUE(OFFSET(Input!$U$10,$AB264,0)))</f>
        <v/>
      </c>
      <c r="Y264" t="str">
        <f ca="1">IF(Input!V273="","",VALUE(OFFSET(Input!$V$10,$AB264,0)))</f>
        <v/>
      </c>
      <c r="Z264" s="170" t="str">
        <f ca="1">IF(Input!W273="","",OFFSET(Input!$W$10,$AB264,0))</f>
        <v/>
      </c>
      <c r="AB264" s="169">
        <v>263</v>
      </c>
    </row>
    <row r="265" spans="1:28" x14ac:dyDescent="0.25">
      <c r="A265" s="179" t="str">
        <f ca="1">IF(Input!A274="","",OFFSET(Input!$A$10,$AB265,0))</f>
        <v/>
      </c>
      <c r="B265" t="str">
        <f>IF(Input!$J$2="","",IF(A265="","",Input!$J$2))</f>
        <v/>
      </c>
      <c r="D265" t="str">
        <f ca="1">IF(Input!B274="","",VALUE(OFFSET(Input!$B$10,$AB265,0)))</f>
        <v/>
      </c>
      <c r="E265" t="str">
        <f ca="1">IF(Input!C274="","",OFFSET(Input!$C$10,$AB265,0))</f>
        <v/>
      </c>
      <c r="F265" t="str">
        <f ca="1">IF(Input!D274="","",OFFSET(Input!$D$10,$AB265,0))</f>
        <v/>
      </c>
      <c r="G265" t="str">
        <f ca="1">IF(Input!E274="","",OFFSET(Input!$E$10,$AB265,0))</f>
        <v/>
      </c>
      <c r="H265" t="str">
        <f ca="1">IF(Input!F274="","",OFFSET(Input!$F$10,$AB265,0))</f>
        <v/>
      </c>
      <c r="I265" t="str">
        <f ca="1">IF(Input!G274="","",OFFSET(Input!$G$10,$AB265,0))</f>
        <v/>
      </c>
      <c r="J265" t="str">
        <f ca="1">IF(Input!H274="","",OFFSET(Input!$H$10,$AB265,0))</f>
        <v/>
      </c>
      <c r="K265" t="str">
        <f ca="1">IF(Input!I274="","",OFFSET(Input!$I$10,$AB265,0))</f>
        <v/>
      </c>
      <c r="L265" t="str">
        <f ca="1">IF(Input!J274="","",OFFSET(Input!$J$10,$AB265,0))</f>
        <v/>
      </c>
      <c r="M265" s="189" t="str">
        <f ca="1">IF(Input!K274="","",VALUE(OFFSET(Input!$K$10,$AB265,0)))</f>
        <v/>
      </c>
      <c r="N265" s="189" t="str">
        <f ca="1">IF(Input!L274="","",VALUE(OFFSET(Input!$L$10,$AB265,0)))</f>
        <v/>
      </c>
      <c r="O265" t="str">
        <f ca="1">IF(Input!M274="","",OFFSET(Input!$M$10,$AB265,0))</f>
        <v/>
      </c>
      <c r="P265" t="str">
        <f ca="1">IF(Input!N274="","",OFFSET(Input!$N$10,$AB265,0))</f>
        <v/>
      </c>
      <c r="Q265" t="str">
        <f ca="1">IF(Input!O274="","",OFFSET(Input!$O$10,$AB265,0))</f>
        <v/>
      </c>
      <c r="R265" t="str">
        <f ca="1">IF(Input!P274="","",VALUE(OFFSET(Input!$P$10,$AB265,0)*100))</f>
        <v/>
      </c>
      <c r="T265" t="str">
        <f ca="1">IF(Input!Q274="","",OFFSET(Input!$Q$10,$AB265,0))</f>
        <v/>
      </c>
      <c r="U265" t="str">
        <f ca="1">IF(Input!R274="","",OFFSET(Input!$R$10,$AB265,0))</f>
        <v/>
      </c>
      <c r="V265" t="str">
        <f ca="1">IF(Input!S274="","",VALUE(OFFSET(Input!$S$10,$AB265,0)))</f>
        <v/>
      </c>
      <c r="W265" t="str">
        <f ca="1">IF(Input!T274="","",VALUE(OFFSET(Input!$T$10,$AB265,0)))</f>
        <v/>
      </c>
      <c r="X265" t="str">
        <f ca="1">IF(Input!U274="","",VALUE(OFFSET(Input!$U$10,$AB265,0)))</f>
        <v/>
      </c>
      <c r="Y265" t="str">
        <f ca="1">IF(Input!V274="","",VALUE(OFFSET(Input!$V$10,$AB265,0)))</f>
        <v/>
      </c>
      <c r="Z265" s="170" t="str">
        <f ca="1">IF(Input!W274="","",OFFSET(Input!$W$10,$AB265,0))</f>
        <v/>
      </c>
      <c r="AB265" s="169">
        <v>264</v>
      </c>
    </row>
    <row r="266" spans="1:28" x14ac:dyDescent="0.25">
      <c r="A266" s="179" t="str">
        <f ca="1">IF(Input!A275="","",OFFSET(Input!$A$10,$AB266,0))</f>
        <v/>
      </c>
      <c r="B266" t="str">
        <f>IF(Input!$J$2="","",IF(A266="","",Input!$J$2))</f>
        <v/>
      </c>
      <c r="D266" t="str">
        <f ca="1">IF(Input!B275="","",VALUE(OFFSET(Input!$B$10,$AB266,0)))</f>
        <v/>
      </c>
      <c r="E266" t="str">
        <f ca="1">IF(Input!C275="","",OFFSET(Input!$C$10,$AB266,0))</f>
        <v/>
      </c>
      <c r="F266" t="str">
        <f ca="1">IF(Input!D275="","",OFFSET(Input!$D$10,$AB266,0))</f>
        <v/>
      </c>
      <c r="G266" t="str">
        <f ca="1">IF(Input!E275="","",OFFSET(Input!$E$10,$AB266,0))</f>
        <v/>
      </c>
      <c r="H266" t="str">
        <f ca="1">IF(Input!F275="","",OFFSET(Input!$F$10,$AB266,0))</f>
        <v/>
      </c>
      <c r="I266" t="str">
        <f ca="1">IF(Input!G275="","",OFFSET(Input!$G$10,$AB266,0))</f>
        <v/>
      </c>
      <c r="J266" t="str">
        <f ca="1">IF(Input!H275="","",OFFSET(Input!$H$10,$AB266,0))</f>
        <v/>
      </c>
      <c r="K266" t="str">
        <f ca="1">IF(Input!I275="","",OFFSET(Input!$I$10,$AB266,0))</f>
        <v/>
      </c>
      <c r="L266" t="str">
        <f ca="1">IF(Input!J275="","",OFFSET(Input!$J$10,$AB266,0))</f>
        <v/>
      </c>
      <c r="M266" s="189" t="str">
        <f ca="1">IF(Input!K275="","",VALUE(OFFSET(Input!$K$10,$AB266,0)))</f>
        <v/>
      </c>
      <c r="N266" s="189" t="str">
        <f ca="1">IF(Input!L275="","",VALUE(OFFSET(Input!$L$10,$AB266,0)))</f>
        <v/>
      </c>
      <c r="O266" t="str">
        <f ca="1">IF(Input!M275="","",OFFSET(Input!$M$10,$AB266,0))</f>
        <v/>
      </c>
      <c r="P266" t="str">
        <f ca="1">IF(Input!N275="","",OFFSET(Input!$N$10,$AB266,0))</f>
        <v/>
      </c>
      <c r="Q266" t="str">
        <f ca="1">IF(Input!O275="","",OFFSET(Input!$O$10,$AB266,0))</f>
        <v/>
      </c>
      <c r="R266" t="str">
        <f ca="1">IF(Input!P275="","",VALUE(OFFSET(Input!$P$10,$AB266,0)*100))</f>
        <v/>
      </c>
      <c r="T266" t="str">
        <f ca="1">IF(Input!Q275="","",OFFSET(Input!$Q$10,$AB266,0))</f>
        <v/>
      </c>
      <c r="U266" t="str">
        <f ca="1">IF(Input!R275="","",OFFSET(Input!$R$10,$AB266,0))</f>
        <v/>
      </c>
      <c r="V266" t="str">
        <f ca="1">IF(Input!S275="","",VALUE(OFFSET(Input!$S$10,$AB266,0)))</f>
        <v/>
      </c>
      <c r="W266" t="str">
        <f ca="1">IF(Input!T275="","",VALUE(OFFSET(Input!$T$10,$AB266,0)))</f>
        <v/>
      </c>
      <c r="X266" t="str">
        <f ca="1">IF(Input!U275="","",VALUE(OFFSET(Input!$U$10,$AB266,0)))</f>
        <v/>
      </c>
      <c r="Y266" t="str">
        <f ca="1">IF(Input!V275="","",VALUE(OFFSET(Input!$V$10,$AB266,0)))</f>
        <v/>
      </c>
      <c r="Z266" s="170" t="str">
        <f ca="1">IF(Input!W275="","",OFFSET(Input!$W$10,$AB266,0))</f>
        <v/>
      </c>
      <c r="AB266" s="169">
        <v>265</v>
      </c>
    </row>
    <row r="267" spans="1:28" x14ac:dyDescent="0.25">
      <c r="A267" s="179" t="str">
        <f ca="1">IF(Input!A276="","",OFFSET(Input!$A$10,$AB267,0))</f>
        <v/>
      </c>
      <c r="B267" t="str">
        <f>IF(Input!$J$2="","",IF(A267="","",Input!$J$2))</f>
        <v/>
      </c>
      <c r="D267" t="str">
        <f ca="1">IF(Input!B276="","",VALUE(OFFSET(Input!$B$10,$AB267,0)))</f>
        <v/>
      </c>
      <c r="E267" t="str">
        <f ca="1">IF(Input!C276="","",OFFSET(Input!$C$10,$AB267,0))</f>
        <v/>
      </c>
      <c r="F267" t="str">
        <f ca="1">IF(Input!D276="","",OFFSET(Input!$D$10,$AB267,0))</f>
        <v/>
      </c>
      <c r="G267" t="str">
        <f ca="1">IF(Input!E276="","",OFFSET(Input!$E$10,$AB267,0))</f>
        <v/>
      </c>
      <c r="H267" t="str">
        <f ca="1">IF(Input!F276="","",OFFSET(Input!$F$10,$AB267,0))</f>
        <v/>
      </c>
      <c r="I267" t="str">
        <f ca="1">IF(Input!G276="","",OFFSET(Input!$G$10,$AB267,0))</f>
        <v/>
      </c>
      <c r="J267" t="str">
        <f ca="1">IF(Input!H276="","",OFFSET(Input!$H$10,$AB267,0))</f>
        <v/>
      </c>
      <c r="K267" t="str">
        <f ca="1">IF(Input!I276="","",OFFSET(Input!$I$10,$AB267,0))</f>
        <v/>
      </c>
      <c r="L267" t="str">
        <f ca="1">IF(Input!J276="","",OFFSET(Input!$J$10,$AB267,0))</f>
        <v/>
      </c>
      <c r="M267" s="189" t="str">
        <f ca="1">IF(Input!K276="","",VALUE(OFFSET(Input!$K$10,$AB267,0)))</f>
        <v/>
      </c>
      <c r="N267" s="189" t="str">
        <f ca="1">IF(Input!L276="","",VALUE(OFFSET(Input!$L$10,$AB267,0)))</f>
        <v/>
      </c>
      <c r="O267" t="str">
        <f ca="1">IF(Input!M276="","",OFFSET(Input!$M$10,$AB267,0))</f>
        <v/>
      </c>
      <c r="P267" t="str">
        <f ca="1">IF(Input!N276="","",OFFSET(Input!$N$10,$AB267,0))</f>
        <v/>
      </c>
      <c r="Q267" t="str">
        <f ca="1">IF(Input!O276="","",OFFSET(Input!$O$10,$AB267,0))</f>
        <v/>
      </c>
      <c r="R267" t="str">
        <f ca="1">IF(Input!P276="","",VALUE(OFFSET(Input!$P$10,$AB267,0)*100))</f>
        <v/>
      </c>
      <c r="T267" t="str">
        <f ca="1">IF(Input!Q276="","",OFFSET(Input!$Q$10,$AB267,0))</f>
        <v/>
      </c>
      <c r="U267" t="str">
        <f ca="1">IF(Input!R276="","",OFFSET(Input!$R$10,$AB267,0))</f>
        <v/>
      </c>
      <c r="V267" t="str">
        <f ca="1">IF(Input!S276="","",VALUE(OFFSET(Input!$S$10,$AB267,0)))</f>
        <v/>
      </c>
      <c r="W267" t="str">
        <f ca="1">IF(Input!T276="","",VALUE(OFFSET(Input!$T$10,$AB267,0)))</f>
        <v/>
      </c>
      <c r="X267" t="str">
        <f ca="1">IF(Input!U276="","",VALUE(OFFSET(Input!$U$10,$AB267,0)))</f>
        <v/>
      </c>
      <c r="Y267" t="str">
        <f ca="1">IF(Input!V276="","",VALUE(OFFSET(Input!$V$10,$AB267,0)))</f>
        <v/>
      </c>
      <c r="Z267" s="170" t="str">
        <f ca="1">IF(Input!W276="","",OFFSET(Input!$W$10,$AB267,0))</f>
        <v/>
      </c>
      <c r="AB267" s="169">
        <v>266</v>
      </c>
    </row>
    <row r="268" spans="1:28" x14ac:dyDescent="0.25">
      <c r="A268" s="179" t="str">
        <f ca="1">IF(Input!A277="","",OFFSET(Input!$A$10,$AB268,0))</f>
        <v/>
      </c>
      <c r="B268" t="str">
        <f>IF(Input!$J$2="","",IF(A268="","",Input!$J$2))</f>
        <v/>
      </c>
      <c r="D268" t="str">
        <f ca="1">IF(Input!B277="","",VALUE(OFFSET(Input!$B$10,$AB268,0)))</f>
        <v/>
      </c>
      <c r="E268" t="str">
        <f ca="1">IF(Input!C277="","",OFFSET(Input!$C$10,$AB268,0))</f>
        <v/>
      </c>
      <c r="F268" t="str">
        <f ca="1">IF(Input!D277="","",OFFSET(Input!$D$10,$AB268,0))</f>
        <v/>
      </c>
      <c r="G268" t="str">
        <f ca="1">IF(Input!E277="","",OFFSET(Input!$E$10,$AB268,0))</f>
        <v/>
      </c>
      <c r="H268" t="str">
        <f ca="1">IF(Input!F277="","",OFFSET(Input!$F$10,$AB268,0))</f>
        <v/>
      </c>
      <c r="I268" t="str">
        <f ca="1">IF(Input!G277="","",OFFSET(Input!$G$10,$AB268,0))</f>
        <v/>
      </c>
      <c r="J268" t="str">
        <f ca="1">IF(Input!H277="","",OFFSET(Input!$H$10,$AB268,0))</f>
        <v/>
      </c>
      <c r="K268" t="str">
        <f ca="1">IF(Input!I277="","",OFFSET(Input!$I$10,$AB268,0))</f>
        <v/>
      </c>
      <c r="L268" t="str">
        <f ca="1">IF(Input!J277="","",OFFSET(Input!$J$10,$AB268,0))</f>
        <v/>
      </c>
      <c r="M268" s="189" t="str">
        <f ca="1">IF(Input!K277="","",VALUE(OFFSET(Input!$K$10,$AB268,0)))</f>
        <v/>
      </c>
      <c r="N268" s="189" t="str">
        <f ca="1">IF(Input!L277="","",VALUE(OFFSET(Input!$L$10,$AB268,0)))</f>
        <v/>
      </c>
      <c r="O268" t="str">
        <f ca="1">IF(Input!M277="","",OFFSET(Input!$M$10,$AB268,0))</f>
        <v/>
      </c>
      <c r="P268" t="str">
        <f ca="1">IF(Input!N277="","",OFFSET(Input!$N$10,$AB268,0))</f>
        <v/>
      </c>
      <c r="Q268" t="str">
        <f ca="1">IF(Input!O277="","",OFFSET(Input!$O$10,$AB268,0))</f>
        <v/>
      </c>
      <c r="R268" t="str">
        <f ca="1">IF(Input!P277="","",VALUE(OFFSET(Input!$P$10,$AB268,0)*100))</f>
        <v/>
      </c>
      <c r="T268" t="str">
        <f ca="1">IF(Input!Q277="","",OFFSET(Input!$Q$10,$AB268,0))</f>
        <v/>
      </c>
      <c r="U268" t="str">
        <f ca="1">IF(Input!R277="","",OFFSET(Input!$R$10,$AB268,0))</f>
        <v/>
      </c>
      <c r="V268" t="str">
        <f ca="1">IF(Input!S277="","",VALUE(OFFSET(Input!$S$10,$AB268,0)))</f>
        <v/>
      </c>
      <c r="W268" t="str">
        <f ca="1">IF(Input!T277="","",VALUE(OFFSET(Input!$T$10,$AB268,0)))</f>
        <v/>
      </c>
      <c r="X268" t="str">
        <f ca="1">IF(Input!U277="","",VALUE(OFFSET(Input!$U$10,$AB268,0)))</f>
        <v/>
      </c>
      <c r="Y268" t="str">
        <f ca="1">IF(Input!V277="","",VALUE(OFFSET(Input!$V$10,$AB268,0)))</f>
        <v/>
      </c>
      <c r="Z268" s="170" t="str">
        <f ca="1">IF(Input!W277="","",OFFSET(Input!$W$10,$AB268,0))</f>
        <v/>
      </c>
      <c r="AB268" s="169">
        <v>267</v>
      </c>
    </row>
    <row r="269" spans="1:28" x14ac:dyDescent="0.25">
      <c r="A269" s="179" t="str">
        <f ca="1">IF(Input!A278="","",OFFSET(Input!$A$10,$AB269,0))</f>
        <v/>
      </c>
      <c r="B269" t="str">
        <f>IF(Input!$J$2="","",IF(A269="","",Input!$J$2))</f>
        <v/>
      </c>
      <c r="D269" t="str">
        <f ca="1">IF(Input!B278="","",VALUE(OFFSET(Input!$B$10,$AB269,0)))</f>
        <v/>
      </c>
      <c r="E269" t="str">
        <f ca="1">IF(Input!C278="","",OFFSET(Input!$C$10,$AB269,0))</f>
        <v/>
      </c>
      <c r="F269" t="str">
        <f ca="1">IF(Input!D278="","",OFFSET(Input!$D$10,$AB269,0))</f>
        <v/>
      </c>
      <c r="G269" t="str">
        <f ca="1">IF(Input!E278="","",OFFSET(Input!$E$10,$AB269,0))</f>
        <v/>
      </c>
      <c r="H269" t="str">
        <f ca="1">IF(Input!F278="","",OFFSET(Input!$F$10,$AB269,0))</f>
        <v/>
      </c>
      <c r="I269" t="str">
        <f ca="1">IF(Input!G278="","",OFFSET(Input!$G$10,$AB269,0))</f>
        <v/>
      </c>
      <c r="J269" t="str">
        <f ca="1">IF(Input!H278="","",OFFSET(Input!$H$10,$AB269,0))</f>
        <v/>
      </c>
      <c r="K269" t="str">
        <f ca="1">IF(Input!I278="","",OFFSET(Input!$I$10,$AB269,0))</f>
        <v/>
      </c>
      <c r="L269" t="str">
        <f ca="1">IF(Input!J278="","",OFFSET(Input!$J$10,$AB269,0))</f>
        <v/>
      </c>
      <c r="M269" s="189" t="str">
        <f ca="1">IF(Input!K278="","",VALUE(OFFSET(Input!$K$10,$AB269,0)))</f>
        <v/>
      </c>
      <c r="N269" s="189" t="str">
        <f ca="1">IF(Input!L278="","",VALUE(OFFSET(Input!$L$10,$AB269,0)))</f>
        <v/>
      </c>
      <c r="O269" t="str">
        <f ca="1">IF(Input!M278="","",OFFSET(Input!$M$10,$AB269,0))</f>
        <v/>
      </c>
      <c r="P269" t="str">
        <f ca="1">IF(Input!N278="","",OFFSET(Input!$N$10,$AB269,0))</f>
        <v/>
      </c>
      <c r="Q269" t="str">
        <f ca="1">IF(Input!O278="","",OFFSET(Input!$O$10,$AB269,0))</f>
        <v/>
      </c>
      <c r="R269" t="str">
        <f ca="1">IF(Input!P278="","",VALUE(OFFSET(Input!$P$10,$AB269,0)*100))</f>
        <v/>
      </c>
      <c r="T269" t="str">
        <f ca="1">IF(Input!Q278="","",OFFSET(Input!$Q$10,$AB269,0))</f>
        <v/>
      </c>
      <c r="U269" t="str">
        <f ca="1">IF(Input!R278="","",OFFSET(Input!$R$10,$AB269,0))</f>
        <v/>
      </c>
      <c r="V269" t="str">
        <f ca="1">IF(Input!S278="","",VALUE(OFFSET(Input!$S$10,$AB269,0)))</f>
        <v/>
      </c>
      <c r="W269" t="str">
        <f ca="1">IF(Input!T278="","",VALUE(OFFSET(Input!$T$10,$AB269,0)))</f>
        <v/>
      </c>
      <c r="X269" t="str">
        <f ca="1">IF(Input!U278="","",VALUE(OFFSET(Input!$U$10,$AB269,0)))</f>
        <v/>
      </c>
      <c r="Y269" t="str">
        <f ca="1">IF(Input!V278="","",VALUE(OFFSET(Input!$V$10,$AB269,0)))</f>
        <v/>
      </c>
      <c r="Z269" s="170" t="str">
        <f ca="1">IF(Input!W278="","",OFFSET(Input!$W$10,$AB269,0))</f>
        <v/>
      </c>
      <c r="AB269" s="169">
        <v>268</v>
      </c>
    </row>
    <row r="270" spans="1:28" x14ac:dyDescent="0.25">
      <c r="A270" s="179" t="str">
        <f ca="1">IF(Input!A279="","",OFFSET(Input!$A$10,$AB270,0))</f>
        <v/>
      </c>
      <c r="B270" t="str">
        <f>IF(Input!$J$2="","",IF(A270="","",Input!$J$2))</f>
        <v/>
      </c>
      <c r="D270" t="str">
        <f ca="1">IF(Input!B279="","",VALUE(OFFSET(Input!$B$10,$AB270,0)))</f>
        <v/>
      </c>
      <c r="E270" t="str">
        <f ca="1">IF(Input!C279="","",OFFSET(Input!$C$10,$AB270,0))</f>
        <v/>
      </c>
      <c r="F270" t="str">
        <f ca="1">IF(Input!D279="","",OFFSET(Input!$D$10,$AB270,0))</f>
        <v/>
      </c>
      <c r="G270" t="str">
        <f ca="1">IF(Input!E279="","",OFFSET(Input!$E$10,$AB270,0))</f>
        <v/>
      </c>
      <c r="H270" t="str">
        <f ca="1">IF(Input!F279="","",OFFSET(Input!$F$10,$AB270,0))</f>
        <v/>
      </c>
      <c r="I270" t="str">
        <f ca="1">IF(Input!G279="","",OFFSET(Input!$G$10,$AB270,0))</f>
        <v/>
      </c>
      <c r="J270" t="str">
        <f ca="1">IF(Input!H279="","",OFFSET(Input!$H$10,$AB270,0))</f>
        <v/>
      </c>
      <c r="K270" t="str">
        <f ca="1">IF(Input!I279="","",OFFSET(Input!$I$10,$AB270,0))</f>
        <v/>
      </c>
      <c r="L270" t="str">
        <f ca="1">IF(Input!J279="","",OFFSET(Input!$J$10,$AB270,0))</f>
        <v/>
      </c>
      <c r="M270" s="189" t="str">
        <f ca="1">IF(Input!K279="","",VALUE(OFFSET(Input!$K$10,$AB270,0)))</f>
        <v/>
      </c>
      <c r="N270" s="189" t="str">
        <f ca="1">IF(Input!L279="","",VALUE(OFFSET(Input!$L$10,$AB270,0)))</f>
        <v/>
      </c>
      <c r="O270" t="str">
        <f ca="1">IF(Input!M279="","",OFFSET(Input!$M$10,$AB270,0))</f>
        <v/>
      </c>
      <c r="P270" t="str">
        <f ca="1">IF(Input!N279="","",OFFSET(Input!$N$10,$AB270,0))</f>
        <v/>
      </c>
      <c r="Q270" t="str">
        <f ca="1">IF(Input!O279="","",OFFSET(Input!$O$10,$AB270,0))</f>
        <v/>
      </c>
      <c r="R270" t="str">
        <f ca="1">IF(Input!P279="","",VALUE(OFFSET(Input!$P$10,$AB270,0)*100))</f>
        <v/>
      </c>
      <c r="T270" t="str">
        <f ca="1">IF(Input!Q279="","",OFFSET(Input!$Q$10,$AB270,0))</f>
        <v/>
      </c>
      <c r="U270" t="str">
        <f ca="1">IF(Input!R279="","",OFFSET(Input!$R$10,$AB270,0))</f>
        <v/>
      </c>
      <c r="V270" t="str">
        <f ca="1">IF(Input!S279="","",VALUE(OFFSET(Input!$S$10,$AB270,0)))</f>
        <v/>
      </c>
      <c r="W270" t="str">
        <f ca="1">IF(Input!T279="","",VALUE(OFFSET(Input!$T$10,$AB270,0)))</f>
        <v/>
      </c>
      <c r="X270" t="str">
        <f ca="1">IF(Input!U279="","",VALUE(OFFSET(Input!$U$10,$AB270,0)))</f>
        <v/>
      </c>
      <c r="Y270" t="str">
        <f ca="1">IF(Input!V279="","",VALUE(OFFSET(Input!$V$10,$AB270,0)))</f>
        <v/>
      </c>
      <c r="Z270" s="170" t="str">
        <f ca="1">IF(Input!W279="","",OFFSET(Input!$W$10,$AB270,0))</f>
        <v/>
      </c>
      <c r="AB270" s="169">
        <v>269</v>
      </c>
    </row>
    <row r="271" spans="1:28" x14ac:dyDescent="0.25">
      <c r="A271" s="179" t="str">
        <f ca="1">IF(Input!A280="","",OFFSET(Input!$A$10,$AB271,0))</f>
        <v/>
      </c>
      <c r="B271" t="str">
        <f>IF(Input!$J$2="","",IF(A271="","",Input!$J$2))</f>
        <v/>
      </c>
      <c r="D271" t="str">
        <f ca="1">IF(Input!B280="","",VALUE(OFFSET(Input!$B$10,$AB271,0)))</f>
        <v/>
      </c>
      <c r="E271" t="str">
        <f ca="1">IF(Input!C280="","",OFFSET(Input!$C$10,$AB271,0))</f>
        <v/>
      </c>
      <c r="F271" t="str">
        <f ca="1">IF(Input!D280="","",OFFSET(Input!$D$10,$AB271,0))</f>
        <v/>
      </c>
      <c r="G271" t="str">
        <f ca="1">IF(Input!E280="","",OFFSET(Input!$E$10,$AB271,0))</f>
        <v/>
      </c>
      <c r="H271" t="str">
        <f ca="1">IF(Input!F280="","",OFFSET(Input!$F$10,$AB271,0))</f>
        <v/>
      </c>
      <c r="I271" t="str">
        <f ca="1">IF(Input!G280="","",OFFSET(Input!$G$10,$AB271,0))</f>
        <v/>
      </c>
      <c r="J271" t="str">
        <f ca="1">IF(Input!H280="","",OFFSET(Input!$H$10,$AB271,0))</f>
        <v/>
      </c>
      <c r="K271" t="str">
        <f ca="1">IF(Input!I280="","",OFFSET(Input!$I$10,$AB271,0))</f>
        <v/>
      </c>
      <c r="L271" t="str">
        <f ca="1">IF(Input!J280="","",OFFSET(Input!$J$10,$AB271,0))</f>
        <v/>
      </c>
      <c r="M271" s="189" t="str">
        <f ca="1">IF(Input!K280="","",VALUE(OFFSET(Input!$K$10,$AB271,0)))</f>
        <v/>
      </c>
      <c r="N271" s="189" t="str">
        <f ca="1">IF(Input!L280="","",VALUE(OFFSET(Input!$L$10,$AB271,0)))</f>
        <v/>
      </c>
      <c r="O271" t="str">
        <f ca="1">IF(Input!M280="","",OFFSET(Input!$M$10,$AB271,0))</f>
        <v/>
      </c>
      <c r="P271" t="str">
        <f ca="1">IF(Input!N280="","",OFFSET(Input!$N$10,$AB271,0))</f>
        <v/>
      </c>
      <c r="Q271" t="str">
        <f ca="1">IF(Input!O280="","",OFFSET(Input!$O$10,$AB271,0))</f>
        <v/>
      </c>
      <c r="R271" t="str">
        <f ca="1">IF(Input!P280="","",VALUE(OFFSET(Input!$P$10,$AB271,0)*100))</f>
        <v/>
      </c>
      <c r="T271" t="str">
        <f ca="1">IF(Input!Q280="","",OFFSET(Input!$Q$10,$AB271,0))</f>
        <v/>
      </c>
      <c r="U271" t="str">
        <f ca="1">IF(Input!R280="","",OFFSET(Input!$R$10,$AB271,0))</f>
        <v/>
      </c>
      <c r="V271" t="str">
        <f ca="1">IF(Input!S280="","",VALUE(OFFSET(Input!$S$10,$AB271,0)))</f>
        <v/>
      </c>
      <c r="W271" t="str">
        <f ca="1">IF(Input!T280="","",VALUE(OFFSET(Input!$T$10,$AB271,0)))</f>
        <v/>
      </c>
      <c r="X271" t="str">
        <f ca="1">IF(Input!U280="","",VALUE(OFFSET(Input!$U$10,$AB271,0)))</f>
        <v/>
      </c>
      <c r="Y271" t="str">
        <f ca="1">IF(Input!V280="","",VALUE(OFFSET(Input!$V$10,$AB271,0)))</f>
        <v/>
      </c>
      <c r="Z271" s="170" t="str">
        <f ca="1">IF(Input!W280="","",OFFSET(Input!$W$10,$AB271,0))</f>
        <v/>
      </c>
      <c r="AB271" s="169">
        <v>270</v>
      </c>
    </row>
    <row r="272" spans="1:28" x14ac:dyDescent="0.25">
      <c r="A272" s="179" t="str">
        <f ca="1">IF(Input!A281="","",OFFSET(Input!$A$10,$AB272,0))</f>
        <v/>
      </c>
      <c r="B272" t="str">
        <f>IF(Input!$J$2="","",IF(A272="","",Input!$J$2))</f>
        <v/>
      </c>
      <c r="D272" t="str">
        <f ca="1">IF(Input!B281="","",VALUE(OFFSET(Input!$B$10,$AB272,0)))</f>
        <v/>
      </c>
      <c r="E272" t="str">
        <f ca="1">IF(Input!C281="","",OFFSET(Input!$C$10,$AB272,0))</f>
        <v/>
      </c>
      <c r="F272" t="str">
        <f ca="1">IF(Input!D281="","",OFFSET(Input!$D$10,$AB272,0))</f>
        <v/>
      </c>
      <c r="G272" t="str">
        <f ca="1">IF(Input!E281="","",OFFSET(Input!$E$10,$AB272,0))</f>
        <v/>
      </c>
      <c r="H272" t="str">
        <f ca="1">IF(Input!F281="","",OFFSET(Input!$F$10,$AB272,0))</f>
        <v/>
      </c>
      <c r="I272" t="str">
        <f ca="1">IF(Input!G281="","",OFFSET(Input!$G$10,$AB272,0))</f>
        <v/>
      </c>
      <c r="J272" t="str">
        <f ca="1">IF(Input!H281="","",OFFSET(Input!$H$10,$AB272,0))</f>
        <v/>
      </c>
      <c r="K272" t="str">
        <f ca="1">IF(Input!I281="","",OFFSET(Input!$I$10,$AB272,0))</f>
        <v/>
      </c>
      <c r="L272" t="str">
        <f ca="1">IF(Input!J281="","",OFFSET(Input!$J$10,$AB272,0))</f>
        <v/>
      </c>
      <c r="M272" s="189" t="str">
        <f ca="1">IF(Input!K281="","",VALUE(OFFSET(Input!$K$10,$AB272,0)))</f>
        <v/>
      </c>
      <c r="N272" s="189" t="str">
        <f ca="1">IF(Input!L281="","",VALUE(OFFSET(Input!$L$10,$AB272,0)))</f>
        <v/>
      </c>
      <c r="O272" t="str">
        <f ca="1">IF(Input!M281="","",OFFSET(Input!$M$10,$AB272,0))</f>
        <v/>
      </c>
      <c r="P272" t="str">
        <f ca="1">IF(Input!N281="","",OFFSET(Input!$N$10,$AB272,0))</f>
        <v/>
      </c>
      <c r="Q272" t="str">
        <f ca="1">IF(Input!O281="","",OFFSET(Input!$O$10,$AB272,0))</f>
        <v/>
      </c>
      <c r="R272" t="str">
        <f ca="1">IF(Input!P281="","",VALUE(OFFSET(Input!$P$10,$AB272,0)*100))</f>
        <v/>
      </c>
      <c r="T272" t="str">
        <f ca="1">IF(Input!Q281="","",OFFSET(Input!$Q$10,$AB272,0))</f>
        <v/>
      </c>
      <c r="U272" t="str">
        <f ca="1">IF(Input!R281="","",OFFSET(Input!$R$10,$AB272,0))</f>
        <v/>
      </c>
      <c r="V272" t="str">
        <f ca="1">IF(Input!S281="","",VALUE(OFFSET(Input!$S$10,$AB272,0)))</f>
        <v/>
      </c>
      <c r="W272" t="str">
        <f ca="1">IF(Input!T281="","",VALUE(OFFSET(Input!$T$10,$AB272,0)))</f>
        <v/>
      </c>
      <c r="X272" t="str">
        <f ca="1">IF(Input!U281="","",VALUE(OFFSET(Input!$U$10,$AB272,0)))</f>
        <v/>
      </c>
      <c r="Y272" t="str">
        <f ca="1">IF(Input!V281="","",VALUE(OFFSET(Input!$V$10,$AB272,0)))</f>
        <v/>
      </c>
      <c r="Z272" s="170" t="str">
        <f ca="1">IF(Input!W281="","",OFFSET(Input!$W$10,$AB272,0))</f>
        <v/>
      </c>
      <c r="AB272" s="169">
        <v>271</v>
      </c>
    </row>
    <row r="273" spans="1:28" x14ac:dyDescent="0.25">
      <c r="A273" s="179" t="str">
        <f ca="1">IF(Input!A282="","",OFFSET(Input!$A$10,$AB273,0))</f>
        <v/>
      </c>
      <c r="B273" t="str">
        <f>IF(Input!$J$2="","",IF(A273="","",Input!$J$2))</f>
        <v/>
      </c>
      <c r="D273" t="str">
        <f ca="1">IF(Input!B282="","",VALUE(OFFSET(Input!$B$10,$AB273,0)))</f>
        <v/>
      </c>
      <c r="E273" t="str">
        <f ca="1">IF(Input!C282="","",OFFSET(Input!$C$10,$AB273,0))</f>
        <v/>
      </c>
      <c r="F273" t="str">
        <f ca="1">IF(Input!D282="","",OFFSET(Input!$D$10,$AB273,0))</f>
        <v/>
      </c>
      <c r="G273" t="str">
        <f ca="1">IF(Input!E282="","",OFFSET(Input!$E$10,$AB273,0))</f>
        <v/>
      </c>
      <c r="H273" t="str">
        <f ca="1">IF(Input!F282="","",OFFSET(Input!$F$10,$AB273,0))</f>
        <v/>
      </c>
      <c r="I273" t="str">
        <f ca="1">IF(Input!G282="","",OFFSET(Input!$G$10,$AB273,0))</f>
        <v/>
      </c>
      <c r="J273" t="str">
        <f ca="1">IF(Input!H282="","",OFFSET(Input!$H$10,$AB273,0))</f>
        <v/>
      </c>
      <c r="K273" t="str">
        <f ca="1">IF(Input!I282="","",OFFSET(Input!$I$10,$AB273,0))</f>
        <v/>
      </c>
      <c r="L273" t="str">
        <f ca="1">IF(Input!J282="","",OFFSET(Input!$J$10,$AB273,0))</f>
        <v/>
      </c>
      <c r="M273" s="189" t="str">
        <f ca="1">IF(Input!K282="","",VALUE(OFFSET(Input!$K$10,$AB273,0)))</f>
        <v/>
      </c>
      <c r="N273" s="189" t="str">
        <f ca="1">IF(Input!L282="","",VALUE(OFFSET(Input!$L$10,$AB273,0)))</f>
        <v/>
      </c>
      <c r="O273" t="str">
        <f ca="1">IF(Input!M282="","",OFFSET(Input!$M$10,$AB273,0))</f>
        <v/>
      </c>
      <c r="P273" t="str">
        <f ca="1">IF(Input!N282="","",OFFSET(Input!$N$10,$AB273,0))</f>
        <v/>
      </c>
      <c r="Q273" t="str">
        <f ca="1">IF(Input!O282="","",OFFSET(Input!$O$10,$AB273,0))</f>
        <v/>
      </c>
      <c r="R273" t="str">
        <f ca="1">IF(Input!P282="","",VALUE(OFFSET(Input!$P$10,$AB273,0)*100))</f>
        <v/>
      </c>
      <c r="T273" t="str">
        <f ca="1">IF(Input!Q282="","",OFFSET(Input!$Q$10,$AB273,0))</f>
        <v/>
      </c>
      <c r="U273" t="str">
        <f ca="1">IF(Input!R282="","",OFFSET(Input!$R$10,$AB273,0))</f>
        <v/>
      </c>
      <c r="V273" t="str">
        <f ca="1">IF(Input!S282="","",VALUE(OFFSET(Input!$S$10,$AB273,0)))</f>
        <v/>
      </c>
      <c r="W273" t="str">
        <f ca="1">IF(Input!T282="","",VALUE(OFFSET(Input!$T$10,$AB273,0)))</f>
        <v/>
      </c>
      <c r="X273" t="str">
        <f ca="1">IF(Input!U282="","",VALUE(OFFSET(Input!$U$10,$AB273,0)))</f>
        <v/>
      </c>
      <c r="Y273" t="str">
        <f ca="1">IF(Input!V282="","",VALUE(OFFSET(Input!$V$10,$AB273,0)))</f>
        <v/>
      </c>
      <c r="Z273" s="170" t="str">
        <f ca="1">IF(Input!W282="","",OFFSET(Input!$W$10,$AB273,0))</f>
        <v/>
      </c>
      <c r="AB273" s="169">
        <v>272</v>
      </c>
    </row>
    <row r="274" spans="1:28" x14ac:dyDescent="0.25">
      <c r="A274" s="179" t="str">
        <f ca="1">IF(Input!A283="","",OFFSET(Input!$A$10,$AB274,0))</f>
        <v/>
      </c>
      <c r="B274" t="str">
        <f>IF(Input!$J$2="","",IF(A274="","",Input!$J$2))</f>
        <v/>
      </c>
      <c r="D274" t="str">
        <f ca="1">IF(Input!B283="","",VALUE(OFFSET(Input!$B$10,$AB274,0)))</f>
        <v/>
      </c>
      <c r="E274" t="str">
        <f ca="1">IF(Input!C283="","",OFFSET(Input!$C$10,$AB274,0))</f>
        <v/>
      </c>
      <c r="F274" t="str">
        <f ca="1">IF(Input!D283="","",OFFSET(Input!$D$10,$AB274,0))</f>
        <v/>
      </c>
      <c r="G274" t="str">
        <f ca="1">IF(Input!E283="","",OFFSET(Input!$E$10,$AB274,0))</f>
        <v/>
      </c>
      <c r="H274" t="str">
        <f ca="1">IF(Input!F283="","",OFFSET(Input!$F$10,$AB274,0))</f>
        <v/>
      </c>
      <c r="I274" t="str">
        <f ca="1">IF(Input!G283="","",OFFSET(Input!$G$10,$AB274,0))</f>
        <v/>
      </c>
      <c r="J274" t="str">
        <f ca="1">IF(Input!H283="","",OFFSET(Input!$H$10,$AB274,0))</f>
        <v/>
      </c>
      <c r="K274" t="str">
        <f ca="1">IF(Input!I283="","",OFFSET(Input!$I$10,$AB274,0))</f>
        <v/>
      </c>
      <c r="L274" t="str">
        <f ca="1">IF(Input!J283="","",OFFSET(Input!$J$10,$AB274,0))</f>
        <v/>
      </c>
      <c r="M274" s="189" t="str">
        <f ca="1">IF(Input!K283="","",VALUE(OFFSET(Input!$K$10,$AB274,0)))</f>
        <v/>
      </c>
      <c r="N274" s="189" t="str">
        <f ca="1">IF(Input!L283="","",VALUE(OFFSET(Input!$L$10,$AB274,0)))</f>
        <v/>
      </c>
      <c r="O274" t="str">
        <f ca="1">IF(Input!M283="","",OFFSET(Input!$M$10,$AB274,0))</f>
        <v/>
      </c>
      <c r="P274" t="str">
        <f ca="1">IF(Input!N283="","",OFFSET(Input!$N$10,$AB274,0))</f>
        <v/>
      </c>
      <c r="Q274" t="str">
        <f ca="1">IF(Input!O283="","",OFFSET(Input!$O$10,$AB274,0))</f>
        <v/>
      </c>
      <c r="R274" t="str">
        <f ca="1">IF(Input!P283="","",VALUE(OFFSET(Input!$P$10,$AB274,0)*100))</f>
        <v/>
      </c>
      <c r="T274" t="str">
        <f ca="1">IF(Input!Q283="","",OFFSET(Input!$Q$10,$AB274,0))</f>
        <v/>
      </c>
      <c r="U274" t="str">
        <f ca="1">IF(Input!R283="","",OFFSET(Input!$R$10,$AB274,0))</f>
        <v/>
      </c>
      <c r="V274" t="str">
        <f ca="1">IF(Input!S283="","",VALUE(OFFSET(Input!$S$10,$AB274,0)))</f>
        <v/>
      </c>
      <c r="W274" t="str">
        <f ca="1">IF(Input!T283="","",VALUE(OFFSET(Input!$T$10,$AB274,0)))</f>
        <v/>
      </c>
      <c r="X274" t="str">
        <f ca="1">IF(Input!U283="","",VALUE(OFFSET(Input!$U$10,$AB274,0)))</f>
        <v/>
      </c>
      <c r="Y274" t="str">
        <f ca="1">IF(Input!V283="","",VALUE(OFFSET(Input!$V$10,$AB274,0)))</f>
        <v/>
      </c>
      <c r="Z274" s="170" t="str">
        <f ca="1">IF(Input!W283="","",OFFSET(Input!$W$10,$AB274,0))</f>
        <v/>
      </c>
      <c r="AB274" s="169">
        <v>273</v>
      </c>
    </row>
    <row r="275" spans="1:28" x14ac:dyDescent="0.25">
      <c r="A275" s="179" t="str">
        <f ca="1">IF(Input!A284="","",OFFSET(Input!$A$10,$AB275,0))</f>
        <v/>
      </c>
      <c r="B275" t="str">
        <f>IF(Input!$J$2="","",IF(A275="","",Input!$J$2))</f>
        <v/>
      </c>
      <c r="D275" t="str">
        <f ca="1">IF(Input!B284="","",VALUE(OFFSET(Input!$B$10,$AB275,0)))</f>
        <v/>
      </c>
      <c r="E275" t="str">
        <f ca="1">IF(Input!C284="","",OFFSET(Input!$C$10,$AB275,0))</f>
        <v/>
      </c>
      <c r="F275" t="str">
        <f ca="1">IF(Input!D284="","",OFFSET(Input!$D$10,$AB275,0))</f>
        <v/>
      </c>
      <c r="G275" t="str">
        <f ca="1">IF(Input!E284="","",OFFSET(Input!$E$10,$AB275,0))</f>
        <v/>
      </c>
      <c r="H275" t="str">
        <f ca="1">IF(Input!F284="","",OFFSET(Input!$F$10,$AB275,0))</f>
        <v/>
      </c>
      <c r="I275" t="str">
        <f ca="1">IF(Input!G284="","",OFFSET(Input!$G$10,$AB275,0))</f>
        <v/>
      </c>
      <c r="J275" t="str">
        <f ca="1">IF(Input!H284="","",OFFSET(Input!$H$10,$AB275,0))</f>
        <v/>
      </c>
      <c r="K275" t="str">
        <f ca="1">IF(Input!I284="","",OFFSET(Input!$I$10,$AB275,0))</f>
        <v/>
      </c>
      <c r="L275" t="str">
        <f ca="1">IF(Input!J284="","",OFFSET(Input!$J$10,$AB275,0))</f>
        <v/>
      </c>
      <c r="M275" s="189" t="str">
        <f ca="1">IF(Input!K284="","",VALUE(OFFSET(Input!$K$10,$AB275,0)))</f>
        <v/>
      </c>
      <c r="N275" s="189" t="str">
        <f ca="1">IF(Input!L284="","",VALUE(OFFSET(Input!$L$10,$AB275,0)))</f>
        <v/>
      </c>
      <c r="O275" t="str">
        <f ca="1">IF(Input!M284="","",OFFSET(Input!$M$10,$AB275,0))</f>
        <v/>
      </c>
      <c r="P275" t="str">
        <f ca="1">IF(Input!N284="","",OFFSET(Input!$N$10,$AB275,0))</f>
        <v/>
      </c>
      <c r="Q275" t="str">
        <f ca="1">IF(Input!O284="","",OFFSET(Input!$O$10,$AB275,0))</f>
        <v/>
      </c>
      <c r="R275" t="str">
        <f ca="1">IF(Input!P284="","",VALUE(OFFSET(Input!$P$10,$AB275,0)*100))</f>
        <v/>
      </c>
      <c r="T275" t="str">
        <f ca="1">IF(Input!Q284="","",OFFSET(Input!$Q$10,$AB275,0))</f>
        <v/>
      </c>
      <c r="U275" t="str">
        <f ca="1">IF(Input!R284="","",OFFSET(Input!$R$10,$AB275,0))</f>
        <v/>
      </c>
      <c r="V275" t="str">
        <f ca="1">IF(Input!S284="","",VALUE(OFFSET(Input!$S$10,$AB275,0)))</f>
        <v/>
      </c>
      <c r="W275" t="str">
        <f ca="1">IF(Input!T284="","",VALUE(OFFSET(Input!$T$10,$AB275,0)))</f>
        <v/>
      </c>
      <c r="X275" t="str">
        <f ca="1">IF(Input!U284="","",VALUE(OFFSET(Input!$U$10,$AB275,0)))</f>
        <v/>
      </c>
      <c r="Y275" t="str">
        <f ca="1">IF(Input!V284="","",VALUE(OFFSET(Input!$V$10,$AB275,0)))</f>
        <v/>
      </c>
      <c r="Z275" s="170" t="str">
        <f ca="1">IF(Input!W284="","",OFFSET(Input!$W$10,$AB275,0))</f>
        <v/>
      </c>
      <c r="AB275" s="169">
        <v>274</v>
      </c>
    </row>
    <row r="276" spans="1:28" x14ac:dyDescent="0.25">
      <c r="A276" s="179" t="str">
        <f ca="1">IF(Input!A285="","",OFFSET(Input!$A$10,$AB276,0))</f>
        <v/>
      </c>
      <c r="B276" t="str">
        <f>IF(Input!$J$2="","",IF(A276="","",Input!$J$2))</f>
        <v/>
      </c>
      <c r="D276" t="str">
        <f ca="1">IF(Input!B285="","",VALUE(OFFSET(Input!$B$10,$AB276,0)))</f>
        <v/>
      </c>
      <c r="E276" t="str">
        <f ca="1">IF(Input!C285="","",OFFSET(Input!$C$10,$AB276,0))</f>
        <v/>
      </c>
      <c r="F276" t="str">
        <f ca="1">IF(Input!D285="","",OFFSET(Input!$D$10,$AB276,0))</f>
        <v/>
      </c>
      <c r="G276" t="str">
        <f ca="1">IF(Input!E285="","",OFFSET(Input!$E$10,$AB276,0))</f>
        <v/>
      </c>
      <c r="H276" t="str">
        <f ca="1">IF(Input!F285="","",OFFSET(Input!$F$10,$AB276,0))</f>
        <v/>
      </c>
      <c r="I276" t="str">
        <f ca="1">IF(Input!G285="","",OFFSET(Input!$G$10,$AB276,0))</f>
        <v/>
      </c>
      <c r="J276" t="str">
        <f ca="1">IF(Input!H285="","",OFFSET(Input!$H$10,$AB276,0))</f>
        <v/>
      </c>
      <c r="K276" t="str">
        <f ca="1">IF(Input!I285="","",OFFSET(Input!$I$10,$AB276,0))</f>
        <v/>
      </c>
      <c r="L276" t="str">
        <f ca="1">IF(Input!J285="","",OFFSET(Input!$J$10,$AB276,0))</f>
        <v/>
      </c>
      <c r="M276" s="189" t="str">
        <f ca="1">IF(Input!K285="","",VALUE(OFFSET(Input!$K$10,$AB276,0)))</f>
        <v/>
      </c>
      <c r="N276" s="189" t="str">
        <f ca="1">IF(Input!L285="","",VALUE(OFFSET(Input!$L$10,$AB276,0)))</f>
        <v/>
      </c>
      <c r="O276" t="str">
        <f ca="1">IF(Input!M285="","",OFFSET(Input!$M$10,$AB276,0))</f>
        <v/>
      </c>
      <c r="P276" t="str">
        <f ca="1">IF(Input!N285="","",OFFSET(Input!$N$10,$AB276,0))</f>
        <v/>
      </c>
      <c r="Q276" t="str">
        <f ca="1">IF(Input!O285="","",OFFSET(Input!$O$10,$AB276,0))</f>
        <v/>
      </c>
      <c r="R276" t="str">
        <f ca="1">IF(Input!P285="","",VALUE(OFFSET(Input!$P$10,$AB276,0)*100))</f>
        <v/>
      </c>
      <c r="T276" t="str">
        <f ca="1">IF(Input!Q285="","",OFFSET(Input!$Q$10,$AB276,0))</f>
        <v/>
      </c>
      <c r="U276" t="str">
        <f ca="1">IF(Input!R285="","",OFFSET(Input!$R$10,$AB276,0))</f>
        <v/>
      </c>
      <c r="V276" t="str">
        <f ca="1">IF(Input!S285="","",VALUE(OFFSET(Input!$S$10,$AB276,0)))</f>
        <v/>
      </c>
      <c r="W276" t="str">
        <f ca="1">IF(Input!T285="","",VALUE(OFFSET(Input!$T$10,$AB276,0)))</f>
        <v/>
      </c>
      <c r="X276" t="str">
        <f ca="1">IF(Input!U285="","",VALUE(OFFSET(Input!$U$10,$AB276,0)))</f>
        <v/>
      </c>
      <c r="Y276" t="str">
        <f ca="1">IF(Input!V285="","",VALUE(OFFSET(Input!$V$10,$AB276,0)))</f>
        <v/>
      </c>
      <c r="Z276" s="170" t="str">
        <f ca="1">IF(Input!W285="","",OFFSET(Input!$W$10,$AB276,0))</f>
        <v/>
      </c>
      <c r="AB276" s="169">
        <v>275</v>
      </c>
    </row>
    <row r="277" spans="1:28" x14ac:dyDescent="0.25">
      <c r="A277" s="179" t="str">
        <f ca="1">IF(Input!A286="","",OFFSET(Input!$A$10,$AB277,0))</f>
        <v/>
      </c>
      <c r="B277" t="str">
        <f>IF(Input!$J$2="","",IF(A277="","",Input!$J$2))</f>
        <v/>
      </c>
      <c r="D277" t="str">
        <f ca="1">IF(Input!B286="","",VALUE(OFFSET(Input!$B$10,$AB277,0)))</f>
        <v/>
      </c>
      <c r="E277" t="str">
        <f ca="1">IF(Input!C286="","",OFFSET(Input!$C$10,$AB277,0))</f>
        <v/>
      </c>
      <c r="F277" t="str">
        <f ca="1">IF(Input!D286="","",OFFSET(Input!$D$10,$AB277,0))</f>
        <v/>
      </c>
      <c r="G277" t="str">
        <f ca="1">IF(Input!E286="","",OFFSET(Input!$E$10,$AB277,0))</f>
        <v/>
      </c>
      <c r="H277" t="str">
        <f ca="1">IF(Input!F286="","",OFFSET(Input!$F$10,$AB277,0))</f>
        <v/>
      </c>
      <c r="I277" t="str">
        <f ca="1">IF(Input!G286="","",OFFSET(Input!$G$10,$AB277,0))</f>
        <v/>
      </c>
      <c r="J277" t="str">
        <f ca="1">IF(Input!H286="","",OFFSET(Input!$H$10,$AB277,0))</f>
        <v/>
      </c>
      <c r="K277" t="str">
        <f ca="1">IF(Input!I286="","",OFFSET(Input!$I$10,$AB277,0))</f>
        <v/>
      </c>
      <c r="L277" t="str">
        <f ca="1">IF(Input!J286="","",OFFSET(Input!$J$10,$AB277,0))</f>
        <v/>
      </c>
      <c r="M277" s="189" t="str">
        <f ca="1">IF(Input!K286="","",VALUE(OFFSET(Input!$K$10,$AB277,0)))</f>
        <v/>
      </c>
      <c r="N277" s="189" t="str">
        <f ca="1">IF(Input!L286="","",VALUE(OFFSET(Input!$L$10,$AB277,0)))</f>
        <v/>
      </c>
      <c r="O277" t="str">
        <f ca="1">IF(Input!M286="","",OFFSET(Input!$M$10,$AB277,0))</f>
        <v/>
      </c>
      <c r="P277" t="str">
        <f ca="1">IF(Input!N286="","",OFFSET(Input!$N$10,$AB277,0))</f>
        <v/>
      </c>
      <c r="Q277" t="str">
        <f ca="1">IF(Input!O286="","",OFFSET(Input!$O$10,$AB277,0))</f>
        <v/>
      </c>
      <c r="R277" t="str">
        <f ca="1">IF(Input!P286="","",VALUE(OFFSET(Input!$P$10,$AB277,0)*100))</f>
        <v/>
      </c>
      <c r="T277" t="str">
        <f ca="1">IF(Input!Q286="","",OFFSET(Input!$Q$10,$AB277,0))</f>
        <v/>
      </c>
      <c r="U277" t="str">
        <f ca="1">IF(Input!R286="","",OFFSET(Input!$R$10,$AB277,0))</f>
        <v/>
      </c>
      <c r="V277" t="str">
        <f ca="1">IF(Input!S286="","",VALUE(OFFSET(Input!$S$10,$AB277,0)))</f>
        <v/>
      </c>
      <c r="W277" t="str">
        <f ca="1">IF(Input!T286="","",VALUE(OFFSET(Input!$T$10,$AB277,0)))</f>
        <v/>
      </c>
      <c r="X277" t="str">
        <f ca="1">IF(Input!U286="","",VALUE(OFFSET(Input!$U$10,$AB277,0)))</f>
        <v/>
      </c>
      <c r="Y277" t="str">
        <f ca="1">IF(Input!V286="","",VALUE(OFFSET(Input!$V$10,$AB277,0)))</f>
        <v/>
      </c>
      <c r="Z277" s="170" t="str">
        <f ca="1">IF(Input!W286="","",OFFSET(Input!$W$10,$AB277,0))</f>
        <v/>
      </c>
      <c r="AB277" s="169">
        <v>276</v>
      </c>
    </row>
    <row r="278" spans="1:28" x14ac:dyDescent="0.25">
      <c r="A278" s="179" t="str">
        <f ca="1">IF(Input!A287="","",OFFSET(Input!$A$10,$AB278,0))</f>
        <v/>
      </c>
      <c r="B278" t="str">
        <f>IF(Input!$J$2="","",IF(A278="","",Input!$J$2))</f>
        <v/>
      </c>
      <c r="D278" t="str">
        <f ca="1">IF(Input!B287="","",VALUE(OFFSET(Input!$B$10,$AB278,0)))</f>
        <v/>
      </c>
      <c r="E278" t="str">
        <f ca="1">IF(Input!C287="","",OFFSET(Input!$C$10,$AB278,0))</f>
        <v/>
      </c>
      <c r="F278" t="str">
        <f ca="1">IF(Input!D287="","",OFFSET(Input!$D$10,$AB278,0))</f>
        <v/>
      </c>
      <c r="G278" t="str">
        <f ca="1">IF(Input!E287="","",OFFSET(Input!$E$10,$AB278,0))</f>
        <v/>
      </c>
      <c r="H278" t="str">
        <f ca="1">IF(Input!F287="","",OFFSET(Input!$F$10,$AB278,0))</f>
        <v/>
      </c>
      <c r="I278" t="str">
        <f ca="1">IF(Input!G287="","",OFFSET(Input!$G$10,$AB278,0))</f>
        <v/>
      </c>
      <c r="J278" t="str">
        <f ca="1">IF(Input!H287="","",OFFSET(Input!$H$10,$AB278,0))</f>
        <v/>
      </c>
      <c r="K278" t="str">
        <f ca="1">IF(Input!I287="","",OFFSET(Input!$I$10,$AB278,0))</f>
        <v/>
      </c>
      <c r="L278" t="str">
        <f ca="1">IF(Input!J287="","",OFFSET(Input!$J$10,$AB278,0))</f>
        <v/>
      </c>
      <c r="M278" s="189" t="str">
        <f ca="1">IF(Input!K287="","",VALUE(OFFSET(Input!$K$10,$AB278,0)))</f>
        <v/>
      </c>
      <c r="N278" s="189" t="str">
        <f ca="1">IF(Input!L287="","",VALUE(OFFSET(Input!$L$10,$AB278,0)))</f>
        <v/>
      </c>
      <c r="O278" t="str">
        <f ca="1">IF(Input!M287="","",OFFSET(Input!$M$10,$AB278,0))</f>
        <v/>
      </c>
      <c r="P278" t="str">
        <f ca="1">IF(Input!N287="","",OFFSET(Input!$N$10,$AB278,0))</f>
        <v/>
      </c>
      <c r="Q278" t="str">
        <f ca="1">IF(Input!O287="","",OFFSET(Input!$O$10,$AB278,0))</f>
        <v/>
      </c>
      <c r="R278" t="str">
        <f ca="1">IF(Input!P287="","",VALUE(OFFSET(Input!$P$10,$AB278,0)*100))</f>
        <v/>
      </c>
      <c r="T278" t="str">
        <f ca="1">IF(Input!Q287="","",OFFSET(Input!$Q$10,$AB278,0))</f>
        <v/>
      </c>
      <c r="U278" t="str">
        <f ca="1">IF(Input!R287="","",OFFSET(Input!$R$10,$AB278,0))</f>
        <v/>
      </c>
      <c r="V278" t="str">
        <f ca="1">IF(Input!S287="","",VALUE(OFFSET(Input!$S$10,$AB278,0)))</f>
        <v/>
      </c>
      <c r="W278" t="str">
        <f ca="1">IF(Input!T287="","",VALUE(OFFSET(Input!$T$10,$AB278,0)))</f>
        <v/>
      </c>
      <c r="X278" t="str">
        <f ca="1">IF(Input!U287="","",VALUE(OFFSET(Input!$U$10,$AB278,0)))</f>
        <v/>
      </c>
      <c r="Y278" t="str">
        <f ca="1">IF(Input!V287="","",VALUE(OFFSET(Input!$V$10,$AB278,0)))</f>
        <v/>
      </c>
      <c r="Z278" s="170" t="str">
        <f ca="1">IF(Input!W287="","",OFFSET(Input!$W$10,$AB278,0))</f>
        <v/>
      </c>
      <c r="AB278" s="169">
        <v>277</v>
      </c>
    </row>
    <row r="279" spans="1:28" x14ac:dyDescent="0.25">
      <c r="A279" s="179" t="str">
        <f ca="1">IF(Input!A288="","",OFFSET(Input!$A$10,$AB279,0))</f>
        <v/>
      </c>
      <c r="B279" t="str">
        <f>IF(Input!$J$2="","",IF(A279="","",Input!$J$2))</f>
        <v/>
      </c>
      <c r="D279" t="str">
        <f ca="1">IF(Input!B288="","",VALUE(OFFSET(Input!$B$10,$AB279,0)))</f>
        <v/>
      </c>
      <c r="E279" t="str">
        <f ca="1">IF(Input!C288="","",OFFSET(Input!$C$10,$AB279,0))</f>
        <v/>
      </c>
      <c r="F279" t="str">
        <f ca="1">IF(Input!D288="","",OFFSET(Input!$D$10,$AB279,0))</f>
        <v/>
      </c>
      <c r="G279" t="str">
        <f ca="1">IF(Input!E288="","",OFFSET(Input!$E$10,$AB279,0))</f>
        <v/>
      </c>
      <c r="H279" t="str">
        <f ca="1">IF(Input!F288="","",OFFSET(Input!$F$10,$AB279,0))</f>
        <v/>
      </c>
      <c r="I279" t="str">
        <f ca="1">IF(Input!G288="","",OFFSET(Input!$G$10,$AB279,0))</f>
        <v/>
      </c>
      <c r="J279" t="str">
        <f ca="1">IF(Input!H288="","",OFFSET(Input!$H$10,$AB279,0))</f>
        <v/>
      </c>
      <c r="K279" t="str">
        <f ca="1">IF(Input!I288="","",OFFSET(Input!$I$10,$AB279,0))</f>
        <v/>
      </c>
      <c r="L279" t="str">
        <f ca="1">IF(Input!J288="","",OFFSET(Input!$J$10,$AB279,0))</f>
        <v/>
      </c>
      <c r="M279" s="189" t="str">
        <f ca="1">IF(Input!K288="","",VALUE(OFFSET(Input!$K$10,$AB279,0)))</f>
        <v/>
      </c>
      <c r="N279" s="189" t="str">
        <f ca="1">IF(Input!L288="","",VALUE(OFFSET(Input!$L$10,$AB279,0)))</f>
        <v/>
      </c>
      <c r="O279" t="str">
        <f ca="1">IF(Input!M288="","",OFFSET(Input!$M$10,$AB279,0))</f>
        <v/>
      </c>
      <c r="P279" t="str">
        <f ca="1">IF(Input!N288="","",OFFSET(Input!$N$10,$AB279,0))</f>
        <v/>
      </c>
      <c r="Q279" t="str">
        <f ca="1">IF(Input!O288="","",OFFSET(Input!$O$10,$AB279,0))</f>
        <v/>
      </c>
      <c r="R279" t="str">
        <f ca="1">IF(Input!P288="","",VALUE(OFFSET(Input!$P$10,$AB279,0)*100))</f>
        <v/>
      </c>
      <c r="T279" t="str">
        <f ca="1">IF(Input!Q288="","",OFFSET(Input!$Q$10,$AB279,0))</f>
        <v/>
      </c>
      <c r="U279" t="str">
        <f ca="1">IF(Input!R288="","",OFFSET(Input!$R$10,$AB279,0))</f>
        <v/>
      </c>
      <c r="V279" t="str">
        <f ca="1">IF(Input!S288="","",VALUE(OFFSET(Input!$S$10,$AB279,0)))</f>
        <v/>
      </c>
      <c r="W279" t="str">
        <f ca="1">IF(Input!T288="","",VALUE(OFFSET(Input!$T$10,$AB279,0)))</f>
        <v/>
      </c>
      <c r="X279" t="str">
        <f ca="1">IF(Input!U288="","",VALUE(OFFSET(Input!$U$10,$AB279,0)))</f>
        <v/>
      </c>
      <c r="Y279" t="str">
        <f ca="1">IF(Input!V288="","",VALUE(OFFSET(Input!$V$10,$AB279,0)))</f>
        <v/>
      </c>
      <c r="Z279" s="170" t="str">
        <f ca="1">IF(Input!W288="","",OFFSET(Input!$W$10,$AB279,0))</f>
        <v/>
      </c>
      <c r="AB279" s="169">
        <v>278</v>
      </c>
    </row>
    <row r="280" spans="1:28" x14ac:dyDescent="0.25">
      <c r="A280" s="179" t="str">
        <f ca="1">IF(Input!A289="","",OFFSET(Input!$A$10,$AB280,0))</f>
        <v/>
      </c>
      <c r="B280" t="str">
        <f>IF(Input!$J$2="","",IF(A280="","",Input!$J$2))</f>
        <v/>
      </c>
      <c r="D280" t="str">
        <f ca="1">IF(Input!B289="","",VALUE(OFFSET(Input!$B$10,$AB280,0)))</f>
        <v/>
      </c>
      <c r="E280" t="str">
        <f ca="1">IF(Input!C289="","",OFFSET(Input!$C$10,$AB280,0))</f>
        <v/>
      </c>
      <c r="F280" t="str">
        <f ca="1">IF(Input!D289="","",OFFSET(Input!$D$10,$AB280,0))</f>
        <v/>
      </c>
      <c r="G280" t="str">
        <f ca="1">IF(Input!E289="","",OFFSET(Input!$E$10,$AB280,0))</f>
        <v/>
      </c>
      <c r="H280" t="str">
        <f ca="1">IF(Input!F289="","",OFFSET(Input!$F$10,$AB280,0))</f>
        <v/>
      </c>
      <c r="I280" t="str">
        <f ca="1">IF(Input!G289="","",OFFSET(Input!$G$10,$AB280,0))</f>
        <v/>
      </c>
      <c r="J280" t="str">
        <f ca="1">IF(Input!H289="","",OFFSET(Input!$H$10,$AB280,0))</f>
        <v/>
      </c>
      <c r="K280" t="str">
        <f ca="1">IF(Input!I289="","",OFFSET(Input!$I$10,$AB280,0))</f>
        <v/>
      </c>
      <c r="L280" t="str">
        <f ca="1">IF(Input!J289="","",OFFSET(Input!$J$10,$AB280,0))</f>
        <v/>
      </c>
      <c r="M280" s="189" t="str">
        <f ca="1">IF(Input!K289="","",VALUE(OFFSET(Input!$K$10,$AB280,0)))</f>
        <v/>
      </c>
      <c r="N280" s="189" t="str">
        <f ca="1">IF(Input!L289="","",VALUE(OFFSET(Input!$L$10,$AB280,0)))</f>
        <v/>
      </c>
      <c r="O280" t="str">
        <f ca="1">IF(Input!M289="","",OFFSET(Input!$M$10,$AB280,0))</f>
        <v/>
      </c>
      <c r="P280" t="str">
        <f ca="1">IF(Input!N289="","",OFFSET(Input!$N$10,$AB280,0))</f>
        <v/>
      </c>
      <c r="Q280" t="str">
        <f ca="1">IF(Input!O289="","",OFFSET(Input!$O$10,$AB280,0))</f>
        <v/>
      </c>
      <c r="R280" t="str">
        <f ca="1">IF(Input!P289="","",VALUE(OFFSET(Input!$P$10,$AB280,0)*100))</f>
        <v/>
      </c>
      <c r="T280" t="str">
        <f ca="1">IF(Input!Q289="","",OFFSET(Input!$Q$10,$AB280,0))</f>
        <v/>
      </c>
      <c r="U280" t="str">
        <f ca="1">IF(Input!R289="","",OFFSET(Input!$R$10,$AB280,0))</f>
        <v/>
      </c>
      <c r="V280" t="str">
        <f ca="1">IF(Input!S289="","",VALUE(OFFSET(Input!$S$10,$AB280,0)))</f>
        <v/>
      </c>
      <c r="W280" t="str">
        <f ca="1">IF(Input!T289="","",VALUE(OFFSET(Input!$T$10,$AB280,0)))</f>
        <v/>
      </c>
      <c r="X280" t="str">
        <f ca="1">IF(Input!U289="","",VALUE(OFFSET(Input!$U$10,$AB280,0)))</f>
        <v/>
      </c>
      <c r="Y280" t="str">
        <f ca="1">IF(Input!V289="","",VALUE(OFFSET(Input!$V$10,$AB280,0)))</f>
        <v/>
      </c>
      <c r="Z280" s="170" t="str">
        <f ca="1">IF(Input!W289="","",OFFSET(Input!$W$10,$AB280,0))</f>
        <v/>
      </c>
      <c r="AB280" s="169">
        <v>279</v>
      </c>
    </row>
    <row r="281" spans="1:28" x14ac:dyDescent="0.25">
      <c r="A281" s="179" t="str">
        <f ca="1">IF(Input!A290="","",OFFSET(Input!$A$10,$AB281,0))</f>
        <v/>
      </c>
      <c r="B281" t="str">
        <f>IF(Input!$J$2="","",IF(A281="","",Input!$J$2))</f>
        <v/>
      </c>
      <c r="D281" t="str">
        <f ca="1">IF(Input!B290="","",VALUE(OFFSET(Input!$B$10,$AB281,0)))</f>
        <v/>
      </c>
      <c r="E281" t="str">
        <f ca="1">IF(Input!C290="","",OFFSET(Input!$C$10,$AB281,0))</f>
        <v/>
      </c>
      <c r="F281" t="str">
        <f ca="1">IF(Input!D290="","",OFFSET(Input!$D$10,$AB281,0))</f>
        <v/>
      </c>
      <c r="G281" t="str">
        <f ca="1">IF(Input!E290="","",OFFSET(Input!$E$10,$AB281,0))</f>
        <v/>
      </c>
      <c r="H281" t="str">
        <f ca="1">IF(Input!F290="","",OFFSET(Input!$F$10,$AB281,0))</f>
        <v/>
      </c>
      <c r="I281" t="str">
        <f ca="1">IF(Input!G290="","",OFFSET(Input!$G$10,$AB281,0))</f>
        <v/>
      </c>
      <c r="J281" t="str">
        <f ca="1">IF(Input!H290="","",OFFSET(Input!$H$10,$AB281,0))</f>
        <v/>
      </c>
      <c r="K281" t="str">
        <f ca="1">IF(Input!I290="","",OFFSET(Input!$I$10,$AB281,0))</f>
        <v/>
      </c>
      <c r="L281" t="str">
        <f ca="1">IF(Input!J290="","",OFFSET(Input!$J$10,$AB281,0))</f>
        <v/>
      </c>
      <c r="M281" s="189" t="str">
        <f ca="1">IF(Input!K290="","",VALUE(OFFSET(Input!$K$10,$AB281,0)))</f>
        <v/>
      </c>
      <c r="N281" s="189" t="str">
        <f ca="1">IF(Input!L290="","",VALUE(OFFSET(Input!$L$10,$AB281,0)))</f>
        <v/>
      </c>
      <c r="O281" t="str">
        <f ca="1">IF(Input!M290="","",OFFSET(Input!$M$10,$AB281,0))</f>
        <v/>
      </c>
      <c r="P281" t="str">
        <f ca="1">IF(Input!N290="","",OFFSET(Input!$N$10,$AB281,0))</f>
        <v/>
      </c>
      <c r="Q281" t="str">
        <f ca="1">IF(Input!O290="","",OFFSET(Input!$O$10,$AB281,0))</f>
        <v/>
      </c>
      <c r="R281" t="str">
        <f ca="1">IF(Input!P290="","",VALUE(OFFSET(Input!$P$10,$AB281,0)*100))</f>
        <v/>
      </c>
      <c r="T281" t="str">
        <f ca="1">IF(Input!Q290="","",OFFSET(Input!$Q$10,$AB281,0))</f>
        <v/>
      </c>
      <c r="U281" t="str">
        <f ca="1">IF(Input!R290="","",OFFSET(Input!$R$10,$AB281,0))</f>
        <v/>
      </c>
      <c r="V281" t="str">
        <f ca="1">IF(Input!S290="","",VALUE(OFFSET(Input!$S$10,$AB281,0)))</f>
        <v/>
      </c>
      <c r="W281" t="str">
        <f ca="1">IF(Input!T290="","",VALUE(OFFSET(Input!$T$10,$AB281,0)))</f>
        <v/>
      </c>
      <c r="X281" t="str">
        <f ca="1">IF(Input!U290="","",VALUE(OFFSET(Input!$U$10,$AB281,0)))</f>
        <v/>
      </c>
      <c r="Y281" t="str">
        <f ca="1">IF(Input!V290="","",VALUE(OFFSET(Input!$V$10,$AB281,0)))</f>
        <v/>
      </c>
      <c r="Z281" s="170" t="str">
        <f ca="1">IF(Input!W290="","",OFFSET(Input!$W$10,$AB281,0))</f>
        <v/>
      </c>
      <c r="AB281" s="169">
        <v>280</v>
      </c>
    </row>
    <row r="282" spans="1:28" x14ac:dyDescent="0.25">
      <c r="A282" s="179" t="str">
        <f ca="1">IF(Input!A291="","",OFFSET(Input!$A$10,$AB282,0))</f>
        <v/>
      </c>
      <c r="B282" t="str">
        <f>IF(Input!$J$2="","",IF(A282="","",Input!$J$2))</f>
        <v/>
      </c>
      <c r="D282" t="str">
        <f ca="1">IF(Input!B291="","",VALUE(OFFSET(Input!$B$10,$AB282,0)))</f>
        <v/>
      </c>
      <c r="E282" t="str">
        <f ca="1">IF(Input!C291="","",OFFSET(Input!$C$10,$AB282,0))</f>
        <v/>
      </c>
      <c r="F282" t="str">
        <f ca="1">IF(Input!D291="","",OFFSET(Input!$D$10,$AB282,0))</f>
        <v/>
      </c>
      <c r="G282" t="str">
        <f ca="1">IF(Input!E291="","",OFFSET(Input!$E$10,$AB282,0))</f>
        <v/>
      </c>
      <c r="H282" t="str">
        <f ca="1">IF(Input!F291="","",OFFSET(Input!$F$10,$AB282,0))</f>
        <v/>
      </c>
      <c r="I282" t="str">
        <f ca="1">IF(Input!G291="","",OFFSET(Input!$G$10,$AB282,0))</f>
        <v/>
      </c>
      <c r="J282" t="str">
        <f ca="1">IF(Input!H291="","",OFFSET(Input!$H$10,$AB282,0))</f>
        <v/>
      </c>
      <c r="K282" t="str">
        <f ca="1">IF(Input!I291="","",OFFSET(Input!$I$10,$AB282,0))</f>
        <v/>
      </c>
      <c r="L282" t="str">
        <f ca="1">IF(Input!J291="","",OFFSET(Input!$J$10,$AB282,0))</f>
        <v/>
      </c>
      <c r="M282" s="189" t="str">
        <f ca="1">IF(Input!K291="","",VALUE(OFFSET(Input!$K$10,$AB282,0)))</f>
        <v/>
      </c>
      <c r="N282" s="189" t="str">
        <f ca="1">IF(Input!L291="","",VALUE(OFFSET(Input!$L$10,$AB282,0)))</f>
        <v/>
      </c>
      <c r="O282" t="str">
        <f ca="1">IF(Input!M291="","",OFFSET(Input!$M$10,$AB282,0))</f>
        <v/>
      </c>
      <c r="P282" t="str">
        <f ca="1">IF(Input!N291="","",OFFSET(Input!$N$10,$AB282,0))</f>
        <v/>
      </c>
      <c r="Q282" t="str">
        <f ca="1">IF(Input!O291="","",OFFSET(Input!$O$10,$AB282,0))</f>
        <v/>
      </c>
      <c r="R282" t="str">
        <f ca="1">IF(Input!P291="","",VALUE(OFFSET(Input!$P$10,$AB282,0)*100))</f>
        <v/>
      </c>
      <c r="T282" t="str">
        <f ca="1">IF(Input!Q291="","",OFFSET(Input!$Q$10,$AB282,0))</f>
        <v/>
      </c>
      <c r="U282" t="str">
        <f ca="1">IF(Input!R291="","",OFFSET(Input!$R$10,$AB282,0))</f>
        <v/>
      </c>
      <c r="V282" t="str">
        <f ca="1">IF(Input!S291="","",VALUE(OFFSET(Input!$S$10,$AB282,0)))</f>
        <v/>
      </c>
      <c r="W282" t="str">
        <f ca="1">IF(Input!T291="","",VALUE(OFFSET(Input!$T$10,$AB282,0)))</f>
        <v/>
      </c>
      <c r="X282" t="str">
        <f ca="1">IF(Input!U291="","",VALUE(OFFSET(Input!$U$10,$AB282,0)))</f>
        <v/>
      </c>
      <c r="Y282" t="str">
        <f ca="1">IF(Input!V291="","",VALUE(OFFSET(Input!$V$10,$AB282,0)))</f>
        <v/>
      </c>
      <c r="Z282" s="170" t="str">
        <f ca="1">IF(Input!W291="","",OFFSET(Input!$W$10,$AB282,0))</f>
        <v/>
      </c>
      <c r="AB282" s="169">
        <v>281</v>
      </c>
    </row>
    <row r="283" spans="1:28" x14ac:dyDescent="0.25">
      <c r="A283" s="179" t="str">
        <f ca="1">IF(Input!A292="","",OFFSET(Input!$A$10,$AB283,0))</f>
        <v/>
      </c>
      <c r="B283" t="str">
        <f>IF(Input!$J$2="","",IF(A283="","",Input!$J$2))</f>
        <v/>
      </c>
      <c r="D283" t="str">
        <f ca="1">IF(Input!B292="","",VALUE(OFFSET(Input!$B$10,$AB283,0)))</f>
        <v/>
      </c>
      <c r="E283" t="str">
        <f ca="1">IF(Input!C292="","",OFFSET(Input!$C$10,$AB283,0))</f>
        <v/>
      </c>
      <c r="F283" t="str">
        <f ca="1">IF(Input!D292="","",OFFSET(Input!$D$10,$AB283,0))</f>
        <v/>
      </c>
      <c r="G283" t="str">
        <f ca="1">IF(Input!E292="","",OFFSET(Input!$E$10,$AB283,0))</f>
        <v/>
      </c>
      <c r="H283" t="str">
        <f ca="1">IF(Input!F292="","",OFFSET(Input!$F$10,$AB283,0))</f>
        <v/>
      </c>
      <c r="I283" t="str">
        <f ca="1">IF(Input!G292="","",OFFSET(Input!$G$10,$AB283,0))</f>
        <v/>
      </c>
      <c r="J283" t="str">
        <f ca="1">IF(Input!H292="","",OFFSET(Input!$H$10,$AB283,0))</f>
        <v/>
      </c>
      <c r="K283" t="str">
        <f ca="1">IF(Input!I292="","",OFFSET(Input!$I$10,$AB283,0))</f>
        <v/>
      </c>
      <c r="L283" t="str">
        <f ca="1">IF(Input!J292="","",OFFSET(Input!$J$10,$AB283,0))</f>
        <v/>
      </c>
      <c r="M283" s="189" t="str">
        <f ca="1">IF(Input!K292="","",VALUE(OFFSET(Input!$K$10,$AB283,0)))</f>
        <v/>
      </c>
      <c r="N283" s="189" t="str">
        <f ca="1">IF(Input!L292="","",VALUE(OFFSET(Input!$L$10,$AB283,0)))</f>
        <v/>
      </c>
      <c r="O283" t="str">
        <f ca="1">IF(Input!M292="","",OFFSET(Input!$M$10,$AB283,0))</f>
        <v/>
      </c>
      <c r="P283" t="str">
        <f ca="1">IF(Input!N292="","",OFFSET(Input!$N$10,$AB283,0))</f>
        <v/>
      </c>
      <c r="Q283" t="str">
        <f ca="1">IF(Input!O292="","",OFFSET(Input!$O$10,$AB283,0))</f>
        <v/>
      </c>
      <c r="R283" t="str">
        <f ca="1">IF(Input!P292="","",VALUE(OFFSET(Input!$P$10,$AB283,0)*100))</f>
        <v/>
      </c>
      <c r="T283" t="str">
        <f ca="1">IF(Input!Q292="","",OFFSET(Input!$Q$10,$AB283,0))</f>
        <v/>
      </c>
      <c r="U283" t="str">
        <f ca="1">IF(Input!R292="","",OFFSET(Input!$R$10,$AB283,0))</f>
        <v/>
      </c>
      <c r="V283" t="str">
        <f ca="1">IF(Input!S292="","",VALUE(OFFSET(Input!$S$10,$AB283,0)))</f>
        <v/>
      </c>
      <c r="W283" t="str">
        <f ca="1">IF(Input!T292="","",VALUE(OFFSET(Input!$T$10,$AB283,0)))</f>
        <v/>
      </c>
      <c r="X283" t="str">
        <f ca="1">IF(Input!U292="","",VALUE(OFFSET(Input!$U$10,$AB283,0)))</f>
        <v/>
      </c>
      <c r="Y283" t="str">
        <f ca="1">IF(Input!V292="","",VALUE(OFFSET(Input!$V$10,$AB283,0)))</f>
        <v/>
      </c>
      <c r="Z283" s="170" t="str">
        <f ca="1">IF(Input!W292="","",OFFSET(Input!$W$10,$AB283,0))</f>
        <v/>
      </c>
      <c r="AB283" s="169">
        <v>282</v>
      </c>
    </row>
    <row r="284" spans="1:28" x14ac:dyDescent="0.25">
      <c r="A284" s="179" t="str">
        <f ca="1">IF(Input!A293="","",OFFSET(Input!$A$10,$AB284,0))</f>
        <v/>
      </c>
      <c r="B284" t="str">
        <f>IF(Input!$J$2="","",IF(A284="","",Input!$J$2))</f>
        <v/>
      </c>
      <c r="D284" t="str">
        <f ca="1">IF(Input!B293="","",VALUE(OFFSET(Input!$B$10,$AB284,0)))</f>
        <v/>
      </c>
      <c r="E284" t="str">
        <f ca="1">IF(Input!C293="","",OFFSET(Input!$C$10,$AB284,0))</f>
        <v/>
      </c>
      <c r="F284" t="str">
        <f ca="1">IF(Input!D293="","",OFFSET(Input!$D$10,$AB284,0))</f>
        <v/>
      </c>
      <c r="G284" t="str">
        <f ca="1">IF(Input!E293="","",OFFSET(Input!$E$10,$AB284,0))</f>
        <v/>
      </c>
      <c r="H284" t="str">
        <f ca="1">IF(Input!F293="","",OFFSET(Input!$F$10,$AB284,0))</f>
        <v/>
      </c>
      <c r="I284" t="str">
        <f ca="1">IF(Input!G293="","",OFFSET(Input!$G$10,$AB284,0))</f>
        <v/>
      </c>
      <c r="J284" t="str">
        <f ca="1">IF(Input!H293="","",OFFSET(Input!$H$10,$AB284,0))</f>
        <v/>
      </c>
      <c r="K284" t="str">
        <f ca="1">IF(Input!I293="","",OFFSET(Input!$I$10,$AB284,0))</f>
        <v/>
      </c>
      <c r="L284" t="str">
        <f ca="1">IF(Input!J293="","",OFFSET(Input!$J$10,$AB284,0))</f>
        <v/>
      </c>
      <c r="M284" s="189" t="str">
        <f ca="1">IF(Input!K293="","",VALUE(OFFSET(Input!$K$10,$AB284,0)))</f>
        <v/>
      </c>
      <c r="N284" s="189" t="str">
        <f ca="1">IF(Input!L293="","",VALUE(OFFSET(Input!$L$10,$AB284,0)))</f>
        <v/>
      </c>
      <c r="O284" t="str">
        <f ca="1">IF(Input!M293="","",OFFSET(Input!$M$10,$AB284,0))</f>
        <v/>
      </c>
      <c r="P284" t="str">
        <f ca="1">IF(Input!N293="","",OFFSET(Input!$N$10,$AB284,0))</f>
        <v/>
      </c>
      <c r="Q284" t="str">
        <f ca="1">IF(Input!O293="","",OFFSET(Input!$O$10,$AB284,0))</f>
        <v/>
      </c>
      <c r="R284" t="str">
        <f ca="1">IF(Input!P293="","",VALUE(OFFSET(Input!$P$10,$AB284,0)*100))</f>
        <v/>
      </c>
      <c r="T284" t="str">
        <f ca="1">IF(Input!Q293="","",OFFSET(Input!$Q$10,$AB284,0))</f>
        <v/>
      </c>
      <c r="U284" t="str">
        <f ca="1">IF(Input!R293="","",OFFSET(Input!$R$10,$AB284,0))</f>
        <v/>
      </c>
      <c r="V284" t="str">
        <f ca="1">IF(Input!S293="","",VALUE(OFFSET(Input!$S$10,$AB284,0)))</f>
        <v/>
      </c>
      <c r="W284" t="str">
        <f ca="1">IF(Input!T293="","",VALUE(OFFSET(Input!$T$10,$AB284,0)))</f>
        <v/>
      </c>
      <c r="X284" t="str">
        <f ca="1">IF(Input!U293="","",VALUE(OFFSET(Input!$U$10,$AB284,0)))</f>
        <v/>
      </c>
      <c r="Y284" t="str">
        <f ca="1">IF(Input!V293="","",VALUE(OFFSET(Input!$V$10,$AB284,0)))</f>
        <v/>
      </c>
      <c r="Z284" s="170" t="str">
        <f ca="1">IF(Input!W293="","",OFFSET(Input!$W$10,$AB284,0))</f>
        <v/>
      </c>
      <c r="AB284" s="169">
        <v>283</v>
      </c>
    </row>
    <row r="285" spans="1:28" x14ac:dyDescent="0.25">
      <c r="A285" s="179" t="str">
        <f ca="1">IF(Input!A294="","",OFFSET(Input!$A$10,$AB285,0))</f>
        <v/>
      </c>
      <c r="B285" t="str">
        <f>IF(Input!$J$2="","",IF(A285="","",Input!$J$2))</f>
        <v/>
      </c>
      <c r="D285" t="str">
        <f ca="1">IF(Input!B294="","",VALUE(OFFSET(Input!$B$10,$AB285,0)))</f>
        <v/>
      </c>
      <c r="E285" t="str">
        <f ca="1">IF(Input!C294="","",OFFSET(Input!$C$10,$AB285,0))</f>
        <v/>
      </c>
      <c r="F285" t="str">
        <f ca="1">IF(Input!D294="","",OFFSET(Input!$D$10,$AB285,0))</f>
        <v/>
      </c>
      <c r="G285" t="str">
        <f ca="1">IF(Input!E294="","",OFFSET(Input!$E$10,$AB285,0))</f>
        <v/>
      </c>
      <c r="H285" t="str">
        <f ca="1">IF(Input!F294="","",OFFSET(Input!$F$10,$AB285,0))</f>
        <v/>
      </c>
      <c r="I285" t="str">
        <f ca="1">IF(Input!G294="","",OFFSET(Input!$G$10,$AB285,0))</f>
        <v/>
      </c>
      <c r="J285" t="str">
        <f ca="1">IF(Input!H294="","",OFFSET(Input!$H$10,$AB285,0))</f>
        <v/>
      </c>
      <c r="K285" t="str">
        <f ca="1">IF(Input!I294="","",OFFSET(Input!$I$10,$AB285,0))</f>
        <v/>
      </c>
      <c r="L285" t="str">
        <f ca="1">IF(Input!J294="","",OFFSET(Input!$J$10,$AB285,0))</f>
        <v/>
      </c>
      <c r="M285" s="189" t="str">
        <f ca="1">IF(Input!K294="","",VALUE(OFFSET(Input!$K$10,$AB285,0)))</f>
        <v/>
      </c>
      <c r="N285" s="189" t="str">
        <f ca="1">IF(Input!L294="","",VALUE(OFFSET(Input!$L$10,$AB285,0)))</f>
        <v/>
      </c>
      <c r="O285" t="str">
        <f ca="1">IF(Input!M294="","",OFFSET(Input!$M$10,$AB285,0))</f>
        <v/>
      </c>
      <c r="P285" t="str">
        <f ca="1">IF(Input!N294="","",OFFSET(Input!$N$10,$AB285,0))</f>
        <v/>
      </c>
      <c r="Q285" t="str">
        <f ca="1">IF(Input!O294="","",OFFSET(Input!$O$10,$AB285,0))</f>
        <v/>
      </c>
      <c r="R285" t="str">
        <f ca="1">IF(Input!P294="","",VALUE(OFFSET(Input!$P$10,$AB285,0)*100))</f>
        <v/>
      </c>
      <c r="T285" t="str">
        <f ca="1">IF(Input!Q294="","",OFFSET(Input!$Q$10,$AB285,0))</f>
        <v/>
      </c>
      <c r="U285" t="str">
        <f ca="1">IF(Input!R294="","",OFFSET(Input!$R$10,$AB285,0))</f>
        <v/>
      </c>
      <c r="V285" t="str">
        <f ca="1">IF(Input!S294="","",VALUE(OFFSET(Input!$S$10,$AB285,0)))</f>
        <v/>
      </c>
      <c r="W285" t="str">
        <f ca="1">IF(Input!T294="","",VALUE(OFFSET(Input!$T$10,$AB285,0)))</f>
        <v/>
      </c>
      <c r="X285" t="str">
        <f ca="1">IF(Input!U294="","",VALUE(OFFSET(Input!$U$10,$AB285,0)))</f>
        <v/>
      </c>
      <c r="Y285" t="str">
        <f ca="1">IF(Input!V294="","",VALUE(OFFSET(Input!$V$10,$AB285,0)))</f>
        <v/>
      </c>
      <c r="Z285" s="170" t="str">
        <f ca="1">IF(Input!W294="","",OFFSET(Input!$W$10,$AB285,0))</f>
        <v/>
      </c>
      <c r="AB285" s="169">
        <v>284</v>
      </c>
    </row>
    <row r="286" spans="1:28" x14ac:dyDescent="0.25">
      <c r="A286" s="179" t="str">
        <f ca="1">IF(Input!A295="","",OFFSET(Input!$A$10,$AB286,0))</f>
        <v/>
      </c>
      <c r="B286" t="str">
        <f>IF(Input!$J$2="","",IF(A286="","",Input!$J$2))</f>
        <v/>
      </c>
      <c r="D286" t="str">
        <f ca="1">IF(Input!B295="","",VALUE(OFFSET(Input!$B$10,$AB286,0)))</f>
        <v/>
      </c>
      <c r="E286" t="str">
        <f ca="1">IF(Input!C295="","",OFFSET(Input!$C$10,$AB286,0))</f>
        <v/>
      </c>
      <c r="F286" t="str">
        <f ca="1">IF(Input!D295="","",OFFSET(Input!$D$10,$AB286,0))</f>
        <v/>
      </c>
      <c r="G286" t="str">
        <f ca="1">IF(Input!E295="","",OFFSET(Input!$E$10,$AB286,0))</f>
        <v/>
      </c>
      <c r="H286" t="str">
        <f ca="1">IF(Input!F295="","",OFFSET(Input!$F$10,$AB286,0))</f>
        <v/>
      </c>
      <c r="I286" t="str">
        <f ca="1">IF(Input!G295="","",OFFSET(Input!$G$10,$AB286,0))</f>
        <v/>
      </c>
      <c r="J286" t="str">
        <f ca="1">IF(Input!H295="","",OFFSET(Input!$H$10,$AB286,0))</f>
        <v/>
      </c>
      <c r="K286" t="str">
        <f ca="1">IF(Input!I295="","",OFFSET(Input!$I$10,$AB286,0))</f>
        <v/>
      </c>
      <c r="L286" t="str">
        <f ca="1">IF(Input!J295="","",OFFSET(Input!$J$10,$AB286,0))</f>
        <v/>
      </c>
      <c r="M286" s="189" t="str">
        <f ca="1">IF(Input!K295="","",VALUE(OFFSET(Input!$K$10,$AB286,0)))</f>
        <v/>
      </c>
      <c r="N286" s="189" t="str">
        <f ca="1">IF(Input!L295="","",VALUE(OFFSET(Input!$L$10,$AB286,0)))</f>
        <v/>
      </c>
      <c r="O286" t="str">
        <f ca="1">IF(Input!M295="","",OFFSET(Input!$M$10,$AB286,0))</f>
        <v/>
      </c>
      <c r="P286" t="str">
        <f ca="1">IF(Input!N295="","",OFFSET(Input!$N$10,$AB286,0))</f>
        <v/>
      </c>
      <c r="Q286" t="str">
        <f ca="1">IF(Input!O295="","",OFFSET(Input!$O$10,$AB286,0))</f>
        <v/>
      </c>
      <c r="R286" t="str">
        <f ca="1">IF(Input!P295="","",VALUE(OFFSET(Input!$P$10,$AB286,0)*100))</f>
        <v/>
      </c>
      <c r="T286" t="str">
        <f ca="1">IF(Input!Q295="","",OFFSET(Input!$Q$10,$AB286,0))</f>
        <v/>
      </c>
      <c r="U286" t="str">
        <f ca="1">IF(Input!R295="","",OFFSET(Input!$R$10,$AB286,0))</f>
        <v/>
      </c>
      <c r="V286" t="str">
        <f ca="1">IF(Input!S295="","",VALUE(OFFSET(Input!$S$10,$AB286,0)))</f>
        <v/>
      </c>
      <c r="W286" t="str">
        <f ca="1">IF(Input!T295="","",VALUE(OFFSET(Input!$T$10,$AB286,0)))</f>
        <v/>
      </c>
      <c r="X286" t="str">
        <f ca="1">IF(Input!U295="","",VALUE(OFFSET(Input!$U$10,$AB286,0)))</f>
        <v/>
      </c>
      <c r="Y286" t="str">
        <f ca="1">IF(Input!V295="","",VALUE(OFFSET(Input!$V$10,$AB286,0)))</f>
        <v/>
      </c>
      <c r="Z286" s="170" t="str">
        <f ca="1">IF(Input!W295="","",OFFSET(Input!$W$10,$AB286,0))</f>
        <v/>
      </c>
      <c r="AB286" s="169">
        <v>285</v>
      </c>
    </row>
    <row r="287" spans="1:28" x14ac:dyDescent="0.25">
      <c r="A287" s="179" t="str">
        <f ca="1">IF(Input!A296="","",OFFSET(Input!$A$10,$AB287,0))</f>
        <v/>
      </c>
      <c r="B287" t="str">
        <f>IF(Input!$J$2="","",IF(A287="","",Input!$J$2))</f>
        <v/>
      </c>
      <c r="D287" t="str">
        <f ca="1">IF(Input!B296="","",VALUE(OFFSET(Input!$B$10,$AB287,0)))</f>
        <v/>
      </c>
      <c r="E287" t="str">
        <f ca="1">IF(Input!C296="","",OFFSET(Input!$C$10,$AB287,0))</f>
        <v/>
      </c>
      <c r="F287" t="str">
        <f ca="1">IF(Input!D296="","",OFFSET(Input!$D$10,$AB287,0))</f>
        <v/>
      </c>
      <c r="G287" t="str">
        <f ca="1">IF(Input!E296="","",OFFSET(Input!$E$10,$AB287,0))</f>
        <v/>
      </c>
      <c r="H287" t="str">
        <f ca="1">IF(Input!F296="","",OFFSET(Input!$F$10,$AB287,0))</f>
        <v/>
      </c>
      <c r="I287" t="str">
        <f ca="1">IF(Input!G296="","",OFFSET(Input!$G$10,$AB287,0))</f>
        <v/>
      </c>
      <c r="J287" t="str">
        <f ca="1">IF(Input!H296="","",OFFSET(Input!$H$10,$AB287,0))</f>
        <v/>
      </c>
      <c r="K287" t="str">
        <f ca="1">IF(Input!I296="","",OFFSET(Input!$I$10,$AB287,0))</f>
        <v/>
      </c>
      <c r="L287" t="str">
        <f ca="1">IF(Input!J296="","",OFFSET(Input!$J$10,$AB287,0))</f>
        <v/>
      </c>
      <c r="M287" s="189" t="str">
        <f ca="1">IF(Input!K296="","",VALUE(OFFSET(Input!$K$10,$AB287,0)))</f>
        <v/>
      </c>
      <c r="N287" s="189" t="str">
        <f ca="1">IF(Input!L296="","",VALUE(OFFSET(Input!$L$10,$AB287,0)))</f>
        <v/>
      </c>
      <c r="O287" t="str">
        <f ca="1">IF(Input!M296="","",OFFSET(Input!$M$10,$AB287,0))</f>
        <v/>
      </c>
      <c r="P287" t="str">
        <f ca="1">IF(Input!N296="","",OFFSET(Input!$N$10,$AB287,0))</f>
        <v/>
      </c>
      <c r="Q287" t="str">
        <f ca="1">IF(Input!O296="","",OFFSET(Input!$O$10,$AB287,0))</f>
        <v/>
      </c>
      <c r="R287" t="str">
        <f ca="1">IF(Input!P296="","",VALUE(OFFSET(Input!$P$10,$AB287,0)*100))</f>
        <v/>
      </c>
      <c r="T287" t="str">
        <f ca="1">IF(Input!Q296="","",OFFSET(Input!$Q$10,$AB287,0))</f>
        <v/>
      </c>
      <c r="U287" t="str">
        <f ca="1">IF(Input!R296="","",OFFSET(Input!$R$10,$AB287,0))</f>
        <v/>
      </c>
      <c r="V287" t="str">
        <f ca="1">IF(Input!S296="","",VALUE(OFFSET(Input!$S$10,$AB287,0)))</f>
        <v/>
      </c>
      <c r="W287" t="str">
        <f ca="1">IF(Input!T296="","",VALUE(OFFSET(Input!$T$10,$AB287,0)))</f>
        <v/>
      </c>
      <c r="X287" t="str">
        <f ca="1">IF(Input!U296="","",VALUE(OFFSET(Input!$U$10,$AB287,0)))</f>
        <v/>
      </c>
      <c r="Y287" t="str">
        <f ca="1">IF(Input!V296="","",VALUE(OFFSET(Input!$V$10,$AB287,0)))</f>
        <v/>
      </c>
      <c r="Z287" s="170" t="str">
        <f ca="1">IF(Input!W296="","",OFFSET(Input!$W$10,$AB287,0))</f>
        <v/>
      </c>
      <c r="AB287" s="169">
        <v>286</v>
      </c>
    </row>
    <row r="288" spans="1:28" x14ac:dyDescent="0.25">
      <c r="A288" s="179" t="str">
        <f ca="1">IF(Input!A297="","",OFFSET(Input!$A$10,$AB288,0))</f>
        <v/>
      </c>
      <c r="B288" t="str">
        <f>IF(Input!$J$2="","",IF(A288="","",Input!$J$2))</f>
        <v/>
      </c>
      <c r="D288" t="str">
        <f ca="1">IF(Input!B297="","",VALUE(OFFSET(Input!$B$10,$AB288,0)))</f>
        <v/>
      </c>
      <c r="E288" t="str">
        <f ca="1">IF(Input!C297="","",OFFSET(Input!$C$10,$AB288,0))</f>
        <v/>
      </c>
      <c r="F288" t="str">
        <f ca="1">IF(Input!D297="","",OFFSET(Input!$D$10,$AB288,0))</f>
        <v/>
      </c>
      <c r="G288" t="str">
        <f ca="1">IF(Input!E297="","",OFFSET(Input!$E$10,$AB288,0))</f>
        <v/>
      </c>
      <c r="H288" t="str">
        <f ca="1">IF(Input!F297="","",OFFSET(Input!$F$10,$AB288,0))</f>
        <v/>
      </c>
      <c r="I288" t="str">
        <f ca="1">IF(Input!G297="","",OFFSET(Input!$G$10,$AB288,0))</f>
        <v/>
      </c>
      <c r="J288" t="str">
        <f ca="1">IF(Input!H297="","",OFFSET(Input!$H$10,$AB288,0))</f>
        <v/>
      </c>
      <c r="K288" t="str">
        <f ca="1">IF(Input!I297="","",OFFSET(Input!$I$10,$AB288,0))</f>
        <v/>
      </c>
      <c r="L288" t="str">
        <f ca="1">IF(Input!J297="","",OFFSET(Input!$J$10,$AB288,0))</f>
        <v/>
      </c>
      <c r="M288" s="189" t="str">
        <f ca="1">IF(Input!K297="","",VALUE(OFFSET(Input!$K$10,$AB288,0)))</f>
        <v/>
      </c>
      <c r="N288" s="189" t="str">
        <f ca="1">IF(Input!L297="","",VALUE(OFFSET(Input!$L$10,$AB288,0)))</f>
        <v/>
      </c>
      <c r="O288" t="str">
        <f ca="1">IF(Input!M297="","",OFFSET(Input!$M$10,$AB288,0))</f>
        <v/>
      </c>
      <c r="P288" t="str">
        <f ca="1">IF(Input!N297="","",OFFSET(Input!$N$10,$AB288,0))</f>
        <v/>
      </c>
      <c r="Q288" t="str">
        <f ca="1">IF(Input!O297="","",OFFSET(Input!$O$10,$AB288,0))</f>
        <v/>
      </c>
      <c r="R288" t="str">
        <f ca="1">IF(Input!P297="","",VALUE(OFFSET(Input!$P$10,$AB288,0)*100))</f>
        <v/>
      </c>
      <c r="T288" t="str">
        <f ca="1">IF(Input!Q297="","",OFFSET(Input!$Q$10,$AB288,0))</f>
        <v/>
      </c>
      <c r="U288" t="str">
        <f ca="1">IF(Input!R297="","",OFFSET(Input!$R$10,$AB288,0))</f>
        <v/>
      </c>
      <c r="V288" t="str">
        <f ca="1">IF(Input!S297="","",VALUE(OFFSET(Input!$S$10,$AB288,0)))</f>
        <v/>
      </c>
      <c r="W288" t="str">
        <f ca="1">IF(Input!T297="","",VALUE(OFFSET(Input!$T$10,$AB288,0)))</f>
        <v/>
      </c>
      <c r="X288" t="str">
        <f ca="1">IF(Input!U297="","",VALUE(OFFSET(Input!$U$10,$AB288,0)))</f>
        <v/>
      </c>
      <c r="Y288" t="str">
        <f ca="1">IF(Input!V297="","",VALUE(OFFSET(Input!$V$10,$AB288,0)))</f>
        <v/>
      </c>
      <c r="Z288" s="170" t="str">
        <f ca="1">IF(Input!W297="","",OFFSET(Input!$W$10,$AB288,0))</f>
        <v/>
      </c>
      <c r="AB288" s="169">
        <v>287</v>
      </c>
    </row>
    <row r="289" spans="1:28" x14ac:dyDescent="0.25">
      <c r="A289" s="179" t="str">
        <f ca="1">IF(Input!A298="","",OFFSET(Input!$A$10,$AB289,0))</f>
        <v/>
      </c>
      <c r="B289" t="str">
        <f>IF(Input!$J$2="","",IF(A289="","",Input!$J$2))</f>
        <v/>
      </c>
      <c r="D289" t="str">
        <f ca="1">IF(Input!B298="","",VALUE(OFFSET(Input!$B$10,$AB289,0)))</f>
        <v/>
      </c>
      <c r="E289" t="str">
        <f ca="1">IF(Input!C298="","",OFFSET(Input!$C$10,$AB289,0))</f>
        <v/>
      </c>
      <c r="F289" t="str">
        <f ca="1">IF(Input!D298="","",OFFSET(Input!$D$10,$AB289,0))</f>
        <v/>
      </c>
      <c r="G289" t="str">
        <f ca="1">IF(Input!E298="","",OFFSET(Input!$E$10,$AB289,0))</f>
        <v/>
      </c>
      <c r="H289" t="str">
        <f ca="1">IF(Input!F298="","",OFFSET(Input!$F$10,$AB289,0))</f>
        <v/>
      </c>
      <c r="I289" t="str">
        <f ca="1">IF(Input!G298="","",OFFSET(Input!$G$10,$AB289,0))</f>
        <v/>
      </c>
      <c r="J289" t="str">
        <f ca="1">IF(Input!H298="","",OFFSET(Input!$H$10,$AB289,0))</f>
        <v/>
      </c>
      <c r="K289" t="str">
        <f ca="1">IF(Input!I298="","",OFFSET(Input!$I$10,$AB289,0))</f>
        <v/>
      </c>
      <c r="L289" t="str">
        <f ca="1">IF(Input!J298="","",OFFSET(Input!$J$10,$AB289,0))</f>
        <v/>
      </c>
      <c r="M289" s="189" t="str">
        <f ca="1">IF(Input!K298="","",VALUE(OFFSET(Input!$K$10,$AB289,0)))</f>
        <v/>
      </c>
      <c r="N289" s="189" t="str">
        <f ca="1">IF(Input!L298="","",VALUE(OFFSET(Input!$L$10,$AB289,0)))</f>
        <v/>
      </c>
      <c r="O289" t="str">
        <f ca="1">IF(Input!M298="","",OFFSET(Input!$M$10,$AB289,0))</f>
        <v/>
      </c>
      <c r="P289" t="str">
        <f ca="1">IF(Input!N298="","",OFFSET(Input!$N$10,$AB289,0))</f>
        <v/>
      </c>
      <c r="Q289" t="str">
        <f ca="1">IF(Input!O298="","",OFFSET(Input!$O$10,$AB289,0))</f>
        <v/>
      </c>
      <c r="R289" t="str">
        <f ca="1">IF(Input!P298="","",VALUE(OFFSET(Input!$P$10,$AB289,0)*100))</f>
        <v/>
      </c>
      <c r="T289" t="str">
        <f ca="1">IF(Input!Q298="","",OFFSET(Input!$Q$10,$AB289,0))</f>
        <v/>
      </c>
      <c r="U289" t="str">
        <f ca="1">IF(Input!R298="","",OFFSET(Input!$R$10,$AB289,0))</f>
        <v/>
      </c>
      <c r="V289" t="str">
        <f ca="1">IF(Input!S298="","",VALUE(OFFSET(Input!$S$10,$AB289,0)))</f>
        <v/>
      </c>
      <c r="W289" t="str">
        <f ca="1">IF(Input!T298="","",VALUE(OFFSET(Input!$T$10,$AB289,0)))</f>
        <v/>
      </c>
      <c r="X289" t="str">
        <f ca="1">IF(Input!U298="","",VALUE(OFFSET(Input!$U$10,$AB289,0)))</f>
        <v/>
      </c>
      <c r="Y289" t="str">
        <f ca="1">IF(Input!V298="","",VALUE(OFFSET(Input!$V$10,$AB289,0)))</f>
        <v/>
      </c>
      <c r="Z289" s="170" t="str">
        <f ca="1">IF(Input!W298="","",OFFSET(Input!$W$10,$AB289,0))</f>
        <v/>
      </c>
      <c r="AB289" s="169">
        <v>288</v>
      </c>
    </row>
    <row r="290" spans="1:28" x14ac:dyDescent="0.25">
      <c r="A290" s="179" t="str">
        <f ca="1">IF(Input!A299="","",OFFSET(Input!$A$10,$AB290,0))</f>
        <v/>
      </c>
      <c r="B290" t="str">
        <f>IF(Input!$J$2="","",IF(A290="","",Input!$J$2))</f>
        <v/>
      </c>
      <c r="D290" t="str">
        <f ca="1">IF(Input!B299="","",VALUE(OFFSET(Input!$B$10,$AB290,0)))</f>
        <v/>
      </c>
      <c r="E290" t="str">
        <f ca="1">IF(Input!C299="","",OFFSET(Input!$C$10,$AB290,0))</f>
        <v/>
      </c>
      <c r="F290" t="str">
        <f ca="1">IF(Input!D299="","",OFFSET(Input!$D$10,$AB290,0))</f>
        <v/>
      </c>
      <c r="G290" t="str">
        <f ca="1">IF(Input!E299="","",OFFSET(Input!$E$10,$AB290,0))</f>
        <v/>
      </c>
      <c r="H290" t="str">
        <f ca="1">IF(Input!F299="","",OFFSET(Input!$F$10,$AB290,0))</f>
        <v/>
      </c>
      <c r="I290" t="str">
        <f ca="1">IF(Input!G299="","",OFFSET(Input!$G$10,$AB290,0))</f>
        <v/>
      </c>
      <c r="J290" t="str">
        <f ca="1">IF(Input!H299="","",OFFSET(Input!$H$10,$AB290,0))</f>
        <v/>
      </c>
      <c r="K290" t="str">
        <f ca="1">IF(Input!I299="","",OFFSET(Input!$I$10,$AB290,0))</f>
        <v/>
      </c>
      <c r="L290" t="str">
        <f ca="1">IF(Input!J299="","",OFFSET(Input!$J$10,$AB290,0))</f>
        <v/>
      </c>
      <c r="M290" s="189" t="str">
        <f ca="1">IF(Input!K299="","",VALUE(OFFSET(Input!$K$10,$AB290,0)))</f>
        <v/>
      </c>
      <c r="N290" s="189" t="str">
        <f ca="1">IF(Input!L299="","",VALUE(OFFSET(Input!$L$10,$AB290,0)))</f>
        <v/>
      </c>
      <c r="O290" t="str">
        <f ca="1">IF(Input!M299="","",OFFSET(Input!$M$10,$AB290,0))</f>
        <v/>
      </c>
      <c r="P290" t="str">
        <f ca="1">IF(Input!N299="","",OFFSET(Input!$N$10,$AB290,0))</f>
        <v/>
      </c>
      <c r="Q290" t="str">
        <f ca="1">IF(Input!O299="","",OFFSET(Input!$O$10,$AB290,0))</f>
        <v/>
      </c>
      <c r="R290" t="str">
        <f ca="1">IF(Input!P299="","",VALUE(OFFSET(Input!$P$10,$AB290,0)*100))</f>
        <v/>
      </c>
      <c r="T290" t="str">
        <f ca="1">IF(Input!Q299="","",OFFSET(Input!$Q$10,$AB290,0))</f>
        <v/>
      </c>
      <c r="U290" t="str">
        <f ca="1">IF(Input!R299="","",OFFSET(Input!$R$10,$AB290,0))</f>
        <v/>
      </c>
      <c r="V290" t="str">
        <f ca="1">IF(Input!S299="","",VALUE(OFFSET(Input!$S$10,$AB290,0)))</f>
        <v/>
      </c>
      <c r="W290" t="str">
        <f ca="1">IF(Input!T299="","",VALUE(OFFSET(Input!$T$10,$AB290,0)))</f>
        <v/>
      </c>
      <c r="X290" t="str">
        <f ca="1">IF(Input!U299="","",VALUE(OFFSET(Input!$U$10,$AB290,0)))</f>
        <v/>
      </c>
      <c r="Y290" t="str">
        <f ca="1">IF(Input!V299="","",VALUE(OFFSET(Input!$V$10,$AB290,0)))</f>
        <v/>
      </c>
      <c r="Z290" s="170" t="str">
        <f ca="1">IF(Input!W299="","",OFFSET(Input!$W$10,$AB290,0))</f>
        <v/>
      </c>
      <c r="AB290" s="169">
        <v>289</v>
      </c>
    </row>
    <row r="291" spans="1:28" x14ac:dyDescent="0.25">
      <c r="A291" s="179" t="str">
        <f ca="1">IF(Input!A300="","",OFFSET(Input!$A$10,$AB291,0))</f>
        <v/>
      </c>
      <c r="B291" t="str">
        <f>IF(Input!$J$2="","",IF(A291="","",Input!$J$2))</f>
        <v/>
      </c>
      <c r="D291" t="str">
        <f ca="1">IF(Input!B300="","",VALUE(OFFSET(Input!$B$10,$AB291,0)))</f>
        <v/>
      </c>
      <c r="E291" t="str">
        <f ca="1">IF(Input!C300="","",OFFSET(Input!$C$10,$AB291,0))</f>
        <v/>
      </c>
      <c r="F291" t="str">
        <f ca="1">IF(Input!D300="","",OFFSET(Input!$D$10,$AB291,0))</f>
        <v/>
      </c>
      <c r="G291" t="str">
        <f ca="1">IF(Input!E300="","",OFFSET(Input!$E$10,$AB291,0))</f>
        <v/>
      </c>
      <c r="H291" t="str">
        <f ca="1">IF(Input!F300="","",OFFSET(Input!$F$10,$AB291,0))</f>
        <v/>
      </c>
      <c r="I291" t="str">
        <f ca="1">IF(Input!G300="","",OFFSET(Input!$G$10,$AB291,0))</f>
        <v/>
      </c>
      <c r="J291" t="str">
        <f ca="1">IF(Input!H300="","",OFFSET(Input!$H$10,$AB291,0))</f>
        <v/>
      </c>
      <c r="K291" t="str">
        <f ca="1">IF(Input!I300="","",OFFSET(Input!$I$10,$AB291,0))</f>
        <v/>
      </c>
      <c r="L291" t="str">
        <f ca="1">IF(Input!J300="","",OFFSET(Input!$J$10,$AB291,0))</f>
        <v/>
      </c>
      <c r="M291" s="189" t="str">
        <f ca="1">IF(Input!K300="","",VALUE(OFFSET(Input!$K$10,$AB291,0)))</f>
        <v/>
      </c>
      <c r="N291" s="189" t="str">
        <f ca="1">IF(Input!L300="","",VALUE(OFFSET(Input!$L$10,$AB291,0)))</f>
        <v/>
      </c>
      <c r="O291" t="str">
        <f ca="1">IF(Input!M300="","",OFFSET(Input!$M$10,$AB291,0))</f>
        <v/>
      </c>
      <c r="P291" t="str">
        <f ca="1">IF(Input!N300="","",OFFSET(Input!$N$10,$AB291,0))</f>
        <v/>
      </c>
      <c r="Q291" t="str">
        <f ca="1">IF(Input!O300="","",OFFSET(Input!$O$10,$AB291,0))</f>
        <v/>
      </c>
      <c r="R291" t="str">
        <f ca="1">IF(Input!P300="","",VALUE(OFFSET(Input!$P$10,$AB291,0)*100))</f>
        <v/>
      </c>
      <c r="T291" t="str">
        <f ca="1">IF(Input!Q300="","",OFFSET(Input!$Q$10,$AB291,0))</f>
        <v/>
      </c>
      <c r="U291" t="str">
        <f ca="1">IF(Input!R300="","",OFFSET(Input!$R$10,$AB291,0))</f>
        <v/>
      </c>
      <c r="V291" t="str">
        <f ca="1">IF(Input!S300="","",VALUE(OFFSET(Input!$S$10,$AB291,0)))</f>
        <v/>
      </c>
      <c r="W291" t="str">
        <f ca="1">IF(Input!T300="","",VALUE(OFFSET(Input!$T$10,$AB291,0)))</f>
        <v/>
      </c>
      <c r="X291" t="str">
        <f ca="1">IF(Input!U300="","",VALUE(OFFSET(Input!$U$10,$AB291,0)))</f>
        <v/>
      </c>
      <c r="Y291" t="str">
        <f ca="1">IF(Input!V300="","",VALUE(OFFSET(Input!$V$10,$AB291,0)))</f>
        <v/>
      </c>
      <c r="Z291" s="170" t="str">
        <f ca="1">IF(Input!W300="","",OFFSET(Input!$W$10,$AB291,0))</f>
        <v/>
      </c>
      <c r="AB291" s="169">
        <v>290</v>
      </c>
    </row>
    <row r="292" spans="1:28" x14ac:dyDescent="0.25">
      <c r="A292" s="179" t="str">
        <f ca="1">IF(Input!A301="","",OFFSET(Input!$A$10,$AB292,0))</f>
        <v/>
      </c>
      <c r="B292" t="str">
        <f>IF(Input!$J$2="","",IF(A292="","",Input!$J$2))</f>
        <v/>
      </c>
      <c r="D292" t="str">
        <f ca="1">IF(Input!B301="","",VALUE(OFFSET(Input!$B$10,$AB292,0)))</f>
        <v/>
      </c>
      <c r="E292" t="str">
        <f ca="1">IF(Input!C301="","",OFFSET(Input!$C$10,$AB292,0))</f>
        <v/>
      </c>
      <c r="F292" t="str">
        <f ca="1">IF(Input!D301="","",OFFSET(Input!$D$10,$AB292,0))</f>
        <v/>
      </c>
      <c r="G292" t="str">
        <f ca="1">IF(Input!E301="","",OFFSET(Input!$E$10,$AB292,0))</f>
        <v/>
      </c>
      <c r="H292" t="str">
        <f ca="1">IF(Input!F301="","",OFFSET(Input!$F$10,$AB292,0))</f>
        <v/>
      </c>
      <c r="I292" t="str">
        <f ca="1">IF(Input!G301="","",OFFSET(Input!$G$10,$AB292,0))</f>
        <v/>
      </c>
      <c r="J292" t="str">
        <f ca="1">IF(Input!H301="","",OFFSET(Input!$H$10,$AB292,0))</f>
        <v/>
      </c>
      <c r="K292" t="str">
        <f ca="1">IF(Input!I301="","",OFFSET(Input!$I$10,$AB292,0))</f>
        <v/>
      </c>
      <c r="L292" t="str">
        <f ca="1">IF(Input!J301="","",OFFSET(Input!$J$10,$AB292,0))</f>
        <v/>
      </c>
      <c r="M292" s="189" t="str">
        <f ca="1">IF(Input!K301="","",VALUE(OFFSET(Input!$K$10,$AB292,0)))</f>
        <v/>
      </c>
      <c r="N292" s="189" t="str">
        <f ca="1">IF(Input!L301="","",VALUE(OFFSET(Input!$L$10,$AB292,0)))</f>
        <v/>
      </c>
      <c r="O292" t="str">
        <f ca="1">IF(Input!M301="","",OFFSET(Input!$M$10,$AB292,0))</f>
        <v/>
      </c>
      <c r="P292" t="str">
        <f ca="1">IF(Input!N301="","",OFFSET(Input!$N$10,$AB292,0))</f>
        <v/>
      </c>
      <c r="Q292" t="str">
        <f ca="1">IF(Input!O301="","",OFFSET(Input!$O$10,$AB292,0))</f>
        <v/>
      </c>
      <c r="R292" t="str">
        <f ca="1">IF(Input!P301="","",VALUE(OFFSET(Input!$P$10,$AB292,0)*100))</f>
        <v/>
      </c>
      <c r="T292" t="str">
        <f ca="1">IF(Input!Q301="","",OFFSET(Input!$Q$10,$AB292,0))</f>
        <v/>
      </c>
      <c r="U292" t="str">
        <f ca="1">IF(Input!R301="","",OFFSET(Input!$R$10,$AB292,0))</f>
        <v/>
      </c>
      <c r="V292" t="str">
        <f ca="1">IF(Input!S301="","",VALUE(OFFSET(Input!$S$10,$AB292,0)))</f>
        <v/>
      </c>
      <c r="W292" t="str">
        <f ca="1">IF(Input!T301="","",VALUE(OFFSET(Input!$T$10,$AB292,0)))</f>
        <v/>
      </c>
      <c r="X292" t="str">
        <f ca="1">IF(Input!U301="","",VALUE(OFFSET(Input!$U$10,$AB292,0)))</f>
        <v/>
      </c>
      <c r="Y292" t="str">
        <f ca="1">IF(Input!V301="","",VALUE(OFFSET(Input!$V$10,$AB292,0)))</f>
        <v/>
      </c>
      <c r="Z292" s="170" t="str">
        <f ca="1">IF(Input!W301="","",OFFSET(Input!$W$10,$AB292,0))</f>
        <v/>
      </c>
      <c r="AB292" s="169">
        <v>291</v>
      </c>
    </row>
    <row r="293" spans="1:28" x14ac:dyDescent="0.25">
      <c r="A293" s="179" t="str">
        <f ca="1">IF(Input!A302="","",OFFSET(Input!$A$10,$AB293,0))</f>
        <v/>
      </c>
      <c r="B293" t="str">
        <f>IF(Input!$J$2="","",IF(A293="","",Input!$J$2))</f>
        <v/>
      </c>
      <c r="D293" t="str">
        <f ca="1">IF(Input!B302="","",VALUE(OFFSET(Input!$B$10,$AB293,0)))</f>
        <v/>
      </c>
      <c r="E293" t="str">
        <f ca="1">IF(Input!C302="","",OFFSET(Input!$C$10,$AB293,0))</f>
        <v/>
      </c>
      <c r="F293" t="str">
        <f ca="1">IF(Input!D302="","",OFFSET(Input!$D$10,$AB293,0))</f>
        <v/>
      </c>
      <c r="G293" t="str">
        <f ca="1">IF(Input!E302="","",OFFSET(Input!$E$10,$AB293,0))</f>
        <v/>
      </c>
      <c r="H293" t="str">
        <f ca="1">IF(Input!F302="","",OFFSET(Input!$F$10,$AB293,0))</f>
        <v/>
      </c>
      <c r="I293" t="str">
        <f ca="1">IF(Input!G302="","",OFFSET(Input!$G$10,$AB293,0))</f>
        <v/>
      </c>
      <c r="J293" t="str">
        <f ca="1">IF(Input!H302="","",OFFSET(Input!$H$10,$AB293,0))</f>
        <v/>
      </c>
      <c r="K293" t="str">
        <f ca="1">IF(Input!I302="","",OFFSET(Input!$I$10,$AB293,0))</f>
        <v/>
      </c>
      <c r="L293" t="str">
        <f ca="1">IF(Input!J302="","",OFFSET(Input!$J$10,$AB293,0))</f>
        <v/>
      </c>
      <c r="M293" s="189" t="str">
        <f ca="1">IF(Input!K302="","",VALUE(OFFSET(Input!$K$10,$AB293,0)))</f>
        <v/>
      </c>
      <c r="N293" s="189" t="str">
        <f ca="1">IF(Input!L302="","",VALUE(OFFSET(Input!$L$10,$AB293,0)))</f>
        <v/>
      </c>
      <c r="O293" t="str">
        <f ca="1">IF(Input!M302="","",OFFSET(Input!$M$10,$AB293,0))</f>
        <v/>
      </c>
      <c r="P293" t="str">
        <f ca="1">IF(Input!N302="","",OFFSET(Input!$N$10,$AB293,0))</f>
        <v/>
      </c>
      <c r="Q293" t="str">
        <f ca="1">IF(Input!O302="","",OFFSET(Input!$O$10,$AB293,0))</f>
        <v/>
      </c>
      <c r="R293" t="str">
        <f ca="1">IF(Input!P302="","",VALUE(OFFSET(Input!$P$10,$AB293,0)*100))</f>
        <v/>
      </c>
      <c r="T293" t="str">
        <f ca="1">IF(Input!Q302="","",OFFSET(Input!$Q$10,$AB293,0))</f>
        <v/>
      </c>
      <c r="U293" t="str">
        <f ca="1">IF(Input!R302="","",OFFSET(Input!$R$10,$AB293,0))</f>
        <v/>
      </c>
      <c r="V293" t="str">
        <f ca="1">IF(Input!S302="","",VALUE(OFFSET(Input!$S$10,$AB293,0)))</f>
        <v/>
      </c>
      <c r="W293" t="str">
        <f ca="1">IF(Input!T302="","",VALUE(OFFSET(Input!$T$10,$AB293,0)))</f>
        <v/>
      </c>
      <c r="X293" t="str">
        <f ca="1">IF(Input!U302="","",VALUE(OFFSET(Input!$U$10,$AB293,0)))</f>
        <v/>
      </c>
      <c r="Y293" t="str">
        <f ca="1">IF(Input!V302="","",VALUE(OFFSET(Input!$V$10,$AB293,0)))</f>
        <v/>
      </c>
      <c r="Z293" s="170" t="str">
        <f ca="1">IF(Input!W302="","",OFFSET(Input!$W$10,$AB293,0))</f>
        <v/>
      </c>
      <c r="AB293" s="169">
        <v>292</v>
      </c>
    </row>
    <row r="294" spans="1:28" x14ac:dyDescent="0.25">
      <c r="A294" s="179" t="str">
        <f ca="1">IF(Input!A303="","",OFFSET(Input!$A$10,$AB294,0))</f>
        <v/>
      </c>
      <c r="B294" t="str">
        <f>IF(Input!$J$2="","",IF(A294="","",Input!$J$2))</f>
        <v/>
      </c>
      <c r="D294" t="str">
        <f ca="1">IF(Input!B303="","",VALUE(OFFSET(Input!$B$10,$AB294,0)))</f>
        <v/>
      </c>
      <c r="E294" t="str">
        <f ca="1">IF(Input!C303="","",OFFSET(Input!$C$10,$AB294,0))</f>
        <v/>
      </c>
      <c r="F294" t="str">
        <f ca="1">IF(Input!D303="","",OFFSET(Input!$D$10,$AB294,0))</f>
        <v/>
      </c>
      <c r="G294" t="str">
        <f ca="1">IF(Input!E303="","",OFFSET(Input!$E$10,$AB294,0))</f>
        <v/>
      </c>
      <c r="H294" t="str">
        <f ca="1">IF(Input!F303="","",OFFSET(Input!$F$10,$AB294,0))</f>
        <v/>
      </c>
      <c r="I294" t="str">
        <f ca="1">IF(Input!G303="","",OFFSET(Input!$G$10,$AB294,0))</f>
        <v/>
      </c>
      <c r="J294" t="str">
        <f ca="1">IF(Input!H303="","",OFFSET(Input!$H$10,$AB294,0))</f>
        <v/>
      </c>
      <c r="K294" t="str">
        <f ca="1">IF(Input!I303="","",OFFSET(Input!$I$10,$AB294,0))</f>
        <v/>
      </c>
      <c r="L294" t="str">
        <f ca="1">IF(Input!J303="","",OFFSET(Input!$J$10,$AB294,0))</f>
        <v/>
      </c>
      <c r="M294" s="189" t="str">
        <f ca="1">IF(Input!K303="","",VALUE(OFFSET(Input!$K$10,$AB294,0)))</f>
        <v/>
      </c>
      <c r="N294" s="189" t="str">
        <f ca="1">IF(Input!L303="","",VALUE(OFFSET(Input!$L$10,$AB294,0)))</f>
        <v/>
      </c>
      <c r="O294" t="str">
        <f ca="1">IF(Input!M303="","",OFFSET(Input!$M$10,$AB294,0))</f>
        <v/>
      </c>
      <c r="P294" t="str">
        <f ca="1">IF(Input!N303="","",OFFSET(Input!$N$10,$AB294,0))</f>
        <v/>
      </c>
      <c r="Q294" t="str">
        <f ca="1">IF(Input!O303="","",OFFSET(Input!$O$10,$AB294,0))</f>
        <v/>
      </c>
      <c r="R294" t="str">
        <f ca="1">IF(Input!P303="","",VALUE(OFFSET(Input!$P$10,$AB294,0)*100))</f>
        <v/>
      </c>
      <c r="T294" t="str">
        <f ca="1">IF(Input!Q303="","",OFFSET(Input!$Q$10,$AB294,0))</f>
        <v/>
      </c>
      <c r="U294" t="str">
        <f ca="1">IF(Input!R303="","",OFFSET(Input!$R$10,$AB294,0))</f>
        <v/>
      </c>
      <c r="V294" t="str">
        <f ca="1">IF(Input!S303="","",VALUE(OFFSET(Input!$S$10,$AB294,0)))</f>
        <v/>
      </c>
      <c r="W294" t="str">
        <f ca="1">IF(Input!T303="","",VALUE(OFFSET(Input!$T$10,$AB294,0)))</f>
        <v/>
      </c>
      <c r="X294" t="str">
        <f ca="1">IF(Input!U303="","",VALUE(OFFSET(Input!$U$10,$AB294,0)))</f>
        <v/>
      </c>
      <c r="Y294" t="str">
        <f ca="1">IF(Input!V303="","",VALUE(OFFSET(Input!$V$10,$AB294,0)))</f>
        <v/>
      </c>
      <c r="Z294" s="170" t="str">
        <f ca="1">IF(Input!W303="","",OFFSET(Input!$W$10,$AB294,0))</f>
        <v/>
      </c>
      <c r="AB294" s="169">
        <v>293</v>
      </c>
    </row>
    <row r="295" spans="1:28" x14ac:dyDescent="0.25">
      <c r="A295" s="179" t="str">
        <f ca="1">IF(Input!A304="","",OFFSET(Input!$A$10,$AB295,0))</f>
        <v/>
      </c>
      <c r="B295" t="str">
        <f>IF(Input!$J$2="","",IF(A295="","",Input!$J$2))</f>
        <v/>
      </c>
      <c r="D295" t="str">
        <f ca="1">IF(Input!B304="","",VALUE(OFFSET(Input!$B$10,$AB295,0)))</f>
        <v/>
      </c>
      <c r="E295" t="str">
        <f ca="1">IF(Input!C304="","",OFFSET(Input!$C$10,$AB295,0))</f>
        <v/>
      </c>
      <c r="F295" t="str">
        <f ca="1">IF(Input!D304="","",OFFSET(Input!$D$10,$AB295,0))</f>
        <v/>
      </c>
      <c r="G295" t="str">
        <f ca="1">IF(Input!E304="","",OFFSET(Input!$E$10,$AB295,0))</f>
        <v/>
      </c>
      <c r="H295" t="str">
        <f ca="1">IF(Input!F304="","",OFFSET(Input!$F$10,$AB295,0))</f>
        <v/>
      </c>
      <c r="I295" t="str">
        <f ca="1">IF(Input!G304="","",OFFSET(Input!$G$10,$AB295,0))</f>
        <v/>
      </c>
      <c r="J295" t="str">
        <f ca="1">IF(Input!H304="","",OFFSET(Input!$H$10,$AB295,0))</f>
        <v/>
      </c>
      <c r="K295" t="str">
        <f ca="1">IF(Input!I304="","",OFFSET(Input!$I$10,$AB295,0))</f>
        <v/>
      </c>
      <c r="L295" t="str">
        <f ca="1">IF(Input!J304="","",OFFSET(Input!$J$10,$AB295,0))</f>
        <v/>
      </c>
      <c r="M295" s="189" t="str">
        <f ca="1">IF(Input!K304="","",VALUE(OFFSET(Input!$K$10,$AB295,0)))</f>
        <v/>
      </c>
      <c r="N295" s="189" t="str">
        <f ca="1">IF(Input!L304="","",VALUE(OFFSET(Input!$L$10,$AB295,0)))</f>
        <v/>
      </c>
      <c r="O295" t="str">
        <f ca="1">IF(Input!M304="","",OFFSET(Input!$M$10,$AB295,0))</f>
        <v/>
      </c>
      <c r="P295" t="str">
        <f ca="1">IF(Input!N304="","",OFFSET(Input!$N$10,$AB295,0))</f>
        <v/>
      </c>
      <c r="Q295" t="str">
        <f ca="1">IF(Input!O304="","",OFFSET(Input!$O$10,$AB295,0))</f>
        <v/>
      </c>
      <c r="R295" t="str">
        <f ca="1">IF(Input!P304="","",VALUE(OFFSET(Input!$P$10,$AB295,0)*100))</f>
        <v/>
      </c>
      <c r="T295" t="str">
        <f ca="1">IF(Input!Q304="","",OFFSET(Input!$Q$10,$AB295,0))</f>
        <v/>
      </c>
      <c r="U295" t="str">
        <f ca="1">IF(Input!R304="","",OFFSET(Input!$R$10,$AB295,0))</f>
        <v/>
      </c>
      <c r="V295" t="str">
        <f ca="1">IF(Input!S304="","",VALUE(OFFSET(Input!$S$10,$AB295,0)))</f>
        <v/>
      </c>
      <c r="W295" t="str">
        <f ca="1">IF(Input!T304="","",VALUE(OFFSET(Input!$T$10,$AB295,0)))</f>
        <v/>
      </c>
      <c r="X295" t="str">
        <f ca="1">IF(Input!U304="","",VALUE(OFFSET(Input!$U$10,$AB295,0)))</f>
        <v/>
      </c>
      <c r="Y295" t="str">
        <f ca="1">IF(Input!V304="","",VALUE(OFFSET(Input!$V$10,$AB295,0)))</f>
        <v/>
      </c>
      <c r="Z295" s="170" t="str">
        <f ca="1">IF(Input!W304="","",OFFSET(Input!$W$10,$AB295,0))</f>
        <v/>
      </c>
      <c r="AB295" s="169">
        <v>294</v>
      </c>
    </row>
    <row r="296" spans="1:28" x14ac:dyDescent="0.25">
      <c r="A296" s="179" t="str">
        <f ca="1">IF(Input!A305="","",OFFSET(Input!$A$10,$AB296,0))</f>
        <v/>
      </c>
      <c r="B296" t="str">
        <f>IF(Input!$J$2="","",IF(A296="","",Input!$J$2))</f>
        <v/>
      </c>
      <c r="D296" t="str">
        <f ca="1">IF(Input!B305="","",VALUE(OFFSET(Input!$B$10,$AB296,0)))</f>
        <v/>
      </c>
      <c r="E296" t="str">
        <f ca="1">IF(Input!C305="","",OFFSET(Input!$C$10,$AB296,0))</f>
        <v/>
      </c>
      <c r="F296" t="str">
        <f ca="1">IF(Input!D305="","",OFFSET(Input!$D$10,$AB296,0))</f>
        <v/>
      </c>
      <c r="G296" t="str">
        <f ca="1">IF(Input!E305="","",OFFSET(Input!$E$10,$AB296,0))</f>
        <v/>
      </c>
      <c r="H296" t="str">
        <f ca="1">IF(Input!F305="","",OFFSET(Input!$F$10,$AB296,0))</f>
        <v/>
      </c>
      <c r="I296" t="str">
        <f ca="1">IF(Input!G305="","",OFFSET(Input!$G$10,$AB296,0))</f>
        <v/>
      </c>
      <c r="J296" t="str">
        <f ca="1">IF(Input!H305="","",OFFSET(Input!$H$10,$AB296,0))</f>
        <v/>
      </c>
      <c r="K296" t="str">
        <f ca="1">IF(Input!I305="","",OFFSET(Input!$I$10,$AB296,0))</f>
        <v/>
      </c>
      <c r="L296" t="str">
        <f ca="1">IF(Input!J305="","",OFFSET(Input!$J$10,$AB296,0))</f>
        <v/>
      </c>
      <c r="M296" s="189" t="str">
        <f ca="1">IF(Input!K305="","",VALUE(OFFSET(Input!$K$10,$AB296,0)))</f>
        <v/>
      </c>
      <c r="N296" s="189" t="str">
        <f ca="1">IF(Input!L305="","",VALUE(OFFSET(Input!$L$10,$AB296,0)))</f>
        <v/>
      </c>
      <c r="O296" t="str">
        <f ca="1">IF(Input!M305="","",OFFSET(Input!$M$10,$AB296,0))</f>
        <v/>
      </c>
      <c r="P296" t="str">
        <f ca="1">IF(Input!N305="","",OFFSET(Input!$N$10,$AB296,0))</f>
        <v/>
      </c>
      <c r="Q296" t="str">
        <f ca="1">IF(Input!O305="","",OFFSET(Input!$O$10,$AB296,0))</f>
        <v/>
      </c>
      <c r="R296" t="str">
        <f ca="1">IF(Input!P305="","",VALUE(OFFSET(Input!$P$10,$AB296,0)*100))</f>
        <v/>
      </c>
      <c r="T296" t="str">
        <f ca="1">IF(Input!Q305="","",OFFSET(Input!$Q$10,$AB296,0))</f>
        <v/>
      </c>
      <c r="U296" t="str">
        <f ca="1">IF(Input!R305="","",OFFSET(Input!$R$10,$AB296,0))</f>
        <v/>
      </c>
      <c r="V296" t="str">
        <f ca="1">IF(Input!S305="","",VALUE(OFFSET(Input!$S$10,$AB296,0)))</f>
        <v/>
      </c>
      <c r="W296" t="str">
        <f ca="1">IF(Input!T305="","",VALUE(OFFSET(Input!$T$10,$AB296,0)))</f>
        <v/>
      </c>
      <c r="X296" t="str">
        <f ca="1">IF(Input!U305="","",VALUE(OFFSET(Input!$U$10,$AB296,0)))</f>
        <v/>
      </c>
      <c r="Y296" t="str">
        <f ca="1">IF(Input!V305="","",VALUE(OFFSET(Input!$V$10,$AB296,0)))</f>
        <v/>
      </c>
      <c r="Z296" s="170" t="str">
        <f ca="1">IF(Input!W305="","",OFFSET(Input!$W$10,$AB296,0))</f>
        <v/>
      </c>
      <c r="AB296" s="169">
        <v>295</v>
      </c>
    </row>
    <row r="297" spans="1:28" x14ac:dyDescent="0.25">
      <c r="A297" s="179" t="str">
        <f ca="1">IF(Input!A306="","",OFFSET(Input!$A$10,$AB297,0))</f>
        <v/>
      </c>
      <c r="B297" t="str">
        <f>IF(Input!$J$2="","",IF(A297="","",Input!$J$2))</f>
        <v/>
      </c>
      <c r="D297" t="str">
        <f ca="1">IF(Input!B306="","",VALUE(OFFSET(Input!$B$10,$AB297,0)))</f>
        <v/>
      </c>
      <c r="E297" t="str">
        <f ca="1">IF(Input!C306="","",OFFSET(Input!$C$10,$AB297,0))</f>
        <v/>
      </c>
      <c r="F297" t="str">
        <f ca="1">IF(Input!D306="","",OFFSET(Input!$D$10,$AB297,0))</f>
        <v/>
      </c>
      <c r="G297" t="str">
        <f ca="1">IF(Input!E306="","",OFFSET(Input!$E$10,$AB297,0))</f>
        <v/>
      </c>
      <c r="H297" t="str">
        <f ca="1">IF(Input!F306="","",OFFSET(Input!$F$10,$AB297,0))</f>
        <v/>
      </c>
      <c r="I297" t="str">
        <f ca="1">IF(Input!G306="","",OFFSET(Input!$G$10,$AB297,0))</f>
        <v/>
      </c>
      <c r="J297" t="str">
        <f ca="1">IF(Input!H306="","",OFFSET(Input!$H$10,$AB297,0))</f>
        <v/>
      </c>
      <c r="K297" t="str">
        <f ca="1">IF(Input!I306="","",OFFSET(Input!$I$10,$AB297,0))</f>
        <v/>
      </c>
      <c r="L297" t="str">
        <f ca="1">IF(Input!J306="","",OFFSET(Input!$J$10,$AB297,0))</f>
        <v/>
      </c>
      <c r="M297" s="189" t="str">
        <f ca="1">IF(Input!K306="","",VALUE(OFFSET(Input!$K$10,$AB297,0)))</f>
        <v/>
      </c>
      <c r="N297" s="189" t="str">
        <f ca="1">IF(Input!L306="","",VALUE(OFFSET(Input!$L$10,$AB297,0)))</f>
        <v/>
      </c>
      <c r="O297" t="str">
        <f ca="1">IF(Input!M306="","",OFFSET(Input!$M$10,$AB297,0))</f>
        <v/>
      </c>
      <c r="P297" t="str">
        <f ca="1">IF(Input!N306="","",OFFSET(Input!$N$10,$AB297,0))</f>
        <v/>
      </c>
      <c r="Q297" t="str">
        <f ca="1">IF(Input!O306="","",OFFSET(Input!$O$10,$AB297,0))</f>
        <v/>
      </c>
      <c r="R297" t="str">
        <f ca="1">IF(Input!P306="","",VALUE(OFFSET(Input!$P$10,$AB297,0)*100))</f>
        <v/>
      </c>
      <c r="T297" t="str">
        <f ca="1">IF(Input!Q306="","",OFFSET(Input!$Q$10,$AB297,0))</f>
        <v/>
      </c>
      <c r="U297" t="str">
        <f ca="1">IF(Input!R306="","",OFFSET(Input!$R$10,$AB297,0))</f>
        <v/>
      </c>
      <c r="V297" t="str">
        <f ca="1">IF(Input!S306="","",VALUE(OFFSET(Input!$S$10,$AB297,0)))</f>
        <v/>
      </c>
      <c r="W297" t="str">
        <f ca="1">IF(Input!T306="","",VALUE(OFFSET(Input!$T$10,$AB297,0)))</f>
        <v/>
      </c>
      <c r="X297" t="str">
        <f ca="1">IF(Input!U306="","",VALUE(OFFSET(Input!$U$10,$AB297,0)))</f>
        <v/>
      </c>
      <c r="Y297" t="str">
        <f ca="1">IF(Input!V306="","",VALUE(OFFSET(Input!$V$10,$AB297,0)))</f>
        <v/>
      </c>
      <c r="Z297" s="170" t="str">
        <f ca="1">IF(Input!W306="","",OFFSET(Input!$W$10,$AB297,0))</f>
        <v/>
      </c>
      <c r="AB297" s="169">
        <v>296</v>
      </c>
    </row>
    <row r="298" spans="1:28" x14ac:dyDescent="0.25">
      <c r="A298" s="179" t="str">
        <f ca="1">IF(Input!A307="","",OFFSET(Input!$A$10,$AB298,0))</f>
        <v/>
      </c>
      <c r="B298" t="str">
        <f>IF(Input!$J$2="","",IF(A298="","",Input!$J$2))</f>
        <v/>
      </c>
      <c r="D298" t="str">
        <f ca="1">IF(Input!B307="","",VALUE(OFFSET(Input!$B$10,$AB298,0)))</f>
        <v/>
      </c>
      <c r="E298" t="str">
        <f ca="1">IF(Input!C307="","",OFFSET(Input!$C$10,$AB298,0))</f>
        <v/>
      </c>
      <c r="F298" t="str">
        <f ca="1">IF(Input!D307="","",OFFSET(Input!$D$10,$AB298,0))</f>
        <v/>
      </c>
      <c r="G298" t="str">
        <f ca="1">IF(Input!E307="","",OFFSET(Input!$E$10,$AB298,0))</f>
        <v/>
      </c>
      <c r="H298" t="str">
        <f ca="1">IF(Input!F307="","",OFFSET(Input!$F$10,$AB298,0))</f>
        <v/>
      </c>
      <c r="I298" t="str">
        <f ca="1">IF(Input!G307="","",OFFSET(Input!$G$10,$AB298,0))</f>
        <v/>
      </c>
      <c r="J298" t="str">
        <f ca="1">IF(Input!H307="","",OFFSET(Input!$H$10,$AB298,0))</f>
        <v/>
      </c>
      <c r="K298" t="str">
        <f ca="1">IF(Input!I307="","",OFFSET(Input!$I$10,$AB298,0))</f>
        <v/>
      </c>
      <c r="L298" t="str">
        <f ca="1">IF(Input!J307="","",OFFSET(Input!$J$10,$AB298,0))</f>
        <v/>
      </c>
      <c r="M298" s="189" t="str">
        <f ca="1">IF(Input!K307="","",VALUE(OFFSET(Input!$K$10,$AB298,0)))</f>
        <v/>
      </c>
      <c r="N298" s="189" t="str">
        <f ca="1">IF(Input!L307="","",VALUE(OFFSET(Input!$L$10,$AB298,0)))</f>
        <v/>
      </c>
      <c r="O298" t="str">
        <f ca="1">IF(Input!M307="","",OFFSET(Input!$M$10,$AB298,0))</f>
        <v/>
      </c>
      <c r="P298" t="str">
        <f ca="1">IF(Input!N307="","",OFFSET(Input!$N$10,$AB298,0))</f>
        <v/>
      </c>
      <c r="Q298" t="str">
        <f ca="1">IF(Input!O307="","",OFFSET(Input!$O$10,$AB298,0))</f>
        <v/>
      </c>
      <c r="R298" t="str">
        <f ca="1">IF(Input!P307="","",VALUE(OFFSET(Input!$P$10,$AB298,0)*100))</f>
        <v/>
      </c>
      <c r="T298" t="str">
        <f ca="1">IF(Input!Q307="","",OFFSET(Input!$Q$10,$AB298,0))</f>
        <v/>
      </c>
      <c r="U298" t="str">
        <f ca="1">IF(Input!R307="","",OFFSET(Input!$R$10,$AB298,0))</f>
        <v/>
      </c>
      <c r="V298" t="str">
        <f ca="1">IF(Input!S307="","",VALUE(OFFSET(Input!$S$10,$AB298,0)))</f>
        <v/>
      </c>
      <c r="W298" t="str">
        <f ca="1">IF(Input!T307="","",VALUE(OFFSET(Input!$T$10,$AB298,0)))</f>
        <v/>
      </c>
      <c r="X298" t="str">
        <f ca="1">IF(Input!U307="","",VALUE(OFFSET(Input!$U$10,$AB298,0)))</f>
        <v/>
      </c>
      <c r="Y298" t="str">
        <f ca="1">IF(Input!V307="","",VALUE(OFFSET(Input!$V$10,$AB298,0)))</f>
        <v/>
      </c>
      <c r="Z298" s="170" t="str">
        <f ca="1">IF(Input!W307="","",OFFSET(Input!$W$10,$AB298,0))</f>
        <v/>
      </c>
      <c r="AB298" s="169">
        <v>297</v>
      </c>
    </row>
    <row r="299" spans="1:28" x14ac:dyDescent="0.25">
      <c r="A299" s="179" t="str">
        <f ca="1">IF(Input!A308="","",OFFSET(Input!$A$10,$AB299,0))</f>
        <v/>
      </c>
      <c r="B299" t="str">
        <f>IF(Input!$J$2="","",IF(A299="","",Input!$J$2))</f>
        <v/>
      </c>
      <c r="D299" t="str">
        <f ca="1">IF(Input!B308="","",VALUE(OFFSET(Input!$B$10,$AB299,0)))</f>
        <v/>
      </c>
      <c r="E299" t="str">
        <f ca="1">IF(Input!C308="","",OFFSET(Input!$C$10,$AB299,0))</f>
        <v/>
      </c>
      <c r="F299" t="str">
        <f ca="1">IF(Input!D308="","",OFFSET(Input!$D$10,$AB299,0))</f>
        <v/>
      </c>
      <c r="G299" t="str">
        <f ca="1">IF(Input!E308="","",OFFSET(Input!$E$10,$AB299,0))</f>
        <v/>
      </c>
      <c r="H299" t="str">
        <f ca="1">IF(Input!F308="","",OFFSET(Input!$F$10,$AB299,0))</f>
        <v/>
      </c>
      <c r="I299" t="str">
        <f ca="1">IF(Input!G308="","",OFFSET(Input!$G$10,$AB299,0))</f>
        <v/>
      </c>
      <c r="J299" t="str">
        <f ca="1">IF(Input!H308="","",OFFSET(Input!$H$10,$AB299,0))</f>
        <v/>
      </c>
      <c r="K299" t="str">
        <f ca="1">IF(Input!I308="","",OFFSET(Input!$I$10,$AB299,0))</f>
        <v/>
      </c>
      <c r="L299" t="str">
        <f ca="1">IF(Input!J308="","",OFFSET(Input!$J$10,$AB299,0))</f>
        <v/>
      </c>
      <c r="M299" s="189" t="str">
        <f ca="1">IF(Input!K308="","",VALUE(OFFSET(Input!$K$10,$AB299,0)))</f>
        <v/>
      </c>
      <c r="N299" s="189" t="str">
        <f ca="1">IF(Input!L308="","",VALUE(OFFSET(Input!$L$10,$AB299,0)))</f>
        <v/>
      </c>
      <c r="O299" t="str">
        <f ca="1">IF(Input!M308="","",OFFSET(Input!$M$10,$AB299,0))</f>
        <v/>
      </c>
      <c r="P299" t="str">
        <f ca="1">IF(Input!N308="","",OFFSET(Input!$N$10,$AB299,0))</f>
        <v/>
      </c>
      <c r="Q299" t="str">
        <f ca="1">IF(Input!O308="","",OFFSET(Input!$O$10,$AB299,0))</f>
        <v/>
      </c>
      <c r="R299" t="str">
        <f ca="1">IF(Input!P308="","",VALUE(OFFSET(Input!$P$10,$AB299,0)*100))</f>
        <v/>
      </c>
      <c r="T299" t="str">
        <f ca="1">IF(Input!Q308="","",OFFSET(Input!$Q$10,$AB299,0))</f>
        <v/>
      </c>
      <c r="U299" t="str">
        <f ca="1">IF(Input!R308="","",OFFSET(Input!$R$10,$AB299,0))</f>
        <v/>
      </c>
      <c r="V299" t="str">
        <f ca="1">IF(Input!S308="","",VALUE(OFFSET(Input!$S$10,$AB299,0)))</f>
        <v/>
      </c>
      <c r="W299" t="str">
        <f ca="1">IF(Input!T308="","",VALUE(OFFSET(Input!$T$10,$AB299,0)))</f>
        <v/>
      </c>
      <c r="X299" t="str">
        <f ca="1">IF(Input!U308="","",VALUE(OFFSET(Input!$U$10,$AB299,0)))</f>
        <v/>
      </c>
      <c r="Y299" t="str">
        <f ca="1">IF(Input!V308="","",VALUE(OFFSET(Input!$V$10,$AB299,0)))</f>
        <v/>
      </c>
      <c r="Z299" s="170" t="str">
        <f ca="1">IF(Input!W308="","",OFFSET(Input!$W$10,$AB299,0))</f>
        <v/>
      </c>
      <c r="AB299" s="169">
        <v>298</v>
      </c>
    </row>
    <row r="300" spans="1:28" x14ac:dyDescent="0.25">
      <c r="A300" s="179" t="str">
        <f ca="1">IF(Input!A309="","",OFFSET(Input!$A$10,$AB300,0))</f>
        <v/>
      </c>
      <c r="B300" t="str">
        <f>IF(Input!$J$2="","",IF(A300="","",Input!$J$2))</f>
        <v/>
      </c>
      <c r="D300" t="str">
        <f ca="1">IF(Input!B309="","",VALUE(OFFSET(Input!$B$10,$AB300,0)))</f>
        <v/>
      </c>
      <c r="E300" t="str">
        <f ca="1">IF(Input!C309="","",OFFSET(Input!$C$10,$AB300,0))</f>
        <v/>
      </c>
      <c r="F300" t="str">
        <f ca="1">IF(Input!D309="","",OFFSET(Input!$D$10,$AB300,0))</f>
        <v/>
      </c>
      <c r="G300" t="str">
        <f ca="1">IF(Input!E309="","",OFFSET(Input!$E$10,$AB300,0))</f>
        <v/>
      </c>
      <c r="H300" t="str">
        <f ca="1">IF(Input!F309="","",OFFSET(Input!$F$10,$AB300,0))</f>
        <v/>
      </c>
      <c r="I300" t="str">
        <f ca="1">IF(Input!G309="","",OFFSET(Input!$G$10,$AB300,0))</f>
        <v/>
      </c>
      <c r="J300" t="str">
        <f ca="1">IF(Input!H309="","",OFFSET(Input!$H$10,$AB300,0))</f>
        <v/>
      </c>
      <c r="K300" t="str">
        <f ca="1">IF(Input!I309="","",OFFSET(Input!$I$10,$AB300,0))</f>
        <v/>
      </c>
      <c r="L300" t="str">
        <f ca="1">IF(Input!J309="","",OFFSET(Input!$J$10,$AB300,0))</f>
        <v/>
      </c>
      <c r="M300" s="189" t="str">
        <f ca="1">IF(Input!K309="","",VALUE(OFFSET(Input!$K$10,$AB300,0)))</f>
        <v/>
      </c>
      <c r="N300" s="189" t="str">
        <f ca="1">IF(Input!L309="","",VALUE(OFFSET(Input!$L$10,$AB300,0)))</f>
        <v/>
      </c>
      <c r="O300" t="str">
        <f ca="1">IF(Input!M309="","",OFFSET(Input!$M$10,$AB300,0))</f>
        <v/>
      </c>
      <c r="P300" t="str">
        <f ca="1">IF(Input!N309="","",OFFSET(Input!$N$10,$AB300,0))</f>
        <v/>
      </c>
      <c r="Q300" t="str">
        <f ca="1">IF(Input!O309="","",OFFSET(Input!$O$10,$AB300,0))</f>
        <v/>
      </c>
      <c r="R300" t="str">
        <f ca="1">IF(Input!P309="","",VALUE(OFFSET(Input!$P$10,$AB300,0)*100))</f>
        <v/>
      </c>
      <c r="T300" t="str">
        <f ca="1">IF(Input!Q309="","",OFFSET(Input!$Q$10,$AB300,0))</f>
        <v/>
      </c>
      <c r="U300" t="str">
        <f ca="1">IF(Input!R309="","",OFFSET(Input!$R$10,$AB300,0))</f>
        <v/>
      </c>
      <c r="V300" t="str">
        <f ca="1">IF(Input!S309="","",VALUE(OFFSET(Input!$S$10,$AB300,0)))</f>
        <v/>
      </c>
      <c r="W300" t="str">
        <f ca="1">IF(Input!T309="","",VALUE(OFFSET(Input!$T$10,$AB300,0)))</f>
        <v/>
      </c>
      <c r="X300" t="str">
        <f ca="1">IF(Input!U309="","",VALUE(OFFSET(Input!$U$10,$AB300,0)))</f>
        <v/>
      </c>
      <c r="Y300" t="str">
        <f ca="1">IF(Input!V309="","",VALUE(OFFSET(Input!$V$10,$AB300,0)))</f>
        <v/>
      </c>
      <c r="Z300" s="170" t="str">
        <f ca="1">IF(Input!W309="","",OFFSET(Input!$W$10,$AB300,0))</f>
        <v/>
      </c>
      <c r="AB300" s="169">
        <v>299</v>
      </c>
    </row>
    <row r="301" spans="1:28" x14ac:dyDescent="0.25">
      <c r="A301" s="179" t="str">
        <f ca="1">IF(Input!A310="","",OFFSET(Input!$A$10,$AB301,0))</f>
        <v/>
      </c>
      <c r="B301" t="str">
        <f>IF(Input!$J$2="","",IF(A301="","",Input!$J$2))</f>
        <v/>
      </c>
      <c r="D301" t="str">
        <f ca="1">IF(Input!B310="","",VALUE(OFFSET(Input!$B$10,$AB301,0)))</f>
        <v/>
      </c>
      <c r="E301" t="str">
        <f ca="1">IF(Input!C310="","",OFFSET(Input!$C$10,$AB301,0))</f>
        <v/>
      </c>
      <c r="F301" t="str">
        <f ca="1">IF(Input!D310="","",OFFSET(Input!$D$10,$AB301,0))</f>
        <v/>
      </c>
      <c r="G301" t="str">
        <f ca="1">IF(Input!E310="","",OFFSET(Input!$E$10,$AB301,0))</f>
        <v/>
      </c>
      <c r="H301" t="str">
        <f ca="1">IF(Input!F310="","",OFFSET(Input!$F$10,$AB301,0))</f>
        <v/>
      </c>
      <c r="I301" t="str">
        <f ca="1">IF(Input!G310="","",OFFSET(Input!$G$10,$AB301,0))</f>
        <v/>
      </c>
      <c r="J301" t="str">
        <f ca="1">IF(Input!H310="","",OFFSET(Input!$H$10,$AB301,0))</f>
        <v/>
      </c>
      <c r="K301" t="str">
        <f ca="1">IF(Input!I310="","",OFFSET(Input!$I$10,$AB301,0))</f>
        <v/>
      </c>
      <c r="L301" t="str">
        <f ca="1">IF(Input!J310="","",OFFSET(Input!$J$10,$AB301,0))</f>
        <v/>
      </c>
      <c r="M301" s="189" t="str">
        <f ca="1">IF(Input!K310="","",VALUE(OFFSET(Input!$K$10,$AB301,0)))</f>
        <v/>
      </c>
      <c r="N301" s="189" t="str">
        <f ca="1">IF(Input!L310="","",VALUE(OFFSET(Input!$L$10,$AB301,0)))</f>
        <v/>
      </c>
      <c r="O301" t="str">
        <f ca="1">IF(Input!M310="","",OFFSET(Input!$M$10,$AB301,0))</f>
        <v/>
      </c>
      <c r="P301" t="str">
        <f ca="1">IF(Input!N310="","",OFFSET(Input!$N$10,$AB301,0))</f>
        <v/>
      </c>
      <c r="Q301" t="str">
        <f ca="1">IF(Input!O310="","",OFFSET(Input!$O$10,$AB301,0))</f>
        <v/>
      </c>
      <c r="R301" t="str">
        <f ca="1">IF(Input!P310="","",VALUE(OFFSET(Input!$P$10,$AB301,0)*100))</f>
        <v/>
      </c>
      <c r="T301" t="str">
        <f ca="1">IF(Input!Q310="","",OFFSET(Input!$Q$10,$AB301,0))</f>
        <v/>
      </c>
      <c r="U301" t="str">
        <f ca="1">IF(Input!R310="","",OFFSET(Input!$R$10,$AB301,0))</f>
        <v/>
      </c>
      <c r="V301" t="str">
        <f ca="1">IF(Input!S310="","",VALUE(OFFSET(Input!$S$10,$AB301,0)))</f>
        <v/>
      </c>
      <c r="W301" t="str">
        <f ca="1">IF(Input!T310="","",VALUE(OFFSET(Input!$T$10,$AB301,0)))</f>
        <v/>
      </c>
      <c r="X301" t="str">
        <f ca="1">IF(Input!U310="","",VALUE(OFFSET(Input!$U$10,$AB301,0)))</f>
        <v/>
      </c>
      <c r="Y301" t="str">
        <f ca="1">IF(Input!V310="","",VALUE(OFFSET(Input!$V$10,$AB301,0)))</f>
        <v/>
      </c>
      <c r="Z301" s="170" t="str">
        <f ca="1">IF(Input!W310="","",OFFSET(Input!$W$10,$AB301,0))</f>
        <v/>
      </c>
      <c r="AB301" s="169">
        <v>300</v>
      </c>
    </row>
    <row r="302" spans="1:28" x14ac:dyDescent="0.25">
      <c r="A302" s="179" t="str">
        <f ca="1">IF(Input!A311="","",OFFSET(Input!$A$10,$AB302,0))</f>
        <v/>
      </c>
      <c r="B302" t="str">
        <f>IF(Input!$J$2="","",IF(A302="","",Input!$J$2))</f>
        <v/>
      </c>
      <c r="D302" t="str">
        <f ca="1">IF(Input!B311="","",VALUE(OFFSET(Input!$B$10,$AB302,0)))</f>
        <v/>
      </c>
      <c r="E302" t="str">
        <f ca="1">IF(Input!C311="","",OFFSET(Input!$C$10,$AB302,0))</f>
        <v/>
      </c>
      <c r="F302" t="str">
        <f ca="1">IF(Input!D311="","",OFFSET(Input!$D$10,$AB302,0))</f>
        <v/>
      </c>
      <c r="G302" t="str">
        <f ca="1">IF(Input!E311="","",OFFSET(Input!$E$10,$AB302,0))</f>
        <v/>
      </c>
      <c r="H302" t="str">
        <f ca="1">IF(Input!F311="","",OFFSET(Input!$F$10,$AB302,0))</f>
        <v/>
      </c>
      <c r="I302" t="str">
        <f ca="1">IF(Input!G311="","",OFFSET(Input!$G$10,$AB302,0))</f>
        <v/>
      </c>
      <c r="J302" t="str">
        <f ca="1">IF(Input!H311="","",OFFSET(Input!$H$10,$AB302,0))</f>
        <v/>
      </c>
      <c r="K302" t="str">
        <f ca="1">IF(Input!I311="","",OFFSET(Input!$I$10,$AB302,0))</f>
        <v/>
      </c>
      <c r="L302" t="str">
        <f ca="1">IF(Input!J311="","",OFFSET(Input!$J$10,$AB302,0))</f>
        <v/>
      </c>
      <c r="M302" s="189" t="str">
        <f ca="1">IF(Input!K311="","",VALUE(OFFSET(Input!$K$10,$AB302,0)))</f>
        <v/>
      </c>
      <c r="N302" s="189" t="str">
        <f ca="1">IF(Input!L311="","",VALUE(OFFSET(Input!$L$10,$AB302,0)))</f>
        <v/>
      </c>
      <c r="O302" t="str">
        <f ca="1">IF(Input!M311="","",OFFSET(Input!$M$10,$AB302,0))</f>
        <v/>
      </c>
      <c r="P302" t="str">
        <f ca="1">IF(Input!N311="","",OFFSET(Input!$N$10,$AB302,0))</f>
        <v/>
      </c>
      <c r="Q302" t="str">
        <f ca="1">IF(Input!O311="","",OFFSET(Input!$O$10,$AB302,0))</f>
        <v/>
      </c>
      <c r="R302" t="str">
        <f ca="1">IF(Input!P311="","",VALUE(OFFSET(Input!$P$10,$AB302,0)*100))</f>
        <v/>
      </c>
      <c r="T302" t="str">
        <f ca="1">IF(Input!Q311="","",OFFSET(Input!$Q$10,$AB302,0))</f>
        <v/>
      </c>
      <c r="U302" t="str">
        <f ca="1">IF(Input!R311="","",OFFSET(Input!$R$10,$AB302,0))</f>
        <v/>
      </c>
      <c r="V302" t="str">
        <f ca="1">IF(Input!S311="","",VALUE(OFFSET(Input!$S$10,$AB302,0)))</f>
        <v/>
      </c>
      <c r="W302" t="str">
        <f ca="1">IF(Input!T311="","",VALUE(OFFSET(Input!$T$10,$AB302,0)))</f>
        <v/>
      </c>
      <c r="X302" t="str">
        <f ca="1">IF(Input!U311="","",VALUE(OFFSET(Input!$U$10,$AB302,0)))</f>
        <v/>
      </c>
      <c r="Y302" t="str">
        <f ca="1">IF(Input!V311="","",VALUE(OFFSET(Input!$V$10,$AB302,0)))</f>
        <v/>
      </c>
      <c r="Z302" s="170" t="str">
        <f ca="1">IF(Input!W311="","",OFFSET(Input!$W$10,$AB302,0))</f>
        <v/>
      </c>
      <c r="AB302" s="169">
        <v>301</v>
      </c>
    </row>
    <row r="303" spans="1:28" x14ac:dyDescent="0.25">
      <c r="A303" s="179" t="str">
        <f ca="1">IF(Input!A312="","",OFFSET(Input!$A$10,$AB303,0))</f>
        <v/>
      </c>
      <c r="B303" t="str">
        <f>IF(Input!$J$2="","",IF(A303="","",Input!$J$2))</f>
        <v/>
      </c>
      <c r="D303" t="str">
        <f ca="1">IF(Input!B312="","",VALUE(OFFSET(Input!$B$10,$AB303,0)))</f>
        <v/>
      </c>
      <c r="E303" t="str">
        <f ca="1">IF(Input!C312="","",OFFSET(Input!$C$10,$AB303,0))</f>
        <v/>
      </c>
      <c r="F303" t="str">
        <f ca="1">IF(Input!D312="","",OFFSET(Input!$D$10,$AB303,0))</f>
        <v/>
      </c>
      <c r="G303" t="str">
        <f ca="1">IF(Input!E312="","",OFFSET(Input!$E$10,$AB303,0))</f>
        <v/>
      </c>
      <c r="H303" t="str">
        <f ca="1">IF(Input!F312="","",OFFSET(Input!$F$10,$AB303,0))</f>
        <v/>
      </c>
      <c r="I303" t="str">
        <f ca="1">IF(Input!G312="","",OFFSET(Input!$G$10,$AB303,0))</f>
        <v/>
      </c>
      <c r="J303" t="str">
        <f ca="1">IF(Input!H312="","",OFFSET(Input!$H$10,$AB303,0))</f>
        <v/>
      </c>
      <c r="K303" t="str">
        <f ca="1">IF(Input!I312="","",OFFSET(Input!$I$10,$AB303,0))</f>
        <v/>
      </c>
      <c r="L303" t="str">
        <f ca="1">IF(Input!J312="","",OFFSET(Input!$J$10,$AB303,0))</f>
        <v/>
      </c>
      <c r="M303" s="189" t="str">
        <f ca="1">IF(Input!K312="","",VALUE(OFFSET(Input!$K$10,$AB303,0)))</f>
        <v/>
      </c>
      <c r="N303" s="189" t="str">
        <f ca="1">IF(Input!L312="","",VALUE(OFFSET(Input!$L$10,$AB303,0)))</f>
        <v/>
      </c>
      <c r="O303" t="str">
        <f ca="1">IF(Input!M312="","",OFFSET(Input!$M$10,$AB303,0))</f>
        <v/>
      </c>
      <c r="P303" t="str">
        <f ca="1">IF(Input!N312="","",OFFSET(Input!$N$10,$AB303,0))</f>
        <v/>
      </c>
      <c r="Q303" t="str">
        <f ca="1">IF(Input!O312="","",OFFSET(Input!$O$10,$AB303,0))</f>
        <v/>
      </c>
      <c r="R303" t="str">
        <f ca="1">IF(Input!P312="","",VALUE(OFFSET(Input!$P$10,$AB303,0)*100))</f>
        <v/>
      </c>
      <c r="T303" t="str">
        <f ca="1">IF(Input!Q312="","",OFFSET(Input!$Q$10,$AB303,0))</f>
        <v/>
      </c>
      <c r="U303" t="str">
        <f ca="1">IF(Input!R312="","",OFFSET(Input!$R$10,$AB303,0))</f>
        <v/>
      </c>
      <c r="V303" t="str">
        <f ca="1">IF(Input!S312="","",VALUE(OFFSET(Input!$S$10,$AB303,0)))</f>
        <v/>
      </c>
      <c r="W303" t="str">
        <f ca="1">IF(Input!T312="","",VALUE(OFFSET(Input!$T$10,$AB303,0)))</f>
        <v/>
      </c>
      <c r="X303" t="str">
        <f ca="1">IF(Input!U312="","",VALUE(OFFSET(Input!$U$10,$AB303,0)))</f>
        <v/>
      </c>
      <c r="Y303" t="str">
        <f ca="1">IF(Input!V312="","",VALUE(OFFSET(Input!$V$10,$AB303,0)))</f>
        <v/>
      </c>
      <c r="Z303" s="170" t="str">
        <f ca="1">IF(Input!W312="","",OFFSET(Input!$W$10,$AB303,0))</f>
        <v/>
      </c>
      <c r="AB303" s="169">
        <v>302</v>
      </c>
    </row>
    <row r="304" spans="1:28" x14ac:dyDescent="0.25">
      <c r="A304" s="179" t="str">
        <f ca="1">IF(Input!A313="","",OFFSET(Input!$A$10,$AB304,0))</f>
        <v/>
      </c>
      <c r="B304" t="str">
        <f>IF(Input!$J$2="","",IF(A304="","",Input!$J$2))</f>
        <v/>
      </c>
      <c r="D304" t="str">
        <f ca="1">IF(Input!B313="","",VALUE(OFFSET(Input!$B$10,$AB304,0)))</f>
        <v/>
      </c>
      <c r="E304" t="str">
        <f ca="1">IF(Input!C313="","",OFFSET(Input!$C$10,$AB304,0))</f>
        <v/>
      </c>
      <c r="F304" t="str">
        <f ca="1">IF(Input!D313="","",OFFSET(Input!$D$10,$AB304,0))</f>
        <v/>
      </c>
      <c r="G304" t="str">
        <f ca="1">IF(Input!E313="","",OFFSET(Input!$E$10,$AB304,0))</f>
        <v/>
      </c>
      <c r="H304" t="str">
        <f ca="1">IF(Input!F313="","",OFFSET(Input!$F$10,$AB304,0))</f>
        <v/>
      </c>
      <c r="I304" t="str">
        <f ca="1">IF(Input!G313="","",OFFSET(Input!$G$10,$AB304,0))</f>
        <v/>
      </c>
      <c r="J304" t="str">
        <f ca="1">IF(Input!H313="","",OFFSET(Input!$H$10,$AB304,0))</f>
        <v/>
      </c>
      <c r="K304" t="str">
        <f ca="1">IF(Input!I313="","",OFFSET(Input!$I$10,$AB304,0))</f>
        <v/>
      </c>
      <c r="L304" t="str">
        <f ca="1">IF(Input!J313="","",OFFSET(Input!$J$10,$AB304,0))</f>
        <v/>
      </c>
      <c r="M304" s="189" t="str">
        <f ca="1">IF(Input!K313="","",VALUE(OFFSET(Input!$K$10,$AB304,0)))</f>
        <v/>
      </c>
      <c r="N304" s="189" t="str">
        <f ca="1">IF(Input!L313="","",VALUE(OFFSET(Input!$L$10,$AB304,0)))</f>
        <v/>
      </c>
      <c r="O304" t="str">
        <f ca="1">IF(Input!M313="","",OFFSET(Input!$M$10,$AB304,0))</f>
        <v/>
      </c>
      <c r="P304" t="str">
        <f ca="1">IF(Input!N313="","",OFFSET(Input!$N$10,$AB304,0))</f>
        <v/>
      </c>
      <c r="Q304" t="str">
        <f ca="1">IF(Input!O313="","",OFFSET(Input!$O$10,$AB304,0))</f>
        <v/>
      </c>
      <c r="R304" t="str">
        <f ca="1">IF(Input!P313="","",VALUE(OFFSET(Input!$P$10,$AB304,0)*100))</f>
        <v/>
      </c>
      <c r="T304" t="str">
        <f ca="1">IF(Input!Q313="","",OFFSET(Input!$Q$10,$AB304,0))</f>
        <v/>
      </c>
      <c r="U304" t="str">
        <f ca="1">IF(Input!R313="","",OFFSET(Input!$R$10,$AB304,0))</f>
        <v/>
      </c>
      <c r="V304" t="str">
        <f ca="1">IF(Input!S313="","",VALUE(OFFSET(Input!$S$10,$AB304,0)))</f>
        <v/>
      </c>
      <c r="W304" t="str">
        <f ca="1">IF(Input!T313="","",VALUE(OFFSET(Input!$T$10,$AB304,0)))</f>
        <v/>
      </c>
      <c r="X304" t="str">
        <f ca="1">IF(Input!U313="","",VALUE(OFFSET(Input!$U$10,$AB304,0)))</f>
        <v/>
      </c>
      <c r="Y304" t="str">
        <f ca="1">IF(Input!V313="","",VALUE(OFFSET(Input!$V$10,$AB304,0)))</f>
        <v/>
      </c>
      <c r="Z304" s="170" t="str">
        <f ca="1">IF(Input!W313="","",OFFSET(Input!$W$10,$AB304,0))</f>
        <v/>
      </c>
      <c r="AB304" s="169">
        <v>303</v>
      </c>
    </row>
    <row r="305" spans="1:28" x14ac:dyDescent="0.25">
      <c r="A305" s="179" t="str">
        <f ca="1">IF(Input!A314="","",OFFSET(Input!$A$10,$AB305,0))</f>
        <v/>
      </c>
      <c r="B305" t="str">
        <f>IF(Input!$J$2="","",IF(A305="","",Input!$J$2))</f>
        <v/>
      </c>
      <c r="D305" t="str">
        <f ca="1">IF(Input!B314="","",VALUE(OFFSET(Input!$B$10,$AB305,0)))</f>
        <v/>
      </c>
      <c r="E305" t="str">
        <f ca="1">IF(Input!C314="","",OFFSET(Input!$C$10,$AB305,0))</f>
        <v/>
      </c>
      <c r="F305" t="str">
        <f ca="1">IF(Input!D314="","",OFFSET(Input!$D$10,$AB305,0))</f>
        <v/>
      </c>
      <c r="G305" t="str">
        <f ca="1">IF(Input!E314="","",OFFSET(Input!$E$10,$AB305,0))</f>
        <v/>
      </c>
      <c r="H305" t="str">
        <f ca="1">IF(Input!F314="","",OFFSET(Input!$F$10,$AB305,0))</f>
        <v/>
      </c>
      <c r="I305" t="str">
        <f ca="1">IF(Input!G314="","",OFFSET(Input!$G$10,$AB305,0))</f>
        <v/>
      </c>
      <c r="J305" t="str">
        <f ca="1">IF(Input!H314="","",OFFSET(Input!$H$10,$AB305,0))</f>
        <v/>
      </c>
      <c r="K305" t="str">
        <f ca="1">IF(Input!I314="","",OFFSET(Input!$I$10,$AB305,0))</f>
        <v/>
      </c>
      <c r="L305" t="str">
        <f ca="1">IF(Input!J314="","",OFFSET(Input!$J$10,$AB305,0))</f>
        <v/>
      </c>
      <c r="M305" s="189" t="str">
        <f ca="1">IF(Input!K314="","",VALUE(OFFSET(Input!$K$10,$AB305,0)))</f>
        <v/>
      </c>
      <c r="N305" s="189" t="str">
        <f ca="1">IF(Input!L314="","",VALUE(OFFSET(Input!$L$10,$AB305,0)))</f>
        <v/>
      </c>
      <c r="O305" t="str">
        <f ca="1">IF(Input!M314="","",OFFSET(Input!$M$10,$AB305,0))</f>
        <v/>
      </c>
      <c r="P305" t="str">
        <f ca="1">IF(Input!N314="","",OFFSET(Input!$N$10,$AB305,0))</f>
        <v/>
      </c>
      <c r="Q305" t="str">
        <f ca="1">IF(Input!O314="","",OFFSET(Input!$O$10,$AB305,0))</f>
        <v/>
      </c>
      <c r="R305" t="str">
        <f ca="1">IF(Input!P314="","",VALUE(OFFSET(Input!$P$10,$AB305,0)*100))</f>
        <v/>
      </c>
      <c r="T305" t="str">
        <f ca="1">IF(Input!Q314="","",OFFSET(Input!$Q$10,$AB305,0))</f>
        <v/>
      </c>
      <c r="U305" t="str">
        <f ca="1">IF(Input!R314="","",OFFSET(Input!$R$10,$AB305,0))</f>
        <v/>
      </c>
      <c r="V305" t="str">
        <f ca="1">IF(Input!S314="","",VALUE(OFFSET(Input!$S$10,$AB305,0)))</f>
        <v/>
      </c>
      <c r="W305" t="str">
        <f ca="1">IF(Input!T314="","",VALUE(OFFSET(Input!$T$10,$AB305,0)))</f>
        <v/>
      </c>
      <c r="X305" t="str">
        <f ca="1">IF(Input!U314="","",VALUE(OFFSET(Input!$U$10,$AB305,0)))</f>
        <v/>
      </c>
      <c r="Y305" t="str">
        <f ca="1">IF(Input!V314="","",VALUE(OFFSET(Input!$V$10,$AB305,0)))</f>
        <v/>
      </c>
      <c r="Z305" s="170" t="str">
        <f ca="1">IF(Input!W314="","",OFFSET(Input!$W$10,$AB305,0))</f>
        <v/>
      </c>
      <c r="AB305" s="169">
        <v>304</v>
      </c>
    </row>
    <row r="306" spans="1:28" x14ac:dyDescent="0.25">
      <c r="A306" s="179" t="str">
        <f ca="1">IF(Input!A315="","",OFFSET(Input!$A$10,$AB306,0))</f>
        <v/>
      </c>
      <c r="B306" t="str">
        <f>IF(Input!$J$2="","",IF(A306="","",Input!$J$2))</f>
        <v/>
      </c>
      <c r="D306" t="str">
        <f ca="1">IF(Input!B315="","",VALUE(OFFSET(Input!$B$10,$AB306,0)))</f>
        <v/>
      </c>
      <c r="E306" t="str">
        <f ca="1">IF(Input!C315="","",OFFSET(Input!$C$10,$AB306,0))</f>
        <v/>
      </c>
      <c r="F306" t="str">
        <f ca="1">IF(Input!D315="","",OFFSET(Input!$D$10,$AB306,0))</f>
        <v/>
      </c>
      <c r="G306" t="str">
        <f ca="1">IF(Input!E315="","",OFFSET(Input!$E$10,$AB306,0))</f>
        <v/>
      </c>
      <c r="H306" t="str">
        <f ca="1">IF(Input!F315="","",OFFSET(Input!$F$10,$AB306,0))</f>
        <v/>
      </c>
      <c r="I306" t="str">
        <f ca="1">IF(Input!G315="","",OFFSET(Input!$G$10,$AB306,0))</f>
        <v/>
      </c>
      <c r="J306" t="str">
        <f ca="1">IF(Input!H315="","",OFFSET(Input!$H$10,$AB306,0))</f>
        <v/>
      </c>
      <c r="K306" t="str">
        <f ca="1">IF(Input!I315="","",OFFSET(Input!$I$10,$AB306,0))</f>
        <v/>
      </c>
      <c r="L306" t="str">
        <f ca="1">IF(Input!J315="","",OFFSET(Input!$J$10,$AB306,0))</f>
        <v/>
      </c>
      <c r="M306" s="189" t="str">
        <f ca="1">IF(Input!K315="","",VALUE(OFFSET(Input!$K$10,$AB306,0)))</f>
        <v/>
      </c>
      <c r="N306" s="189" t="str">
        <f ca="1">IF(Input!L315="","",VALUE(OFFSET(Input!$L$10,$AB306,0)))</f>
        <v/>
      </c>
      <c r="O306" t="str">
        <f ca="1">IF(Input!M315="","",OFFSET(Input!$M$10,$AB306,0))</f>
        <v/>
      </c>
      <c r="P306" t="str">
        <f ca="1">IF(Input!N315="","",OFFSET(Input!$N$10,$AB306,0))</f>
        <v/>
      </c>
      <c r="Q306" t="str">
        <f ca="1">IF(Input!O315="","",OFFSET(Input!$O$10,$AB306,0))</f>
        <v/>
      </c>
      <c r="R306" t="str">
        <f ca="1">IF(Input!P315="","",VALUE(OFFSET(Input!$P$10,$AB306,0)*100))</f>
        <v/>
      </c>
      <c r="T306" t="str">
        <f ca="1">IF(Input!Q315="","",OFFSET(Input!$Q$10,$AB306,0))</f>
        <v/>
      </c>
      <c r="U306" t="str">
        <f ca="1">IF(Input!R315="","",OFFSET(Input!$R$10,$AB306,0))</f>
        <v/>
      </c>
      <c r="V306" t="str">
        <f ca="1">IF(Input!S315="","",VALUE(OFFSET(Input!$S$10,$AB306,0)))</f>
        <v/>
      </c>
      <c r="W306" t="str">
        <f ca="1">IF(Input!T315="","",VALUE(OFFSET(Input!$T$10,$AB306,0)))</f>
        <v/>
      </c>
      <c r="X306" t="str">
        <f ca="1">IF(Input!U315="","",VALUE(OFFSET(Input!$U$10,$AB306,0)))</f>
        <v/>
      </c>
      <c r="Y306" t="str">
        <f ca="1">IF(Input!V315="","",VALUE(OFFSET(Input!$V$10,$AB306,0)))</f>
        <v/>
      </c>
      <c r="Z306" s="170" t="str">
        <f ca="1">IF(Input!W315="","",OFFSET(Input!$W$10,$AB306,0))</f>
        <v/>
      </c>
      <c r="AB306" s="169">
        <v>305</v>
      </c>
    </row>
    <row r="307" spans="1:28" x14ac:dyDescent="0.25">
      <c r="A307" s="179" t="str">
        <f ca="1">IF(Input!A316="","",OFFSET(Input!$A$10,$AB307,0))</f>
        <v/>
      </c>
      <c r="B307" t="str">
        <f>IF(Input!$J$2="","",IF(A307="","",Input!$J$2))</f>
        <v/>
      </c>
      <c r="D307" t="str">
        <f ca="1">IF(Input!B316="","",VALUE(OFFSET(Input!$B$10,$AB307,0)))</f>
        <v/>
      </c>
      <c r="E307" t="str">
        <f ca="1">IF(Input!C316="","",OFFSET(Input!$C$10,$AB307,0))</f>
        <v/>
      </c>
      <c r="F307" t="str">
        <f ca="1">IF(Input!D316="","",OFFSET(Input!$D$10,$AB307,0))</f>
        <v/>
      </c>
      <c r="G307" t="str">
        <f ca="1">IF(Input!E316="","",OFFSET(Input!$E$10,$AB307,0))</f>
        <v/>
      </c>
      <c r="H307" t="str">
        <f ca="1">IF(Input!F316="","",OFFSET(Input!$F$10,$AB307,0))</f>
        <v/>
      </c>
      <c r="I307" t="str">
        <f ca="1">IF(Input!G316="","",OFFSET(Input!$G$10,$AB307,0))</f>
        <v/>
      </c>
      <c r="J307" t="str">
        <f ca="1">IF(Input!H316="","",OFFSET(Input!$H$10,$AB307,0))</f>
        <v/>
      </c>
      <c r="K307" t="str">
        <f ca="1">IF(Input!I316="","",OFFSET(Input!$I$10,$AB307,0))</f>
        <v/>
      </c>
      <c r="L307" t="str">
        <f ca="1">IF(Input!J316="","",OFFSET(Input!$J$10,$AB307,0))</f>
        <v/>
      </c>
      <c r="M307" s="189" t="str">
        <f ca="1">IF(Input!K316="","",VALUE(OFFSET(Input!$K$10,$AB307,0)))</f>
        <v/>
      </c>
      <c r="N307" s="189" t="str">
        <f ca="1">IF(Input!L316="","",VALUE(OFFSET(Input!$L$10,$AB307,0)))</f>
        <v/>
      </c>
      <c r="O307" t="str">
        <f ca="1">IF(Input!M316="","",OFFSET(Input!$M$10,$AB307,0))</f>
        <v/>
      </c>
      <c r="P307" t="str">
        <f ca="1">IF(Input!N316="","",OFFSET(Input!$N$10,$AB307,0))</f>
        <v/>
      </c>
      <c r="Q307" t="str">
        <f ca="1">IF(Input!O316="","",OFFSET(Input!$O$10,$AB307,0))</f>
        <v/>
      </c>
      <c r="R307" t="str">
        <f ca="1">IF(Input!P316="","",VALUE(OFFSET(Input!$P$10,$AB307,0)*100))</f>
        <v/>
      </c>
      <c r="T307" t="str">
        <f ca="1">IF(Input!Q316="","",OFFSET(Input!$Q$10,$AB307,0))</f>
        <v/>
      </c>
      <c r="U307" t="str">
        <f ca="1">IF(Input!R316="","",OFFSET(Input!$R$10,$AB307,0))</f>
        <v/>
      </c>
      <c r="V307" t="str">
        <f ca="1">IF(Input!S316="","",VALUE(OFFSET(Input!$S$10,$AB307,0)))</f>
        <v/>
      </c>
      <c r="W307" t="str">
        <f ca="1">IF(Input!T316="","",VALUE(OFFSET(Input!$T$10,$AB307,0)))</f>
        <v/>
      </c>
      <c r="X307" t="str">
        <f ca="1">IF(Input!U316="","",VALUE(OFFSET(Input!$U$10,$AB307,0)))</f>
        <v/>
      </c>
      <c r="Y307" t="str">
        <f ca="1">IF(Input!V316="","",VALUE(OFFSET(Input!$V$10,$AB307,0)))</f>
        <v/>
      </c>
      <c r="Z307" s="170" t="str">
        <f ca="1">IF(Input!W316="","",OFFSET(Input!$W$10,$AB307,0))</f>
        <v/>
      </c>
      <c r="AB307" s="169">
        <v>306</v>
      </c>
    </row>
    <row r="308" spans="1:28" x14ac:dyDescent="0.25">
      <c r="A308" s="179" t="str">
        <f ca="1">IF(Input!A317="","",OFFSET(Input!$A$10,$AB308,0))</f>
        <v/>
      </c>
      <c r="B308" t="str">
        <f>IF(Input!$J$2="","",IF(A308="","",Input!$J$2))</f>
        <v/>
      </c>
      <c r="D308" t="str">
        <f ca="1">IF(Input!B317="","",VALUE(OFFSET(Input!$B$10,$AB308,0)))</f>
        <v/>
      </c>
      <c r="E308" t="str">
        <f ca="1">IF(Input!C317="","",OFFSET(Input!$C$10,$AB308,0))</f>
        <v/>
      </c>
      <c r="F308" t="str">
        <f ca="1">IF(Input!D317="","",OFFSET(Input!$D$10,$AB308,0))</f>
        <v/>
      </c>
      <c r="G308" t="str">
        <f ca="1">IF(Input!E317="","",OFFSET(Input!$E$10,$AB308,0))</f>
        <v/>
      </c>
      <c r="H308" t="str">
        <f ca="1">IF(Input!F317="","",OFFSET(Input!$F$10,$AB308,0))</f>
        <v/>
      </c>
      <c r="I308" t="str">
        <f ca="1">IF(Input!G317="","",OFFSET(Input!$G$10,$AB308,0))</f>
        <v/>
      </c>
      <c r="J308" t="str">
        <f ca="1">IF(Input!H317="","",OFFSET(Input!$H$10,$AB308,0))</f>
        <v/>
      </c>
      <c r="K308" t="str">
        <f ca="1">IF(Input!I317="","",OFFSET(Input!$I$10,$AB308,0))</f>
        <v/>
      </c>
      <c r="L308" t="str">
        <f ca="1">IF(Input!J317="","",OFFSET(Input!$J$10,$AB308,0))</f>
        <v/>
      </c>
      <c r="M308" s="189" t="str">
        <f ca="1">IF(Input!K317="","",VALUE(OFFSET(Input!$K$10,$AB308,0)))</f>
        <v/>
      </c>
      <c r="N308" s="189" t="str">
        <f ca="1">IF(Input!L317="","",VALUE(OFFSET(Input!$L$10,$AB308,0)))</f>
        <v/>
      </c>
      <c r="O308" t="str">
        <f ca="1">IF(Input!M317="","",OFFSET(Input!$M$10,$AB308,0))</f>
        <v/>
      </c>
      <c r="P308" t="str">
        <f ca="1">IF(Input!N317="","",OFFSET(Input!$N$10,$AB308,0))</f>
        <v/>
      </c>
      <c r="Q308" t="str">
        <f ca="1">IF(Input!O317="","",OFFSET(Input!$O$10,$AB308,0))</f>
        <v/>
      </c>
      <c r="R308" t="str">
        <f ca="1">IF(Input!P317="","",VALUE(OFFSET(Input!$P$10,$AB308,0)*100))</f>
        <v/>
      </c>
      <c r="T308" t="str">
        <f ca="1">IF(Input!Q317="","",OFFSET(Input!$Q$10,$AB308,0))</f>
        <v/>
      </c>
      <c r="U308" t="str">
        <f ca="1">IF(Input!R317="","",OFFSET(Input!$R$10,$AB308,0))</f>
        <v/>
      </c>
      <c r="V308" t="str">
        <f ca="1">IF(Input!S317="","",VALUE(OFFSET(Input!$S$10,$AB308,0)))</f>
        <v/>
      </c>
      <c r="W308" t="str">
        <f ca="1">IF(Input!T317="","",VALUE(OFFSET(Input!$T$10,$AB308,0)))</f>
        <v/>
      </c>
      <c r="X308" t="str">
        <f ca="1">IF(Input!U317="","",VALUE(OFFSET(Input!$U$10,$AB308,0)))</f>
        <v/>
      </c>
      <c r="Y308" t="str">
        <f ca="1">IF(Input!V317="","",VALUE(OFFSET(Input!$V$10,$AB308,0)))</f>
        <v/>
      </c>
      <c r="Z308" s="170" t="str">
        <f ca="1">IF(Input!W317="","",OFFSET(Input!$W$10,$AB308,0))</f>
        <v/>
      </c>
      <c r="AB308" s="169">
        <v>307</v>
      </c>
    </row>
    <row r="309" spans="1:28" x14ac:dyDescent="0.25">
      <c r="A309" s="179" t="str">
        <f ca="1">IF(Input!A318="","",OFFSET(Input!$A$10,$AB309,0))</f>
        <v/>
      </c>
      <c r="B309" t="str">
        <f>IF(Input!$J$2="","",IF(A309="","",Input!$J$2))</f>
        <v/>
      </c>
      <c r="D309" t="str">
        <f ca="1">IF(Input!B318="","",VALUE(OFFSET(Input!$B$10,$AB309,0)))</f>
        <v/>
      </c>
      <c r="E309" t="str">
        <f ca="1">IF(Input!C318="","",OFFSET(Input!$C$10,$AB309,0))</f>
        <v/>
      </c>
      <c r="F309" t="str">
        <f ca="1">IF(Input!D318="","",OFFSET(Input!$D$10,$AB309,0))</f>
        <v/>
      </c>
      <c r="G309" t="str">
        <f ca="1">IF(Input!E318="","",OFFSET(Input!$E$10,$AB309,0))</f>
        <v/>
      </c>
      <c r="H309" t="str">
        <f ca="1">IF(Input!F318="","",OFFSET(Input!$F$10,$AB309,0))</f>
        <v/>
      </c>
      <c r="I309" t="str">
        <f ca="1">IF(Input!G318="","",OFFSET(Input!$G$10,$AB309,0))</f>
        <v/>
      </c>
      <c r="J309" t="str">
        <f ca="1">IF(Input!H318="","",OFFSET(Input!$H$10,$AB309,0))</f>
        <v/>
      </c>
      <c r="K309" t="str">
        <f ca="1">IF(Input!I318="","",OFFSET(Input!$I$10,$AB309,0))</f>
        <v/>
      </c>
      <c r="L309" t="str">
        <f ca="1">IF(Input!J318="","",OFFSET(Input!$J$10,$AB309,0))</f>
        <v/>
      </c>
      <c r="M309" s="189" t="str">
        <f ca="1">IF(Input!K318="","",VALUE(OFFSET(Input!$K$10,$AB309,0)))</f>
        <v/>
      </c>
      <c r="N309" s="189" t="str">
        <f ca="1">IF(Input!L318="","",VALUE(OFFSET(Input!$L$10,$AB309,0)))</f>
        <v/>
      </c>
      <c r="O309" t="str">
        <f ca="1">IF(Input!M318="","",OFFSET(Input!$M$10,$AB309,0))</f>
        <v/>
      </c>
      <c r="P309" t="str">
        <f ca="1">IF(Input!N318="","",OFFSET(Input!$N$10,$AB309,0))</f>
        <v/>
      </c>
      <c r="Q309" t="str">
        <f ca="1">IF(Input!O318="","",OFFSET(Input!$O$10,$AB309,0))</f>
        <v/>
      </c>
      <c r="R309" t="str">
        <f ca="1">IF(Input!P318="","",VALUE(OFFSET(Input!$P$10,$AB309,0)*100))</f>
        <v/>
      </c>
      <c r="T309" t="str">
        <f ca="1">IF(Input!Q318="","",OFFSET(Input!$Q$10,$AB309,0))</f>
        <v/>
      </c>
      <c r="U309" t="str">
        <f ca="1">IF(Input!R318="","",OFFSET(Input!$R$10,$AB309,0))</f>
        <v/>
      </c>
      <c r="V309" t="str">
        <f ca="1">IF(Input!S318="","",VALUE(OFFSET(Input!$S$10,$AB309,0)))</f>
        <v/>
      </c>
      <c r="W309" t="str">
        <f ca="1">IF(Input!T318="","",VALUE(OFFSET(Input!$T$10,$AB309,0)))</f>
        <v/>
      </c>
      <c r="X309" t="str">
        <f ca="1">IF(Input!U318="","",VALUE(OFFSET(Input!$U$10,$AB309,0)))</f>
        <v/>
      </c>
      <c r="Y309" t="str">
        <f ca="1">IF(Input!V318="","",VALUE(OFFSET(Input!$V$10,$AB309,0)))</f>
        <v/>
      </c>
      <c r="Z309" s="170" t="str">
        <f ca="1">IF(Input!W318="","",OFFSET(Input!$W$10,$AB309,0))</f>
        <v/>
      </c>
      <c r="AB309" s="169">
        <v>308</v>
      </c>
    </row>
    <row r="310" spans="1:28" x14ac:dyDescent="0.25">
      <c r="A310" s="179" t="str">
        <f ca="1">IF(Input!A319="","",OFFSET(Input!$A$10,$AB310,0))</f>
        <v/>
      </c>
      <c r="B310" t="str">
        <f>IF(Input!$J$2="","",IF(A310="","",Input!$J$2))</f>
        <v/>
      </c>
      <c r="D310" t="str">
        <f ca="1">IF(Input!B319="","",VALUE(OFFSET(Input!$B$10,$AB310,0)))</f>
        <v/>
      </c>
      <c r="E310" t="str">
        <f ca="1">IF(Input!C319="","",OFFSET(Input!$C$10,$AB310,0))</f>
        <v/>
      </c>
      <c r="F310" t="str">
        <f ca="1">IF(Input!D319="","",OFFSET(Input!$D$10,$AB310,0))</f>
        <v/>
      </c>
      <c r="G310" t="str">
        <f ca="1">IF(Input!E319="","",OFFSET(Input!$E$10,$AB310,0))</f>
        <v/>
      </c>
      <c r="H310" t="str">
        <f ca="1">IF(Input!F319="","",OFFSET(Input!$F$10,$AB310,0))</f>
        <v/>
      </c>
      <c r="I310" t="str">
        <f ca="1">IF(Input!G319="","",OFFSET(Input!$G$10,$AB310,0))</f>
        <v/>
      </c>
      <c r="J310" t="str">
        <f ca="1">IF(Input!H319="","",OFFSET(Input!$H$10,$AB310,0))</f>
        <v/>
      </c>
      <c r="K310" t="str">
        <f ca="1">IF(Input!I319="","",OFFSET(Input!$I$10,$AB310,0))</f>
        <v/>
      </c>
      <c r="L310" t="str">
        <f ca="1">IF(Input!J319="","",OFFSET(Input!$J$10,$AB310,0))</f>
        <v/>
      </c>
      <c r="M310" s="189" t="str">
        <f ca="1">IF(Input!K319="","",VALUE(OFFSET(Input!$K$10,$AB310,0)))</f>
        <v/>
      </c>
      <c r="N310" s="189" t="str">
        <f ca="1">IF(Input!L319="","",VALUE(OFFSET(Input!$L$10,$AB310,0)))</f>
        <v/>
      </c>
      <c r="O310" t="str">
        <f ca="1">IF(Input!M319="","",OFFSET(Input!$M$10,$AB310,0))</f>
        <v/>
      </c>
      <c r="P310" t="str">
        <f ca="1">IF(Input!N319="","",OFFSET(Input!$N$10,$AB310,0))</f>
        <v/>
      </c>
      <c r="Q310" t="str">
        <f ca="1">IF(Input!O319="","",OFFSET(Input!$O$10,$AB310,0))</f>
        <v/>
      </c>
      <c r="R310" t="str">
        <f ca="1">IF(Input!P319="","",VALUE(OFFSET(Input!$P$10,$AB310,0)*100))</f>
        <v/>
      </c>
      <c r="T310" t="str">
        <f ca="1">IF(Input!Q319="","",OFFSET(Input!$Q$10,$AB310,0))</f>
        <v/>
      </c>
      <c r="U310" t="str">
        <f ca="1">IF(Input!R319="","",OFFSET(Input!$R$10,$AB310,0))</f>
        <v/>
      </c>
      <c r="V310" t="str">
        <f ca="1">IF(Input!S319="","",VALUE(OFFSET(Input!$S$10,$AB310,0)))</f>
        <v/>
      </c>
      <c r="W310" t="str">
        <f ca="1">IF(Input!T319="","",VALUE(OFFSET(Input!$T$10,$AB310,0)))</f>
        <v/>
      </c>
      <c r="X310" t="str">
        <f ca="1">IF(Input!U319="","",VALUE(OFFSET(Input!$U$10,$AB310,0)))</f>
        <v/>
      </c>
      <c r="Y310" t="str">
        <f ca="1">IF(Input!V319="","",VALUE(OFFSET(Input!$V$10,$AB310,0)))</f>
        <v/>
      </c>
      <c r="Z310" s="170" t="str">
        <f ca="1">IF(Input!W319="","",OFFSET(Input!$W$10,$AB310,0))</f>
        <v/>
      </c>
      <c r="AB310" s="169">
        <v>309</v>
      </c>
    </row>
    <row r="311" spans="1:28" x14ac:dyDescent="0.25">
      <c r="A311" s="179" t="str">
        <f ca="1">IF(Input!A320="","",OFFSET(Input!$A$10,$AB311,0))</f>
        <v/>
      </c>
      <c r="B311" t="str">
        <f>IF(Input!$J$2="","",IF(A311="","",Input!$J$2))</f>
        <v/>
      </c>
      <c r="D311" t="str">
        <f ca="1">IF(Input!B320="","",VALUE(OFFSET(Input!$B$10,$AB311,0)))</f>
        <v/>
      </c>
      <c r="E311" t="str">
        <f ca="1">IF(Input!C320="","",OFFSET(Input!$C$10,$AB311,0))</f>
        <v/>
      </c>
      <c r="F311" t="str">
        <f ca="1">IF(Input!D320="","",OFFSET(Input!$D$10,$AB311,0))</f>
        <v/>
      </c>
      <c r="G311" t="str">
        <f ca="1">IF(Input!E320="","",OFFSET(Input!$E$10,$AB311,0))</f>
        <v/>
      </c>
      <c r="H311" t="str">
        <f ca="1">IF(Input!F320="","",OFFSET(Input!$F$10,$AB311,0))</f>
        <v/>
      </c>
      <c r="I311" t="str">
        <f ca="1">IF(Input!G320="","",OFFSET(Input!$G$10,$AB311,0))</f>
        <v/>
      </c>
      <c r="J311" t="str">
        <f ca="1">IF(Input!H320="","",OFFSET(Input!$H$10,$AB311,0))</f>
        <v/>
      </c>
      <c r="K311" t="str">
        <f ca="1">IF(Input!I320="","",OFFSET(Input!$I$10,$AB311,0))</f>
        <v/>
      </c>
      <c r="L311" t="str">
        <f ca="1">IF(Input!J320="","",OFFSET(Input!$J$10,$AB311,0))</f>
        <v/>
      </c>
      <c r="M311" s="189" t="str">
        <f ca="1">IF(Input!K320="","",VALUE(OFFSET(Input!$K$10,$AB311,0)))</f>
        <v/>
      </c>
      <c r="N311" s="189" t="str">
        <f ca="1">IF(Input!L320="","",VALUE(OFFSET(Input!$L$10,$AB311,0)))</f>
        <v/>
      </c>
      <c r="O311" t="str">
        <f ca="1">IF(Input!M320="","",OFFSET(Input!$M$10,$AB311,0))</f>
        <v/>
      </c>
      <c r="P311" t="str">
        <f ca="1">IF(Input!N320="","",OFFSET(Input!$N$10,$AB311,0))</f>
        <v/>
      </c>
      <c r="Q311" t="str">
        <f ca="1">IF(Input!O320="","",OFFSET(Input!$O$10,$AB311,0))</f>
        <v/>
      </c>
      <c r="R311" t="str">
        <f ca="1">IF(Input!P320="","",VALUE(OFFSET(Input!$P$10,$AB311,0)*100))</f>
        <v/>
      </c>
      <c r="T311" t="str">
        <f ca="1">IF(Input!Q320="","",OFFSET(Input!$Q$10,$AB311,0))</f>
        <v/>
      </c>
      <c r="U311" t="str">
        <f ca="1">IF(Input!R320="","",OFFSET(Input!$R$10,$AB311,0))</f>
        <v/>
      </c>
      <c r="V311" t="str">
        <f ca="1">IF(Input!S320="","",VALUE(OFFSET(Input!$S$10,$AB311,0)))</f>
        <v/>
      </c>
      <c r="W311" t="str">
        <f ca="1">IF(Input!T320="","",VALUE(OFFSET(Input!$T$10,$AB311,0)))</f>
        <v/>
      </c>
      <c r="X311" t="str">
        <f ca="1">IF(Input!U320="","",VALUE(OFFSET(Input!$U$10,$AB311,0)))</f>
        <v/>
      </c>
      <c r="Y311" t="str">
        <f ca="1">IF(Input!V320="","",VALUE(OFFSET(Input!$V$10,$AB311,0)))</f>
        <v/>
      </c>
      <c r="Z311" s="170" t="str">
        <f ca="1">IF(Input!W320="","",OFFSET(Input!$W$10,$AB311,0))</f>
        <v/>
      </c>
      <c r="AB311" s="169">
        <v>310</v>
      </c>
    </row>
    <row r="312" spans="1:28" x14ac:dyDescent="0.25">
      <c r="A312" s="179" t="str">
        <f ca="1">IF(Input!A321="","",OFFSET(Input!$A$10,$AB312,0))</f>
        <v/>
      </c>
      <c r="B312" t="str">
        <f>IF(Input!$J$2="","",IF(A312="","",Input!$J$2))</f>
        <v/>
      </c>
      <c r="D312" t="str">
        <f ca="1">IF(Input!B321="","",VALUE(OFFSET(Input!$B$10,$AB312,0)))</f>
        <v/>
      </c>
      <c r="E312" t="str">
        <f ca="1">IF(Input!C321="","",OFFSET(Input!$C$10,$AB312,0))</f>
        <v/>
      </c>
      <c r="F312" t="str">
        <f ca="1">IF(Input!D321="","",OFFSET(Input!$D$10,$AB312,0))</f>
        <v/>
      </c>
      <c r="G312" t="str">
        <f ca="1">IF(Input!E321="","",OFFSET(Input!$E$10,$AB312,0))</f>
        <v/>
      </c>
      <c r="H312" t="str">
        <f ca="1">IF(Input!F321="","",OFFSET(Input!$F$10,$AB312,0))</f>
        <v/>
      </c>
      <c r="I312" t="str">
        <f ca="1">IF(Input!G321="","",OFFSET(Input!$G$10,$AB312,0))</f>
        <v/>
      </c>
      <c r="J312" t="str">
        <f ca="1">IF(Input!H321="","",OFFSET(Input!$H$10,$AB312,0))</f>
        <v/>
      </c>
      <c r="K312" t="str">
        <f ca="1">IF(Input!I321="","",OFFSET(Input!$I$10,$AB312,0))</f>
        <v/>
      </c>
      <c r="L312" t="str">
        <f ca="1">IF(Input!J321="","",OFFSET(Input!$J$10,$AB312,0))</f>
        <v/>
      </c>
      <c r="M312" s="189" t="str">
        <f ca="1">IF(Input!K321="","",VALUE(OFFSET(Input!$K$10,$AB312,0)))</f>
        <v/>
      </c>
      <c r="N312" s="189" t="str">
        <f ca="1">IF(Input!L321="","",VALUE(OFFSET(Input!$L$10,$AB312,0)))</f>
        <v/>
      </c>
      <c r="O312" t="str">
        <f ca="1">IF(Input!M321="","",OFFSET(Input!$M$10,$AB312,0))</f>
        <v/>
      </c>
      <c r="P312" t="str">
        <f ca="1">IF(Input!N321="","",OFFSET(Input!$N$10,$AB312,0))</f>
        <v/>
      </c>
      <c r="Q312" t="str">
        <f ca="1">IF(Input!O321="","",OFFSET(Input!$O$10,$AB312,0))</f>
        <v/>
      </c>
      <c r="R312" t="str">
        <f ca="1">IF(Input!P321="","",VALUE(OFFSET(Input!$P$10,$AB312,0)*100))</f>
        <v/>
      </c>
      <c r="T312" t="str">
        <f ca="1">IF(Input!Q321="","",OFFSET(Input!$Q$10,$AB312,0))</f>
        <v/>
      </c>
      <c r="U312" t="str">
        <f ca="1">IF(Input!R321="","",OFFSET(Input!$R$10,$AB312,0))</f>
        <v/>
      </c>
      <c r="V312" t="str">
        <f ca="1">IF(Input!S321="","",VALUE(OFFSET(Input!$S$10,$AB312,0)))</f>
        <v/>
      </c>
      <c r="W312" t="str">
        <f ca="1">IF(Input!T321="","",VALUE(OFFSET(Input!$T$10,$AB312,0)))</f>
        <v/>
      </c>
      <c r="X312" t="str">
        <f ca="1">IF(Input!U321="","",VALUE(OFFSET(Input!$U$10,$AB312,0)))</f>
        <v/>
      </c>
      <c r="Y312" t="str">
        <f ca="1">IF(Input!V321="","",VALUE(OFFSET(Input!$V$10,$AB312,0)))</f>
        <v/>
      </c>
      <c r="Z312" s="170" t="str">
        <f ca="1">IF(Input!W321="","",OFFSET(Input!$W$10,$AB312,0))</f>
        <v/>
      </c>
      <c r="AB312" s="169">
        <v>311</v>
      </c>
    </row>
    <row r="313" spans="1:28" x14ac:dyDescent="0.25">
      <c r="A313" s="179" t="str">
        <f ca="1">IF(Input!A322="","",OFFSET(Input!$A$10,$AB313,0))</f>
        <v/>
      </c>
      <c r="B313" t="str">
        <f>IF(Input!$J$2="","",IF(A313="","",Input!$J$2))</f>
        <v/>
      </c>
      <c r="D313" t="str">
        <f ca="1">IF(Input!B322="","",VALUE(OFFSET(Input!$B$10,$AB313,0)))</f>
        <v/>
      </c>
      <c r="E313" t="str">
        <f ca="1">IF(Input!C322="","",OFFSET(Input!$C$10,$AB313,0))</f>
        <v/>
      </c>
      <c r="F313" t="str">
        <f ca="1">IF(Input!D322="","",OFFSET(Input!$D$10,$AB313,0))</f>
        <v/>
      </c>
      <c r="G313" t="str">
        <f ca="1">IF(Input!E322="","",OFFSET(Input!$E$10,$AB313,0))</f>
        <v/>
      </c>
      <c r="H313" t="str">
        <f ca="1">IF(Input!F322="","",OFFSET(Input!$F$10,$AB313,0))</f>
        <v/>
      </c>
      <c r="I313" t="str">
        <f ca="1">IF(Input!G322="","",OFFSET(Input!$G$10,$AB313,0))</f>
        <v/>
      </c>
      <c r="J313" t="str">
        <f ca="1">IF(Input!H322="","",OFFSET(Input!$H$10,$AB313,0))</f>
        <v/>
      </c>
      <c r="K313" t="str">
        <f ca="1">IF(Input!I322="","",OFFSET(Input!$I$10,$AB313,0))</f>
        <v/>
      </c>
      <c r="L313" t="str">
        <f ca="1">IF(Input!J322="","",OFFSET(Input!$J$10,$AB313,0))</f>
        <v/>
      </c>
      <c r="M313" s="189" t="str">
        <f ca="1">IF(Input!K322="","",VALUE(OFFSET(Input!$K$10,$AB313,0)))</f>
        <v/>
      </c>
      <c r="N313" s="189" t="str">
        <f ca="1">IF(Input!L322="","",VALUE(OFFSET(Input!$L$10,$AB313,0)))</f>
        <v/>
      </c>
      <c r="O313" t="str">
        <f ca="1">IF(Input!M322="","",OFFSET(Input!$M$10,$AB313,0))</f>
        <v/>
      </c>
      <c r="P313" t="str">
        <f ca="1">IF(Input!N322="","",OFFSET(Input!$N$10,$AB313,0))</f>
        <v/>
      </c>
      <c r="Q313" t="str">
        <f ca="1">IF(Input!O322="","",OFFSET(Input!$O$10,$AB313,0))</f>
        <v/>
      </c>
      <c r="R313" t="str">
        <f ca="1">IF(Input!P322="","",VALUE(OFFSET(Input!$P$10,$AB313,0)*100))</f>
        <v/>
      </c>
      <c r="T313" t="str">
        <f ca="1">IF(Input!Q322="","",OFFSET(Input!$Q$10,$AB313,0))</f>
        <v/>
      </c>
      <c r="U313" t="str">
        <f ca="1">IF(Input!R322="","",OFFSET(Input!$R$10,$AB313,0))</f>
        <v/>
      </c>
      <c r="V313" t="str">
        <f ca="1">IF(Input!S322="","",VALUE(OFFSET(Input!$S$10,$AB313,0)))</f>
        <v/>
      </c>
      <c r="W313" t="str">
        <f ca="1">IF(Input!T322="","",VALUE(OFFSET(Input!$T$10,$AB313,0)))</f>
        <v/>
      </c>
      <c r="X313" t="str">
        <f ca="1">IF(Input!U322="","",VALUE(OFFSET(Input!$U$10,$AB313,0)))</f>
        <v/>
      </c>
      <c r="Y313" t="str">
        <f ca="1">IF(Input!V322="","",VALUE(OFFSET(Input!$V$10,$AB313,0)))</f>
        <v/>
      </c>
      <c r="Z313" s="170" t="str">
        <f ca="1">IF(Input!W322="","",OFFSET(Input!$W$10,$AB313,0))</f>
        <v/>
      </c>
      <c r="AB313" s="169">
        <v>312</v>
      </c>
    </row>
    <row r="314" spans="1:28" x14ac:dyDescent="0.25">
      <c r="A314" s="179" t="str">
        <f ca="1">IF(Input!A323="","",OFFSET(Input!$A$10,$AB314,0))</f>
        <v/>
      </c>
      <c r="B314" t="str">
        <f>IF(Input!$J$2="","",IF(A314="","",Input!$J$2))</f>
        <v/>
      </c>
      <c r="D314" t="str">
        <f ca="1">IF(Input!B323="","",VALUE(OFFSET(Input!$B$10,$AB314,0)))</f>
        <v/>
      </c>
      <c r="E314" t="str">
        <f ca="1">IF(Input!C323="","",OFFSET(Input!$C$10,$AB314,0))</f>
        <v/>
      </c>
      <c r="F314" t="str">
        <f ca="1">IF(Input!D323="","",OFFSET(Input!$D$10,$AB314,0))</f>
        <v/>
      </c>
      <c r="G314" t="str">
        <f ca="1">IF(Input!E323="","",OFFSET(Input!$E$10,$AB314,0))</f>
        <v/>
      </c>
      <c r="H314" t="str">
        <f ca="1">IF(Input!F323="","",OFFSET(Input!$F$10,$AB314,0))</f>
        <v/>
      </c>
      <c r="I314" t="str">
        <f ca="1">IF(Input!G323="","",OFFSET(Input!$G$10,$AB314,0))</f>
        <v/>
      </c>
      <c r="J314" t="str">
        <f ca="1">IF(Input!H323="","",OFFSET(Input!$H$10,$AB314,0))</f>
        <v/>
      </c>
      <c r="K314" t="str">
        <f ca="1">IF(Input!I323="","",OFFSET(Input!$I$10,$AB314,0))</f>
        <v/>
      </c>
      <c r="L314" t="str">
        <f ca="1">IF(Input!J323="","",OFFSET(Input!$J$10,$AB314,0))</f>
        <v/>
      </c>
      <c r="M314" s="189" t="str">
        <f ca="1">IF(Input!K323="","",VALUE(OFFSET(Input!$K$10,$AB314,0)))</f>
        <v/>
      </c>
      <c r="N314" s="189" t="str">
        <f ca="1">IF(Input!L323="","",VALUE(OFFSET(Input!$L$10,$AB314,0)))</f>
        <v/>
      </c>
      <c r="O314" t="str">
        <f ca="1">IF(Input!M323="","",OFFSET(Input!$M$10,$AB314,0))</f>
        <v/>
      </c>
      <c r="P314" t="str">
        <f ca="1">IF(Input!N323="","",OFFSET(Input!$N$10,$AB314,0))</f>
        <v/>
      </c>
      <c r="Q314" t="str">
        <f ca="1">IF(Input!O323="","",OFFSET(Input!$O$10,$AB314,0))</f>
        <v/>
      </c>
      <c r="R314" t="str">
        <f ca="1">IF(Input!P323="","",VALUE(OFFSET(Input!$P$10,$AB314,0)*100))</f>
        <v/>
      </c>
      <c r="T314" t="str">
        <f ca="1">IF(Input!Q323="","",OFFSET(Input!$Q$10,$AB314,0))</f>
        <v/>
      </c>
      <c r="U314" t="str">
        <f ca="1">IF(Input!R323="","",OFFSET(Input!$R$10,$AB314,0))</f>
        <v/>
      </c>
      <c r="V314" t="str">
        <f ca="1">IF(Input!S323="","",VALUE(OFFSET(Input!$S$10,$AB314,0)))</f>
        <v/>
      </c>
      <c r="W314" t="str">
        <f ca="1">IF(Input!T323="","",VALUE(OFFSET(Input!$T$10,$AB314,0)))</f>
        <v/>
      </c>
      <c r="X314" t="str">
        <f ca="1">IF(Input!U323="","",VALUE(OFFSET(Input!$U$10,$AB314,0)))</f>
        <v/>
      </c>
      <c r="Y314" t="str">
        <f ca="1">IF(Input!V323="","",VALUE(OFFSET(Input!$V$10,$AB314,0)))</f>
        <v/>
      </c>
      <c r="Z314" s="170" t="str">
        <f ca="1">IF(Input!W323="","",OFFSET(Input!$W$10,$AB314,0))</f>
        <v/>
      </c>
      <c r="AB314" s="169">
        <v>313</v>
      </c>
    </row>
    <row r="315" spans="1:28" x14ac:dyDescent="0.25">
      <c r="A315" s="179" t="str">
        <f ca="1">IF(Input!A324="","",OFFSET(Input!$A$10,$AB315,0))</f>
        <v/>
      </c>
      <c r="B315" t="str">
        <f>IF(Input!$J$2="","",IF(A315="","",Input!$J$2))</f>
        <v/>
      </c>
      <c r="D315" t="str">
        <f ca="1">IF(Input!B324="","",VALUE(OFFSET(Input!$B$10,$AB315,0)))</f>
        <v/>
      </c>
      <c r="E315" t="str">
        <f ca="1">IF(Input!C324="","",OFFSET(Input!$C$10,$AB315,0))</f>
        <v/>
      </c>
      <c r="F315" t="str">
        <f ca="1">IF(Input!D324="","",OFFSET(Input!$D$10,$AB315,0))</f>
        <v/>
      </c>
      <c r="G315" t="str">
        <f ca="1">IF(Input!E324="","",OFFSET(Input!$E$10,$AB315,0))</f>
        <v/>
      </c>
      <c r="H315" t="str">
        <f ca="1">IF(Input!F324="","",OFFSET(Input!$F$10,$AB315,0))</f>
        <v/>
      </c>
      <c r="I315" t="str">
        <f ca="1">IF(Input!G324="","",OFFSET(Input!$G$10,$AB315,0))</f>
        <v/>
      </c>
      <c r="J315" t="str">
        <f ca="1">IF(Input!H324="","",OFFSET(Input!$H$10,$AB315,0))</f>
        <v/>
      </c>
      <c r="K315" t="str">
        <f ca="1">IF(Input!I324="","",OFFSET(Input!$I$10,$AB315,0))</f>
        <v/>
      </c>
      <c r="L315" t="str">
        <f ca="1">IF(Input!J324="","",OFFSET(Input!$J$10,$AB315,0))</f>
        <v/>
      </c>
      <c r="M315" s="189" t="str">
        <f ca="1">IF(Input!K324="","",VALUE(OFFSET(Input!$K$10,$AB315,0)))</f>
        <v/>
      </c>
      <c r="N315" s="189" t="str">
        <f ca="1">IF(Input!L324="","",VALUE(OFFSET(Input!$L$10,$AB315,0)))</f>
        <v/>
      </c>
      <c r="O315" t="str">
        <f ca="1">IF(Input!M324="","",OFFSET(Input!$M$10,$AB315,0))</f>
        <v/>
      </c>
      <c r="P315" t="str">
        <f ca="1">IF(Input!N324="","",OFFSET(Input!$N$10,$AB315,0))</f>
        <v/>
      </c>
      <c r="Q315" t="str">
        <f ca="1">IF(Input!O324="","",OFFSET(Input!$O$10,$AB315,0))</f>
        <v/>
      </c>
      <c r="R315" t="str">
        <f ca="1">IF(Input!P324="","",VALUE(OFFSET(Input!$P$10,$AB315,0)*100))</f>
        <v/>
      </c>
      <c r="T315" t="str">
        <f ca="1">IF(Input!Q324="","",OFFSET(Input!$Q$10,$AB315,0))</f>
        <v/>
      </c>
      <c r="U315" t="str">
        <f ca="1">IF(Input!R324="","",OFFSET(Input!$R$10,$AB315,0))</f>
        <v/>
      </c>
      <c r="V315" t="str">
        <f ca="1">IF(Input!S324="","",VALUE(OFFSET(Input!$S$10,$AB315,0)))</f>
        <v/>
      </c>
      <c r="W315" t="str">
        <f ca="1">IF(Input!T324="","",VALUE(OFFSET(Input!$T$10,$AB315,0)))</f>
        <v/>
      </c>
      <c r="X315" t="str">
        <f ca="1">IF(Input!U324="","",VALUE(OFFSET(Input!$U$10,$AB315,0)))</f>
        <v/>
      </c>
      <c r="Y315" t="str">
        <f ca="1">IF(Input!V324="","",VALUE(OFFSET(Input!$V$10,$AB315,0)))</f>
        <v/>
      </c>
      <c r="Z315" s="170" t="str">
        <f ca="1">IF(Input!W324="","",OFFSET(Input!$W$10,$AB315,0))</f>
        <v/>
      </c>
      <c r="AB315" s="169">
        <v>314</v>
      </c>
    </row>
    <row r="316" spans="1:28" x14ac:dyDescent="0.25">
      <c r="A316" s="179" t="str">
        <f ca="1">IF(Input!A325="","",OFFSET(Input!$A$10,$AB316,0))</f>
        <v/>
      </c>
      <c r="B316" t="str">
        <f>IF(Input!$J$2="","",IF(A316="","",Input!$J$2))</f>
        <v/>
      </c>
      <c r="D316" t="str">
        <f ca="1">IF(Input!B325="","",VALUE(OFFSET(Input!$B$10,$AB316,0)))</f>
        <v/>
      </c>
      <c r="E316" t="str">
        <f ca="1">IF(Input!C325="","",OFFSET(Input!$C$10,$AB316,0))</f>
        <v/>
      </c>
      <c r="F316" t="str">
        <f ca="1">IF(Input!D325="","",OFFSET(Input!$D$10,$AB316,0))</f>
        <v/>
      </c>
      <c r="G316" t="str">
        <f ca="1">IF(Input!E325="","",OFFSET(Input!$E$10,$AB316,0))</f>
        <v/>
      </c>
      <c r="H316" t="str">
        <f ca="1">IF(Input!F325="","",OFFSET(Input!$F$10,$AB316,0))</f>
        <v/>
      </c>
      <c r="I316" t="str">
        <f ca="1">IF(Input!G325="","",OFFSET(Input!$G$10,$AB316,0))</f>
        <v/>
      </c>
      <c r="J316" t="str">
        <f ca="1">IF(Input!H325="","",OFFSET(Input!$H$10,$AB316,0))</f>
        <v/>
      </c>
      <c r="K316" t="str">
        <f ca="1">IF(Input!I325="","",OFFSET(Input!$I$10,$AB316,0))</f>
        <v/>
      </c>
      <c r="L316" t="str">
        <f ca="1">IF(Input!J325="","",OFFSET(Input!$J$10,$AB316,0))</f>
        <v/>
      </c>
      <c r="M316" s="189" t="str">
        <f ca="1">IF(Input!K325="","",VALUE(OFFSET(Input!$K$10,$AB316,0)))</f>
        <v/>
      </c>
      <c r="N316" s="189" t="str">
        <f ca="1">IF(Input!L325="","",VALUE(OFFSET(Input!$L$10,$AB316,0)))</f>
        <v/>
      </c>
      <c r="O316" t="str">
        <f ca="1">IF(Input!M325="","",OFFSET(Input!$M$10,$AB316,0))</f>
        <v/>
      </c>
      <c r="P316" t="str">
        <f ca="1">IF(Input!N325="","",OFFSET(Input!$N$10,$AB316,0))</f>
        <v/>
      </c>
      <c r="Q316" t="str">
        <f ca="1">IF(Input!O325="","",OFFSET(Input!$O$10,$AB316,0))</f>
        <v/>
      </c>
      <c r="R316" t="str">
        <f ca="1">IF(Input!P325="","",VALUE(OFFSET(Input!$P$10,$AB316,0)*100))</f>
        <v/>
      </c>
      <c r="T316" t="str">
        <f ca="1">IF(Input!Q325="","",OFFSET(Input!$Q$10,$AB316,0))</f>
        <v/>
      </c>
      <c r="U316" t="str">
        <f ca="1">IF(Input!R325="","",OFFSET(Input!$R$10,$AB316,0))</f>
        <v/>
      </c>
      <c r="V316" t="str">
        <f ca="1">IF(Input!S325="","",VALUE(OFFSET(Input!$S$10,$AB316,0)))</f>
        <v/>
      </c>
      <c r="W316" t="str">
        <f ca="1">IF(Input!T325="","",VALUE(OFFSET(Input!$T$10,$AB316,0)))</f>
        <v/>
      </c>
      <c r="X316" t="str">
        <f ca="1">IF(Input!U325="","",VALUE(OFFSET(Input!$U$10,$AB316,0)))</f>
        <v/>
      </c>
      <c r="Y316" t="str">
        <f ca="1">IF(Input!V325="","",VALUE(OFFSET(Input!$V$10,$AB316,0)))</f>
        <v/>
      </c>
      <c r="Z316" s="170" t="str">
        <f ca="1">IF(Input!W325="","",OFFSET(Input!$W$10,$AB316,0))</f>
        <v/>
      </c>
      <c r="AB316" s="169">
        <v>315</v>
      </c>
    </row>
    <row r="317" spans="1:28" x14ac:dyDescent="0.25">
      <c r="A317" s="179" t="str">
        <f ca="1">IF(Input!A326="","",OFFSET(Input!$A$10,$AB317,0))</f>
        <v/>
      </c>
      <c r="B317" t="str">
        <f>IF(Input!$J$2="","",IF(A317="","",Input!$J$2))</f>
        <v/>
      </c>
      <c r="D317" t="str">
        <f ca="1">IF(Input!B326="","",VALUE(OFFSET(Input!$B$10,$AB317,0)))</f>
        <v/>
      </c>
      <c r="E317" t="str">
        <f ca="1">IF(Input!C326="","",OFFSET(Input!$C$10,$AB317,0))</f>
        <v/>
      </c>
      <c r="F317" t="str">
        <f ca="1">IF(Input!D326="","",OFFSET(Input!$D$10,$AB317,0))</f>
        <v/>
      </c>
      <c r="G317" t="str">
        <f ca="1">IF(Input!E326="","",OFFSET(Input!$E$10,$AB317,0))</f>
        <v/>
      </c>
      <c r="H317" t="str">
        <f ca="1">IF(Input!F326="","",OFFSET(Input!$F$10,$AB317,0))</f>
        <v/>
      </c>
      <c r="I317" t="str">
        <f ca="1">IF(Input!G326="","",OFFSET(Input!$G$10,$AB317,0))</f>
        <v/>
      </c>
      <c r="J317" t="str">
        <f ca="1">IF(Input!H326="","",OFFSET(Input!$H$10,$AB317,0))</f>
        <v/>
      </c>
      <c r="K317" t="str">
        <f ca="1">IF(Input!I326="","",OFFSET(Input!$I$10,$AB317,0))</f>
        <v/>
      </c>
      <c r="L317" t="str">
        <f ca="1">IF(Input!J326="","",OFFSET(Input!$J$10,$AB317,0))</f>
        <v/>
      </c>
      <c r="M317" s="189" t="str">
        <f ca="1">IF(Input!K326="","",VALUE(OFFSET(Input!$K$10,$AB317,0)))</f>
        <v/>
      </c>
      <c r="N317" s="189" t="str">
        <f ca="1">IF(Input!L326="","",VALUE(OFFSET(Input!$L$10,$AB317,0)))</f>
        <v/>
      </c>
      <c r="O317" t="str">
        <f ca="1">IF(Input!M326="","",OFFSET(Input!$M$10,$AB317,0))</f>
        <v/>
      </c>
      <c r="P317" t="str">
        <f ca="1">IF(Input!N326="","",OFFSET(Input!$N$10,$AB317,0))</f>
        <v/>
      </c>
      <c r="Q317" t="str">
        <f ca="1">IF(Input!O326="","",OFFSET(Input!$O$10,$AB317,0))</f>
        <v/>
      </c>
      <c r="R317" t="str">
        <f ca="1">IF(Input!P326="","",VALUE(OFFSET(Input!$P$10,$AB317,0)*100))</f>
        <v/>
      </c>
      <c r="T317" t="str">
        <f ca="1">IF(Input!Q326="","",OFFSET(Input!$Q$10,$AB317,0))</f>
        <v/>
      </c>
      <c r="U317" t="str">
        <f ca="1">IF(Input!R326="","",OFFSET(Input!$R$10,$AB317,0))</f>
        <v/>
      </c>
      <c r="V317" t="str">
        <f ca="1">IF(Input!S326="","",VALUE(OFFSET(Input!$S$10,$AB317,0)))</f>
        <v/>
      </c>
      <c r="W317" t="str">
        <f ca="1">IF(Input!T326="","",VALUE(OFFSET(Input!$T$10,$AB317,0)))</f>
        <v/>
      </c>
      <c r="X317" t="str">
        <f ca="1">IF(Input!U326="","",VALUE(OFFSET(Input!$U$10,$AB317,0)))</f>
        <v/>
      </c>
      <c r="Y317" t="str">
        <f ca="1">IF(Input!V326="","",VALUE(OFFSET(Input!$V$10,$AB317,0)))</f>
        <v/>
      </c>
      <c r="Z317" s="170" t="str">
        <f ca="1">IF(Input!W326="","",OFFSET(Input!$W$10,$AB317,0))</f>
        <v/>
      </c>
      <c r="AB317" s="169">
        <v>316</v>
      </c>
    </row>
    <row r="318" spans="1:28" x14ac:dyDescent="0.25">
      <c r="A318" s="179" t="str">
        <f ca="1">IF(Input!A327="","",OFFSET(Input!$A$10,$AB318,0))</f>
        <v/>
      </c>
      <c r="B318" t="str">
        <f>IF(Input!$J$2="","",IF(A318="","",Input!$J$2))</f>
        <v/>
      </c>
      <c r="D318" t="str">
        <f ca="1">IF(Input!B327="","",VALUE(OFFSET(Input!$B$10,$AB318,0)))</f>
        <v/>
      </c>
      <c r="E318" t="str">
        <f ca="1">IF(Input!C327="","",OFFSET(Input!$C$10,$AB318,0))</f>
        <v/>
      </c>
      <c r="F318" t="str">
        <f ca="1">IF(Input!D327="","",OFFSET(Input!$D$10,$AB318,0))</f>
        <v/>
      </c>
      <c r="G318" t="str">
        <f ca="1">IF(Input!E327="","",OFFSET(Input!$E$10,$AB318,0))</f>
        <v/>
      </c>
      <c r="H318" t="str">
        <f ca="1">IF(Input!F327="","",OFFSET(Input!$F$10,$AB318,0))</f>
        <v/>
      </c>
      <c r="I318" t="str">
        <f ca="1">IF(Input!G327="","",OFFSET(Input!$G$10,$AB318,0))</f>
        <v/>
      </c>
      <c r="J318" t="str">
        <f ca="1">IF(Input!H327="","",OFFSET(Input!$H$10,$AB318,0))</f>
        <v/>
      </c>
      <c r="K318" t="str">
        <f ca="1">IF(Input!I327="","",OFFSET(Input!$I$10,$AB318,0))</f>
        <v/>
      </c>
      <c r="L318" t="str">
        <f ca="1">IF(Input!J327="","",OFFSET(Input!$J$10,$AB318,0))</f>
        <v/>
      </c>
      <c r="M318" s="189" t="str">
        <f ca="1">IF(Input!K327="","",VALUE(OFFSET(Input!$K$10,$AB318,0)))</f>
        <v/>
      </c>
      <c r="N318" s="189" t="str">
        <f ca="1">IF(Input!L327="","",VALUE(OFFSET(Input!$L$10,$AB318,0)))</f>
        <v/>
      </c>
      <c r="O318" t="str">
        <f ca="1">IF(Input!M327="","",OFFSET(Input!$M$10,$AB318,0))</f>
        <v/>
      </c>
      <c r="P318" t="str">
        <f ca="1">IF(Input!N327="","",OFFSET(Input!$N$10,$AB318,0))</f>
        <v/>
      </c>
      <c r="Q318" t="str">
        <f ca="1">IF(Input!O327="","",OFFSET(Input!$O$10,$AB318,0))</f>
        <v/>
      </c>
      <c r="R318" t="str">
        <f ca="1">IF(Input!P327="","",VALUE(OFFSET(Input!$P$10,$AB318,0)*100))</f>
        <v/>
      </c>
      <c r="T318" t="str">
        <f ca="1">IF(Input!Q327="","",OFFSET(Input!$Q$10,$AB318,0))</f>
        <v/>
      </c>
      <c r="U318" t="str">
        <f ca="1">IF(Input!R327="","",OFFSET(Input!$R$10,$AB318,0))</f>
        <v/>
      </c>
      <c r="V318" t="str">
        <f ca="1">IF(Input!S327="","",VALUE(OFFSET(Input!$S$10,$AB318,0)))</f>
        <v/>
      </c>
      <c r="W318" t="str">
        <f ca="1">IF(Input!T327="","",VALUE(OFFSET(Input!$T$10,$AB318,0)))</f>
        <v/>
      </c>
      <c r="X318" t="str">
        <f ca="1">IF(Input!U327="","",VALUE(OFFSET(Input!$U$10,$AB318,0)))</f>
        <v/>
      </c>
      <c r="Y318" t="str">
        <f ca="1">IF(Input!V327="","",VALUE(OFFSET(Input!$V$10,$AB318,0)))</f>
        <v/>
      </c>
      <c r="Z318" s="170" t="str">
        <f ca="1">IF(Input!W327="","",OFFSET(Input!$W$10,$AB318,0))</f>
        <v/>
      </c>
      <c r="AB318" s="169">
        <v>317</v>
      </c>
    </row>
    <row r="319" spans="1:28" x14ac:dyDescent="0.25">
      <c r="A319" s="179" t="str">
        <f ca="1">IF(Input!A328="","",OFFSET(Input!$A$10,$AB319,0))</f>
        <v/>
      </c>
      <c r="B319" t="str">
        <f>IF(Input!$J$2="","",IF(A319="","",Input!$J$2))</f>
        <v/>
      </c>
      <c r="D319" t="str">
        <f ca="1">IF(Input!B328="","",VALUE(OFFSET(Input!$B$10,$AB319,0)))</f>
        <v/>
      </c>
      <c r="E319" t="str">
        <f ca="1">IF(Input!C328="","",OFFSET(Input!$C$10,$AB319,0))</f>
        <v/>
      </c>
      <c r="F319" t="str">
        <f ca="1">IF(Input!D328="","",OFFSET(Input!$D$10,$AB319,0))</f>
        <v/>
      </c>
      <c r="G319" t="str">
        <f ca="1">IF(Input!E328="","",OFFSET(Input!$E$10,$AB319,0))</f>
        <v/>
      </c>
      <c r="H319" t="str">
        <f ca="1">IF(Input!F328="","",OFFSET(Input!$F$10,$AB319,0))</f>
        <v/>
      </c>
      <c r="I319" t="str">
        <f ca="1">IF(Input!G328="","",OFFSET(Input!$G$10,$AB319,0))</f>
        <v/>
      </c>
      <c r="J319" t="str">
        <f ca="1">IF(Input!H328="","",OFFSET(Input!$H$10,$AB319,0))</f>
        <v/>
      </c>
      <c r="K319" t="str">
        <f ca="1">IF(Input!I328="","",OFFSET(Input!$I$10,$AB319,0))</f>
        <v/>
      </c>
      <c r="L319" t="str">
        <f ca="1">IF(Input!J328="","",OFFSET(Input!$J$10,$AB319,0))</f>
        <v/>
      </c>
      <c r="M319" s="189" t="str">
        <f ca="1">IF(Input!K328="","",VALUE(OFFSET(Input!$K$10,$AB319,0)))</f>
        <v/>
      </c>
      <c r="N319" s="189" t="str">
        <f ca="1">IF(Input!L328="","",VALUE(OFFSET(Input!$L$10,$AB319,0)))</f>
        <v/>
      </c>
      <c r="O319" t="str">
        <f ca="1">IF(Input!M328="","",OFFSET(Input!$M$10,$AB319,0))</f>
        <v/>
      </c>
      <c r="P319" t="str">
        <f ca="1">IF(Input!N328="","",OFFSET(Input!$N$10,$AB319,0))</f>
        <v/>
      </c>
      <c r="Q319" t="str">
        <f ca="1">IF(Input!O328="","",OFFSET(Input!$O$10,$AB319,0))</f>
        <v/>
      </c>
      <c r="R319" t="str">
        <f ca="1">IF(Input!P328="","",VALUE(OFFSET(Input!$P$10,$AB319,0)*100))</f>
        <v/>
      </c>
      <c r="T319" t="str">
        <f ca="1">IF(Input!Q328="","",OFFSET(Input!$Q$10,$AB319,0))</f>
        <v/>
      </c>
      <c r="U319" t="str">
        <f ca="1">IF(Input!R328="","",OFFSET(Input!$R$10,$AB319,0))</f>
        <v/>
      </c>
      <c r="V319" t="str">
        <f ca="1">IF(Input!S328="","",VALUE(OFFSET(Input!$S$10,$AB319,0)))</f>
        <v/>
      </c>
      <c r="W319" t="str">
        <f ca="1">IF(Input!T328="","",VALUE(OFFSET(Input!$T$10,$AB319,0)))</f>
        <v/>
      </c>
      <c r="X319" t="str">
        <f ca="1">IF(Input!U328="","",VALUE(OFFSET(Input!$U$10,$AB319,0)))</f>
        <v/>
      </c>
      <c r="Y319" t="str">
        <f ca="1">IF(Input!V328="","",VALUE(OFFSET(Input!$V$10,$AB319,0)))</f>
        <v/>
      </c>
      <c r="Z319" s="170" t="str">
        <f ca="1">IF(Input!W328="","",OFFSET(Input!$W$10,$AB319,0))</f>
        <v/>
      </c>
      <c r="AB319" s="169">
        <v>318</v>
      </c>
    </row>
    <row r="320" spans="1:28" x14ac:dyDescent="0.25">
      <c r="A320" s="179" t="str">
        <f ca="1">IF(Input!A329="","",OFFSET(Input!$A$10,$AB320,0))</f>
        <v/>
      </c>
      <c r="B320" t="str">
        <f>IF(Input!$J$2="","",IF(A320="","",Input!$J$2))</f>
        <v/>
      </c>
      <c r="D320" t="str">
        <f ca="1">IF(Input!B329="","",VALUE(OFFSET(Input!$B$10,$AB320,0)))</f>
        <v/>
      </c>
      <c r="E320" t="str">
        <f ca="1">IF(Input!C329="","",OFFSET(Input!$C$10,$AB320,0))</f>
        <v/>
      </c>
      <c r="F320" t="str">
        <f ca="1">IF(Input!D329="","",OFFSET(Input!$D$10,$AB320,0))</f>
        <v/>
      </c>
      <c r="G320" t="str">
        <f ca="1">IF(Input!E329="","",OFFSET(Input!$E$10,$AB320,0))</f>
        <v/>
      </c>
      <c r="H320" t="str">
        <f ca="1">IF(Input!F329="","",OFFSET(Input!$F$10,$AB320,0))</f>
        <v/>
      </c>
      <c r="I320" t="str">
        <f ca="1">IF(Input!G329="","",OFFSET(Input!$G$10,$AB320,0))</f>
        <v/>
      </c>
      <c r="J320" t="str">
        <f ca="1">IF(Input!H329="","",OFFSET(Input!$H$10,$AB320,0))</f>
        <v/>
      </c>
      <c r="K320" t="str">
        <f ca="1">IF(Input!I329="","",OFFSET(Input!$I$10,$AB320,0))</f>
        <v/>
      </c>
      <c r="L320" t="str">
        <f ca="1">IF(Input!J329="","",OFFSET(Input!$J$10,$AB320,0))</f>
        <v/>
      </c>
      <c r="M320" s="189" t="str">
        <f ca="1">IF(Input!K329="","",VALUE(OFFSET(Input!$K$10,$AB320,0)))</f>
        <v/>
      </c>
      <c r="N320" s="189" t="str">
        <f ca="1">IF(Input!L329="","",VALUE(OFFSET(Input!$L$10,$AB320,0)))</f>
        <v/>
      </c>
      <c r="O320" t="str">
        <f ca="1">IF(Input!M329="","",OFFSET(Input!$M$10,$AB320,0))</f>
        <v/>
      </c>
      <c r="P320" t="str">
        <f ca="1">IF(Input!N329="","",OFFSET(Input!$N$10,$AB320,0))</f>
        <v/>
      </c>
      <c r="Q320" t="str">
        <f ca="1">IF(Input!O329="","",OFFSET(Input!$O$10,$AB320,0))</f>
        <v/>
      </c>
      <c r="R320" t="str">
        <f ca="1">IF(Input!P329="","",VALUE(OFFSET(Input!$P$10,$AB320,0)*100))</f>
        <v/>
      </c>
      <c r="T320" t="str">
        <f ca="1">IF(Input!Q329="","",OFFSET(Input!$Q$10,$AB320,0))</f>
        <v/>
      </c>
      <c r="U320" t="str">
        <f ca="1">IF(Input!R329="","",OFFSET(Input!$R$10,$AB320,0))</f>
        <v/>
      </c>
      <c r="V320" t="str">
        <f ca="1">IF(Input!S329="","",VALUE(OFFSET(Input!$S$10,$AB320,0)))</f>
        <v/>
      </c>
      <c r="W320" t="str">
        <f ca="1">IF(Input!T329="","",VALUE(OFFSET(Input!$T$10,$AB320,0)))</f>
        <v/>
      </c>
      <c r="X320" t="str">
        <f ca="1">IF(Input!U329="","",VALUE(OFFSET(Input!$U$10,$AB320,0)))</f>
        <v/>
      </c>
      <c r="Y320" t="str">
        <f ca="1">IF(Input!V329="","",VALUE(OFFSET(Input!$V$10,$AB320,0)))</f>
        <v/>
      </c>
      <c r="Z320" s="170" t="str">
        <f ca="1">IF(Input!W329="","",OFFSET(Input!$W$10,$AB320,0))</f>
        <v/>
      </c>
      <c r="AB320" s="169">
        <v>319</v>
      </c>
    </row>
    <row r="321" spans="1:28" x14ac:dyDescent="0.25">
      <c r="A321" s="179" t="str">
        <f ca="1">IF(Input!A330="","",OFFSET(Input!$A$10,$AB321,0))</f>
        <v/>
      </c>
      <c r="B321" t="str">
        <f>IF(Input!$J$2="","",IF(A321="","",Input!$J$2))</f>
        <v/>
      </c>
      <c r="D321" t="str">
        <f ca="1">IF(Input!B330="","",VALUE(OFFSET(Input!$B$10,$AB321,0)))</f>
        <v/>
      </c>
      <c r="E321" t="str">
        <f ca="1">IF(Input!C330="","",OFFSET(Input!$C$10,$AB321,0))</f>
        <v/>
      </c>
      <c r="F321" t="str">
        <f ca="1">IF(Input!D330="","",OFFSET(Input!$D$10,$AB321,0))</f>
        <v/>
      </c>
      <c r="G321" t="str">
        <f ca="1">IF(Input!E330="","",OFFSET(Input!$E$10,$AB321,0))</f>
        <v/>
      </c>
      <c r="H321" t="str">
        <f ca="1">IF(Input!F330="","",OFFSET(Input!$F$10,$AB321,0))</f>
        <v/>
      </c>
      <c r="I321" t="str">
        <f ca="1">IF(Input!G330="","",OFFSET(Input!$G$10,$AB321,0))</f>
        <v/>
      </c>
      <c r="J321" t="str">
        <f ca="1">IF(Input!H330="","",OFFSET(Input!$H$10,$AB321,0))</f>
        <v/>
      </c>
      <c r="K321" t="str">
        <f ca="1">IF(Input!I330="","",OFFSET(Input!$I$10,$AB321,0))</f>
        <v/>
      </c>
      <c r="L321" t="str">
        <f ca="1">IF(Input!J330="","",OFFSET(Input!$J$10,$AB321,0))</f>
        <v/>
      </c>
      <c r="M321" s="189" t="str">
        <f ca="1">IF(Input!K330="","",VALUE(OFFSET(Input!$K$10,$AB321,0)))</f>
        <v/>
      </c>
      <c r="N321" s="189" t="str">
        <f ca="1">IF(Input!L330="","",VALUE(OFFSET(Input!$L$10,$AB321,0)))</f>
        <v/>
      </c>
      <c r="O321" t="str">
        <f ca="1">IF(Input!M330="","",OFFSET(Input!$M$10,$AB321,0))</f>
        <v/>
      </c>
      <c r="P321" t="str">
        <f ca="1">IF(Input!N330="","",OFFSET(Input!$N$10,$AB321,0))</f>
        <v/>
      </c>
      <c r="Q321" t="str">
        <f ca="1">IF(Input!O330="","",OFFSET(Input!$O$10,$AB321,0))</f>
        <v/>
      </c>
      <c r="R321" t="str">
        <f ca="1">IF(Input!P330="","",VALUE(OFFSET(Input!$P$10,$AB321,0)*100))</f>
        <v/>
      </c>
      <c r="T321" t="str">
        <f ca="1">IF(Input!Q330="","",OFFSET(Input!$Q$10,$AB321,0))</f>
        <v/>
      </c>
      <c r="U321" t="str">
        <f ca="1">IF(Input!R330="","",OFFSET(Input!$R$10,$AB321,0))</f>
        <v/>
      </c>
      <c r="V321" t="str">
        <f ca="1">IF(Input!S330="","",VALUE(OFFSET(Input!$S$10,$AB321,0)))</f>
        <v/>
      </c>
      <c r="W321" t="str">
        <f ca="1">IF(Input!T330="","",VALUE(OFFSET(Input!$T$10,$AB321,0)))</f>
        <v/>
      </c>
      <c r="X321" t="str">
        <f ca="1">IF(Input!U330="","",VALUE(OFFSET(Input!$U$10,$AB321,0)))</f>
        <v/>
      </c>
      <c r="Y321" t="str">
        <f ca="1">IF(Input!V330="","",VALUE(OFFSET(Input!$V$10,$AB321,0)))</f>
        <v/>
      </c>
      <c r="Z321" s="170" t="str">
        <f ca="1">IF(Input!W330="","",OFFSET(Input!$W$10,$AB321,0))</f>
        <v/>
      </c>
      <c r="AB321" s="169">
        <v>320</v>
      </c>
    </row>
    <row r="322" spans="1:28" x14ac:dyDescent="0.25">
      <c r="A322" s="179" t="str">
        <f ca="1">IF(Input!A331="","",OFFSET(Input!$A$10,$AB322,0))</f>
        <v/>
      </c>
      <c r="B322" t="str">
        <f>IF(Input!$J$2="","",IF(A322="","",Input!$J$2))</f>
        <v/>
      </c>
      <c r="D322" t="str">
        <f ca="1">IF(Input!B331="","",VALUE(OFFSET(Input!$B$10,$AB322,0)))</f>
        <v/>
      </c>
      <c r="E322" t="str">
        <f ca="1">IF(Input!C331="","",OFFSET(Input!$C$10,$AB322,0))</f>
        <v/>
      </c>
      <c r="F322" t="str">
        <f ca="1">IF(Input!D331="","",OFFSET(Input!$D$10,$AB322,0))</f>
        <v/>
      </c>
      <c r="G322" t="str">
        <f ca="1">IF(Input!E331="","",OFFSET(Input!$E$10,$AB322,0))</f>
        <v/>
      </c>
      <c r="H322" t="str">
        <f ca="1">IF(Input!F331="","",OFFSET(Input!$F$10,$AB322,0))</f>
        <v/>
      </c>
      <c r="I322" t="str">
        <f ca="1">IF(Input!G331="","",OFFSET(Input!$G$10,$AB322,0))</f>
        <v/>
      </c>
      <c r="J322" t="str">
        <f ca="1">IF(Input!H331="","",OFFSET(Input!$H$10,$AB322,0))</f>
        <v/>
      </c>
      <c r="K322" t="str">
        <f ca="1">IF(Input!I331="","",OFFSET(Input!$I$10,$AB322,0))</f>
        <v/>
      </c>
      <c r="L322" t="str">
        <f ca="1">IF(Input!J331="","",OFFSET(Input!$J$10,$AB322,0))</f>
        <v/>
      </c>
      <c r="M322" s="189" t="str">
        <f ca="1">IF(Input!K331="","",VALUE(OFFSET(Input!$K$10,$AB322,0)))</f>
        <v/>
      </c>
      <c r="N322" s="189" t="str">
        <f ca="1">IF(Input!L331="","",VALUE(OFFSET(Input!$L$10,$AB322,0)))</f>
        <v/>
      </c>
      <c r="O322" t="str">
        <f ca="1">IF(Input!M331="","",OFFSET(Input!$M$10,$AB322,0))</f>
        <v/>
      </c>
      <c r="P322" t="str">
        <f ca="1">IF(Input!N331="","",OFFSET(Input!$N$10,$AB322,0))</f>
        <v/>
      </c>
      <c r="Q322" t="str">
        <f ca="1">IF(Input!O331="","",OFFSET(Input!$O$10,$AB322,0))</f>
        <v/>
      </c>
      <c r="R322" t="str">
        <f ca="1">IF(Input!P331="","",VALUE(OFFSET(Input!$P$10,$AB322,0)*100))</f>
        <v/>
      </c>
      <c r="T322" t="str">
        <f ca="1">IF(Input!Q331="","",OFFSET(Input!$Q$10,$AB322,0))</f>
        <v/>
      </c>
      <c r="U322" t="str">
        <f ca="1">IF(Input!R331="","",OFFSET(Input!$R$10,$AB322,0))</f>
        <v/>
      </c>
      <c r="V322" t="str">
        <f ca="1">IF(Input!S331="","",VALUE(OFFSET(Input!$S$10,$AB322,0)))</f>
        <v/>
      </c>
      <c r="W322" t="str">
        <f ca="1">IF(Input!T331="","",VALUE(OFFSET(Input!$T$10,$AB322,0)))</f>
        <v/>
      </c>
      <c r="X322" t="str">
        <f ca="1">IF(Input!U331="","",VALUE(OFFSET(Input!$U$10,$AB322,0)))</f>
        <v/>
      </c>
      <c r="Y322" t="str">
        <f ca="1">IF(Input!V331="","",VALUE(OFFSET(Input!$V$10,$AB322,0)))</f>
        <v/>
      </c>
      <c r="Z322" s="170" t="str">
        <f ca="1">IF(Input!W331="","",OFFSET(Input!$W$10,$AB322,0))</f>
        <v/>
      </c>
      <c r="AB322" s="169">
        <v>321</v>
      </c>
    </row>
    <row r="323" spans="1:28" x14ac:dyDescent="0.25">
      <c r="A323" s="179" t="str">
        <f ca="1">IF(Input!A332="","",OFFSET(Input!$A$10,$AB323,0))</f>
        <v/>
      </c>
      <c r="B323" t="str">
        <f>IF(Input!$J$2="","",IF(A323="","",Input!$J$2))</f>
        <v/>
      </c>
      <c r="D323" t="str">
        <f ca="1">IF(Input!B332="","",VALUE(OFFSET(Input!$B$10,$AB323,0)))</f>
        <v/>
      </c>
      <c r="E323" t="str">
        <f ca="1">IF(Input!C332="","",OFFSET(Input!$C$10,$AB323,0))</f>
        <v/>
      </c>
      <c r="F323" t="str">
        <f ca="1">IF(Input!D332="","",OFFSET(Input!$D$10,$AB323,0))</f>
        <v/>
      </c>
      <c r="G323" t="str">
        <f ca="1">IF(Input!E332="","",OFFSET(Input!$E$10,$AB323,0))</f>
        <v/>
      </c>
      <c r="H323" t="str">
        <f ca="1">IF(Input!F332="","",OFFSET(Input!$F$10,$AB323,0))</f>
        <v/>
      </c>
      <c r="I323" t="str">
        <f ca="1">IF(Input!G332="","",OFFSET(Input!$G$10,$AB323,0))</f>
        <v/>
      </c>
      <c r="J323" t="str">
        <f ca="1">IF(Input!H332="","",OFFSET(Input!$H$10,$AB323,0))</f>
        <v/>
      </c>
      <c r="K323" t="str">
        <f ca="1">IF(Input!I332="","",OFFSET(Input!$I$10,$AB323,0))</f>
        <v/>
      </c>
      <c r="L323" t="str">
        <f ca="1">IF(Input!J332="","",OFFSET(Input!$J$10,$AB323,0))</f>
        <v/>
      </c>
      <c r="M323" s="189" t="str">
        <f ca="1">IF(Input!K332="","",VALUE(OFFSET(Input!$K$10,$AB323,0)))</f>
        <v/>
      </c>
      <c r="N323" s="189" t="str">
        <f ca="1">IF(Input!L332="","",VALUE(OFFSET(Input!$L$10,$AB323,0)))</f>
        <v/>
      </c>
      <c r="O323" t="str">
        <f ca="1">IF(Input!M332="","",OFFSET(Input!$M$10,$AB323,0))</f>
        <v/>
      </c>
      <c r="P323" t="str">
        <f ca="1">IF(Input!N332="","",OFFSET(Input!$N$10,$AB323,0))</f>
        <v/>
      </c>
      <c r="Q323" t="str">
        <f ca="1">IF(Input!O332="","",OFFSET(Input!$O$10,$AB323,0))</f>
        <v/>
      </c>
      <c r="R323" t="str">
        <f ca="1">IF(Input!P332="","",VALUE(OFFSET(Input!$P$10,$AB323,0)*100))</f>
        <v/>
      </c>
      <c r="T323" t="str">
        <f ca="1">IF(Input!Q332="","",OFFSET(Input!$Q$10,$AB323,0))</f>
        <v/>
      </c>
      <c r="U323" t="str">
        <f ca="1">IF(Input!R332="","",OFFSET(Input!$R$10,$AB323,0))</f>
        <v/>
      </c>
      <c r="V323" t="str">
        <f ca="1">IF(Input!S332="","",VALUE(OFFSET(Input!$S$10,$AB323,0)))</f>
        <v/>
      </c>
      <c r="W323" t="str">
        <f ca="1">IF(Input!T332="","",VALUE(OFFSET(Input!$T$10,$AB323,0)))</f>
        <v/>
      </c>
      <c r="X323" t="str">
        <f ca="1">IF(Input!U332="","",VALUE(OFFSET(Input!$U$10,$AB323,0)))</f>
        <v/>
      </c>
      <c r="Y323" t="str">
        <f ca="1">IF(Input!V332="","",VALUE(OFFSET(Input!$V$10,$AB323,0)))</f>
        <v/>
      </c>
      <c r="Z323" s="170" t="str">
        <f ca="1">IF(Input!W332="","",OFFSET(Input!$W$10,$AB323,0))</f>
        <v/>
      </c>
      <c r="AB323" s="169">
        <v>322</v>
      </c>
    </row>
    <row r="324" spans="1:28" x14ac:dyDescent="0.25">
      <c r="A324" s="179" t="str">
        <f ca="1">IF(Input!A333="","",OFFSET(Input!$A$10,$AB324,0))</f>
        <v/>
      </c>
      <c r="B324" t="str">
        <f>IF(Input!$J$2="","",IF(A324="","",Input!$J$2))</f>
        <v/>
      </c>
      <c r="D324" t="str">
        <f ca="1">IF(Input!B333="","",VALUE(OFFSET(Input!$B$10,$AB324,0)))</f>
        <v/>
      </c>
      <c r="E324" t="str">
        <f ca="1">IF(Input!C333="","",OFFSET(Input!$C$10,$AB324,0))</f>
        <v/>
      </c>
      <c r="F324" t="str">
        <f ca="1">IF(Input!D333="","",OFFSET(Input!$D$10,$AB324,0))</f>
        <v/>
      </c>
      <c r="G324" t="str">
        <f ca="1">IF(Input!E333="","",OFFSET(Input!$E$10,$AB324,0))</f>
        <v/>
      </c>
      <c r="H324" t="str">
        <f ca="1">IF(Input!F333="","",OFFSET(Input!$F$10,$AB324,0))</f>
        <v/>
      </c>
      <c r="I324" t="str">
        <f ca="1">IF(Input!G333="","",OFFSET(Input!$G$10,$AB324,0))</f>
        <v/>
      </c>
      <c r="J324" t="str">
        <f ca="1">IF(Input!H333="","",OFFSET(Input!$H$10,$AB324,0))</f>
        <v/>
      </c>
      <c r="K324" t="str">
        <f ca="1">IF(Input!I333="","",OFFSET(Input!$I$10,$AB324,0))</f>
        <v/>
      </c>
      <c r="L324" t="str">
        <f ca="1">IF(Input!J333="","",OFFSET(Input!$J$10,$AB324,0))</f>
        <v/>
      </c>
      <c r="M324" s="189" t="str">
        <f ca="1">IF(Input!K333="","",VALUE(OFFSET(Input!$K$10,$AB324,0)))</f>
        <v/>
      </c>
      <c r="N324" s="189" t="str">
        <f ca="1">IF(Input!L333="","",VALUE(OFFSET(Input!$L$10,$AB324,0)))</f>
        <v/>
      </c>
      <c r="O324" t="str">
        <f ca="1">IF(Input!M333="","",OFFSET(Input!$M$10,$AB324,0))</f>
        <v/>
      </c>
      <c r="P324" t="str">
        <f ca="1">IF(Input!N333="","",OFFSET(Input!$N$10,$AB324,0))</f>
        <v/>
      </c>
      <c r="Q324" t="str">
        <f ca="1">IF(Input!O333="","",OFFSET(Input!$O$10,$AB324,0))</f>
        <v/>
      </c>
      <c r="R324" t="str">
        <f ca="1">IF(Input!P333="","",VALUE(OFFSET(Input!$P$10,$AB324,0)*100))</f>
        <v/>
      </c>
      <c r="T324" t="str">
        <f ca="1">IF(Input!Q333="","",OFFSET(Input!$Q$10,$AB324,0))</f>
        <v/>
      </c>
      <c r="U324" t="str">
        <f ca="1">IF(Input!R333="","",OFFSET(Input!$R$10,$AB324,0))</f>
        <v/>
      </c>
      <c r="V324" t="str">
        <f ca="1">IF(Input!S333="","",VALUE(OFFSET(Input!$S$10,$AB324,0)))</f>
        <v/>
      </c>
      <c r="W324" t="str">
        <f ca="1">IF(Input!T333="","",VALUE(OFFSET(Input!$T$10,$AB324,0)))</f>
        <v/>
      </c>
      <c r="X324" t="str">
        <f ca="1">IF(Input!U333="","",VALUE(OFFSET(Input!$U$10,$AB324,0)))</f>
        <v/>
      </c>
      <c r="Y324" t="str">
        <f ca="1">IF(Input!V333="","",VALUE(OFFSET(Input!$V$10,$AB324,0)))</f>
        <v/>
      </c>
      <c r="Z324" s="170" t="str">
        <f ca="1">IF(Input!W333="","",OFFSET(Input!$W$10,$AB324,0))</f>
        <v/>
      </c>
      <c r="AB324" s="169">
        <v>323</v>
      </c>
    </row>
    <row r="325" spans="1:28" x14ac:dyDescent="0.25">
      <c r="A325" s="179" t="str">
        <f ca="1">IF(Input!A334="","",OFFSET(Input!$A$10,$AB325,0))</f>
        <v/>
      </c>
      <c r="B325" t="str">
        <f>IF(Input!$J$2="","",IF(A325="","",Input!$J$2))</f>
        <v/>
      </c>
      <c r="D325" t="str">
        <f ca="1">IF(Input!B334="","",VALUE(OFFSET(Input!$B$10,$AB325,0)))</f>
        <v/>
      </c>
      <c r="E325" t="str">
        <f ca="1">IF(Input!C334="","",OFFSET(Input!$C$10,$AB325,0))</f>
        <v/>
      </c>
      <c r="F325" t="str">
        <f ca="1">IF(Input!D334="","",OFFSET(Input!$D$10,$AB325,0))</f>
        <v/>
      </c>
      <c r="G325" t="str">
        <f ca="1">IF(Input!E334="","",OFFSET(Input!$E$10,$AB325,0))</f>
        <v/>
      </c>
      <c r="H325" t="str">
        <f ca="1">IF(Input!F334="","",OFFSET(Input!$F$10,$AB325,0))</f>
        <v/>
      </c>
      <c r="I325" t="str">
        <f ca="1">IF(Input!G334="","",OFFSET(Input!$G$10,$AB325,0))</f>
        <v/>
      </c>
      <c r="J325" t="str">
        <f ca="1">IF(Input!H334="","",OFFSET(Input!$H$10,$AB325,0))</f>
        <v/>
      </c>
      <c r="K325" t="str">
        <f ca="1">IF(Input!I334="","",OFFSET(Input!$I$10,$AB325,0))</f>
        <v/>
      </c>
      <c r="L325" t="str">
        <f ca="1">IF(Input!J334="","",OFFSET(Input!$J$10,$AB325,0))</f>
        <v/>
      </c>
      <c r="M325" s="189" t="str">
        <f ca="1">IF(Input!K334="","",VALUE(OFFSET(Input!$K$10,$AB325,0)))</f>
        <v/>
      </c>
      <c r="N325" s="189" t="str">
        <f ca="1">IF(Input!L334="","",VALUE(OFFSET(Input!$L$10,$AB325,0)))</f>
        <v/>
      </c>
      <c r="O325" t="str">
        <f ca="1">IF(Input!M334="","",OFFSET(Input!$M$10,$AB325,0))</f>
        <v/>
      </c>
      <c r="P325" t="str">
        <f ca="1">IF(Input!N334="","",OFFSET(Input!$N$10,$AB325,0))</f>
        <v/>
      </c>
      <c r="Q325" t="str">
        <f ca="1">IF(Input!O334="","",OFFSET(Input!$O$10,$AB325,0))</f>
        <v/>
      </c>
      <c r="R325" t="str">
        <f ca="1">IF(Input!P334="","",VALUE(OFFSET(Input!$P$10,$AB325,0)*100))</f>
        <v/>
      </c>
      <c r="T325" t="str">
        <f ca="1">IF(Input!Q334="","",OFFSET(Input!$Q$10,$AB325,0))</f>
        <v/>
      </c>
      <c r="U325" t="str">
        <f ca="1">IF(Input!R334="","",OFFSET(Input!$R$10,$AB325,0))</f>
        <v/>
      </c>
      <c r="V325" t="str">
        <f ca="1">IF(Input!S334="","",VALUE(OFFSET(Input!$S$10,$AB325,0)))</f>
        <v/>
      </c>
      <c r="W325" t="str">
        <f ca="1">IF(Input!T334="","",VALUE(OFFSET(Input!$T$10,$AB325,0)))</f>
        <v/>
      </c>
      <c r="X325" t="str">
        <f ca="1">IF(Input!U334="","",VALUE(OFFSET(Input!$U$10,$AB325,0)))</f>
        <v/>
      </c>
      <c r="Y325" t="str">
        <f ca="1">IF(Input!V334="","",VALUE(OFFSET(Input!$V$10,$AB325,0)))</f>
        <v/>
      </c>
      <c r="Z325" s="170" t="str">
        <f ca="1">IF(Input!W334="","",OFFSET(Input!$W$10,$AB325,0))</f>
        <v/>
      </c>
      <c r="AB325" s="169">
        <v>324</v>
      </c>
    </row>
    <row r="326" spans="1:28" x14ac:dyDescent="0.25">
      <c r="A326" s="179" t="str">
        <f ca="1">IF(Input!A335="","",OFFSET(Input!$A$10,$AB326,0))</f>
        <v/>
      </c>
      <c r="B326" t="str">
        <f>IF(Input!$J$2="","",IF(A326="","",Input!$J$2))</f>
        <v/>
      </c>
      <c r="D326" t="str">
        <f ca="1">IF(Input!B335="","",VALUE(OFFSET(Input!$B$10,$AB326,0)))</f>
        <v/>
      </c>
      <c r="E326" t="str">
        <f ca="1">IF(Input!C335="","",OFFSET(Input!$C$10,$AB326,0))</f>
        <v/>
      </c>
      <c r="F326" t="str">
        <f ca="1">IF(Input!D335="","",OFFSET(Input!$D$10,$AB326,0))</f>
        <v/>
      </c>
      <c r="G326" t="str">
        <f ca="1">IF(Input!E335="","",OFFSET(Input!$E$10,$AB326,0))</f>
        <v/>
      </c>
      <c r="H326" t="str">
        <f ca="1">IF(Input!F335="","",OFFSET(Input!$F$10,$AB326,0))</f>
        <v/>
      </c>
      <c r="I326" t="str">
        <f ca="1">IF(Input!G335="","",OFFSET(Input!$G$10,$AB326,0))</f>
        <v/>
      </c>
      <c r="J326" t="str">
        <f ca="1">IF(Input!H335="","",OFFSET(Input!$H$10,$AB326,0))</f>
        <v/>
      </c>
      <c r="K326" t="str">
        <f ca="1">IF(Input!I335="","",OFFSET(Input!$I$10,$AB326,0))</f>
        <v/>
      </c>
      <c r="L326" t="str">
        <f ca="1">IF(Input!J335="","",OFFSET(Input!$J$10,$AB326,0))</f>
        <v/>
      </c>
      <c r="M326" s="189" t="str">
        <f ca="1">IF(Input!K335="","",VALUE(OFFSET(Input!$K$10,$AB326,0)))</f>
        <v/>
      </c>
      <c r="N326" s="189" t="str">
        <f ca="1">IF(Input!L335="","",VALUE(OFFSET(Input!$L$10,$AB326,0)))</f>
        <v/>
      </c>
      <c r="O326" t="str">
        <f ca="1">IF(Input!M335="","",OFFSET(Input!$M$10,$AB326,0))</f>
        <v/>
      </c>
      <c r="P326" t="str">
        <f ca="1">IF(Input!N335="","",OFFSET(Input!$N$10,$AB326,0))</f>
        <v/>
      </c>
      <c r="Q326" t="str">
        <f ca="1">IF(Input!O335="","",OFFSET(Input!$O$10,$AB326,0))</f>
        <v/>
      </c>
      <c r="R326" t="str">
        <f ca="1">IF(Input!P335="","",VALUE(OFFSET(Input!$P$10,$AB326,0)*100))</f>
        <v/>
      </c>
      <c r="T326" t="str">
        <f ca="1">IF(Input!Q335="","",OFFSET(Input!$Q$10,$AB326,0))</f>
        <v/>
      </c>
      <c r="U326" t="str">
        <f ca="1">IF(Input!R335="","",OFFSET(Input!$R$10,$AB326,0))</f>
        <v/>
      </c>
      <c r="V326" t="str">
        <f ca="1">IF(Input!S335="","",VALUE(OFFSET(Input!$S$10,$AB326,0)))</f>
        <v/>
      </c>
      <c r="W326" t="str">
        <f ca="1">IF(Input!T335="","",VALUE(OFFSET(Input!$T$10,$AB326,0)))</f>
        <v/>
      </c>
      <c r="X326" t="str">
        <f ca="1">IF(Input!U335="","",VALUE(OFFSET(Input!$U$10,$AB326,0)))</f>
        <v/>
      </c>
      <c r="Y326" t="str">
        <f ca="1">IF(Input!V335="","",VALUE(OFFSET(Input!$V$10,$AB326,0)))</f>
        <v/>
      </c>
      <c r="Z326" s="170" t="str">
        <f ca="1">IF(Input!W335="","",OFFSET(Input!$W$10,$AB326,0))</f>
        <v/>
      </c>
      <c r="AB326" s="169">
        <v>325</v>
      </c>
    </row>
    <row r="327" spans="1:28" x14ac:dyDescent="0.25">
      <c r="A327" s="179" t="str">
        <f ca="1">IF(Input!A336="","",OFFSET(Input!$A$10,$AB327,0))</f>
        <v/>
      </c>
      <c r="B327" t="str">
        <f>IF(Input!$J$2="","",IF(A327="","",Input!$J$2))</f>
        <v/>
      </c>
      <c r="D327" t="str">
        <f ca="1">IF(Input!B336="","",VALUE(OFFSET(Input!$B$10,$AB327,0)))</f>
        <v/>
      </c>
      <c r="E327" t="str">
        <f ca="1">IF(Input!C336="","",OFFSET(Input!$C$10,$AB327,0))</f>
        <v/>
      </c>
      <c r="F327" t="str">
        <f ca="1">IF(Input!D336="","",OFFSET(Input!$D$10,$AB327,0))</f>
        <v/>
      </c>
      <c r="G327" t="str">
        <f ca="1">IF(Input!E336="","",OFFSET(Input!$E$10,$AB327,0))</f>
        <v/>
      </c>
      <c r="H327" t="str">
        <f ca="1">IF(Input!F336="","",OFFSET(Input!$F$10,$AB327,0))</f>
        <v/>
      </c>
      <c r="I327" t="str">
        <f ca="1">IF(Input!G336="","",OFFSET(Input!$G$10,$AB327,0))</f>
        <v/>
      </c>
      <c r="J327" t="str">
        <f ca="1">IF(Input!H336="","",OFFSET(Input!$H$10,$AB327,0))</f>
        <v/>
      </c>
      <c r="K327" t="str">
        <f ca="1">IF(Input!I336="","",OFFSET(Input!$I$10,$AB327,0))</f>
        <v/>
      </c>
      <c r="L327" t="str">
        <f ca="1">IF(Input!J336="","",OFFSET(Input!$J$10,$AB327,0))</f>
        <v/>
      </c>
      <c r="M327" s="189" t="str">
        <f ca="1">IF(Input!K336="","",VALUE(OFFSET(Input!$K$10,$AB327,0)))</f>
        <v/>
      </c>
      <c r="N327" s="189" t="str">
        <f ca="1">IF(Input!L336="","",VALUE(OFFSET(Input!$L$10,$AB327,0)))</f>
        <v/>
      </c>
      <c r="O327" t="str">
        <f ca="1">IF(Input!M336="","",OFFSET(Input!$M$10,$AB327,0))</f>
        <v/>
      </c>
      <c r="P327" t="str">
        <f ca="1">IF(Input!N336="","",OFFSET(Input!$N$10,$AB327,0))</f>
        <v/>
      </c>
      <c r="Q327" t="str">
        <f ca="1">IF(Input!O336="","",OFFSET(Input!$O$10,$AB327,0))</f>
        <v/>
      </c>
      <c r="R327" t="str">
        <f ca="1">IF(Input!P336="","",VALUE(OFFSET(Input!$P$10,$AB327,0)*100))</f>
        <v/>
      </c>
      <c r="T327" t="str">
        <f ca="1">IF(Input!Q336="","",OFFSET(Input!$Q$10,$AB327,0))</f>
        <v/>
      </c>
      <c r="U327" t="str">
        <f ca="1">IF(Input!R336="","",OFFSET(Input!$R$10,$AB327,0))</f>
        <v/>
      </c>
      <c r="V327" t="str">
        <f ca="1">IF(Input!S336="","",VALUE(OFFSET(Input!$S$10,$AB327,0)))</f>
        <v/>
      </c>
      <c r="W327" t="str">
        <f ca="1">IF(Input!T336="","",VALUE(OFFSET(Input!$T$10,$AB327,0)))</f>
        <v/>
      </c>
      <c r="X327" t="str">
        <f ca="1">IF(Input!U336="","",VALUE(OFFSET(Input!$U$10,$AB327,0)))</f>
        <v/>
      </c>
      <c r="Y327" t="str">
        <f ca="1">IF(Input!V336="","",VALUE(OFFSET(Input!$V$10,$AB327,0)))</f>
        <v/>
      </c>
      <c r="Z327" s="170" t="str">
        <f ca="1">IF(Input!W336="","",OFFSET(Input!$W$10,$AB327,0))</f>
        <v/>
      </c>
      <c r="AB327" s="169">
        <v>326</v>
      </c>
    </row>
    <row r="328" spans="1:28" x14ac:dyDescent="0.25">
      <c r="A328" s="179" t="str">
        <f ca="1">IF(Input!A337="","",OFFSET(Input!$A$10,$AB328,0))</f>
        <v/>
      </c>
      <c r="B328" t="str">
        <f>IF(Input!$J$2="","",IF(A328="","",Input!$J$2))</f>
        <v/>
      </c>
      <c r="D328" t="str">
        <f ca="1">IF(Input!B337="","",VALUE(OFFSET(Input!$B$10,$AB328,0)))</f>
        <v/>
      </c>
      <c r="E328" t="str">
        <f ca="1">IF(Input!C337="","",OFFSET(Input!$C$10,$AB328,0))</f>
        <v/>
      </c>
      <c r="F328" t="str">
        <f ca="1">IF(Input!D337="","",OFFSET(Input!$D$10,$AB328,0))</f>
        <v/>
      </c>
      <c r="G328" t="str">
        <f ca="1">IF(Input!E337="","",OFFSET(Input!$E$10,$AB328,0))</f>
        <v/>
      </c>
      <c r="H328" t="str">
        <f ca="1">IF(Input!F337="","",OFFSET(Input!$F$10,$AB328,0))</f>
        <v/>
      </c>
      <c r="I328" t="str">
        <f ca="1">IF(Input!G337="","",OFFSET(Input!$G$10,$AB328,0))</f>
        <v/>
      </c>
      <c r="J328" t="str">
        <f ca="1">IF(Input!H337="","",OFFSET(Input!$H$10,$AB328,0))</f>
        <v/>
      </c>
      <c r="K328" t="str">
        <f ca="1">IF(Input!I337="","",OFFSET(Input!$I$10,$AB328,0))</f>
        <v/>
      </c>
      <c r="L328" t="str">
        <f ca="1">IF(Input!J337="","",OFFSET(Input!$J$10,$AB328,0))</f>
        <v/>
      </c>
      <c r="M328" s="189" t="str">
        <f ca="1">IF(Input!K337="","",VALUE(OFFSET(Input!$K$10,$AB328,0)))</f>
        <v/>
      </c>
      <c r="N328" s="189" t="str">
        <f ca="1">IF(Input!L337="","",VALUE(OFFSET(Input!$L$10,$AB328,0)))</f>
        <v/>
      </c>
      <c r="O328" t="str">
        <f ca="1">IF(Input!M337="","",OFFSET(Input!$M$10,$AB328,0))</f>
        <v/>
      </c>
      <c r="P328" t="str">
        <f ca="1">IF(Input!N337="","",OFFSET(Input!$N$10,$AB328,0))</f>
        <v/>
      </c>
      <c r="Q328" t="str">
        <f ca="1">IF(Input!O337="","",OFFSET(Input!$O$10,$AB328,0))</f>
        <v/>
      </c>
      <c r="R328" t="str">
        <f ca="1">IF(Input!P337="","",VALUE(OFFSET(Input!$P$10,$AB328,0)*100))</f>
        <v/>
      </c>
      <c r="T328" t="str">
        <f ca="1">IF(Input!Q337="","",OFFSET(Input!$Q$10,$AB328,0))</f>
        <v/>
      </c>
      <c r="U328" t="str">
        <f ca="1">IF(Input!R337="","",OFFSET(Input!$R$10,$AB328,0))</f>
        <v/>
      </c>
      <c r="V328" t="str">
        <f ca="1">IF(Input!S337="","",VALUE(OFFSET(Input!$S$10,$AB328,0)))</f>
        <v/>
      </c>
      <c r="W328" t="str">
        <f ca="1">IF(Input!T337="","",VALUE(OFFSET(Input!$T$10,$AB328,0)))</f>
        <v/>
      </c>
      <c r="X328" t="str">
        <f ca="1">IF(Input!U337="","",VALUE(OFFSET(Input!$U$10,$AB328,0)))</f>
        <v/>
      </c>
      <c r="Y328" t="str">
        <f ca="1">IF(Input!V337="","",VALUE(OFFSET(Input!$V$10,$AB328,0)))</f>
        <v/>
      </c>
      <c r="Z328" s="170" t="str">
        <f ca="1">IF(Input!W337="","",OFFSET(Input!$W$10,$AB328,0))</f>
        <v/>
      </c>
      <c r="AB328" s="169">
        <v>327</v>
      </c>
    </row>
    <row r="329" spans="1:28" x14ac:dyDescent="0.25">
      <c r="A329" s="179" t="str">
        <f ca="1">IF(Input!A338="","",OFFSET(Input!$A$10,$AB329,0))</f>
        <v/>
      </c>
      <c r="B329" t="str">
        <f>IF(Input!$J$2="","",IF(A329="","",Input!$J$2))</f>
        <v/>
      </c>
      <c r="D329" t="str">
        <f ca="1">IF(Input!B338="","",VALUE(OFFSET(Input!$B$10,$AB329,0)))</f>
        <v/>
      </c>
      <c r="E329" t="str">
        <f ca="1">IF(Input!C338="","",OFFSET(Input!$C$10,$AB329,0))</f>
        <v/>
      </c>
      <c r="F329" t="str">
        <f ca="1">IF(Input!D338="","",OFFSET(Input!$D$10,$AB329,0))</f>
        <v/>
      </c>
      <c r="G329" t="str">
        <f ca="1">IF(Input!E338="","",OFFSET(Input!$E$10,$AB329,0))</f>
        <v/>
      </c>
      <c r="H329" t="str">
        <f ca="1">IF(Input!F338="","",OFFSET(Input!$F$10,$AB329,0))</f>
        <v/>
      </c>
      <c r="I329" t="str">
        <f ca="1">IF(Input!G338="","",OFFSET(Input!$G$10,$AB329,0))</f>
        <v/>
      </c>
      <c r="J329" t="str">
        <f ca="1">IF(Input!H338="","",OFFSET(Input!$H$10,$AB329,0))</f>
        <v/>
      </c>
      <c r="K329" t="str">
        <f ca="1">IF(Input!I338="","",OFFSET(Input!$I$10,$AB329,0))</f>
        <v/>
      </c>
      <c r="L329" t="str">
        <f ca="1">IF(Input!J338="","",OFFSET(Input!$J$10,$AB329,0))</f>
        <v/>
      </c>
      <c r="M329" s="189" t="str">
        <f ca="1">IF(Input!K338="","",VALUE(OFFSET(Input!$K$10,$AB329,0)))</f>
        <v/>
      </c>
      <c r="N329" s="189" t="str">
        <f ca="1">IF(Input!L338="","",VALUE(OFFSET(Input!$L$10,$AB329,0)))</f>
        <v/>
      </c>
      <c r="O329" t="str">
        <f ca="1">IF(Input!M338="","",OFFSET(Input!$M$10,$AB329,0))</f>
        <v/>
      </c>
      <c r="P329" t="str">
        <f ca="1">IF(Input!N338="","",OFFSET(Input!$N$10,$AB329,0))</f>
        <v/>
      </c>
      <c r="Q329" t="str">
        <f ca="1">IF(Input!O338="","",OFFSET(Input!$O$10,$AB329,0))</f>
        <v/>
      </c>
      <c r="R329" t="str">
        <f ca="1">IF(Input!P338="","",VALUE(OFFSET(Input!$P$10,$AB329,0)*100))</f>
        <v/>
      </c>
      <c r="T329" t="str">
        <f ca="1">IF(Input!Q338="","",OFFSET(Input!$Q$10,$AB329,0))</f>
        <v/>
      </c>
      <c r="U329" t="str">
        <f ca="1">IF(Input!R338="","",OFFSET(Input!$R$10,$AB329,0))</f>
        <v/>
      </c>
      <c r="V329" t="str">
        <f ca="1">IF(Input!S338="","",VALUE(OFFSET(Input!$S$10,$AB329,0)))</f>
        <v/>
      </c>
      <c r="W329" t="str">
        <f ca="1">IF(Input!T338="","",VALUE(OFFSET(Input!$T$10,$AB329,0)))</f>
        <v/>
      </c>
      <c r="X329" t="str">
        <f ca="1">IF(Input!U338="","",VALUE(OFFSET(Input!$U$10,$AB329,0)))</f>
        <v/>
      </c>
      <c r="Y329" t="str">
        <f ca="1">IF(Input!V338="","",VALUE(OFFSET(Input!$V$10,$AB329,0)))</f>
        <v/>
      </c>
      <c r="Z329" s="170" t="str">
        <f ca="1">IF(Input!W338="","",OFFSET(Input!$W$10,$AB329,0))</f>
        <v/>
      </c>
      <c r="AB329" s="169">
        <v>328</v>
      </c>
    </row>
    <row r="330" spans="1:28" x14ac:dyDescent="0.25">
      <c r="A330" s="179" t="str">
        <f ca="1">IF(Input!A339="","",OFFSET(Input!$A$10,$AB330,0))</f>
        <v/>
      </c>
      <c r="B330" t="str">
        <f>IF(Input!$J$2="","",IF(A330="","",Input!$J$2))</f>
        <v/>
      </c>
      <c r="D330" t="str">
        <f ca="1">IF(Input!B339="","",VALUE(OFFSET(Input!$B$10,$AB330,0)))</f>
        <v/>
      </c>
      <c r="E330" t="str">
        <f ca="1">IF(Input!C339="","",OFFSET(Input!$C$10,$AB330,0))</f>
        <v/>
      </c>
      <c r="F330" t="str">
        <f ca="1">IF(Input!D339="","",OFFSET(Input!$D$10,$AB330,0))</f>
        <v/>
      </c>
      <c r="G330" t="str">
        <f ca="1">IF(Input!E339="","",OFFSET(Input!$E$10,$AB330,0))</f>
        <v/>
      </c>
      <c r="H330" t="str">
        <f ca="1">IF(Input!F339="","",OFFSET(Input!$F$10,$AB330,0))</f>
        <v/>
      </c>
      <c r="I330" t="str">
        <f ca="1">IF(Input!G339="","",OFFSET(Input!$G$10,$AB330,0))</f>
        <v/>
      </c>
      <c r="J330" t="str">
        <f ca="1">IF(Input!H339="","",OFFSET(Input!$H$10,$AB330,0))</f>
        <v/>
      </c>
      <c r="K330" t="str">
        <f ca="1">IF(Input!I339="","",OFFSET(Input!$I$10,$AB330,0))</f>
        <v/>
      </c>
      <c r="L330" t="str">
        <f ca="1">IF(Input!J339="","",OFFSET(Input!$J$10,$AB330,0))</f>
        <v/>
      </c>
      <c r="M330" s="189" t="str">
        <f ca="1">IF(Input!K339="","",VALUE(OFFSET(Input!$K$10,$AB330,0)))</f>
        <v/>
      </c>
      <c r="N330" s="189" t="str">
        <f ca="1">IF(Input!L339="","",VALUE(OFFSET(Input!$L$10,$AB330,0)))</f>
        <v/>
      </c>
      <c r="O330" t="str">
        <f ca="1">IF(Input!M339="","",OFFSET(Input!$M$10,$AB330,0))</f>
        <v/>
      </c>
      <c r="P330" t="str">
        <f ca="1">IF(Input!N339="","",OFFSET(Input!$N$10,$AB330,0))</f>
        <v/>
      </c>
      <c r="Q330" t="str">
        <f ca="1">IF(Input!O339="","",OFFSET(Input!$O$10,$AB330,0))</f>
        <v/>
      </c>
      <c r="R330" t="str">
        <f ca="1">IF(Input!P339="","",VALUE(OFFSET(Input!$P$10,$AB330,0)*100))</f>
        <v/>
      </c>
      <c r="T330" t="str">
        <f ca="1">IF(Input!Q339="","",OFFSET(Input!$Q$10,$AB330,0))</f>
        <v/>
      </c>
      <c r="U330" t="str">
        <f ca="1">IF(Input!R339="","",OFFSET(Input!$R$10,$AB330,0))</f>
        <v/>
      </c>
      <c r="V330" t="str">
        <f ca="1">IF(Input!S339="","",VALUE(OFFSET(Input!$S$10,$AB330,0)))</f>
        <v/>
      </c>
      <c r="W330" t="str">
        <f ca="1">IF(Input!T339="","",VALUE(OFFSET(Input!$T$10,$AB330,0)))</f>
        <v/>
      </c>
      <c r="X330" t="str">
        <f ca="1">IF(Input!U339="","",VALUE(OFFSET(Input!$U$10,$AB330,0)))</f>
        <v/>
      </c>
      <c r="Y330" t="str">
        <f ca="1">IF(Input!V339="","",VALUE(OFFSET(Input!$V$10,$AB330,0)))</f>
        <v/>
      </c>
      <c r="Z330" s="170" t="str">
        <f ca="1">IF(Input!W339="","",OFFSET(Input!$W$10,$AB330,0))</f>
        <v/>
      </c>
      <c r="AB330" s="169">
        <v>329</v>
      </c>
    </row>
    <row r="331" spans="1:28" x14ac:dyDescent="0.25">
      <c r="A331" s="179" t="str">
        <f ca="1">IF(Input!A340="","",OFFSET(Input!$A$10,$AB331,0))</f>
        <v/>
      </c>
      <c r="B331" t="str">
        <f>IF(Input!$J$2="","",IF(A331="","",Input!$J$2))</f>
        <v/>
      </c>
      <c r="D331" t="str">
        <f ca="1">IF(Input!B340="","",VALUE(OFFSET(Input!$B$10,$AB331,0)))</f>
        <v/>
      </c>
      <c r="E331" t="str">
        <f ca="1">IF(Input!C340="","",OFFSET(Input!$C$10,$AB331,0))</f>
        <v/>
      </c>
      <c r="F331" t="str">
        <f ca="1">IF(Input!D340="","",OFFSET(Input!$D$10,$AB331,0))</f>
        <v/>
      </c>
      <c r="G331" t="str">
        <f ca="1">IF(Input!E340="","",OFFSET(Input!$E$10,$AB331,0))</f>
        <v/>
      </c>
      <c r="H331" t="str">
        <f ca="1">IF(Input!F340="","",OFFSET(Input!$F$10,$AB331,0))</f>
        <v/>
      </c>
      <c r="I331" t="str">
        <f ca="1">IF(Input!G340="","",OFFSET(Input!$G$10,$AB331,0))</f>
        <v/>
      </c>
      <c r="J331" t="str">
        <f ca="1">IF(Input!H340="","",OFFSET(Input!$H$10,$AB331,0))</f>
        <v/>
      </c>
      <c r="K331" t="str">
        <f ca="1">IF(Input!I340="","",OFFSET(Input!$I$10,$AB331,0))</f>
        <v/>
      </c>
      <c r="L331" t="str">
        <f ca="1">IF(Input!J340="","",OFFSET(Input!$J$10,$AB331,0))</f>
        <v/>
      </c>
      <c r="M331" s="189" t="str">
        <f ca="1">IF(Input!K340="","",VALUE(OFFSET(Input!$K$10,$AB331,0)))</f>
        <v/>
      </c>
      <c r="N331" s="189" t="str">
        <f ca="1">IF(Input!L340="","",VALUE(OFFSET(Input!$L$10,$AB331,0)))</f>
        <v/>
      </c>
      <c r="O331" t="str">
        <f ca="1">IF(Input!M340="","",OFFSET(Input!$M$10,$AB331,0))</f>
        <v/>
      </c>
      <c r="P331" t="str">
        <f ca="1">IF(Input!N340="","",OFFSET(Input!$N$10,$AB331,0))</f>
        <v/>
      </c>
      <c r="Q331" t="str">
        <f ca="1">IF(Input!O340="","",OFFSET(Input!$O$10,$AB331,0))</f>
        <v/>
      </c>
      <c r="R331" t="str">
        <f ca="1">IF(Input!P340="","",VALUE(OFFSET(Input!$P$10,$AB331,0)*100))</f>
        <v/>
      </c>
      <c r="T331" t="str">
        <f ca="1">IF(Input!Q340="","",OFFSET(Input!$Q$10,$AB331,0))</f>
        <v/>
      </c>
      <c r="U331" t="str">
        <f ca="1">IF(Input!R340="","",OFFSET(Input!$R$10,$AB331,0))</f>
        <v/>
      </c>
      <c r="V331" t="str">
        <f ca="1">IF(Input!S340="","",VALUE(OFFSET(Input!$S$10,$AB331,0)))</f>
        <v/>
      </c>
      <c r="W331" t="str">
        <f ca="1">IF(Input!T340="","",VALUE(OFFSET(Input!$T$10,$AB331,0)))</f>
        <v/>
      </c>
      <c r="X331" t="str">
        <f ca="1">IF(Input!U340="","",VALUE(OFFSET(Input!$U$10,$AB331,0)))</f>
        <v/>
      </c>
      <c r="Y331" t="str">
        <f ca="1">IF(Input!V340="","",VALUE(OFFSET(Input!$V$10,$AB331,0)))</f>
        <v/>
      </c>
      <c r="Z331" s="170" t="str">
        <f ca="1">IF(Input!W340="","",OFFSET(Input!$W$10,$AB331,0))</f>
        <v/>
      </c>
      <c r="AB331" s="169">
        <v>330</v>
      </c>
    </row>
    <row r="332" spans="1:28" x14ac:dyDescent="0.25">
      <c r="A332" s="179" t="str">
        <f ca="1">IF(Input!A341="","",OFFSET(Input!$A$10,$AB332,0))</f>
        <v/>
      </c>
      <c r="B332" t="str">
        <f>IF(Input!$J$2="","",IF(A332="","",Input!$J$2))</f>
        <v/>
      </c>
      <c r="D332" t="str">
        <f ca="1">IF(Input!B341="","",VALUE(OFFSET(Input!$B$10,$AB332,0)))</f>
        <v/>
      </c>
      <c r="E332" t="str">
        <f ca="1">IF(Input!C341="","",OFFSET(Input!$C$10,$AB332,0))</f>
        <v/>
      </c>
      <c r="F332" t="str">
        <f ca="1">IF(Input!D341="","",OFFSET(Input!$D$10,$AB332,0))</f>
        <v/>
      </c>
      <c r="G332" t="str">
        <f ca="1">IF(Input!E341="","",OFFSET(Input!$E$10,$AB332,0))</f>
        <v/>
      </c>
      <c r="H332" t="str">
        <f ca="1">IF(Input!F341="","",OFFSET(Input!$F$10,$AB332,0))</f>
        <v/>
      </c>
      <c r="I332" t="str">
        <f ca="1">IF(Input!G341="","",OFFSET(Input!$G$10,$AB332,0))</f>
        <v/>
      </c>
      <c r="J332" t="str">
        <f ca="1">IF(Input!H341="","",OFFSET(Input!$H$10,$AB332,0))</f>
        <v/>
      </c>
      <c r="K332" t="str">
        <f ca="1">IF(Input!I341="","",OFFSET(Input!$I$10,$AB332,0))</f>
        <v/>
      </c>
      <c r="L332" t="str">
        <f ca="1">IF(Input!J341="","",OFFSET(Input!$J$10,$AB332,0))</f>
        <v/>
      </c>
      <c r="M332" s="189" t="str">
        <f ca="1">IF(Input!K341="","",VALUE(OFFSET(Input!$K$10,$AB332,0)))</f>
        <v/>
      </c>
      <c r="N332" s="189" t="str">
        <f ca="1">IF(Input!L341="","",VALUE(OFFSET(Input!$L$10,$AB332,0)))</f>
        <v/>
      </c>
      <c r="O332" t="str">
        <f ca="1">IF(Input!M341="","",OFFSET(Input!$M$10,$AB332,0))</f>
        <v/>
      </c>
      <c r="P332" t="str">
        <f ca="1">IF(Input!N341="","",OFFSET(Input!$N$10,$AB332,0))</f>
        <v/>
      </c>
      <c r="Q332" t="str">
        <f ca="1">IF(Input!O341="","",OFFSET(Input!$O$10,$AB332,0))</f>
        <v/>
      </c>
      <c r="R332" t="str">
        <f ca="1">IF(Input!P341="","",VALUE(OFFSET(Input!$P$10,$AB332,0)*100))</f>
        <v/>
      </c>
      <c r="T332" t="str">
        <f ca="1">IF(Input!Q341="","",OFFSET(Input!$Q$10,$AB332,0))</f>
        <v/>
      </c>
      <c r="U332" t="str">
        <f ca="1">IF(Input!R341="","",OFFSET(Input!$R$10,$AB332,0))</f>
        <v/>
      </c>
      <c r="V332" t="str">
        <f ca="1">IF(Input!S341="","",VALUE(OFFSET(Input!$S$10,$AB332,0)))</f>
        <v/>
      </c>
      <c r="W332" t="str">
        <f ca="1">IF(Input!T341="","",VALUE(OFFSET(Input!$T$10,$AB332,0)))</f>
        <v/>
      </c>
      <c r="X332" t="str">
        <f ca="1">IF(Input!U341="","",VALUE(OFFSET(Input!$U$10,$AB332,0)))</f>
        <v/>
      </c>
      <c r="Y332" t="str">
        <f ca="1">IF(Input!V341="","",VALUE(OFFSET(Input!$V$10,$AB332,0)))</f>
        <v/>
      </c>
      <c r="Z332" s="170" t="str">
        <f ca="1">IF(Input!W341="","",OFFSET(Input!$W$10,$AB332,0))</f>
        <v/>
      </c>
      <c r="AB332" s="169">
        <v>331</v>
      </c>
    </row>
    <row r="333" spans="1:28" x14ac:dyDescent="0.25">
      <c r="A333" s="179" t="str">
        <f ca="1">IF(Input!A342="","",OFFSET(Input!$A$10,$AB333,0))</f>
        <v/>
      </c>
      <c r="B333" t="str">
        <f>IF(Input!$J$2="","",IF(A333="","",Input!$J$2))</f>
        <v/>
      </c>
      <c r="D333" t="str">
        <f ca="1">IF(Input!B342="","",VALUE(OFFSET(Input!$B$10,$AB333,0)))</f>
        <v/>
      </c>
      <c r="E333" t="str">
        <f ca="1">IF(Input!C342="","",OFFSET(Input!$C$10,$AB333,0))</f>
        <v/>
      </c>
      <c r="F333" t="str">
        <f ca="1">IF(Input!D342="","",OFFSET(Input!$D$10,$AB333,0))</f>
        <v/>
      </c>
      <c r="G333" t="str">
        <f ca="1">IF(Input!E342="","",OFFSET(Input!$E$10,$AB333,0))</f>
        <v/>
      </c>
      <c r="H333" t="str">
        <f ca="1">IF(Input!F342="","",OFFSET(Input!$F$10,$AB333,0))</f>
        <v/>
      </c>
      <c r="I333" t="str">
        <f ca="1">IF(Input!G342="","",OFFSET(Input!$G$10,$AB333,0))</f>
        <v/>
      </c>
      <c r="J333" t="str">
        <f ca="1">IF(Input!H342="","",OFFSET(Input!$H$10,$AB333,0))</f>
        <v/>
      </c>
      <c r="K333" t="str">
        <f ca="1">IF(Input!I342="","",OFFSET(Input!$I$10,$AB333,0))</f>
        <v/>
      </c>
      <c r="L333" t="str">
        <f ca="1">IF(Input!J342="","",OFFSET(Input!$J$10,$AB333,0))</f>
        <v/>
      </c>
      <c r="M333" s="189" t="str">
        <f ca="1">IF(Input!K342="","",VALUE(OFFSET(Input!$K$10,$AB333,0)))</f>
        <v/>
      </c>
      <c r="N333" s="189" t="str">
        <f ca="1">IF(Input!L342="","",VALUE(OFFSET(Input!$L$10,$AB333,0)))</f>
        <v/>
      </c>
      <c r="O333" t="str">
        <f ca="1">IF(Input!M342="","",OFFSET(Input!$M$10,$AB333,0))</f>
        <v/>
      </c>
      <c r="P333" t="str">
        <f ca="1">IF(Input!N342="","",OFFSET(Input!$N$10,$AB333,0))</f>
        <v/>
      </c>
      <c r="Q333" t="str">
        <f ca="1">IF(Input!O342="","",OFFSET(Input!$O$10,$AB333,0))</f>
        <v/>
      </c>
      <c r="R333" t="str">
        <f ca="1">IF(Input!P342="","",VALUE(OFFSET(Input!$P$10,$AB333,0)*100))</f>
        <v/>
      </c>
      <c r="T333" t="str">
        <f ca="1">IF(Input!Q342="","",OFFSET(Input!$Q$10,$AB333,0))</f>
        <v/>
      </c>
      <c r="U333" t="str">
        <f ca="1">IF(Input!R342="","",OFFSET(Input!$R$10,$AB333,0))</f>
        <v/>
      </c>
      <c r="V333" t="str">
        <f ca="1">IF(Input!S342="","",VALUE(OFFSET(Input!$S$10,$AB333,0)))</f>
        <v/>
      </c>
      <c r="W333" t="str">
        <f ca="1">IF(Input!T342="","",VALUE(OFFSET(Input!$T$10,$AB333,0)))</f>
        <v/>
      </c>
      <c r="X333" t="str">
        <f ca="1">IF(Input!U342="","",VALUE(OFFSET(Input!$U$10,$AB333,0)))</f>
        <v/>
      </c>
      <c r="Y333" t="str">
        <f ca="1">IF(Input!V342="","",VALUE(OFFSET(Input!$V$10,$AB333,0)))</f>
        <v/>
      </c>
      <c r="Z333" s="170" t="str">
        <f ca="1">IF(Input!W342="","",OFFSET(Input!$W$10,$AB333,0))</f>
        <v/>
      </c>
      <c r="AB333" s="169">
        <v>332</v>
      </c>
    </row>
    <row r="334" spans="1:28" x14ac:dyDescent="0.25">
      <c r="A334" s="179" t="str">
        <f ca="1">IF(Input!A343="","",OFFSET(Input!$A$10,$AB334,0))</f>
        <v/>
      </c>
      <c r="B334" t="str">
        <f>IF(Input!$J$2="","",IF(A334="","",Input!$J$2))</f>
        <v/>
      </c>
      <c r="D334" t="str">
        <f ca="1">IF(Input!B343="","",VALUE(OFFSET(Input!$B$10,$AB334,0)))</f>
        <v/>
      </c>
      <c r="E334" t="str">
        <f ca="1">IF(Input!C343="","",OFFSET(Input!$C$10,$AB334,0))</f>
        <v/>
      </c>
      <c r="F334" t="str">
        <f ca="1">IF(Input!D343="","",OFFSET(Input!$D$10,$AB334,0))</f>
        <v/>
      </c>
      <c r="G334" t="str">
        <f ca="1">IF(Input!E343="","",OFFSET(Input!$E$10,$AB334,0))</f>
        <v/>
      </c>
      <c r="H334" t="str">
        <f ca="1">IF(Input!F343="","",OFFSET(Input!$F$10,$AB334,0))</f>
        <v/>
      </c>
      <c r="I334" t="str">
        <f ca="1">IF(Input!G343="","",OFFSET(Input!$G$10,$AB334,0))</f>
        <v/>
      </c>
      <c r="J334" t="str">
        <f ca="1">IF(Input!H343="","",OFFSET(Input!$H$10,$AB334,0))</f>
        <v/>
      </c>
      <c r="K334" t="str">
        <f ca="1">IF(Input!I343="","",OFFSET(Input!$I$10,$AB334,0))</f>
        <v/>
      </c>
      <c r="L334" t="str">
        <f ca="1">IF(Input!J343="","",OFFSET(Input!$J$10,$AB334,0))</f>
        <v/>
      </c>
      <c r="M334" s="189" t="str">
        <f ca="1">IF(Input!K343="","",VALUE(OFFSET(Input!$K$10,$AB334,0)))</f>
        <v/>
      </c>
      <c r="N334" s="189" t="str">
        <f ca="1">IF(Input!L343="","",VALUE(OFFSET(Input!$L$10,$AB334,0)))</f>
        <v/>
      </c>
      <c r="O334" t="str">
        <f ca="1">IF(Input!M343="","",OFFSET(Input!$M$10,$AB334,0))</f>
        <v/>
      </c>
      <c r="P334" t="str">
        <f ca="1">IF(Input!N343="","",OFFSET(Input!$N$10,$AB334,0))</f>
        <v/>
      </c>
      <c r="Q334" t="str">
        <f ca="1">IF(Input!O343="","",OFFSET(Input!$O$10,$AB334,0))</f>
        <v/>
      </c>
      <c r="R334" t="str">
        <f ca="1">IF(Input!P343="","",VALUE(OFFSET(Input!$P$10,$AB334,0)*100))</f>
        <v/>
      </c>
      <c r="T334" t="str">
        <f ca="1">IF(Input!Q343="","",OFFSET(Input!$Q$10,$AB334,0))</f>
        <v/>
      </c>
      <c r="U334" t="str">
        <f ca="1">IF(Input!R343="","",OFFSET(Input!$R$10,$AB334,0))</f>
        <v/>
      </c>
      <c r="V334" t="str">
        <f ca="1">IF(Input!S343="","",VALUE(OFFSET(Input!$S$10,$AB334,0)))</f>
        <v/>
      </c>
      <c r="W334" t="str">
        <f ca="1">IF(Input!T343="","",VALUE(OFFSET(Input!$T$10,$AB334,0)))</f>
        <v/>
      </c>
      <c r="X334" t="str">
        <f ca="1">IF(Input!U343="","",VALUE(OFFSET(Input!$U$10,$AB334,0)))</f>
        <v/>
      </c>
      <c r="Y334" t="str">
        <f ca="1">IF(Input!V343="","",VALUE(OFFSET(Input!$V$10,$AB334,0)))</f>
        <v/>
      </c>
      <c r="Z334" s="170" t="str">
        <f ca="1">IF(Input!W343="","",OFFSET(Input!$W$10,$AB334,0))</f>
        <v/>
      </c>
      <c r="AB334" s="169">
        <v>333</v>
      </c>
    </row>
    <row r="335" spans="1:28" x14ac:dyDescent="0.25">
      <c r="A335" s="179" t="str">
        <f ca="1">IF(Input!A344="","",OFFSET(Input!$A$10,$AB335,0))</f>
        <v/>
      </c>
      <c r="B335" t="str">
        <f>IF(Input!$J$2="","",IF(A335="","",Input!$J$2))</f>
        <v/>
      </c>
      <c r="D335" t="str">
        <f ca="1">IF(Input!B344="","",VALUE(OFFSET(Input!$B$10,$AB335,0)))</f>
        <v/>
      </c>
      <c r="E335" t="str">
        <f ca="1">IF(Input!C344="","",OFFSET(Input!$C$10,$AB335,0))</f>
        <v/>
      </c>
      <c r="F335" t="str">
        <f ca="1">IF(Input!D344="","",OFFSET(Input!$D$10,$AB335,0))</f>
        <v/>
      </c>
      <c r="G335" t="str">
        <f ca="1">IF(Input!E344="","",OFFSET(Input!$E$10,$AB335,0))</f>
        <v/>
      </c>
      <c r="H335" t="str">
        <f ca="1">IF(Input!F344="","",OFFSET(Input!$F$10,$AB335,0))</f>
        <v/>
      </c>
      <c r="I335" t="str">
        <f ca="1">IF(Input!G344="","",OFFSET(Input!$G$10,$AB335,0))</f>
        <v/>
      </c>
      <c r="J335" t="str">
        <f ca="1">IF(Input!H344="","",OFFSET(Input!$H$10,$AB335,0))</f>
        <v/>
      </c>
      <c r="K335" t="str">
        <f ca="1">IF(Input!I344="","",OFFSET(Input!$I$10,$AB335,0))</f>
        <v/>
      </c>
      <c r="L335" t="str">
        <f ca="1">IF(Input!J344="","",OFFSET(Input!$J$10,$AB335,0))</f>
        <v/>
      </c>
      <c r="M335" s="189" t="str">
        <f ca="1">IF(Input!K344="","",VALUE(OFFSET(Input!$K$10,$AB335,0)))</f>
        <v/>
      </c>
      <c r="N335" s="189" t="str">
        <f ca="1">IF(Input!L344="","",VALUE(OFFSET(Input!$L$10,$AB335,0)))</f>
        <v/>
      </c>
      <c r="O335" t="str">
        <f ca="1">IF(Input!M344="","",OFFSET(Input!$M$10,$AB335,0))</f>
        <v/>
      </c>
      <c r="P335" t="str">
        <f ca="1">IF(Input!N344="","",OFFSET(Input!$N$10,$AB335,0))</f>
        <v/>
      </c>
      <c r="Q335" t="str">
        <f ca="1">IF(Input!O344="","",OFFSET(Input!$O$10,$AB335,0))</f>
        <v/>
      </c>
      <c r="R335" t="str">
        <f ca="1">IF(Input!P344="","",VALUE(OFFSET(Input!$P$10,$AB335,0)*100))</f>
        <v/>
      </c>
      <c r="T335" t="str">
        <f ca="1">IF(Input!Q344="","",OFFSET(Input!$Q$10,$AB335,0))</f>
        <v/>
      </c>
      <c r="U335" t="str">
        <f ca="1">IF(Input!R344="","",OFFSET(Input!$R$10,$AB335,0))</f>
        <v/>
      </c>
      <c r="V335" t="str">
        <f ca="1">IF(Input!S344="","",VALUE(OFFSET(Input!$S$10,$AB335,0)))</f>
        <v/>
      </c>
      <c r="W335" t="str">
        <f ca="1">IF(Input!T344="","",VALUE(OFFSET(Input!$T$10,$AB335,0)))</f>
        <v/>
      </c>
      <c r="X335" t="str">
        <f ca="1">IF(Input!U344="","",VALUE(OFFSET(Input!$U$10,$AB335,0)))</f>
        <v/>
      </c>
      <c r="Y335" t="str">
        <f ca="1">IF(Input!V344="","",VALUE(OFFSET(Input!$V$10,$AB335,0)))</f>
        <v/>
      </c>
      <c r="Z335" s="170" t="str">
        <f ca="1">IF(Input!W344="","",OFFSET(Input!$W$10,$AB335,0))</f>
        <v/>
      </c>
      <c r="AB335" s="169">
        <v>334</v>
      </c>
    </row>
    <row r="336" spans="1:28" x14ac:dyDescent="0.25">
      <c r="A336" s="179" t="str">
        <f ca="1">IF(Input!A345="","",OFFSET(Input!$A$10,$AB336,0))</f>
        <v/>
      </c>
      <c r="B336" t="str">
        <f>IF(Input!$J$2="","",IF(A336="","",Input!$J$2))</f>
        <v/>
      </c>
      <c r="D336" t="str">
        <f ca="1">IF(Input!B345="","",VALUE(OFFSET(Input!$B$10,$AB336,0)))</f>
        <v/>
      </c>
      <c r="E336" t="str">
        <f ca="1">IF(Input!C345="","",OFFSET(Input!$C$10,$AB336,0))</f>
        <v/>
      </c>
      <c r="F336" t="str">
        <f ca="1">IF(Input!D345="","",OFFSET(Input!$D$10,$AB336,0))</f>
        <v/>
      </c>
      <c r="G336" t="str">
        <f ca="1">IF(Input!E345="","",OFFSET(Input!$E$10,$AB336,0))</f>
        <v/>
      </c>
      <c r="H336" t="str">
        <f ca="1">IF(Input!F345="","",OFFSET(Input!$F$10,$AB336,0))</f>
        <v/>
      </c>
      <c r="I336" t="str">
        <f ca="1">IF(Input!G345="","",OFFSET(Input!$G$10,$AB336,0))</f>
        <v/>
      </c>
      <c r="J336" t="str">
        <f ca="1">IF(Input!H345="","",OFFSET(Input!$H$10,$AB336,0))</f>
        <v/>
      </c>
      <c r="K336" t="str">
        <f ca="1">IF(Input!I345="","",OFFSET(Input!$I$10,$AB336,0))</f>
        <v/>
      </c>
      <c r="L336" t="str">
        <f ca="1">IF(Input!J345="","",OFFSET(Input!$J$10,$AB336,0))</f>
        <v/>
      </c>
      <c r="M336" s="189" t="str">
        <f ca="1">IF(Input!K345="","",VALUE(OFFSET(Input!$K$10,$AB336,0)))</f>
        <v/>
      </c>
      <c r="N336" s="189" t="str">
        <f ca="1">IF(Input!L345="","",VALUE(OFFSET(Input!$L$10,$AB336,0)))</f>
        <v/>
      </c>
      <c r="O336" t="str">
        <f ca="1">IF(Input!M345="","",OFFSET(Input!$M$10,$AB336,0))</f>
        <v/>
      </c>
      <c r="P336" t="str">
        <f ca="1">IF(Input!N345="","",OFFSET(Input!$N$10,$AB336,0))</f>
        <v/>
      </c>
      <c r="Q336" t="str">
        <f ca="1">IF(Input!O345="","",OFFSET(Input!$O$10,$AB336,0))</f>
        <v/>
      </c>
      <c r="R336" t="str">
        <f ca="1">IF(Input!P345="","",VALUE(OFFSET(Input!$P$10,$AB336,0)*100))</f>
        <v/>
      </c>
      <c r="T336" t="str">
        <f ca="1">IF(Input!Q345="","",OFFSET(Input!$Q$10,$AB336,0))</f>
        <v/>
      </c>
      <c r="U336" t="str">
        <f ca="1">IF(Input!R345="","",OFFSET(Input!$R$10,$AB336,0))</f>
        <v/>
      </c>
      <c r="V336" t="str">
        <f ca="1">IF(Input!S345="","",VALUE(OFFSET(Input!$S$10,$AB336,0)))</f>
        <v/>
      </c>
      <c r="W336" t="str">
        <f ca="1">IF(Input!T345="","",VALUE(OFFSET(Input!$T$10,$AB336,0)))</f>
        <v/>
      </c>
      <c r="X336" t="str">
        <f ca="1">IF(Input!U345="","",VALUE(OFFSET(Input!$U$10,$AB336,0)))</f>
        <v/>
      </c>
      <c r="Y336" t="str">
        <f ca="1">IF(Input!V345="","",VALUE(OFFSET(Input!$V$10,$AB336,0)))</f>
        <v/>
      </c>
      <c r="Z336" s="170" t="str">
        <f ca="1">IF(Input!W345="","",OFFSET(Input!$W$10,$AB336,0))</f>
        <v/>
      </c>
      <c r="AB336" s="169">
        <v>335</v>
      </c>
    </row>
    <row r="337" spans="1:28" x14ac:dyDescent="0.25">
      <c r="A337" s="179" t="str">
        <f ca="1">IF(Input!A346="","",OFFSET(Input!$A$10,$AB337,0))</f>
        <v/>
      </c>
      <c r="B337" t="str">
        <f>IF(Input!$J$2="","",IF(A337="","",Input!$J$2))</f>
        <v/>
      </c>
      <c r="D337" t="str">
        <f ca="1">IF(Input!B346="","",VALUE(OFFSET(Input!$B$10,$AB337,0)))</f>
        <v/>
      </c>
      <c r="E337" t="str">
        <f ca="1">IF(Input!C346="","",OFFSET(Input!$C$10,$AB337,0))</f>
        <v/>
      </c>
      <c r="F337" t="str">
        <f ca="1">IF(Input!D346="","",OFFSET(Input!$D$10,$AB337,0))</f>
        <v/>
      </c>
      <c r="G337" t="str">
        <f ca="1">IF(Input!E346="","",OFFSET(Input!$E$10,$AB337,0))</f>
        <v/>
      </c>
      <c r="H337" t="str">
        <f ca="1">IF(Input!F346="","",OFFSET(Input!$F$10,$AB337,0))</f>
        <v/>
      </c>
      <c r="I337" t="str">
        <f ca="1">IF(Input!G346="","",OFFSET(Input!$G$10,$AB337,0))</f>
        <v/>
      </c>
      <c r="J337" t="str">
        <f ca="1">IF(Input!H346="","",OFFSET(Input!$H$10,$AB337,0))</f>
        <v/>
      </c>
      <c r="K337" t="str">
        <f ca="1">IF(Input!I346="","",OFFSET(Input!$I$10,$AB337,0))</f>
        <v/>
      </c>
      <c r="L337" t="str">
        <f ca="1">IF(Input!J346="","",OFFSET(Input!$J$10,$AB337,0))</f>
        <v/>
      </c>
      <c r="M337" s="189" t="str">
        <f ca="1">IF(Input!K346="","",VALUE(OFFSET(Input!$K$10,$AB337,0)))</f>
        <v/>
      </c>
      <c r="N337" s="189" t="str">
        <f ca="1">IF(Input!L346="","",VALUE(OFFSET(Input!$L$10,$AB337,0)))</f>
        <v/>
      </c>
      <c r="O337" t="str">
        <f ca="1">IF(Input!M346="","",OFFSET(Input!$M$10,$AB337,0))</f>
        <v/>
      </c>
      <c r="P337" t="str">
        <f ca="1">IF(Input!N346="","",OFFSET(Input!$N$10,$AB337,0))</f>
        <v/>
      </c>
      <c r="Q337" t="str">
        <f ca="1">IF(Input!O346="","",OFFSET(Input!$O$10,$AB337,0))</f>
        <v/>
      </c>
      <c r="R337" t="str">
        <f ca="1">IF(Input!P346="","",VALUE(OFFSET(Input!$P$10,$AB337,0)*100))</f>
        <v/>
      </c>
      <c r="T337" t="str">
        <f ca="1">IF(Input!Q346="","",OFFSET(Input!$Q$10,$AB337,0))</f>
        <v/>
      </c>
      <c r="U337" t="str">
        <f ca="1">IF(Input!R346="","",OFFSET(Input!$R$10,$AB337,0))</f>
        <v/>
      </c>
      <c r="V337" t="str">
        <f ca="1">IF(Input!S346="","",VALUE(OFFSET(Input!$S$10,$AB337,0)))</f>
        <v/>
      </c>
      <c r="W337" t="str">
        <f ca="1">IF(Input!T346="","",VALUE(OFFSET(Input!$T$10,$AB337,0)))</f>
        <v/>
      </c>
      <c r="X337" t="str">
        <f ca="1">IF(Input!U346="","",VALUE(OFFSET(Input!$U$10,$AB337,0)))</f>
        <v/>
      </c>
      <c r="Y337" t="str">
        <f ca="1">IF(Input!V346="","",VALUE(OFFSET(Input!$V$10,$AB337,0)))</f>
        <v/>
      </c>
      <c r="Z337" s="170" t="str">
        <f ca="1">IF(Input!W346="","",OFFSET(Input!$W$10,$AB337,0))</f>
        <v/>
      </c>
      <c r="AB337" s="169">
        <v>336</v>
      </c>
    </row>
    <row r="338" spans="1:28" x14ac:dyDescent="0.25">
      <c r="A338" s="179" t="str">
        <f ca="1">IF(Input!A347="","",OFFSET(Input!$A$10,$AB338,0))</f>
        <v/>
      </c>
      <c r="B338" t="str">
        <f>IF(Input!$J$2="","",IF(A338="","",Input!$J$2))</f>
        <v/>
      </c>
      <c r="D338" t="str">
        <f ca="1">IF(Input!B347="","",VALUE(OFFSET(Input!$B$10,$AB338,0)))</f>
        <v/>
      </c>
      <c r="E338" t="str">
        <f ca="1">IF(Input!C347="","",OFFSET(Input!$C$10,$AB338,0))</f>
        <v/>
      </c>
      <c r="F338" t="str">
        <f ca="1">IF(Input!D347="","",OFFSET(Input!$D$10,$AB338,0))</f>
        <v/>
      </c>
      <c r="G338" t="str">
        <f ca="1">IF(Input!E347="","",OFFSET(Input!$E$10,$AB338,0))</f>
        <v/>
      </c>
      <c r="H338" t="str">
        <f ca="1">IF(Input!F347="","",OFFSET(Input!$F$10,$AB338,0))</f>
        <v/>
      </c>
      <c r="I338" t="str">
        <f ca="1">IF(Input!G347="","",OFFSET(Input!$G$10,$AB338,0))</f>
        <v/>
      </c>
      <c r="J338" t="str">
        <f ca="1">IF(Input!H347="","",OFFSET(Input!$H$10,$AB338,0))</f>
        <v/>
      </c>
      <c r="K338" t="str">
        <f ca="1">IF(Input!I347="","",OFFSET(Input!$I$10,$AB338,0))</f>
        <v/>
      </c>
      <c r="L338" t="str">
        <f ca="1">IF(Input!J347="","",OFFSET(Input!$J$10,$AB338,0))</f>
        <v/>
      </c>
      <c r="M338" s="189" t="str">
        <f ca="1">IF(Input!K347="","",VALUE(OFFSET(Input!$K$10,$AB338,0)))</f>
        <v/>
      </c>
      <c r="N338" s="189" t="str">
        <f ca="1">IF(Input!L347="","",VALUE(OFFSET(Input!$L$10,$AB338,0)))</f>
        <v/>
      </c>
      <c r="O338" t="str">
        <f ca="1">IF(Input!M347="","",OFFSET(Input!$M$10,$AB338,0))</f>
        <v/>
      </c>
      <c r="P338" t="str">
        <f ca="1">IF(Input!N347="","",OFFSET(Input!$N$10,$AB338,0))</f>
        <v/>
      </c>
      <c r="Q338" t="str">
        <f ca="1">IF(Input!O347="","",OFFSET(Input!$O$10,$AB338,0))</f>
        <v/>
      </c>
      <c r="R338" t="str">
        <f ca="1">IF(Input!P347="","",VALUE(OFFSET(Input!$P$10,$AB338,0)*100))</f>
        <v/>
      </c>
      <c r="T338" t="str">
        <f ca="1">IF(Input!Q347="","",OFFSET(Input!$Q$10,$AB338,0))</f>
        <v/>
      </c>
      <c r="U338" t="str">
        <f ca="1">IF(Input!R347="","",OFFSET(Input!$R$10,$AB338,0))</f>
        <v/>
      </c>
      <c r="V338" t="str">
        <f ca="1">IF(Input!S347="","",VALUE(OFFSET(Input!$S$10,$AB338,0)))</f>
        <v/>
      </c>
      <c r="W338" t="str">
        <f ca="1">IF(Input!T347="","",VALUE(OFFSET(Input!$T$10,$AB338,0)))</f>
        <v/>
      </c>
      <c r="X338" t="str">
        <f ca="1">IF(Input!U347="","",VALUE(OFFSET(Input!$U$10,$AB338,0)))</f>
        <v/>
      </c>
      <c r="Y338" t="str">
        <f ca="1">IF(Input!V347="","",VALUE(OFFSET(Input!$V$10,$AB338,0)))</f>
        <v/>
      </c>
      <c r="Z338" s="170" t="str">
        <f ca="1">IF(Input!W347="","",OFFSET(Input!$W$10,$AB338,0))</f>
        <v/>
      </c>
      <c r="AB338" s="169">
        <v>337</v>
      </c>
    </row>
    <row r="339" spans="1:28" x14ac:dyDescent="0.25">
      <c r="A339" s="179" t="str">
        <f ca="1">IF(Input!A348="","",OFFSET(Input!$A$10,$AB339,0))</f>
        <v/>
      </c>
      <c r="B339" t="str">
        <f>IF(Input!$J$2="","",IF(A339="","",Input!$J$2))</f>
        <v/>
      </c>
      <c r="D339" t="str">
        <f ca="1">IF(Input!B348="","",VALUE(OFFSET(Input!$B$10,$AB339,0)))</f>
        <v/>
      </c>
      <c r="E339" t="str">
        <f ca="1">IF(Input!C348="","",OFFSET(Input!$C$10,$AB339,0))</f>
        <v/>
      </c>
      <c r="F339" t="str">
        <f ca="1">IF(Input!D348="","",OFFSET(Input!$D$10,$AB339,0))</f>
        <v/>
      </c>
      <c r="G339" t="str">
        <f ca="1">IF(Input!E348="","",OFFSET(Input!$E$10,$AB339,0))</f>
        <v/>
      </c>
      <c r="H339" t="str">
        <f ca="1">IF(Input!F348="","",OFFSET(Input!$F$10,$AB339,0))</f>
        <v/>
      </c>
      <c r="I339" t="str">
        <f ca="1">IF(Input!G348="","",OFFSET(Input!$G$10,$AB339,0))</f>
        <v/>
      </c>
      <c r="J339" t="str">
        <f ca="1">IF(Input!H348="","",OFFSET(Input!$H$10,$AB339,0))</f>
        <v/>
      </c>
      <c r="K339" t="str">
        <f ca="1">IF(Input!I348="","",OFFSET(Input!$I$10,$AB339,0))</f>
        <v/>
      </c>
      <c r="L339" t="str">
        <f ca="1">IF(Input!J348="","",OFFSET(Input!$J$10,$AB339,0))</f>
        <v/>
      </c>
      <c r="M339" s="189" t="str">
        <f ca="1">IF(Input!K348="","",VALUE(OFFSET(Input!$K$10,$AB339,0)))</f>
        <v/>
      </c>
      <c r="N339" s="189" t="str">
        <f ca="1">IF(Input!L348="","",VALUE(OFFSET(Input!$L$10,$AB339,0)))</f>
        <v/>
      </c>
      <c r="O339" t="str">
        <f ca="1">IF(Input!M348="","",OFFSET(Input!$M$10,$AB339,0))</f>
        <v/>
      </c>
      <c r="P339" t="str">
        <f ca="1">IF(Input!N348="","",OFFSET(Input!$N$10,$AB339,0))</f>
        <v/>
      </c>
      <c r="Q339" t="str">
        <f ca="1">IF(Input!O348="","",OFFSET(Input!$O$10,$AB339,0))</f>
        <v/>
      </c>
      <c r="R339" t="str">
        <f ca="1">IF(Input!P348="","",VALUE(OFFSET(Input!$P$10,$AB339,0)*100))</f>
        <v/>
      </c>
      <c r="T339" t="str">
        <f ca="1">IF(Input!Q348="","",OFFSET(Input!$Q$10,$AB339,0))</f>
        <v/>
      </c>
      <c r="U339" t="str">
        <f ca="1">IF(Input!R348="","",OFFSET(Input!$R$10,$AB339,0))</f>
        <v/>
      </c>
      <c r="V339" t="str">
        <f ca="1">IF(Input!S348="","",VALUE(OFFSET(Input!$S$10,$AB339,0)))</f>
        <v/>
      </c>
      <c r="W339" t="str">
        <f ca="1">IF(Input!T348="","",VALUE(OFFSET(Input!$T$10,$AB339,0)))</f>
        <v/>
      </c>
      <c r="X339" t="str">
        <f ca="1">IF(Input!U348="","",VALUE(OFFSET(Input!$U$10,$AB339,0)))</f>
        <v/>
      </c>
      <c r="Y339" t="str">
        <f ca="1">IF(Input!V348="","",VALUE(OFFSET(Input!$V$10,$AB339,0)))</f>
        <v/>
      </c>
      <c r="Z339" s="170" t="str">
        <f ca="1">IF(Input!W348="","",OFFSET(Input!$W$10,$AB339,0))</f>
        <v/>
      </c>
      <c r="AB339" s="169">
        <v>338</v>
      </c>
    </row>
    <row r="340" spans="1:28" x14ac:dyDescent="0.25">
      <c r="A340" s="179" t="str">
        <f ca="1">IF(Input!A349="","",OFFSET(Input!$A$10,$AB340,0))</f>
        <v/>
      </c>
      <c r="B340" t="str">
        <f>IF(Input!$J$2="","",IF(A340="","",Input!$J$2))</f>
        <v/>
      </c>
      <c r="D340" t="str">
        <f ca="1">IF(Input!B349="","",VALUE(OFFSET(Input!$B$10,$AB340,0)))</f>
        <v/>
      </c>
      <c r="E340" t="str">
        <f ca="1">IF(Input!C349="","",OFFSET(Input!$C$10,$AB340,0))</f>
        <v/>
      </c>
      <c r="F340" t="str">
        <f ca="1">IF(Input!D349="","",OFFSET(Input!$D$10,$AB340,0))</f>
        <v/>
      </c>
      <c r="G340" t="str">
        <f ca="1">IF(Input!E349="","",OFFSET(Input!$E$10,$AB340,0))</f>
        <v/>
      </c>
      <c r="H340" t="str">
        <f ca="1">IF(Input!F349="","",OFFSET(Input!$F$10,$AB340,0))</f>
        <v/>
      </c>
      <c r="I340" t="str">
        <f ca="1">IF(Input!G349="","",OFFSET(Input!$G$10,$AB340,0))</f>
        <v/>
      </c>
      <c r="J340" t="str">
        <f ca="1">IF(Input!H349="","",OFFSET(Input!$H$10,$AB340,0))</f>
        <v/>
      </c>
      <c r="K340" t="str">
        <f ca="1">IF(Input!I349="","",OFFSET(Input!$I$10,$AB340,0))</f>
        <v/>
      </c>
      <c r="L340" t="str">
        <f ca="1">IF(Input!J349="","",OFFSET(Input!$J$10,$AB340,0))</f>
        <v/>
      </c>
      <c r="M340" s="189" t="str">
        <f ca="1">IF(Input!K349="","",VALUE(OFFSET(Input!$K$10,$AB340,0)))</f>
        <v/>
      </c>
      <c r="N340" s="189" t="str">
        <f ca="1">IF(Input!L349="","",VALUE(OFFSET(Input!$L$10,$AB340,0)))</f>
        <v/>
      </c>
      <c r="O340" t="str">
        <f ca="1">IF(Input!M349="","",OFFSET(Input!$M$10,$AB340,0))</f>
        <v/>
      </c>
      <c r="P340" t="str">
        <f ca="1">IF(Input!N349="","",OFFSET(Input!$N$10,$AB340,0))</f>
        <v/>
      </c>
      <c r="Q340" t="str">
        <f ca="1">IF(Input!O349="","",OFFSET(Input!$O$10,$AB340,0))</f>
        <v/>
      </c>
      <c r="R340" t="str">
        <f ca="1">IF(Input!P349="","",VALUE(OFFSET(Input!$P$10,$AB340,0)*100))</f>
        <v/>
      </c>
      <c r="T340" t="str">
        <f ca="1">IF(Input!Q349="","",OFFSET(Input!$Q$10,$AB340,0))</f>
        <v/>
      </c>
      <c r="U340" t="str">
        <f ca="1">IF(Input!R349="","",OFFSET(Input!$R$10,$AB340,0))</f>
        <v/>
      </c>
      <c r="V340" t="str">
        <f ca="1">IF(Input!S349="","",VALUE(OFFSET(Input!$S$10,$AB340,0)))</f>
        <v/>
      </c>
      <c r="W340" t="str">
        <f ca="1">IF(Input!T349="","",VALUE(OFFSET(Input!$T$10,$AB340,0)))</f>
        <v/>
      </c>
      <c r="X340" t="str">
        <f ca="1">IF(Input!U349="","",VALUE(OFFSET(Input!$U$10,$AB340,0)))</f>
        <v/>
      </c>
      <c r="Y340" t="str">
        <f ca="1">IF(Input!V349="","",VALUE(OFFSET(Input!$V$10,$AB340,0)))</f>
        <v/>
      </c>
      <c r="Z340" s="170" t="str">
        <f ca="1">IF(Input!W349="","",OFFSET(Input!$W$10,$AB340,0))</f>
        <v/>
      </c>
      <c r="AB340" s="169">
        <v>339</v>
      </c>
    </row>
    <row r="341" spans="1:28" x14ac:dyDescent="0.25">
      <c r="A341" s="179" t="str">
        <f ca="1">IF(Input!A350="","",OFFSET(Input!$A$10,$AB341,0))</f>
        <v/>
      </c>
      <c r="B341" t="str">
        <f>IF(Input!$J$2="","",IF(A341="","",Input!$J$2))</f>
        <v/>
      </c>
      <c r="D341" t="str">
        <f ca="1">IF(Input!B350="","",VALUE(OFFSET(Input!$B$10,$AB341,0)))</f>
        <v/>
      </c>
      <c r="E341" t="str">
        <f ca="1">IF(Input!C350="","",OFFSET(Input!$C$10,$AB341,0))</f>
        <v/>
      </c>
      <c r="F341" t="str">
        <f ca="1">IF(Input!D350="","",OFFSET(Input!$D$10,$AB341,0))</f>
        <v/>
      </c>
      <c r="G341" t="str">
        <f ca="1">IF(Input!E350="","",OFFSET(Input!$E$10,$AB341,0))</f>
        <v/>
      </c>
      <c r="H341" t="str">
        <f ca="1">IF(Input!F350="","",OFFSET(Input!$F$10,$AB341,0))</f>
        <v/>
      </c>
      <c r="I341" t="str">
        <f ca="1">IF(Input!G350="","",OFFSET(Input!$G$10,$AB341,0))</f>
        <v/>
      </c>
      <c r="J341" t="str">
        <f ca="1">IF(Input!H350="","",OFFSET(Input!$H$10,$AB341,0))</f>
        <v/>
      </c>
      <c r="K341" t="str">
        <f ca="1">IF(Input!I350="","",OFFSET(Input!$I$10,$AB341,0))</f>
        <v/>
      </c>
      <c r="L341" t="str">
        <f ca="1">IF(Input!J350="","",OFFSET(Input!$J$10,$AB341,0))</f>
        <v/>
      </c>
      <c r="M341" s="189" t="str">
        <f ca="1">IF(Input!K350="","",VALUE(OFFSET(Input!$K$10,$AB341,0)))</f>
        <v/>
      </c>
      <c r="N341" s="189" t="str">
        <f ca="1">IF(Input!L350="","",VALUE(OFFSET(Input!$L$10,$AB341,0)))</f>
        <v/>
      </c>
      <c r="O341" t="str">
        <f ca="1">IF(Input!M350="","",OFFSET(Input!$M$10,$AB341,0))</f>
        <v/>
      </c>
      <c r="P341" t="str">
        <f ca="1">IF(Input!N350="","",OFFSET(Input!$N$10,$AB341,0))</f>
        <v/>
      </c>
      <c r="Q341" t="str">
        <f ca="1">IF(Input!O350="","",OFFSET(Input!$O$10,$AB341,0))</f>
        <v/>
      </c>
      <c r="R341" t="str">
        <f ca="1">IF(Input!P350="","",VALUE(OFFSET(Input!$P$10,$AB341,0)*100))</f>
        <v/>
      </c>
      <c r="T341" t="str">
        <f ca="1">IF(Input!Q350="","",OFFSET(Input!$Q$10,$AB341,0))</f>
        <v/>
      </c>
      <c r="U341" t="str">
        <f ca="1">IF(Input!R350="","",OFFSET(Input!$R$10,$AB341,0))</f>
        <v/>
      </c>
      <c r="V341" t="str">
        <f ca="1">IF(Input!S350="","",VALUE(OFFSET(Input!$S$10,$AB341,0)))</f>
        <v/>
      </c>
      <c r="W341" t="str">
        <f ca="1">IF(Input!T350="","",VALUE(OFFSET(Input!$T$10,$AB341,0)))</f>
        <v/>
      </c>
      <c r="X341" t="str">
        <f ca="1">IF(Input!U350="","",VALUE(OFFSET(Input!$U$10,$AB341,0)))</f>
        <v/>
      </c>
      <c r="Y341" t="str">
        <f ca="1">IF(Input!V350="","",VALUE(OFFSET(Input!$V$10,$AB341,0)))</f>
        <v/>
      </c>
      <c r="Z341" s="170" t="str">
        <f ca="1">IF(Input!W350="","",OFFSET(Input!$W$10,$AB341,0))</f>
        <v/>
      </c>
      <c r="AB341" s="169">
        <v>340</v>
      </c>
    </row>
    <row r="342" spans="1:28" x14ac:dyDescent="0.25">
      <c r="A342" s="179" t="str">
        <f ca="1">IF(Input!A351="","",OFFSET(Input!$A$10,$AB342,0))</f>
        <v/>
      </c>
      <c r="B342" t="str">
        <f>IF(Input!$J$2="","",IF(A342="","",Input!$J$2))</f>
        <v/>
      </c>
      <c r="D342" t="str">
        <f ca="1">IF(Input!B351="","",VALUE(OFFSET(Input!$B$10,$AB342,0)))</f>
        <v/>
      </c>
      <c r="E342" t="str">
        <f ca="1">IF(Input!C351="","",OFFSET(Input!$C$10,$AB342,0))</f>
        <v/>
      </c>
      <c r="F342" t="str">
        <f ca="1">IF(Input!D351="","",OFFSET(Input!$D$10,$AB342,0))</f>
        <v/>
      </c>
      <c r="G342" t="str">
        <f ca="1">IF(Input!E351="","",OFFSET(Input!$E$10,$AB342,0))</f>
        <v/>
      </c>
      <c r="H342" t="str">
        <f ca="1">IF(Input!F351="","",OFFSET(Input!$F$10,$AB342,0))</f>
        <v/>
      </c>
      <c r="I342" t="str">
        <f ca="1">IF(Input!G351="","",OFFSET(Input!$G$10,$AB342,0))</f>
        <v/>
      </c>
      <c r="J342" t="str">
        <f ca="1">IF(Input!H351="","",OFFSET(Input!$H$10,$AB342,0))</f>
        <v/>
      </c>
      <c r="K342" t="str">
        <f ca="1">IF(Input!I351="","",OFFSET(Input!$I$10,$AB342,0))</f>
        <v/>
      </c>
      <c r="L342" t="str">
        <f ca="1">IF(Input!J351="","",OFFSET(Input!$J$10,$AB342,0))</f>
        <v/>
      </c>
      <c r="M342" s="189" t="str">
        <f ca="1">IF(Input!K351="","",VALUE(OFFSET(Input!$K$10,$AB342,0)))</f>
        <v/>
      </c>
      <c r="N342" s="189" t="str">
        <f ca="1">IF(Input!L351="","",VALUE(OFFSET(Input!$L$10,$AB342,0)))</f>
        <v/>
      </c>
      <c r="O342" t="str">
        <f ca="1">IF(Input!M351="","",OFFSET(Input!$M$10,$AB342,0))</f>
        <v/>
      </c>
      <c r="P342" t="str">
        <f ca="1">IF(Input!N351="","",OFFSET(Input!$N$10,$AB342,0))</f>
        <v/>
      </c>
      <c r="Q342" t="str">
        <f ca="1">IF(Input!O351="","",OFFSET(Input!$O$10,$AB342,0))</f>
        <v/>
      </c>
      <c r="R342" t="str">
        <f ca="1">IF(Input!P351="","",VALUE(OFFSET(Input!$P$10,$AB342,0)*100))</f>
        <v/>
      </c>
      <c r="T342" t="str">
        <f ca="1">IF(Input!Q351="","",OFFSET(Input!$Q$10,$AB342,0))</f>
        <v/>
      </c>
      <c r="U342" t="str">
        <f ca="1">IF(Input!R351="","",OFFSET(Input!$R$10,$AB342,0))</f>
        <v/>
      </c>
      <c r="V342" t="str">
        <f ca="1">IF(Input!S351="","",VALUE(OFFSET(Input!$S$10,$AB342,0)))</f>
        <v/>
      </c>
      <c r="W342" t="str">
        <f ca="1">IF(Input!T351="","",VALUE(OFFSET(Input!$T$10,$AB342,0)))</f>
        <v/>
      </c>
      <c r="X342" t="str">
        <f ca="1">IF(Input!U351="","",VALUE(OFFSET(Input!$U$10,$AB342,0)))</f>
        <v/>
      </c>
      <c r="Y342" t="str">
        <f ca="1">IF(Input!V351="","",VALUE(OFFSET(Input!$V$10,$AB342,0)))</f>
        <v/>
      </c>
      <c r="Z342" s="170" t="str">
        <f ca="1">IF(Input!W351="","",OFFSET(Input!$W$10,$AB342,0))</f>
        <v/>
      </c>
      <c r="AB342" s="169">
        <v>341</v>
      </c>
    </row>
    <row r="343" spans="1:28" x14ac:dyDescent="0.25">
      <c r="A343" s="179" t="str">
        <f ca="1">IF(Input!A352="","",OFFSET(Input!$A$10,$AB343,0))</f>
        <v/>
      </c>
      <c r="B343" t="str">
        <f>IF(Input!$J$2="","",IF(A343="","",Input!$J$2))</f>
        <v/>
      </c>
      <c r="D343" t="str">
        <f ca="1">IF(Input!B352="","",VALUE(OFFSET(Input!$B$10,$AB343,0)))</f>
        <v/>
      </c>
      <c r="E343" t="str">
        <f ca="1">IF(Input!C352="","",OFFSET(Input!$C$10,$AB343,0))</f>
        <v/>
      </c>
      <c r="F343" t="str">
        <f ca="1">IF(Input!D352="","",OFFSET(Input!$D$10,$AB343,0))</f>
        <v/>
      </c>
      <c r="G343" t="str">
        <f ca="1">IF(Input!E352="","",OFFSET(Input!$E$10,$AB343,0))</f>
        <v/>
      </c>
      <c r="H343" t="str">
        <f ca="1">IF(Input!F352="","",OFFSET(Input!$F$10,$AB343,0))</f>
        <v/>
      </c>
      <c r="I343" t="str">
        <f ca="1">IF(Input!G352="","",OFFSET(Input!$G$10,$AB343,0))</f>
        <v/>
      </c>
      <c r="J343" t="str">
        <f ca="1">IF(Input!H352="","",OFFSET(Input!$H$10,$AB343,0))</f>
        <v/>
      </c>
      <c r="K343" t="str">
        <f ca="1">IF(Input!I352="","",OFFSET(Input!$I$10,$AB343,0))</f>
        <v/>
      </c>
      <c r="L343" t="str">
        <f ca="1">IF(Input!J352="","",OFFSET(Input!$J$10,$AB343,0))</f>
        <v/>
      </c>
      <c r="M343" s="189" t="str">
        <f ca="1">IF(Input!K352="","",VALUE(OFFSET(Input!$K$10,$AB343,0)))</f>
        <v/>
      </c>
      <c r="N343" s="189" t="str">
        <f ca="1">IF(Input!L352="","",VALUE(OFFSET(Input!$L$10,$AB343,0)))</f>
        <v/>
      </c>
      <c r="O343" t="str">
        <f ca="1">IF(Input!M352="","",OFFSET(Input!$M$10,$AB343,0))</f>
        <v/>
      </c>
      <c r="P343" t="str">
        <f ca="1">IF(Input!N352="","",OFFSET(Input!$N$10,$AB343,0))</f>
        <v/>
      </c>
      <c r="Q343" t="str">
        <f ca="1">IF(Input!O352="","",OFFSET(Input!$O$10,$AB343,0))</f>
        <v/>
      </c>
      <c r="R343" t="str">
        <f ca="1">IF(Input!P352="","",VALUE(OFFSET(Input!$P$10,$AB343,0)*100))</f>
        <v/>
      </c>
      <c r="T343" t="str">
        <f ca="1">IF(Input!Q352="","",OFFSET(Input!$Q$10,$AB343,0))</f>
        <v/>
      </c>
      <c r="U343" t="str">
        <f ca="1">IF(Input!R352="","",OFFSET(Input!$R$10,$AB343,0))</f>
        <v/>
      </c>
      <c r="V343" t="str">
        <f ca="1">IF(Input!S352="","",VALUE(OFFSET(Input!$S$10,$AB343,0)))</f>
        <v/>
      </c>
      <c r="W343" t="str">
        <f ca="1">IF(Input!T352="","",VALUE(OFFSET(Input!$T$10,$AB343,0)))</f>
        <v/>
      </c>
      <c r="X343" t="str">
        <f ca="1">IF(Input!U352="","",VALUE(OFFSET(Input!$U$10,$AB343,0)))</f>
        <v/>
      </c>
      <c r="Y343" t="str">
        <f ca="1">IF(Input!V352="","",VALUE(OFFSET(Input!$V$10,$AB343,0)))</f>
        <v/>
      </c>
      <c r="Z343" s="170" t="str">
        <f ca="1">IF(Input!W352="","",OFFSET(Input!$W$10,$AB343,0))</f>
        <v/>
      </c>
      <c r="AB343" s="169">
        <v>342</v>
      </c>
    </row>
    <row r="344" spans="1:28" x14ac:dyDescent="0.25">
      <c r="A344" s="179" t="str">
        <f ca="1">IF(Input!A353="","",OFFSET(Input!$A$10,$AB344,0))</f>
        <v/>
      </c>
      <c r="B344" t="str">
        <f>IF(Input!$J$2="","",IF(A344="","",Input!$J$2))</f>
        <v/>
      </c>
      <c r="D344" t="str">
        <f ca="1">IF(Input!B353="","",VALUE(OFFSET(Input!$B$10,$AB344,0)))</f>
        <v/>
      </c>
      <c r="E344" t="str">
        <f ca="1">IF(Input!C353="","",OFFSET(Input!$C$10,$AB344,0))</f>
        <v/>
      </c>
      <c r="F344" t="str">
        <f ca="1">IF(Input!D353="","",OFFSET(Input!$D$10,$AB344,0))</f>
        <v/>
      </c>
      <c r="G344" t="str">
        <f ca="1">IF(Input!E353="","",OFFSET(Input!$E$10,$AB344,0))</f>
        <v/>
      </c>
      <c r="H344" t="str">
        <f ca="1">IF(Input!F353="","",OFFSET(Input!$F$10,$AB344,0))</f>
        <v/>
      </c>
      <c r="I344" t="str">
        <f ca="1">IF(Input!G353="","",OFFSET(Input!$G$10,$AB344,0))</f>
        <v/>
      </c>
      <c r="J344" t="str">
        <f ca="1">IF(Input!H353="","",OFFSET(Input!$H$10,$AB344,0))</f>
        <v/>
      </c>
      <c r="K344" t="str">
        <f ca="1">IF(Input!I353="","",OFFSET(Input!$I$10,$AB344,0))</f>
        <v/>
      </c>
      <c r="L344" t="str">
        <f ca="1">IF(Input!J353="","",OFFSET(Input!$J$10,$AB344,0))</f>
        <v/>
      </c>
      <c r="M344" s="189" t="str">
        <f ca="1">IF(Input!K353="","",VALUE(OFFSET(Input!$K$10,$AB344,0)))</f>
        <v/>
      </c>
      <c r="N344" s="189" t="str">
        <f ca="1">IF(Input!L353="","",VALUE(OFFSET(Input!$L$10,$AB344,0)))</f>
        <v/>
      </c>
      <c r="O344" t="str">
        <f ca="1">IF(Input!M353="","",OFFSET(Input!$M$10,$AB344,0))</f>
        <v/>
      </c>
      <c r="P344" t="str">
        <f ca="1">IF(Input!N353="","",OFFSET(Input!$N$10,$AB344,0))</f>
        <v/>
      </c>
      <c r="Q344" t="str">
        <f ca="1">IF(Input!O353="","",OFFSET(Input!$O$10,$AB344,0))</f>
        <v/>
      </c>
      <c r="R344" t="str">
        <f ca="1">IF(Input!P353="","",VALUE(OFFSET(Input!$P$10,$AB344,0)*100))</f>
        <v/>
      </c>
      <c r="T344" t="str">
        <f ca="1">IF(Input!Q353="","",OFFSET(Input!$Q$10,$AB344,0))</f>
        <v/>
      </c>
      <c r="U344" t="str">
        <f ca="1">IF(Input!R353="","",OFFSET(Input!$R$10,$AB344,0))</f>
        <v/>
      </c>
      <c r="V344" t="str">
        <f ca="1">IF(Input!S353="","",VALUE(OFFSET(Input!$S$10,$AB344,0)))</f>
        <v/>
      </c>
      <c r="W344" t="str">
        <f ca="1">IF(Input!T353="","",VALUE(OFFSET(Input!$T$10,$AB344,0)))</f>
        <v/>
      </c>
      <c r="X344" t="str">
        <f ca="1">IF(Input!U353="","",VALUE(OFFSET(Input!$U$10,$AB344,0)))</f>
        <v/>
      </c>
      <c r="Y344" t="str">
        <f ca="1">IF(Input!V353="","",VALUE(OFFSET(Input!$V$10,$AB344,0)))</f>
        <v/>
      </c>
      <c r="Z344" s="170" t="str">
        <f ca="1">IF(Input!W353="","",OFFSET(Input!$W$10,$AB344,0))</f>
        <v/>
      </c>
      <c r="AB344" s="169">
        <v>343</v>
      </c>
    </row>
    <row r="345" spans="1:28" x14ac:dyDescent="0.25">
      <c r="A345" s="179" t="str">
        <f ca="1">IF(Input!A354="","",OFFSET(Input!$A$10,$AB345,0))</f>
        <v/>
      </c>
      <c r="B345" t="str">
        <f>IF(Input!$J$2="","",IF(A345="","",Input!$J$2))</f>
        <v/>
      </c>
      <c r="D345" t="str">
        <f ca="1">IF(Input!B354="","",VALUE(OFFSET(Input!$B$10,$AB345,0)))</f>
        <v/>
      </c>
      <c r="E345" t="str">
        <f ca="1">IF(Input!C354="","",OFFSET(Input!$C$10,$AB345,0))</f>
        <v/>
      </c>
      <c r="F345" t="str">
        <f ca="1">IF(Input!D354="","",OFFSET(Input!$D$10,$AB345,0))</f>
        <v/>
      </c>
      <c r="G345" t="str">
        <f ca="1">IF(Input!E354="","",OFFSET(Input!$E$10,$AB345,0))</f>
        <v/>
      </c>
      <c r="H345" t="str">
        <f ca="1">IF(Input!F354="","",OFFSET(Input!$F$10,$AB345,0))</f>
        <v/>
      </c>
      <c r="I345" t="str">
        <f ca="1">IF(Input!G354="","",OFFSET(Input!$G$10,$AB345,0))</f>
        <v/>
      </c>
      <c r="J345" t="str">
        <f ca="1">IF(Input!H354="","",OFFSET(Input!$H$10,$AB345,0))</f>
        <v/>
      </c>
      <c r="K345" t="str">
        <f ca="1">IF(Input!I354="","",OFFSET(Input!$I$10,$AB345,0))</f>
        <v/>
      </c>
      <c r="L345" t="str">
        <f ca="1">IF(Input!J354="","",OFFSET(Input!$J$10,$AB345,0))</f>
        <v/>
      </c>
      <c r="M345" s="189" t="str">
        <f ca="1">IF(Input!K354="","",VALUE(OFFSET(Input!$K$10,$AB345,0)))</f>
        <v/>
      </c>
      <c r="N345" s="189" t="str">
        <f ca="1">IF(Input!L354="","",VALUE(OFFSET(Input!$L$10,$AB345,0)))</f>
        <v/>
      </c>
      <c r="O345" t="str">
        <f ca="1">IF(Input!M354="","",OFFSET(Input!$M$10,$AB345,0))</f>
        <v/>
      </c>
      <c r="P345" t="str">
        <f ca="1">IF(Input!N354="","",OFFSET(Input!$N$10,$AB345,0))</f>
        <v/>
      </c>
      <c r="Q345" t="str">
        <f ca="1">IF(Input!O354="","",OFFSET(Input!$O$10,$AB345,0))</f>
        <v/>
      </c>
      <c r="R345" t="str">
        <f ca="1">IF(Input!P354="","",VALUE(OFFSET(Input!$P$10,$AB345,0)*100))</f>
        <v/>
      </c>
      <c r="T345" t="str">
        <f ca="1">IF(Input!Q354="","",OFFSET(Input!$Q$10,$AB345,0))</f>
        <v/>
      </c>
      <c r="U345" t="str">
        <f ca="1">IF(Input!R354="","",OFFSET(Input!$R$10,$AB345,0))</f>
        <v/>
      </c>
      <c r="V345" t="str">
        <f ca="1">IF(Input!S354="","",VALUE(OFFSET(Input!$S$10,$AB345,0)))</f>
        <v/>
      </c>
      <c r="W345" t="str">
        <f ca="1">IF(Input!T354="","",VALUE(OFFSET(Input!$T$10,$AB345,0)))</f>
        <v/>
      </c>
      <c r="X345" t="str">
        <f ca="1">IF(Input!U354="","",VALUE(OFFSET(Input!$U$10,$AB345,0)))</f>
        <v/>
      </c>
      <c r="Y345" t="str">
        <f ca="1">IF(Input!V354="","",VALUE(OFFSET(Input!$V$10,$AB345,0)))</f>
        <v/>
      </c>
      <c r="Z345" s="170" t="str">
        <f ca="1">IF(Input!W354="","",OFFSET(Input!$W$10,$AB345,0))</f>
        <v/>
      </c>
      <c r="AB345" s="169">
        <v>344</v>
      </c>
    </row>
    <row r="346" spans="1:28" x14ac:dyDescent="0.25">
      <c r="A346" s="179" t="str">
        <f ca="1">IF(Input!A355="","",OFFSET(Input!$A$10,$AB346,0))</f>
        <v/>
      </c>
      <c r="B346" t="str">
        <f>IF(Input!$J$2="","",IF(A346="","",Input!$J$2))</f>
        <v/>
      </c>
      <c r="D346" t="str">
        <f ca="1">IF(Input!B355="","",VALUE(OFFSET(Input!$B$10,$AB346,0)))</f>
        <v/>
      </c>
      <c r="E346" t="str">
        <f ca="1">IF(Input!C355="","",OFFSET(Input!$C$10,$AB346,0))</f>
        <v/>
      </c>
      <c r="F346" t="str">
        <f ca="1">IF(Input!D355="","",OFFSET(Input!$D$10,$AB346,0))</f>
        <v/>
      </c>
      <c r="G346" t="str">
        <f ca="1">IF(Input!E355="","",OFFSET(Input!$E$10,$AB346,0))</f>
        <v/>
      </c>
      <c r="H346" t="str">
        <f ca="1">IF(Input!F355="","",OFFSET(Input!$F$10,$AB346,0))</f>
        <v/>
      </c>
      <c r="I346" t="str">
        <f ca="1">IF(Input!G355="","",OFFSET(Input!$G$10,$AB346,0))</f>
        <v/>
      </c>
      <c r="J346" t="str">
        <f ca="1">IF(Input!H355="","",OFFSET(Input!$H$10,$AB346,0))</f>
        <v/>
      </c>
      <c r="K346" t="str">
        <f ca="1">IF(Input!I355="","",OFFSET(Input!$I$10,$AB346,0))</f>
        <v/>
      </c>
      <c r="L346" t="str">
        <f ca="1">IF(Input!J355="","",OFFSET(Input!$J$10,$AB346,0))</f>
        <v/>
      </c>
      <c r="M346" s="189" t="str">
        <f ca="1">IF(Input!K355="","",VALUE(OFFSET(Input!$K$10,$AB346,0)))</f>
        <v/>
      </c>
      <c r="N346" s="189" t="str">
        <f ca="1">IF(Input!L355="","",VALUE(OFFSET(Input!$L$10,$AB346,0)))</f>
        <v/>
      </c>
      <c r="O346" t="str">
        <f ca="1">IF(Input!M355="","",OFFSET(Input!$M$10,$AB346,0))</f>
        <v/>
      </c>
      <c r="P346" t="str">
        <f ca="1">IF(Input!N355="","",OFFSET(Input!$N$10,$AB346,0))</f>
        <v/>
      </c>
      <c r="Q346" t="str">
        <f ca="1">IF(Input!O355="","",OFFSET(Input!$O$10,$AB346,0))</f>
        <v/>
      </c>
      <c r="R346" t="str">
        <f ca="1">IF(Input!P355="","",VALUE(OFFSET(Input!$P$10,$AB346,0)*100))</f>
        <v/>
      </c>
      <c r="T346" t="str">
        <f ca="1">IF(Input!Q355="","",OFFSET(Input!$Q$10,$AB346,0))</f>
        <v/>
      </c>
      <c r="U346" t="str">
        <f ca="1">IF(Input!R355="","",OFFSET(Input!$R$10,$AB346,0))</f>
        <v/>
      </c>
      <c r="V346" t="str">
        <f ca="1">IF(Input!S355="","",VALUE(OFFSET(Input!$S$10,$AB346,0)))</f>
        <v/>
      </c>
      <c r="W346" t="str">
        <f ca="1">IF(Input!T355="","",VALUE(OFFSET(Input!$T$10,$AB346,0)))</f>
        <v/>
      </c>
      <c r="X346" t="str">
        <f ca="1">IF(Input!U355="","",VALUE(OFFSET(Input!$U$10,$AB346,0)))</f>
        <v/>
      </c>
      <c r="Y346" t="str">
        <f ca="1">IF(Input!V355="","",VALUE(OFFSET(Input!$V$10,$AB346,0)))</f>
        <v/>
      </c>
      <c r="Z346" s="170" t="str">
        <f ca="1">IF(Input!W355="","",OFFSET(Input!$W$10,$AB346,0))</f>
        <v/>
      </c>
      <c r="AB346" s="169">
        <v>345</v>
      </c>
    </row>
    <row r="347" spans="1:28" x14ac:dyDescent="0.25">
      <c r="A347" s="179" t="str">
        <f ca="1">IF(Input!A356="","",OFFSET(Input!$A$10,$AB347,0))</f>
        <v/>
      </c>
      <c r="B347" t="str">
        <f>IF(Input!$J$2="","",IF(A347="","",Input!$J$2))</f>
        <v/>
      </c>
      <c r="D347" t="str">
        <f ca="1">IF(Input!B356="","",VALUE(OFFSET(Input!$B$10,$AB347,0)))</f>
        <v/>
      </c>
      <c r="E347" t="str">
        <f ca="1">IF(Input!C356="","",OFFSET(Input!$C$10,$AB347,0))</f>
        <v/>
      </c>
      <c r="F347" t="str">
        <f ca="1">IF(Input!D356="","",OFFSET(Input!$D$10,$AB347,0))</f>
        <v/>
      </c>
      <c r="G347" t="str">
        <f ca="1">IF(Input!E356="","",OFFSET(Input!$E$10,$AB347,0))</f>
        <v/>
      </c>
      <c r="H347" t="str">
        <f ca="1">IF(Input!F356="","",OFFSET(Input!$F$10,$AB347,0))</f>
        <v/>
      </c>
      <c r="I347" t="str">
        <f ca="1">IF(Input!G356="","",OFFSET(Input!$G$10,$AB347,0))</f>
        <v/>
      </c>
      <c r="J347" t="str">
        <f ca="1">IF(Input!H356="","",OFFSET(Input!$H$10,$AB347,0))</f>
        <v/>
      </c>
      <c r="K347" t="str">
        <f ca="1">IF(Input!I356="","",OFFSET(Input!$I$10,$AB347,0))</f>
        <v/>
      </c>
      <c r="L347" t="str">
        <f ca="1">IF(Input!J356="","",OFFSET(Input!$J$10,$AB347,0))</f>
        <v/>
      </c>
      <c r="M347" s="189" t="str">
        <f ca="1">IF(Input!K356="","",VALUE(OFFSET(Input!$K$10,$AB347,0)))</f>
        <v/>
      </c>
      <c r="N347" s="189" t="str">
        <f ca="1">IF(Input!L356="","",VALUE(OFFSET(Input!$L$10,$AB347,0)))</f>
        <v/>
      </c>
      <c r="O347" t="str">
        <f ca="1">IF(Input!M356="","",OFFSET(Input!$M$10,$AB347,0))</f>
        <v/>
      </c>
      <c r="P347" t="str">
        <f ca="1">IF(Input!N356="","",OFFSET(Input!$N$10,$AB347,0))</f>
        <v/>
      </c>
      <c r="Q347" t="str">
        <f ca="1">IF(Input!O356="","",OFFSET(Input!$O$10,$AB347,0))</f>
        <v/>
      </c>
      <c r="R347" t="str">
        <f ca="1">IF(Input!P356="","",VALUE(OFFSET(Input!$P$10,$AB347,0)*100))</f>
        <v/>
      </c>
      <c r="T347" t="str">
        <f ca="1">IF(Input!Q356="","",OFFSET(Input!$Q$10,$AB347,0))</f>
        <v/>
      </c>
      <c r="U347" t="str">
        <f ca="1">IF(Input!R356="","",OFFSET(Input!$R$10,$AB347,0))</f>
        <v/>
      </c>
      <c r="V347" t="str">
        <f ca="1">IF(Input!S356="","",VALUE(OFFSET(Input!$S$10,$AB347,0)))</f>
        <v/>
      </c>
      <c r="W347" t="str">
        <f ca="1">IF(Input!T356="","",VALUE(OFFSET(Input!$T$10,$AB347,0)))</f>
        <v/>
      </c>
      <c r="X347" t="str">
        <f ca="1">IF(Input!U356="","",VALUE(OFFSET(Input!$U$10,$AB347,0)))</f>
        <v/>
      </c>
      <c r="Y347" t="str">
        <f ca="1">IF(Input!V356="","",VALUE(OFFSET(Input!$V$10,$AB347,0)))</f>
        <v/>
      </c>
      <c r="Z347" s="170" t="str">
        <f ca="1">IF(Input!W356="","",OFFSET(Input!$W$10,$AB347,0))</f>
        <v/>
      </c>
      <c r="AB347" s="169">
        <v>346</v>
      </c>
    </row>
    <row r="348" spans="1:28" x14ac:dyDescent="0.25">
      <c r="A348" s="179" t="str">
        <f ca="1">IF(Input!A357="","",OFFSET(Input!$A$10,$AB348,0))</f>
        <v/>
      </c>
      <c r="B348" t="str">
        <f>IF(Input!$J$2="","",IF(A348="","",Input!$J$2))</f>
        <v/>
      </c>
      <c r="D348" t="str">
        <f ca="1">IF(Input!B357="","",VALUE(OFFSET(Input!$B$10,$AB348,0)))</f>
        <v/>
      </c>
      <c r="E348" t="str">
        <f ca="1">IF(Input!C357="","",OFFSET(Input!$C$10,$AB348,0))</f>
        <v/>
      </c>
      <c r="F348" t="str">
        <f ca="1">IF(Input!D357="","",OFFSET(Input!$D$10,$AB348,0))</f>
        <v/>
      </c>
      <c r="G348" t="str">
        <f ca="1">IF(Input!E357="","",OFFSET(Input!$E$10,$AB348,0))</f>
        <v/>
      </c>
      <c r="H348" t="str">
        <f ca="1">IF(Input!F357="","",OFFSET(Input!$F$10,$AB348,0))</f>
        <v/>
      </c>
      <c r="I348" t="str">
        <f ca="1">IF(Input!G357="","",OFFSET(Input!$G$10,$AB348,0))</f>
        <v/>
      </c>
      <c r="J348" t="str">
        <f ca="1">IF(Input!H357="","",OFFSET(Input!$H$10,$AB348,0))</f>
        <v/>
      </c>
      <c r="K348" t="str">
        <f ca="1">IF(Input!I357="","",OFFSET(Input!$I$10,$AB348,0))</f>
        <v/>
      </c>
      <c r="L348" t="str">
        <f ca="1">IF(Input!J357="","",OFFSET(Input!$J$10,$AB348,0))</f>
        <v/>
      </c>
      <c r="M348" s="189" t="str">
        <f ca="1">IF(Input!K357="","",VALUE(OFFSET(Input!$K$10,$AB348,0)))</f>
        <v/>
      </c>
      <c r="N348" s="189" t="str">
        <f ca="1">IF(Input!L357="","",VALUE(OFFSET(Input!$L$10,$AB348,0)))</f>
        <v/>
      </c>
      <c r="O348" t="str">
        <f ca="1">IF(Input!M357="","",OFFSET(Input!$M$10,$AB348,0))</f>
        <v/>
      </c>
      <c r="P348" t="str">
        <f ca="1">IF(Input!N357="","",OFFSET(Input!$N$10,$AB348,0))</f>
        <v/>
      </c>
      <c r="Q348" t="str">
        <f ca="1">IF(Input!O357="","",OFFSET(Input!$O$10,$AB348,0))</f>
        <v/>
      </c>
      <c r="R348" t="str">
        <f ca="1">IF(Input!P357="","",VALUE(OFFSET(Input!$P$10,$AB348,0)*100))</f>
        <v/>
      </c>
      <c r="T348" t="str">
        <f ca="1">IF(Input!Q357="","",OFFSET(Input!$Q$10,$AB348,0))</f>
        <v/>
      </c>
      <c r="U348" t="str">
        <f ca="1">IF(Input!R357="","",OFFSET(Input!$R$10,$AB348,0))</f>
        <v/>
      </c>
      <c r="V348" t="str">
        <f ca="1">IF(Input!S357="","",VALUE(OFFSET(Input!$S$10,$AB348,0)))</f>
        <v/>
      </c>
      <c r="W348" t="str">
        <f ca="1">IF(Input!T357="","",VALUE(OFFSET(Input!$T$10,$AB348,0)))</f>
        <v/>
      </c>
      <c r="X348" t="str">
        <f ca="1">IF(Input!U357="","",VALUE(OFFSET(Input!$U$10,$AB348,0)))</f>
        <v/>
      </c>
      <c r="Y348" t="str">
        <f ca="1">IF(Input!V357="","",VALUE(OFFSET(Input!$V$10,$AB348,0)))</f>
        <v/>
      </c>
      <c r="Z348" s="170" t="str">
        <f ca="1">IF(Input!W357="","",OFFSET(Input!$W$10,$AB348,0))</f>
        <v/>
      </c>
      <c r="AB348" s="169">
        <v>347</v>
      </c>
    </row>
    <row r="349" spans="1:28" x14ac:dyDescent="0.25">
      <c r="A349" s="179" t="str">
        <f ca="1">IF(Input!A358="","",OFFSET(Input!$A$10,$AB349,0))</f>
        <v/>
      </c>
      <c r="B349" t="str">
        <f>IF(Input!$J$2="","",IF(A349="","",Input!$J$2))</f>
        <v/>
      </c>
      <c r="D349" t="str">
        <f ca="1">IF(Input!B358="","",VALUE(OFFSET(Input!$B$10,$AB349,0)))</f>
        <v/>
      </c>
      <c r="E349" t="str">
        <f ca="1">IF(Input!C358="","",OFFSET(Input!$C$10,$AB349,0))</f>
        <v/>
      </c>
      <c r="F349" t="str">
        <f ca="1">IF(Input!D358="","",OFFSET(Input!$D$10,$AB349,0))</f>
        <v/>
      </c>
      <c r="G349" t="str">
        <f ca="1">IF(Input!E358="","",OFFSET(Input!$E$10,$AB349,0))</f>
        <v/>
      </c>
      <c r="H349" t="str">
        <f ca="1">IF(Input!F358="","",OFFSET(Input!$F$10,$AB349,0))</f>
        <v/>
      </c>
      <c r="I349" t="str">
        <f ca="1">IF(Input!G358="","",OFFSET(Input!$G$10,$AB349,0))</f>
        <v/>
      </c>
      <c r="J349" t="str">
        <f ca="1">IF(Input!H358="","",OFFSET(Input!$H$10,$AB349,0))</f>
        <v/>
      </c>
      <c r="K349" t="str">
        <f ca="1">IF(Input!I358="","",OFFSET(Input!$I$10,$AB349,0))</f>
        <v/>
      </c>
      <c r="L349" t="str">
        <f ca="1">IF(Input!J358="","",OFFSET(Input!$J$10,$AB349,0))</f>
        <v/>
      </c>
      <c r="M349" s="189" t="str">
        <f ca="1">IF(Input!K358="","",VALUE(OFFSET(Input!$K$10,$AB349,0)))</f>
        <v/>
      </c>
      <c r="N349" s="189" t="str">
        <f ca="1">IF(Input!L358="","",VALUE(OFFSET(Input!$L$10,$AB349,0)))</f>
        <v/>
      </c>
      <c r="O349" t="str">
        <f ca="1">IF(Input!M358="","",OFFSET(Input!$M$10,$AB349,0))</f>
        <v/>
      </c>
      <c r="P349" t="str">
        <f ca="1">IF(Input!N358="","",OFFSET(Input!$N$10,$AB349,0))</f>
        <v/>
      </c>
      <c r="Q349" t="str">
        <f ca="1">IF(Input!O358="","",OFFSET(Input!$O$10,$AB349,0))</f>
        <v/>
      </c>
      <c r="R349" t="str">
        <f ca="1">IF(Input!P358="","",VALUE(OFFSET(Input!$P$10,$AB349,0)*100))</f>
        <v/>
      </c>
      <c r="T349" t="str">
        <f ca="1">IF(Input!Q358="","",OFFSET(Input!$Q$10,$AB349,0))</f>
        <v/>
      </c>
      <c r="U349" t="str">
        <f ca="1">IF(Input!R358="","",OFFSET(Input!$R$10,$AB349,0))</f>
        <v/>
      </c>
      <c r="V349" t="str">
        <f ca="1">IF(Input!S358="","",VALUE(OFFSET(Input!$S$10,$AB349,0)))</f>
        <v/>
      </c>
      <c r="W349" t="str">
        <f ca="1">IF(Input!T358="","",VALUE(OFFSET(Input!$T$10,$AB349,0)))</f>
        <v/>
      </c>
      <c r="X349" t="str">
        <f ca="1">IF(Input!U358="","",VALUE(OFFSET(Input!$U$10,$AB349,0)))</f>
        <v/>
      </c>
      <c r="Y349" t="str">
        <f ca="1">IF(Input!V358="","",VALUE(OFFSET(Input!$V$10,$AB349,0)))</f>
        <v/>
      </c>
      <c r="Z349" s="170" t="str">
        <f ca="1">IF(Input!W358="","",OFFSET(Input!$W$10,$AB349,0))</f>
        <v/>
      </c>
      <c r="AB349" s="169">
        <v>348</v>
      </c>
    </row>
    <row r="350" spans="1:28" x14ac:dyDescent="0.25">
      <c r="A350" s="179" t="str">
        <f ca="1">IF(Input!A359="","",OFFSET(Input!$A$10,$AB350,0))</f>
        <v/>
      </c>
      <c r="B350" t="str">
        <f>IF(Input!$J$2="","",IF(A350="","",Input!$J$2))</f>
        <v/>
      </c>
      <c r="D350" t="str">
        <f ca="1">IF(Input!B359="","",VALUE(OFFSET(Input!$B$10,$AB350,0)))</f>
        <v/>
      </c>
      <c r="E350" t="str">
        <f ca="1">IF(Input!C359="","",OFFSET(Input!$C$10,$AB350,0))</f>
        <v/>
      </c>
      <c r="F350" t="str">
        <f ca="1">IF(Input!D359="","",OFFSET(Input!$D$10,$AB350,0))</f>
        <v/>
      </c>
      <c r="G350" t="str">
        <f ca="1">IF(Input!E359="","",OFFSET(Input!$E$10,$AB350,0))</f>
        <v/>
      </c>
      <c r="H350" t="str">
        <f ca="1">IF(Input!F359="","",OFFSET(Input!$F$10,$AB350,0))</f>
        <v/>
      </c>
      <c r="I350" t="str">
        <f ca="1">IF(Input!G359="","",OFFSET(Input!$G$10,$AB350,0))</f>
        <v/>
      </c>
      <c r="J350" t="str">
        <f ca="1">IF(Input!H359="","",OFFSET(Input!$H$10,$AB350,0))</f>
        <v/>
      </c>
      <c r="K350" t="str">
        <f ca="1">IF(Input!I359="","",OFFSET(Input!$I$10,$AB350,0))</f>
        <v/>
      </c>
      <c r="L350" t="str">
        <f ca="1">IF(Input!J359="","",OFFSET(Input!$J$10,$AB350,0))</f>
        <v/>
      </c>
      <c r="M350" s="189" t="str">
        <f ca="1">IF(Input!K359="","",VALUE(OFFSET(Input!$K$10,$AB350,0)))</f>
        <v/>
      </c>
      <c r="N350" s="189" t="str">
        <f ca="1">IF(Input!L359="","",VALUE(OFFSET(Input!$L$10,$AB350,0)))</f>
        <v/>
      </c>
      <c r="O350" t="str">
        <f ca="1">IF(Input!M359="","",OFFSET(Input!$M$10,$AB350,0))</f>
        <v/>
      </c>
      <c r="P350" t="str">
        <f ca="1">IF(Input!N359="","",OFFSET(Input!$N$10,$AB350,0))</f>
        <v/>
      </c>
      <c r="Q350" t="str">
        <f ca="1">IF(Input!O359="","",OFFSET(Input!$O$10,$AB350,0))</f>
        <v/>
      </c>
      <c r="R350" t="str">
        <f ca="1">IF(Input!P359="","",VALUE(OFFSET(Input!$P$10,$AB350,0)*100))</f>
        <v/>
      </c>
      <c r="T350" t="str">
        <f ca="1">IF(Input!Q359="","",OFFSET(Input!$Q$10,$AB350,0))</f>
        <v/>
      </c>
      <c r="U350" t="str">
        <f ca="1">IF(Input!R359="","",OFFSET(Input!$R$10,$AB350,0))</f>
        <v/>
      </c>
      <c r="V350" t="str">
        <f ca="1">IF(Input!S359="","",VALUE(OFFSET(Input!$S$10,$AB350,0)))</f>
        <v/>
      </c>
      <c r="W350" t="str">
        <f ca="1">IF(Input!T359="","",VALUE(OFFSET(Input!$T$10,$AB350,0)))</f>
        <v/>
      </c>
      <c r="X350" t="str">
        <f ca="1">IF(Input!U359="","",VALUE(OFFSET(Input!$U$10,$AB350,0)))</f>
        <v/>
      </c>
      <c r="Y350" t="str">
        <f ca="1">IF(Input!V359="","",VALUE(OFFSET(Input!$V$10,$AB350,0)))</f>
        <v/>
      </c>
      <c r="Z350" s="170" t="str">
        <f ca="1">IF(Input!W359="","",OFFSET(Input!$W$10,$AB350,0))</f>
        <v/>
      </c>
      <c r="AB350" s="169">
        <v>349</v>
      </c>
    </row>
    <row r="351" spans="1:28" x14ac:dyDescent="0.25">
      <c r="A351" s="179" t="str">
        <f ca="1">IF(Input!A360="","",OFFSET(Input!$A$10,$AB351,0))</f>
        <v/>
      </c>
      <c r="B351" t="str">
        <f>IF(Input!$J$2="","",IF(A351="","",Input!$J$2))</f>
        <v/>
      </c>
      <c r="D351" t="str">
        <f ca="1">IF(Input!B360="","",VALUE(OFFSET(Input!$B$10,$AB351,0)))</f>
        <v/>
      </c>
      <c r="E351" t="str">
        <f ca="1">IF(Input!C360="","",OFFSET(Input!$C$10,$AB351,0))</f>
        <v/>
      </c>
      <c r="F351" t="str">
        <f ca="1">IF(Input!D360="","",OFFSET(Input!$D$10,$AB351,0))</f>
        <v/>
      </c>
      <c r="G351" t="str">
        <f ca="1">IF(Input!E360="","",OFFSET(Input!$E$10,$AB351,0))</f>
        <v/>
      </c>
      <c r="H351" t="str">
        <f ca="1">IF(Input!F360="","",OFFSET(Input!$F$10,$AB351,0))</f>
        <v/>
      </c>
      <c r="I351" t="str">
        <f ca="1">IF(Input!G360="","",OFFSET(Input!$G$10,$AB351,0))</f>
        <v/>
      </c>
      <c r="J351" t="str">
        <f ca="1">IF(Input!H360="","",OFFSET(Input!$H$10,$AB351,0))</f>
        <v/>
      </c>
      <c r="K351" t="str">
        <f ca="1">IF(Input!I360="","",OFFSET(Input!$I$10,$AB351,0))</f>
        <v/>
      </c>
      <c r="L351" t="str">
        <f ca="1">IF(Input!J360="","",OFFSET(Input!$J$10,$AB351,0))</f>
        <v/>
      </c>
      <c r="M351" s="189" t="str">
        <f ca="1">IF(Input!K360="","",VALUE(OFFSET(Input!$K$10,$AB351,0)))</f>
        <v/>
      </c>
      <c r="N351" s="189" t="str">
        <f ca="1">IF(Input!L360="","",VALUE(OFFSET(Input!$L$10,$AB351,0)))</f>
        <v/>
      </c>
      <c r="O351" t="str">
        <f ca="1">IF(Input!M360="","",OFFSET(Input!$M$10,$AB351,0))</f>
        <v/>
      </c>
      <c r="P351" t="str">
        <f ca="1">IF(Input!N360="","",OFFSET(Input!$N$10,$AB351,0))</f>
        <v/>
      </c>
      <c r="Q351" t="str">
        <f ca="1">IF(Input!O360="","",OFFSET(Input!$O$10,$AB351,0))</f>
        <v/>
      </c>
      <c r="R351" t="str">
        <f ca="1">IF(Input!P360="","",VALUE(OFFSET(Input!$P$10,$AB351,0)*100))</f>
        <v/>
      </c>
      <c r="T351" t="str">
        <f ca="1">IF(Input!Q360="","",OFFSET(Input!$Q$10,$AB351,0))</f>
        <v/>
      </c>
      <c r="U351" t="str">
        <f ca="1">IF(Input!R360="","",OFFSET(Input!$R$10,$AB351,0))</f>
        <v/>
      </c>
      <c r="V351" t="str">
        <f ca="1">IF(Input!S360="","",VALUE(OFFSET(Input!$S$10,$AB351,0)))</f>
        <v/>
      </c>
      <c r="W351" t="str">
        <f ca="1">IF(Input!T360="","",VALUE(OFFSET(Input!$T$10,$AB351,0)))</f>
        <v/>
      </c>
      <c r="X351" t="str">
        <f ca="1">IF(Input!U360="","",VALUE(OFFSET(Input!$U$10,$AB351,0)))</f>
        <v/>
      </c>
      <c r="Y351" t="str">
        <f ca="1">IF(Input!V360="","",VALUE(OFFSET(Input!$V$10,$AB351,0)))</f>
        <v/>
      </c>
      <c r="Z351" s="170" t="str">
        <f ca="1">IF(Input!W360="","",OFFSET(Input!$W$10,$AB351,0))</f>
        <v/>
      </c>
      <c r="AB351" s="169">
        <v>350</v>
      </c>
    </row>
    <row r="352" spans="1:28" x14ac:dyDescent="0.25">
      <c r="A352" s="179" t="str">
        <f ca="1">IF(Input!A361="","",OFFSET(Input!$A$10,$AB352,0))</f>
        <v/>
      </c>
      <c r="B352" t="str">
        <f>IF(Input!$J$2="","",IF(A352="","",Input!$J$2))</f>
        <v/>
      </c>
      <c r="D352" t="str">
        <f ca="1">IF(Input!B361="","",VALUE(OFFSET(Input!$B$10,$AB352,0)))</f>
        <v/>
      </c>
      <c r="E352" t="str">
        <f ca="1">IF(Input!C361="","",OFFSET(Input!$C$10,$AB352,0))</f>
        <v/>
      </c>
      <c r="F352" t="str">
        <f ca="1">IF(Input!D361="","",OFFSET(Input!$D$10,$AB352,0))</f>
        <v/>
      </c>
      <c r="G352" t="str">
        <f ca="1">IF(Input!E361="","",OFFSET(Input!$E$10,$AB352,0))</f>
        <v/>
      </c>
      <c r="H352" t="str">
        <f ca="1">IF(Input!F361="","",OFFSET(Input!$F$10,$AB352,0))</f>
        <v/>
      </c>
      <c r="I352" t="str">
        <f ca="1">IF(Input!G361="","",OFFSET(Input!$G$10,$AB352,0))</f>
        <v/>
      </c>
      <c r="J352" t="str">
        <f ca="1">IF(Input!H361="","",OFFSET(Input!$H$10,$AB352,0))</f>
        <v/>
      </c>
      <c r="K352" t="str">
        <f ca="1">IF(Input!I361="","",OFFSET(Input!$I$10,$AB352,0))</f>
        <v/>
      </c>
      <c r="L352" t="str">
        <f ca="1">IF(Input!J361="","",OFFSET(Input!$J$10,$AB352,0))</f>
        <v/>
      </c>
      <c r="M352" s="189" t="str">
        <f ca="1">IF(Input!K361="","",VALUE(OFFSET(Input!$K$10,$AB352,0)))</f>
        <v/>
      </c>
      <c r="N352" s="189" t="str">
        <f ca="1">IF(Input!L361="","",VALUE(OFFSET(Input!$L$10,$AB352,0)))</f>
        <v/>
      </c>
      <c r="O352" t="str">
        <f ca="1">IF(Input!M361="","",OFFSET(Input!$M$10,$AB352,0))</f>
        <v/>
      </c>
      <c r="P352" t="str">
        <f ca="1">IF(Input!N361="","",OFFSET(Input!$N$10,$AB352,0))</f>
        <v/>
      </c>
      <c r="Q352" t="str">
        <f ca="1">IF(Input!O361="","",OFFSET(Input!$O$10,$AB352,0))</f>
        <v/>
      </c>
      <c r="R352" t="str">
        <f ca="1">IF(Input!P361="","",VALUE(OFFSET(Input!$P$10,$AB352,0)*100))</f>
        <v/>
      </c>
      <c r="T352" t="str">
        <f ca="1">IF(Input!Q361="","",OFFSET(Input!$Q$10,$AB352,0))</f>
        <v/>
      </c>
      <c r="U352" t="str">
        <f ca="1">IF(Input!R361="","",OFFSET(Input!$R$10,$AB352,0))</f>
        <v/>
      </c>
      <c r="V352" t="str">
        <f ca="1">IF(Input!S361="","",VALUE(OFFSET(Input!$S$10,$AB352,0)))</f>
        <v/>
      </c>
      <c r="W352" t="str">
        <f ca="1">IF(Input!T361="","",VALUE(OFFSET(Input!$T$10,$AB352,0)))</f>
        <v/>
      </c>
      <c r="X352" t="str">
        <f ca="1">IF(Input!U361="","",VALUE(OFFSET(Input!$U$10,$AB352,0)))</f>
        <v/>
      </c>
      <c r="Y352" t="str">
        <f ca="1">IF(Input!V361="","",VALUE(OFFSET(Input!$V$10,$AB352,0)))</f>
        <v/>
      </c>
      <c r="Z352" s="170" t="str">
        <f ca="1">IF(Input!W361="","",OFFSET(Input!$W$10,$AB352,0))</f>
        <v/>
      </c>
      <c r="AB352" s="169">
        <v>351</v>
      </c>
    </row>
    <row r="353" spans="1:28" x14ac:dyDescent="0.25">
      <c r="A353" s="179" t="str">
        <f ca="1">IF(Input!A362="","",OFFSET(Input!$A$10,$AB353,0))</f>
        <v/>
      </c>
      <c r="B353" t="str">
        <f>IF(Input!$J$2="","",IF(A353="","",Input!$J$2))</f>
        <v/>
      </c>
      <c r="D353" t="str">
        <f ca="1">IF(Input!B362="","",VALUE(OFFSET(Input!$B$10,$AB353,0)))</f>
        <v/>
      </c>
      <c r="E353" t="str">
        <f ca="1">IF(Input!C362="","",OFFSET(Input!$C$10,$AB353,0))</f>
        <v/>
      </c>
      <c r="F353" t="str">
        <f ca="1">IF(Input!D362="","",OFFSET(Input!$D$10,$AB353,0))</f>
        <v/>
      </c>
      <c r="G353" t="str">
        <f ca="1">IF(Input!E362="","",OFFSET(Input!$E$10,$AB353,0))</f>
        <v/>
      </c>
      <c r="H353" t="str">
        <f ca="1">IF(Input!F362="","",OFFSET(Input!$F$10,$AB353,0))</f>
        <v/>
      </c>
      <c r="I353" t="str">
        <f ca="1">IF(Input!G362="","",OFFSET(Input!$G$10,$AB353,0))</f>
        <v/>
      </c>
      <c r="J353" t="str">
        <f ca="1">IF(Input!H362="","",OFFSET(Input!$H$10,$AB353,0))</f>
        <v/>
      </c>
      <c r="K353" t="str">
        <f ca="1">IF(Input!I362="","",OFFSET(Input!$I$10,$AB353,0))</f>
        <v/>
      </c>
      <c r="L353" t="str">
        <f ca="1">IF(Input!J362="","",OFFSET(Input!$J$10,$AB353,0))</f>
        <v/>
      </c>
      <c r="M353" s="189" t="str">
        <f ca="1">IF(Input!K362="","",VALUE(OFFSET(Input!$K$10,$AB353,0)))</f>
        <v/>
      </c>
      <c r="N353" s="189" t="str">
        <f ca="1">IF(Input!L362="","",VALUE(OFFSET(Input!$L$10,$AB353,0)))</f>
        <v/>
      </c>
      <c r="O353" t="str">
        <f ca="1">IF(Input!M362="","",OFFSET(Input!$M$10,$AB353,0))</f>
        <v/>
      </c>
      <c r="P353" t="str">
        <f ca="1">IF(Input!N362="","",OFFSET(Input!$N$10,$AB353,0))</f>
        <v/>
      </c>
      <c r="Q353" t="str">
        <f ca="1">IF(Input!O362="","",OFFSET(Input!$O$10,$AB353,0))</f>
        <v/>
      </c>
      <c r="R353" t="str">
        <f ca="1">IF(Input!P362="","",VALUE(OFFSET(Input!$P$10,$AB353,0)*100))</f>
        <v/>
      </c>
      <c r="T353" t="str">
        <f ca="1">IF(Input!Q362="","",OFFSET(Input!$Q$10,$AB353,0))</f>
        <v/>
      </c>
      <c r="U353" t="str">
        <f ca="1">IF(Input!R362="","",OFFSET(Input!$R$10,$AB353,0))</f>
        <v/>
      </c>
      <c r="V353" t="str">
        <f ca="1">IF(Input!S362="","",VALUE(OFFSET(Input!$S$10,$AB353,0)))</f>
        <v/>
      </c>
      <c r="W353" t="str">
        <f ca="1">IF(Input!T362="","",VALUE(OFFSET(Input!$T$10,$AB353,0)))</f>
        <v/>
      </c>
      <c r="X353" t="str">
        <f ca="1">IF(Input!U362="","",VALUE(OFFSET(Input!$U$10,$AB353,0)))</f>
        <v/>
      </c>
      <c r="Y353" t="str">
        <f ca="1">IF(Input!V362="","",VALUE(OFFSET(Input!$V$10,$AB353,0)))</f>
        <v/>
      </c>
      <c r="Z353" s="170" t="str">
        <f ca="1">IF(Input!W362="","",OFFSET(Input!$W$10,$AB353,0))</f>
        <v/>
      </c>
      <c r="AB353" s="169">
        <v>352</v>
      </c>
    </row>
    <row r="354" spans="1:28" x14ac:dyDescent="0.25">
      <c r="A354" s="179" t="str">
        <f ca="1">IF(Input!A363="","",OFFSET(Input!$A$10,$AB354,0))</f>
        <v/>
      </c>
      <c r="B354" t="str">
        <f>IF(Input!$J$2="","",IF(A354="","",Input!$J$2))</f>
        <v/>
      </c>
      <c r="D354" t="str">
        <f ca="1">IF(Input!B363="","",VALUE(OFFSET(Input!$B$10,$AB354,0)))</f>
        <v/>
      </c>
      <c r="E354" t="str">
        <f ca="1">IF(Input!C363="","",OFFSET(Input!$C$10,$AB354,0))</f>
        <v/>
      </c>
      <c r="F354" t="str">
        <f ca="1">IF(Input!D363="","",OFFSET(Input!$D$10,$AB354,0))</f>
        <v/>
      </c>
      <c r="G354" t="str">
        <f ca="1">IF(Input!E363="","",OFFSET(Input!$E$10,$AB354,0))</f>
        <v/>
      </c>
      <c r="H354" t="str">
        <f ca="1">IF(Input!F363="","",OFFSET(Input!$F$10,$AB354,0))</f>
        <v/>
      </c>
      <c r="I354" t="str">
        <f ca="1">IF(Input!G363="","",OFFSET(Input!$G$10,$AB354,0))</f>
        <v/>
      </c>
      <c r="J354" t="str">
        <f ca="1">IF(Input!H363="","",OFFSET(Input!$H$10,$AB354,0))</f>
        <v/>
      </c>
      <c r="K354" t="str">
        <f ca="1">IF(Input!I363="","",OFFSET(Input!$I$10,$AB354,0))</f>
        <v/>
      </c>
      <c r="L354" t="str">
        <f ca="1">IF(Input!J363="","",OFFSET(Input!$J$10,$AB354,0))</f>
        <v/>
      </c>
      <c r="M354" s="189" t="str">
        <f ca="1">IF(Input!K363="","",VALUE(OFFSET(Input!$K$10,$AB354,0)))</f>
        <v/>
      </c>
      <c r="N354" s="189" t="str">
        <f ca="1">IF(Input!L363="","",VALUE(OFFSET(Input!$L$10,$AB354,0)))</f>
        <v/>
      </c>
      <c r="O354" t="str">
        <f ca="1">IF(Input!M363="","",OFFSET(Input!$M$10,$AB354,0))</f>
        <v/>
      </c>
      <c r="P354" t="str">
        <f ca="1">IF(Input!N363="","",OFFSET(Input!$N$10,$AB354,0))</f>
        <v/>
      </c>
      <c r="Q354" t="str">
        <f ca="1">IF(Input!O363="","",OFFSET(Input!$O$10,$AB354,0))</f>
        <v/>
      </c>
      <c r="R354" t="str">
        <f ca="1">IF(Input!P363="","",VALUE(OFFSET(Input!$P$10,$AB354,0)*100))</f>
        <v/>
      </c>
      <c r="T354" t="str">
        <f ca="1">IF(Input!Q363="","",OFFSET(Input!$Q$10,$AB354,0))</f>
        <v/>
      </c>
      <c r="U354" t="str">
        <f ca="1">IF(Input!R363="","",OFFSET(Input!$R$10,$AB354,0))</f>
        <v/>
      </c>
      <c r="V354" t="str">
        <f ca="1">IF(Input!S363="","",VALUE(OFFSET(Input!$S$10,$AB354,0)))</f>
        <v/>
      </c>
      <c r="W354" t="str">
        <f ca="1">IF(Input!T363="","",VALUE(OFFSET(Input!$T$10,$AB354,0)))</f>
        <v/>
      </c>
      <c r="X354" t="str">
        <f ca="1">IF(Input!U363="","",VALUE(OFFSET(Input!$U$10,$AB354,0)))</f>
        <v/>
      </c>
      <c r="Y354" t="str">
        <f ca="1">IF(Input!V363="","",VALUE(OFFSET(Input!$V$10,$AB354,0)))</f>
        <v/>
      </c>
      <c r="Z354" s="170" t="str">
        <f ca="1">IF(Input!W363="","",OFFSET(Input!$W$10,$AB354,0))</f>
        <v/>
      </c>
      <c r="AB354" s="169">
        <v>353</v>
      </c>
    </row>
    <row r="355" spans="1:28" x14ac:dyDescent="0.25">
      <c r="A355" s="179" t="str">
        <f ca="1">IF(Input!A364="","",OFFSET(Input!$A$10,$AB355,0))</f>
        <v/>
      </c>
      <c r="B355" t="str">
        <f>IF(Input!$J$2="","",IF(A355="","",Input!$J$2))</f>
        <v/>
      </c>
      <c r="D355" t="str">
        <f ca="1">IF(Input!B364="","",VALUE(OFFSET(Input!$B$10,$AB355,0)))</f>
        <v/>
      </c>
      <c r="E355" t="str">
        <f ca="1">IF(Input!C364="","",OFFSET(Input!$C$10,$AB355,0))</f>
        <v/>
      </c>
      <c r="F355" t="str">
        <f ca="1">IF(Input!D364="","",OFFSET(Input!$D$10,$AB355,0))</f>
        <v/>
      </c>
      <c r="G355" t="str">
        <f ca="1">IF(Input!E364="","",OFFSET(Input!$E$10,$AB355,0))</f>
        <v/>
      </c>
      <c r="H355" t="str">
        <f ca="1">IF(Input!F364="","",OFFSET(Input!$F$10,$AB355,0))</f>
        <v/>
      </c>
      <c r="I355" t="str">
        <f ca="1">IF(Input!G364="","",OFFSET(Input!$G$10,$AB355,0))</f>
        <v/>
      </c>
      <c r="J355" t="str">
        <f ca="1">IF(Input!H364="","",OFFSET(Input!$H$10,$AB355,0))</f>
        <v/>
      </c>
      <c r="K355" t="str">
        <f ca="1">IF(Input!I364="","",OFFSET(Input!$I$10,$AB355,0))</f>
        <v/>
      </c>
      <c r="L355" t="str">
        <f ca="1">IF(Input!J364="","",OFFSET(Input!$J$10,$AB355,0))</f>
        <v/>
      </c>
      <c r="M355" s="189" t="str">
        <f ca="1">IF(Input!K364="","",VALUE(OFFSET(Input!$K$10,$AB355,0)))</f>
        <v/>
      </c>
      <c r="N355" s="189" t="str">
        <f ca="1">IF(Input!L364="","",VALUE(OFFSET(Input!$L$10,$AB355,0)))</f>
        <v/>
      </c>
      <c r="O355" t="str">
        <f ca="1">IF(Input!M364="","",OFFSET(Input!$M$10,$AB355,0))</f>
        <v/>
      </c>
      <c r="P355" t="str">
        <f ca="1">IF(Input!N364="","",OFFSET(Input!$N$10,$AB355,0))</f>
        <v/>
      </c>
      <c r="Q355" t="str">
        <f ca="1">IF(Input!O364="","",OFFSET(Input!$O$10,$AB355,0))</f>
        <v/>
      </c>
      <c r="R355" t="str">
        <f ca="1">IF(Input!P364="","",VALUE(OFFSET(Input!$P$10,$AB355,0)*100))</f>
        <v/>
      </c>
      <c r="T355" t="str">
        <f ca="1">IF(Input!Q364="","",OFFSET(Input!$Q$10,$AB355,0))</f>
        <v/>
      </c>
      <c r="U355" t="str">
        <f ca="1">IF(Input!R364="","",OFFSET(Input!$R$10,$AB355,0))</f>
        <v/>
      </c>
      <c r="V355" t="str">
        <f ca="1">IF(Input!S364="","",VALUE(OFFSET(Input!$S$10,$AB355,0)))</f>
        <v/>
      </c>
      <c r="W355" t="str">
        <f ca="1">IF(Input!T364="","",VALUE(OFFSET(Input!$T$10,$AB355,0)))</f>
        <v/>
      </c>
      <c r="X355" t="str">
        <f ca="1">IF(Input!U364="","",VALUE(OFFSET(Input!$U$10,$AB355,0)))</f>
        <v/>
      </c>
      <c r="Y355" t="str">
        <f ca="1">IF(Input!V364="","",VALUE(OFFSET(Input!$V$10,$AB355,0)))</f>
        <v/>
      </c>
      <c r="Z355" s="170" t="str">
        <f ca="1">IF(Input!W364="","",OFFSET(Input!$W$10,$AB355,0))</f>
        <v/>
      </c>
      <c r="AB355" s="169">
        <v>354</v>
      </c>
    </row>
    <row r="356" spans="1:28" x14ac:dyDescent="0.25">
      <c r="A356" s="179" t="str">
        <f ca="1">IF(Input!A365="","",OFFSET(Input!$A$10,$AB356,0))</f>
        <v/>
      </c>
      <c r="B356" t="str">
        <f>IF(Input!$J$2="","",IF(A356="","",Input!$J$2))</f>
        <v/>
      </c>
      <c r="D356" t="str">
        <f ca="1">IF(Input!B365="","",VALUE(OFFSET(Input!$B$10,$AB356,0)))</f>
        <v/>
      </c>
      <c r="E356" t="str">
        <f ca="1">IF(Input!C365="","",OFFSET(Input!$C$10,$AB356,0))</f>
        <v/>
      </c>
      <c r="F356" t="str">
        <f ca="1">IF(Input!D365="","",OFFSET(Input!$D$10,$AB356,0))</f>
        <v/>
      </c>
      <c r="G356" t="str">
        <f ca="1">IF(Input!E365="","",OFFSET(Input!$E$10,$AB356,0))</f>
        <v/>
      </c>
      <c r="H356" t="str">
        <f ca="1">IF(Input!F365="","",OFFSET(Input!$F$10,$AB356,0))</f>
        <v/>
      </c>
      <c r="I356" t="str">
        <f ca="1">IF(Input!G365="","",OFFSET(Input!$G$10,$AB356,0))</f>
        <v/>
      </c>
      <c r="J356" t="str">
        <f ca="1">IF(Input!H365="","",OFFSET(Input!$H$10,$AB356,0))</f>
        <v/>
      </c>
      <c r="K356" t="str">
        <f ca="1">IF(Input!I365="","",OFFSET(Input!$I$10,$AB356,0))</f>
        <v/>
      </c>
      <c r="L356" t="str">
        <f ca="1">IF(Input!J365="","",OFFSET(Input!$J$10,$AB356,0))</f>
        <v/>
      </c>
      <c r="M356" s="189" t="str">
        <f ca="1">IF(Input!K365="","",VALUE(OFFSET(Input!$K$10,$AB356,0)))</f>
        <v/>
      </c>
      <c r="N356" s="189" t="str">
        <f ca="1">IF(Input!L365="","",VALUE(OFFSET(Input!$L$10,$AB356,0)))</f>
        <v/>
      </c>
      <c r="O356" t="str">
        <f ca="1">IF(Input!M365="","",OFFSET(Input!$M$10,$AB356,0))</f>
        <v/>
      </c>
      <c r="P356" t="str">
        <f ca="1">IF(Input!N365="","",OFFSET(Input!$N$10,$AB356,0))</f>
        <v/>
      </c>
      <c r="Q356" t="str">
        <f ca="1">IF(Input!O365="","",OFFSET(Input!$O$10,$AB356,0))</f>
        <v/>
      </c>
      <c r="R356" t="str">
        <f ca="1">IF(Input!P365="","",VALUE(OFFSET(Input!$P$10,$AB356,0)*100))</f>
        <v/>
      </c>
      <c r="T356" t="str">
        <f ca="1">IF(Input!Q365="","",OFFSET(Input!$Q$10,$AB356,0))</f>
        <v/>
      </c>
      <c r="U356" t="str">
        <f ca="1">IF(Input!R365="","",OFFSET(Input!$R$10,$AB356,0))</f>
        <v/>
      </c>
      <c r="V356" t="str">
        <f ca="1">IF(Input!S365="","",VALUE(OFFSET(Input!$S$10,$AB356,0)))</f>
        <v/>
      </c>
      <c r="W356" t="str">
        <f ca="1">IF(Input!T365="","",VALUE(OFFSET(Input!$T$10,$AB356,0)))</f>
        <v/>
      </c>
      <c r="X356" t="str">
        <f ca="1">IF(Input!U365="","",VALUE(OFFSET(Input!$U$10,$AB356,0)))</f>
        <v/>
      </c>
      <c r="Y356" t="str">
        <f ca="1">IF(Input!V365="","",VALUE(OFFSET(Input!$V$10,$AB356,0)))</f>
        <v/>
      </c>
      <c r="Z356" s="170" t="str">
        <f ca="1">IF(Input!W365="","",OFFSET(Input!$W$10,$AB356,0))</f>
        <v/>
      </c>
      <c r="AB356" s="169">
        <v>355</v>
      </c>
    </row>
    <row r="357" spans="1:28" x14ac:dyDescent="0.25">
      <c r="A357" s="179" t="str">
        <f ca="1">IF(Input!A366="","",OFFSET(Input!$A$10,$AB357,0))</f>
        <v/>
      </c>
      <c r="B357" t="str">
        <f>IF(Input!$J$2="","",IF(A357="","",Input!$J$2))</f>
        <v/>
      </c>
      <c r="D357" t="str">
        <f ca="1">IF(Input!B366="","",VALUE(OFFSET(Input!$B$10,$AB357,0)))</f>
        <v/>
      </c>
      <c r="E357" t="str">
        <f ca="1">IF(Input!C366="","",OFFSET(Input!$C$10,$AB357,0))</f>
        <v/>
      </c>
      <c r="F357" t="str">
        <f ca="1">IF(Input!D366="","",OFFSET(Input!$D$10,$AB357,0))</f>
        <v/>
      </c>
      <c r="G357" t="str">
        <f ca="1">IF(Input!E366="","",OFFSET(Input!$E$10,$AB357,0))</f>
        <v/>
      </c>
      <c r="H357" t="str">
        <f ca="1">IF(Input!F366="","",OFFSET(Input!$F$10,$AB357,0))</f>
        <v/>
      </c>
      <c r="I357" t="str">
        <f ca="1">IF(Input!G366="","",OFFSET(Input!$G$10,$AB357,0))</f>
        <v/>
      </c>
      <c r="J357" t="str">
        <f ca="1">IF(Input!H366="","",OFFSET(Input!$H$10,$AB357,0))</f>
        <v/>
      </c>
      <c r="K357" t="str">
        <f ca="1">IF(Input!I366="","",OFFSET(Input!$I$10,$AB357,0))</f>
        <v/>
      </c>
      <c r="L357" t="str">
        <f ca="1">IF(Input!J366="","",OFFSET(Input!$J$10,$AB357,0))</f>
        <v/>
      </c>
      <c r="M357" s="189" t="str">
        <f ca="1">IF(Input!K366="","",VALUE(OFFSET(Input!$K$10,$AB357,0)))</f>
        <v/>
      </c>
      <c r="N357" s="189" t="str">
        <f ca="1">IF(Input!L366="","",VALUE(OFFSET(Input!$L$10,$AB357,0)))</f>
        <v/>
      </c>
      <c r="O357" t="str">
        <f ca="1">IF(Input!M366="","",OFFSET(Input!$M$10,$AB357,0))</f>
        <v/>
      </c>
      <c r="P357" t="str">
        <f ca="1">IF(Input!N366="","",OFFSET(Input!$N$10,$AB357,0))</f>
        <v/>
      </c>
      <c r="Q357" t="str">
        <f ca="1">IF(Input!O366="","",OFFSET(Input!$O$10,$AB357,0))</f>
        <v/>
      </c>
      <c r="R357" t="str">
        <f ca="1">IF(Input!P366="","",VALUE(OFFSET(Input!$P$10,$AB357,0)*100))</f>
        <v/>
      </c>
      <c r="T357" t="str">
        <f ca="1">IF(Input!Q366="","",OFFSET(Input!$Q$10,$AB357,0))</f>
        <v/>
      </c>
      <c r="U357" t="str">
        <f ca="1">IF(Input!R366="","",OFFSET(Input!$R$10,$AB357,0))</f>
        <v/>
      </c>
      <c r="V357" t="str">
        <f ca="1">IF(Input!S366="","",VALUE(OFFSET(Input!$S$10,$AB357,0)))</f>
        <v/>
      </c>
      <c r="W357" t="str">
        <f ca="1">IF(Input!T366="","",VALUE(OFFSET(Input!$T$10,$AB357,0)))</f>
        <v/>
      </c>
      <c r="X357" t="str">
        <f ca="1">IF(Input!U366="","",VALUE(OFFSET(Input!$U$10,$AB357,0)))</f>
        <v/>
      </c>
      <c r="Y357" t="str">
        <f ca="1">IF(Input!V366="","",VALUE(OFFSET(Input!$V$10,$AB357,0)))</f>
        <v/>
      </c>
      <c r="Z357" s="170" t="str">
        <f ca="1">IF(Input!W366="","",OFFSET(Input!$W$10,$AB357,0))</f>
        <v/>
      </c>
      <c r="AB357" s="169">
        <v>356</v>
      </c>
    </row>
    <row r="358" spans="1:28" x14ac:dyDescent="0.25">
      <c r="A358" s="179" t="str">
        <f ca="1">IF(Input!A367="","",OFFSET(Input!$A$10,$AB358,0))</f>
        <v/>
      </c>
      <c r="B358" t="str">
        <f>IF(Input!$J$2="","",IF(A358="","",Input!$J$2))</f>
        <v/>
      </c>
      <c r="D358" t="str">
        <f ca="1">IF(Input!B367="","",VALUE(OFFSET(Input!$B$10,$AB358,0)))</f>
        <v/>
      </c>
      <c r="E358" t="str">
        <f ca="1">IF(Input!C367="","",OFFSET(Input!$C$10,$AB358,0))</f>
        <v/>
      </c>
      <c r="F358" t="str">
        <f ca="1">IF(Input!D367="","",OFFSET(Input!$D$10,$AB358,0))</f>
        <v/>
      </c>
      <c r="G358" t="str">
        <f ca="1">IF(Input!E367="","",OFFSET(Input!$E$10,$AB358,0))</f>
        <v/>
      </c>
      <c r="H358" t="str">
        <f ca="1">IF(Input!F367="","",OFFSET(Input!$F$10,$AB358,0))</f>
        <v/>
      </c>
      <c r="I358" t="str">
        <f ca="1">IF(Input!G367="","",OFFSET(Input!$G$10,$AB358,0))</f>
        <v/>
      </c>
      <c r="J358" t="str">
        <f ca="1">IF(Input!H367="","",OFFSET(Input!$H$10,$AB358,0))</f>
        <v/>
      </c>
      <c r="K358" t="str">
        <f ca="1">IF(Input!I367="","",OFFSET(Input!$I$10,$AB358,0))</f>
        <v/>
      </c>
      <c r="L358" t="str">
        <f ca="1">IF(Input!J367="","",OFFSET(Input!$J$10,$AB358,0))</f>
        <v/>
      </c>
      <c r="M358" s="189" t="str">
        <f ca="1">IF(Input!K367="","",VALUE(OFFSET(Input!$K$10,$AB358,0)))</f>
        <v/>
      </c>
      <c r="N358" s="189" t="str">
        <f ca="1">IF(Input!L367="","",VALUE(OFFSET(Input!$L$10,$AB358,0)))</f>
        <v/>
      </c>
      <c r="O358" t="str">
        <f ca="1">IF(Input!M367="","",OFFSET(Input!$M$10,$AB358,0))</f>
        <v/>
      </c>
      <c r="P358" t="str">
        <f ca="1">IF(Input!N367="","",OFFSET(Input!$N$10,$AB358,0))</f>
        <v/>
      </c>
      <c r="Q358" t="str">
        <f ca="1">IF(Input!O367="","",OFFSET(Input!$O$10,$AB358,0))</f>
        <v/>
      </c>
      <c r="R358" t="str">
        <f ca="1">IF(Input!P367="","",VALUE(OFFSET(Input!$P$10,$AB358,0)*100))</f>
        <v/>
      </c>
      <c r="T358" t="str">
        <f ca="1">IF(Input!Q367="","",OFFSET(Input!$Q$10,$AB358,0))</f>
        <v/>
      </c>
      <c r="U358" t="str">
        <f ca="1">IF(Input!R367="","",OFFSET(Input!$R$10,$AB358,0))</f>
        <v/>
      </c>
      <c r="V358" t="str">
        <f ca="1">IF(Input!S367="","",VALUE(OFFSET(Input!$S$10,$AB358,0)))</f>
        <v/>
      </c>
      <c r="W358" t="str">
        <f ca="1">IF(Input!T367="","",VALUE(OFFSET(Input!$T$10,$AB358,0)))</f>
        <v/>
      </c>
      <c r="X358" t="str">
        <f ca="1">IF(Input!U367="","",VALUE(OFFSET(Input!$U$10,$AB358,0)))</f>
        <v/>
      </c>
      <c r="Y358" t="str">
        <f ca="1">IF(Input!V367="","",VALUE(OFFSET(Input!$V$10,$AB358,0)))</f>
        <v/>
      </c>
      <c r="Z358" s="170" t="str">
        <f ca="1">IF(Input!W367="","",OFFSET(Input!$W$10,$AB358,0))</f>
        <v/>
      </c>
      <c r="AB358" s="169">
        <v>357</v>
      </c>
    </row>
    <row r="359" spans="1:28" x14ac:dyDescent="0.25">
      <c r="A359" s="179" t="str">
        <f ca="1">IF(Input!A368="","",OFFSET(Input!$A$10,$AB359,0))</f>
        <v/>
      </c>
      <c r="B359" t="str">
        <f>IF(Input!$J$2="","",IF(A359="","",Input!$J$2))</f>
        <v/>
      </c>
      <c r="D359" t="str">
        <f ca="1">IF(Input!B368="","",VALUE(OFFSET(Input!$B$10,$AB359,0)))</f>
        <v/>
      </c>
      <c r="E359" t="str">
        <f ca="1">IF(Input!C368="","",OFFSET(Input!$C$10,$AB359,0))</f>
        <v/>
      </c>
      <c r="F359" t="str">
        <f ca="1">IF(Input!D368="","",OFFSET(Input!$D$10,$AB359,0))</f>
        <v/>
      </c>
      <c r="G359" t="str">
        <f ca="1">IF(Input!E368="","",OFFSET(Input!$E$10,$AB359,0))</f>
        <v/>
      </c>
      <c r="H359" t="str">
        <f ca="1">IF(Input!F368="","",OFFSET(Input!$F$10,$AB359,0))</f>
        <v/>
      </c>
      <c r="I359" t="str">
        <f ca="1">IF(Input!G368="","",OFFSET(Input!$G$10,$AB359,0))</f>
        <v/>
      </c>
      <c r="J359" t="str">
        <f ca="1">IF(Input!H368="","",OFFSET(Input!$H$10,$AB359,0))</f>
        <v/>
      </c>
      <c r="K359" t="str">
        <f ca="1">IF(Input!I368="","",OFFSET(Input!$I$10,$AB359,0))</f>
        <v/>
      </c>
      <c r="L359" t="str">
        <f ca="1">IF(Input!J368="","",OFFSET(Input!$J$10,$AB359,0))</f>
        <v/>
      </c>
      <c r="M359" s="189" t="str">
        <f ca="1">IF(Input!K368="","",VALUE(OFFSET(Input!$K$10,$AB359,0)))</f>
        <v/>
      </c>
      <c r="N359" s="189" t="str">
        <f ca="1">IF(Input!L368="","",VALUE(OFFSET(Input!$L$10,$AB359,0)))</f>
        <v/>
      </c>
      <c r="O359" t="str">
        <f ca="1">IF(Input!M368="","",OFFSET(Input!$M$10,$AB359,0))</f>
        <v/>
      </c>
      <c r="P359" t="str">
        <f ca="1">IF(Input!N368="","",OFFSET(Input!$N$10,$AB359,0))</f>
        <v/>
      </c>
      <c r="Q359" t="str">
        <f ca="1">IF(Input!O368="","",OFFSET(Input!$O$10,$AB359,0))</f>
        <v/>
      </c>
      <c r="R359" t="str">
        <f ca="1">IF(Input!P368="","",VALUE(OFFSET(Input!$P$10,$AB359,0)*100))</f>
        <v/>
      </c>
      <c r="T359" t="str">
        <f ca="1">IF(Input!Q368="","",OFFSET(Input!$Q$10,$AB359,0))</f>
        <v/>
      </c>
      <c r="U359" t="str">
        <f ca="1">IF(Input!R368="","",OFFSET(Input!$R$10,$AB359,0))</f>
        <v/>
      </c>
      <c r="V359" t="str">
        <f ca="1">IF(Input!S368="","",VALUE(OFFSET(Input!$S$10,$AB359,0)))</f>
        <v/>
      </c>
      <c r="W359" t="str">
        <f ca="1">IF(Input!T368="","",VALUE(OFFSET(Input!$T$10,$AB359,0)))</f>
        <v/>
      </c>
      <c r="X359" t="str">
        <f ca="1">IF(Input!U368="","",VALUE(OFFSET(Input!$U$10,$AB359,0)))</f>
        <v/>
      </c>
      <c r="Y359" t="str">
        <f ca="1">IF(Input!V368="","",VALUE(OFFSET(Input!$V$10,$AB359,0)))</f>
        <v/>
      </c>
      <c r="Z359" s="170" t="str">
        <f ca="1">IF(Input!W368="","",OFFSET(Input!$W$10,$AB359,0))</f>
        <v/>
      </c>
      <c r="AB359" s="169">
        <v>358</v>
      </c>
    </row>
    <row r="360" spans="1:28" x14ac:dyDescent="0.25">
      <c r="A360" s="179" t="str">
        <f ca="1">IF(Input!A369="","",OFFSET(Input!$A$10,$AB360,0))</f>
        <v/>
      </c>
      <c r="B360" t="str">
        <f>IF(Input!$J$2="","",IF(A360="","",Input!$J$2))</f>
        <v/>
      </c>
      <c r="D360" t="str">
        <f ca="1">IF(Input!B369="","",VALUE(OFFSET(Input!$B$10,$AB360,0)))</f>
        <v/>
      </c>
      <c r="E360" t="str">
        <f ca="1">IF(Input!C369="","",OFFSET(Input!$C$10,$AB360,0))</f>
        <v/>
      </c>
      <c r="F360" t="str">
        <f ca="1">IF(Input!D369="","",OFFSET(Input!$D$10,$AB360,0))</f>
        <v/>
      </c>
      <c r="G360" t="str">
        <f ca="1">IF(Input!E369="","",OFFSET(Input!$E$10,$AB360,0))</f>
        <v/>
      </c>
      <c r="H360" t="str">
        <f ca="1">IF(Input!F369="","",OFFSET(Input!$F$10,$AB360,0))</f>
        <v/>
      </c>
      <c r="I360" t="str">
        <f ca="1">IF(Input!G369="","",OFFSET(Input!$G$10,$AB360,0))</f>
        <v/>
      </c>
      <c r="J360" t="str">
        <f ca="1">IF(Input!H369="","",OFFSET(Input!$H$10,$AB360,0))</f>
        <v/>
      </c>
      <c r="K360" t="str">
        <f ca="1">IF(Input!I369="","",OFFSET(Input!$I$10,$AB360,0))</f>
        <v/>
      </c>
      <c r="L360" t="str">
        <f ca="1">IF(Input!J369="","",OFFSET(Input!$J$10,$AB360,0))</f>
        <v/>
      </c>
      <c r="M360" s="189" t="str">
        <f ca="1">IF(Input!K369="","",VALUE(OFFSET(Input!$K$10,$AB360,0)))</f>
        <v/>
      </c>
      <c r="N360" s="189" t="str">
        <f ca="1">IF(Input!L369="","",VALUE(OFFSET(Input!$L$10,$AB360,0)))</f>
        <v/>
      </c>
      <c r="O360" t="str">
        <f ca="1">IF(Input!M369="","",OFFSET(Input!$M$10,$AB360,0))</f>
        <v/>
      </c>
      <c r="P360" t="str">
        <f ca="1">IF(Input!N369="","",OFFSET(Input!$N$10,$AB360,0))</f>
        <v/>
      </c>
      <c r="Q360" t="str">
        <f ca="1">IF(Input!O369="","",OFFSET(Input!$O$10,$AB360,0))</f>
        <v/>
      </c>
      <c r="R360" t="str">
        <f ca="1">IF(Input!P369="","",VALUE(OFFSET(Input!$P$10,$AB360,0)*100))</f>
        <v/>
      </c>
      <c r="T360" t="str">
        <f ca="1">IF(Input!Q369="","",OFFSET(Input!$Q$10,$AB360,0))</f>
        <v/>
      </c>
      <c r="U360" t="str">
        <f ca="1">IF(Input!R369="","",OFFSET(Input!$R$10,$AB360,0))</f>
        <v/>
      </c>
      <c r="V360" t="str">
        <f ca="1">IF(Input!S369="","",VALUE(OFFSET(Input!$S$10,$AB360,0)))</f>
        <v/>
      </c>
      <c r="W360" t="str">
        <f ca="1">IF(Input!T369="","",VALUE(OFFSET(Input!$T$10,$AB360,0)))</f>
        <v/>
      </c>
      <c r="X360" t="str">
        <f ca="1">IF(Input!U369="","",VALUE(OFFSET(Input!$U$10,$AB360,0)))</f>
        <v/>
      </c>
      <c r="Y360" t="str">
        <f ca="1">IF(Input!V369="","",VALUE(OFFSET(Input!$V$10,$AB360,0)))</f>
        <v/>
      </c>
      <c r="Z360" s="170" t="str">
        <f ca="1">IF(Input!W369="","",OFFSET(Input!$W$10,$AB360,0))</f>
        <v/>
      </c>
      <c r="AB360" s="169">
        <v>359</v>
      </c>
    </row>
    <row r="361" spans="1:28" x14ac:dyDescent="0.25">
      <c r="A361" s="179" t="str">
        <f ca="1">IF(Input!A370="","",OFFSET(Input!$A$10,$AB361,0))</f>
        <v/>
      </c>
      <c r="B361" t="str">
        <f>IF(Input!$J$2="","",IF(A361="","",Input!$J$2))</f>
        <v/>
      </c>
      <c r="D361" t="str">
        <f ca="1">IF(Input!B370="","",VALUE(OFFSET(Input!$B$10,$AB361,0)))</f>
        <v/>
      </c>
      <c r="E361" t="str">
        <f ca="1">IF(Input!C370="","",OFFSET(Input!$C$10,$AB361,0))</f>
        <v/>
      </c>
      <c r="F361" t="str">
        <f ca="1">IF(Input!D370="","",OFFSET(Input!$D$10,$AB361,0))</f>
        <v/>
      </c>
      <c r="G361" t="str">
        <f ca="1">IF(Input!E370="","",OFFSET(Input!$E$10,$AB361,0))</f>
        <v/>
      </c>
      <c r="H361" t="str">
        <f ca="1">IF(Input!F370="","",OFFSET(Input!$F$10,$AB361,0))</f>
        <v/>
      </c>
      <c r="I361" t="str">
        <f ca="1">IF(Input!G370="","",OFFSET(Input!$G$10,$AB361,0))</f>
        <v/>
      </c>
      <c r="J361" t="str">
        <f ca="1">IF(Input!H370="","",OFFSET(Input!$H$10,$AB361,0))</f>
        <v/>
      </c>
      <c r="K361" t="str">
        <f ca="1">IF(Input!I370="","",OFFSET(Input!$I$10,$AB361,0))</f>
        <v/>
      </c>
      <c r="L361" t="str">
        <f ca="1">IF(Input!J370="","",OFFSET(Input!$J$10,$AB361,0))</f>
        <v/>
      </c>
      <c r="M361" s="189" t="str">
        <f ca="1">IF(Input!K370="","",VALUE(OFFSET(Input!$K$10,$AB361,0)))</f>
        <v/>
      </c>
      <c r="N361" s="189" t="str">
        <f ca="1">IF(Input!L370="","",VALUE(OFFSET(Input!$L$10,$AB361,0)))</f>
        <v/>
      </c>
      <c r="O361" t="str">
        <f ca="1">IF(Input!M370="","",OFFSET(Input!$M$10,$AB361,0))</f>
        <v/>
      </c>
      <c r="P361" t="str">
        <f ca="1">IF(Input!N370="","",OFFSET(Input!$N$10,$AB361,0))</f>
        <v/>
      </c>
      <c r="Q361" t="str">
        <f ca="1">IF(Input!O370="","",OFFSET(Input!$O$10,$AB361,0))</f>
        <v/>
      </c>
      <c r="R361" t="str">
        <f ca="1">IF(Input!P370="","",VALUE(OFFSET(Input!$P$10,$AB361,0)*100))</f>
        <v/>
      </c>
      <c r="T361" t="str">
        <f ca="1">IF(Input!Q370="","",OFFSET(Input!$Q$10,$AB361,0))</f>
        <v/>
      </c>
      <c r="U361" t="str">
        <f ca="1">IF(Input!R370="","",OFFSET(Input!$R$10,$AB361,0))</f>
        <v/>
      </c>
      <c r="V361" t="str">
        <f ca="1">IF(Input!S370="","",VALUE(OFFSET(Input!$S$10,$AB361,0)))</f>
        <v/>
      </c>
      <c r="W361" t="str">
        <f ca="1">IF(Input!T370="","",VALUE(OFFSET(Input!$T$10,$AB361,0)))</f>
        <v/>
      </c>
      <c r="X361" t="str">
        <f ca="1">IF(Input!U370="","",VALUE(OFFSET(Input!$U$10,$AB361,0)))</f>
        <v/>
      </c>
      <c r="Y361" t="str">
        <f ca="1">IF(Input!V370="","",VALUE(OFFSET(Input!$V$10,$AB361,0)))</f>
        <v/>
      </c>
      <c r="Z361" s="170" t="str">
        <f ca="1">IF(Input!W370="","",OFFSET(Input!$W$10,$AB361,0))</f>
        <v/>
      </c>
      <c r="AB361" s="169">
        <v>360</v>
      </c>
    </row>
    <row r="362" spans="1:28" x14ac:dyDescent="0.25">
      <c r="A362" s="179" t="str">
        <f ca="1">IF(Input!A371="","",OFFSET(Input!$A$10,$AB362,0))</f>
        <v/>
      </c>
      <c r="B362" t="str">
        <f>IF(Input!$J$2="","",IF(A362="","",Input!$J$2))</f>
        <v/>
      </c>
      <c r="D362" t="str">
        <f ca="1">IF(Input!B371="","",VALUE(OFFSET(Input!$B$10,$AB362,0)))</f>
        <v/>
      </c>
      <c r="E362" t="str">
        <f ca="1">IF(Input!C371="","",OFFSET(Input!$C$10,$AB362,0))</f>
        <v/>
      </c>
      <c r="F362" t="str">
        <f ca="1">IF(Input!D371="","",OFFSET(Input!$D$10,$AB362,0))</f>
        <v/>
      </c>
      <c r="G362" t="str">
        <f ca="1">IF(Input!E371="","",OFFSET(Input!$E$10,$AB362,0))</f>
        <v/>
      </c>
      <c r="H362" t="str">
        <f ca="1">IF(Input!F371="","",OFFSET(Input!$F$10,$AB362,0))</f>
        <v/>
      </c>
      <c r="I362" t="str">
        <f ca="1">IF(Input!G371="","",OFFSET(Input!$G$10,$AB362,0))</f>
        <v/>
      </c>
      <c r="J362" t="str">
        <f ca="1">IF(Input!H371="","",OFFSET(Input!$H$10,$AB362,0))</f>
        <v/>
      </c>
      <c r="K362" t="str">
        <f ca="1">IF(Input!I371="","",OFFSET(Input!$I$10,$AB362,0))</f>
        <v/>
      </c>
      <c r="L362" t="str">
        <f ca="1">IF(Input!J371="","",OFFSET(Input!$J$10,$AB362,0))</f>
        <v/>
      </c>
      <c r="M362" s="189" t="str">
        <f ca="1">IF(Input!K371="","",VALUE(OFFSET(Input!$K$10,$AB362,0)))</f>
        <v/>
      </c>
      <c r="N362" s="189" t="str">
        <f ca="1">IF(Input!L371="","",VALUE(OFFSET(Input!$L$10,$AB362,0)))</f>
        <v/>
      </c>
      <c r="O362" t="str">
        <f ca="1">IF(Input!M371="","",OFFSET(Input!$M$10,$AB362,0))</f>
        <v/>
      </c>
      <c r="P362" t="str">
        <f ca="1">IF(Input!N371="","",OFFSET(Input!$N$10,$AB362,0))</f>
        <v/>
      </c>
      <c r="Q362" t="str">
        <f ca="1">IF(Input!O371="","",OFFSET(Input!$O$10,$AB362,0))</f>
        <v/>
      </c>
      <c r="R362" t="str">
        <f ca="1">IF(Input!P371="","",VALUE(OFFSET(Input!$P$10,$AB362,0)*100))</f>
        <v/>
      </c>
      <c r="T362" t="str">
        <f ca="1">IF(Input!Q371="","",OFFSET(Input!$Q$10,$AB362,0))</f>
        <v/>
      </c>
      <c r="U362" t="str">
        <f ca="1">IF(Input!R371="","",OFFSET(Input!$R$10,$AB362,0))</f>
        <v/>
      </c>
      <c r="V362" t="str">
        <f ca="1">IF(Input!S371="","",VALUE(OFFSET(Input!$S$10,$AB362,0)))</f>
        <v/>
      </c>
      <c r="W362" t="str">
        <f ca="1">IF(Input!T371="","",VALUE(OFFSET(Input!$T$10,$AB362,0)))</f>
        <v/>
      </c>
      <c r="X362" t="str">
        <f ca="1">IF(Input!U371="","",VALUE(OFFSET(Input!$U$10,$AB362,0)))</f>
        <v/>
      </c>
      <c r="Y362" t="str">
        <f ca="1">IF(Input!V371="","",VALUE(OFFSET(Input!$V$10,$AB362,0)))</f>
        <v/>
      </c>
      <c r="Z362" s="170" t="str">
        <f ca="1">IF(Input!W371="","",OFFSET(Input!$W$10,$AB362,0))</f>
        <v/>
      </c>
      <c r="AB362" s="169">
        <v>361</v>
      </c>
    </row>
    <row r="363" spans="1:28" x14ac:dyDescent="0.25">
      <c r="A363" s="179" t="str">
        <f ca="1">IF(Input!A372="","",OFFSET(Input!$A$10,$AB363,0))</f>
        <v/>
      </c>
      <c r="B363" t="str">
        <f>IF(Input!$J$2="","",IF(A363="","",Input!$J$2))</f>
        <v/>
      </c>
      <c r="D363" t="str">
        <f ca="1">IF(Input!B372="","",VALUE(OFFSET(Input!$B$10,$AB363,0)))</f>
        <v/>
      </c>
      <c r="E363" t="str">
        <f ca="1">IF(Input!C372="","",OFFSET(Input!$C$10,$AB363,0))</f>
        <v/>
      </c>
      <c r="F363" t="str">
        <f ca="1">IF(Input!D372="","",OFFSET(Input!$D$10,$AB363,0))</f>
        <v/>
      </c>
      <c r="G363" t="str">
        <f ca="1">IF(Input!E372="","",OFFSET(Input!$E$10,$AB363,0))</f>
        <v/>
      </c>
      <c r="H363" t="str">
        <f ca="1">IF(Input!F372="","",OFFSET(Input!$F$10,$AB363,0))</f>
        <v/>
      </c>
      <c r="I363" t="str">
        <f ca="1">IF(Input!G372="","",OFFSET(Input!$G$10,$AB363,0))</f>
        <v/>
      </c>
      <c r="J363" t="str">
        <f ca="1">IF(Input!H372="","",OFFSET(Input!$H$10,$AB363,0))</f>
        <v/>
      </c>
      <c r="K363" t="str">
        <f ca="1">IF(Input!I372="","",OFFSET(Input!$I$10,$AB363,0))</f>
        <v/>
      </c>
      <c r="L363" t="str">
        <f ca="1">IF(Input!J372="","",OFFSET(Input!$J$10,$AB363,0))</f>
        <v/>
      </c>
      <c r="M363" s="189" t="str">
        <f ca="1">IF(Input!K372="","",VALUE(OFFSET(Input!$K$10,$AB363,0)))</f>
        <v/>
      </c>
      <c r="N363" s="189" t="str">
        <f ca="1">IF(Input!L372="","",VALUE(OFFSET(Input!$L$10,$AB363,0)))</f>
        <v/>
      </c>
      <c r="O363" t="str">
        <f ca="1">IF(Input!M372="","",OFFSET(Input!$M$10,$AB363,0))</f>
        <v/>
      </c>
      <c r="P363" t="str">
        <f ca="1">IF(Input!N372="","",OFFSET(Input!$N$10,$AB363,0))</f>
        <v/>
      </c>
      <c r="Q363" t="str">
        <f ca="1">IF(Input!O372="","",OFFSET(Input!$O$10,$AB363,0))</f>
        <v/>
      </c>
      <c r="R363" t="str">
        <f ca="1">IF(Input!P372="","",VALUE(OFFSET(Input!$P$10,$AB363,0)*100))</f>
        <v/>
      </c>
      <c r="T363" t="str">
        <f ca="1">IF(Input!Q372="","",OFFSET(Input!$Q$10,$AB363,0))</f>
        <v/>
      </c>
      <c r="U363" t="str">
        <f ca="1">IF(Input!R372="","",OFFSET(Input!$R$10,$AB363,0))</f>
        <v/>
      </c>
      <c r="V363" t="str">
        <f ca="1">IF(Input!S372="","",VALUE(OFFSET(Input!$S$10,$AB363,0)))</f>
        <v/>
      </c>
      <c r="W363" t="str">
        <f ca="1">IF(Input!T372="","",VALUE(OFFSET(Input!$T$10,$AB363,0)))</f>
        <v/>
      </c>
      <c r="X363" t="str">
        <f ca="1">IF(Input!U372="","",VALUE(OFFSET(Input!$U$10,$AB363,0)))</f>
        <v/>
      </c>
      <c r="Y363" t="str">
        <f ca="1">IF(Input!V372="","",VALUE(OFFSET(Input!$V$10,$AB363,0)))</f>
        <v/>
      </c>
      <c r="Z363" s="170" t="str">
        <f ca="1">IF(Input!W372="","",OFFSET(Input!$W$10,$AB363,0))</f>
        <v/>
      </c>
      <c r="AB363" s="169">
        <v>362</v>
      </c>
    </row>
    <row r="364" spans="1:28" x14ac:dyDescent="0.25">
      <c r="A364" s="179" t="str">
        <f ca="1">IF(Input!A373="","",OFFSET(Input!$A$10,$AB364,0))</f>
        <v/>
      </c>
      <c r="B364" t="str">
        <f>IF(Input!$J$2="","",IF(A364="","",Input!$J$2))</f>
        <v/>
      </c>
      <c r="D364" t="str">
        <f ca="1">IF(Input!B373="","",VALUE(OFFSET(Input!$B$10,$AB364,0)))</f>
        <v/>
      </c>
      <c r="E364" t="str">
        <f ca="1">IF(Input!C373="","",OFFSET(Input!$C$10,$AB364,0))</f>
        <v/>
      </c>
      <c r="F364" t="str">
        <f ca="1">IF(Input!D373="","",OFFSET(Input!$D$10,$AB364,0))</f>
        <v/>
      </c>
      <c r="G364" t="str">
        <f ca="1">IF(Input!E373="","",OFFSET(Input!$E$10,$AB364,0))</f>
        <v/>
      </c>
      <c r="H364" t="str">
        <f ca="1">IF(Input!F373="","",OFFSET(Input!$F$10,$AB364,0))</f>
        <v/>
      </c>
      <c r="I364" t="str">
        <f ca="1">IF(Input!G373="","",OFFSET(Input!$G$10,$AB364,0))</f>
        <v/>
      </c>
      <c r="J364" t="str">
        <f ca="1">IF(Input!H373="","",OFFSET(Input!$H$10,$AB364,0))</f>
        <v/>
      </c>
      <c r="K364" t="str">
        <f ca="1">IF(Input!I373="","",OFFSET(Input!$I$10,$AB364,0))</f>
        <v/>
      </c>
      <c r="L364" t="str">
        <f ca="1">IF(Input!J373="","",OFFSET(Input!$J$10,$AB364,0))</f>
        <v/>
      </c>
      <c r="M364" s="189" t="str">
        <f ca="1">IF(Input!K373="","",VALUE(OFFSET(Input!$K$10,$AB364,0)))</f>
        <v/>
      </c>
      <c r="N364" s="189" t="str">
        <f ca="1">IF(Input!L373="","",VALUE(OFFSET(Input!$L$10,$AB364,0)))</f>
        <v/>
      </c>
      <c r="O364" t="str">
        <f ca="1">IF(Input!M373="","",OFFSET(Input!$M$10,$AB364,0))</f>
        <v/>
      </c>
      <c r="P364" t="str">
        <f ca="1">IF(Input!N373="","",OFFSET(Input!$N$10,$AB364,0))</f>
        <v/>
      </c>
      <c r="Q364" t="str">
        <f ca="1">IF(Input!O373="","",OFFSET(Input!$O$10,$AB364,0))</f>
        <v/>
      </c>
      <c r="R364" t="str">
        <f ca="1">IF(Input!P373="","",VALUE(OFFSET(Input!$P$10,$AB364,0)*100))</f>
        <v/>
      </c>
      <c r="T364" t="str">
        <f ca="1">IF(Input!Q373="","",OFFSET(Input!$Q$10,$AB364,0))</f>
        <v/>
      </c>
      <c r="U364" t="str">
        <f ca="1">IF(Input!R373="","",OFFSET(Input!$R$10,$AB364,0))</f>
        <v/>
      </c>
      <c r="V364" t="str">
        <f ca="1">IF(Input!S373="","",VALUE(OFFSET(Input!$S$10,$AB364,0)))</f>
        <v/>
      </c>
      <c r="W364" t="str">
        <f ca="1">IF(Input!T373="","",VALUE(OFFSET(Input!$T$10,$AB364,0)))</f>
        <v/>
      </c>
      <c r="X364" t="str">
        <f ca="1">IF(Input!U373="","",VALUE(OFFSET(Input!$U$10,$AB364,0)))</f>
        <v/>
      </c>
      <c r="Y364" t="str">
        <f ca="1">IF(Input!V373="","",VALUE(OFFSET(Input!$V$10,$AB364,0)))</f>
        <v/>
      </c>
      <c r="Z364" s="170" t="str">
        <f ca="1">IF(Input!W373="","",OFFSET(Input!$W$10,$AB364,0))</f>
        <v/>
      </c>
      <c r="AB364" s="169">
        <v>363</v>
      </c>
    </row>
    <row r="365" spans="1:28" x14ac:dyDescent="0.25">
      <c r="A365" s="179" t="str">
        <f ca="1">IF(Input!A374="","",OFFSET(Input!$A$10,$AB365,0))</f>
        <v/>
      </c>
      <c r="B365" t="str">
        <f>IF(Input!$J$2="","",IF(A365="","",Input!$J$2))</f>
        <v/>
      </c>
      <c r="D365" t="str">
        <f ca="1">IF(Input!B374="","",VALUE(OFFSET(Input!$B$10,$AB365,0)))</f>
        <v/>
      </c>
      <c r="E365" t="str">
        <f ca="1">IF(Input!C374="","",OFFSET(Input!$C$10,$AB365,0))</f>
        <v/>
      </c>
      <c r="F365" t="str">
        <f ca="1">IF(Input!D374="","",OFFSET(Input!$D$10,$AB365,0))</f>
        <v/>
      </c>
      <c r="G365" t="str">
        <f ca="1">IF(Input!E374="","",OFFSET(Input!$E$10,$AB365,0))</f>
        <v/>
      </c>
      <c r="H365" t="str">
        <f ca="1">IF(Input!F374="","",OFFSET(Input!$F$10,$AB365,0))</f>
        <v/>
      </c>
      <c r="I365" t="str">
        <f ca="1">IF(Input!G374="","",OFFSET(Input!$G$10,$AB365,0))</f>
        <v/>
      </c>
      <c r="J365" t="str">
        <f ca="1">IF(Input!H374="","",OFFSET(Input!$H$10,$AB365,0))</f>
        <v/>
      </c>
      <c r="K365" t="str">
        <f ca="1">IF(Input!I374="","",OFFSET(Input!$I$10,$AB365,0))</f>
        <v/>
      </c>
      <c r="L365" t="str">
        <f ca="1">IF(Input!J374="","",OFFSET(Input!$J$10,$AB365,0))</f>
        <v/>
      </c>
      <c r="M365" s="189" t="str">
        <f ca="1">IF(Input!K374="","",VALUE(OFFSET(Input!$K$10,$AB365,0)))</f>
        <v/>
      </c>
      <c r="N365" s="189" t="str">
        <f ca="1">IF(Input!L374="","",VALUE(OFFSET(Input!$L$10,$AB365,0)))</f>
        <v/>
      </c>
      <c r="O365" t="str">
        <f ca="1">IF(Input!M374="","",OFFSET(Input!$M$10,$AB365,0))</f>
        <v/>
      </c>
      <c r="P365" t="str">
        <f ca="1">IF(Input!N374="","",OFFSET(Input!$N$10,$AB365,0))</f>
        <v/>
      </c>
      <c r="Q365" t="str">
        <f ca="1">IF(Input!O374="","",OFFSET(Input!$O$10,$AB365,0))</f>
        <v/>
      </c>
      <c r="R365" t="str">
        <f ca="1">IF(Input!P374="","",VALUE(OFFSET(Input!$P$10,$AB365,0)*100))</f>
        <v/>
      </c>
      <c r="T365" t="str">
        <f ca="1">IF(Input!Q374="","",OFFSET(Input!$Q$10,$AB365,0))</f>
        <v/>
      </c>
      <c r="U365" t="str">
        <f ca="1">IF(Input!R374="","",OFFSET(Input!$R$10,$AB365,0))</f>
        <v/>
      </c>
      <c r="V365" t="str">
        <f ca="1">IF(Input!S374="","",VALUE(OFFSET(Input!$S$10,$AB365,0)))</f>
        <v/>
      </c>
      <c r="W365" t="str">
        <f ca="1">IF(Input!T374="","",VALUE(OFFSET(Input!$T$10,$AB365,0)))</f>
        <v/>
      </c>
      <c r="X365" t="str">
        <f ca="1">IF(Input!U374="","",VALUE(OFFSET(Input!$U$10,$AB365,0)))</f>
        <v/>
      </c>
      <c r="Y365" t="str">
        <f ca="1">IF(Input!V374="","",VALUE(OFFSET(Input!$V$10,$AB365,0)))</f>
        <v/>
      </c>
      <c r="Z365" s="170" t="str">
        <f ca="1">IF(Input!W374="","",OFFSET(Input!$W$10,$AB365,0))</f>
        <v/>
      </c>
      <c r="AB365" s="169">
        <v>364</v>
      </c>
    </row>
    <row r="366" spans="1:28" x14ac:dyDescent="0.25">
      <c r="A366" s="179" t="str">
        <f ca="1">IF(Input!A375="","",OFFSET(Input!$A$10,$AB366,0))</f>
        <v/>
      </c>
      <c r="B366" t="str">
        <f>IF(Input!$J$2="","",IF(A366="","",Input!$J$2))</f>
        <v/>
      </c>
      <c r="D366" t="str">
        <f ca="1">IF(Input!B375="","",VALUE(OFFSET(Input!$B$10,$AB366,0)))</f>
        <v/>
      </c>
      <c r="E366" t="str">
        <f ca="1">IF(Input!C375="","",OFFSET(Input!$C$10,$AB366,0))</f>
        <v/>
      </c>
      <c r="F366" t="str">
        <f ca="1">IF(Input!D375="","",OFFSET(Input!$D$10,$AB366,0))</f>
        <v/>
      </c>
      <c r="G366" t="str">
        <f ca="1">IF(Input!E375="","",OFFSET(Input!$E$10,$AB366,0))</f>
        <v/>
      </c>
      <c r="H366" t="str">
        <f ca="1">IF(Input!F375="","",OFFSET(Input!$F$10,$AB366,0))</f>
        <v/>
      </c>
      <c r="I366" t="str">
        <f ca="1">IF(Input!G375="","",OFFSET(Input!$G$10,$AB366,0))</f>
        <v/>
      </c>
      <c r="J366" t="str">
        <f ca="1">IF(Input!H375="","",OFFSET(Input!$H$10,$AB366,0))</f>
        <v/>
      </c>
      <c r="K366" t="str">
        <f ca="1">IF(Input!I375="","",OFFSET(Input!$I$10,$AB366,0))</f>
        <v/>
      </c>
      <c r="L366" t="str">
        <f ca="1">IF(Input!J375="","",OFFSET(Input!$J$10,$AB366,0))</f>
        <v/>
      </c>
      <c r="M366" s="189" t="str">
        <f ca="1">IF(Input!K375="","",VALUE(OFFSET(Input!$K$10,$AB366,0)))</f>
        <v/>
      </c>
      <c r="N366" s="189" t="str">
        <f ca="1">IF(Input!L375="","",VALUE(OFFSET(Input!$L$10,$AB366,0)))</f>
        <v/>
      </c>
      <c r="O366" t="str">
        <f ca="1">IF(Input!M375="","",OFFSET(Input!$M$10,$AB366,0))</f>
        <v/>
      </c>
      <c r="P366" t="str">
        <f ca="1">IF(Input!N375="","",OFFSET(Input!$N$10,$AB366,0))</f>
        <v/>
      </c>
      <c r="Q366" t="str">
        <f ca="1">IF(Input!O375="","",OFFSET(Input!$O$10,$AB366,0))</f>
        <v/>
      </c>
      <c r="R366" t="str">
        <f ca="1">IF(Input!P375="","",VALUE(OFFSET(Input!$P$10,$AB366,0)*100))</f>
        <v/>
      </c>
      <c r="T366" t="str">
        <f ca="1">IF(Input!Q375="","",OFFSET(Input!$Q$10,$AB366,0))</f>
        <v/>
      </c>
      <c r="U366" t="str">
        <f ca="1">IF(Input!R375="","",OFFSET(Input!$R$10,$AB366,0))</f>
        <v/>
      </c>
      <c r="V366" t="str">
        <f ca="1">IF(Input!S375="","",VALUE(OFFSET(Input!$S$10,$AB366,0)))</f>
        <v/>
      </c>
      <c r="W366" t="str">
        <f ca="1">IF(Input!T375="","",VALUE(OFFSET(Input!$T$10,$AB366,0)))</f>
        <v/>
      </c>
      <c r="X366" t="str">
        <f ca="1">IF(Input!U375="","",VALUE(OFFSET(Input!$U$10,$AB366,0)))</f>
        <v/>
      </c>
      <c r="Y366" t="str">
        <f ca="1">IF(Input!V375="","",VALUE(OFFSET(Input!$V$10,$AB366,0)))</f>
        <v/>
      </c>
      <c r="Z366" s="170" t="str">
        <f ca="1">IF(Input!W375="","",OFFSET(Input!$W$10,$AB366,0))</f>
        <v/>
      </c>
      <c r="AB366" s="169">
        <v>365</v>
      </c>
    </row>
    <row r="367" spans="1:28" x14ac:dyDescent="0.25">
      <c r="A367" s="179" t="str">
        <f ca="1">IF(Input!A376="","",OFFSET(Input!$A$10,$AB367,0))</f>
        <v/>
      </c>
      <c r="B367" t="str">
        <f>IF(Input!$J$2="","",IF(A367="","",Input!$J$2))</f>
        <v/>
      </c>
      <c r="D367" t="str">
        <f ca="1">IF(Input!B376="","",VALUE(OFFSET(Input!$B$10,$AB367,0)))</f>
        <v/>
      </c>
      <c r="E367" t="str">
        <f ca="1">IF(Input!C376="","",OFFSET(Input!$C$10,$AB367,0))</f>
        <v/>
      </c>
      <c r="F367" t="str">
        <f ca="1">IF(Input!D376="","",OFFSET(Input!$D$10,$AB367,0))</f>
        <v/>
      </c>
      <c r="G367" t="str">
        <f ca="1">IF(Input!E376="","",OFFSET(Input!$E$10,$AB367,0))</f>
        <v/>
      </c>
      <c r="H367" t="str">
        <f ca="1">IF(Input!F376="","",OFFSET(Input!$F$10,$AB367,0))</f>
        <v/>
      </c>
      <c r="I367" t="str">
        <f ca="1">IF(Input!G376="","",OFFSET(Input!$G$10,$AB367,0))</f>
        <v/>
      </c>
      <c r="J367" t="str">
        <f ca="1">IF(Input!H376="","",OFFSET(Input!$H$10,$AB367,0))</f>
        <v/>
      </c>
      <c r="K367" t="str">
        <f ca="1">IF(Input!I376="","",OFFSET(Input!$I$10,$AB367,0))</f>
        <v/>
      </c>
      <c r="L367" t="str">
        <f ca="1">IF(Input!J376="","",OFFSET(Input!$J$10,$AB367,0))</f>
        <v/>
      </c>
      <c r="M367" s="189" t="str">
        <f ca="1">IF(Input!K376="","",VALUE(OFFSET(Input!$K$10,$AB367,0)))</f>
        <v/>
      </c>
      <c r="N367" s="189" t="str">
        <f ca="1">IF(Input!L376="","",VALUE(OFFSET(Input!$L$10,$AB367,0)))</f>
        <v/>
      </c>
      <c r="O367" t="str">
        <f ca="1">IF(Input!M376="","",OFFSET(Input!$M$10,$AB367,0))</f>
        <v/>
      </c>
      <c r="P367" t="str">
        <f ca="1">IF(Input!N376="","",OFFSET(Input!$N$10,$AB367,0))</f>
        <v/>
      </c>
      <c r="Q367" t="str">
        <f ca="1">IF(Input!O376="","",OFFSET(Input!$O$10,$AB367,0))</f>
        <v/>
      </c>
      <c r="R367" t="str">
        <f ca="1">IF(Input!P376="","",VALUE(OFFSET(Input!$P$10,$AB367,0)*100))</f>
        <v/>
      </c>
      <c r="T367" t="str">
        <f ca="1">IF(Input!Q376="","",OFFSET(Input!$Q$10,$AB367,0))</f>
        <v/>
      </c>
      <c r="U367" t="str">
        <f ca="1">IF(Input!R376="","",OFFSET(Input!$R$10,$AB367,0))</f>
        <v/>
      </c>
      <c r="V367" t="str">
        <f ca="1">IF(Input!S376="","",VALUE(OFFSET(Input!$S$10,$AB367,0)))</f>
        <v/>
      </c>
      <c r="W367" t="str">
        <f ca="1">IF(Input!T376="","",VALUE(OFFSET(Input!$T$10,$AB367,0)))</f>
        <v/>
      </c>
      <c r="X367" t="str">
        <f ca="1">IF(Input!U376="","",VALUE(OFFSET(Input!$U$10,$AB367,0)))</f>
        <v/>
      </c>
      <c r="Y367" t="str">
        <f ca="1">IF(Input!V376="","",VALUE(OFFSET(Input!$V$10,$AB367,0)))</f>
        <v/>
      </c>
      <c r="Z367" s="170" t="str">
        <f ca="1">IF(Input!W376="","",OFFSET(Input!$W$10,$AB367,0))</f>
        <v/>
      </c>
      <c r="AB367" s="169">
        <v>366</v>
      </c>
    </row>
    <row r="368" spans="1:28" x14ac:dyDescent="0.25">
      <c r="A368" s="179" t="str">
        <f ca="1">IF(Input!A377="","",OFFSET(Input!$A$10,$AB368,0))</f>
        <v/>
      </c>
      <c r="B368" t="str">
        <f>IF(Input!$J$2="","",IF(A368="","",Input!$J$2))</f>
        <v/>
      </c>
      <c r="D368" t="str">
        <f ca="1">IF(Input!B377="","",VALUE(OFFSET(Input!$B$10,$AB368,0)))</f>
        <v/>
      </c>
      <c r="E368" t="str">
        <f ca="1">IF(Input!C377="","",OFFSET(Input!$C$10,$AB368,0))</f>
        <v/>
      </c>
      <c r="F368" t="str">
        <f ca="1">IF(Input!D377="","",OFFSET(Input!$D$10,$AB368,0))</f>
        <v/>
      </c>
      <c r="G368" t="str">
        <f ca="1">IF(Input!E377="","",OFFSET(Input!$E$10,$AB368,0))</f>
        <v/>
      </c>
      <c r="H368" t="str">
        <f ca="1">IF(Input!F377="","",OFFSET(Input!$F$10,$AB368,0))</f>
        <v/>
      </c>
      <c r="I368" t="str">
        <f ca="1">IF(Input!G377="","",OFFSET(Input!$G$10,$AB368,0))</f>
        <v/>
      </c>
      <c r="J368" t="str">
        <f ca="1">IF(Input!H377="","",OFFSET(Input!$H$10,$AB368,0))</f>
        <v/>
      </c>
      <c r="K368" t="str">
        <f ca="1">IF(Input!I377="","",OFFSET(Input!$I$10,$AB368,0))</f>
        <v/>
      </c>
      <c r="L368" t="str">
        <f ca="1">IF(Input!J377="","",OFFSET(Input!$J$10,$AB368,0))</f>
        <v/>
      </c>
      <c r="M368" s="189" t="str">
        <f ca="1">IF(Input!K377="","",VALUE(OFFSET(Input!$K$10,$AB368,0)))</f>
        <v/>
      </c>
      <c r="N368" s="189" t="str">
        <f ca="1">IF(Input!L377="","",VALUE(OFFSET(Input!$L$10,$AB368,0)))</f>
        <v/>
      </c>
      <c r="O368" t="str">
        <f ca="1">IF(Input!M377="","",OFFSET(Input!$M$10,$AB368,0))</f>
        <v/>
      </c>
      <c r="P368" t="str">
        <f ca="1">IF(Input!N377="","",OFFSET(Input!$N$10,$AB368,0))</f>
        <v/>
      </c>
      <c r="Q368" t="str">
        <f ca="1">IF(Input!O377="","",OFFSET(Input!$O$10,$AB368,0))</f>
        <v/>
      </c>
      <c r="R368" t="str">
        <f ca="1">IF(Input!P377="","",VALUE(OFFSET(Input!$P$10,$AB368,0)*100))</f>
        <v/>
      </c>
      <c r="T368" t="str">
        <f ca="1">IF(Input!Q377="","",OFFSET(Input!$Q$10,$AB368,0))</f>
        <v/>
      </c>
      <c r="U368" t="str">
        <f ca="1">IF(Input!R377="","",OFFSET(Input!$R$10,$AB368,0))</f>
        <v/>
      </c>
      <c r="V368" t="str">
        <f ca="1">IF(Input!S377="","",VALUE(OFFSET(Input!$S$10,$AB368,0)))</f>
        <v/>
      </c>
      <c r="W368" t="str">
        <f ca="1">IF(Input!T377="","",VALUE(OFFSET(Input!$T$10,$AB368,0)))</f>
        <v/>
      </c>
      <c r="X368" t="str">
        <f ca="1">IF(Input!U377="","",VALUE(OFFSET(Input!$U$10,$AB368,0)))</f>
        <v/>
      </c>
      <c r="Y368" t="str">
        <f ca="1">IF(Input!V377="","",VALUE(OFFSET(Input!$V$10,$AB368,0)))</f>
        <v/>
      </c>
      <c r="Z368" s="170" t="str">
        <f ca="1">IF(Input!W377="","",OFFSET(Input!$W$10,$AB368,0))</f>
        <v/>
      </c>
      <c r="AB368" s="169">
        <v>367</v>
      </c>
    </row>
    <row r="369" spans="1:28" x14ac:dyDescent="0.25">
      <c r="A369" s="179" t="str">
        <f ca="1">IF(Input!A378="","",OFFSET(Input!$A$10,$AB369,0))</f>
        <v/>
      </c>
      <c r="B369" t="str">
        <f>IF(Input!$J$2="","",IF(A369="","",Input!$J$2))</f>
        <v/>
      </c>
      <c r="D369" t="str">
        <f ca="1">IF(Input!B378="","",VALUE(OFFSET(Input!$B$10,$AB369,0)))</f>
        <v/>
      </c>
      <c r="E369" t="str">
        <f ca="1">IF(Input!C378="","",OFFSET(Input!$C$10,$AB369,0))</f>
        <v/>
      </c>
      <c r="F369" t="str">
        <f ca="1">IF(Input!D378="","",OFFSET(Input!$D$10,$AB369,0))</f>
        <v/>
      </c>
      <c r="G369" t="str">
        <f ca="1">IF(Input!E378="","",OFFSET(Input!$E$10,$AB369,0))</f>
        <v/>
      </c>
      <c r="H369" t="str">
        <f ca="1">IF(Input!F378="","",OFFSET(Input!$F$10,$AB369,0))</f>
        <v/>
      </c>
      <c r="I369" t="str">
        <f ca="1">IF(Input!G378="","",OFFSET(Input!$G$10,$AB369,0))</f>
        <v/>
      </c>
      <c r="J369" t="str">
        <f ca="1">IF(Input!H378="","",OFFSET(Input!$H$10,$AB369,0))</f>
        <v/>
      </c>
      <c r="K369" t="str">
        <f ca="1">IF(Input!I378="","",OFFSET(Input!$I$10,$AB369,0))</f>
        <v/>
      </c>
      <c r="L369" t="str">
        <f ca="1">IF(Input!J378="","",OFFSET(Input!$J$10,$AB369,0))</f>
        <v/>
      </c>
      <c r="M369" s="189" t="str">
        <f ca="1">IF(Input!K378="","",VALUE(OFFSET(Input!$K$10,$AB369,0)))</f>
        <v/>
      </c>
      <c r="N369" s="189" t="str">
        <f ca="1">IF(Input!L378="","",VALUE(OFFSET(Input!$L$10,$AB369,0)))</f>
        <v/>
      </c>
      <c r="O369" t="str">
        <f ca="1">IF(Input!M378="","",OFFSET(Input!$M$10,$AB369,0))</f>
        <v/>
      </c>
      <c r="P369" t="str">
        <f ca="1">IF(Input!N378="","",OFFSET(Input!$N$10,$AB369,0))</f>
        <v/>
      </c>
      <c r="Q369" t="str">
        <f ca="1">IF(Input!O378="","",OFFSET(Input!$O$10,$AB369,0))</f>
        <v/>
      </c>
      <c r="R369" t="str">
        <f ca="1">IF(Input!P378="","",VALUE(OFFSET(Input!$P$10,$AB369,0)*100))</f>
        <v/>
      </c>
      <c r="T369" t="str">
        <f ca="1">IF(Input!Q378="","",OFFSET(Input!$Q$10,$AB369,0))</f>
        <v/>
      </c>
      <c r="U369" t="str">
        <f ca="1">IF(Input!R378="","",OFFSET(Input!$R$10,$AB369,0))</f>
        <v/>
      </c>
      <c r="V369" t="str">
        <f ca="1">IF(Input!S378="","",VALUE(OFFSET(Input!$S$10,$AB369,0)))</f>
        <v/>
      </c>
      <c r="W369" t="str">
        <f ca="1">IF(Input!T378="","",VALUE(OFFSET(Input!$T$10,$AB369,0)))</f>
        <v/>
      </c>
      <c r="X369" t="str">
        <f ca="1">IF(Input!U378="","",VALUE(OFFSET(Input!$U$10,$AB369,0)))</f>
        <v/>
      </c>
      <c r="Y369" t="str">
        <f ca="1">IF(Input!V378="","",VALUE(OFFSET(Input!$V$10,$AB369,0)))</f>
        <v/>
      </c>
      <c r="Z369" s="170" t="str">
        <f ca="1">IF(Input!W378="","",OFFSET(Input!$W$10,$AB369,0))</f>
        <v/>
      </c>
      <c r="AB369" s="169">
        <v>368</v>
      </c>
    </row>
    <row r="370" spans="1:28" x14ac:dyDescent="0.25">
      <c r="A370" s="179" t="str">
        <f ca="1">IF(Input!A379="","",OFFSET(Input!$A$10,$AB370,0))</f>
        <v/>
      </c>
      <c r="B370" t="str">
        <f>IF(Input!$J$2="","",IF(A370="","",Input!$J$2))</f>
        <v/>
      </c>
      <c r="D370" t="str">
        <f ca="1">IF(Input!B379="","",VALUE(OFFSET(Input!$B$10,$AB370,0)))</f>
        <v/>
      </c>
      <c r="E370" t="str">
        <f ca="1">IF(Input!C379="","",OFFSET(Input!$C$10,$AB370,0))</f>
        <v/>
      </c>
      <c r="F370" t="str">
        <f ca="1">IF(Input!D379="","",OFFSET(Input!$D$10,$AB370,0))</f>
        <v/>
      </c>
      <c r="G370" t="str">
        <f ca="1">IF(Input!E379="","",OFFSET(Input!$E$10,$AB370,0))</f>
        <v/>
      </c>
      <c r="H370" t="str">
        <f ca="1">IF(Input!F379="","",OFFSET(Input!$F$10,$AB370,0))</f>
        <v/>
      </c>
      <c r="I370" t="str">
        <f ca="1">IF(Input!G379="","",OFFSET(Input!$G$10,$AB370,0))</f>
        <v/>
      </c>
      <c r="J370" t="str">
        <f ca="1">IF(Input!H379="","",OFFSET(Input!$H$10,$AB370,0))</f>
        <v/>
      </c>
      <c r="K370" t="str">
        <f ca="1">IF(Input!I379="","",OFFSET(Input!$I$10,$AB370,0))</f>
        <v/>
      </c>
      <c r="L370" t="str">
        <f ca="1">IF(Input!J379="","",OFFSET(Input!$J$10,$AB370,0))</f>
        <v/>
      </c>
      <c r="M370" s="189" t="str">
        <f ca="1">IF(Input!K379="","",VALUE(OFFSET(Input!$K$10,$AB370,0)))</f>
        <v/>
      </c>
      <c r="N370" s="189" t="str">
        <f ca="1">IF(Input!L379="","",VALUE(OFFSET(Input!$L$10,$AB370,0)))</f>
        <v/>
      </c>
      <c r="O370" t="str">
        <f ca="1">IF(Input!M379="","",OFFSET(Input!$M$10,$AB370,0))</f>
        <v/>
      </c>
      <c r="P370" t="str">
        <f ca="1">IF(Input!N379="","",OFFSET(Input!$N$10,$AB370,0))</f>
        <v/>
      </c>
      <c r="Q370" t="str">
        <f ca="1">IF(Input!O379="","",OFFSET(Input!$O$10,$AB370,0))</f>
        <v/>
      </c>
      <c r="R370" t="str">
        <f ca="1">IF(Input!P379="","",VALUE(OFFSET(Input!$P$10,$AB370,0)*100))</f>
        <v/>
      </c>
      <c r="T370" t="str">
        <f ca="1">IF(Input!Q379="","",OFFSET(Input!$Q$10,$AB370,0))</f>
        <v/>
      </c>
      <c r="U370" t="str">
        <f ca="1">IF(Input!R379="","",OFFSET(Input!$R$10,$AB370,0))</f>
        <v/>
      </c>
      <c r="V370" t="str">
        <f ca="1">IF(Input!S379="","",VALUE(OFFSET(Input!$S$10,$AB370,0)))</f>
        <v/>
      </c>
      <c r="W370" t="str">
        <f ca="1">IF(Input!T379="","",VALUE(OFFSET(Input!$T$10,$AB370,0)))</f>
        <v/>
      </c>
      <c r="X370" t="str">
        <f ca="1">IF(Input!U379="","",VALUE(OFFSET(Input!$U$10,$AB370,0)))</f>
        <v/>
      </c>
      <c r="Y370" t="str">
        <f ca="1">IF(Input!V379="","",VALUE(OFFSET(Input!$V$10,$AB370,0)))</f>
        <v/>
      </c>
      <c r="Z370" s="170" t="str">
        <f ca="1">IF(Input!W379="","",OFFSET(Input!$W$10,$AB370,0))</f>
        <v/>
      </c>
      <c r="AB370" s="169">
        <v>369</v>
      </c>
    </row>
    <row r="371" spans="1:28" x14ac:dyDescent="0.25">
      <c r="A371" s="179" t="str">
        <f ca="1">IF(Input!A380="","",OFFSET(Input!$A$10,$AB371,0))</f>
        <v/>
      </c>
      <c r="B371" t="str">
        <f>IF(Input!$J$2="","",IF(A371="","",Input!$J$2))</f>
        <v/>
      </c>
      <c r="D371" t="str">
        <f ca="1">IF(Input!B380="","",VALUE(OFFSET(Input!$B$10,$AB371,0)))</f>
        <v/>
      </c>
      <c r="E371" t="str">
        <f ca="1">IF(Input!C380="","",OFFSET(Input!$C$10,$AB371,0))</f>
        <v/>
      </c>
      <c r="F371" t="str">
        <f ca="1">IF(Input!D380="","",OFFSET(Input!$D$10,$AB371,0))</f>
        <v/>
      </c>
      <c r="G371" t="str">
        <f ca="1">IF(Input!E380="","",OFFSET(Input!$E$10,$AB371,0))</f>
        <v/>
      </c>
      <c r="H371" t="str">
        <f ca="1">IF(Input!F380="","",OFFSET(Input!$F$10,$AB371,0))</f>
        <v/>
      </c>
      <c r="I371" t="str">
        <f ca="1">IF(Input!G380="","",OFFSET(Input!$G$10,$AB371,0))</f>
        <v/>
      </c>
      <c r="J371" t="str">
        <f ca="1">IF(Input!H380="","",OFFSET(Input!$H$10,$AB371,0))</f>
        <v/>
      </c>
      <c r="K371" t="str">
        <f ca="1">IF(Input!I380="","",OFFSET(Input!$I$10,$AB371,0))</f>
        <v/>
      </c>
      <c r="L371" t="str">
        <f ca="1">IF(Input!J380="","",OFFSET(Input!$J$10,$AB371,0))</f>
        <v/>
      </c>
      <c r="M371" s="189" t="str">
        <f ca="1">IF(Input!K380="","",VALUE(OFFSET(Input!$K$10,$AB371,0)))</f>
        <v/>
      </c>
      <c r="N371" s="189" t="str">
        <f ca="1">IF(Input!L380="","",VALUE(OFFSET(Input!$L$10,$AB371,0)))</f>
        <v/>
      </c>
      <c r="O371" t="str">
        <f ca="1">IF(Input!M380="","",OFFSET(Input!$M$10,$AB371,0))</f>
        <v/>
      </c>
      <c r="P371" t="str">
        <f ca="1">IF(Input!N380="","",OFFSET(Input!$N$10,$AB371,0))</f>
        <v/>
      </c>
      <c r="Q371" t="str">
        <f ca="1">IF(Input!O380="","",OFFSET(Input!$O$10,$AB371,0))</f>
        <v/>
      </c>
      <c r="R371" t="str">
        <f ca="1">IF(Input!P380="","",VALUE(OFFSET(Input!$P$10,$AB371,0)*100))</f>
        <v/>
      </c>
      <c r="T371" t="str">
        <f ca="1">IF(Input!Q380="","",OFFSET(Input!$Q$10,$AB371,0))</f>
        <v/>
      </c>
      <c r="U371" t="str">
        <f ca="1">IF(Input!R380="","",OFFSET(Input!$R$10,$AB371,0))</f>
        <v/>
      </c>
      <c r="V371" t="str">
        <f ca="1">IF(Input!S380="","",VALUE(OFFSET(Input!$S$10,$AB371,0)))</f>
        <v/>
      </c>
      <c r="W371" t="str">
        <f ca="1">IF(Input!T380="","",VALUE(OFFSET(Input!$T$10,$AB371,0)))</f>
        <v/>
      </c>
      <c r="X371" t="str">
        <f ca="1">IF(Input!U380="","",VALUE(OFFSET(Input!$U$10,$AB371,0)))</f>
        <v/>
      </c>
      <c r="Y371" t="str">
        <f ca="1">IF(Input!V380="","",VALUE(OFFSET(Input!$V$10,$AB371,0)))</f>
        <v/>
      </c>
      <c r="Z371" s="170" t="str">
        <f ca="1">IF(Input!W380="","",OFFSET(Input!$W$10,$AB371,0))</f>
        <v/>
      </c>
      <c r="AB371" s="169">
        <v>370</v>
      </c>
    </row>
    <row r="372" spans="1:28" x14ac:dyDescent="0.25">
      <c r="A372" s="179" t="str">
        <f ca="1">IF(Input!A381="","",OFFSET(Input!$A$10,$AB372,0))</f>
        <v/>
      </c>
      <c r="B372" t="str">
        <f>IF(Input!$J$2="","",IF(A372="","",Input!$J$2))</f>
        <v/>
      </c>
      <c r="D372" t="str">
        <f ca="1">IF(Input!B381="","",VALUE(OFFSET(Input!$B$10,$AB372,0)))</f>
        <v/>
      </c>
      <c r="E372" t="str">
        <f ca="1">IF(Input!C381="","",OFFSET(Input!$C$10,$AB372,0))</f>
        <v/>
      </c>
      <c r="F372" t="str">
        <f ca="1">IF(Input!D381="","",OFFSET(Input!$D$10,$AB372,0))</f>
        <v/>
      </c>
      <c r="G372" t="str">
        <f ca="1">IF(Input!E381="","",OFFSET(Input!$E$10,$AB372,0))</f>
        <v/>
      </c>
      <c r="H372" t="str">
        <f ca="1">IF(Input!F381="","",OFFSET(Input!$F$10,$AB372,0))</f>
        <v/>
      </c>
      <c r="I372" t="str">
        <f ca="1">IF(Input!G381="","",OFFSET(Input!$G$10,$AB372,0))</f>
        <v/>
      </c>
      <c r="J372" t="str">
        <f ca="1">IF(Input!H381="","",OFFSET(Input!$H$10,$AB372,0))</f>
        <v/>
      </c>
      <c r="K372" t="str">
        <f ca="1">IF(Input!I381="","",OFFSET(Input!$I$10,$AB372,0))</f>
        <v/>
      </c>
      <c r="L372" t="str">
        <f ca="1">IF(Input!J381="","",OFFSET(Input!$J$10,$AB372,0))</f>
        <v/>
      </c>
      <c r="M372" s="189" t="str">
        <f ca="1">IF(Input!K381="","",VALUE(OFFSET(Input!$K$10,$AB372,0)))</f>
        <v/>
      </c>
      <c r="N372" s="189" t="str">
        <f ca="1">IF(Input!L381="","",VALUE(OFFSET(Input!$L$10,$AB372,0)))</f>
        <v/>
      </c>
      <c r="O372" t="str">
        <f ca="1">IF(Input!M381="","",OFFSET(Input!$M$10,$AB372,0))</f>
        <v/>
      </c>
      <c r="P372" t="str">
        <f ca="1">IF(Input!N381="","",OFFSET(Input!$N$10,$AB372,0))</f>
        <v/>
      </c>
      <c r="Q372" t="str">
        <f ca="1">IF(Input!O381="","",OFFSET(Input!$O$10,$AB372,0))</f>
        <v/>
      </c>
      <c r="R372" t="str">
        <f ca="1">IF(Input!P381="","",VALUE(OFFSET(Input!$P$10,$AB372,0)*100))</f>
        <v/>
      </c>
      <c r="T372" t="str">
        <f ca="1">IF(Input!Q381="","",OFFSET(Input!$Q$10,$AB372,0))</f>
        <v/>
      </c>
      <c r="U372" t="str">
        <f ca="1">IF(Input!R381="","",OFFSET(Input!$R$10,$AB372,0))</f>
        <v/>
      </c>
      <c r="V372" t="str">
        <f ca="1">IF(Input!S381="","",VALUE(OFFSET(Input!$S$10,$AB372,0)))</f>
        <v/>
      </c>
      <c r="W372" t="str">
        <f ca="1">IF(Input!T381="","",VALUE(OFFSET(Input!$T$10,$AB372,0)))</f>
        <v/>
      </c>
      <c r="X372" t="str">
        <f ca="1">IF(Input!U381="","",VALUE(OFFSET(Input!$U$10,$AB372,0)))</f>
        <v/>
      </c>
      <c r="Y372" t="str">
        <f ca="1">IF(Input!V381="","",VALUE(OFFSET(Input!$V$10,$AB372,0)))</f>
        <v/>
      </c>
      <c r="Z372" s="170" t="str">
        <f ca="1">IF(Input!W381="","",OFFSET(Input!$W$10,$AB372,0))</f>
        <v/>
      </c>
      <c r="AB372" s="169">
        <v>371</v>
      </c>
    </row>
    <row r="373" spans="1:28" x14ac:dyDescent="0.25">
      <c r="A373" s="179" t="str">
        <f ca="1">IF(Input!A382="","",OFFSET(Input!$A$10,$AB373,0))</f>
        <v/>
      </c>
      <c r="B373" t="str">
        <f>IF(Input!$J$2="","",IF(A373="","",Input!$J$2))</f>
        <v/>
      </c>
      <c r="D373" t="str">
        <f ca="1">IF(Input!B382="","",VALUE(OFFSET(Input!$B$10,$AB373,0)))</f>
        <v/>
      </c>
      <c r="E373" t="str">
        <f ca="1">IF(Input!C382="","",OFFSET(Input!$C$10,$AB373,0))</f>
        <v/>
      </c>
      <c r="F373" t="str">
        <f ca="1">IF(Input!D382="","",OFFSET(Input!$D$10,$AB373,0))</f>
        <v/>
      </c>
      <c r="G373" t="str">
        <f ca="1">IF(Input!E382="","",OFFSET(Input!$E$10,$AB373,0))</f>
        <v/>
      </c>
      <c r="H373" t="str">
        <f ca="1">IF(Input!F382="","",OFFSET(Input!$F$10,$AB373,0))</f>
        <v/>
      </c>
      <c r="I373" t="str">
        <f ca="1">IF(Input!G382="","",OFFSET(Input!$G$10,$AB373,0))</f>
        <v/>
      </c>
      <c r="J373" t="str">
        <f ca="1">IF(Input!H382="","",OFFSET(Input!$H$10,$AB373,0))</f>
        <v/>
      </c>
      <c r="K373" t="str">
        <f ca="1">IF(Input!I382="","",OFFSET(Input!$I$10,$AB373,0))</f>
        <v/>
      </c>
      <c r="L373" t="str">
        <f ca="1">IF(Input!J382="","",OFFSET(Input!$J$10,$AB373,0))</f>
        <v/>
      </c>
      <c r="M373" s="189" t="str">
        <f ca="1">IF(Input!K382="","",VALUE(OFFSET(Input!$K$10,$AB373,0)))</f>
        <v/>
      </c>
      <c r="N373" s="189" t="str">
        <f ca="1">IF(Input!L382="","",VALUE(OFFSET(Input!$L$10,$AB373,0)))</f>
        <v/>
      </c>
      <c r="O373" t="str">
        <f ca="1">IF(Input!M382="","",OFFSET(Input!$M$10,$AB373,0))</f>
        <v/>
      </c>
      <c r="P373" t="str">
        <f ca="1">IF(Input!N382="","",OFFSET(Input!$N$10,$AB373,0))</f>
        <v/>
      </c>
      <c r="Q373" t="str">
        <f ca="1">IF(Input!O382="","",OFFSET(Input!$O$10,$AB373,0))</f>
        <v/>
      </c>
      <c r="R373" t="str">
        <f ca="1">IF(Input!P382="","",VALUE(OFFSET(Input!$P$10,$AB373,0)*100))</f>
        <v/>
      </c>
      <c r="T373" t="str">
        <f ca="1">IF(Input!Q382="","",OFFSET(Input!$Q$10,$AB373,0))</f>
        <v/>
      </c>
      <c r="U373" t="str">
        <f ca="1">IF(Input!R382="","",OFFSET(Input!$R$10,$AB373,0))</f>
        <v/>
      </c>
      <c r="V373" t="str">
        <f ca="1">IF(Input!S382="","",VALUE(OFFSET(Input!$S$10,$AB373,0)))</f>
        <v/>
      </c>
      <c r="W373" t="str">
        <f ca="1">IF(Input!T382="","",VALUE(OFFSET(Input!$T$10,$AB373,0)))</f>
        <v/>
      </c>
      <c r="X373" t="str">
        <f ca="1">IF(Input!U382="","",VALUE(OFFSET(Input!$U$10,$AB373,0)))</f>
        <v/>
      </c>
      <c r="Y373" t="str">
        <f ca="1">IF(Input!V382="","",VALUE(OFFSET(Input!$V$10,$AB373,0)))</f>
        <v/>
      </c>
      <c r="Z373" s="170" t="str">
        <f ca="1">IF(Input!W382="","",OFFSET(Input!$W$10,$AB373,0))</f>
        <v/>
      </c>
      <c r="AB373" s="169">
        <v>372</v>
      </c>
    </row>
    <row r="374" spans="1:28" x14ac:dyDescent="0.25">
      <c r="A374" s="179" t="str">
        <f ca="1">IF(Input!A383="","",OFFSET(Input!$A$10,$AB374,0))</f>
        <v/>
      </c>
      <c r="B374" t="str">
        <f>IF(Input!$J$2="","",IF(A374="","",Input!$J$2))</f>
        <v/>
      </c>
      <c r="D374" t="str">
        <f ca="1">IF(Input!B383="","",VALUE(OFFSET(Input!$B$10,$AB374,0)))</f>
        <v/>
      </c>
      <c r="E374" t="str">
        <f ca="1">IF(Input!C383="","",OFFSET(Input!$C$10,$AB374,0))</f>
        <v/>
      </c>
      <c r="F374" t="str">
        <f ca="1">IF(Input!D383="","",OFFSET(Input!$D$10,$AB374,0))</f>
        <v/>
      </c>
      <c r="G374" t="str">
        <f ca="1">IF(Input!E383="","",OFFSET(Input!$E$10,$AB374,0))</f>
        <v/>
      </c>
      <c r="H374" t="str">
        <f ca="1">IF(Input!F383="","",OFFSET(Input!$F$10,$AB374,0))</f>
        <v/>
      </c>
      <c r="I374" t="str">
        <f ca="1">IF(Input!G383="","",OFFSET(Input!$G$10,$AB374,0))</f>
        <v/>
      </c>
      <c r="J374" t="str">
        <f ca="1">IF(Input!H383="","",OFFSET(Input!$H$10,$AB374,0))</f>
        <v/>
      </c>
      <c r="K374" t="str">
        <f ca="1">IF(Input!I383="","",OFFSET(Input!$I$10,$AB374,0))</f>
        <v/>
      </c>
      <c r="L374" t="str">
        <f ca="1">IF(Input!J383="","",OFFSET(Input!$J$10,$AB374,0))</f>
        <v/>
      </c>
      <c r="M374" s="189" t="str">
        <f ca="1">IF(Input!K383="","",VALUE(OFFSET(Input!$K$10,$AB374,0)))</f>
        <v/>
      </c>
      <c r="N374" s="189" t="str">
        <f ca="1">IF(Input!L383="","",VALUE(OFFSET(Input!$L$10,$AB374,0)))</f>
        <v/>
      </c>
      <c r="O374" t="str">
        <f ca="1">IF(Input!M383="","",OFFSET(Input!$M$10,$AB374,0))</f>
        <v/>
      </c>
      <c r="P374" t="str">
        <f ca="1">IF(Input!N383="","",OFFSET(Input!$N$10,$AB374,0))</f>
        <v/>
      </c>
      <c r="Q374" t="str">
        <f ca="1">IF(Input!O383="","",OFFSET(Input!$O$10,$AB374,0))</f>
        <v/>
      </c>
      <c r="R374" t="str">
        <f ca="1">IF(Input!P383="","",VALUE(OFFSET(Input!$P$10,$AB374,0)*100))</f>
        <v/>
      </c>
      <c r="T374" t="str">
        <f ca="1">IF(Input!Q383="","",OFFSET(Input!$Q$10,$AB374,0))</f>
        <v/>
      </c>
      <c r="U374" t="str">
        <f ca="1">IF(Input!R383="","",OFFSET(Input!$R$10,$AB374,0))</f>
        <v/>
      </c>
      <c r="V374" t="str">
        <f ca="1">IF(Input!S383="","",VALUE(OFFSET(Input!$S$10,$AB374,0)))</f>
        <v/>
      </c>
      <c r="W374" t="str">
        <f ca="1">IF(Input!T383="","",VALUE(OFFSET(Input!$T$10,$AB374,0)))</f>
        <v/>
      </c>
      <c r="X374" t="str">
        <f ca="1">IF(Input!U383="","",VALUE(OFFSET(Input!$U$10,$AB374,0)))</f>
        <v/>
      </c>
      <c r="Y374" t="str">
        <f ca="1">IF(Input!V383="","",VALUE(OFFSET(Input!$V$10,$AB374,0)))</f>
        <v/>
      </c>
      <c r="Z374" s="170" t="str">
        <f ca="1">IF(Input!W383="","",OFFSET(Input!$W$10,$AB374,0))</f>
        <v/>
      </c>
      <c r="AB374" s="169">
        <v>373</v>
      </c>
    </row>
    <row r="375" spans="1:28" x14ac:dyDescent="0.25">
      <c r="A375" s="179" t="str">
        <f ca="1">IF(Input!A384="","",OFFSET(Input!$A$10,$AB375,0))</f>
        <v/>
      </c>
      <c r="B375" t="str">
        <f>IF(Input!$J$2="","",IF(A375="","",Input!$J$2))</f>
        <v/>
      </c>
      <c r="D375" t="str">
        <f ca="1">IF(Input!B384="","",VALUE(OFFSET(Input!$B$10,$AB375,0)))</f>
        <v/>
      </c>
      <c r="E375" t="str">
        <f ca="1">IF(Input!C384="","",OFFSET(Input!$C$10,$AB375,0))</f>
        <v/>
      </c>
      <c r="F375" t="str">
        <f ca="1">IF(Input!D384="","",OFFSET(Input!$D$10,$AB375,0))</f>
        <v/>
      </c>
      <c r="G375" t="str">
        <f ca="1">IF(Input!E384="","",OFFSET(Input!$E$10,$AB375,0))</f>
        <v/>
      </c>
      <c r="H375" t="str">
        <f ca="1">IF(Input!F384="","",OFFSET(Input!$F$10,$AB375,0))</f>
        <v/>
      </c>
      <c r="I375" t="str">
        <f ca="1">IF(Input!G384="","",OFFSET(Input!$G$10,$AB375,0))</f>
        <v/>
      </c>
      <c r="J375" t="str">
        <f ca="1">IF(Input!H384="","",OFFSET(Input!$H$10,$AB375,0))</f>
        <v/>
      </c>
      <c r="K375" t="str">
        <f ca="1">IF(Input!I384="","",OFFSET(Input!$I$10,$AB375,0))</f>
        <v/>
      </c>
      <c r="L375" t="str">
        <f ca="1">IF(Input!J384="","",OFFSET(Input!$J$10,$AB375,0))</f>
        <v/>
      </c>
      <c r="M375" s="189" t="str">
        <f ca="1">IF(Input!K384="","",VALUE(OFFSET(Input!$K$10,$AB375,0)))</f>
        <v/>
      </c>
      <c r="N375" s="189" t="str">
        <f ca="1">IF(Input!L384="","",VALUE(OFFSET(Input!$L$10,$AB375,0)))</f>
        <v/>
      </c>
      <c r="O375" t="str">
        <f ca="1">IF(Input!M384="","",OFFSET(Input!$M$10,$AB375,0))</f>
        <v/>
      </c>
      <c r="P375" t="str">
        <f ca="1">IF(Input!N384="","",OFFSET(Input!$N$10,$AB375,0))</f>
        <v/>
      </c>
      <c r="Q375" t="str">
        <f ca="1">IF(Input!O384="","",OFFSET(Input!$O$10,$AB375,0))</f>
        <v/>
      </c>
      <c r="R375" t="str">
        <f ca="1">IF(Input!P384="","",VALUE(OFFSET(Input!$P$10,$AB375,0)*100))</f>
        <v/>
      </c>
      <c r="T375" t="str">
        <f ca="1">IF(Input!Q384="","",OFFSET(Input!$Q$10,$AB375,0))</f>
        <v/>
      </c>
      <c r="U375" t="str">
        <f ca="1">IF(Input!R384="","",OFFSET(Input!$R$10,$AB375,0))</f>
        <v/>
      </c>
      <c r="V375" t="str">
        <f ca="1">IF(Input!S384="","",VALUE(OFFSET(Input!$S$10,$AB375,0)))</f>
        <v/>
      </c>
      <c r="W375" t="str">
        <f ca="1">IF(Input!T384="","",VALUE(OFFSET(Input!$T$10,$AB375,0)))</f>
        <v/>
      </c>
      <c r="X375" t="str">
        <f ca="1">IF(Input!U384="","",VALUE(OFFSET(Input!$U$10,$AB375,0)))</f>
        <v/>
      </c>
      <c r="Y375" t="str">
        <f ca="1">IF(Input!V384="","",VALUE(OFFSET(Input!$V$10,$AB375,0)))</f>
        <v/>
      </c>
      <c r="Z375" s="170" t="str">
        <f ca="1">IF(Input!W384="","",OFFSET(Input!$W$10,$AB375,0))</f>
        <v/>
      </c>
      <c r="AB375" s="169">
        <v>374</v>
      </c>
    </row>
    <row r="376" spans="1:28" x14ac:dyDescent="0.25">
      <c r="A376" s="179" t="str">
        <f ca="1">IF(Input!A385="","",OFFSET(Input!$A$10,$AB376,0))</f>
        <v/>
      </c>
      <c r="B376" t="str">
        <f>IF(Input!$J$2="","",IF(A376="","",Input!$J$2))</f>
        <v/>
      </c>
      <c r="D376" t="str">
        <f ca="1">IF(Input!B385="","",VALUE(OFFSET(Input!$B$10,$AB376,0)))</f>
        <v/>
      </c>
      <c r="E376" t="str">
        <f ca="1">IF(Input!C385="","",OFFSET(Input!$C$10,$AB376,0))</f>
        <v/>
      </c>
      <c r="F376" t="str">
        <f ca="1">IF(Input!D385="","",OFFSET(Input!$D$10,$AB376,0))</f>
        <v/>
      </c>
      <c r="G376" t="str">
        <f ca="1">IF(Input!E385="","",OFFSET(Input!$E$10,$AB376,0))</f>
        <v/>
      </c>
      <c r="H376" t="str">
        <f ca="1">IF(Input!F385="","",OFFSET(Input!$F$10,$AB376,0))</f>
        <v/>
      </c>
      <c r="I376" t="str">
        <f ca="1">IF(Input!G385="","",OFFSET(Input!$G$10,$AB376,0))</f>
        <v/>
      </c>
      <c r="J376" t="str">
        <f ca="1">IF(Input!H385="","",OFFSET(Input!$H$10,$AB376,0))</f>
        <v/>
      </c>
      <c r="K376" t="str">
        <f ca="1">IF(Input!I385="","",OFFSET(Input!$I$10,$AB376,0))</f>
        <v/>
      </c>
      <c r="L376" t="str">
        <f ca="1">IF(Input!J385="","",OFFSET(Input!$J$10,$AB376,0))</f>
        <v/>
      </c>
      <c r="M376" s="189" t="str">
        <f ca="1">IF(Input!K385="","",VALUE(OFFSET(Input!$K$10,$AB376,0)))</f>
        <v/>
      </c>
      <c r="N376" s="189" t="str">
        <f ca="1">IF(Input!L385="","",VALUE(OFFSET(Input!$L$10,$AB376,0)))</f>
        <v/>
      </c>
      <c r="O376" t="str">
        <f ca="1">IF(Input!M385="","",OFFSET(Input!$M$10,$AB376,0))</f>
        <v/>
      </c>
      <c r="P376" t="str">
        <f ca="1">IF(Input!N385="","",OFFSET(Input!$N$10,$AB376,0))</f>
        <v/>
      </c>
      <c r="Q376" t="str">
        <f ca="1">IF(Input!O385="","",OFFSET(Input!$O$10,$AB376,0))</f>
        <v/>
      </c>
      <c r="R376" t="str">
        <f ca="1">IF(Input!P385="","",VALUE(OFFSET(Input!$P$10,$AB376,0)*100))</f>
        <v/>
      </c>
      <c r="T376" t="str">
        <f ca="1">IF(Input!Q385="","",OFFSET(Input!$Q$10,$AB376,0))</f>
        <v/>
      </c>
      <c r="U376" t="str">
        <f ca="1">IF(Input!R385="","",OFFSET(Input!$R$10,$AB376,0))</f>
        <v/>
      </c>
      <c r="V376" t="str">
        <f ca="1">IF(Input!S385="","",VALUE(OFFSET(Input!$S$10,$AB376,0)))</f>
        <v/>
      </c>
      <c r="W376" t="str">
        <f ca="1">IF(Input!T385="","",VALUE(OFFSET(Input!$T$10,$AB376,0)))</f>
        <v/>
      </c>
      <c r="X376" t="str">
        <f ca="1">IF(Input!U385="","",VALUE(OFFSET(Input!$U$10,$AB376,0)))</f>
        <v/>
      </c>
      <c r="Y376" t="str">
        <f ca="1">IF(Input!V385="","",VALUE(OFFSET(Input!$V$10,$AB376,0)))</f>
        <v/>
      </c>
      <c r="Z376" s="170" t="str">
        <f ca="1">IF(Input!W385="","",OFFSET(Input!$W$10,$AB376,0))</f>
        <v/>
      </c>
      <c r="AB376" s="169">
        <v>375</v>
      </c>
    </row>
    <row r="377" spans="1:28" x14ac:dyDescent="0.25">
      <c r="A377" s="179" t="str">
        <f ca="1">IF(Input!A386="","",OFFSET(Input!$A$10,$AB377,0))</f>
        <v/>
      </c>
      <c r="B377" t="str">
        <f>IF(Input!$J$2="","",IF(A377="","",Input!$J$2))</f>
        <v/>
      </c>
      <c r="D377" t="str">
        <f ca="1">IF(Input!B386="","",VALUE(OFFSET(Input!$B$10,$AB377,0)))</f>
        <v/>
      </c>
      <c r="E377" t="str">
        <f ca="1">IF(Input!C386="","",OFFSET(Input!$C$10,$AB377,0))</f>
        <v/>
      </c>
      <c r="F377" t="str">
        <f ca="1">IF(Input!D386="","",OFFSET(Input!$D$10,$AB377,0))</f>
        <v/>
      </c>
      <c r="G377" t="str">
        <f ca="1">IF(Input!E386="","",OFFSET(Input!$E$10,$AB377,0))</f>
        <v/>
      </c>
      <c r="H377" t="str">
        <f ca="1">IF(Input!F386="","",OFFSET(Input!$F$10,$AB377,0))</f>
        <v/>
      </c>
      <c r="I377" t="str">
        <f ca="1">IF(Input!G386="","",OFFSET(Input!$G$10,$AB377,0))</f>
        <v/>
      </c>
      <c r="J377" t="str">
        <f ca="1">IF(Input!H386="","",OFFSET(Input!$H$10,$AB377,0))</f>
        <v/>
      </c>
      <c r="K377" t="str">
        <f ca="1">IF(Input!I386="","",OFFSET(Input!$I$10,$AB377,0))</f>
        <v/>
      </c>
      <c r="L377" t="str">
        <f ca="1">IF(Input!J386="","",OFFSET(Input!$J$10,$AB377,0))</f>
        <v/>
      </c>
      <c r="M377" s="189" t="str">
        <f ca="1">IF(Input!K386="","",VALUE(OFFSET(Input!$K$10,$AB377,0)))</f>
        <v/>
      </c>
      <c r="N377" s="189" t="str">
        <f ca="1">IF(Input!L386="","",VALUE(OFFSET(Input!$L$10,$AB377,0)))</f>
        <v/>
      </c>
      <c r="O377" t="str">
        <f ca="1">IF(Input!M386="","",OFFSET(Input!$M$10,$AB377,0))</f>
        <v/>
      </c>
      <c r="P377" t="str">
        <f ca="1">IF(Input!N386="","",OFFSET(Input!$N$10,$AB377,0))</f>
        <v/>
      </c>
      <c r="Q377" t="str">
        <f ca="1">IF(Input!O386="","",OFFSET(Input!$O$10,$AB377,0))</f>
        <v/>
      </c>
      <c r="R377" t="str">
        <f ca="1">IF(Input!P386="","",VALUE(OFFSET(Input!$P$10,$AB377,0)*100))</f>
        <v/>
      </c>
      <c r="T377" t="str">
        <f ca="1">IF(Input!Q386="","",OFFSET(Input!$Q$10,$AB377,0))</f>
        <v/>
      </c>
      <c r="U377" t="str">
        <f ca="1">IF(Input!R386="","",OFFSET(Input!$R$10,$AB377,0))</f>
        <v/>
      </c>
      <c r="V377" t="str">
        <f ca="1">IF(Input!S386="","",VALUE(OFFSET(Input!$S$10,$AB377,0)))</f>
        <v/>
      </c>
      <c r="W377" t="str">
        <f ca="1">IF(Input!T386="","",VALUE(OFFSET(Input!$T$10,$AB377,0)))</f>
        <v/>
      </c>
      <c r="X377" t="str">
        <f ca="1">IF(Input!U386="","",VALUE(OFFSET(Input!$U$10,$AB377,0)))</f>
        <v/>
      </c>
      <c r="Y377" t="str">
        <f ca="1">IF(Input!V386="","",VALUE(OFFSET(Input!$V$10,$AB377,0)))</f>
        <v/>
      </c>
      <c r="Z377" s="170" t="str">
        <f ca="1">IF(Input!W386="","",OFFSET(Input!$W$10,$AB377,0))</f>
        <v/>
      </c>
      <c r="AB377" s="169">
        <v>376</v>
      </c>
    </row>
    <row r="378" spans="1:28" x14ac:dyDescent="0.25">
      <c r="A378" s="179" t="str">
        <f ca="1">IF(Input!A387="","",OFFSET(Input!$A$10,$AB378,0))</f>
        <v/>
      </c>
      <c r="B378" t="str">
        <f>IF(Input!$J$2="","",IF(A378="","",Input!$J$2))</f>
        <v/>
      </c>
      <c r="D378" t="str">
        <f ca="1">IF(Input!B387="","",VALUE(OFFSET(Input!$B$10,$AB378,0)))</f>
        <v/>
      </c>
      <c r="E378" t="str">
        <f ca="1">IF(Input!C387="","",OFFSET(Input!$C$10,$AB378,0))</f>
        <v/>
      </c>
      <c r="F378" t="str">
        <f ca="1">IF(Input!D387="","",OFFSET(Input!$D$10,$AB378,0))</f>
        <v/>
      </c>
      <c r="G378" t="str">
        <f ca="1">IF(Input!E387="","",OFFSET(Input!$E$10,$AB378,0))</f>
        <v/>
      </c>
      <c r="H378" t="str">
        <f ca="1">IF(Input!F387="","",OFFSET(Input!$F$10,$AB378,0))</f>
        <v/>
      </c>
      <c r="I378" t="str">
        <f ca="1">IF(Input!G387="","",OFFSET(Input!$G$10,$AB378,0))</f>
        <v/>
      </c>
      <c r="J378" t="str">
        <f ca="1">IF(Input!H387="","",OFFSET(Input!$H$10,$AB378,0))</f>
        <v/>
      </c>
      <c r="K378" t="str">
        <f ca="1">IF(Input!I387="","",OFFSET(Input!$I$10,$AB378,0))</f>
        <v/>
      </c>
      <c r="L378" t="str">
        <f ca="1">IF(Input!J387="","",OFFSET(Input!$J$10,$AB378,0))</f>
        <v/>
      </c>
      <c r="M378" s="189" t="str">
        <f ca="1">IF(Input!K387="","",VALUE(OFFSET(Input!$K$10,$AB378,0)))</f>
        <v/>
      </c>
      <c r="N378" s="189" t="str">
        <f ca="1">IF(Input!L387="","",VALUE(OFFSET(Input!$L$10,$AB378,0)))</f>
        <v/>
      </c>
      <c r="O378" t="str">
        <f ca="1">IF(Input!M387="","",OFFSET(Input!$M$10,$AB378,0))</f>
        <v/>
      </c>
      <c r="P378" t="str">
        <f ca="1">IF(Input!N387="","",OFFSET(Input!$N$10,$AB378,0))</f>
        <v/>
      </c>
      <c r="Q378" t="str">
        <f ca="1">IF(Input!O387="","",OFFSET(Input!$O$10,$AB378,0))</f>
        <v/>
      </c>
      <c r="R378" t="str">
        <f ca="1">IF(Input!P387="","",VALUE(OFFSET(Input!$P$10,$AB378,0)*100))</f>
        <v/>
      </c>
      <c r="T378" t="str">
        <f ca="1">IF(Input!Q387="","",OFFSET(Input!$Q$10,$AB378,0))</f>
        <v/>
      </c>
      <c r="U378" t="str">
        <f ca="1">IF(Input!R387="","",OFFSET(Input!$R$10,$AB378,0))</f>
        <v/>
      </c>
      <c r="V378" t="str">
        <f ca="1">IF(Input!S387="","",VALUE(OFFSET(Input!$S$10,$AB378,0)))</f>
        <v/>
      </c>
      <c r="W378" t="str">
        <f ca="1">IF(Input!T387="","",VALUE(OFFSET(Input!$T$10,$AB378,0)))</f>
        <v/>
      </c>
      <c r="X378" t="str">
        <f ca="1">IF(Input!U387="","",VALUE(OFFSET(Input!$U$10,$AB378,0)))</f>
        <v/>
      </c>
      <c r="Y378" t="str">
        <f ca="1">IF(Input!V387="","",VALUE(OFFSET(Input!$V$10,$AB378,0)))</f>
        <v/>
      </c>
      <c r="Z378" s="170" t="str">
        <f ca="1">IF(Input!W387="","",OFFSET(Input!$W$10,$AB378,0))</f>
        <v/>
      </c>
      <c r="AB378" s="169">
        <v>377</v>
      </c>
    </row>
    <row r="379" spans="1:28" x14ac:dyDescent="0.25">
      <c r="A379" s="179" t="str">
        <f ca="1">IF(Input!A388="","",OFFSET(Input!$A$10,$AB379,0))</f>
        <v/>
      </c>
      <c r="B379" t="str">
        <f>IF(Input!$J$2="","",IF(A379="","",Input!$J$2))</f>
        <v/>
      </c>
      <c r="D379" t="str">
        <f ca="1">IF(Input!B388="","",VALUE(OFFSET(Input!$B$10,$AB379,0)))</f>
        <v/>
      </c>
      <c r="E379" t="str">
        <f ca="1">IF(Input!C388="","",OFFSET(Input!$C$10,$AB379,0))</f>
        <v/>
      </c>
      <c r="F379" t="str">
        <f ca="1">IF(Input!D388="","",OFFSET(Input!$D$10,$AB379,0))</f>
        <v/>
      </c>
      <c r="G379" t="str">
        <f ca="1">IF(Input!E388="","",OFFSET(Input!$E$10,$AB379,0))</f>
        <v/>
      </c>
      <c r="H379" t="str">
        <f ca="1">IF(Input!F388="","",OFFSET(Input!$F$10,$AB379,0))</f>
        <v/>
      </c>
      <c r="I379" t="str">
        <f ca="1">IF(Input!G388="","",OFFSET(Input!$G$10,$AB379,0))</f>
        <v/>
      </c>
      <c r="J379" t="str">
        <f ca="1">IF(Input!H388="","",OFFSET(Input!$H$10,$AB379,0))</f>
        <v/>
      </c>
      <c r="K379" t="str">
        <f ca="1">IF(Input!I388="","",OFFSET(Input!$I$10,$AB379,0))</f>
        <v/>
      </c>
      <c r="L379" t="str">
        <f ca="1">IF(Input!J388="","",OFFSET(Input!$J$10,$AB379,0))</f>
        <v/>
      </c>
      <c r="M379" s="189" t="str">
        <f ca="1">IF(Input!K388="","",VALUE(OFFSET(Input!$K$10,$AB379,0)))</f>
        <v/>
      </c>
      <c r="N379" s="189" t="str">
        <f ca="1">IF(Input!L388="","",VALUE(OFFSET(Input!$L$10,$AB379,0)))</f>
        <v/>
      </c>
      <c r="O379" t="str">
        <f ca="1">IF(Input!M388="","",OFFSET(Input!$M$10,$AB379,0))</f>
        <v/>
      </c>
      <c r="P379" t="str">
        <f ca="1">IF(Input!N388="","",OFFSET(Input!$N$10,$AB379,0))</f>
        <v/>
      </c>
      <c r="Q379" t="str">
        <f ca="1">IF(Input!O388="","",OFFSET(Input!$O$10,$AB379,0))</f>
        <v/>
      </c>
      <c r="R379" t="str">
        <f ca="1">IF(Input!P388="","",VALUE(OFFSET(Input!$P$10,$AB379,0)*100))</f>
        <v/>
      </c>
      <c r="T379" t="str">
        <f ca="1">IF(Input!Q388="","",OFFSET(Input!$Q$10,$AB379,0))</f>
        <v/>
      </c>
      <c r="U379" t="str">
        <f ca="1">IF(Input!R388="","",OFFSET(Input!$R$10,$AB379,0))</f>
        <v/>
      </c>
      <c r="V379" t="str">
        <f ca="1">IF(Input!S388="","",VALUE(OFFSET(Input!$S$10,$AB379,0)))</f>
        <v/>
      </c>
      <c r="W379" t="str">
        <f ca="1">IF(Input!T388="","",VALUE(OFFSET(Input!$T$10,$AB379,0)))</f>
        <v/>
      </c>
      <c r="X379" t="str">
        <f ca="1">IF(Input!U388="","",VALUE(OFFSET(Input!$U$10,$AB379,0)))</f>
        <v/>
      </c>
      <c r="Y379" t="str">
        <f ca="1">IF(Input!V388="","",VALUE(OFFSET(Input!$V$10,$AB379,0)))</f>
        <v/>
      </c>
      <c r="Z379" s="170" t="str">
        <f ca="1">IF(Input!W388="","",OFFSET(Input!$W$10,$AB379,0))</f>
        <v/>
      </c>
      <c r="AB379" s="169">
        <v>378</v>
      </c>
    </row>
    <row r="380" spans="1:28" x14ac:dyDescent="0.25">
      <c r="A380" s="179" t="str">
        <f ca="1">IF(Input!A389="","",OFFSET(Input!$A$10,$AB380,0))</f>
        <v/>
      </c>
      <c r="B380" t="str">
        <f>IF(Input!$J$2="","",IF(A380="","",Input!$J$2))</f>
        <v/>
      </c>
      <c r="D380" t="str">
        <f ca="1">IF(Input!B389="","",VALUE(OFFSET(Input!$B$10,$AB380,0)))</f>
        <v/>
      </c>
      <c r="E380" t="str">
        <f ca="1">IF(Input!C389="","",OFFSET(Input!$C$10,$AB380,0))</f>
        <v/>
      </c>
      <c r="F380" t="str">
        <f ca="1">IF(Input!D389="","",OFFSET(Input!$D$10,$AB380,0))</f>
        <v/>
      </c>
      <c r="G380" t="str">
        <f ca="1">IF(Input!E389="","",OFFSET(Input!$E$10,$AB380,0))</f>
        <v/>
      </c>
      <c r="H380" t="str">
        <f ca="1">IF(Input!F389="","",OFFSET(Input!$F$10,$AB380,0))</f>
        <v/>
      </c>
      <c r="I380" t="str">
        <f ca="1">IF(Input!G389="","",OFFSET(Input!$G$10,$AB380,0))</f>
        <v/>
      </c>
      <c r="J380" t="str">
        <f ca="1">IF(Input!H389="","",OFFSET(Input!$H$10,$AB380,0))</f>
        <v/>
      </c>
      <c r="K380" t="str">
        <f ca="1">IF(Input!I389="","",OFFSET(Input!$I$10,$AB380,0))</f>
        <v/>
      </c>
      <c r="L380" t="str">
        <f ca="1">IF(Input!J389="","",OFFSET(Input!$J$10,$AB380,0))</f>
        <v/>
      </c>
      <c r="M380" s="189" t="str">
        <f ca="1">IF(Input!K389="","",VALUE(OFFSET(Input!$K$10,$AB380,0)))</f>
        <v/>
      </c>
      <c r="N380" s="189" t="str">
        <f ca="1">IF(Input!L389="","",VALUE(OFFSET(Input!$L$10,$AB380,0)))</f>
        <v/>
      </c>
      <c r="O380" t="str">
        <f ca="1">IF(Input!M389="","",OFFSET(Input!$M$10,$AB380,0))</f>
        <v/>
      </c>
      <c r="P380" t="str">
        <f ca="1">IF(Input!N389="","",OFFSET(Input!$N$10,$AB380,0))</f>
        <v/>
      </c>
      <c r="Q380" t="str">
        <f ca="1">IF(Input!O389="","",OFFSET(Input!$O$10,$AB380,0))</f>
        <v/>
      </c>
      <c r="R380" t="str">
        <f ca="1">IF(Input!P389="","",VALUE(OFFSET(Input!$P$10,$AB380,0)*100))</f>
        <v/>
      </c>
      <c r="T380" t="str">
        <f ca="1">IF(Input!Q389="","",OFFSET(Input!$Q$10,$AB380,0))</f>
        <v/>
      </c>
      <c r="U380" t="str">
        <f ca="1">IF(Input!R389="","",OFFSET(Input!$R$10,$AB380,0))</f>
        <v/>
      </c>
      <c r="V380" t="str">
        <f ca="1">IF(Input!S389="","",VALUE(OFFSET(Input!$S$10,$AB380,0)))</f>
        <v/>
      </c>
      <c r="W380" t="str">
        <f ca="1">IF(Input!T389="","",VALUE(OFFSET(Input!$T$10,$AB380,0)))</f>
        <v/>
      </c>
      <c r="X380" t="str">
        <f ca="1">IF(Input!U389="","",VALUE(OFFSET(Input!$U$10,$AB380,0)))</f>
        <v/>
      </c>
      <c r="Y380" t="str">
        <f ca="1">IF(Input!V389="","",VALUE(OFFSET(Input!$V$10,$AB380,0)))</f>
        <v/>
      </c>
      <c r="Z380" s="170" t="str">
        <f ca="1">IF(Input!W389="","",OFFSET(Input!$W$10,$AB380,0))</f>
        <v/>
      </c>
      <c r="AB380" s="169">
        <v>379</v>
      </c>
    </row>
    <row r="381" spans="1:28" x14ac:dyDescent="0.25">
      <c r="A381" s="179" t="str">
        <f ca="1">IF(Input!A390="","",OFFSET(Input!$A$10,$AB381,0))</f>
        <v/>
      </c>
      <c r="B381" t="str">
        <f>IF(Input!$J$2="","",IF(A381="","",Input!$J$2))</f>
        <v/>
      </c>
      <c r="D381" t="str">
        <f ca="1">IF(Input!B390="","",VALUE(OFFSET(Input!$B$10,$AB381,0)))</f>
        <v/>
      </c>
      <c r="E381" t="str">
        <f ca="1">IF(Input!C390="","",OFFSET(Input!$C$10,$AB381,0))</f>
        <v/>
      </c>
      <c r="F381" t="str">
        <f ca="1">IF(Input!D390="","",OFFSET(Input!$D$10,$AB381,0))</f>
        <v/>
      </c>
      <c r="G381" t="str">
        <f ca="1">IF(Input!E390="","",OFFSET(Input!$E$10,$AB381,0))</f>
        <v/>
      </c>
      <c r="H381" t="str">
        <f ca="1">IF(Input!F390="","",OFFSET(Input!$F$10,$AB381,0))</f>
        <v/>
      </c>
      <c r="I381" t="str">
        <f ca="1">IF(Input!G390="","",OFFSET(Input!$G$10,$AB381,0))</f>
        <v/>
      </c>
      <c r="J381" t="str">
        <f ca="1">IF(Input!H390="","",OFFSET(Input!$H$10,$AB381,0))</f>
        <v/>
      </c>
      <c r="K381" t="str">
        <f ca="1">IF(Input!I390="","",OFFSET(Input!$I$10,$AB381,0))</f>
        <v/>
      </c>
      <c r="L381" t="str">
        <f ca="1">IF(Input!J390="","",OFFSET(Input!$J$10,$AB381,0))</f>
        <v/>
      </c>
      <c r="M381" s="189" t="str">
        <f ca="1">IF(Input!K390="","",VALUE(OFFSET(Input!$K$10,$AB381,0)))</f>
        <v/>
      </c>
      <c r="N381" s="189" t="str">
        <f ca="1">IF(Input!L390="","",VALUE(OFFSET(Input!$L$10,$AB381,0)))</f>
        <v/>
      </c>
      <c r="O381" t="str">
        <f ca="1">IF(Input!M390="","",OFFSET(Input!$M$10,$AB381,0))</f>
        <v/>
      </c>
      <c r="P381" t="str">
        <f ca="1">IF(Input!N390="","",OFFSET(Input!$N$10,$AB381,0))</f>
        <v/>
      </c>
      <c r="Q381" t="str">
        <f ca="1">IF(Input!O390="","",OFFSET(Input!$O$10,$AB381,0))</f>
        <v/>
      </c>
      <c r="R381" t="str">
        <f ca="1">IF(Input!P390="","",VALUE(OFFSET(Input!$P$10,$AB381,0)*100))</f>
        <v/>
      </c>
      <c r="T381" t="str">
        <f ca="1">IF(Input!Q390="","",OFFSET(Input!$Q$10,$AB381,0))</f>
        <v/>
      </c>
      <c r="U381" t="str">
        <f ca="1">IF(Input!R390="","",OFFSET(Input!$R$10,$AB381,0))</f>
        <v/>
      </c>
      <c r="V381" t="str">
        <f ca="1">IF(Input!S390="","",VALUE(OFFSET(Input!$S$10,$AB381,0)))</f>
        <v/>
      </c>
      <c r="W381" t="str">
        <f ca="1">IF(Input!T390="","",VALUE(OFFSET(Input!$T$10,$AB381,0)))</f>
        <v/>
      </c>
      <c r="X381" t="str">
        <f ca="1">IF(Input!U390="","",VALUE(OFFSET(Input!$U$10,$AB381,0)))</f>
        <v/>
      </c>
      <c r="Y381" t="str">
        <f ca="1">IF(Input!V390="","",VALUE(OFFSET(Input!$V$10,$AB381,0)))</f>
        <v/>
      </c>
      <c r="Z381" s="170" t="str">
        <f ca="1">IF(Input!W390="","",OFFSET(Input!$W$10,$AB381,0))</f>
        <v/>
      </c>
      <c r="AB381" s="169">
        <v>380</v>
      </c>
    </row>
    <row r="382" spans="1:28" x14ac:dyDescent="0.25">
      <c r="A382" s="179" t="str">
        <f ca="1">IF(Input!A391="","",OFFSET(Input!$A$10,$AB382,0))</f>
        <v/>
      </c>
      <c r="B382" t="str">
        <f>IF(Input!$J$2="","",IF(A382="","",Input!$J$2))</f>
        <v/>
      </c>
      <c r="D382" t="str">
        <f ca="1">IF(Input!B391="","",VALUE(OFFSET(Input!$B$10,$AB382,0)))</f>
        <v/>
      </c>
      <c r="E382" t="str">
        <f ca="1">IF(Input!C391="","",OFFSET(Input!$C$10,$AB382,0))</f>
        <v/>
      </c>
      <c r="F382" t="str">
        <f ca="1">IF(Input!D391="","",OFFSET(Input!$D$10,$AB382,0))</f>
        <v/>
      </c>
      <c r="G382" t="str">
        <f ca="1">IF(Input!E391="","",OFFSET(Input!$E$10,$AB382,0))</f>
        <v/>
      </c>
      <c r="H382" t="str">
        <f ca="1">IF(Input!F391="","",OFFSET(Input!$F$10,$AB382,0))</f>
        <v/>
      </c>
      <c r="I382" t="str">
        <f ca="1">IF(Input!G391="","",OFFSET(Input!$G$10,$AB382,0))</f>
        <v/>
      </c>
      <c r="J382" t="str">
        <f ca="1">IF(Input!H391="","",OFFSET(Input!$H$10,$AB382,0))</f>
        <v/>
      </c>
      <c r="K382" t="str">
        <f ca="1">IF(Input!I391="","",OFFSET(Input!$I$10,$AB382,0))</f>
        <v/>
      </c>
      <c r="L382" t="str">
        <f ca="1">IF(Input!J391="","",OFFSET(Input!$J$10,$AB382,0))</f>
        <v/>
      </c>
      <c r="M382" s="189" t="str">
        <f ca="1">IF(Input!K391="","",VALUE(OFFSET(Input!$K$10,$AB382,0)))</f>
        <v/>
      </c>
      <c r="N382" s="189" t="str">
        <f ca="1">IF(Input!L391="","",VALUE(OFFSET(Input!$L$10,$AB382,0)))</f>
        <v/>
      </c>
      <c r="O382" t="str">
        <f ca="1">IF(Input!M391="","",OFFSET(Input!$M$10,$AB382,0))</f>
        <v/>
      </c>
      <c r="P382" t="str">
        <f ca="1">IF(Input!N391="","",OFFSET(Input!$N$10,$AB382,0))</f>
        <v/>
      </c>
      <c r="Q382" t="str">
        <f ca="1">IF(Input!O391="","",OFFSET(Input!$O$10,$AB382,0))</f>
        <v/>
      </c>
      <c r="R382" t="str">
        <f ca="1">IF(Input!P391="","",VALUE(OFFSET(Input!$P$10,$AB382,0)*100))</f>
        <v/>
      </c>
      <c r="T382" t="str">
        <f ca="1">IF(Input!Q391="","",OFFSET(Input!$Q$10,$AB382,0))</f>
        <v/>
      </c>
      <c r="U382" t="str">
        <f ca="1">IF(Input!R391="","",OFFSET(Input!$R$10,$AB382,0))</f>
        <v/>
      </c>
      <c r="V382" t="str">
        <f ca="1">IF(Input!S391="","",VALUE(OFFSET(Input!$S$10,$AB382,0)))</f>
        <v/>
      </c>
      <c r="W382" t="str">
        <f ca="1">IF(Input!T391="","",VALUE(OFFSET(Input!$T$10,$AB382,0)))</f>
        <v/>
      </c>
      <c r="X382" t="str">
        <f ca="1">IF(Input!U391="","",VALUE(OFFSET(Input!$U$10,$AB382,0)))</f>
        <v/>
      </c>
      <c r="Y382" t="str">
        <f ca="1">IF(Input!V391="","",VALUE(OFFSET(Input!$V$10,$AB382,0)))</f>
        <v/>
      </c>
      <c r="Z382" s="170" t="str">
        <f ca="1">IF(Input!W391="","",OFFSET(Input!$W$10,$AB382,0))</f>
        <v/>
      </c>
      <c r="AB382" s="169">
        <v>381</v>
      </c>
    </row>
    <row r="383" spans="1:28" x14ac:dyDescent="0.25">
      <c r="A383" s="179" t="str">
        <f ca="1">IF(Input!A392="","",OFFSET(Input!$A$10,$AB383,0))</f>
        <v/>
      </c>
      <c r="B383" t="str">
        <f>IF(Input!$J$2="","",IF(A383="","",Input!$J$2))</f>
        <v/>
      </c>
      <c r="D383" t="str">
        <f ca="1">IF(Input!B392="","",VALUE(OFFSET(Input!$B$10,$AB383,0)))</f>
        <v/>
      </c>
      <c r="E383" t="str">
        <f ca="1">IF(Input!C392="","",OFFSET(Input!$C$10,$AB383,0))</f>
        <v/>
      </c>
      <c r="F383" t="str">
        <f ca="1">IF(Input!D392="","",OFFSET(Input!$D$10,$AB383,0))</f>
        <v/>
      </c>
      <c r="G383" t="str">
        <f ca="1">IF(Input!E392="","",OFFSET(Input!$E$10,$AB383,0))</f>
        <v/>
      </c>
      <c r="H383" t="str">
        <f ca="1">IF(Input!F392="","",OFFSET(Input!$F$10,$AB383,0))</f>
        <v/>
      </c>
      <c r="I383" t="str">
        <f ca="1">IF(Input!G392="","",OFFSET(Input!$G$10,$AB383,0))</f>
        <v/>
      </c>
      <c r="J383" t="str">
        <f ca="1">IF(Input!H392="","",OFFSET(Input!$H$10,$AB383,0))</f>
        <v/>
      </c>
      <c r="K383" t="str">
        <f ca="1">IF(Input!I392="","",OFFSET(Input!$I$10,$AB383,0))</f>
        <v/>
      </c>
      <c r="L383" t="str">
        <f ca="1">IF(Input!J392="","",OFFSET(Input!$J$10,$AB383,0))</f>
        <v/>
      </c>
      <c r="M383" s="189" t="str">
        <f ca="1">IF(Input!K392="","",VALUE(OFFSET(Input!$K$10,$AB383,0)))</f>
        <v/>
      </c>
      <c r="N383" s="189" t="str">
        <f ca="1">IF(Input!L392="","",VALUE(OFFSET(Input!$L$10,$AB383,0)))</f>
        <v/>
      </c>
      <c r="O383" t="str">
        <f ca="1">IF(Input!M392="","",OFFSET(Input!$M$10,$AB383,0))</f>
        <v/>
      </c>
      <c r="P383" t="str">
        <f ca="1">IF(Input!N392="","",OFFSET(Input!$N$10,$AB383,0))</f>
        <v/>
      </c>
      <c r="Q383" t="str">
        <f ca="1">IF(Input!O392="","",OFFSET(Input!$O$10,$AB383,0))</f>
        <v/>
      </c>
      <c r="R383" t="str">
        <f ca="1">IF(Input!P392="","",VALUE(OFFSET(Input!$P$10,$AB383,0)*100))</f>
        <v/>
      </c>
      <c r="T383" t="str">
        <f ca="1">IF(Input!Q392="","",OFFSET(Input!$Q$10,$AB383,0))</f>
        <v/>
      </c>
      <c r="U383" t="str">
        <f ca="1">IF(Input!R392="","",OFFSET(Input!$R$10,$AB383,0))</f>
        <v/>
      </c>
      <c r="V383" t="str">
        <f ca="1">IF(Input!S392="","",VALUE(OFFSET(Input!$S$10,$AB383,0)))</f>
        <v/>
      </c>
      <c r="W383" t="str">
        <f ca="1">IF(Input!T392="","",VALUE(OFFSET(Input!$T$10,$AB383,0)))</f>
        <v/>
      </c>
      <c r="X383" t="str">
        <f ca="1">IF(Input!U392="","",VALUE(OFFSET(Input!$U$10,$AB383,0)))</f>
        <v/>
      </c>
      <c r="Y383" t="str">
        <f ca="1">IF(Input!V392="","",VALUE(OFFSET(Input!$V$10,$AB383,0)))</f>
        <v/>
      </c>
      <c r="Z383" s="170" t="str">
        <f ca="1">IF(Input!W392="","",OFFSET(Input!$W$10,$AB383,0))</f>
        <v/>
      </c>
      <c r="AB383" s="169">
        <v>382</v>
      </c>
    </row>
    <row r="384" spans="1:28" x14ac:dyDescent="0.25">
      <c r="A384" s="179" t="str">
        <f ca="1">IF(Input!A393="","",OFFSET(Input!$A$10,$AB384,0))</f>
        <v/>
      </c>
      <c r="B384" t="str">
        <f>IF(Input!$J$2="","",IF(A384="","",Input!$J$2))</f>
        <v/>
      </c>
      <c r="D384" t="str">
        <f ca="1">IF(Input!B393="","",VALUE(OFFSET(Input!$B$10,$AB384,0)))</f>
        <v/>
      </c>
      <c r="E384" t="str">
        <f ca="1">IF(Input!C393="","",OFFSET(Input!$C$10,$AB384,0))</f>
        <v/>
      </c>
      <c r="F384" t="str">
        <f ca="1">IF(Input!D393="","",OFFSET(Input!$D$10,$AB384,0))</f>
        <v/>
      </c>
      <c r="G384" t="str">
        <f ca="1">IF(Input!E393="","",OFFSET(Input!$E$10,$AB384,0))</f>
        <v/>
      </c>
      <c r="H384" t="str">
        <f ca="1">IF(Input!F393="","",OFFSET(Input!$F$10,$AB384,0))</f>
        <v/>
      </c>
      <c r="I384" t="str">
        <f ca="1">IF(Input!G393="","",OFFSET(Input!$G$10,$AB384,0))</f>
        <v/>
      </c>
      <c r="J384" t="str">
        <f ca="1">IF(Input!H393="","",OFFSET(Input!$H$10,$AB384,0))</f>
        <v/>
      </c>
      <c r="K384" t="str">
        <f ca="1">IF(Input!I393="","",OFFSET(Input!$I$10,$AB384,0))</f>
        <v/>
      </c>
      <c r="L384" t="str">
        <f ca="1">IF(Input!J393="","",OFFSET(Input!$J$10,$AB384,0))</f>
        <v/>
      </c>
      <c r="M384" s="189" t="str">
        <f ca="1">IF(Input!K393="","",VALUE(OFFSET(Input!$K$10,$AB384,0)))</f>
        <v/>
      </c>
      <c r="N384" s="189" t="str">
        <f ca="1">IF(Input!L393="","",VALUE(OFFSET(Input!$L$10,$AB384,0)))</f>
        <v/>
      </c>
      <c r="O384" t="str">
        <f ca="1">IF(Input!M393="","",OFFSET(Input!$M$10,$AB384,0))</f>
        <v/>
      </c>
      <c r="P384" t="str">
        <f ca="1">IF(Input!N393="","",OFFSET(Input!$N$10,$AB384,0))</f>
        <v/>
      </c>
      <c r="Q384" t="str">
        <f ca="1">IF(Input!O393="","",OFFSET(Input!$O$10,$AB384,0))</f>
        <v/>
      </c>
      <c r="R384" t="str">
        <f ca="1">IF(Input!P393="","",VALUE(OFFSET(Input!$P$10,$AB384,0)*100))</f>
        <v/>
      </c>
      <c r="T384" t="str">
        <f ca="1">IF(Input!Q393="","",OFFSET(Input!$Q$10,$AB384,0))</f>
        <v/>
      </c>
      <c r="U384" t="str">
        <f ca="1">IF(Input!R393="","",OFFSET(Input!$R$10,$AB384,0))</f>
        <v/>
      </c>
      <c r="V384" t="str">
        <f ca="1">IF(Input!S393="","",VALUE(OFFSET(Input!$S$10,$AB384,0)))</f>
        <v/>
      </c>
      <c r="W384" t="str">
        <f ca="1">IF(Input!T393="","",VALUE(OFFSET(Input!$T$10,$AB384,0)))</f>
        <v/>
      </c>
      <c r="X384" t="str">
        <f ca="1">IF(Input!U393="","",VALUE(OFFSET(Input!$U$10,$AB384,0)))</f>
        <v/>
      </c>
      <c r="Y384" t="str">
        <f ca="1">IF(Input!V393="","",VALUE(OFFSET(Input!$V$10,$AB384,0)))</f>
        <v/>
      </c>
      <c r="Z384" s="170" t="str">
        <f ca="1">IF(Input!W393="","",OFFSET(Input!$W$10,$AB384,0))</f>
        <v/>
      </c>
      <c r="AB384" s="169">
        <v>383</v>
      </c>
    </row>
    <row r="385" spans="1:28" x14ac:dyDescent="0.25">
      <c r="A385" s="179" t="str">
        <f ca="1">IF(Input!A394="","",OFFSET(Input!$A$10,$AB385,0))</f>
        <v/>
      </c>
      <c r="B385" t="str">
        <f>IF(Input!$J$2="","",IF(A385="","",Input!$J$2))</f>
        <v/>
      </c>
      <c r="D385" t="str">
        <f ca="1">IF(Input!B394="","",VALUE(OFFSET(Input!$B$10,$AB385,0)))</f>
        <v/>
      </c>
      <c r="E385" t="str">
        <f ca="1">IF(Input!C394="","",OFFSET(Input!$C$10,$AB385,0))</f>
        <v/>
      </c>
      <c r="F385" t="str">
        <f ca="1">IF(Input!D394="","",OFFSET(Input!$D$10,$AB385,0))</f>
        <v/>
      </c>
      <c r="G385" t="str">
        <f ca="1">IF(Input!E394="","",OFFSET(Input!$E$10,$AB385,0))</f>
        <v/>
      </c>
      <c r="H385" t="str">
        <f ca="1">IF(Input!F394="","",OFFSET(Input!$F$10,$AB385,0))</f>
        <v/>
      </c>
      <c r="I385" t="str">
        <f ca="1">IF(Input!G394="","",OFFSET(Input!$G$10,$AB385,0))</f>
        <v/>
      </c>
      <c r="J385" t="str">
        <f ca="1">IF(Input!H394="","",OFFSET(Input!$H$10,$AB385,0))</f>
        <v/>
      </c>
      <c r="K385" t="str">
        <f ca="1">IF(Input!I394="","",OFFSET(Input!$I$10,$AB385,0))</f>
        <v/>
      </c>
      <c r="L385" t="str">
        <f ca="1">IF(Input!J394="","",OFFSET(Input!$J$10,$AB385,0))</f>
        <v/>
      </c>
      <c r="M385" s="189" t="str">
        <f ca="1">IF(Input!K394="","",VALUE(OFFSET(Input!$K$10,$AB385,0)))</f>
        <v/>
      </c>
      <c r="N385" s="189" t="str">
        <f ca="1">IF(Input!L394="","",VALUE(OFFSET(Input!$L$10,$AB385,0)))</f>
        <v/>
      </c>
      <c r="O385" t="str">
        <f ca="1">IF(Input!M394="","",OFFSET(Input!$M$10,$AB385,0))</f>
        <v/>
      </c>
      <c r="P385" t="str">
        <f ca="1">IF(Input!N394="","",OFFSET(Input!$N$10,$AB385,0))</f>
        <v/>
      </c>
      <c r="Q385" t="str">
        <f ca="1">IF(Input!O394="","",OFFSET(Input!$O$10,$AB385,0))</f>
        <v/>
      </c>
      <c r="R385" t="str">
        <f ca="1">IF(Input!P394="","",VALUE(OFFSET(Input!$P$10,$AB385,0)*100))</f>
        <v/>
      </c>
      <c r="T385" t="str">
        <f ca="1">IF(Input!Q394="","",OFFSET(Input!$Q$10,$AB385,0))</f>
        <v/>
      </c>
      <c r="U385" t="str">
        <f ca="1">IF(Input!R394="","",OFFSET(Input!$R$10,$AB385,0))</f>
        <v/>
      </c>
      <c r="V385" t="str">
        <f ca="1">IF(Input!S394="","",VALUE(OFFSET(Input!$S$10,$AB385,0)))</f>
        <v/>
      </c>
      <c r="W385" t="str">
        <f ca="1">IF(Input!T394="","",VALUE(OFFSET(Input!$T$10,$AB385,0)))</f>
        <v/>
      </c>
      <c r="X385" t="str">
        <f ca="1">IF(Input!U394="","",VALUE(OFFSET(Input!$U$10,$AB385,0)))</f>
        <v/>
      </c>
      <c r="Y385" t="str">
        <f ca="1">IF(Input!V394="","",VALUE(OFFSET(Input!$V$10,$AB385,0)))</f>
        <v/>
      </c>
      <c r="Z385" s="170" t="str">
        <f ca="1">IF(Input!W394="","",OFFSET(Input!$W$10,$AB385,0))</f>
        <v/>
      </c>
      <c r="AB385" s="169">
        <v>384</v>
      </c>
    </row>
    <row r="386" spans="1:28" x14ac:dyDescent="0.25">
      <c r="A386" s="179" t="str">
        <f ca="1">IF(Input!A395="","",OFFSET(Input!$A$10,$AB386,0))</f>
        <v/>
      </c>
      <c r="B386" t="str">
        <f>IF(Input!$J$2="","",IF(A386="","",Input!$J$2))</f>
        <v/>
      </c>
      <c r="D386" t="str">
        <f ca="1">IF(Input!B395="","",VALUE(OFFSET(Input!$B$10,$AB386,0)))</f>
        <v/>
      </c>
      <c r="E386" t="str">
        <f ca="1">IF(Input!C395="","",OFFSET(Input!$C$10,$AB386,0))</f>
        <v/>
      </c>
      <c r="F386" t="str">
        <f ca="1">IF(Input!D395="","",OFFSET(Input!$D$10,$AB386,0))</f>
        <v/>
      </c>
      <c r="G386" t="str">
        <f ca="1">IF(Input!E395="","",OFFSET(Input!$E$10,$AB386,0))</f>
        <v/>
      </c>
      <c r="H386" t="str">
        <f ca="1">IF(Input!F395="","",OFFSET(Input!$F$10,$AB386,0))</f>
        <v/>
      </c>
      <c r="I386" t="str">
        <f ca="1">IF(Input!G395="","",OFFSET(Input!$G$10,$AB386,0))</f>
        <v/>
      </c>
      <c r="J386" t="str">
        <f ca="1">IF(Input!H395="","",OFFSET(Input!$H$10,$AB386,0))</f>
        <v/>
      </c>
      <c r="K386" t="str">
        <f ca="1">IF(Input!I395="","",OFFSET(Input!$I$10,$AB386,0))</f>
        <v/>
      </c>
      <c r="L386" t="str">
        <f ca="1">IF(Input!J395="","",OFFSET(Input!$J$10,$AB386,0))</f>
        <v/>
      </c>
      <c r="M386" s="189" t="str">
        <f ca="1">IF(Input!K395="","",VALUE(OFFSET(Input!$K$10,$AB386,0)))</f>
        <v/>
      </c>
      <c r="N386" s="189" t="str">
        <f ca="1">IF(Input!L395="","",VALUE(OFFSET(Input!$L$10,$AB386,0)))</f>
        <v/>
      </c>
      <c r="O386" t="str">
        <f ca="1">IF(Input!M395="","",OFFSET(Input!$M$10,$AB386,0))</f>
        <v/>
      </c>
      <c r="P386" t="str">
        <f ca="1">IF(Input!N395="","",OFFSET(Input!$N$10,$AB386,0))</f>
        <v/>
      </c>
      <c r="Q386" t="str">
        <f ca="1">IF(Input!O395="","",OFFSET(Input!$O$10,$AB386,0))</f>
        <v/>
      </c>
      <c r="R386" t="str">
        <f ca="1">IF(Input!P395="","",VALUE(OFFSET(Input!$P$10,$AB386,0)*100))</f>
        <v/>
      </c>
      <c r="T386" t="str">
        <f ca="1">IF(Input!Q395="","",OFFSET(Input!$Q$10,$AB386,0))</f>
        <v/>
      </c>
      <c r="U386" t="str">
        <f ca="1">IF(Input!R395="","",OFFSET(Input!$R$10,$AB386,0))</f>
        <v/>
      </c>
      <c r="V386" t="str">
        <f ca="1">IF(Input!S395="","",VALUE(OFFSET(Input!$S$10,$AB386,0)))</f>
        <v/>
      </c>
      <c r="W386" t="str">
        <f ca="1">IF(Input!T395="","",VALUE(OFFSET(Input!$T$10,$AB386,0)))</f>
        <v/>
      </c>
      <c r="X386" t="str">
        <f ca="1">IF(Input!U395="","",VALUE(OFFSET(Input!$U$10,$AB386,0)))</f>
        <v/>
      </c>
      <c r="Y386" t="str">
        <f ca="1">IF(Input!V395="","",VALUE(OFFSET(Input!$V$10,$AB386,0)))</f>
        <v/>
      </c>
      <c r="Z386" s="170" t="str">
        <f ca="1">IF(Input!W395="","",OFFSET(Input!$W$10,$AB386,0))</f>
        <v/>
      </c>
      <c r="AB386" s="169">
        <v>385</v>
      </c>
    </row>
    <row r="387" spans="1:28" x14ac:dyDescent="0.25">
      <c r="A387" s="179" t="str">
        <f ca="1">IF(Input!A396="","",OFFSET(Input!$A$10,$AB387,0))</f>
        <v/>
      </c>
      <c r="B387" t="str">
        <f>IF(Input!$J$2="","",IF(A387="","",Input!$J$2))</f>
        <v/>
      </c>
      <c r="D387" t="str">
        <f ca="1">IF(Input!B396="","",VALUE(OFFSET(Input!$B$10,$AB387,0)))</f>
        <v/>
      </c>
      <c r="E387" t="str">
        <f ca="1">IF(Input!C396="","",OFFSET(Input!$C$10,$AB387,0))</f>
        <v/>
      </c>
      <c r="F387" t="str">
        <f ca="1">IF(Input!D396="","",OFFSET(Input!$D$10,$AB387,0))</f>
        <v/>
      </c>
      <c r="G387" t="str">
        <f ca="1">IF(Input!E396="","",OFFSET(Input!$E$10,$AB387,0))</f>
        <v/>
      </c>
      <c r="H387" t="str">
        <f ca="1">IF(Input!F396="","",OFFSET(Input!$F$10,$AB387,0))</f>
        <v/>
      </c>
      <c r="I387" t="str">
        <f ca="1">IF(Input!G396="","",OFFSET(Input!$G$10,$AB387,0))</f>
        <v/>
      </c>
      <c r="J387" t="str">
        <f ca="1">IF(Input!H396="","",OFFSET(Input!$H$10,$AB387,0))</f>
        <v/>
      </c>
      <c r="K387" t="str">
        <f ca="1">IF(Input!I396="","",OFFSET(Input!$I$10,$AB387,0))</f>
        <v/>
      </c>
      <c r="L387" t="str">
        <f ca="1">IF(Input!J396="","",OFFSET(Input!$J$10,$AB387,0))</f>
        <v/>
      </c>
      <c r="M387" s="189" t="str">
        <f ca="1">IF(Input!K396="","",VALUE(OFFSET(Input!$K$10,$AB387,0)))</f>
        <v/>
      </c>
      <c r="N387" s="189" t="str">
        <f ca="1">IF(Input!L396="","",VALUE(OFFSET(Input!$L$10,$AB387,0)))</f>
        <v/>
      </c>
      <c r="O387" t="str">
        <f ca="1">IF(Input!M396="","",OFFSET(Input!$M$10,$AB387,0))</f>
        <v/>
      </c>
      <c r="P387" t="str">
        <f ca="1">IF(Input!N396="","",OFFSET(Input!$N$10,$AB387,0))</f>
        <v/>
      </c>
      <c r="Q387" t="str">
        <f ca="1">IF(Input!O396="","",OFFSET(Input!$O$10,$AB387,0))</f>
        <v/>
      </c>
      <c r="R387" t="str">
        <f ca="1">IF(Input!P396="","",VALUE(OFFSET(Input!$P$10,$AB387,0)*100))</f>
        <v/>
      </c>
      <c r="T387" t="str">
        <f ca="1">IF(Input!Q396="","",OFFSET(Input!$Q$10,$AB387,0))</f>
        <v/>
      </c>
      <c r="U387" t="str">
        <f ca="1">IF(Input!R396="","",OFFSET(Input!$R$10,$AB387,0))</f>
        <v/>
      </c>
      <c r="V387" t="str">
        <f ca="1">IF(Input!S396="","",VALUE(OFFSET(Input!$S$10,$AB387,0)))</f>
        <v/>
      </c>
      <c r="W387" t="str">
        <f ca="1">IF(Input!T396="","",VALUE(OFFSET(Input!$T$10,$AB387,0)))</f>
        <v/>
      </c>
      <c r="X387" t="str">
        <f ca="1">IF(Input!U396="","",VALUE(OFFSET(Input!$U$10,$AB387,0)))</f>
        <v/>
      </c>
      <c r="Y387" t="str">
        <f ca="1">IF(Input!V396="","",VALUE(OFFSET(Input!$V$10,$AB387,0)))</f>
        <v/>
      </c>
      <c r="Z387" s="170" t="str">
        <f ca="1">IF(Input!W396="","",OFFSET(Input!$W$10,$AB387,0))</f>
        <v/>
      </c>
      <c r="AB387" s="169">
        <v>386</v>
      </c>
    </row>
    <row r="388" spans="1:28" x14ac:dyDescent="0.25">
      <c r="A388" s="179" t="str">
        <f ca="1">IF(Input!A397="","",OFFSET(Input!$A$10,$AB388,0))</f>
        <v/>
      </c>
      <c r="B388" t="str">
        <f>IF(Input!$J$2="","",IF(A388="","",Input!$J$2))</f>
        <v/>
      </c>
      <c r="D388" t="str">
        <f ca="1">IF(Input!B397="","",VALUE(OFFSET(Input!$B$10,$AB388,0)))</f>
        <v/>
      </c>
      <c r="E388" t="str">
        <f ca="1">IF(Input!C397="","",OFFSET(Input!$C$10,$AB388,0))</f>
        <v/>
      </c>
      <c r="F388" t="str">
        <f ca="1">IF(Input!D397="","",OFFSET(Input!$D$10,$AB388,0))</f>
        <v/>
      </c>
      <c r="G388" t="str">
        <f ca="1">IF(Input!E397="","",OFFSET(Input!$E$10,$AB388,0))</f>
        <v/>
      </c>
      <c r="H388" t="str">
        <f ca="1">IF(Input!F397="","",OFFSET(Input!$F$10,$AB388,0))</f>
        <v/>
      </c>
      <c r="I388" t="str">
        <f ca="1">IF(Input!G397="","",OFFSET(Input!$G$10,$AB388,0))</f>
        <v/>
      </c>
      <c r="J388" t="str">
        <f ca="1">IF(Input!H397="","",OFFSET(Input!$H$10,$AB388,0))</f>
        <v/>
      </c>
      <c r="K388" t="str">
        <f ca="1">IF(Input!I397="","",OFFSET(Input!$I$10,$AB388,0))</f>
        <v/>
      </c>
      <c r="L388" t="str">
        <f ca="1">IF(Input!J397="","",OFFSET(Input!$J$10,$AB388,0))</f>
        <v/>
      </c>
      <c r="M388" s="189" t="str">
        <f ca="1">IF(Input!K397="","",VALUE(OFFSET(Input!$K$10,$AB388,0)))</f>
        <v/>
      </c>
      <c r="N388" s="189" t="str">
        <f ca="1">IF(Input!L397="","",VALUE(OFFSET(Input!$L$10,$AB388,0)))</f>
        <v/>
      </c>
      <c r="O388" t="str">
        <f ca="1">IF(Input!M397="","",OFFSET(Input!$M$10,$AB388,0))</f>
        <v/>
      </c>
      <c r="P388" t="str">
        <f ca="1">IF(Input!N397="","",OFFSET(Input!$N$10,$AB388,0))</f>
        <v/>
      </c>
      <c r="Q388" t="str">
        <f ca="1">IF(Input!O397="","",OFFSET(Input!$O$10,$AB388,0))</f>
        <v/>
      </c>
      <c r="R388" t="str">
        <f ca="1">IF(Input!P397="","",VALUE(OFFSET(Input!$P$10,$AB388,0)*100))</f>
        <v/>
      </c>
      <c r="T388" t="str">
        <f ca="1">IF(Input!Q397="","",OFFSET(Input!$Q$10,$AB388,0))</f>
        <v/>
      </c>
      <c r="U388" t="str">
        <f ca="1">IF(Input!R397="","",OFFSET(Input!$R$10,$AB388,0))</f>
        <v/>
      </c>
      <c r="V388" t="str">
        <f ca="1">IF(Input!S397="","",VALUE(OFFSET(Input!$S$10,$AB388,0)))</f>
        <v/>
      </c>
      <c r="W388" t="str">
        <f ca="1">IF(Input!T397="","",VALUE(OFFSET(Input!$T$10,$AB388,0)))</f>
        <v/>
      </c>
      <c r="X388" t="str">
        <f ca="1">IF(Input!U397="","",VALUE(OFFSET(Input!$U$10,$AB388,0)))</f>
        <v/>
      </c>
      <c r="Y388" t="str">
        <f ca="1">IF(Input!V397="","",VALUE(OFFSET(Input!$V$10,$AB388,0)))</f>
        <v/>
      </c>
      <c r="Z388" s="170" t="str">
        <f ca="1">IF(Input!W397="","",OFFSET(Input!$W$10,$AB388,0))</f>
        <v/>
      </c>
      <c r="AB388" s="169">
        <v>387</v>
      </c>
    </row>
    <row r="389" spans="1:28" x14ac:dyDescent="0.25">
      <c r="A389" s="179" t="str">
        <f ca="1">IF(Input!A398="","",OFFSET(Input!$A$10,$AB389,0))</f>
        <v/>
      </c>
      <c r="B389" t="str">
        <f>IF(Input!$J$2="","",IF(A389="","",Input!$J$2))</f>
        <v/>
      </c>
      <c r="D389" t="str">
        <f ca="1">IF(Input!B398="","",VALUE(OFFSET(Input!$B$10,$AB389,0)))</f>
        <v/>
      </c>
      <c r="E389" t="str">
        <f ca="1">IF(Input!C398="","",OFFSET(Input!$C$10,$AB389,0))</f>
        <v/>
      </c>
      <c r="F389" t="str">
        <f ca="1">IF(Input!D398="","",OFFSET(Input!$D$10,$AB389,0))</f>
        <v/>
      </c>
      <c r="G389" t="str">
        <f ca="1">IF(Input!E398="","",OFFSET(Input!$E$10,$AB389,0))</f>
        <v/>
      </c>
      <c r="H389" t="str">
        <f ca="1">IF(Input!F398="","",OFFSET(Input!$F$10,$AB389,0))</f>
        <v/>
      </c>
      <c r="I389" t="str">
        <f ca="1">IF(Input!G398="","",OFFSET(Input!$G$10,$AB389,0))</f>
        <v/>
      </c>
      <c r="J389" t="str">
        <f ca="1">IF(Input!H398="","",OFFSET(Input!$H$10,$AB389,0))</f>
        <v/>
      </c>
      <c r="K389" t="str">
        <f ca="1">IF(Input!I398="","",OFFSET(Input!$I$10,$AB389,0))</f>
        <v/>
      </c>
      <c r="L389" t="str">
        <f ca="1">IF(Input!J398="","",OFFSET(Input!$J$10,$AB389,0))</f>
        <v/>
      </c>
      <c r="M389" s="189" t="str">
        <f ca="1">IF(Input!K398="","",VALUE(OFFSET(Input!$K$10,$AB389,0)))</f>
        <v/>
      </c>
      <c r="N389" s="189" t="str">
        <f ca="1">IF(Input!L398="","",VALUE(OFFSET(Input!$L$10,$AB389,0)))</f>
        <v/>
      </c>
      <c r="O389" t="str">
        <f ca="1">IF(Input!M398="","",OFFSET(Input!$M$10,$AB389,0))</f>
        <v/>
      </c>
      <c r="P389" t="str">
        <f ca="1">IF(Input!N398="","",OFFSET(Input!$N$10,$AB389,0))</f>
        <v/>
      </c>
      <c r="Q389" t="str">
        <f ca="1">IF(Input!O398="","",OFFSET(Input!$O$10,$AB389,0))</f>
        <v/>
      </c>
      <c r="R389" t="str">
        <f ca="1">IF(Input!P398="","",VALUE(OFFSET(Input!$P$10,$AB389,0)*100))</f>
        <v/>
      </c>
      <c r="T389" t="str">
        <f ca="1">IF(Input!Q398="","",OFFSET(Input!$Q$10,$AB389,0))</f>
        <v/>
      </c>
      <c r="U389" t="str">
        <f ca="1">IF(Input!R398="","",OFFSET(Input!$R$10,$AB389,0))</f>
        <v/>
      </c>
      <c r="V389" t="str">
        <f ca="1">IF(Input!S398="","",VALUE(OFFSET(Input!$S$10,$AB389,0)))</f>
        <v/>
      </c>
      <c r="W389" t="str">
        <f ca="1">IF(Input!T398="","",VALUE(OFFSET(Input!$T$10,$AB389,0)))</f>
        <v/>
      </c>
      <c r="X389" t="str">
        <f ca="1">IF(Input!U398="","",VALUE(OFFSET(Input!$U$10,$AB389,0)))</f>
        <v/>
      </c>
      <c r="Y389" t="str">
        <f ca="1">IF(Input!V398="","",VALUE(OFFSET(Input!$V$10,$AB389,0)))</f>
        <v/>
      </c>
      <c r="Z389" s="170" t="str">
        <f ca="1">IF(Input!W398="","",OFFSET(Input!$W$10,$AB389,0))</f>
        <v/>
      </c>
      <c r="AB389" s="169">
        <v>388</v>
      </c>
    </row>
    <row r="390" spans="1:28" x14ac:dyDescent="0.25">
      <c r="A390" s="179" t="str">
        <f ca="1">IF(Input!A399="","",OFFSET(Input!$A$10,$AB390,0))</f>
        <v/>
      </c>
      <c r="B390" t="str">
        <f>IF(Input!$J$2="","",IF(A390="","",Input!$J$2))</f>
        <v/>
      </c>
      <c r="D390" t="str">
        <f ca="1">IF(Input!B399="","",VALUE(OFFSET(Input!$B$10,$AB390,0)))</f>
        <v/>
      </c>
      <c r="E390" t="str">
        <f ca="1">IF(Input!C399="","",OFFSET(Input!$C$10,$AB390,0))</f>
        <v/>
      </c>
      <c r="F390" t="str">
        <f ca="1">IF(Input!D399="","",OFFSET(Input!$D$10,$AB390,0))</f>
        <v/>
      </c>
      <c r="G390" t="str">
        <f ca="1">IF(Input!E399="","",OFFSET(Input!$E$10,$AB390,0))</f>
        <v/>
      </c>
      <c r="H390" t="str">
        <f ca="1">IF(Input!F399="","",OFFSET(Input!$F$10,$AB390,0))</f>
        <v/>
      </c>
      <c r="I390" t="str">
        <f ca="1">IF(Input!G399="","",OFFSET(Input!$G$10,$AB390,0))</f>
        <v/>
      </c>
      <c r="J390" t="str">
        <f ca="1">IF(Input!H399="","",OFFSET(Input!$H$10,$AB390,0))</f>
        <v/>
      </c>
      <c r="K390" t="str">
        <f ca="1">IF(Input!I399="","",OFFSET(Input!$I$10,$AB390,0))</f>
        <v/>
      </c>
      <c r="L390" t="str">
        <f ca="1">IF(Input!J399="","",OFFSET(Input!$J$10,$AB390,0))</f>
        <v/>
      </c>
      <c r="M390" s="189" t="str">
        <f ca="1">IF(Input!K399="","",VALUE(OFFSET(Input!$K$10,$AB390,0)))</f>
        <v/>
      </c>
      <c r="N390" s="189" t="str">
        <f ca="1">IF(Input!L399="","",VALUE(OFFSET(Input!$L$10,$AB390,0)))</f>
        <v/>
      </c>
      <c r="O390" t="str">
        <f ca="1">IF(Input!M399="","",OFFSET(Input!$M$10,$AB390,0))</f>
        <v/>
      </c>
      <c r="P390" t="str">
        <f ca="1">IF(Input!N399="","",OFFSET(Input!$N$10,$AB390,0))</f>
        <v/>
      </c>
      <c r="Q390" t="str">
        <f ca="1">IF(Input!O399="","",OFFSET(Input!$O$10,$AB390,0))</f>
        <v/>
      </c>
      <c r="R390" t="str">
        <f ca="1">IF(Input!P399="","",VALUE(OFFSET(Input!$P$10,$AB390,0)*100))</f>
        <v/>
      </c>
      <c r="T390" t="str">
        <f ca="1">IF(Input!Q399="","",OFFSET(Input!$Q$10,$AB390,0))</f>
        <v/>
      </c>
      <c r="U390" t="str">
        <f ca="1">IF(Input!R399="","",OFFSET(Input!$R$10,$AB390,0))</f>
        <v/>
      </c>
      <c r="V390" t="str">
        <f ca="1">IF(Input!S399="","",VALUE(OFFSET(Input!$S$10,$AB390,0)))</f>
        <v/>
      </c>
      <c r="W390" t="str">
        <f ca="1">IF(Input!T399="","",VALUE(OFFSET(Input!$T$10,$AB390,0)))</f>
        <v/>
      </c>
      <c r="X390" t="str">
        <f ca="1">IF(Input!U399="","",VALUE(OFFSET(Input!$U$10,$AB390,0)))</f>
        <v/>
      </c>
      <c r="Y390" t="str">
        <f ca="1">IF(Input!V399="","",VALUE(OFFSET(Input!$V$10,$AB390,0)))</f>
        <v/>
      </c>
      <c r="Z390" s="170" t="str">
        <f ca="1">IF(Input!W399="","",OFFSET(Input!$W$10,$AB390,0))</f>
        <v/>
      </c>
      <c r="AB390" s="169">
        <v>389</v>
      </c>
    </row>
    <row r="391" spans="1:28" x14ac:dyDescent="0.25">
      <c r="A391" s="179" t="str">
        <f ca="1">IF(Input!A400="","",OFFSET(Input!$A$10,$AB391,0))</f>
        <v/>
      </c>
      <c r="B391" t="str">
        <f>IF(Input!$J$2="","",IF(A391="","",Input!$J$2))</f>
        <v/>
      </c>
      <c r="D391" t="str">
        <f ca="1">IF(Input!B400="","",VALUE(OFFSET(Input!$B$10,$AB391,0)))</f>
        <v/>
      </c>
      <c r="E391" t="str">
        <f ca="1">IF(Input!C400="","",OFFSET(Input!$C$10,$AB391,0))</f>
        <v/>
      </c>
      <c r="F391" t="str">
        <f ca="1">IF(Input!D400="","",OFFSET(Input!$D$10,$AB391,0))</f>
        <v/>
      </c>
      <c r="G391" t="str">
        <f ca="1">IF(Input!E400="","",OFFSET(Input!$E$10,$AB391,0))</f>
        <v/>
      </c>
      <c r="H391" t="str">
        <f ca="1">IF(Input!F400="","",OFFSET(Input!$F$10,$AB391,0))</f>
        <v/>
      </c>
      <c r="I391" t="str">
        <f ca="1">IF(Input!G400="","",OFFSET(Input!$G$10,$AB391,0))</f>
        <v/>
      </c>
      <c r="J391" t="str">
        <f ca="1">IF(Input!H400="","",OFFSET(Input!$H$10,$AB391,0))</f>
        <v/>
      </c>
      <c r="K391" t="str">
        <f ca="1">IF(Input!I400="","",OFFSET(Input!$I$10,$AB391,0))</f>
        <v/>
      </c>
      <c r="L391" t="str">
        <f ca="1">IF(Input!J400="","",OFFSET(Input!$J$10,$AB391,0))</f>
        <v/>
      </c>
      <c r="M391" s="189" t="str">
        <f ca="1">IF(Input!K400="","",VALUE(OFFSET(Input!$K$10,$AB391,0)))</f>
        <v/>
      </c>
      <c r="N391" s="189" t="str">
        <f ca="1">IF(Input!L400="","",VALUE(OFFSET(Input!$L$10,$AB391,0)))</f>
        <v/>
      </c>
      <c r="O391" t="str">
        <f ca="1">IF(Input!M400="","",OFFSET(Input!$M$10,$AB391,0))</f>
        <v/>
      </c>
      <c r="P391" t="str">
        <f ca="1">IF(Input!N400="","",OFFSET(Input!$N$10,$AB391,0))</f>
        <v/>
      </c>
      <c r="Q391" t="str">
        <f ca="1">IF(Input!O400="","",OFFSET(Input!$O$10,$AB391,0))</f>
        <v/>
      </c>
      <c r="R391" t="str">
        <f ca="1">IF(Input!P400="","",VALUE(OFFSET(Input!$P$10,$AB391,0)*100))</f>
        <v/>
      </c>
      <c r="T391" t="str">
        <f ca="1">IF(Input!Q400="","",OFFSET(Input!$Q$10,$AB391,0))</f>
        <v/>
      </c>
      <c r="U391" t="str">
        <f ca="1">IF(Input!R400="","",OFFSET(Input!$R$10,$AB391,0))</f>
        <v/>
      </c>
      <c r="V391" t="str">
        <f ca="1">IF(Input!S400="","",VALUE(OFFSET(Input!$S$10,$AB391,0)))</f>
        <v/>
      </c>
      <c r="W391" t="str">
        <f ca="1">IF(Input!T400="","",VALUE(OFFSET(Input!$T$10,$AB391,0)))</f>
        <v/>
      </c>
      <c r="X391" t="str">
        <f ca="1">IF(Input!U400="","",VALUE(OFFSET(Input!$U$10,$AB391,0)))</f>
        <v/>
      </c>
      <c r="Y391" t="str">
        <f ca="1">IF(Input!V400="","",VALUE(OFFSET(Input!$V$10,$AB391,0)))</f>
        <v/>
      </c>
      <c r="Z391" s="170" t="str">
        <f ca="1">IF(Input!W400="","",OFFSET(Input!$W$10,$AB391,0))</f>
        <v/>
      </c>
      <c r="AB391" s="169">
        <v>390</v>
      </c>
    </row>
    <row r="392" spans="1:28" x14ac:dyDescent="0.25">
      <c r="A392" s="179" t="str">
        <f ca="1">IF(Input!A401="","",OFFSET(Input!$A$10,$AB392,0))</f>
        <v/>
      </c>
      <c r="B392" t="str">
        <f>IF(Input!$J$2="","",IF(A392="","",Input!$J$2))</f>
        <v/>
      </c>
      <c r="D392" t="str">
        <f ca="1">IF(Input!B401="","",VALUE(OFFSET(Input!$B$10,$AB392,0)))</f>
        <v/>
      </c>
      <c r="E392" t="str">
        <f ca="1">IF(Input!C401="","",OFFSET(Input!$C$10,$AB392,0))</f>
        <v/>
      </c>
      <c r="F392" t="str">
        <f ca="1">IF(Input!D401="","",OFFSET(Input!$D$10,$AB392,0))</f>
        <v/>
      </c>
      <c r="G392" t="str">
        <f ca="1">IF(Input!E401="","",OFFSET(Input!$E$10,$AB392,0))</f>
        <v/>
      </c>
      <c r="H392" t="str">
        <f ca="1">IF(Input!F401="","",OFFSET(Input!$F$10,$AB392,0))</f>
        <v/>
      </c>
      <c r="I392" t="str">
        <f ca="1">IF(Input!G401="","",OFFSET(Input!$G$10,$AB392,0))</f>
        <v/>
      </c>
      <c r="J392" t="str">
        <f ca="1">IF(Input!H401="","",OFFSET(Input!$H$10,$AB392,0))</f>
        <v/>
      </c>
      <c r="K392" t="str">
        <f ca="1">IF(Input!I401="","",OFFSET(Input!$I$10,$AB392,0))</f>
        <v/>
      </c>
      <c r="L392" t="str">
        <f ca="1">IF(Input!J401="","",OFFSET(Input!$J$10,$AB392,0))</f>
        <v/>
      </c>
      <c r="M392" s="189" t="str">
        <f ca="1">IF(Input!K401="","",VALUE(OFFSET(Input!$K$10,$AB392,0)))</f>
        <v/>
      </c>
      <c r="N392" s="189" t="str">
        <f ca="1">IF(Input!L401="","",VALUE(OFFSET(Input!$L$10,$AB392,0)))</f>
        <v/>
      </c>
      <c r="O392" t="str">
        <f ca="1">IF(Input!M401="","",OFFSET(Input!$M$10,$AB392,0))</f>
        <v/>
      </c>
      <c r="P392" t="str">
        <f ca="1">IF(Input!N401="","",OFFSET(Input!$N$10,$AB392,0))</f>
        <v/>
      </c>
      <c r="Q392" t="str">
        <f ca="1">IF(Input!O401="","",OFFSET(Input!$O$10,$AB392,0))</f>
        <v/>
      </c>
      <c r="R392" t="str">
        <f ca="1">IF(Input!P401="","",VALUE(OFFSET(Input!$P$10,$AB392,0)*100))</f>
        <v/>
      </c>
      <c r="T392" t="str">
        <f ca="1">IF(Input!Q401="","",OFFSET(Input!$Q$10,$AB392,0))</f>
        <v/>
      </c>
      <c r="U392" t="str">
        <f ca="1">IF(Input!R401="","",OFFSET(Input!$R$10,$AB392,0))</f>
        <v/>
      </c>
      <c r="V392" t="str">
        <f ca="1">IF(Input!S401="","",VALUE(OFFSET(Input!$S$10,$AB392,0)))</f>
        <v/>
      </c>
      <c r="W392" t="str">
        <f ca="1">IF(Input!T401="","",VALUE(OFFSET(Input!$T$10,$AB392,0)))</f>
        <v/>
      </c>
      <c r="X392" t="str">
        <f ca="1">IF(Input!U401="","",VALUE(OFFSET(Input!$U$10,$AB392,0)))</f>
        <v/>
      </c>
      <c r="Y392" t="str">
        <f ca="1">IF(Input!V401="","",VALUE(OFFSET(Input!$V$10,$AB392,0)))</f>
        <v/>
      </c>
      <c r="Z392" s="170" t="str">
        <f ca="1">IF(Input!W401="","",OFFSET(Input!$W$10,$AB392,0))</f>
        <v/>
      </c>
      <c r="AB392" s="169">
        <v>391</v>
      </c>
    </row>
    <row r="393" spans="1:28" x14ac:dyDescent="0.25">
      <c r="A393" s="179" t="str">
        <f ca="1">IF(Input!A402="","",OFFSET(Input!$A$10,$AB393,0))</f>
        <v/>
      </c>
      <c r="B393" t="str">
        <f>IF(Input!$J$2="","",IF(A393="","",Input!$J$2))</f>
        <v/>
      </c>
      <c r="D393" t="str">
        <f ca="1">IF(Input!B402="","",VALUE(OFFSET(Input!$B$10,$AB393,0)))</f>
        <v/>
      </c>
      <c r="E393" t="str">
        <f ca="1">IF(Input!C402="","",OFFSET(Input!$C$10,$AB393,0))</f>
        <v/>
      </c>
      <c r="F393" t="str">
        <f ca="1">IF(Input!D402="","",OFFSET(Input!$D$10,$AB393,0))</f>
        <v/>
      </c>
      <c r="G393" t="str">
        <f ca="1">IF(Input!E402="","",OFFSET(Input!$E$10,$AB393,0))</f>
        <v/>
      </c>
      <c r="H393" t="str">
        <f ca="1">IF(Input!F402="","",OFFSET(Input!$F$10,$AB393,0))</f>
        <v/>
      </c>
      <c r="I393" t="str">
        <f ca="1">IF(Input!G402="","",OFFSET(Input!$G$10,$AB393,0))</f>
        <v/>
      </c>
      <c r="J393" t="str">
        <f ca="1">IF(Input!H402="","",OFFSET(Input!$H$10,$AB393,0))</f>
        <v/>
      </c>
      <c r="K393" t="str">
        <f ca="1">IF(Input!I402="","",OFFSET(Input!$I$10,$AB393,0))</f>
        <v/>
      </c>
      <c r="L393" t="str">
        <f ca="1">IF(Input!J402="","",OFFSET(Input!$J$10,$AB393,0))</f>
        <v/>
      </c>
      <c r="M393" s="189" t="str">
        <f ca="1">IF(Input!K402="","",VALUE(OFFSET(Input!$K$10,$AB393,0)))</f>
        <v/>
      </c>
      <c r="N393" s="189" t="str">
        <f ca="1">IF(Input!L402="","",VALUE(OFFSET(Input!$L$10,$AB393,0)))</f>
        <v/>
      </c>
      <c r="O393" t="str">
        <f ca="1">IF(Input!M402="","",OFFSET(Input!$M$10,$AB393,0))</f>
        <v/>
      </c>
      <c r="P393" t="str">
        <f ca="1">IF(Input!N402="","",OFFSET(Input!$N$10,$AB393,0))</f>
        <v/>
      </c>
      <c r="Q393" t="str">
        <f ca="1">IF(Input!O402="","",OFFSET(Input!$O$10,$AB393,0))</f>
        <v/>
      </c>
      <c r="R393" t="str">
        <f ca="1">IF(Input!P402="","",VALUE(OFFSET(Input!$P$10,$AB393,0)*100))</f>
        <v/>
      </c>
      <c r="T393" t="str">
        <f ca="1">IF(Input!Q402="","",OFFSET(Input!$Q$10,$AB393,0))</f>
        <v/>
      </c>
      <c r="U393" t="str">
        <f ca="1">IF(Input!R402="","",OFFSET(Input!$R$10,$AB393,0))</f>
        <v/>
      </c>
      <c r="V393" t="str">
        <f ca="1">IF(Input!S402="","",VALUE(OFFSET(Input!$S$10,$AB393,0)))</f>
        <v/>
      </c>
      <c r="W393" t="str">
        <f ca="1">IF(Input!T402="","",VALUE(OFFSET(Input!$T$10,$AB393,0)))</f>
        <v/>
      </c>
      <c r="X393" t="str">
        <f ca="1">IF(Input!U402="","",VALUE(OFFSET(Input!$U$10,$AB393,0)))</f>
        <v/>
      </c>
      <c r="Y393" t="str">
        <f ca="1">IF(Input!V402="","",VALUE(OFFSET(Input!$V$10,$AB393,0)))</f>
        <v/>
      </c>
      <c r="Z393" s="170" t="str">
        <f ca="1">IF(Input!W402="","",OFFSET(Input!$W$10,$AB393,0))</f>
        <v/>
      </c>
      <c r="AB393" s="169">
        <v>392</v>
      </c>
    </row>
    <row r="394" spans="1:28" x14ac:dyDescent="0.25">
      <c r="A394" s="179" t="str">
        <f ca="1">IF(Input!A403="","",OFFSET(Input!$A$10,$AB394,0))</f>
        <v/>
      </c>
      <c r="B394" t="str">
        <f>IF(Input!$J$2="","",IF(A394="","",Input!$J$2))</f>
        <v/>
      </c>
      <c r="D394" t="str">
        <f ca="1">IF(Input!B403="","",VALUE(OFFSET(Input!$B$10,$AB394,0)))</f>
        <v/>
      </c>
      <c r="E394" t="str">
        <f ca="1">IF(Input!C403="","",OFFSET(Input!$C$10,$AB394,0))</f>
        <v/>
      </c>
      <c r="F394" t="str">
        <f ca="1">IF(Input!D403="","",OFFSET(Input!$D$10,$AB394,0))</f>
        <v/>
      </c>
      <c r="G394" t="str">
        <f ca="1">IF(Input!E403="","",OFFSET(Input!$E$10,$AB394,0))</f>
        <v/>
      </c>
      <c r="H394" t="str">
        <f ca="1">IF(Input!F403="","",OFFSET(Input!$F$10,$AB394,0))</f>
        <v/>
      </c>
      <c r="I394" t="str">
        <f ca="1">IF(Input!G403="","",OFFSET(Input!$G$10,$AB394,0))</f>
        <v/>
      </c>
      <c r="J394" t="str">
        <f ca="1">IF(Input!H403="","",OFFSET(Input!$H$10,$AB394,0))</f>
        <v/>
      </c>
      <c r="K394" t="str">
        <f ca="1">IF(Input!I403="","",OFFSET(Input!$I$10,$AB394,0))</f>
        <v/>
      </c>
      <c r="L394" t="str">
        <f ca="1">IF(Input!J403="","",OFFSET(Input!$J$10,$AB394,0))</f>
        <v/>
      </c>
      <c r="M394" s="189" t="str">
        <f ca="1">IF(Input!K403="","",VALUE(OFFSET(Input!$K$10,$AB394,0)))</f>
        <v/>
      </c>
      <c r="N394" s="189" t="str">
        <f ca="1">IF(Input!L403="","",VALUE(OFFSET(Input!$L$10,$AB394,0)))</f>
        <v/>
      </c>
      <c r="O394" t="str">
        <f ca="1">IF(Input!M403="","",OFFSET(Input!$M$10,$AB394,0))</f>
        <v/>
      </c>
      <c r="P394" t="str">
        <f ca="1">IF(Input!N403="","",OFFSET(Input!$N$10,$AB394,0))</f>
        <v/>
      </c>
      <c r="Q394" t="str">
        <f ca="1">IF(Input!O403="","",OFFSET(Input!$O$10,$AB394,0))</f>
        <v/>
      </c>
      <c r="R394" t="str">
        <f ca="1">IF(Input!P403="","",VALUE(OFFSET(Input!$P$10,$AB394,0)*100))</f>
        <v/>
      </c>
      <c r="T394" t="str">
        <f ca="1">IF(Input!Q403="","",OFFSET(Input!$Q$10,$AB394,0))</f>
        <v/>
      </c>
      <c r="U394" t="str">
        <f ca="1">IF(Input!R403="","",OFFSET(Input!$R$10,$AB394,0))</f>
        <v/>
      </c>
      <c r="V394" t="str">
        <f ca="1">IF(Input!S403="","",VALUE(OFFSET(Input!$S$10,$AB394,0)))</f>
        <v/>
      </c>
      <c r="W394" t="str">
        <f ca="1">IF(Input!T403="","",VALUE(OFFSET(Input!$T$10,$AB394,0)))</f>
        <v/>
      </c>
      <c r="X394" t="str">
        <f ca="1">IF(Input!U403="","",VALUE(OFFSET(Input!$U$10,$AB394,0)))</f>
        <v/>
      </c>
      <c r="Y394" t="str">
        <f ca="1">IF(Input!V403="","",VALUE(OFFSET(Input!$V$10,$AB394,0)))</f>
        <v/>
      </c>
      <c r="Z394" s="170" t="str">
        <f ca="1">IF(Input!W403="","",OFFSET(Input!$W$10,$AB394,0))</f>
        <v/>
      </c>
      <c r="AB394" s="169">
        <v>393</v>
      </c>
    </row>
    <row r="395" spans="1:28" x14ac:dyDescent="0.25">
      <c r="A395" s="179" t="str">
        <f ca="1">IF(Input!A404="","",OFFSET(Input!$A$10,$AB395,0))</f>
        <v/>
      </c>
      <c r="B395" t="str">
        <f>IF(Input!$J$2="","",IF(A395="","",Input!$J$2))</f>
        <v/>
      </c>
      <c r="D395" t="str">
        <f ca="1">IF(Input!B404="","",VALUE(OFFSET(Input!$B$10,$AB395,0)))</f>
        <v/>
      </c>
      <c r="E395" t="str">
        <f ca="1">IF(Input!C404="","",OFFSET(Input!$C$10,$AB395,0))</f>
        <v/>
      </c>
      <c r="F395" t="str">
        <f ca="1">IF(Input!D404="","",OFFSET(Input!$D$10,$AB395,0))</f>
        <v/>
      </c>
      <c r="G395" t="str">
        <f ca="1">IF(Input!E404="","",OFFSET(Input!$E$10,$AB395,0))</f>
        <v/>
      </c>
      <c r="H395" t="str">
        <f ca="1">IF(Input!F404="","",OFFSET(Input!$F$10,$AB395,0))</f>
        <v/>
      </c>
      <c r="I395" t="str">
        <f ca="1">IF(Input!G404="","",OFFSET(Input!$G$10,$AB395,0))</f>
        <v/>
      </c>
      <c r="J395" t="str">
        <f ca="1">IF(Input!H404="","",OFFSET(Input!$H$10,$AB395,0))</f>
        <v/>
      </c>
      <c r="K395" t="str">
        <f ca="1">IF(Input!I404="","",OFFSET(Input!$I$10,$AB395,0))</f>
        <v/>
      </c>
      <c r="L395" t="str">
        <f ca="1">IF(Input!J404="","",OFFSET(Input!$J$10,$AB395,0))</f>
        <v/>
      </c>
      <c r="M395" s="189" t="str">
        <f ca="1">IF(Input!K404="","",VALUE(OFFSET(Input!$K$10,$AB395,0)))</f>
        <v/>
      </c>
      <c r="N395" s="189" t="str">
        <f ca="1">IF(Input!L404="","",VALUE(OFFSET(Input!$L$10,$AB395,0)))</f>
        <v/>
      </c>
      <c r="O395" t="str">
        <f ca="1">IF(Input!M404="","",OFFSET(Input!$M$10,$AB395,0))</f>
        <v/>
      </c>
      <c r="P395" t="str">
        <f ca="1">IF(Input!N404="","",OFFSET(Input!$N$10,$AB395,0))</f>
        <v/>
      </c>
      <c r="Q395" t="str">
        <f ca="1">IF(Input!O404="","",OFFSET(Input!$O$10,$AB395,0))</f>
        <v/>
      </c>
      <c r="R395" t="str">
        <f ca="1">IF(Input!P404="","",VALUE(OFFSET(Input!$P$10,$AB395,0)*100))</f>
        <v/>
      </c>
      <c r="T395" t="str">
        <f ca="1">IF(Input!Q404="","",OFFSET(Input!$Q$10,$AB395,0))</f>
        <v/>
      </c>
      <c r="U395" t="str">
        <f ca="1">IF(Input!R404="","",OFFSET(Input!$R$10,$AB395,0))</f>
        <v/>
      </c>
      <c r="V395" t="str">
        <f ca="1">IF(Input!S404="","",VALUE(OFFSET(Input!$S$10,$AB395,0)))</f>
        <v/>
      </c>
      <c r="W395" t="str">
        <f ca="1">IF(Input!T404="","",VALUE(OFFSET(Input!$T$10,$AB395,0)))</f>
        <v/>
      </c>
      <c r="X395" t="str">
        <f ca="1">IF(Input!U404="","",VALUE(OFFSET(Input!$U$10,$AB395,0)))</f>
        <v/>
      </c>
      <c r="Y395" t="str">
        <f ca="1">IF(Input!V404="","",VALUE(OFFSET(Input!$V$10,$AB395,0)))</f>
        <v/>
      </c>
      <c r="Z395" s="170" t="str">
        <f ca="1">IF(Input!W404="","",OFFSET(Input!$W$10,$AB395,0))</f>
        <v/>
      </c>
      <c r="AB395" s="169">
        <v>394</v>
      </c>
    </row>
    <row r="396" spans="1:28" x14ac:dyDescent="0.25">
      <c r="A396" s="179" t="str">
        <f ca="1">IF(Input!A405="","",OFFSET(Input!$A$10,$AB396,0))</f>
        <v/>
      </c>
      <c r="B396" t="str">
        <f>IF(Input!$J$2="","",IF(A396="","",Input!$J$2))</f>
        <v/>
      </c>
      <c r="D396" t="str">
        <f ca="1">IF(Input!B405="","",VALUE(OFFSET(Input!$B$10,$AB396,0)))</f>
        <v/>
      </c>
      <c r="E396" t="str">
        <f ca="1">IF(Input!C405="","",OFFSET(Input!$C$10,$AB396,0))</f>
        <v/>
      </c>
      <c r="F396" t="str">
        <f ca="1">IF(Input!D405="","",OFFSET(Input!$D$10,$AB396,0))</f>
        <v/>
      </c>
      <c r="G396" t="str">
        <f ca="1">IF(Input!E405="","",OFFSET(Input!$E$10,$AB396,0))</f>
        <v/>
      </c>
      <c r="H396" t="str">
        <f ca="1">IF(Input!F405="","",OFFSET(Input!$F$10,$AB396,0))</f>
        <v/>
      </c>
      <c r="I396" t="str">
        <f ca="1">IF(Input!G405="","",OFFSET(Input!$G$10,$AB396,0))</f>
        <v/>
      </c>
      <c r="J396" t="str">
        <f ca="1">IF(Input!H405="","",OFFSET(Input!$H$10,$AB396,0))</f>
        <v/>
      </c>
      <c r="K396" t="str">
        <f ca="1">IF(Input!I405="","",OFFSET(Input!$I$10,$AB396,0))</f>
        <v/>
      </c>
      <c r="L396" t="str">
        <f ca="1">IF(Input!J405="","",OFFSET(Input!$J$10,$AB396,0))</f>
        <v/>
      </c>
      <c r="M396" s="189" t="str">
        <f ca="1">IF(Input!K405="","",VALUE(OFFSET(Input!$K$10,$AB396,0)))</f>
        <v/>
      </c>
      <c r="N396" s="189" t="str">
        <f ca="1">IF(Input!L405="","",VALUE(OFFSET(Input!$L$10,$AB396,0)))</f>
        <v/>
      </c>
      <c r="O396" t="str">
        <f ca="1">IF(Input!M405="","",OFFSET(Input!$M$10,$AB396,0))</f>
        <v/>
      </c>
      <c r="P396" t="str">
        <f ca="1">IF(Input!N405="","",OFFSET(Input!$N$10,$AB396,0))</f>
        <v/>
      </c>
      <c r="Q396" t="str">
        <f ca="1">IF(Input!O405="","",OFFSET(Input!$O$10,$AB396,0))</f>
        <v/>
      </c>
      <c r="R396" t="str">
        <f ca="1">IF(Input!P405="","",VALUE(OFFSET(Input!$P$10,$AB396,0)*100))</f>
        <v/>
      </c>
      <c r="T396" t="str">
        <f ca="1">IF(Input!Q405="","",OFFSET(Input!$Q$10,$AB396,0))</f>
        <v/>
      </c>
      <c r="U396" t="str">
        <f ca="1">IF(Input!R405="","",OFFSET(Input!$R$10,$AB396,0))</f>
        <v/>
      </c>
      <c r="V396" t="str">
        <f ca="1">IF(Input!S405="","",VALUE(OFFSET(Input!$S$10,$AB396,0)))</f>
        <v/>
      </c>
      <c r="W396" t="str">
        <f ca="1">IF(Input!T405="","",VALUE(OFFSET(Input!$T$10,$AB396,0)))</f>
        <v/>
      </c>
      <c r="X396" t="str">
        <f ca="1">IF(Input!U405="","",VALUE(OFFSET(Input!$U$10,$AB396,0)))</f>
        <v/>
      </c>
      <c r="Y396" t="str">
        <f ca="1">IF(Input!V405="","",VALUE(OFFSET(Input!$V$10,$AB396,0)))</f>
        <v/>
      </c>
      <c r="Z396" s="170" t="str">
        <f ca="1">IF(Input!W405="","",OFFSET(Input!$W$10,$AB396,0))</f>
        <v/>
      </c>
      <c r="AB396" s="169">
        <v>395</v>
      </c>
    </row>
    <row r="397" spans="1:28" x14ac:dyDescent="0.25">
      <c r="A397" s="179" t="str">
        <f ca="1">IF(Input!A406="","",OFFSET(Input!$A$10,$AB397,0))</f>
        <v/>
      </c>
      <c r="B397" t="str">
        <f>IF(Input!$J$2="","",IF(A397="","",Input!$J$2))</f>
        <v/>
      </c>
      <c r="D397" t="str">
        <f ca="1">IF(Input!B406="","",VALUE(OFFSET(Input!$B$10,$AB397,0)))</f>
        <v/>
      </c>
      <c r="E397" t="str">
        <f ca="1">IF(Input!C406="","",OFFSET(Input!$C$10,$AB397,0))</f>
        <v/>
      </c>
      <c r="F397" t="str">
        <f ca="1">IF(Input!D406="","",OFFSET(Input!$D$10,$AB397,0))</f>
        <v/>
      </c>
      <c r="G397" t="str">
        <f ca="1">IF(Input!E406="","",OFFSET(Input!$E$10,$AB397,0))</f>
        <v/>
      </c>
      <c r="H397" t="str">
        <f ca="1">IF(Input!F406="","",OFFSET(Input!$F$10,$AB397,0))</f>
        <v/>
      </c>
      <c r="I397" t="str">
        <f ca="1">IF(Input!G406="","",OFFSET(Input!$G$10,$AB397,0))</f>
        <v/>
      </c>
      <c r="J397" t="str">
        <f ca="1">IF(Input!H406="","",OFFSET(Input!$H$10,$AB397,0))</f>
        <v/>
      </c>
      <c r="K397" t="str">
        <f ca="1">IF(Input!I406="","",OFFSET(Input!$I$10,$AB397,0))</f>
        <v/>
      </c>
      <c r="L397" t="str">
        <f ca="1">IF(Input!J406="","",OFFSET(Input!$J$10,$AB397,0))</f>
        <v/>
      </c>
      <c r="M397" s="189" t="str">
        <f ca="1">IF(Input!K406="","",VALUE(OFFSET(Input!$K$10,$AB397,0)))</f>
        <v/>
      </c>
      <c r="N397" s="189" t="str">
        <f ca="1">IF(Input!L406="","",VALUE(OFFSET(Input!$L$10,$AB397,0)))</f>
        <v/>
      </c>
      <c r="O397" t="str">
        <f ca="1">IF(Input!M406="","",OFFSET(Input!$M$10,$AB397,0))</f>
        <v/>
      </c>
      <c r="P397" t="str">
        <f ca="1">IF(Input!N406="","",OFFSET(Input!$N$10,$AB397,0))</f>
        <v/>
      </c>
      <c r="Q397" t="str">
        <f ca="1">IF(Input!O406="","",OFFSET(Input!$O$10,$AB397,0))</f>
        <v/>
      </c>
      <c r="R397" t="str">
        <f ca="1">IF(Input!P406="","",VALUE(OFFSET(Input!$P$10,$AB397,0)*100))</f>
        <v/>
      </c>
      <c r="T397" t="str">
        <f ca="1">IF(Input!Q406="","",OFFSET(Input!$Q$10,$AB397,0))</f>
        <v/>
      </c>
      <c r="U397" t="str">
        <f ca="1">IF(Input!R406="","",OFFSET(Input!$R$10,$AB397,0))</f>
        <v/>
      </c>
      <c r="V397" t="str">
        <f ca="1">IF(Input!S406="","",VALUE(OFFSET(Input!$S$10,$AB397,0)))</f>
        <v/>
      </c>
      <c r="W397" t="str">
        <f ca="1">IF(Input!T406="","",VALUE(OFFSET(Input!$T$10,$AB397,0)))</f>
        <v/>
      </c>
      <c r="X397" t="str">
        <f ca="1">IF(Input!U406="","",VALUE(OFFSET(Input!$U$10,$AB397,0)))</f>
        <v/>
      </c>
      <c r="Y397" t="str">
        <f ca="1">IF(Input!V406="","",VALUE(OFFSET(Input!$V$10,$AB397,0)))</f>
        <v/>
      </c>
      <c r="Z397" s="170" t="str">
        <f ca="1">IF(Input!W406="","",OFFSET(Input!$W$10,$AB397,0))</f>
        <v/>
      </c>
      <c r="AB397" s="169">
        <v>396</v>
      </c>
    </row>
    <row r="398" spans="1:28" x14ac:dyDescent="0.25">
      <c r="A398" s="179" t="str">
        <f ca="1">IF(Input!A407="","",OFFSET(Input!$A$10,$AB398,0))</f>
        <v/>
      </c>
      <c r="B398" t="str">
        <f>IF(Input!$J$2="","",IF(A398="","",Input!$J$2))</f>
        <v/>
      </c>
      <c r="D398" t="str">
        <f ca="1">IF(Input!B407="","",VALUE(OFFSET(Input!$B$10,$AB398,0)))</f>
        <v/>
      </c>
      <c r="E398" t="str">
        <f ca="1">IF(Input!C407="","",OFFSET(Input!$C$10,$AB398,0))</f>
        <v/>
      </c>
      <c r="F398" t="str">
        <f ca="1">IF(Input!D407="","",OFFSET(Input!$D$10,$AB398,0))</f>
        <v/>
      </c>
      <c r="G398" t="str">
        <f ca="1">IF(Input!E407="","",OFFSET(Input!$E$10,$AB398,0))</f>
        <v/>
      </c>
      <c r="H398" t="str">
        <f ca="1">IF(Input!F407="","",OFFSET(Input!$F$10,$AB398,0))</f>
        <v/>
      </c>
      <c r="I398" t="str">
        <f ca="1">IF(Input!G407="","",OFFSET(Input!$G$10,$AB398,0))</f>
        <v/>
      </c>
      <c r="J398" t="str">
        <f ca="1">IF(Input!H407="","",OFFSET(Input!$H$10,$AB398,0))</f>
        <v/>
      </c>
      <c r="K398" t="str">
        <f ca="1">IF(Input!I407="","",OFFSET(Input!$I$10,$AB398,0))</f>
        <v/>
      </c>
      <c r="L398" t="str">
        <f ca="1">IF(Input!J407="","",OFFSET(Input!$J$10,$AB398,0))</f>
        <v/>
      </c>
      <c r="M398" s="189" t="str">
        <f ca="1">IF(Input!K407="","",VALUE(OFFSET(Input!$K$10,$AB398,0)))</f>
        <v/>
      </c>
      <c r="N398" s="189" t="str">
        <f ca="1">IF(Input!L407="","",VALUE(OFFSET(Input!$L$10,$AB398,0)))</f>
        <v/>
      </c>
      <c r="O398" t="str">
        <f ca="1">IF(Input!M407="","",OFFSET(Input!$M$10,$AB398,0))</f>
        <v/>
      </c>
      <c r="P398" t="str">
        <f ca="1">IF(Input!N407="","",OFFSET(Input!$N$10,$AB398,0))</f>
        <v/>
      </c>
      <c r="Q398" t="str">
        <f ca="1">IF(Input!O407="","",OFFSET(Input!$O$10,$AB398,0))</f>
        <v/>
      </c>
      <c r="R398" t="str">
        <f ca="1">IF(Input!P407="","",VALUE(OFFSET(Input!$P$10,$AB398,0)*100))</f>
        <v/>
      </c>
      <c r="T398" t="str">
        <f ca="1">IF(Input!Q407="","",OFFSET(Input!$Q$10,$AB398,0))</f>
        <v/>
      </c>
      <c r="U398" t="str">
        <f ca="1">IF(Input!R407="","",OFFSET(Input!$R$10,$AB398,0))</f>
        <v/>
      </c>
      <c r="V398" t="str">
        <f ca="1">IF(Input!S407="","",VALUE(OFFSET(Input!$S$10,$AB398,0)))</f>
        <v/>
      </c>
      <c r="W398" t="str">
        <f ca="1">IF(Input!T407="","",VALUE(OFFSET(Input!$T$10,$AB398,0)))</f>
        <v/>
      </c>
      <c r="X398" t="str">
        <f ca="1">IF(Input!U407="","",VALUE(OFFSET(Input!$U$10,$AB398,0)))</f>
        <v/>
      </c>
      <c r="Y398" t="str">
        <f ca="1">IF(Input!V407="","",VALUE(OFFSET(Input!$V$10,$AB398,0)))</f>
        <v/>
      </c>
      <c r="Z398" s="170" t="str">
        <f ca="1">IF(Input!W407="","",OFFSET(Input!$W$10,$AB398,0))</f>
        <v/>
      </c>
      <c r="AB398" s="169">
        <v>397</v>
      </c>
    </row>
    <row r="399" spans="1:28" x14ac:dyDescent="0.25">
      <c r="A399" s="179" t="str">
        <f ca="1">IF(Input!A408="","",OFFSET(Input!$A$10,$AB399,0))</f>
        <v/>
      </c>
      <c r="B399" t="str">
        <f>IF(Input!$J$2="","",IF(A399="","",Input!$J$2))</f>
        <v/>
      </c>
      <c r="D399" t="str">
        <f ca="1">IF(Input!B408="","",VALUE(OFFSET(Input!$B$10,$AB399,0)))</f>
        <v/>
      </c>
      <c r="E399" t="str">
        <f ca="1">IF(Input!C408="","",OFFSET(Input!$C$10,$AB399,0))</f>
        <v/>
      </c>
      <c r="F399" t="str">
        <f ca="1">IF(Input!D408="","",OFFSET(Input!$D$10,$AB399,0))</f>
        <v/>
      </c>
      <c r="G399" t="str">
        <f ca="1">IF(Input!E408="","",OFFSET(Input!$E$10,$AB399,0))</f>
        <v/>
      </c>
      <c r="H399" t="str">
        <f ca="1">IF(Input!F408="","",OFFSET(Input!$F$10,$AB399,0))</f>
        <v/>
      </c>
      <c r="I399" t="str">
        <f ca="1">IF(Input!G408="","",OFFSET(Input!$G$10,$AB399,0))</f>
        <v/>
      </c>
      <c r="J399" t="str">
        <f ca="1">IF(Input!H408="","",OFFSET(Input!$H$10,$AB399,0))</f>
        <v/>
      </c>
      <c r="K399" t="str">
        <f ca="1">IF(Input!I408="","",OFFSET(Input!$I$10,$AB399,0))</f>
        <v/>
      </c>
      <c r="L399" t="str">
        <f ca="1">IF(Input!J408="","",OFFSET(Input!$J$10,$AB399,0))</f>
        <v/>
      </c>
      <c r="M399" s="189" t="str">
        <f ca="1">IF(Input!K408="","",VALUE(OFFSET(Input!$K$10,$AB399,0)))</f>
        <v/>
      </c>
      <c r="N399" s="189" t="str">
        <f ca="1">IF(Input!L408="","",VALUE(OFFSET(Input!$L$10,$AB399,0)))</f>
        <v/>
      </c>
      <c r="O399" t="str">
        <f ca="1">IF(Input!M408="","",OFFSET(Input!$M$10,$AB399,0))</f>
        <v/>
      </c>
      <c r="P399" t="str">
        <f ca="1">IF(Input!N408="","",OFFSET(Input!$N$10,$AB399,0))</f>
        <v/>
      </c>
      <c r="Q399" t="str">
        <f ca="1">IF(Input!O408="","",OFFSET(Input!$O$10,$AB399,0))</f>
        <v/>
      </c>
      <c r="R399" t="str">
        <f ca="1">IF(Input!P408="","",VALUE(OFFSET(Input!$P$10,$AB399,0)*100))</f>
        <v/>
      </c>
      <c r="T399" t="str">
        <f ca="1">IF(Input!Q408="","",OFFSET(Input!$Q$10,$AB399,0))</f>
        <v/>
      </c>
      <c r="U399" t="str">
        <f ca="1">IF(Input!R408="","",OFFSET(Input!$R$10,$AB399,0))</f>
        <v/>
      </c>
      <c r="V399" t="str">
        <f ca="1">IF(Input!S408="","",VALUE(OFFSET(Input!$S$10,$AB399,0)))</f>
        <v/>
      </c>
      <c r="W399" t="str">
        <f ca="1">IF(Input!T408="","",VALUE(OFFSET(Input!$T$10,$AB399,0)))</f>
        <v/>
      </c>
      <c r="X399" t="str">
        <f ca="1">IF(Input!U408="","",VALUE(OFFSET(Input!$U$10,$AB399,0)))</f>
        <v/>
      </c>
      <c r="Y399" t="str">
        <f ca="1">IF(Input!V408="","",VALUE(OFFSET(Input!$V$10,$AB399,0)))</f>
        <v/>
      </c>
      <c r="Z399" s="170" t="str">
        <f ca="1">IF(Input!W408="","",OFFSET(Input!$W$10,$AB399,0))</f>
        <v/>
      </c>
      <c r="AB399" s="169">
        <v>398</v>
      </c>
    </row>
    <row r="400" spans="1:28" x14ac:dyDescent="0.25">
      <c r="A400" s="179" t="str">
        <f ca="1">IF(Input!A409="","",OFFSET(Input!$A$10,$AB400,0))</f>
        <v/>
      </c>
      <c r="B400" t="str">
        <f>IF(Input!$J$2="","",IF(A400="","",Input!$J$2))</f>
        <v/>
      </c>
      <c r="D400" t="str">
        <f ca="1">IF(Input!B409="","",VALUE(OFFSET(Input!$B$10,$AB400,0)))</f>
        <v/>
      </c>
      <c r="E400" t="str">
        <f ca="1">IF(Input!C409="","",OFFSET(Input!$C$10,$AB400,0))</f>
        <v/>
      </c>
      <c r="F400" t="str">
        <f ca="1">IF(Input!D409="","",OFFSET(Input!$D$10,$AB400,0))</f>
        <v/>
      </c>
      <c r="G400" t="str">
        <f ca="1">IF(Input!E409="","",OFFSET(Input!$E$10,$AB400,0))</f>
        <v/>
      </c>
      <c r="H400" t="str">
        <f ca="1">IF(Input!F409="","",OFFSET(Input!$F$10,$AB400,0))</f>
        <v/>
      </c>
      <c r="I400" t="str">
        <f ca="1">IF(Input!G409="","",OFFSET(Input!$G$10,$AB400,0))</f>
        <v/>
      </c>
      <c r="J400" t="str">
        <f ca="1">IF(Input!H409="","",OFFSET(Input!$H$10,$AB400,0))</f>
        <v/>
      </c>
      <c r="K400" t="str">
        <f ca="1">IF(Input!I409="","",OFFSET(Input!$I$10,$AB400,0))</f>
        <v/>
      </c>
      <c r="L400" t="str">
        <f ca="1">IF(Input!J409="","",OFFSET(Input!$J$10,$AB400,0))</f>
        <v/>
      </c>
      <c r="M400" s="189" t="str">
        <f ca="1">IF(Input!K409="","",VALUE(OFFSET(Input!$K$10,$AB400,0)))</f>
        <v/>
      </c>
      <c r="N400" s="189" t="str">
        <f ca="1">IF(Input!L409="","",VALUE(OFFSET(Input!$L$10,$AB400,0)))</f>
        <v/>
      </c>
      <c r="O400" t="str">
        <f ca="1">IF(Input!M409="","",OFFSET(Input!$M$10,$AB400,0))</f>
        <v/>
      </c>
      <c r="P400" t="str">
        <f ca="1">IF(Input!N409="","",OFFSET(Input!$N$10,$AB400,0))</f>
        <v/>
      </c>
      <c r="Q400" t="str">
        <f ca="1">IF(Input!O409="","",OFFSET(Input!$O$10,$AB400,0))</f>
        <v/>
      </c>
      <c r="R400" t="str">
        <f ca="1">IF(Input!P409="","",VALUE(OFFSET(Input!$P$10,$AB400,0)*100))</f>
        <v/>
      </c>
      <c r="T400" t="str">
        <f ca="1">IF(Input!Q409="","",OFFSET(Input!$Q$10,$AB400,0))</f>
        <v/>
      </c>
      <c r="U400" t="str">
        <f ca="1">IF(Input!R409="","",OFFSET(Input!$R$10,$AB400,0))</f>
        <v/>
      </c>
      <c r="V400" t="str">
        <f ca="1">IF(Input!S409="","",VALUE(OFFSET(Input!$S$10,$AB400,0)))</f>
        <v/>
      </c>
      <c r="W400" t="str">
        <f ca="1">IF(Input!T409="","",VALUE(OFFSET(Input!$T$10,$AB400,0)))</f>
        <v/>
      </c>
      <c r="X400" t="str">
        <f ca="1">IF(Input!U409="","",VALUE(OFFSET(Input!$U$10,$AB400,0)))</f>
        <v/>
      </c>
      <c r="Y400" t="str">
        <f ca="1">IF(Input!V409="","",VALUE(OFFSET(Input!$V$10,$AB400,0)))</f>
        <v/>
      </c>
      <c r="Z400" s="170" t="str">
        <f ca="1">IF(Input!W409="","",OFFSET(Input!$W$10,$AB400,0))</f>
        <v/>
      </c>
      <c r="AB400" s="169">
        <v>399</v>
      </c>
    </row>
    <row r="401" spans="1:28" x14ac:dyDescent="0.25">
      <c r="A401" s="179" t="str">
        <f ca="1">IF(Input!A410="","",OFFSET(Input!$A$10,$AB401,0))</f>
        <v/>
      </c>
      <c r="B401" t="str">
        <f>IF(Input!$J$2="","",IF(A401="","",Input!$J$2))</f>
        <v/>
      </c>
      <c r="D401" t="str">
        <f ca="1">IF(Input!B410="","",VALUE(OFFSET(Input!$B$10,$AB401,0)))</f>
        <v/>
      </c>
      <c r="E401" t="str">
        <f ca="1">IF(Input!C410="","",OFFSET(Input!$C$10,$AB401,0))</f>
        <v/>
      </c>
      <c r="F401" t="str">
        <f ca="1">IF(Input!D410="","",OFFSET(Input!$D$10,$AB401,0))</f>
        <v/>
      </c>
      <c r="G401" t="str">
        <f ca="1">IF(Input!E410="","",OFFSET(Input!$E$10,$AB401,0))</f>
        <v/>
      </c>
      <c r="H401" t="str">
        <f ca="1">IF(Input!F410="","",OFFSET(Input!$F$10,$AB401,0))</f>
        <v/>
      </c>
      <c r="I401" t="str">
        <f ca="1">IF(Input!G410="","",OFFSET(Input!$G$10,$AB401,0))</f>
        <v/>
      </c>
      <c r="J401" t="str">
        <f ca="1">IF(Input!H410="","",OFFSET(Input!$H$10,$AB401,0))</f>
        <v/>
      </c>
      <c r="K401" t="str">
        <f ca="1">IF(Input!I410="","",OFFSET(Input!$I$10,$AB401,0))</f>
        <v/>
      </c>
      <c r="L401" t="str">
        <f ca="1">IF(Input!J410="","",OFFSET(Input!$J$10,$AB401,0))</f>
        <v/>
      </c>
      <c r="M401" s="189" t="str">
        <f ca="1">IF(Input!K410="","",VALUE(OFFSET(Input!$K$10,$AB401,0)))</f>
        <v/>
      </c>
      <c r="N401" s="189" t="str">
        <f ca="1">IF(Input!L410="","",VALUE(OFFSET(Input!$L$10,$AB401,0)))</f>
        <v/>
      </c>
      <c r="O401" t="str">
        <f ca="1">IF(Input!M410="","",OFFSET(Input!$M$10,$AB401,0))</f>
        <v/>
      </c>
      <c r="P401" t="str">
        <f ca="1">IF(Input!N410="","",OFFSET(Input!$N$10,$AB401,0))</f>
        <v/>
      </c>
      <c r="Q401" t="str">
        <f ca="1">IF(Input!O410="","",OFFSET(Input!$O$10,$AB401,0))</f>
        <v/>
      </c>
      <c r="R401" t="str">
        <f ca="1">IF(Input!P410="","",VALUE(OFFSET(Input!$P$10,$AB401,0)*100))</f>
        <v/>
      </c>
      <c r="T401" t="str">
        <f ca="1">IF(Input!Q410="","",OFFSET(Input!$Q$10,$AB401,0))</f>
        <v/>
      </c>
      <c r="U401" t="str">
        <f ca="1">IF(Input!R410="","",OFFSET(Input!$R$10,$AB401,0))</f>
        <v/>
      </c>
      <c r="V401" t="str">
        <f ca="1">IF(Input!S410="","",VALUE(OFFSET(Input!$S$10,$AB401,0)))</f>
        <v/>
      </c>
      <c r="W401" t="str">
        <f ca="1">IF(Input!T410="","",VALUE(OFFSET(Input!$T$10,$AB401,0)))</f>
        <v/>
      </c>
      <c r="X401" t="str">
        <f ca="1">IF(Input!U410="","",VALUE(OFFSET(Input!$U$10,$AB401,0)))</f>
        <v/>
      </c>
      <c r="Y401" t="str">
        <f ca="1">IF(Input!V410="","",VALUE(OFFSET(Input!$V$10,$AB401,0)))</f>
        <v/>
      </c>
      <c r="Z401" s="170" t="str">
        <f ca="1">IF(Input!W410="","",OFFSET(Input!$W$10,$AB401,0))</f>
        <v/>
      </c>
      <c r="AB401" s="169">
        <v>400</v>
      </c>
    </row>
    <row r="402" spans="1:28" x14ac:dyDescent="0.25">
      <c r="A402" s="179" t="str">
        <f ca="1">IF(Input!A411="","",OFFSET(Input!$A$10,$AB402,0))</f>
        <v/>
      </c>
      <c r="B402" t="str">
        <f>IF(Input!$J$2="","",IF(A402="","",Input!$J$2))</f>
        <v/>
      </c>
      <c r="D402" t="str">
        <f ca="1">IF(Input!B411="","",VALUE(OFFSET(Input!$B$10,$AB402,0)))</f>
        <v/>
      </c>
      <c r="E402" t="str">
        <f ca="1">IF(Input!C411="","",OFFSET(Input!$C$10,$AB402,0))</f>
        <v/>
      </c>
      <c r="F402" t="str">
        <f ca="1">IF(Input!D411="","",OFFSET(Input!$D$10,$AB402,0))</f>
        <v/>
      </c>
      <c r="G402" t="str">
        <f ca="1">IF(Input!E411="","",OFFSET(Input!$E$10,$AB402,0))</f>
        <v/>
      </c>
      <c r="H402" t="str">
        <f ca="1">IF(Input!F411="","",OFFSET(Input!$F$10,$AB402,0))</f>
        <v/>
      </c>
      <c r="I402" t="str">
        <f ca="1">IF(Input!G411="","",OFFSET(Input!$G$10,$AB402,0))</f>
        <v/>
      </c>
      <c r="J402" t="str">
        <f ca="1">IF(Input!H411="","",OFFSET(Input!$H$10,$AB402,0))</f>
        <v/>
      </c>
      <c r="K402" t="str">
        <f ca="1">IF(Input!I411="","",OFFSET(Input!$I$10,$AB402,0))</f>
        <v/>
      </c>
      <c r="L402" t="str">
        <f ca="1">IF(Input!J411="","",OFFSET(Input!$J$10,$AB402,0))</f>
        <v/>
      </c>
      <c r="M402" s="189" t="str">
        <f ca="1">IF(Input!K411="","",VALUE(OFFSET(Input!$K$10,$AB402,0)))</f>
        <v/>
      </c>
      <c r="N402" s="189" t="str">
        <f ca="1">IF(Input!L411="","",VALUE(OFFSET(Input!$L$10,$AB402,0)))</f>
        <v/>
      </c>
      <c r="O402" t="str">
        <f ca="1">IF(Input!M411="","",OFFSET(Input!$M$10,$AB402,0))</f>
        <v/>
      </c>
      <c r="P402" t="str">
        <f ca="1">IF(Input!N411="","",OFFSET(Input!$N$10,$AB402,0))</f>
        <v/>
      </c>
      <c r="Q402" t="str">
        <f ca="1">IF(Input!O411="","",OFFSET(Input!$O$10,$AB402,0))</f>
        <v/>
      </c>
      <c r="R402" t="str">
        <f ca="1">IF(Input!P411="","",VALUE(OFFSET(Input!$P$10,$AB402,0)*100))</f>
        <v/>
      </c>
      <c r="T402" t="str">
        <f ca="1">IF(Input!Q411="","",OFFSET(Input!$Q$10,$AB402,0))</f>
        <v/>
      </c>
      <c r="U402" t="str">
        <f ca="1">IF(Input!R411="","",OFFSET(Input!$R$10,$AB402,0))</f>
        <v/>
      </c>
      <c r="V402" t="str">
        <f ca="1">IF(Input!S411="","",VALUE(OFFSET(Input!$S$10,$AB402,0)))</f>
        <v/>
      </c>
      <c r="W402" t="str">
        <f ca="1">IF(Input!T411="","",VALUE(OFFSET(Input!$T$10,$AB402,0)))</f>
        <v/>
      </c>
      <c r="X402" t="str">
        <f ca="1">IF(Input!U411="","",VALUE(OFFSET(Input!$U$10,$AB402,0)))</f>
        <v/>
      </c>
      <c r="Y402" t="str">
        <f ca="1">IF(Input!V411="","",VALUE(OFFSET(Input!$V$10,$AB402,0)))</f>
        <v/>
      </c>
      <c r="Z402" s="170" t="str">
        <f ca="1">IF(Input!W411="","",OFFSET(Input!$W$10,$AB402,0))</f>
        <v/>
      </c>
      <c r="AB402" s="169">
        <v>401</v>
      </c>
    </row>
    <row r="403" spans="1:28" x14ac:dyDescent="0.25">
      <c r="A403" s="179" t="str">
        <f ca="1">IF(Input!A412="","",OFFSET(Input!$A$10,$AB403,0))</f>
        <v/>
      </c>
      <c r="B403" t="str">
        <f>IF(Input!$J$2="","",IF(A403="","",Input!$J$2))</f>
        <v/>
      </c>
      <c r="D403" t="str">
        <f ca="1">IF(Input!B412="","",VALUE(OFFSET(Input!$B$10,$AB403,0)))</f>
        <v/>
      </c>
      <c r="E403" t="str">
        <f ca="1">IF(Input!C412="","",OFFSET(Input!$C$10,$AB403,0))</f>
        <v/>
      </c>
      <c r="F403" t="str">
        <f ca="1">IF(Input!D412="","",OFFSET(Input!$D$10,$AB403,0))</f>
        <v/>
      </c>
      <c r="G403" t="str">
        <f ca="1">IF(Input!E412="","",OFFSET(Input!$E$10,$AB403,0))</f>
        <v/>
      </c>
      <c r="H403" t="str">
        <f ca="1">IF(Input!F412="","",OFFSET(Input!$F$10,$AB403,0))</f>
        <v/>
      </c>
      <c r="I403" t="str">
        <f ca="1">IF(Input!G412="","",OFFSET(Input!$G$10,$AB403,0))</f>
        <v/>
      </c>
      <c r="J403" t="str">
        <f ca="1">IF(Input!H412="","",OFFSET(Input!$H$10,$AB403,0))</f>
        <v/>
      </c>
      <c r="K403" t="str">
        <f ca="1">IF(Input!I412="","",OFFSET(Input!$I$10,$AB403,0))</f>
        <v/>
      </c>
      <c r="L403" t="str">
        <f ca="1">IF(Input!J412="","",OFFSET(Input!$J$10,$AB403,0))</f>
        <v/>
      </c>
      <c r="M403" s="189" t="str">
        <f ca="1">IF(Input!K412="","",VALUE(OFFSET(Input!$K$10,$AB403,0)))</f>
        <v/>
      </c>
      <c r="N403" s="189" t="str">
        <f ca="1">IF(Input!L412="","",VALUE(OFFSET(Input!$L$10,$AB403,0)))</f>
        <v/>
      </c>
      <c r="O403" t="str">
        <f ca="1">IF(Input!M412="","",OFFSET(Input!$M$10,$AB403,0))</f>
        <v/>
      </c>
      <c r="P403" t="str">
        <f ca="1">IF(Input!N412="","",OFFSET(Input!$N$10,$AB403,0))</f>
        <v/>
      </c>
      <c r="Q403" t="str">
        <f ca="1">IF(Input!O412="","",OFFSET(Input!$O$10,$AB403,0))</f>
        <v/>
      </c>
      <c r="R403" t="str">
        <f ca="1">IF(Input!P412="","",VALUE(OFFSET(Input!$P$10,$AB403,0)*100))</f>
        <v/>
      </c>
      <c r="T403" t="str">
        <f ca="1">IF(Input!Q412="","",OFFSET(Input!$Q$10,$AB403,0))</f>
        <v/>
      </c>
      <c r="U403" t="str">
        <f ca="1">IF(Input!R412="","",OFFSET(Input!$R$10,$AB403,0))</f>
        <v/>
      </c>
      <c r="V403" t="str">
        <f ca="1">IF(Input!S412="","",VALUE(OFFSET(Input!$S$10,$AB403,0)))</f>
        <v/>
      </c>
      <c r="W403" t="str">
        <f ca="1">IF(Input!T412="","",VALUE(OFFSET(Input!$T$10,$AB403,0)))</f>
        <v/>
      </c>
      <c r="X403" t="str">
        <f ca="1">IF(Input!U412="","",VALUE(OFFSET(Input!$U$10,$AB403,0)))</f>
        <v/>
      </c>
      <c r="Y403" t="str">
        <f ca="1">IF(Input!V412="","",VALUE(OFFSET(Input!$V$10,$AB403,0)))</f>
        <v/>
      </c>
      <c r="Z403" s="170" t="str">
        <f ca="1">IF(Input!W412="","",OFFSET(Input!$W$10,$AB403,0))</f>
        <v/>
      </c>
      <c r="AB403" s="169">
        <v>402</v>
      </c>
    </row>
    <row r="404" spans="1:28" x14ac:dyDescent="0.25">
      <c r="A404" s="179" t="str">
        <f ca="1">IF(Input!A413="","",OFFSET(Input!$A$10,$AB404,0))</f>
        <v/>
      </c>
      <c r="B404" t="str">
        <f>IF(Input!$J$2="","",IF(A404="","",Input!$J$2))</f>
        <v/>
      </c>
      <c r="D404" t="str">
        <f ca="1">IF(Input!B413="","",VALUE(OFFSET(Input!$B$10,$AB404,0)))</f>
        <v/>
      </c>
      <c r="E404" t="str">
        <f ca="1">IF(Input!C413="","",OFFSET(Input!$C$10,$AB404,0))</f>
        <v/>
      </c>
      <c r="F404" t="str">
        <f ca="1">IF(Input!D413="","",OFFSET(Input!$D$10,$AB404,0))</f>
        <v/>
      </c>
      <c r="G404" t="str">
        <f ca="1">IF(Input!E413="","",OFFSET(Input!$E$10,$AB404,0))</f>
        <v/>
      </c>
      <c r="H404" t="str">
        <f ca="1">IF(Input!F413="","",OFFSET(Input!$F$10,$AB404,0))</f>
        <v/>
      </c>
      <c r="I404" t="str">
        <f ca="1">IF(Input!G413="","",OFFSET(Input!$G$10,$AB404,0))</f>
        <v/>
      </c>
      <c r="J404" t="str">
        <f ca="1">IF(Input!H413="","",OFFSET(Input!$H$10,$AB404,0))</f>
        <v/>
      </c>
      <c r="K404" t="str">
        <f ca="1">IF(Input!I413="","",OFFSET(Input!$I$10,$AB404,0))</f>
        <v/>
      </c>
      <c r="L404" t="str">
        <f ca="1">IF(Input!J413="","",OFFSET(Input!$J$10,$AB404,0))</f>
        <v/>
      </c>
      <c r="M404" s="189" t="str">
        <f ca="1">IF(Input!K413="","",VALUE(OFFSET(Input!$K$10,$AB404,0)))</f>
        <v/>
      </c>
      <c r="N404" s="189" t="str">
        <f ca="1">IF(Input!L413="","",VALUE(OFFSET(Input!$L$10,$AB404,0)))</f>
        <v/>
      </c>
      <c r="O404" t="str">
        <f ca="1">IF(Input!M413="","",OFFSET(Input!$M$10,$AB404,0))</f>
        <v/>
      </c>
      <c r="P404" t="str">
        <f ca="1">IF(Input!N413="","",OFFSET(Input!$N$10,$AB404,0))</f>
        <v/>
      </c>
      <c r="Q404" t="str">
        <f ca="1">IF(Input!O413="","",OFFSET(Input!$O$10,$AB404,0))</f>
        <v/>
      </c>
      <c r="R404" t="str">
        <f ca="1">IF(Input!P413="","",VALUE(OFFSET(Input!$P$10,$AB404,0)*100))</f>
        <v/>
      </c>
      <c r="T404" t="str">
        <f ca="1">IF(Input!Q413="","",OFFSET(Input!$Q$10,$AB404,0))</f>
        <v/>
      </c>
      <c r="U404" t="str">
        <f ca="1">IF(Input!R413="","",OFFSET(Input!$R$10,$AB404,0))</f>
        <v/>
      </c>
      <c r="V404" t="str">
        <f ca="1">IF(Input!S413="","",VALUE(OFFSET(Input!$S$10,$AB404,0)))</f>
        <v/>
      </c>
      <c r="W404" t="str">
        <f ca="1">IF(Input!T413="","",VALUE(OFFSET(Input!$T$10,$AB404,0)))</f>
        <v/>
      </c>
      <c r="X404" t="str">
        <f ca="1">IF(Input!U413="","",VALUE(OFFSET(Input!$U$10,$AB404,0)))</f>
        <v/>
      </c>
      <c r="Y404" t="str">
        <f ca="1">IF(Input!V413="","",VALUE(OFFSET(Input!$V$10,$AB404,0)))</f>
        <v/>
      </c>
      <c r="Z404" s="170" t="str">
        <f ca="1">IF(Input!W413="","",OFFSET(Input!$W$10,$AB404,0))</f>
        <v/>
      </c>
      <c r="AB404" s="169">
        <v>403</v>
      </c>
    </row>
    <row r="405" spans="1:28" x14ac:dyDescent="0.25">
      <c r="A405" s="179" t="str">
        <f ca="1">IF(Input!A414="","",OFFSET(Input!$A$10,$AB405,0))</f>
        <v/>
      </c>
      <c r="B405" t="str">
        <f>IF(Input!$J$2="","",IF(A405="","",Input!$J$2))</f>
        <v/>
      </c>
      <c r="D405" t="str">
        <f ca="1">IF(Input!B414="","",VALUE(OFFSET(Input!$B$10,$AB405,0)))</f>
        <v/>
      </c>
      <c r="E405" t="str">
        <f ca="1">IF(Input!C414="","",OFFSET(Input!$C$10,$AB405,0))</f>
        <v/>
      </c>
      <c r="F405" t="str">
        <f ca="1">IF(Input!D414="","",OFFSET(Input!$D$10,$AB405,0))</f>
        <v/>
      </c>
      <c r="G405" t="str">
        <f ca="1">IF(Input!E414="","",OFFSET(Input!$E$10,$AB405,0))</f>
        <v/>
      </c>
      <c r="H405" t="str">
        <f ca="1">IF(Input!F414="","",OFFSET(Input!$F$10,$AB405,0))</f>
        <v/>
      </c>
      <c r="I405" t="str">
        <f ca="1">IF(Input!G414="","",OFFSET(Input!$G$10,$AB405,0))</f>
        <v/>
      </c>
      <c r="J405" t="str">
        <f ca="1">IF(Input!H414="","",OFFSET(Input!$H$10,$AB405,0))</f>
        <v/>
      </c>
      <c r="K405" t="str">
        <f ca="1">IF(Input!I414="","",OFFSET(Input!$I$10,$AB405,0))</f>
        <v/>
      </c>
      <c r="L405" t="str">
        <f ca="1">IF(Input!J414="","",OFFSET(Input!$J$10,$AB405,0))</f>
        <v/>
      </c>
      <c r="M405" s="189" t="str">
        <f ca="1">IF(Input!K414="","",VALUE(OFFSET(Input!$K$10,$AB405,0)))</f>
        <v/>
      </c>
      <c r="N405" s="189" t="str">
        <f ca="1">IF(Input!L414="","",VALUE(OFFSET(Input!$L$10,$AB405,0)))</f>
        <v/>
      </c>
      <c r="O405" t="str">
        <f ca="1">IF(Input!M414="","",OFFSET(Input!$M$10,$AB405,0))</f>
        <v/>
      </c>
      <c r="P405" t="str">
        <f ca="1">IF(Input!N414="","",OFFSET(Input!$N$10,$AB405,0))</f>
        <v/>
      </c>
      <c r="Q405" t="str">
        <f ca="1">IF(Input!O414="","",OFFSET(Input!$O$10,$AB405,0))</f>
        <v/>
      </c>
      <c r="R405" t="str">
        <f ca="1">IF(Input!P414="","",VALUE(OFFSET(Input!$P$10,$AB405,0)*100))</f>
        <v/>
      </c>
      <c r="T405" t="str">
        <f ca="1">IF(Input!Q414="","",OFFSET(Input!$Q$10,$AB405,0))</f>
        <v/>
      </c>
      <c r="U405" t="str">
        <f ca="1">IF(Input!R414="","",OFFSET(Input!$R$10,$AB405,0))</f>
        <v/>
      </c>
      <c r="V405" t="str">
        <f ca="1">IF(Input!S414="","",VALUE(OFFSET(Input!$S$10,$AB405,0)))</f>
        <v/>
      </c>
      <c r="W405" t="str">
        <f ca="1">IF(Input!T414="","",VALUE(OFFSET(Input!$T$10,$AB405,0)))</f>
        <v/>
      </c>
      <c r="X405" t="str">
        <f ca="1">IF(Input!U414="","",VALUE(OFFSET(Input!$U$10,$AB405,0)))</f>
        <v/>
      </c>
      <c r="Y405" t="str">
        <f ca="1">IF(Input!V414="","",VALUE(OFFSET(Input!$V$10,$AB405,0)))</f>
        <v/>
      </c>
      <c r="Z405" s="170" t="str">
        <f ca="1">IF(Input!W414="","",OFFSET(Input!$W$10,$AB405,0))</f>
        <v/>
      </c>
      <c r="AB405" s="169">
        <v>404</v>
      </c>
    </row>
    <row r="406" spans="1:28" x14ac:dyDescent="0.25">
      <c r="A406" s="179" t="str">
        <f ca="1">IF(Input!A415="","",OFFSET(Input!$A$10,$AB406,0))</f>
        <v/>
      </c>
      <c r="B406" t="str">
        <f>IF(Input!$J$2="","",IF(A406="","",Input!$J$2))</f>
        <v/>
      </c>
      <c r="D406" t="str">
        <f ca="1">IF(Input!B415="","",VALUE(OFFSET(Input!$B$10,$AB406,0)))</f>
        <v/>
      </c>
      <c r="E406" t="str">
        <f ca="1">IF(Input!C415="","",OFFSET(Input!$C$10,$AB406,0))</f>
        <v/>
      </c>
      <c r="F406" t="str">
        <f ca="1">IF(Input!D415="","",OFFSET(Input!$D$10,$AB406,0))</f>
        <v/>
      </c>
      <c r="G406" t="str">
        <f ca="1">IF(Input!E415="","",OFFSET(Input!$E$10,$AB406,0))</f>
        <v/>
      </c>
      <c r="H406" t="str">
        <f ca="1">IF(Input!F415="","",OFFSET(Input!$F$10,$AB406,0))</f>
        <v/>
      </c>
      <c r="I406" t="str">
        <f ca="1">IF(Input!G415="","",OFFSET(Input!$G$10,$AB406,0))</f>
        <v/>
      </c>
      <c r="J406" t="str">
        <f ca="1">IF(Input!H415="","",OFFSET(Input!$H$10,$AB406,0))</f>
        <v/>
      </c>
      <c r="K406" t="str">
        <f ca="1">IF(Input!I415="","",OFFSET(Input!$I$10,$AB406,0))</f>
        <v/>
      </c>
      <c r="L406" t="str">
        <f ca="1">IF(Input!J415="","",OFFSET(Input!$J$10,$AB406,0))</f>
        <v/>
      </c>
      <c r="M406" s="189" t="str">
        <f ca="1">IF(Input!K415="","",VALUE(OFFSET(Input!$K$10,$AB406,0)))</f>
        <v/>
      </c>
      <c r="N406" s="189" t="str">
        <f ca="1">IF(Input!L415="","",VALUE(OFFSET(Input!$L$10,$AB406,0)))</f>
        <v/>
      </c>
      <c r="O406" t="str">
        <f ca="1">IF(Input!M415="","",OFFSET(Input!$M$10,$AB406,0))</f>
        <v/>
      </c>
      <c r="P406" t="str">
        <f ca="1">IF(Input!N415="","",OFFSET(Input!$N$10,$AB406,0))</f>
        <v/>
      </c>
      <c r="Q406" t="str">
        <f ca="1">IF(Input!O415="","",OFFSET(Input!$O$10,$AB406,0))</f>
        <v/>
      </c>
      <c r="R406" t="str">
        <f ca="1">IF(Input!P415="","",VALUE(OFFSET(Input!$P$10,$AB406,0)*100))</f>
        <v/>
      </c>
      <c r="T406" t="str">
        <f ca="1">IF(Input!Q415="","",OFFSET(Input!$Q$10,$AB406,0))</f>
        <v/>
      </c>
      <c r="U406" t="str">
        <f ca="1">IF(Input!R415="","",OFFSET(Input!$R$10,$AB406,0))</f>
        <v/>
      </c>
      <c r="V406" t="str">
        <f ca="1">IF(Input!S415="","",VALUE(OFFSET(Input!$S$10,$AB406,0)))</f>
        <v/>
      </c>
      <c r="W406" t="str">
        <f ca="1">IF(Input!T415="","",VALUE(OFFSET(Input!$T$10,$AB406,0)))</f>
        <v/>
      </c>
      <c r="X406" t="str">
        <f ca="1">IF(Input!U415="","",VALUE(OFFSET(Input!$U$10,$AB406,0)))</f>
        <v/>
      </c>
      <c r="Y406" t="str">
        <f ca="1">IF(Input!V415="","",VALUE(OFFSET(Input!$V$10,$AB406,0)))</f>
        <v/>
      </c>
      <c r="Z406" s="170" t="str">
        <f ca="1">IF(Input!W415="","",OFFSET(Input!$W$10,$AB406,0))</f>
        <v/>
      </c>
      <c r="AB406" s="169">
        <v>405</v>
      </c>
    </row>
    <row r="407" spans="1:28" x14ac:dyDescent="0.25">
      <c r="A407" s="179" t="str">
        <f ca="1">IF(Input!A416="","",OFFSET(Input!$A$10,$AB407,0))</f>
        <v/>
      </c>
      <c r="B407" t="str">
        <f>IF(Input!$J$2="","",IF(A407="","",Input!$J$2))</f>
        <v/>
      </c>
      <c r="D407" t="str">
        <f ca="1">IF(Input!B416="","",VALUE(OFFSET(Input!$B$10,$AB407,0)))</f>
        <v/>
      </c>
      <c r="E407" t="str">
        <f ca="1">IF(Input!C416="","",OFFSET(Input!$C$10,$AB407,0))</f>
        <v/>
      </c>
      <c r="F407" t="str">
        <f ca="1">IF(Input!D416="","",OFFSET(Input!$D$10,$AB407,0))</f>
        <v/>
      </c>
      <c r="G407" t="str">
        <f ca="1">IF(Input!E416="","",OFFSET(Input!$E$10,$AB407,0))</f>
        <v/>
      </c>
      <c r="H407" t="str">
        <f ca="1">IF(Input!F416="","",OFFSET(Input!$F$10,$AB407,0))</f>
        <v/>
      </c>
      <c r="I407" t="str">
        <f ca="1">IF(Input!G416="","",OFFSET(Input!$G$10,$AB407,0))</f>
        <v/>
      </c>
      <c r="J407" t="str">
        <f ca="1">IF(Input!H416="","",OFFSET(Input!$H$10,$AB407,0))</f>
        <v/>
      </c>
      <c r="K407" t="str">
        <f ca="1">IF(Input!I416="","",OFFSET(Input!$I$10,$AB407,0))</f>
        <v/>
      </c>
      <c r="L407" t="str">
        <f ca="1">IF(Input!J416="","",OFFSET(Input!$J$10,$AB407,0))</f>
        <v/>
      </c>
      <c r="M407" s="189" t="str">
        <f ca="1">IF(Input!K416="","",VALUE(OFFSET(Input!$K$10,$AB407,0)))</f>
        <v/>
      </c>
      <c r="N407" s="189" t="str">
        <f ca="1">IF(Input!L416="","",VALUE(OFFSET(Input!$L$10,$AB407,0)))</f>
        <v/>
      </c>
      <c r="O407" t="str">
        <f ca="1">IF(Input!M416="","",OFFSET(Input!$M$10,$AB407,0))</f>
        <v/>
      </c>
      <c r="P407" t="str">
        <f ca="1">IF(Input!N416="","",OFFSET(Input!$N$10,$AB407,0))</f>
        <v/>
      </c>
      <c r="Q407" t="str">
        <f ca="1">IF(Input!O416="","",OFFSET(Input!$O$10,$AB407,0))</f>
        <v/>
      </c>
      <c r="R407" t="str">
        <f ca="1">IF(Input!P416="","",VALUE(OFFSET(Input!$P$10,$AB407,0)*100))</f>
        <v/>
      </c>
      <c r="T407" t="str">
        <f ca="1">IF(Input!Q416="","",OFFSET(Input!$Q$10,$AB407,0))</f>
        <v/>
      </c>
      <c r="U407" t="str">
        <f ca="1">IF(Input!R416="","",OFFSET(Input!$R$10,$AB407,0))</f>
        <v/>
      </c>
      <c r="V407" t="str">
        <f ca="1">IF(Input!S416="","",VALUE(OFFSET(Input!$S$10,$AB407,0)))</f>
        <v/>
      </c>
      <c r="W407" t="str">
        <f ca="1">IF(Input!T416="","",VALUE(OFFSET(Input!$T$10,$AB407,0)))</f>
        <v/>
      </c>
      <c r="X407" t="str">
        <f ca="1">IF(Input!U416="","",VALUE(OFFSET(Input!$U$10,$AB407,0)))</f>
        <v/>
      </c>
      <c r="Y407" t="str">
        <f ca="1">IF(Input!V416="","",VALUE(OFFSET(Input!$V$10,$AB407,0)))</f>
        <v/>
      </c>
      <c r="Z407" s="170" t="str">
        <f ca="1">IF(Input!W416="","",OFFSET(Input!$W$10,$AB407,0))</f>
        <v/>
      </c>
      <c r="AB407" s="169">
        <v>406</v>
      </c>
    </row>
    <row r="408" spans="1:28" x14ac:dyDescent="0.25">
      <c r="A408" s="179" t="str">
        <f ca="1">IF(Input!A417="","",OFFSET(Input!$A$10,$AB408,0))</f>
        <v/>
      </c>
      <c r="B408" t="str">
        <f>IF(Input!$J$2="","",IF(A408="","",Input!$J$2))</f>
        <v/>
      </c>
      <c r="D408" t="str">
        <f ca="1">IF(Input!B417="","",VALUE(OFFSET(Input!$B$10,$AB408,0)))</f>
        <v/>
      </c>
      <c r="E408" t="str">
        <f ca="1">IF(Input!C417="","",OFFSET(Input!$C$10,$AB408,0))</f>
        <v/>
      </c>
      <c r="F408" t="str">
        <f ca="1">IF(Input!D417="","",OFFSET(Input!$D$10,$AB408,0))</f>
        <v/>
      </c>
      <c r="G408" t="str">
        <f ca="1">IF(Input!E417="","",OFFSET(Input!$E$10,$AB408,0))</f>
        <v/>
      </c>
      <c r="H408" t="str">
        <f ca="1">IF(Input!F417="","",OFFSET(Input!$F$10,$AB408,0))</f>
        <v/>
      </c>
      <c r="I408" t="str">
        <f ca="1">IF(Input!G417="","",OFFSET(Input!$G$10,$AB408,0))</f>
        <v/>
      </c>
      <c r="J408" t="str">
        <f ca="1">IF(Input!H417="","",OFFSET(Input!$H$10,$AB408,0))</f>
        <v/>
      </c>
      <c r="K408" t="str">
        <f ca="1">IF(Input!I417="","",OFFSET(Input!$I$10,$AB408,0))</f>
        <v/>
      </c>
      <c r="L408" t="str">
        <f ca="1">IF(Input!J417="","",OFFSET(Input!$J$10,$AB408,0))</f>
        <v/>
      </c>
      <c r="M408" s="189" t="str">
        <f ca="1">IF(Input!K417="","",VALUE(OFFSET(Input!$K$10,$AB408,0)))</f>
        <v/>
      </c>
      <c r="N408" s="189" t="str">
        <f ca="1">IF(Input!L417="","",VALUE(OFFSET(Input!$L$10,$AB408,0)))</f>
        <v/>
      </c>
      <c r="O408" t="str">
        <f ca="1">IF(Input!M417="","",OFFSET(Input!$M$10,$AB408,0))</f>
        <v/>
      </c>
      <c r="P408" t="str">
        <f ca="1">IF(Input!N417="","",OFFSET(Input!$N$10,$AB408,0))</f>
        <v/>
      </c>
      <c r="Q408" t="str">
        <f ca="1">IF(Input!O417="","",OFFSET(Input!$O$10,$AB408,0))</f>
        <v/>
      </c>
      <c r="R408" t="str">
        <f ca="1">IF(Input!P417="","",VALUE(OFFSET(Input!$P$10,$AB408,0)*100))</f>
        <v/>
      </c>
      <c r="T408" t="str">
        <f ca="1">IF(Input!Q417="","",OFFSET(Input!$Q$10,$AB408,0))</f>
        <v/>
      </c>
      <c r="U408" t="str">
        <f ca="1">IF(Input!R417="","",OFFSET(Input!$R$10,$AB408,0))</f>
        <v/>
      </c>
      <c r="V408" t="str">
        <f ca="1">IF(Input!S417="","",VALUE(OFFSET(Input!$S$10,$AB408,0)))</f>
        <v/>
      </c>
      <c r="W408" t="str">
        <f ca="1">IF(Input!T417="","",VALUE(OFFSET(Input!$T$10,$AB408,0)))</f>
        <v/>
      </c>
      <c r="X408" t="str">
        <f ca="1">IF(Input!U417="","",VALUE(OFFSET(Input!$U$10,$AB408,0)))</f>
        <v/>
      </c>
      <c r="Y408" t="str">
        <f ca="1">IF(Input!V417="","",VALUE(OFFSET(Input!$V$10,$AB408,0)))</f>
        <v/>
      </c>
      <c r="Z408" s="170" t="str">
        <f ca="1">IF(Input!W417="","",OFFSET(Input!$W$10,$AB408,0))</f>
        <v/>
      </c>
      <c r="AB408" s="169">
        <v>407</v>
      </c>
    </row>
    <row r="409" spans="1:28" x14ac:dyDescent="0.25">
      <c r="A409" s="179" t="str">
        <f ca="1">IF(Input!A418="","",OFFSET(Input!$A$10,$AB409,0))</f>
        <v/>
      </c>
      <c r="B409" t="str">
        <f>IF(Input!$J$2="","",IF(A409="","",Input!$J$2))</f>
        <v/>
      </c>
      <c r="D409" t="str">
        <f ca="1">IF(Input!B418="","",VALUE(OFFSET(Input!$B$10,$AB409,0)))</f>
        <v/>
      </c>
      <c r="E409" t="str">
        <f ca="1">IF(Input!C418="","",OFFSET(Input!$C$10,$AB409,0))</f>
        <v/>
      </c>
      <c r="F409" t="str">
        <f ca="1">IF(Input!D418="","",OFFSET(Input!$D$10,$AB409,0))</f>
        <v/>
      </c>
      <c r="G409" t="str">
        <f ca="1">IF(Input!E418="","",OFFSET(Input!$E$10,$AB409,0))</f>
        <v/>
      </c>
      <c r="H409" t="str">
        <f ca="1">IF(Input!F418="","",OFFSET(Input!$F$10,$AB409,0))</f>
        <v/>
      </c>
      <c r="I409" t="str">
        <f ca="1">IF(Input!G418="","",OFFSET(Input!$G$10,$AB409,0))</f>
        <v/>
      </c>
      <c r="J409" t="str">
        <f ca="1">IF(Input!H418="","",OFFSET(Input!$H$10,$AB409,0))</f>
        <v/>
      </c>
      <c r="K409" t="str">
        <f ca="1">IF(Input!I418="","",OFFSET(Input!$I$10,$AB409,0))</f>
        <v/>
      </c>
      <c r="L409" t="str">
        <f ca="1">IF(Input!J418="","",OFFSET(Input!$J$10,$AB409,0))</f>
        <v/>
      </c>
      <c r="M409" s="189" t="str">
        <f ca="1">IF(Input!K418="","",VALUE(OFFSET(Input!$K$10,$AB409,0)))</f>
        <v/>
      </c>
      <c r="N409" s="189" t="str">
        <f ca="1">IF(Input!L418="","",VALUE(OFFSET(Input!$L$10,$AB409,0)))</f>
        <v/>
      </c>
      <c r="O409" t="str">
        <f ca="1">IF(Input!M418="","",OFFSET(Input!$M$10,$AB409,0))</f>
        <v/>
      </c>
      <c r="P409" t="str">
        <f ca="1">IF(Input!N418="","",OFFSET(Input!$N$10,$AB409,0))</f>
        <v/>
      </c>
      <c r="Q409" t="str">
        <f ca="1">IF(Input!O418="","",OFFSET(Input!$O$10,$AB409,0))</f>
        <v/>
      </c>
      <c r="R409" t="str">
        <f ca="1">IF(Input!P418="","",VALUE(OFFSET(Input!$P$10,$AB409,0)*100))</f>
        <v/>
      </c>
      <c r="T409" t="str">
        <f ca="1">IF(Input!Q418="","",OFFSET(Input!$Q$10,$AB409,0))</f>
        <v/>
      </c>
      <c r="U409" t="str">
        <f ca="1">IF(Input!R418="","",OFFSET(Input!$R$10,$AB409,0))</f>
        <v/>
      </c>
      <c r="V409" t="str">
        <f ca="1">IF(Input!S418="","",VALUE(OFFSET(Input!$S$10,$AB409,0)))</f>
        <v/>
      </c>
      <c r="W409" t="str">
        <f ca="1">IF(Input!T418="","",VALUE(OFFSET(Input!$T$10,$AB409,0)))</f>
        <v/>
      </c>
      <c r="X409" t="str">
        <f ca="1">IF(Input!U418="","",VALUE(OFFSET(Input!$U$10,$AB409,0)))</f>
        <v/>
      </c>
      <c r="Y409" t="str">
        <f ca="1">IF(Input!V418="","",VALUE(OFFSET(Input!$V$10,$AB409,0)))</f>
        <v/>
      </c>
      <c r="Z409" s="170" t="str">
        <f ca="1">IF(Input!W418="","",OFFSET(Input!$W$10,$AB409,0))</f>
        <v/>
      </c>
      <c r="AB409" s="169">
        <v>408</v>
      </c>
    </row>
    <row r="410" spans="1:28" x14ac:dyDescent="0.25">
      <c r="A410" s="179" t="str">
        <f ca="1">IF(Input!A419="","",OFFSET(Input!$A$10,$AB410,0))</f>
        <v/>
      </c>
      <c r="B410" t="str">
        <f>IF(Input!$J$2="","",IF(A410="","",Input!$J$2))</f>
        <v/>
      </c>
      <c r="D410" t="str">
        <f ca="1">IF(Input!B419="","",VALUE(OFFSET(Input!$B$10,$AB410,0)))</f>
        <v/>
      </c>
      <c r="E410" t="str">
        <f ca="1">IF(Input!C419="","",OFFSET(Input!$C$10,$AB410,0))</f>
        <v/>
      </c>
      <c r="F410" t="str">
        <f ca="1">IF(Input!D419="","",OFFSET(Input!$D$10,$AB410,0))</f>
        <v/>
      </c>
      <c r="G410" t="str">
        <f ca="1">IF(Input!E419="","",OFFSET(Input!$E$10,$AB410,0))</f>
        <v/>
      </c>
      <c r="H410" t="str">
        <f ca="1">IF(Input!F419="","",OFFSET(Input!$F$10,$AB410,0))</f>
        <v/>
      </c>
      <c r="I410" t="str">
        <f ca="1">IF(Input!G419="","",OFFSET(Input!$G$10,$AB410,0))</f>
        <v/>
      </c>
      <c r="J410" t="str">
        <f ca="1">IF(Input!H419="","",OFFSET(Input!$H$10,$AB410,0))</f>
        <v/>
      </c>
      <c r="K410" t="str">
        <f ca="1">IF(Input!I419="","",OFFSET(Input!$I$10,$AB410,0))</f>
        <v/>
      </c>
      <c r="L410" t="str">
        <f ca="1">IF(Input!J419="","",OFFSET(Input!$J$10,$AB410,0))</f>
        <v/>
      </c>
      <c r="M410" s="189" t="str">
        <f ca="1">IF(Input!K419="","",VALUE(OFFSET(Input!$K$10,$AB410,0)))</f>
        <v/>
      </c>
      <c r="N410" s="189" t="str">
        <f ca="1">IF(Input!L419="","",VALUE(OFFSET(Input!$L$10,$AB410,0)))</f>
        <v/>
      </c>
      <c r="O410" t="str">
        <f ca="1">IF(Input!M419="","",OFFSET(Input!$M$10,$AB410,0))</f>
        <v/>
      </c>
      <c r="P410" t="str">
        <f ca="1">IF(Input!N419="","",OFFSET(Input!$N$10,$AB410,0))</f>
        <v/>
      </c>
      <c r="Q410" t="str">
        <f ca="1">IF(Input!O419="","",OFFSET(Input!$O$10,$AB410,0))</f>
        <v/>
      </c>
      <c r="R410" t="str">
        <f ca="1">IF(Input!P419="","",VALUE(OFFSET(Input!$P$10,$AB410,0)*100))</f>
        <v/>
      </c>
      <c r="T410" t="str">
        <f ca="1">IF(Input!Q419="","",OFFSET(Input!$Q$10,$AB410,0))</f>
        <v/>
      </c>
      <c r="U410" t="str">
        <f ca="1">IF(Input!R419="","",OFFSET(Input!$R$10,$AB410,0))</f>
        <v/>
      </c>
      <c r="V410" t="str">
        <f ca="1">IF(Input!S419="","",VALUE(OFFSET(Input!$S$10,$AB410,0)))</f>
        <v/>
      </c>
      <c r="W410" t="str">
        <f ca="1">IF(Input!T419="","",VALUE(OFFSET(Input!$T$10,$AB410,0)))</f>
        <v/>
      </c>
      <c r="X410" t="str">
        <f ca="1">IF(Input!U419="","",VALUE(OFFSET(Input!$U$10,$AB410,0)))</f>
        <v/>
      </c>
      <c r="Y410" t="str">
        <f ca="1">IF(Input!V419="","",VALUE(OFFSET(Input!$V$10,$AB410,0)))</f>
        <v/>
      </c>
      <c r="Z410" s="170" t="str">
        <f ca="1">IF(Input!W419="","",OFFSET(Input!$W$10,$AB410,0))</f>
        <v/>
      </c>
      <c r="AB410" s="169">
        <v>409</v>
      </c>
    </row>
    <row r="411" spans="1:28" x14ac:dyDescent="0.25">
      <c r="A411" s="179" t="str">
        <f ca="1">IF(Input!A420="","",OFFSET(Input!$A$10,$AB411,0))</f>
        <v/>
      </c>
      <c r="B411" t="str">
        <f>IF(Input!$J$2="","",IF(A411="","",Input!$J$2))</f>
        <v/>
      </c>
      <c r="D411" t="str">
        <f ca="1">IF(Input!B420="","",VALUE(OFFSET(Input!$B$10,$AB411,0)))</f>
        <v/>
      </c>
      <c r="E411" t="str">
        <f ca="1">IF(Input!C420="","",OFFSET(Input!$C$10,$AB411,0))</f>
        <v/>
      </c>
      <c r="F411" t="str">
        <f ca="1">IF(Input!D420="","",OFFSET(Input!$D$10,$AB411,0))</f>
        <v/>
      </c>
      <c r="G411" t="str">
        <f ca="1">IF(Input!E420="","",OFFSET(Input!$E$10,$AB411,0))</f>
        <v/>
      </c>
      <c r="H411" t="str">
        <f ca="1">IF(Input!F420="","",OFFSET(Input!$F$10,$AB411,0))</f>
        <v/>
      </c>
      <c r="I411" t="str">
        <f ca="1">IF(Input!G420="","",OFFSET(Input!$G$10,$AB411,0))</f>
        <v/>
      </c>
      <c r="J411" t="str">
        <f ca="1">IF(Input!H420="","",OFFSET(Input!$H$10,$AB411,0))</f>
        <v/>
      </c>
      <c r="K411" t="str">
        <f ca="1">IF(Input!I420="","",OFFSET(Input!$I$10,$AB411,0))</f>
        <v/>
      </c>
      <c r="L411" t="str">
        <f ca="1">IF(Input!J420="","",OFFSET(Input!$J$10,$AB411,0))</f>
        <v/>
      </c>
      <c r="M411" s="189" t="str">
        <f ca="1">IF(Input!K420="","",VALUE(OFFSET(Input!$K$10,$AB411,0)))</f>
        <v/>
      </c>
      <c r="N411" s="189" t="str">
        <f ca="1">IF(Input!L420="","",VALUE(OFFSET(Input!$L$10,$AB411,0)))</f>
        <v/>
      </c>
      <c r="O411" t="str">
        <f ca="1">IF(Input!M420="","",OFFSET(Input!$M$10,$AB411,0))</f>
        <v/>
      </c>
      <c r="P411" t="str">
        <f ca="1">IF(Input!N420="","",OFFSET(Input!$N$10,$AB411,0))</f>
        <v/>
      </c>
      <c r="Q411" t="str">
        <f ca="1">IF(Input!O420="","",OFFSET(Input!$O$10,$AB411,0))</f>
        <v/>
      </c>
      <c r="R411" t="str">
        <f ca="1">IF(Input!P420="","",VALUE(OFFSET(Input!$P$10,$AB411,0)*100))</f>
        <v/>
      </c>
      <c r="T411" t="str">
        <f ca="1">IF(Input!Q420="","",OFFSET(Input!$Q$10,$AB411,0))</f>
        <v/>
      </c>
      <c r="U411" t="str">
        <f ca="1">IF(Input!R420="","",OFFSET(Input!$R$10,$AB411,0))</f>
        <v/>
      </c>
      <c r="V411" t="str">
        <f ca="1">IF(Input!S420="","",VALUE(OFFSET(Input!$S$10,$AB411,0)))</f>
        <v/>
      </c>
      <c r="W411" t="str">
        <f ca="1">IF(Input!T420="","",VALUE(OFFSET(Input!$T$10,$AB411,0)))</f>
        <v/>
      </c>
      <c r="X411" t="str">
        <f ca="1">IF(Input!U420="","",VALUE(OFFSET(Input!$U$10,$AB411,0)))</f>
        <v/>
      </c>
      <c r="Y411" t="str">
        <f ca="1">IF(Input!V420="","",VALUE(OFFSET(Input!$V$10,$AB411,0)))</f>
        <v/>
      </c>
      <c r="Z411" s="170" t="str">
        <f ca="1">IF(Input!W420="","",OFFSET(Input!$W$10,$AB411,0))</f>
        <v/>
      </c>
      <c r="AB411" s="169">
        <v>410</v>
      </c>
    </row>
    <row r="412" spans="1:28" x14ac:dyDescent="0.25">
      <c r="A412" s="179" t="str">
        <f ca="1">IF(Input!A421="","",OFFSET(Input!$A$10,$AB412,0))</f>
        <v/>
      </c>
      <c r="B412" t="str">
        <f>IF(Input!$J$2="","",IF(A412="","",Input!$J$2))</f>
        <v/>
      </c>
      <c r="D412" t="str">
        <f ca="1">IF(Input!B421="","",VALUE(OFFSET(Input!$B$10,$AB412,0)))</f>
        <v/>
      </c>
      <c r="E412" t="str">
        <f ca="1">IF(Input!C421="","",OFFSET(Input!$C$10,$AB412,0))</f>
        <v/>
      </c>
      <c r="F412" t="str">
        <f ca="1">IF(Input!D421="","",OFFSET(Input!$D$10,$AB412,0))</f>
        <v/>
      </c>
      <c r="G412" t="str">
        <f ca="1">IF(Input!E421="","",OFFSET(Input!$E$10,$AB412,0))</f>
        <v/>
      </c>
      <c r="H412" t="str">
        <f ca="1">IF(Input!F421="","",OFFSET(Input!$F$10,$AB412,0))</f>
        <v/>
      </c>
      <c r="I412" t="str">
        <f ca="1">IF(Input!G421="","",OFFSET(Input!$G$10,$AB412,0))</f>
        <v/>
      </c>
      <c r="J412" t="str">
        <f ca="1">IF(Input!H421="","",OFFSET(Input!$H$10,$AB412,0))</f>
        <v/>
      </c>
      <c r="K412" t="str">
        <f ca="1">IF(Input!I421="","",OFFSET(Input!$I$10,$AB412,0))</f>
        <v/>
      </c>
      <c r="L412" t="str">
        <f ca="1">IF(Input!J421="","",OFFSET(Input!$J$10,$AB412,0))</f>
        <v/>
      </c>
      <c r="M412" s="189" t="str">
        <f ca="1">IF(Input!K421="","",VALUE(OFFSET(Input!$K$10,$AB412,0)))</f>
        <v/>
      </c>
      <c r="N412" s="189" t="str">
        <f ca="1">IF(Input!L421="","",VALUE(OFFSET(Input!$L$10,$AB412,0)))</f>
        <v/>
      </c>
      <c r="O412" t="str">
        <f ca="1">IF(Input!M421="","",OFFSET(Input!$M$10,$AB412,0))</f>
        <v/>
      </c>
      <c r="P412" t="str">
        <f ca="1">IF(Input!N421="","",OFFSET(Input!$N$10,$AB412,0))</f>
        <v/>
      </c>
      <c r="Q412" t="str">
        <f ca="1">IF(Input!O421="","",OFFSET(Input!$O$10,$AB412,0))</f>
        <v/>
      </c>
      <c r="R412" t="str">
        <f ca="1">IF(Input!P421="","",VALUE(OFFSET(Input!$P$10,$AB412,0)*100))</f>
        <v/>
      </c>
      <c r="T412" t="str">
        <f ca="1">IF(Input!Q421="","",OFFSET(Input!$Q$10,$AB412,0))</f>
        <v/>
      </c>
      <c r="U412" t="str">
        <f ca="1">IF(Input!R421="","",OFFSET(Input!$R$10,$AB412,0))</f>
        <v/>
      </c>
      <c r="V412" t="str">
        <f ca="1">IF(Input!S421="","",VALUE(OFFSET(Input!$S$10,$AB412,0)))</f>
        <v/>
      </c>
      <c r="W412" t="str">
        <f ca="1">IF(Input!T421="","",VALUE(OFFSET(Input!$T$10,$AB412,0)))</f>
        <v/>
      </c>
      <c r="X412" t="str">
        <f ca="1">IF(Input!U421="","",VALUE(OFFSET(Input!$U$10,$AB412,0)))</f>
        <v/>
      </c>
      <c r="Y412" t="str">
        <f ca="1">IF(Input!V421="","",VALUE(OFFSET(Input!$V$10,$AB412,0)))</f>
        <v/>
      </c>
      <c r="Z412" s="170" t="str">
        <f ca="1">IF(Input!W421="","",OFFSET(Input!$W$10,$AB412,0))</f>
        <v/>
      </c>
      <c r="AB412" s="169">
        <v>411</v>
      </c>
    </row>
    <row r="413" spans="1:28" x14ac:dyDescent="0.25">
      <c r="A413" s="179" t="str">
        <f ca="1">IF(Input!A422="","",OFFSET(Input!$A$10,$AB413,0))</f>
        <v/>
      </c>
      <c r="B413" t="str">
        <f>IF(Input!$J$2="","",IF(A413="","",Input!$J$2))</f>
        <v/>
      </c>
      <c r="D413" t="str">
        <f ca="1">IF(Input!B422="","",VALUE(OFFSET(Input!$B$10,$AB413,0)))</f>
        <v/>
      </c>
      <c r="E413" t="str">
        <f ca="1">IF(Input!C422="","",OFFSET(Input!$C$10,$AB413,0))</f>
        <v/>
      </c>
      <c r="F413" t="str">
        <f ca="1">IF(Input!D422="","",OFFSET(Input!$D$10,$AB413,0))</f>
        <v/>
      </c>
      <c r="G413" t="str">
        <f ca="1">IF(Input!E422="","",OFFSET(Input!$E$10,$AB413,0))</f>
        <v/>
      </c>
      <c r="H413" t="str">
        <f ca="1">IF(Input!F422="","",OFFSET(Input!$F$10,$AB413,0))</f>
        <v/>
      </c>
      <c r="I413" t="str">
        <f ca="1">IF(Input!G422="","",OFFSET(Input!$G$10,$AB413,0))</f>
        <v/>
      </c>
      <c r="J413" t="str">
        <f ca="1">IF(Input!H422="","",OFFSET(Input!$H$10,$AB413,0))</f>
        <v/>
      </c>
      <c r="K413" t="str">
        <f ca="1">IF(Input!I422="","",OFFSET(Input!$I$10,$AB413,0))</f>
        <v/>
      </c>
      <c r="L413" t="str">
        <f ca="1">IF(Input!J422="","",OFFSET(Input!$J$10,$AB413,0))</f>
        <v/>
      </c>
      <c r="M413" s="189" t="str">
        <f ca="1">IF(Input!K422="","",VALUE(OFFSET(Input!$K$10,$AB413,0)))</f>
        <v/>
      </c>
      <c r="N413" s="189" t="str">
        <f ca="1">IF(Input!L422="","",VALUE(OFFSET(Input!$L$10,$AB413,0)))</f>
        <v/>
      </c>
      <c r="O413" t="str">
        <f ca="1">IF(Input!M422="","",OFFSET(Input!$M$10,$AB413,0))</f>
        <v/>
      </c>
      <c r="P413" t="str">
        <f ca="1">IF(Input!N422="","",OFFSET(Input!$N$10,$AB413,0))</f>
        <v/>
      </c>
      <c r="Q413" t="str">
        <f ca="1">IF(Input!O422="","",OFFSET(Input!$O$10,$AB413,0))</f>
        <v/>
      </c>
      <c r="R413" t="str">
        <f ca="1">IF(Input!P422="","",VALUE(OFFSET(Input!$P$10,$AB413,0)*100))</f>
        <v/>
      </c>
      <c r="T413" t="str">
        <f ca="1">IF(Input!Q422="","",OFFSET(Input!$Q$10,$AB413,0))</f>
        <v/>
      </c>
      <c r="U413" t="str">
        <f ca="1">IF(Input!R422="","",OFFSET(Input!$R$10,$AB413,0))</f>
        <v/>
      </c>
      <c r="V413" t="str">
        <f ca="1">IF(Input!S422="","",VALUE(OFFSET(Input!$S$10,$AB413,0)))</f>
        <v/>
      </c>
      <c r="W413" t="str">
        <f ca="1">IF(Input!T422="","",VALUE(OFFSET(Input!$T$10,$AB413,0)))</f>
        <v/>
      </c>
      <c r="X413" t="str">
        <f ca="1">IF(Input!U422="","",VALUE(OFFSET(Input!$U$10,$AB413,0)))</f>
        <v/>
      </c>
      <c r="Y413" t="str">
        <f ca="1">IF(Input!V422="","",VALUE(OFFSET(Input!$V$10,$AB413,0)))</f>
        <v/>
      </c>
      <c r="Z413" s="170" t="str">
        <f ca="1">IF(Input!W422="","",OFFSET(Input!$W$10,$AB413,0))</f>
        <v/>
      </c>
      <c r="AB413" s="169">
        <v>412</v>
      </c>
    </row>
    <row r="414" spans="1:28" x14ac:dyDescent="0.25">
      <c r="A414" s="179" t="str">
        <f ca="1">IF(Input!A423="","",OFFSET(Input!$A$10,$AB414,0))</f>
        <v/>
      </c>
      <c r="B414" t="str">
        <f>IF(Input!$J$2="","",IF(A414="","",Input!$J$2))</f>
        <v/>
      </c>
      <c r="D414" t="str">
        <f ca="1">IF(Input!B423="","",VALUE(OFFSET(Input!$B$10,$AB414,0)))</f>
        <v/>
      </c>
      <c r="E414" t="str">
        <f ca="1">IF(Input!C423="","",OFFSET(Input!$C$10,$AB414,0))</f>
        <v/>
      </c>
      <c r="F414" t="str">
        <f ca="1">IF(Input!D423="","",OFFSET(Input!$D$10,$AB414,0))</f>
        <v/>
      </c>
      <c r="G414" t="str">
        <f ca="1">IF(Input!E423="","",OFFSET(Input!$E$10,$AB414,0))</f>
        <v/>
      </c>
      <c r="H414" t="str">
        <f ca="1">IF(Input!F423="","",OFFSET(Input!$F$10,$AB414,0))</f>
        <v/>
      </c>
      <c r="I414" t="str">
        <f ca="1">IF(Input!G423="","",OFFSET(Input!$G$10,$AB414,0))</f>
        <v/>
      </c>
      <c r="J414" t="str">
        <f ca="1">IF(Input!H423="","",OFFSET(Input!$H$10,$AB414,0))</f>
        <v/>
      </c>
      <c r="K414" t="str">
        <f ca="1">IF(Input!I423="","",OFFSET(Input!$I$10,$AB414,0))</f>
        <v/>
      </c>
      <c r="L414" t="str">
        <f ca="1">IF(Input!J423="","",OFFSET(Input!$J$10,$AB414,0))</f>
        <v/>
      </c>
      <c r="M414" s="189" t="str">
        <f ca="1">IF(Input!K423="","",VALUE(OFFSET(Input!$K$10,$AB414,0)))</f>
        <v/>
      </c>
      <c r="N414" s="189" t="str">
        <f ca="1">IF(Input!L423="","",VALUE(OFFSET(Input!$L$10,$AB414,0)))</f>
        <v/>
      </c>
      <c r="O414" t="str">
        <f ca="1">IF(Input!M423="","",OFFSET(Input!$M$10,$AB414,0))</f>
        <v/>
      </c>
      <c r="P414" t="str">
        <f ca="1">IF(Input!N423="","",OFFSET(Input!$N$10,$AB414,0))</f>
        <v/>
      </c>
      <c r="Q414" t="str">
        <f ca="1">IF(Input!O423="","",OFFSET(Input!$O$10,$AB414,0))</f>
        <v/>
      </c>
      <c r="R414" t="str">
        <f ca="1">IF(Input!P423="","",VALUE(OFFSET(Input!$P$10,$AB414,0)*100))</f>
        <v/>
      </c>
      <c r="T414" t="str">
        <f ca="1">IF(Input!Q423="","",OFFSET(Input!$Q$10,$AB414,0))</f>
        <v/>
      </c>
      <c r="U414" t="str">
        <f ca="1">IF(Input!R423="","",OFFSET(Input!$R$10,$AB414,0))</f>
        <v/>
      </c>
      <c r="V414" t="str">
        <f ca="1">IF(Input!S423="","",VALUE(OFFSET(Input!$S$10,$AB414,0)))</f>
        <v/>
      </c>
      <c r="W414" t="str">
        <f ca="1">IF(Input!T423="","",VALUE(OFFSET(Input!$T$10,$AB414,0)))</f>
        <v/>
      </c>
      <c r="X414" t="str">
        <f ca="1">IF(Input!U423="","",VALUE(OFFSET(Input!$U$10,$AB414,0)))</f>
        <v/>
      </c>
      <c r="Y414" t="str">
        <f ca="1">IF(Input!V423="","",VALUE(OFFSET(Input!$V$10,$AB414,0)))</f>
        <v/>
      </c>
      <c r="Z414" s="170" t="str">
        <f ca="1">IF(Input!W423="","",OFFSET(Input!$W$10,$AB414,0))</f>
        <v/>
      </c>
      <c r="AB414" s="169">
        <v>413</v>
      </c>
    </row>
    <row r="415" spans="1:28" x14ac:dyDescent="0.25">
      <c r="A415" s="179" t="str">
        <f ca="1">IF(Input!A424="","",OFFSET(Input!$A$10,$AB415,0))</f>
        <v/>
      </c>
      <c r="B415" t="str">
        <f>IF(Input!$J$2="","",IF(A415="","",Input!$J$2))</f>
        <v/>
      </c>
      <c r="D415" t="str">
        <f ca="1">IF(Input!B424="","",VALUE(OFFSET(Input!$B$10,$AB415,0)))</f>
        <v/>
      </c>
      <c r="E415" t="str">
        <f ca="1">IF(Input!C424="","",OFFSET(Input!$C$10,$AB415,0))</f>
        <v/>
      </c>
      <c r="F415" t="str">
        <f ca="1">IF(Input!D424="","",OFFSET(Input!$D$10,$AB415,0))</f>
        <v/>
      </c>
      <c r="G415" t="str">
        <f ca="1">IF(Input!E424="","",OFFSET(Input!$E$10,$AB415,0))</f>
        <v/>
      </c>
      <c r="H415" t="str">
        <f ca="1">IF(Input!F424="","",OFFSET(Input!$F$10,$AB415,0))</f>
        <v/>
      </c>
      <c r="I415" t="str">
        <f ca="1">IF(Input!G424="","",OFFSET(Input!$G$10,$AB415,0))</f>
        <v/>
      </c>
      <c r="J415" t="str">
        <f ca="1">IF(Input!H424="","",OFFSET(Input!$H$10,$AB415,0))</f>
        <v/>
      </c>
      <c r="K415" t="str">
        <f ca="1">IF(Input!I424="","",OFFSET(Input!$I$10,$AB415,0))</f>
        <v/>
      </c>
      <c r="L415" t="str">
        <f ca="1">IF(Input!J424="","",OFFSET(Input!$J$10,$AB415,0))</f>
        <v/>
      </c>
      <c r="M415" s="189" t="str">
        <f ca="1">IF(Input!K424="","",VALUE(OFFSET(Input!$K$10,$AB415,0)))</f>
        <v/>
      </c>
      <c r="N415" s="189" t="str">
        <f ca="1">IF(Input!L424="","",VALUE(OFFSET(Input!$L$10,$AB415,0)))</f>
        <v/>
      </c>
      <c r="O415" t="str">
        <f ca="1">IF(Input!M424="","",OFFSET(Input!$M$10,$AB415,0))</f>
        <v/>
      </c>
      <c r="P415" t="str">
        <f ca="1">IF(Input!N424="","",OFFSET(Input!$N$10,$AB415,0))</f>
        <v/>
      </c>
      <c r="Q415" t="str">
        <f ca="1">IF(Input!O424="","",OFFSET(Input!$O$10,$AB415,0))</f>
        <v/>
      </c>
      <c r="R415" t="str">
        <f ca="1">IF(Input!P424="","",VALUE(OFFSET(Input!$P$10,$AB415,0)*100))</f>
        <v/>
      </c>
      <c r="T415" t="str">
        <f ca="1">IF(Input!Q424="","",OFFSET(Input!$Q$10,$AB415,0))</f>
        <v/>
      </c>
      <c r="U415" t="str">
        <f ca="1">IF(Input!R424="","",OFFSET(Input!$R$10,$AB415,0))</f>
        <v/>
      </c>
      <c r="V415" t="str">
        <f ca="1">IF(Input!S424="","",VALUE(OFFSET(Input!$S$10,$AB415,0)))</f>
        <v/>
      </c>
      <c r="W415" t="str">
        <f ca="1">IF(Input!T424="","",VALUE(OFFSET(Input!$T$10,$AB415,0)))</f>
        <v/>
      </c>
      <c r="X415" t="str">
        <f ca="1">IF(Input!U424="","",VALUE(OFFSET(Input!$U$10,$AB415,0)))</f>
        <v/>
      </c>
      <c r="Y415" t="str">
        <f ca="1">IF(Input!V424="","",VALUE(OFFSET(Input!$V$10,$AB415,0)))</f>
        <v/>
      </c>
      <c r="Z415" s="170" t="str">
        <f ca="1">IF(Input!W424="","",OFFSET(Input!$W$10,$AB415,0))</f>
        <v/>
      </c>
      <c r="AB415" s="169">
        <v>414</v>
      </c>
    </row>
    <row r="416" spans="1:28" x14ac:dyDescent="0.25">
      <c r="A416" s="179" t="str">
        <f ca="1">IF(Input!A425="","",OFFSET(Input!$A$10,$AB416,0))</f>
        <v/>
      </c>
      <c r="B416" t="str">
        <f>IF(Input!$J$2="","",IF(A416="","",Input!$J$2))</f>
        <v/>
      </c>
      <c r="D416" t="str">
        <f ca="1">IF(Input!B425="","",VALUE(OFFSET(Input!$B$10,$AB416,0)))</f>
        <v/>
      </c>
      <c r="E416" t="str">
        <f ca="1">IF(Input!C425="","",OFFSET(Input!$C$10,$AB416,0))</f>
        <v/>
      </c>
      <c r="F416" t="str">
        <f ca="1">IF(Input!D425="","",OFFSET(Input!$D$10,$AB416,0))</f>
        <v/>
      </c>
      <c r="G416" t="str">
        <f ca="1">IF(Input!E425="","",OFFSET(Input!$E$10,$AB416,0))</f>
        <v/>
      </c>
      <c r="H416" t="str">
        <f ca="1">IF(Input!F425="","",OFFSET(Input!$F$10,$AB416,0))</f>
        <v/>
      </c>
      <c r="I416" t="str">
        <f ca="1">IF(Input!G425="","",OFFSET(Input!$G$10,$AB416,0))</f>
        <v/>
      </c>
      <c r="J416" t="str">
        <f ca="1">IF(Input!H425="","",OFFSET(Input!$H$10,$AB416,0))</f>
        <v/>
      </c>
      <c r="K416" t="str">
        <f ca="1">IF(Input!I425="","",OFFSET(Input!$I$10,$AB416,0))</f>
        <v/>
      </c>
      <c r="L416" t="str">
        <f ca="1">IF(Input!J425="","",OFFSET(Input!$J$10,$AB416,0))</f>
        <v/>
      </c>
      <c r="M416" s="189" t="str">
        <f ca="1">IF(Input!K425="","",VALUE(OFFSET(Input!$K$10,$AB416,0)))</f>
        <v/>
      </c>
      <c r="N416" s="189" t="str">
        <f ca="1">IF(Input!L425="","",VALUE(OFFSET(Input!$L$10,$AB416,0)))</f>
        <v/>
      </c>
      <c r="O416" t="str">
        <f ca="1">IF(Input!M425="","",OFFSET(Input!$M$10,$AB416,0))</f>
        <v/>
      </c>
      <c r="P416" t="str">
        <f ca="1">IF(Input!N425="","",OFFSET(Input!$N$10,$AB416,0))</f>
        <v/>
      </c>
      <c r="Q416" t="str">
        <f ca="1">IF(Input!O425="","",OFFSET(Input!$O$10,$AB416,0))</f>
        <v/>
      </c>
      <c r="R416" t="str">
        <f ca="1">IF(Input!P425="","",VALUE(OFFSET(Input!$P$10,$AB416,0)*100))</f>
        <v/>
      </c>
      <c r="T416" t="str">
        <f ca="1">IF(Input!Q425="","",OFFSET(Input!$Q$10,$AB416,0))</f>
        <v/>
      </c>
      <c r="U416" t="str">
        <f ca="1">IF(Input!R425="","",OFFSET(Input!$R$10,$AB416,0))</f>
        <v/>
      </c>
      <c r="V416" t="str">
        <f ca="1">IF(Input!S425="","",VALUE(OFFSET(Input!$S$10,$AB416,0)))</f>
        <v/>
      </c>
      <c r="W416" t="str">
        <f ca="1">IF(Input!T425="","",VALUE(OFFSET(Input!$T$10,$AB416,0)))</f>
        <v/>
      </c>
      <c r="X416" t="str">
        <f ca="1">IF(Input!U425="","",VALUE(OFFSET(Input!$U$10,$AB416,0)))</f>
        <v/>
      </c>
      <c r="Y416" t="str">
        <f ca="1">IF(Input!V425="","",VALUE(OFFSET(Input!$V$10,$AB416,0)))</f>
        <v/>
      </c>
      <c r="Z416" s="170" t="str">
        <f ca="1">IF(Input!W425="","",OFFSET(Input!$W$10,$AB416,0))</f>
        <v/>
      </c>
      <c r="AB416" s="169">
        <v>415</v>
      </c>
    </row>
    <row r="417" spans="1:28" x14ac:dyDescent="0.25">
      <c r="A417" s="179" t="str">
        <f ca="1">IF(Input!A426="","",OFFSET(Input!$A$10,$AB417,0))</f>
        <v/>
      </c>
      <c r="B417" t="str">
        <f>IF(Input!$J$2="","",IF(A417="","",Input!$J$2))</f>
        <v/>
      </c>
      <c r="D417" t="str">
        <f ca="1">IF(Input!B426="","",VALUE(OFFSET(Input!$B$10,$AB417,0)))</f>
        <v/>
      </c>
      <c r="E417" t="str">
        <f ca="1">IF(Input!C426="","",OFFSET(Input!$C$10,$AB417,0))</f>
        <v/>
      </c>
      <c r="F417" t="str">
        <f ca="1">IF(Input!D426="","",OFFSET(Input!$D$10,$AB417,0))</f>
        <v/>
      </c>
      <c r="G417" t="str">
        <f ca="1">IF(Input!E426="","",OFFSET(Input!$E$10,$AB417,0))</f>
        <v/>
      </c>
      <c r="H417" t="str">
        <f ca="1">IF(Input!F426="","",OFFSET(Input!$F$10,$AB417,0))</f>
        <v/>
      </c>
      <c r="I417" t="str">
        <f ca="1">IF(Input!G426="","",OFFSET(Input!$G$10,$AB417,0))</f>
        <v/>
      </c>
      <c r="J417" t="str">
        <f ca="1">IF(Input!H426="","",OFFSET(Input!$H$10,$AB417,0))</f>
        <v/>
      </c>
      <c r="K417" t="str">
        <f ca="1">IF(Input!I426="","",OFFSET(Input!$I$10,$AB417,0))</f>
        <v/>
      </c>
      <c r="L417" t="str">
        <f ca="1">IF(Input!J426="","",OFFSET(Input!$J$10,$AB417,0))</f>
        <v/>
      </c>
      <c r="M417" s="189" t="str">
        <f ca="1">IF(Input!K426="","",VALUE(OFFSET(Input!$K$10,$AB417,0)))</f>
        <v/>
      </c>
      <c r="N417" s="189" t="str">
        <f ca="1">IF(Input!L426="","",VALUE(OFFSET(Input!$L$10,$AB417,0)))</f>
        <v/>
      </c>
      <c r="O417" t="str">
        <f ca="1">IF(Input!M426="","",OFFSET(Input!$M$10,$AB417,0))</f>
        <v/>
      </c>
      <c r="P417" t="str">
        <f ca="1">IF(Input!N426="","",OFFSET(Input!$N$10,$AB417,0))</f>
        <v/>
      </c>
      <c r="Q417" t="str">
        <f ca="1">IF(Input!O426="","",OFFSET(Input!$O$10,$AB417,0))</f>
        <v/>
      </c>
      <c r="R417" t="str">
        <f ca="1">IF(Input!P426="","",VALUE(OFFSET(Input!$P$10,$AB417,0)*100))</f>
        <v/>
      </c>
      <c r="T417" t="str">
        <f ca="1">IF(Input!Q426="","",OFFSET(Input!$Q$10,$AB417,0))</f>
        <v/>
      </c>
      <c r="U417" t="str">
        <f ca="1">IF(Input!R426="","",OFFSET(Input!$R$10,$AB417,0))</f>
        <v/>
      </c>
      <c r="V417" t="str">
        <f ca="1">IF(Input!S426="","",VALUE(OFFSET(Input!$S$10,$AB417,0)))</f>
        <v/>
      </c>
      <c r="W417" t="str">
        <f ca="1">IF(Input!T426="","",VALUE(OFFSET(Input!$T$10,$AB417,0)))</f>
        <v/>
      </c>
      <c r="X417" t="str">
        <f ca="1">IF(Input!U426="","",VALUE(OFFSET(Input!$U$10,$AB417,0)))</f>
        <v/>
      </c>
      <c r="Y417" t="str">
        <f ca="1">IF(Input!V426="","",VALUE(OFFSET(Input!$V$10,$AB417,0)))</f>
        <v/>
      </c>
      <c r="Z417" s="170" t="str">
        <f ca="1">IF(Input!W426="","",OFFSET(Input!$W$10,$AB417,0))</f>
        <v/>
      </c>
      <c r="AB417" s="169">
        <v>416</v>
      </c>
    </row>
    <row r="418" spans="1:28" x14ac:dyDescent="0.25">
      <c r="A418" s="179" t="str">
        <f ca="1">IF(Input!A427="","",OFFSET(Input!$A$10,$AB418,0))</f>
        <v/>
      </c>
      <c r="B418" t="str">
        <f>IF(Input!$J$2="","",IF(A418="","",Input!$J$2))</f>
        <v/>
      </c>
      <c r="D418" t="str">
        <f ca="1">IF(Input!B427="","",VALUE(OFFSET(Input!$B$10,$AB418,0)))</f>
        <v/>
      </c>
      <c r="E418" t="str">
        <f ca="1">IF(Input!C427="","",OFFSET(Input!$C$10,$AB418,0))</f>
        <v/>
      </c>
      <c r="F418" t="str">
        <f ca="1">IF(Input!D427="","",OFFSET(Input!$D$10,$AB418,0))</f>
        <v/>
      </c>
      <c r="G418" t="str">
        <f ca="1">IF(Input!E427="","",OFFSET(Input!$E$10,$AB418,0))</f>
        <v/>
      </c>
      <c r="H418" t="str">
        <f ca="1">IF(Input!F427="","",OFFSET(Input!$F$10,$AB418,0))</f>
        <v/>
      </c>
      <c r="I418" t="str">
        <f ca="1">IF(Input!G427="","",OFFSET(Input!$G$10,$AB418,0))</f>
        <v/>
      </c>
      <c r="J418" t="str">
        <f ca="1">IF(Input!H427="","",OFFSET(Input!$H$10,$AB418,0))</f>
        <v/>
      </c>
      <c r="K418" t="str">
        <f ca="1">IF(Input!I427="","",OFFSET(Input!$I$10,$AB418,0))</f>
        <v/>
      </c>
      <c r="L418" t="str">
        <f ca="1">IF(Input!J427="","",OFFSET(Input!$J$10,$AB418,0))</f>
        <v/>
      </c>
      <c r="M418" s="189" t="str">
        <f ca="1">IF(Input!K427="","",VALUE(OFFSET(Input!$K$10,$AB418,0)))</f>
        <v/>
      </c>
      <c r="N418" s="189" t="str">
        <f ca="1">IF(Input!L427="","",VALUE(OFFSET(Input!$L$10,$AB418,0)))</f>
        <v/>
      </c>
      <c r="O418" t="str">
        <f ca="1">IF(Input!M427="","",OFFSET(Input!$M$10,$AB418,0))</f>
        <v/>
      </c>
      <c r="P418" t="str">
        <f ca="1">IF(Input!N427="","",OFFSET(Input!$N$10,$AB418,0))</f>
        <v/>
      </c>
      <c r="Q418" t="str">
        <f ca="1">IF(Input!O427="","",OFFSET(Input!$O$10,$AB418,0))</f>
        <v/>
      </c>
      <c r="R418" t="str">
        <f ca="1">IF(Input!P427="","",VALUE(OFFSET(Input!$P$10,$AB418,0)*100))</f>
        <v/>
      </c>
      <c r="T418" t="str">
        <f ca="1">IF(Input!Q427="","",OFFSET(Input!$Q$10,$AB418,0))</f>
        <v/>
      </c>
      <c r="U418" t="str">
        <f ca="1">IF(Input!R427="","",OFFSET(Input!$R$10,$AB418,0))</f>
        <v/>
      </c>
      <c r="V418" t="str">
        <f ca="1">IF(Input!S427="","",VALUE(OFFSET(Input!$S$10,$AB418,0)))</f>
        <v/>
      </c>
      <c r="W418" t="str">
        <f ca="1">IF(Input!T427="","",VALUE(OFFSET(Input!$T$10,$AB418,0)))</f>
        <v/>
      </c>
      <c r="X418" t="str">
        <f ca="1">IF(Input!U427="","",VALUE(OFFSET(Input!$U$10,$AB418,0)))</f>
        <v/>
      </c>
      <c r="Y418" t="str">
        <f ca="1">IF(Input!V427="","",VALUE(OFFSET(Input!$V$10,$AB418,0)))</f>
        <v/>
      </c>
      <c r="Z418" s="170" t="str">
        <f ca="1">IF(Input!W427="","",OFFSET(Input!$W$10,$AB418,0))</f>
        <v/>
      </c>
      <c r="AB418" s="169">
        <v>417</v>
      </c>
    </row>
    <row r="419" spans="1:28" x14ac:dyDescent="0.25">
      <c r="A419" s="179" t="str">
        <f ca="1">IF(Input!A428="","",OFFSET(Input!$A$10,$AB419,0))</f>
        <v/>
      </c>
      <c r="B419" t="str">
        <f>IF(Input!$J$2="","",IF(A419="","",Input!$J$2))</f>
        <v/>
      </c>
      <c r="D419" t="str">
        <f ca="1">IF(Input!B428="","",VALUE(OFFSET(Input!$B$10,$AB419,0)))</f>
        <v/>
      </c>
      <c r="E419" t="str">
        <f ca="1">IF(Input!C428="","",OFFSET(Input!$C$10,$AB419,0))</f>
        <v/>
      </c>
      <c r="F419" t="str">
        <f ca="1">IF(Input!D428="","",OFFSET(Input!$D$10,$AB419,0))</f>
        <v/>
      </c>
      <c r="G419" t="str">
        <f ca="1">IF(Input!E428="","",OFFSET(Input!$E$10,$AB419,0))</f>
        <v/>
      </c>
      <c r="H419" t="str">
        <f ca="1">IF(Input!F428="","",OFFSET(Input!$F$10,$AB419,0))</f>
        <v/>
      </c>
      <c r="I419" t="str">
        <f ca="1">IF(Input!G428="","",OFFSET(Input!$G$10,$AB419,0))</f>
        <v/>
      </c>
      <c r="J419" t="str">
        <f ca="1">IF(Input!H428="","",OFFSET(Input!$H$10,$AB419,0))</f>
        <v/>
      </c>
      <c r="K419" t="str">
        <f ca="1">IF(Input!I428="","",OFFSET(Input!$I$10,$AB419,0))</f>
        <v/>
      </c>
      <c r="L419" t="str">
        <f ca="1">IF(Input!J428="","",OFFSET(Input!$J$10,$AB419,0))</f>
        <v/>
      </c>
      <c r="M419" s="189" t="str">
        <f ca="1">IF(Input!K428="","",VALUE(OFFSET(Input!$K$10,$AB419,0)))</f>
        <v/>
      </c>
      <c r="N419" s="189" t="str">
        <f ca="1">IF(Input!L428="","",VALUE(OFFSET(Input!$L$10,$AB419,0)))</f>
        <v/>
      </c>
      <c r="O419" t="str">
        <f ca="1">IF(Input!M428="","",OFFSET(Input!$M$10,$AB419,0))</f>
        <v/>
      </c>
      <c r="P419" t="str">
        <f ca="1">IF(Input!N428="","",OFFSET(Input!$N$10,$AB419,0))</f>
        <v/>
      </c>
      <c r="Q419" t="str">
        <f ca="1">IF(Input!O428="","",OFFSET(Input!$O$10,$AB419,0))</f>
        <v/>
      </c>
      <c r="R419" t="str">
        <f ca="1">IF(Input!P428="","",VALUE(OFFSET(Input!$P$10,$AB419,0)*100))</f>
        <v/>
      </c>
      <c r="T419" t="str">
        <f ca="1">IF(Input!Q428="","",OFFSET(Input!$Q$10,$AB419,0))</f>
        <v/>
      </c>
      <c r="U419" t="str">
        <f ca="1">IF(Input!R428="","",OFFSET(Input!$R$10,$AB419,0))</f>
        <v/>
      </c>
      <c r="V419" t="str">
        <f ca="1">IF(Input!S428="","",VALUE(OFFSET(Input!$S$10,$AB419,0)))</f>
        <v/>
      </c>
      <c r="W419" t="str">
        <f ca="1">IF(Input!T428="","",VALUE(OFFSET(Input!$T$10,$AB419,0)))</f>
        <v/>
      </c>
      <c r="X419" t="str">
        <f ca="1">IF(Input!U428="","",VALUE(OFFSET(Input!$U$10,$AB419,0)))</f>
        <v/>
      </c>
      <c r="Y419" t="str">
        <f ca="1">IF(Input!V428="","",VALUE(OFFSET(Input!$V$10,$AB419,0)))</f>
        <v/>
      </c>
      <c r="Z419" s="170" t="str">
        <f ca="1">IF(Input!W428="","",OFFSET(Input!$W$10,$AB419,0))</f>
        <v/>
      </c>
      <c r="AB419" s="169">
        <v>418</v>
      </c>
    </row>
    <row r="420" spans="1:28" x14ac:dyDescent="0.25">
      <c r="A420" s="179" t="str">
        <f ca="1">IF(Input!A429="","",OFFSET(Input!$A$10,$AB420,0))</f>
        <v/>
      </c>
      <c r="B420" t="str">
        <f>IF(Input!$J$2="","",IF(A420="","",Input!$J$2))</f>
        <v/>
      </c>
      <c r="D420" t="str">
        <f ca="1">IF(Input!B429="","",VALUE(OFFSET(Input!$B$10,$AB420,0)))</f>
        <v/>
      </c>
      <c r="E420" t="str">
        <f ca="1">IF(Input!C429="","",OFFSET(Input!$C$10,$AB420,0))</f>
        <v/>
      </c>
      <c r="F420" t="str">
        <f ca="1">IF(Input!D429="","",OFFSET(Input!$D$10,$AB420,0))</f>
        <v/>
      </c>
      <c r="G420" t="str">
        <f ca="1">IF(Input!E429="","",OFFSET(Input!$E$10,$AB420,0))</f>
        <v/>
      </c>
      <c r="H420" t="str">
        <f ca="1">IF(Input!F429="","",OFFSET(Input!$F$10,$AB420,0))</f>
        <v/>
      </c>
      <c r="I420" t="str">
        <f ca="1">IF(Input!G429="","",OFFSET(Input!$G$10,$AB420,0))</f>
        <v/>
      </c>
      <c r="J420" t="str">
        <f ca="1">IF(Input!H429="","",OFFSET(Input!$H$10,$AB420,0))</f>
        <v/>
      </c>
      <c r="K420" t="str">
        <f ca="1">IF(Input!I429="","",OFFSET(Input!$I$10,$AB420,0))</f>
        <v/>
      </c>
      <c r="L420" t="str">
        <f ca="1">IF(Input!J429="","",OFFSET(Input!$J$10,$AB420,0))</f>
        <v/>
      </c>
      <c r="M420" s="189" t="str">
        <f ca="1">IF(Input!K429="","",VALUE(OFFSET(Input!$K$10,$AB420,0)))</f>
        <v/>
      </c>
      <c r="N420" s="189" t="str">
        <f ca="1">IF(Input!L429="","",VALUE(OFFSET(Input!$L$10,$AB420,0)))</f>
        <v/>
      </c>
      <c r="O420" t="str">
        <f ca="1">IF(Input!M429="","",OFFSET(Input!$M$10,$AB420,0))</f>
        <v/>
      </c>
      <c r="P420" t="str">
        <f ca="1">IF(Input!N429="","",OFFSET(Input!$N$10,$AB420,0))</f>
        <v/>
      </c>
      <c r="Q420" t="str">
        <f ca="1">IF(Input!O429="","",OFFSET(Input!$O$10,$AB420,0))</f>
        <v/>
      </c>
      <c r="R420" t="str">
        <f ca="1">IF(Input!P429="","",VALUE(OFFSET(Input!$P$10,$AB420,0)*100))</f>
        <v/>
      </c>
      <c r="T420" t="str">
        <f ca="1">IF(Input!Q429="","",OFFSET(Input!$Q$10,$AB420,0))</f>
        <v/>
      </c>
      <c r="U420" t="str">
        <f ca="1">IF(Input!R429="","",OFFSET(Input!$R$10,$AB420,0))</f>
        <v/>
      </c>
      <c r="V420" t="str">
        <f ca="1">IF(Input!S429="","",VALUE(OFFSET(Input!$S$10,$AB420,0)))</f>
        <v/>
      </c>
      <c r="W420" t="str">
        <f ca="1">IF(Input!T429="","",VALUE(OFFSET(Input!$T$10,$AB420,0)))</f>
        <v/>
      </c>
      <c r="X420" t="str">
        <f ca="1">IF(Input!U429="","",VALUE(OFFSET(Input!$U$10,$AB420,0)))</f>
        <v/>
      </c>
      <c r="Y420" t="str">
        <f ca="1">IF(Input!V429="","",VALUE(OFFSET(Input!$V$10,$AB420,0)))</f>
        <v/>
      </c>
      <c r="Z420" s="170" t="str">
        <f ca="1">IF(Input!W429="","",OFFSET(Input!$W$10,$AB420,0))</f>
        <v/>
      </c>
      <c r="AB420" s="169">
        <v>419</v>
      </c>
    </row>
    <row r="421" spans="1:28" x14ac:dyDescent="0.25">
      <c r="A421" s="179" t="str">
        <f ca="1">IF(Input!A430="","",OFFSET(Input!$A$10,$AB421,0))</f>
        <v/>
      </c>
      <c r="B421" t="str">
        <f>IF(Input!$J$2="","",IF(A421="","",Input!$J$2))</f>
        <v/>
      </c>
      <c r="D421" t="str">
        <f ca="1">IF(Input!B430="","",VALUE(OFFSET(Input!$B$10,$AB421,0)))</f>
        <v/>
      </c>
      <c r="E421" t="str">
        <f ca="1">IF(Input!C430="","",OFFSET(Input!$C$10,$AB421,0))</f>
        <v/>
      </c>
      <c r="F421" t="str">
        <f ca="1">IF(Input!D430="","",OFFSET(Input!$D$10,$AB421,0))</f>
        <v/>
      </c>
      <c r="G421" t="str">
        <f ca="1">IF(Input!E430="","",OFFSET(Input!$E$10,$AB421,0))</f>
        <v/>
      </c>
      <c r="H421" t="str">
        <f ca="1">IF(Input!F430="","",OFFSET(Input!$F$10,$AB421,0))</f>
        <v/>
      </c>
      <c r="I421" t="str">
        <f ca="1">IF(Input!G430="","",OFFSET(Input!$G$10,$AB421,0))</f>
        <v/>
      </c>
      <c r="J421" t="str">
        <f ca="1">IF(Input!H430="","",OFFSET(Input!$H$10,$AB421,0))</f>
        <v/>
      </c>
      <c r="K421" t="str">
        <f ca="1">IF(Input!I430="","",OFFSET(Input!$I$10,$AB421,0))</f>
        <v/>
      </c>
      <c r="L421" t="str">
        <f ca="1">IF(Input!J430="","",OFFSET(Input!$J$10,$AB421,0))</f>
        <v/>
      </c>
      <c r="M421" s="189" t="str">
        <f ca="1">IF(Input!K430="","",VALUE(OFFSET(Input!$K$10,$AB421,0)))</f>
        <v/>
      </c>
      <c r="N421" s="189" t="str">
        <f ca="1">IF(Input!L430="","",VALUE(OFFSET(Input!$L$10,$AB421,0)))</f>
        <v/>
      </c>
      <c r="O421" t="str">
        <f ca="1">IF(Input!M430="","",OFFSET(Input!$M$10,$AB421,0))</f>
        <v/>
      </c>
      <c r="P421" t="str">
        <f ca="1">IF(Input!N430="","",OFFSET(Input!$N$10,$AB421,0))</f>
        <v/>
      </c>
      <c r="Q421" t="str">
        <f ca="1">IF(Input!O430="","",OFFSET(Input!$O$10,$AB421,0))</f>
        <v/>
      </c>
      <c r="R421" t="str">
        <f ca="1">IF(Input!P430="","",VALUE(OFFSET(Input!$P$10,$AB421,0)*100))</f>
        <v/>
      </c>
      <c r="T421" t="str">
        <f ca="1">IF(Input!Q430="","",OFFSET(Input!$Q$10,$AB421,0))</f>
        <v/>
      </c>
      <c r="U421" t="str">
        <f ca="1">IF(Input!R430="","",OFFSET(Input!$R$10,$AB421,0))</f>
        <v/>
      </c>
      <c r="V421" t="str">
        <f ca="1">IF(Input!S430="","",VALUE(OFFSET(Input!$S$10,$AB421,0)))</f>
        <v/>
      </c>
      <c r="W421" t="str">
        <f ca="1">IF(Input!T430="","",VALUE(OFFSET(Input!$T$10,$AB421,0)))</f>
        <v/>
      </c>
      <c r="X421" t="str">
        <f ca="1">IF(Input!U430="","",VALUE(OFFSET(Input!$U$10,$AB421,0)))</f>
        <v/>
      </c>
      <c r="Y421" t="str">
        <f ca="1">IF(Input!V430="","",VALUE(OFFSET(Input!$V$10,$AB421,0)))</f>
        <v/>
      </c>
      <c r="Z421" s="170" t="str">
        <f ca="1">IF(Input!W430="","",OFFSET(Input!$W$10,$AB421,0))</f>
        <v/>
      </c>
      <c r="AB421" s="169">
        <v>420</v>
      </c>
    </row>
    <row r="422" spans="1:28" x14ac:dyDescent="0.25">
      <c r="A422" s="179" t="str">
        <f ca="1">IF(Input!A431="","",OFFSET(Input!$A$10,$AB422,0))</f>
        <v/>
      </c>
      <c r="B422" t="str">
        <f>IF(Input!$J$2="","",IF(A422="","",Input!$J$2))</f>
        <v/>
      </c>
      <c r="D422" t="str">
        <f ca="1">IF(Input!B431="","",VALUE(OFFSET(Input!$B$10,$AB422,0)))</f>
        <v/>
      </c>
      <c r="E422" t="str">
        <f ca="1">IF(Input!C431="","",OFFSET(Input!$C$10,$AB422,0))</f>
        <v/>
      </c>
      <c r="F422" t="str">
        <f ca="1">IF(Input!D431="","",OFFSET(Input!$D$10,$AB422,0))</f>
        <v/>
      </c>
      <c r="G422" t="str">
        <f ca="1">IF(Input!E431="","",OFFSET(Input!$E$10,$AB422,0))</f>
        <v/>
      </c>
      <c r="H422" t="str">
        <f ca="1">IF(Input!F431="","",OFFSET(Input!$F$10,$AB422,0))</f>
        <v/>
      </c>
      <c r="I422" t="str">
        <f ca="1">IF(Input!G431="","",OFFSET(Input!$G$10,$AB422,0))</f>
        <v/>
      </c>
      <c r="J422" t="str">
        <f ca="1">IF(Input!H431="","",OFFSET(Input!$H$10,$AB422,0))</f>
        <v/>
      </c>
      <c r="K422" t="str">
        <f ca="1">IF(Input!I431="","",OFFSET(Input!$I$10,$AB422,0))</f>
        <v/>
      </c>
      <c r="L422" t="str">
        <f ca="1">IF(Input!J431="","",OFFSET(Input!$J$10,$AB422,0))</f>
        <v/>
      </c>
      <c r="M422" s="189" t="str">
        <f ca="1">IF(Input!K431="","",VALUE(OFFSET(Input!$K$10,$AB422,0)))</f>
        <v/>
      </c>
      <c r="N422" s="189" t="str">
        <f ca="1">IF(Input!L431="","",VALUE(OFFSET(Input!$L$10,$AB422,0)))</f>
        <v/>
      </c>
      <c r="O422" t="str">
        <f ca="1">IF(Input!M431="","",OFFSET(Input!$M$10,$AB422,0))</f>
        <v/>
      </c>
      <c r="P422" t="str">
        <f ca="1">IF(Input!N431="","",OFFSET(Input!$N$10,$AB422,0))</f>
        <v/>
      </c>
      <c r="Q422" t="str">
        <f ca="1">IF(Input!O431="","",OFFSET(Input!$O$10,$AB422,0))</f>
        <v/>
      </c>
      <c r="R422" t="str">
        <f ca="1">IF(Input!P431="","",VALUE(OFFSET(Input!$P$10,$AB422,0)*100))</f>
        <v/>
      </c>
      <c r="T422" t="str">
        <f ca="1">IF(Input!Q431="","",OFFSET(Input!$Q$10,$AB422,0))</f>
        <v/>
      </c>
      <c r="U422" t="str">
        <f ca="1">IF(Input!R431="","",OFFSET(Input!$R$10,$AB422,0))</f>
        <v/>
      </c>
      <c r="V422" t="str">
        <f ca="1">IF(Input!S431="","",VALUE(OFFSET(Input!$S$10,$AB422,0)))</f>
        <v/>
      </c>
      <c r="W422" t="str">
        <f ca="1">IF(Input!T431="","",VALUE(OFFSET(Input!$T$10,$AB422,0)))</f>
        <v/>
      </c>
      <c r="X422" t="str">
        <f ca="1">IF(Input!U431="","",VALUE(OFFSET(Input!$U$10,$AB422,0)))</f>
        <v/>
      </c>
      <c r="Y422" t="str">
        <f ca="1">IF(Input!V431="","",VALUE(OFFSET(Input!$V$10,$AB422,0)))</f>
        <v/>
      </c>
      <c r="Z422" s="170" t="str">
        <f ca="1">IF(Input!W431="","",OFFSET(Input!$W$10,$AB422,0))</f>
        <v/>
      </c>
      <c r="AB422" s="169">
        <v>421</v>
      </c>
    </row>
    <row r="423" spans="1:28" x14ac:dyDescent="0.25">
      <c r="A423" s="179" t="str">
        <f ca="1">IF(Input!A432="","",OFFSET(Input!$A$10,$AB423,0))</f>
        <v/>
      </c>
      <c r="B423" t="str">
        <f>IF(Input!$J$2="","",IF(A423="","",Input!$J$2))</f>
        <v/>
      </c>
      <c r="D423" t="str">
        <f ca="1">IF(Input!B432="","",VALUE(OFFSET(Input!$B$10,$AB423,0)))</f>
        <v/>
      </c>
      <c r="E423" t="str">
        <f ca="1">IF(Input!C432="","",OFFSET(Input!$C$10,$AB423,0))</f>
        <v/>
      </c>
      <c r="F423" t="str">
        <f ca="1">IF(Input!D432="","",OFFSET(Input!$D$10,$AB423,0))</f>
        <v/>
      </c>
      <c r="G423" t="str">
        <f ca="1">IF(Input!E432="","",OFFSET(Input!$E$10,$AB423,0))</f>
        <v/>
      </c>
      <c r="H423" t="str">
        <f ca="1">IF(Input!F432="","",OFFSET(Input!$F$10,$AB423,0))</f>
        <v/>
      </c>
      <c r="I423" t="str">
        <f ca="1">IF(Input!G432="","",OFFSET(Input!$G$10,$AB423,0))</f>
        <v/>
      </c>
      <c r="J423" t="str">
        <f ca="1">IF(Input!H432="","",OFFSET(Input!$H$10,$AB423,0))</f>
        <v/>
      </c>
      <c r="K423" t="str">
        <f ca="1">IF(Input!I432="","",OFFSET(Input!$I$10,$AB423,0))</f>
        <v/>
      </c>
      <c r="L423" t="str">
        <f ca="1">IF(Input!J432="","",OFFSET(Input!$J$10,$AB423,0))</f>
        <v/>
      </c>
      <c r="M423" s="189" t="str">
        <f ca="1">IF(Input!K432="","",VALUE(OFFSET(Input!$K$10,$AB423,0)))</f>
        <v/>
      </c>
      <c r="N423" s="189" t="str">
        <f ca="1">IF(Input!L432="","",VALUE(OFFSET(Input!$L$10,$AB423,0)))</f>
        <v/>
      </c>
      <c r="O423" t="str">
        <f ca="1">IF(Input!M432="","",OFFSET(Input!$M$10,$AB423,0))</f>
        <v/>
      </c>
      <c r="P423" t="str">
        <f ca="1">IF(Input!N432="","",OFFSET(Input!$N$10,$AB423,0))</f>
        <v/>
      </c>
      <c r="Q423" t="str">
        <f ca="1">IF(Input!O432="","",OFFSET(Input!$O$10,$AB423,0))</f>
        <v/>
      </c>
      <c r="R423" t="str">
        <f ca="1">IF(Input!P432="","",VALUE(OFFSET(Input!$P$10,$AB423,0)*100))</f>
        <v/>
      </c>
      <c r="T423" t="str">
        <f ca="1">IF(Input!Q432="","",OFFSET(Input!$Q$10,$AB423,0))</f>
        <v/>
      </c>
      <c r="U423" t="str">
        <f ca="1">IF(Input!R432="","",OFFSET(Input!$R$10,$AB423,0))</f>
        <v/>
      </c>
      <c r="V423" t="str">
        <f ca="1">IF(Input!S432="","",VALUE(OFFSET(Input!$S$10,$AB423,0)))</f>
        <v/>
      </c>
      <c r="W423" t="str">
        <f ca="1">IF(Input!T432="","",VALUE(OFFSET(Input!$T$10,$AB423,0)))</f>
        <v/>
      </c>
      <c r="X423" t="str">
        <f ca="1">IF(Input!U432="","",VALUE(OFFSET(Input!$U$10,$AB423,0)))</f>
        <v/>
      </c>
      <c r="Y423" t="str">
        <f ca="1">IF(Input!V432="","",VALUE(OFFSET(Input!$V$10,$AB423,0)))</f>
        <v/>
      </c>
      <c r="Z423" s="170" t="str">
        <f ca="1">IF(Input!W432="","",OFFSET(Input!$W$10,$AB423,0))</f>
        <v/>
      </c>
      <c r="AB423" s="169">
        <v>422</v>
      </c>
    </row>
    <row r="424" spans="1:28" x14ac:dyDescent="0.25">
      <c r="A424" s="179" t="str">
        <f ca="1">IF(Input!A433="","",OFFSET(Input!$A$10,$AB424,0))</f>
        <v/>
      </c>
      <c r="B424" t="str">
        <f>IF(Input!$J$2="","",IF(A424="","",Input!$J$2))</f>
        <v/>
      </c>
      <c r="D424" t="str">
        <f ca="1">IF(Input!B433="","",VALUE(OFFSET(Input!$B$10,$AB424,0)))</f>
        <v/>
      </c>
      <c r="E424" t="str">
        <f ca="1">IF(Input!C433="","",OFFSET(Input!$C$10,$AB424,0))</f>
        <v/>
      </c>
      <c r="F424" t="str">
        <f ca="1">IF(Input!D433="","",OFFSET(Input!$D$10,$AB424,0))</f>
        <v/>
      </c>
      <c r="G424" t="str">
        <f ca="1">IF(Input!E433="","",OFFSET(Input!$E$10,$AB424,0))</f>
        <v/>
      </c>
      <c r="H424" t="str">
        <f ca="1">IF(Input!F433="","",OFFSET(Input!$F$10,$AB424,0))</f>
        <v/>
      </c>
      <c r="I424" t="str">
        <f ca="1">IF(Input!G433="","",OFFSET(Input!$G$10,$AB424,0))</f>
        <v/>
      </c>
      <c r="J424" t="str">
        <f ca="1">IF(Input!H433="","",OFFSET(Input!$H$10,$AB424,0))</f>
        <v/>
      </c>
      <c r="K424" t="str">
        <f ca="1">IF(Input!I433="","",OFFSET(Input!$I$10,$AB424,0))</f>
        <v/>
      </c>
      <c r="L424" t="str">
        <f ca="1">IF(Input!J433="","",OFFSET(Input!$J$10,$AB424,0))</f>
        <v/>
      </c>
      <c r="M424" s="189" t="str">
        <f ca="1">IF(Input!K433="","",VALUE(OFFSET(Input!$K$10,$AB424,0)))</f>
        <v/>
      </c>
      <c r="N424" s="189" t="str">
        <f ca="1">IF(Input!L433="","",VALUE(OFFSET(Input!$L$10,$AB424,0)))</f>
        <v/>
      </c>
      <c r="O424" t="str">
        <f ca="1">IF(Input!M433="","",OFFSET(Input!$M$10,$AB424,0))</f>
        <v/>
      </c>
      <c r="P424" t="str">
        <f ca="1">IF(Input!N433="","",OFFSET(Input!$N$10,$AB424,0))</f>
        <v/>
      </c>
      <c r="Q424" t="str">
        <f ca="1">IF(Input!O433="","",OFFSET(Input!$O$10,$AB424,0))</f>
        <v/>
      </c>
      <c r="R424" t="str">
        <f ca="1">IF(Input!P433="","",VALUE(OFFSET(Input!$P$10,$AB424,0)*100))</f>
        <v/>
      </c>
      <c r="T424" t="str">
        <f ca="1">IF(Input!Q433="","",OFFSET(Input!$Q$10,$AB424,0))</f>
        <v/>
      </c>
      <c r="U424" t="str">
        <f ca="1">IF(Input!R433="","",OFFSET(Input!$R$10,$AB424,0))</f>
        <v/>
      </c>
      <c r="V424" t="str">
        <f ca="1">IF(Input!S433="","",VALUE(OFFSET(Input!$S$10,$AB424,0)))</f>
        <v/>
      </c>
      <c r="W424" t="str">
        <f ca="1">IF(Input!T433="","",VALUE(OFFSET(Input!$T$10,$AB424,0)))</f>
        <v/>
      </c>
      <c r="X424" t="str">
        <f ca="1">IF(Input!U433="","",VALUE(OFFSET(Input!$U$10,$AB424,0)))</f>
        <v/>
      </c>
      <c r="Y424" t="str">
        <f ca="1">IF(Input!V433="","",VALUE(OFFSET(Input!$V$10,$AB424,0)))</f>
        <v/>
      </c>
      <c r="Z424" s="170" t="str">
        <f ca="1">IF(Input!W433="","",OFFSET(Input!$W$10,$AB424,0))</f>
        <v/>
      </c>
      <c r="AB424" s="169">
        <v>423</v>
      </c>
    </row>
    <row r="425" spans="1:28" x14ac:dyDescent="0.25">
      <c r="A425" s="179" t="str">
        <f ca="1">IF(Input!A434="","",OFFSET(Input!$A$10,$AB425,0))</f>
        <v/>
      </c>
      <c r="B425" t="str">
        <f>IF(Input!$J$2="","",IF(A425="","",Input!$J$2))</f>
        <v/>
      </c>
      <c r="D425" t="str">
        <f ca="1">IF(Input!B434="","",VALUE(OFFSET(Input!$B$10,$AB425,0)))</f>
        <v/>
      </c>
      <c r="E425" t="str">
        <f ca="1">IF(Input!C434="","",OFFSET(Input!$C$10,$AB425,0))</f>
        <v/>
      </c>
      <c r="F425" t="str">
        <f ca="1">IF(Input!D434="","",OFFSET(Input!$D$10,$AB425,0))</f>
        <v/>
      </c>
      <c r="G425" t="str">
        <f ca="1">IF(Input!E434="","",OFFSET(Input!$E$10,$AB425,0))</f>
        <v/>
      </c>
      <c r="H425" t="str">
        <f ca="1">IF(Input!F434="","",OFFSET(Input!$F$10,$AB425,0))</f>
        <v/>
      </c>
      <c r="I425" t="str">
        <f ca="1">IF(Input!G434="","",OFFSET(Input!$G$10,$AB425,0))</f>
        <v/>
      </c>
      <c r="J425" t="str">
        <f ca="1">IF(Input!H434="","",OFFSET(Input!$H$10,$AB425,0))</f>
        <v/>
      </c>
      <c r="K425" t="str">
        <f ca="1">IF(Input!I434="","",OFFSET(Input!$I$10,$AB425,0))</f>
        <v/>
      </c>
      <c r="L425" t="str">
        <f ca="1">IF(Input!J434="","",OFFSET(Input!$J$10,$AB425,0))</f>
        <v/>
      </c>
      <c r="M425" s="189" t="str">
        <f ca="1">IF(Input!K434="","",VALUE(OFFSET(Input!$K$10,$AB425,0)))</f>
        <v/>
      </c>
      <c r="N425" s="189" t="str">
        <f ca="1">IF(Input!L434="","",VALUE(OFFSET(Input!$L$10,$AB425,0)))</f>
        <v/>
      </c>
      <c r="O425" t="str">
        <f ca="1">IF(Input!M434="","",OFFSET(Input!$M$10,$AB425,0))</f>
        <v/>
      </c>
      <c r="P425" t="str">
        <f ca="1">IF(Input!N434="","",OFFSET(Input!$N$10,$AB425,0))</f>
        <v/>
      </c>
      <c r="Q425" t="str">
        <f ca="1">IF(Input!O434="","",OFFSET(Input!$O$10,$AB425,0))</f>
        <v/>
      </c>
      <c r="R425" t="str">
        <f ca="1">IF(Input!P434="","",VALUE(OFFSET(Input!$P$10,$AB425,0)*100))</f>
        <v/>
      </c>
      <c r="T425" t="str">
        <f ca="1">IF(Input!Q434="","",OFFSET(Input!$Q$10,$AB425,0))</f>
        <v/>
      </c>
      <c r="U425" t="str">
        <f ca="1">IF(Input!R434="","",OFFSET(Input!$R$10,$AB425,0))</f>
        <v/>
      </c>
      <c r="V425" t="str">
        <f ca="1">IF(Input!S434="","",VALUE(OFFSET(Input!$S$10,$AB425,0)))</f>
        <v/>
      </c>
      <c r="W425" t="str">
        <f ca="1">IF(Input!T434="","",VALUE(OFFSET(Input!$T$10,$AB425,0)))</f>
        <v/>
      </c>
      <c r="X425" t="str">
        <f ca="1">IF(Input!U434="","",VALUE(OFFSET(Input!$U$10,$AB425,0)))</f>
        <v/>
      </c>
      <c r="Y425" t="str">
        <f ca="1">IF(Input!V434="","",VALUE(OFFSET(Input!$V$10,$AB425,0)))</f>
        <v/>
      </c>
      <c r="Z425" s="170" t="str">
        <f ca="1">IF(Input!W434="","",OFFSET(Input!$W$10,$AB425,0))</f>
        <v/>
      </c>
      <c r="AB425" s="169">
        <v>424</v>
      </c>
    </row>
    <row r="426" spans="1:28" x14ac:dyDescent="0.25">
      <c r="A426" s="179" t="str">
        <f ca="1">IF(Input!A435="","",OFFSET(Input!$A$10,$AB426,0))</f>
        <v/>
      </c>
      <c r="B426" t="str">
        <f>IF(Input!$J$2="","",IF(A426="","",Input!$J$2))</f>
        <v/>
      </c>
      <c r="D426" t="str">
        <f ca="1">IF(Input!B435="","",VALUE(OFFSET(Input!$B$10,$AB426,0)))</f>
        <v/>
      </c>
      <c r="E426" t="str">
        <f ca="1">IF(Input!C435="","",OFFSET(Input!$C$10,$AB426,0))</f>
        <v/>
      </c>
      <c r="F426" t="str">
        <f ca="1">IF(Input!D435="","",OFFSET(Input!$D$10,$AB426,0))</f>
        <v/>
      </c>
      <c r="G426" t="str">
        <f ca="1">IF(Input!E435="","",OFFSET(Input!$E$10,$AB426,0))</f>
        <v/>
      </c>
      <c r="H426" t="str">
        <f ca="1">IF(Input!F435="","",OFFSET(Input!$F$10,$AB426,0))</f>
        <v/>
      </c>
      <c r="I426" t="str">
        <f ca="1">IF(Input!G435="","",OFFSET(Input!$G$10,$AB426,0))</f>
        <v/>
      </c>
      <c r="J426" t="str">
        <f ca="1">IF(Input!H435="","",OFFSET(Input!$H$10,$AB426,0))</f>
        <v/>
      </c>
      <c r="K426" t="str">
        <f ca="1">IF(Input!I435="","",OFFSET(Input!$I$10,$AB426,0))</f>
        <v/>
      </c>
      <c r="L426" t="str">
        <f ca="1">IF(Input!J435="","",OFFSET(Input!$J$10,$AB426,0))</f>
        <v/>
      </c>
      <c r="M426" s="189" t="str">
        <f ca="1">IF(Input!K435="","",VALUE(OFFSET(Input!$K$10,$AB426,0)))</f>
        <v/>
      </c>
      <c r="N426" s="189" t="str">
        <f ca="1">IF(Input!L435="","",VALUE(OFFSET(Input!$L$10,$AB426,0)))</f>
        <v/>
      </c>
      <c r="O426" t="str">
        <f ca="1">IF(Input!M435="","",OFFSET(Input!$M$10,$AB426,0))</f>
        <v/>
      </c>
      <c r="P426" t="str">
        <f ca="1">IF(Input!N435="","",OFFSET(Input!$N$10,$AB426,0))</f>
        <v/>
      </c>
      <c r="Q426" t="str">
        <f ca="1">IF(Input!O435="","",OFFSET(Input!$O$10,$AB426,0))</f>
        <v/>
      </c>
      <c r="R426" t="str">
        <f ca="1">IF(Input!P435="","",VALUE(OFFSET(Input!$P$10,$AB426,0)*100))</f>
        <v/>
      </c>
      <c r="T426" t="str">
        <f ca="1">IF(Input!Q435="","",OFFSET(Input!$Q$10,$AB426,0))</f>
        <v/>
      </c>
      <c r="U426" t="str">
        <f ca="1">IF(Input!R435="","",OFFSET(Input!$R$10,$AB426,0))</f>
        <v/>
      </c>
      <c r="V426" t="str">
        <f ca="1">IF(Input!S435="","",VALUE(OFFSET(Input!$S$10,$AB426,0)))</f>
        <v/>
      </c>
      <c r="W426" t="str">
        <f ca="1">IF(Input!T435="","",VALUE(OFFSET(Input!$T$10,$AB426,0)))</f>
        <v/>
      </c>
      <c r="X426" t="str">
        <f ca="1">IF(Input!U435="","",VALUE(OFFSET(Input!$U$10,$AB426,0)))</f>
        <v/>
      </c>
      <c r="Y426" t="str">
        <f ca="1">IF(Input!V435="","",VALUE(OFFSET(Input!$V$10,$AB426,0)))</f>
        <v/>
      </c>
      <c r="Z426" s="170" t="str">
        <f ca="1">IF(Input!W435="","",OFFSET(Input!$W$10,$AB426,0))</f>
        <v/>
      </c>
      <c r="AB426" s="169">
        <v>425</v>
      </c>
    </row>
    <row r="427" spans="1:28" x14ac:dyDescent="0.25">
      <c r="A427" s="179" t="str">
        <f ca="1">IF(Input!A436="","",OFFSET(Input!$A$10,$AB427,0))</f>
        <v/>
      </c>
      <c r="B427" t="str">
        <f>IF(Input!$J$2="","",IF(A427="","",Input!$J$2))</f>
        <v/>
      </c>
      <c r="D427" t="str">
        <f ca="1">IF(Input!B436="","",VALUE(OFFSET(Input!$B$10,$AB427,0)))</f>
        <v/>
      </c>
      <c r="E427" t="str">
        <f ca="1">IF(Input!C436="","",OFFSET(Input!$C$10,$AB427,0))</f>
        <v/>
      </c>
      <c r="F427" t="str">
        <f ca="1">IF(Input!D436="","",OFFSET(Input!$D$10,$AB427,0))</f>
        <v/>
      </c>
      <c r="G427" t="str">
        <f ca="1">IF(Input!E436="","",OFFSET(Input!$E$10,$AB427,0))</f>
        <v/>
      </c>
      <c r="H427" t="str">
        <f ca="1">IF(Input!F436="","",OFFSET(Input!$F$10,$AB427,0))</f>
        <v/>
      </c>
      <c r="I427" t="str">
        <f ca="1">IF(Input!G436="","",OFFSET(Input!$G$10,$AB427,0))</f>
        <v/>
      </c>
      <c r="J427" t="str">
        <f ca="1">IF(Input!H436="","",OFFSET(Input!$H$10,$AB427,0))</f>
        <v/>
      </c>
      <c r="K427" t="str">
        <f ca="1">IF(Input!I436="","",OFFSET(Input!$I$10,$AB427,0))</f>
        <v/>
      </c>
      <c r="L427" t="str">
        <f ca="1">IF(Input!J436="","",OFFSET(Input!$J$10,$AB427,0))</f>
        <v/>
      </c>
      <c r="M427" s="189" t="str">
        <f ca="1">IF(Input!K436="","",VALUE(OFFSET(Input!$K$10,$AB427,0)))</f>
        <v/>
      </c>
      <c r="N427" s="189" t="str">
        <f ca="1">IF(Input!L436="","",VALUE(OFFSET(Input!$L$10,$AB427,0)))</f>
        <v/>
      </c>
      <c r="O427" t="str">
        <f ca="1">IF(Input!M436="","",OFFSET(Input!$M$10,$AB427,0))</f>
        <v/>
      </c>
      <c r="P427" t="str">
        <f ca="1">IF(Input!N436="","",OFFSET(Input!$N$10,$AB427,0))</f>
        <v/>
      </c>
      <c r="Q427" t="str">
        <f ca="1">IF(Input!O436="","",OFFSET(Input!$O$10,$AB427,0))</f>
        <v/>
      </c>
      <c r="R427" t="str">
        <f ca="1">IF(Input!P436="","",VALUE(OFFSET(Input!$P$10,$AB427,0)*100))</f>
        <v/>
      </c>
      <c r="T427" t="str">
        <f ca="1">IF(Input!Q436="","",OFFSET(Input!$Q$10,$AB427,0))</f>
        <v/>
      </c>
      <c r="U427" t="str">
        <f ca="1">IF(Input!R436="","",OFFSET(Input!$R$10,$AB427,0))</f>
        <v/>
      </c>
      <c r="V427" t="str">
        <f ca="1">IF(Input!S436="","",VALUE(OFFSET(Input!$S$10,$AB427,0)))</f>
        <v/>
      </c>
      <c r="W427" t="str">
        <f ca="1">IF(Input!T436="","",VALUE(OFFSET(Input!$T$10,$AB427,0)))</f>
        <v/>
      </c>
      <c r="X427" t="str">
        <f ca="1">IF(Input!U436="","",VALUE(OFFSET(Input!$U$10,$AB427,0)))</f>
        <v/>
      </c>
      <c r="Y427" t="str">
        <f ca="1">IF(Input!V436="","",VALUE(OFFSET(Input!$V$10,$AB427,0)))</f>
        <v/>
      </c>
      <c r="Z427" s="170" t="str">
        <f ca="1">IF(Input!W436="","",OFFSET(Input!$W$10,$AB427,0))</f>
        <v/>
      </c>
      <c r="AB427" s="169">
        <v>426</v>
      </c>
    </row>
    <row r="428" spans="1:28" x14ac:dyDescent="0.25">
      <c r="A428" s="179" t="str">
        <f ca="1">IF(Input!A437="","",OFFSET(Input!$A$10,$AB428,0))</f>
        <v/>
      </c>
      <c r="B428" t="str">
        <f>IF(Input!$J$2="","",IF(A428="","",Input!$J$2))</f>
        <v/>
      </c>
      <c r="D428" t="str">
        <f ca="1">IF(Input!B437="","",VALUE(OFFSET(Input!$B$10,$AB428,0)))</f>
        <v/>
      </c>
      <c r="E428" t="str">
        <f ca="1">IF(Input!C437="","",OFFSET(Input!$C$10,$AB428,0))</f>
        <v/>
      </c>
      <c r="F428" t="str">
        <f ca="1">IF(Input!D437="","",OFFSET(Input!$D$10,$AB428,0))</f>
        <v/>
      </c>
      <c r="G428" t="str">
        <f ca="1">IF(Input!E437="","",OFFSET(Input!$E$10,$AB428,0))</f>
        <v/>
      </c>
      <c r="H428" t="str">
        <f ca="1">IF(Input!F437="","",OFFSET(Input!$F$10,$AB428,0))</f>
        <v/>
      </c>
      <c r="I428" t="str">
        <f ca="1">IF(Input!G437="","",OFFSET(Input!$G$10,$AB428,0))</f>
        <v/>
      </c>
      <c r="J428" t="str">
        <f ca="1">IF(Input!H437="","",OFFSET(Input!$H$10,$AB428,0))</f>
        <v/>
      </c>
      <c r="K428" t="str">
        <f ca="1">IF(Input!I437="","",OFFSET(Input!$I$10,$AB428,0))</f>
        <v/>
      </c>
      <c r="L428" t="str">
        <f ca="1">IF(Input!J437="","",OFFSET(Input!$J$10,$AB428,0))</f>
        <v/>
      </c>
      <c r="M428" s="189" t="str">
        <f ca="1">IF(Input!K437="","",VALUE(OFFSET(Input!$K$10,$AB428,0)))</f>
        <v/>
      </c>
      <c r="N428" s="189" t="str">
        <f ca="1">IF(Input!L437="","",VALUE(OFFSET(Input!$L$10,$AB428,0)))</f>
        <v/>
      </c>
      <c r="O428" t="str">
        <f ca="1">IF(Input!M437="","",OFFSET(Input!$M$10,$AB428,0))</f>
        <v/>
      </c>
      <c r="P428" t="str">
        <f ca="1">IF(Input!N437="","",OFFSET(Input!$N$10,$AB428,0))</f>
        <v/>
      </c>
      <c r="Q428" t="str">
        <f ca="1">IF(Input!O437="","",OFFSET(Input!$O$10,$AB428,0))</f>
        <v/>
      </c>
      <c r="R428" t="str">
        <f ca="1">IF(Input!P437="","",VALUE(OFFSET(Input!$P$10,$AB428,0)*100))</f>
        <v/>
      </c>
      <c r="T428" t="str">
        <f ca="1">IF(Input!Q437="","",OFFSET(Input!$Q$10,$AB428,0))</f>
        <v/>
      </c>
      <c r="U428" t="str">
        <f ca="1">IF(Input!R437="","",OFFSET(Input!$R$10,$AB428,0))</f>
        <v/>
      </c>
      <c r="V428" t="str">
        <f ca="1">IF(Input!S437="","",VALUE(OFFSET(Input!$S$10,$AB428,0)))</f>
        <v/>
      </c>
      <c r="W428" t="str">
        <f ca="1">IF(Input!T437="","",VALUE(OFFSET(Input!$T$10,$AB428,0)))</f>
        <v/>
      </c>
      <c r="X428" t="str">
        <f ca="1">IF(Input!U437="","",VALUE(OFFSET(Input!$U$10,$AB428,0)))</f>
        <v/>
      </c>
      <c r="Y428" t="str">
        <f ca="1">IF(Input!V437="","",VALUE(OFFSET(Input!$V$10,$AB428,0)))</f>
        <v/>
      </c>
      <c r="Z428" s="170" t="str">
        <f ca="1">IF(Input!W437="","",OFFSET(Input!$W$10,$AB428,0))</f>
        <v/>
      </c>
      <c r="AB428" s="169">
        <v>427</v>
      </c>
    </row>
    <row r="429" spans="1:28" x14ac:dyDescent="0.25">
      <c r="A429" s="179" t="str">
        <f ca="1">IF(Input!A438="","",OFFSET(Input!$A$10,$AB429,0))</f>
        <v/>
      </c>
      <c r="B429" t="str">
        <f>IF(Input!$J$2="","",IF(A429="","",Input!$J$2))</f>
        <v/>
      </c>
      <c r="D429" t="str">
        <f ca="1">IF(Input!B438="","",VALUE(OFFSET(Input!$B$10,$AB429,0)))</f>
        <v/>
      </c>
      <c r="E429" t="str">
        <f ca="1">IF(Input!C438="","",OFFSET(Input!$C$10,$AB429,0))</f>
        <v/>
      </c>
      <c r="F429" t="str">
        <f ca="1">IF(Input!D438="","",OFFSET(Input!$D$10,$AB429,0))</f>
        <v/>
      </c>
      <c r="G429" t="str">
        <f ca="1">IF(Input!E438="","",OFFSET(Input!$E$10,$AB429,0))</f>
        <v/>
      </c>
      <c r="H429" t="str">
        <f ca="1">IF(Input!F438="","",OFFSET(Input!$F$10,$AB429,0))</f>
        <v/>
      </c>
      <c r="I429" t="str">
        <f ca="1">IF(Input!G438="","",OFFSET(Input!$G$10,$AB429,0))</f>
        <v/>
      </c>
      <c r="J429" t="str">
        <f ca="1">IF(Input!H438="","",OFFSET(Input!$H$10,$AB429,0))</f>
        <v/>
      </c>
      <c r="K429" t="str">
        <f ca="1">IF(Input!I438="","",OFFSET(Input!$I$10,$AB429,0))</f>
        <v/>
      </c>
      <c r="L429" t="str">
        <f ca="1">IF(Input!J438="","",OFFSET(Input!$J$10,$AB429,0))</f>
        <v/>
      </c>
      <c r="M429" s="189" t="str">
        <f ca="1">IF(Input!K438="","",VALUE(OFFSET(Input!$K$10,$AB429,0)))</f>
        <v/>
      </c>
      <c r="N429" s="189" t="str">
        <f ca="1">IF(Input!L438="","",VALUE(OFFSET(Input!$L$10,$AB429,0)))</f>
        <v/>
      </c>
      <c r="O429" t="str">
        <f ca="1">IF(Input!M438="","",OFFSET(Input!$M$10,$AB429,0))</f>
        <v/>
      </c>
      <c r="P429" t="str">
        <f ca="1">IF(Input!N438="","",OFFSET(Input!$N$10,$AB429,0))</f>
        <v/>
      </c>
      <c r="Q429" t="str">
        <f ca="1">IF(Input!O438="","",OFFSET(Input!$O$10,$AB429,0))</f>
        <v/>
      </c>
      <c r="R429" t="str">
        <f ca="1">IF(Input!P438="","",VALUE(OFFSET(Input!$P$10,$AB429,0)*100))</f>
        <v/>
      </c>
      <c r="T429" t="str">
        <f ca="1">IF(Input!Q438="","",OFFSET(Input!$Q$10,$AB429,0))</f>
        <v/>
      </c>
      <c r="U429" t="str">
        <f ca="1">IF(Input!R438="","",OFFSET(Input!$R$10,$AB429,0))</f>
        <v/>
      </c>
      <c r="V429" t="str">
        <f ca="1">IF(Input!S438="","",VALUE(OFFSET(Input!$S$10,$AB429,0)))</f>
        <v/>
      </c>
      <c r="W429" t="str">
        <f ca="1">IF(Input!T438="","",VALUE(OFFSET(Input!$T$10,$AB429,0)))</f>
        <v/>
      </c>
      <c r="X429" t="str">
        <f ca="1">IF(Input!U438="","",VALUE(OFFSET(Input!$U$10,$AB429,0)))</f>
        <v/>
      </c>
      <c r="Y429" t="str">
        <f ca="1">IF(Input!V438="","",VALUE(OFFSET(Input!$V$10,$AB429,0)))</f>
        <v/>
      </c>
      <c r="Z429" s="170" t="str">
        <f ca="1">IF(Input!W438="","",OFFSET(Input!$W$10,$AB429,0))</f>
        <v/>
      </c>
      <c r="AB429" s="169">
        <v>428</v>
      </c>
    </row>
    <row r="430" spans="1:28" x14ac:dyDescent="0.25">
      <c r="A430" s="179" t="str">
        <f ca="1">IF(Input!A439="","",OFFSET(Input!$A$10,$AB430,0))</f>
        <v/>
      </c>
      <c r="B430" t="str">
        <f>IF(Input!$J$2="","",IF(A430="","",Input!$J$2))</f>
        <v/>
      </c>
      <c r="D430" t="str">
        <f ca="1">IF(Input!B439="","",VALUE(OFFSET(Input!$B$10,$AB430,0)))</f>
        <v/>
      </c>
      <c r="E430" t="str">
        <f ca="1">IF(Input!C439="","",OFFSET(Input!$C$10,$AB430,0))</f>
        <v/>
      </c>
      <c r="F430" t="str">
        <f ca="1">IF(Input!D439="","",OFFSET(Input!$D$10,$AB430,0))</f>
        <v/>
      </c>
      <c r="G430" t="str">
        <f ca="1">IF(Input!E439="","",OFFSET(Input!$E$10,$AB430,0))</f>
        <v/>
      </c>
      <c r="H430" t="str">
        <f ca="1">IF(Input!F439="","",OFFSET(Input!$F$10,$AB430,0))</f>
        <v/>
      </c>
      <c r="I430" t="str">
        <f ca="1">IF(Input!G439="","",OFFSET(Input!$G$10,$AB430,0))</f>
        <v/>
      </c>
      <c r="J430" t="str">
        <f ca="1">IF(Input!H439="","",OFFSET(Input!$H$10,$AB430,0))</f>
        <v/>
      </c>
      <c r="K430" t="str">
        <f ca="1">IF(Input!I439="","",OFFSET(Input!$I$10,$AB430,0))</f>
        <v/>
      </c>
      <c r="L430" t="str">
        <f ca="1">IF(Input!J439="","",OFFSET(Input!$J$10,$AB430,0))</f>
        <v/>
      </c>
      <c r="M430" s="189" t="str">
        <f ca="1">IF(Input!K439="","",VALUE(OFFSET(Input!$K$10,$AB430,0)))</f>
        <v/>
      </c>
      <c r="N430" s="189" t="str">
        <f ca="1">IF(Input!L439="","",VALUE(OFFSET(Input!$L$10,$AB430,0)))</f>
        <v/>
      </c>
      <c r="O430" t="str">
        <f ca="1">IF(Input!M439="","",OFFSET(Input!$M$10,$AB430,0))</f>
        <v/>
      </c>
      <c r="P430" t="str">
        <f ca="1">IF(Input!N439="","",OFFSET(Input!$N$10,$AB430,0))</f>
        <v/>
      </c>
      <c r="Q430" t="str">
        <f ca="1">IF(Input!O439="","",OFFSET(Input!$O$10,$AB430,0))</f>
        <v/>
      </c>
      <c r="R430" t="str">
        <f ca="1">IF(Input!P439="","",VALUE(OFFSET(Input!$P$10,$AB430,0)*100))</f>
        <v/>
      </c>
      <c r="T430" t="str">
        <f ca="1">IF(Input!Q439="","",OFFSET(Input!$Q$10,$AB430,0))</f>
        <v/>
      </c>
      <c r="U430" t="str">
        <f ca="1">IF(Input!R439="","",OFFSET(Input!$R$10,$AB430,0))</f>
        <v/>
      </c>
      <c r="V430" t="str">
        <f ca="1">IF(Input!S439="","",VALUE(OFFSET(Input!$S$10,$AB430,0)))</f>
        <v/>
      </c>
      <c r="W430" t="str">
        <f ca="1">IF(Input!T439="","",VALUE(OFFSET(Input!$T$10,$AB430,0)))</f>
        <v/>
      </c>
      <c r="X430" t="str">
        <f ca="1">IF(Input!U439="","",VALUE(OFFSET(Input!$U$10,$AB430,0)))</f>
        <v/>
      </c>
      <c r="Y430" t="str">
        <f ca="1">IF(Input!V439="","",VALUE(OFFSET(Input!$V$10,$AB430,0)))</f>
        <v/>
      </c>
      <c r="Z430" s="170" t="str">
        <f ca="1">IF(Input!W439="","",OFFSET(Input!$W$10,$AB430,0))</f>
        <v/>
      </c>
      <c r="AB430" s="169">
        <v>429</v>
      </c>
    </row>
    <row r="431" spans="1:28" x14ac:dyDescent="0.25">
      <c r="A431" s="179" t="str">
        <f ca="1">IF(Input!A440="","",OFFSET(Input!$A$10,$AB431,0))</f>
        <v/>
      </c>
      <c r="B431" t="str">
        <f>IF(Input!$J$2="","",IF(A431="","",Input!$J$2))</f>
        <v/>
      </c>
      <c r="D431" t="str">
        <f ca="1">IF(Input!B440="","",VALUE(OFFSET(Input!$B$10,$AB431,0)))</f>
        <v/>
      </c>
      <c r="E431" t="str">
        <f ca="1">IF(Input!C440="","",OFFSET(Input!$C$10,$AB431,0))</f>
        <v/>
      </c>
      <c r="F431" t="str">
        <f ca="1">IF(Input!D440="","",OFFSET(Input!$D$10,$AB431,0))</f>
        <v/>
      </c>
      <c r="G431" t="str">
        <f ca="1">IF(Input!E440="","",OFFSET(Input!$E$10,$AB431,0))</f>
        <v/>
      </c>
      <c r="H431" t="str">
        <f ca="1">IF(Input!F440="","",OFFSET(Input!$F$10,$AB431,0))</f>
        <v/>
      </c>
      <c r="I431" t="str">
        <f ca="1">IF(Input!G440="","",OFFSET(Input!$G$10,$AB431,0))</f>
        <v/>
      </c>
      <c r="J431" t="str">
        <f ca="1">IF(Input!H440="","",OFFSET(Input!$H$10,$AB431,0))</f>
        <v/>
      </c>
      <c r="K431" t="str">
        <f ca="1">IF(Input!I440="","",OFFSET(Input!$I$10,$AB431,0))</f>
        <v/>
      </c>
      <c r="L431" t="str">
        <f ca="1">IF(Input!J440="","",OFFSET(Input!$J$10,$AB431,0))</f>
        <v/>
      </c>
      <c r="M431" s="189" t="str">
        <f ca="1">IF(Input!K440="","",VALUE(OFFSET(Input!$K$10,$AB431,0)))</f>
        <v/>
      </c>
      <c r="N431" s="189" t="str">
        <f ca="1">IF(Input!L440="","",VALUE(OFFSET(Input!$L$10,$AB431,0)))</f>
        <v/>
      </c>
      <c r="O431" t="str">
        <f ca="1">IF(Input!M440="","",OFFSET(Input!$M$10,$AB431,0))</f>
        <v/>
      </c>
      <c r="P431" t="str">
        <f ca="1">IF(Input!N440="","",OFFSET(Input!$N$10,$AB431,0))</f>
        <v/>
      </c>
      <c r="Q431" t="str">
        <f ca="1">IF(Input!O440="","",OFFSET(Input!$O$10,$AB431,0))</f>
        <v/>
      </c>
      <c r="R431" t="str">
        <f ca="1">IF(Input!P440="","",VALUE(OFFSET(Input!$P$10,$AB431,0)*100))</f>
        <v/>
      </c>
      <c r="T431" t="str">
        <f ca="1">IF(Input!Q440="","",OFFSET(Input!$Q$10,$AB431,0))</f>
        <v/>
      </c>
      <c r="U431" t="str">
        <f ca="1">IF(Input!R440="","",OFFSET(Input!$R$10,$AB431,0))</f>
        <v/>
      </c>
      <c r="V431" t="str">
        <f ca="1">IF(Input!S440="","",VALUE(OFFSET(Input!$S$10,$AB431,0)))</f>
        <v/>
      </c>
      <c r="W431" t="str">
        <f ca="1">IF(Input!T440="","",VALUE(OFFSET(Input!$T$10,$AB431,0)))</f>
        <v/>
      </c>
      <c r="X431" t="str">
        <f ca="1">IF(Input!U440="","",VALUE(OFFSET(Input!$U$10,$AB431,0)))</f>
        <v/>
      </c>
      <c r="Y431" t="str">
        <f ca="1">IF(Input!V440="","",VALUE(OFFSET(Input!$V$10,$AB431,0)))</f>
        <v/>
      </c>
      <c r="Z431" s="170" t="str">
        <f ca="1">IF(Input!W440="","",OFFSET(Input!$W$10,$AB431,0))</f>
        <v/>
      </c>
      <c r="AB431" s="169">
        <v>430</v>
      </c>
    </row>
    <row r="432" spans="1:28" x14ac:dyDescent="0.25">
      <c r="A432" s="179" t="str">
        <f ca="1">IF(Input!A441="","",OFFSET(Input!$A$10,$AB432,0))</f>
        <v/>
      </c>
      <c r="B432" t="str">
        <f>IF(Input!$J$2="","",IF(A432="","",Input!$J$2))</f>
        <v/>
      </c>
      <c r="D432" t="str">
        <f ca="1">IF(Input!B441="","",VALUE(OFFSET(Input!$B$10,$AB432,0)))</f>
        <v/>
      </c>
      <c r="E432" t="str">
        <f ca="1">IF(Input!C441="","",OFFSET(Input!$C$10,$AB432,0))</f>
        <v/>
      </c>
      <c r="F432" t="str">
        <f ca="1">IF(Input!D441="","",OFFSET(Input!$D$10,$AB432,0))</f>
        <v/>
      </c>
      <c r="G432" t="str">
        <f ca="1">IF(Input!E441="","",OFFSET(Input!$E$10,$AB432,0))</f>
        <v/>
      </c>
      <c r="H432" t="str">
        <f ca="1">IF(Input!F441="","",OFFSET(Input!$F$10,$AB432,0))</f>
        <v/>
      </c>
      <c r="I432" t="str">
        <f ca="1">IF(Input!G441="","",OFFSET(Input!$G$10,$AB432,0))</f>
        <v/>
      </c>
      <c r="J432" t="str">
        <f ca="1">IF(Input!H441="","",OFFSET(Input!$H$10,$AB432,0))</f>
        <v/>
      </c>
      <c r="K432" t="str">
        <f ca="1">IF(Input!I441="","",OFFSET(Input!$I$10,$AB432,0))</f>
        <v/>
      </c>
      <c r="L432" t="str">
        <f ca="1">IF(Input!J441="","",OFFSET(Input!$J$10,$AB432,0))</f>
        <v/>
      </c>
      <c r="M432" s="189" t="str">
        <f ca="1">IF(Input!K441="","",VALUE(OFFSET(Input!$K$10,$AB432,0)))</f>
        <v/>
      </c>
      <c r="N432" s="189" t="str">
        <f ca="1">IF(Input!L441="","",VALUE(OFFSET(Input!$L$10,$AB432,0)))</f>
        <v/>
      </c>
      <c r="O432" t="str">
        <f ca="1">IF(Input!M441="","",OFFSET(Input!$M$10,$AB432,0))</f>
        <v/>
      </c>
      <c r="P432" t="str">
        <f ca="1">IF(Input!N441="","",OFFSET(Input!$N$10,$AB432,0))</f>
        <v/>
      </c>
      <c r="Q432" t="str">
        <f ca="1">IF(Input!O441="","",OFFSET(Input!$O$10,$AB432,0))</f>
        <v/>
      </c>
      <c r="R432" t="str">
        <f ca="1">IF(Input!P441="","",VALUE(OFFSET(Input!$P$10,$AB432,0)*100))</f>
        <v/>
      </c>
      <c r="T432" t="str">
        <f ca="1">IF(Input!Q441="","",OFFSET(Input!$Q$10,$AB432,0))</f>
        <v/>
      </c>
      <c r="U432" t="str">
        <f ca="1">IF(Input!R441="","",OFFSET(Input!$R$10,$AB432,0))</f>
        <v/>
      </c>
      <c r="V432" t="str">
        <f ca="1">IF(Input!S441="","",VALUE(OFFSET(Input!$S$10,$AB432,0)))</f>
        <v/>
      </c>
      <c r="W432" t="str">
        <f ca="1">IF(Input!T441="","",VALUE(OFFSET(Input!$T$10,$AB432,0)))</f>
        <v/>
      </c>
      <c r="X432" t="str">
        <f ca="1">IF(Input!U441="","",VALUE(OFFSET(Input!$U$10,$AB432,0)))</f>
        <v/>
      </c>
      <c r="Y432" t="str">
        <f ca="1">IF(Input!V441="","",VALUE(OFFSET(Input!$V$10,$AB432,0)))</f>
        <v/>
      </c>
      <c r="Z432" s="170" t="str">
        <f ca="1">IF(Input!W441="","",OFFSET(Input!$W$10,$AB432,0))</f>
        <v/>
      </c>
      <c r="AB432" s="169">
        <v>431</v>
      </c>
    </row>
    <row r="433" spans="1:28" x14ac:dyDescent="0.25">
      <c r="A433" s="179" t="str">
        <f ca="1">IF(Input!A442="","",OFFSET(Input!$A$10,$AB433,0))</f>
        <v/>
      </c>
      <c r="B433" t="str">
        <f>IF(Input!$J$2="","",IF(A433="","",Input!$J$2))</f>
        <v/>
      </c>
      <c r="D433" t="str">
        <f ca="1">IF(Input!B442="","",VALUE(OFFSET(Input!$B$10,$AB433,0)))</f>
        <v/>
      </c>
      <c r="E433" t="str">
        <f ca="1">IF(Input!C442="","",OFFSET(Input!$C$10,$AB433,0))</f>
        <v/>
      </c>
      <c r="F433" t="str">
        <f ca="1">IF(Input!D442="","",OFFSET(Input!$D$10,$AB433,0))</f>
        <v/>
      </c>
      <c r="G433" t="str">
        <f ca="1">IF(Input!E442="","",OFFSET(Input!$E$10,$AB433,0))</f>
        <v/>
      </c>
      <c r="H433" t="str">
        <f ca="1">IF(Input!F442="","",OFFSET(Input!$F$10,$AB433,0))</f>
        <v/>
      </c>
      <c r="I433" t="str">
        <f ca="1">IF(Input!G442="","",OFFSET(Input!$G$10,$AB433,0))</f>
        <v/>
      </c>
      <c r="J433" t="str">
        <f ca="1">IF(Input!H442="","",OFFSET(Input!$H$10,$AB433,0))</f>
        <v/>
      </c>
      <c r="K433" t="str">
        <f ca="1">IF(Input!I442="","",OFFSET(Input!$I$10,$AB433,0))</f>
        <v/>
      </c>
      <c r="L433" t="str">
        <f ca="1">IF(Input!J442="","",OFFSET(Input!$J$10,$AB433,0))</f>
        <v/>
      </c>
      <c r="M433" s="189" t="str">
        <f ca="1">IF(Input!K442="","",VALUE(OFFSET(Input!$K$10,$AB433,0)))</f>
        <v/>
      </c>
      <c r="N433" s="189" t="str">
        <f ca="1">IF(Input!L442="","",VALUE(OFFSET(Input!$L$10,$AB433,0)))</f>
        <v/>
      </c>
      <c r="O433" t="str">
        <f ca="1">IF(Input!M442="","",OFFSET(Input!$M$10,$AB433,0))</f>
        <v/>
      </c>
      <c r="P433" t="str">
        <f ca="1">IF(Input!N442="","",OFFSET(Input!$N$10,$AB433,0))</f>
        <v/>
      </c>
      <c r="Q433" t="str">
        <f ca="1">IF(Input!O442="","",OFFSET(Input!$O$10,$AB433,0))</f>
        <v/>
      </c>
      <c r="R433" t="str">
        <f ca="1">IF(Input!P442="","",VALUE(OFFSET(Input!$P$10,$AB433,0)*100))</f>
        <v/>
      </c>
      <c r="T433" t="str">
        <f ca="1">IF(Input!Q442="","",OFFSET(Input!$Q$10,$AB433,0))</f>
        <v/>
      </c>
      <c r="U433" t="str">
        <f ca="1">IF(Input!R442="","",OFFSET(Input!$R$10,$AB433,0))</f>
        <v/>
      </c>
      <c r="V433" t="str">
        <f ca="1">IF(Input!S442="","",VALUE(OFFSET(Input!$S$10,$AB433,0)))</f>
        <v/>
      </c>
      <c r="W433" t="str">
        <f ca="1">IF(Input!T442="","",VALUE(OFFSET(Input!$T$10,$AB433,0)))</f>
        <v/>
      </c>
      <c r="X433" t="str">
        <f ca="1">IF(Input!U442="","",VALUE(OFFSET(Input!$U$10,$AB433,0)))</f>
        <v/>
      </c>
      <c r="Y433" t="str">
        <f ca="1">IF(Input!V442="","",VALUE(OFFSET(Input!$V$10,$AB433,0)))</f>
        <v/>
      </c>
      <c r="Z433" s="170" t="str">
        <f ca="1">IF(Input!W442="","",OFFSET(Input!$W$10,$AB433,0))</f>
        <v/>
      </c>
      <c r="AB433" s="169">
        <v>432</v>
      </c>
    </row>
    <row r="434" spans="1:28" x14ac:dyDescent="0.25">
      <c r="A434" s="179" t="str">
        <f ca="1">IF(Input!A443="","",OFFSET(Input!$A$10,$AB434,0))</f>
        <v/>
      </c>
      <c r="B434" t="str">
        <f>IF(Input!$J$2="","",IF(A434="","",Input!$J$2))</f>
        <v/>
      </c>
      <c r="D434" t="str">
        <f ca="1">IF(Input!B443="","",VALUE(OFFSET(Input!$B$10,$AB434,0)))</f>
        <v/>
      </c>
      <c r="E434" t="str">
        <f ca="1">IF(Input!C443="","",OFFSET(Input!$C$10,$AB434,0))</f>
        <v/>
      </c>
      <c r="F434" t="str">
        <f ca="1">IF(Input!D443="","",OFFSET(Input!$D$10,$AB434,0))</f>
        <v/>
      </c>
      <c r="G434" t="str">
        <f ca="1">IF(Input!E443="","",OFFSET(Input!$E$10,$AB434,0))</f>
        <v/>
      </c>
      <c r="H434" t="str">
        <f ca="1">IF(Input!F443="","",OFFSET(Input!$F$10,$AB434,0))</f>
        <v/>
      </c>
      <c r="I434" t="str">
        <f ca="1">IF(Input!G443="","",OFFSET(Input!$G$10,$AB434,0))</f>
        <v/>
      </c>
      <c r="J434" t="str">
        <f ca="1">IF(Input!H443="","",OFFSET(Input!$H$10,$AB434,0))</f>
        <v/>
      </c>
      <c r="K434" t="str">
        <f ca="1">IF(Input!I443="","",OFFSET(Input!$I$10,$AB434,0))</f>
        <v/>
      </c>
      <c r="L434" t="str">
        <f ca="1">IF(Input!J443="","",OFFSET(Input!$J$10,$AB434,0))</f>
        <v/>
      </c>
      <c r="M434" s="189" t="str">
        <f ca="1">IF(Input!K443="","",VALUE(OFFSET(Input!$K$10,$AB434,0)))</f>
        <v/>
      </c>
      <c r="N434" s="189" t="str">
        <f ca="1">IF(Input!L443="","",VALUE(OFFSET(Input!$L$10,$AB434,0)))</f>
        <v/>
      </c>
      <c r="O434" t="str">
        <f ca="1">IF(Input!M443="","",OFFSET(Input!$M$10,$AB434,0))</f>
        <v/>
      </c>
      <c r="P434" t="str">
        <f ca="1">IF(Input!N443="","",OFFSET(Input!$N$10,$AB434,0))</f>
        <v/>
      </c>
      <c r="Q434" t="str">
        <f ca="1">IF(Input!O443="","",OFFSET(Input!$O$10,$AB434,0))</f>
        <v/>
      </c>
      <c r="R434" t="str">
        <f ca="1">IF(Input!P443="","",VALUE(OFFSET(Input!$P$10,$AB434,0)*100))</f>
        <v/>
      </c>
      <c r="T434" t="str">
        <f ca="1">IF(Input!Q443="","",OFFSET(Input!$Q$10,$AB434,0))</f>
        <v/>
      </c>
      <c r="U434" t="str">
        <f ca="1">IF(Input!R443="","",OFFSET(Input!$R$10,$AB434,0))</f>
        <v/>
      </c>
      <c r="V434" t="str">
        <f ca="1">IF(Input!S443="","",VALUE(OFFSET(Input!$S$10,$AB434,0)))</f>
        <v/>
      </c>
      <c r="W434" t="str">
        <f ca="1">IF(Input!T443="","",VALUE(OFFSET(Input!$T$10,$AB434,0)))</f>
        <v/>
      </c>
      <c r="X434" t="str">
        <f ca="1">IF(Input!U443="","",VALUE(OFFSET(Input!$U$10,$AB434,0)))</f>
        <v/>
      </c>
      <c r="Y434" t="str">
        <f ca="1">IF(Input!V443="","",VALUE(OFFSET(Input!$V$10,$AB434,0)))</f>
        <v/>
      </c>
      <c r="Z434" s="170" t="str">
        <f ca="1">IF(Input!W443="","",OFFSET(Input!$W$10,$AB434,0))</f>
        <v/>
      </c>
      <c r="AB434" s="169">
        <v>433</v>
      </c>
    </row>
    <row r="435" spans="1:28" x14ac:dyDescent="0.25">
      <c r="A435" s="179" t="str">
        <f ca="1">IF(Input!A444="","",OFFSET(Input!$A$10,$AB435,0))</f>
        <v/>
      </c>
      <c r="B435" t="str">
        <f>IF(Input!$J$2="","",IF(A435="","",Input!$J$2))</f>
        <v/>
      </c>
      <c r="D435" t="str">
        <f ca="1">IF(Input!B444="","",VALUE(OFFSET(Input!$B$10,$AB435,0)))</f>
        <v/>
      </c>
      <c r="E435" t="str">
        <f ca="1">IF(Input!C444="","",OFFSET(Input!$C$10,$AB435,0))</f>
        <v/>
      </c>
      <c r="F435" t="str">
        <f ca="1">IF(Input!D444="","",OFFSET(Input!$D$10,$AB435,0))</f>
        <v/>
      </c>
      <c r="G435" t="str">
        <f ca="1">IF(Input!E444="","",OFFSET(Input!$E$10,$AB435,0))</f>
        <v/>
      </c>
      <c r="H435" t="str">
        <f ca="1">IF(Input!F444="","",OFFSET(Input!$F$10,$AB435,0))</f>
        <v/>
      </c>
      <c r="I435" t="str">
        <f ca="1">IF(Input!G444="","",OFFSET(Input!$G$10,$AB435,0))</f>
        <v/>
      </c>
      <c r="J435" t="str">
        <f ca="1">IF(Input!H444="","",OFFSET(Input!$H$10,$AB435,0))</f>
        <v/>
      </c>
      <c r="K435" t="str">
        <f ca="1">IF(Input!I444="","",OFFSET(Input!$I$10,$AB435,0))</f>
        <v/>
      </c>
      <c r="L435" t="str">
        <f ca="1">IF(Input!J444="","",OFFSET(Input!$J$10,$AB435,0))</f>
        <v/>
      </c>
      <c r="M435" s="189" t="str">
        <f ca="1">IF(Input!K444="","",VALUE(OFFSET(Input!$K$10,$AB435,0)))</f>
        <v/>
      </c>
      <c r="N435" s="189" t="str">
        <f ca="1">IF(Input!L444="","",VALUE(OFFSET(Input!$L$10,$AB435,0)))</f>
        <v/>
      </c>
      <c r="O435" t="str">
        <f ca="1">IF(Input!M444="","",OFFSET(Input!$M$10,$AB435,0))</f>
        <v/>
      </c>
      <c r="P435" t="str">
        <f ca="1">IF(Input!N444="","",OFFSET(Input!$N$10,$AB435,0))</f>
        <v/>
      </c>
      <c r="Q435" t="str">
        <f ca="1">IF(Input!O444="","",OFFSET(Input!$O$10,$AB435,0))</f>
        <v/>
      </c>
      <c r="R435" t="str">
        <f ca="1">IF(Input!P444="","",VALUE(OFFSET(Input!$P$10,$AB435,0)*100))</f>
        <v/>
      </c>
      <c r="T435" t="str">
        <f ca="1">IF(Input!Q444="","",OFFSET(Input!$Q$10,$AB435,0))</f>
        <v/>
      </c>
      <c r="U435" t="str">
        <f ca="1">IF(Input!R444="","",OFFSET(Input!$R$10,$AB435,0))</f>
        <v/>
      </c>
      <c r="V435" t="str">
        <f ca="1">IF(Input!S444="","",VALUE(OFFSET(Input!$S$10,$AB435,0)))</f>
        <v/>
      </c>
      <c r="W435" t="str">
        <f ca="1">IF(Input!T444="","",VALUE(OFFSET(Input!$T$10,$AB435,0)))</f>
        <v/>
      </c>
      <c r="X435" t="str">
        <f ca="1">IF(Input!U444="","",VALUE(OFFSET(Input!$U$10,$AB435,0)))</f>
        <v/>
      </c>
      <c r="Y435" t="str">
        <f ca="1">IF(Input!V444="","",VALUE(OFFSET(Input!$V$10,$AB435,0)))</f>
        <v/>
      </c>
      <c r="Z435" s="170" t="str">
        <f ca="1">IF(Input!W444="","",OFFSET(Input!$W$10,$AB435,0))</f>
        <v/>
      </c>
      <c r="AB435" s="169">
        <v>434</v>
      </c>
    </row>
    <row r="436" spans="1:28" x14ac:dyDescent="0.25">
      <c r="A436" s="179" t="str">
        <f ca="1">IF(Input!A445="","",OFFSET(Input!$A$10,$AB436,0))</f>
        <v/>
      </c>
      <c r="B436" t="str">
        <f>IF(Input!$J$2="","",IF(A436="","",Input!$J$2))</f>
        <v/>
      </c>
      <c r="D436" t="str">
        <f ca="1">IF(Input!B445="","",VALUE(OFFSET(Input!$B$10,$AB436,0)))</f>
        <v/>
      </c>
      <c r="E436" t="str">
        <f ca="1">IF(Input!C445="","",OFFSET(Input!$C$10,$AB436,0))</f>
        <v/>
      </c>
      <c r="F436" t="str">
        <f ca="1">IF(Input!D445="","",OFFSET(Input!$D$10,$AB436,0))</f>
        <v/>
      </c>
      <c r="G436" t="str">
        <f ca="1">IF(Input!E445="","",OFFSET(Input!$E$10,$AB436,0))</f>
        <v/>
      </c>
      <c r="H436" t="str">
        <f ca="1">IF(Input!F445="","",OFFSET(Input!$F$10,$AB436,0))</f>
        <v/>
      </c>
      <c r="I436" t="str">
        <f ca="1">IF(Input!G445="","",OFFSET(Input!$G$10,$AB436,0))</f>
        <v/>
      </c>
      <c r="J436" t="str">
        <f ca="1">IF(Input!H445="","",OFFSET(Input!$H$10,$AB436,0))</f>
        <v/>
      </c>
      <c r="K436" t="str">
        <f ca="1">IF(Input!I445="","",OFFSET(Input!$I$10,$AB436,0))</f>
        <v/>
      </c>
      <c r="L436" t="str">
        <f ca="1">IF(Input!J445="","",OFFSET(Input!$J$10,$AB436,0))</f>
        <v/>
      </c>
      <c r="M436" s="189" t="str">
        <f ca="1">IF(Input!K445="","",VALUE(OFFSET(Input!$K$10,$AB436,0)))</f>
        <v/>
      </c>
      <c r="N436" s="189" t="str">
        <f ca="1">IF(Input!L445="","",VALUE(OFFSET(Input!$L$10,$AB436,0)))</f>
        <v/>
      </c>
      <c r="O436" t="str">
        <f ca="1">IF(Input!M445="","",OFFSET(Input!$M$10,$AB436,0))</f>
        <v/>
      </c>
      <c r="P436" t="str">
        <f ca="1">IF(Input!N445="","",OFFSET(Input!$N$10,$AB436,0))</f>
        <v/>
      </c>
      <c r="Q436" t="str">
        <f ca="1">IF(Input!O445="","",OFFSET(Input!$O$10,$AB436,0))</f>
        <v/>
      </c>
      <c r="R436" t="str">
        <f ca="1">IF(Input!P445="","",VALUE(OFFSET(Input!$P$10,$AB436,0)*100))</f>
        <v/>
      </c>
      <c r="T436" t="str">
        <f ca="1">IF(Input!Q445="","",OFFSET(Input!$Q$10,$AB436,0))</f>
        <v/>
      </c>
      <c r="U436" t="str">
        <f ca="1">IF(Input!R445="","",OFFSET(Input!$R$10,$AB436,0))</f>
        <v/>
      </c>
      <c r="V436" t="str">
        <f ca="1">IF(Input!S445="","",VALUE(OFFSET(Input!$S$10,$AB436,0)))</f>
        <v/>
      </c>
      <c r="W436" t="str">
        <f ca="1">IF(Input!T445="","",VALUE(OFFSET(Input!$T$10,$AB436,0)))</f>
        <v/>
      </c>
      <c r="X436" t="str">
        <f ca="1">IF(Input!U445="","",VALUE(OFFSET(Input!$U$10,$AB436,0)))</f>
        <v/>
      </c>
      <c r="Y436" t="str">
        <f ca="1">IF(Input!V445="","",VALUE(OFFSET(Input!$V$10,$AB436,0)))</f>
        <v/>
      </c>
      <c r="Z436" s="170" t="str">
        <f ca="1">IF(Input!W445="","",OFFSET(Input!$W$10,$AB436,0))</f>
        <v/>
      </c>
      <c r="AB436" s="169">
        <v>435</v>
      </c>
    </row>
    <row r="437" spans="1:28" x14ac:dyDescent="0.25">
      <c r="A437" s="179" t="str">
        <f ca="1">IF(Input!A446="","",OFFSET(Input!$A$10,$AB437,0))</f>
        <v/>
      </c>
      <c r="B437" t="str">
        <f>IF(Input!$J$2="","",IF(A437="","",Input!$J$2))</f>
        <v/>
      </c>
      <c r="D437" t="str">
        <f ca="1">IF(Input!B446="","",VALUE(OFFSET(Input!$B$10,$AB437,0)))</f>
        <v/>
      </c>
      <c r="E437" t="str">
        <f ca="1">IF(Input!C446="","",OFFSET(Input!$C$10,$AB437,0))</f>
        <v/>
      </c>
      <c r="F437" t="str">
        <f ca="1">IF(Input!D446="","",OFFSET(Input!$D$10,$AB437,0))</f>
        <v/>
      </c>
      <c r="G437" t="str">
        <f ca="1">IF(Input!E446="","",OFFSET(Input!$E$10,$AB437,0))</f>
        <v/>
      </c>
      <c r="H437" t="str">
        <f ca="1">IF(Input!F446="","",OFFSET(Input!$F$10,$AB437,0))</f>
        <v/>
      </c>
      <c r="I437" t="str">
        <f ca="1">IF(Input!G446="","",OFFSET(Input!$G$10,$AB437,0))</f>
        <v/>
      </c>
      <c r="J437" t="str">
        <f ca="1">IF(Input!H446="","",OFFSET(Input!$H$10,$AB437,0))</f>
        <v/>
      </c>
      <c r="K437" t="str">
        <f ca="1">IF(Input!I446="","",OFFSET(Input!$I$10,$AB437,0))</f>
        <v/>
      </c>
      <c r="L437" t="str">
        <f ca="1">IF(Input!J446="","",OFFSET(Input!$J$10,$AB437,0))</f>
        <v/>
      </c>
      <c r="M437" s="189" t="str">
        <f ca="1">IF(Input!K446="","",VALUE(OFFSET(Input!$K$10,$AB437,0)))</f>
        <v/>
      </c>
      <c r="N437" s="189" t="str">
        <f ca="1">IF(Input!L446="","",VALUE(OFFSET(Input!$L$10,$AB437,0)))</f>
        <v/>
      </c>
      <c r="O437" t="str">
        <f ca="1">IF(Input!M446="","",OFFSET(Input!$M$10,$AB437,0))</f>
        <v/>
      </c>
      <c r="P437" t="str">
        <f ca="1">IF(Input!N446="","",OFFSET(Input!$N$10,$AB437,0))</f>
        <v/>
      </c>
      <c r="Q437" t="str">
        <f ca="1">IF(Input!O446="","",OFFSET(Input!$O$10,$AB437,0))</f>
        <v/>
      </c>
      <c r="R437" t="str">
        <f ca="1">IF(Input!P446="","",VALUE(OFFSET(Input!$P$10,$AB437,0)*100))</f>
        <v/>
      </c>
      <c r="T437" t="str">
        <f ca="1">IF(Input!Q446="","",OFFSET(Input!$Q$10,$AB437,0))</f>
        <v/>
      </c>
      <c r="U437" t="str">
        <f ca="1">IF(Input!R446="","",OFFSET(Input!$R$10,$AB437,0))</f>
        <v/>
      </c>
      <c r="V437" t="str">
        <f ca="1">IF(Input!S446="","",VALUE(OFFSET(Input!$S$10,$AB437,0)))</f>
        <v/>
      </c>
      <c r="W437" t="str">
        <f ca="1">IF(Input!T446="","",VALUE(OFFSET(Input!$T$10,$AB437,0)))</f>
        <v/>
      </c>
      <c r="X437" t="str">
        <f ca="1">IF(Input!U446="","",VALUE(OFFSET(Input!$U$10,$AB437,0)))</f>
        <v/>
      </c>
      <c r="Y437" t="str">
        <f ca="1">IF(Input!V446="","",VALUE(OFFSET(Input!$V$10,$AB437,0)))</f>
        <v/>
      </c>
      <c r="Z437" s="170" t="str">
        <f ca="1">IF(Input!W446="","",OFFSET(Input!$W$10,$AB437,0))</f>
        <v/>
      </c>
      <c r="AB437" s="169">
        <v>436</v>
      </c>
    </row>
    <row r="438" spans="1:28" x14ac:dyDescent="0.25">
      <c r="A438" s="179" t="str">
        <f ca="1">IF(Input!A447="","",OFFSET(Input!$A$10,$AB438,0))</f>
        <v/>
      </c>
      <c r="B438" t="str">
        <f>IF(Input!$J$2="","",IF(A438="","",Input!$J$2))</f>
        <v/>
      </c>
      <c r="D438" t="str">
        <f ca="1">IF(Input!B447="","",VALUE(OFFSET(Input!$B$10,$AB438,0)))</f>
        <v/>
      </c>
      <c r="E438" t="str">
        <f ca="1">IF(Input!C447="","",OFFSET(Input!$C$10,$AB438,0))</f>
        <v/>
      </c>
      <c r="F438" t="str">
        <f ca="1">IF(Input!D447="","",OFFSET(Input!$D$10,$AB438,0))</f>
        <v/>
      </c>
      <c r="G438" t="str">
        <f ca="1">IF(Input!E447="","",OFFSET(Input!$E$10,$AB438,0))</f>
        <v/>
      </c>
      <c r="H438" t="str">
        <f ca="1">IF(Input!F447="","",OFFSET(Input!$F$10,$AB438,0))</f>
        <v/>
      </c>
      <c r="I438" t="str">
        <f ca="1">IF(Input!G447="","",OFFSET(Input!$G$10,$AB438,0))</f>
        <v/>
      </c>
      <c r="J438" t="str">
        <f ca="1">IF(Input!H447="","",OFFSET(Input!$H$10,$AB438,0))</f>
        <v/>
      </c>
      <c r="K438" t="str">
        <f ca="1">IF(Input!I447="","",OFFSET(Input!$I$10,$AB438,0))</f>
        <v/>
      </c>
      <c r="L438" t="str">
        <f ca="1">IF(Input!J447="","",OFFSET(Input!$J$10,$AB438,0))</f>
        <v/>
      </c>
      <c r="M438" s="189" t="str">
        <f ca="1">IF(Input!K447="","",VALUE(OFFSET(Input!$K$10,$AB438,0)))</f>
        <v/>
      </c>
      <c r="N438" s="189" t="str">
        <f ca="1">IF(Input!L447="","",VALUE(OFFSET(Input!$L$10,$AB438,0)))</f>
        <v/>
      </c>
      <c r="O438" t="str">
        <f ca="1">IF(Input!M447="","",OFFSET(Input!$M$10,$AB438,0))</f>
        <v/>
      </c>
      <c r="P438" t="str">
        <f ca="1">IF(Input!N447="","",OFFSET(Input!$N$10,$AB438,0))</f>
        <v/>
      </c>
      <c r="Q438" t="str">
        <f ca="1">IF(Input!O447="","",OFFSET(Input!$O$10,$AB438,0))</f>
        <v/>
      </c>
      <c r="R438" t="str">
        <f ca="1">IF(Input!P447="","",VALUE(OFFSET(Input!$P$10,$AB438,0)*100))</f>
        <v/>
      </c>
      <c r="T438" t="str">
        <f ca="1">IF(Input!Q447="","",OFFSET(Input!$Q$10,$AB438,0))</f>
        <v/>
      </c>
      <c r="U438" t="str">
        <f ca="1">IF(Input!R447="","",OFFSET(Input!$R$10,$AB438,0))</f>
        <v/>
      </c>
      <c r="V438" t="str">
        <f ca="1">IF(Input!S447="","",VALUE(OFFSET(Input!$S$10,$AB438,0)))</f>
        <v/>
      </c>
      <c r="W438" t="str">
        <f ca="1">IF(Input!T447="","",VALUE(OFFSET(Input!$T$10,$AB438,0)))</f>
        <v/>
      </c>
      <c r="X438" t="str">
        <f ca="1">IF(Input!U447="","",VALUE(OFFSET(Input!$U$10,$AB438,0)))</f>
        <v/>
      </c>
      <c r="Y438" t="str">
        <f ca="1">IF(Input!V447="","",VALUE(OFFSET(Input!$V$10,$AB438,0)))</f>
        <v/>
      </c>
      <c r="Z438" s="170" t="str">
        <f ca="1">IF(Input!W447="","",OFFSET(Input!$W$10,$AB438,0))</f>
        <v/>
      </c>
      <c r="AB438" s="169">
        <v>437</v>
      </c>
    </row>
    <row r="439" spans="1:28" x14ac:dyDescent="0.25">
      <c r="A439" s="179" t="str">
        <f ca="1">IF(Input!A448="","",OFFSET(Input!$A$10,$AB439,0))</f>
        <v/>
      </c>
      <c r="B439" t="str">
        <f>IF(Input!$J$2="","",IF(A439="","",Input!$J$2))</f>
        <v/>
      </c>
      <c r="D439" t="str">
        <f ca="1">IF(Input!B448="","",VALUE(OFFSET(Input!$B$10,$AB439,0)))</f>
        <v/>
      </c>
      <c r="E439" t="str">
        <f ca="1">IF(Input!C448="","",OFFSET(Input!$C$10,$AB439,0))</f>
        <v/>
      </c>
      <c r="F439" t="str">
        <f ca="1">IF(Input!D448="","",OFFSET(Input!$D$10,$AB439,0))</f>
        <v/>
      </c>
      <c r="G439" t="str">
        <f ca="1">IF(Input!E448="","",OFFSET(Input!$E$10,$AB439,0))</f>
        <v/>
      </c>
      <c r="H439" t="str">
        <f ca="1">IF(Input!F448="","",OFFSET(Input!$F$10,$AB439,0))</f>
        <v/>
      </c>
      <c r="I439" t="str">
        <f ca="1">IF(Input!G448="","",OFFSET(Input!$G$10,$AB439,0))</f>
        <v/>
      </c>
      <c r="J439" t="str">
        <f ca="1">IF(Input!H448="","",OFFSET(Input!$H$10,$AB439,0))</f>
        <v/>
      </c>
      <c r="K439" t="str">
        <f ca="1">IF(Input!I448="","",OFFSET(Input!$I$10,$AB439,0))</f>
        <v/>
      </c>
      <c r="L439" t="str">
        <f ca="1">IF(Input!J448="","",OFFSET(Input!$J$10,$AB439,0))</f>
        <v/>
      </c>
      <c r="M439" s="189" t="str">
        <f ca="1">IF(Input!K448="","",VALUE(OFFSET(Input!$K$10,$AB439,0)))</f>
        <v/>
      </c>
      <c r="N439" s="189" t="str">
        <f ca="1">IF(Input!L448="","",VALUE(OFFSET(Input!$L$10,$AB439,0)))</f>
        <v/>
      </c>
      <c r="O439" t="str">
        <f ca="1">IF(Input!M448="","",OFFSET(Input!$M$10,$AB439,0))</f>
        <v/>
      </c>
      <c r="P439" t="str">
        <f ca="1">IF(Input!N448="","",OFFSET(Input!$N$10,$AB439,0))</f>
        <v/>
      </c>
      <c r="Q439" t="str">
        <f ca="1">IF(Input!O448="","",OFFSET(Input!$O$10,$AB439,0))</f>
        <v/>
      </c>
      <c r="R439" t="str">
        <f ca="1">IF(Input!P448="","",VALUE(OFFSET(Input!$P$10,$AB439,0)*100))</f>
        <v/>
      </c>
      <c r="T439" t="str">
        <f ca="1">IF(Input!Q448="","",OFFSET(Input!$Q$10,$AB439,0))</f>
        <v/>
      </c>
      <c r="U439" t="str">
        <f ca="1">IF(Input!R448="","",OFFSET(Input!$R$10,$AB439,0))</f>
        <v/>
      </c>
      <c r="V439" t="str">
        <f ca="1">IF(Input!S448="","",VALUE(OFFSET(Input!$S$10,$AB439,0)))</f>
        <v/>
      </c>
      <c r="W439" t="str">
        <f ca="1">IF(Input!T448="","",VALUE(OFFSET(Input!$T$10,$AB439,0)))</f>
        <v/>
      </c>
      <c r="X439" t="str">
        <f ca="1">IF(Input!U448="","",VALUE(OFFSET(Input!$U$10,$AB439,0)))</f>
        <v/>
      </c>
      <c r="Y439" t="str">
        <f ca="1">IF(Input!V448="","",VALUE(OFFSET(Input!$V$10,$AB439,0)))</f>
        <v/>
      </c>
      <c r="Z439" s="170" t="str">
        <f ca="1">IF(Input!W448="","",OFFSET(Input!$W$10,$AB439,0))</f>
        <v/>
      </c>
      <c r="AB439" s="169">
        <v>438</v>
      </c>
    </row>
    <row r="440" spans="1:28" x14ac:dyDescent="0.25">
      <c r="A440" s="179" t="str">
        <f ca="1">IF(Input!A449="","",OFFSET(Input!$A$10,$AB440,0))</f>
        <v/>
      </c>
      <c r="B440" t="str">
        <f>IF(Input!$J$2="","",IF(A440="","",Input!$J$2))</f>
        <v/>
      </c>
      <c r="D440" t="str">
        <f ca="1">IF(Input!B449="","",VALUE(OFFSET(Input!$B$10,$AB440,0)))</f>
        <v/>
      </c>
      <c r="E440" t="str">
        <f ca="1">IF(Input!C449="","",OFFSET(Input!$C$10,$AB440,0))</f>
        <v/>
      </c>
      <c r="F440" t="str">
        <f ca="1">IF(Input!D449="","",OFFSET(Input!$D$10,$AB440,0))</f>
        <v/>
      </c>
      <c r="G440" t="str">
        <f ca="1">IF(Input!E449="","",OFFSET(Input!$E$10,$AB440,0))</f>
        <v/>
      </c>
      <c r="H440" t="str">
        <f ca="1">IF(Input!F449="","",OFFSET(Input!$F$10,$AB440,0))</f>
        <v/>
      </c>
      <c r="I440" t="str">
        <f ca="1">IF(Input!G449="","",OFFSET(Input!$G$10,$AB440,0))</f>
        <v/>
      </c>
      <c r="J440" t="str">
        <f ca="1">IF(Input!H449="","",OFFSET(Input!$H$10,$AB440,0))</f>
        <v/>
      </c>
      <c r="K440" t="str">
        <f ca="1">IF(Input!I449="","",OFFSET(Input!$I$10,$AB440,0))</f>
        <v/>
      </c>
      <c r="L440" t="str">
        <f ca="1">IF(Input!J449="","",OFFSET(Input!$J$10,$AB440,0))</f>
        <v/>
      </c>
      <c r="M440" s="189" t="str">
        <f ca="1">IF(Input!K449="","",VALUE(OFFSET(Input!$K$10,$AB440,0)))</f>
        <v/>
      </c>
      <c r="N440" s="189" t="str">
        <f ca="1">IF(Input!L449="","",VALUE(OFFSET(Input!$L$10,$AB440,0)))</f>
        <v/>
      </c>
      <c r="O440" t="str">
        <f ca="1">IF(Input!M449="","",OFFSET(Input!$M$10,$AB440,0))</f>
        <v/>
      </c>
      <c r="P440" t="str">
        <f ca="1">IF(Input!N449="","",OFFSET(Input!$N$10,$AB440,0))</f>
        <v/>
      </c>
      <c r="Q440" t="str">
        <f ca="1">IF(Input!O449="","",OFFSET(Input!$O$10,$AB440,0))</f>
        <v/>
      </c>
      <c r="R440" t="str">
        <f ca="1">IF(Input!P449="","",VALUE(OFFSET(Input!$P$10,$AB440,0)*100))</f>
        <v/>
      </c>
      <c r="T440" t="str">
        <f ca="1">IF(Input!Q449="","",OFFSET(Input!$Q$10,$AB440,0))</f>
        <v/>
      </c>
      <c r="U440" t="str">
        <f ca="1">IF(Input!R449="","",OFFSET(Input!$R$10,$AB440,0))</f>
        <v/>
      </c>
      <c r="V440" t="str">
        <f ca="1">IF(Input!S449="","",VALUE(OFFSET(Input!$S$10,$AB440,0)))</f>
        <v/>
      </c>
      <c r="W440" t="str">
        <f ca="1">IF(Input!T449="","",VALUE(OFFSET(Input!$T$10,$AB440,0)))</f>
        <v/>
      </c>
      <c r="X440" t="str">
        <f ca="1">IF(Input!U449="","",VALUE(OFFSET(Input!$U$10,$AB440,0)))</f>
        <v/>
      </c>
      <c r="Y440" t="str">
        <f ca="1">IF(Input!V449="","",VALUE(OFFSET(Input!$V$10,$AB440,0)))</f>
        <v/>
      </c>
      <c r="Z440" s="170" t="str">
        <f ca="1">IF(Input!W449="","",OFFSET(Input!$W$10,$AB440,0))</f>
        <v/>
      </c>
      <c r="AB440" s="169">
        <v>439</v>
      </c>
    </row>
    <row r="441" spans="1:28" x14ac:dyDescent="0.25">
      <c r="A441" s="179" t="str">
        <f ca="1">IF(Input!A450="","",OFFSET(Input!$A$10,$AB441,0))</f>
        <v/>
      </c>
      <c r="B441" t="str">
        <f>IF(Input!$J$2="","",IF(A441="","",Input!$J$2))</f>
        <v/>
      </c>
      <c r="D441" t="str">
        <f ca="1">IF(Input!B450="","",VALUE(OFFSET(Input!$B$10,$AB441,0)))</f>
        <v/>
      </c>
      <c r="E441" t="str">
        <f ca="1">IF(Input!C450="","",OFFSET(Input!$C$10,$AB441,0))</f>
        <v/>
      </c>
      <c r="F441" t="str">
        <f ca="1">IF(Input!D450="","",OFFSET(Input!$D$10,$AB441,0))</f>
        <v/>
      </c>
      <c r="G441" t="str">
        <f ca="1">IF(Input!E450="","",OFFSET(Input!$E$10,$AB441,0))</f>
        <v/>
      </c>
      <c r="H441" t="str">
        <f ca="1">IF(Input!F450="","",OFFSET(Input!$F$10,$AB441,0))</f>
        <v/>
      </c>
      <c r="I441" t="str">
        <f ca="1">IF(Input!G450="","",OFFSET(Input!$G$10,$AB441,0))</f>
        <v/>
      </c>
      <c r="J441" t="str">
        <f ca="1">IF(Input!H450="","",OFFSET(Input!$H$10,$AB441,0))</f>
        <v/>
      </c>
      <c r="K441" t="str">
        <f ca="1">IF(Input!I450="","",OFFSET(Input!$I$10,$AB441,0))</f>
        <v/>
      </c>
      <c r="L441" t="str">
        <f ca="1">IF(Input!J450="","",OFFSET(Input!$J$10,$AB441,0))</f>
        <v/>
      </c>
      <c r="M441" s="189" t="str">
        <f ca="1">IF(Input!K450="","",VALUE(OFFSET(Input!$K$10,$AB441,0)))</f>
        <v/>
      </c>
      <c r="N441" s="189" t="str">
        <f ca="1">IF(Input!L450="","",VALUE(OFFSET(Input!$L$10,$AB441,0)))</f>
        <v/>
      </c>
      <c r="O441" t="str">
        <f ca="1">IF(Input!M450="","",OFFSET(Input!$M$10,$AB441,0))</f>
        <v/>
      </c>
      <c r="P441" t="str">
        <f ca="1">IF(Input!N450="","",OFFSET(Input!$N$10,$AB441,0))</f>
        <v/>
      </c>
      <c r="Q441" t="str">
        <f ca="1">IF(Input!O450="","",OFFSET(Input!$O$10,$AB441,0))</f>
        <v/>
      </c>
      <c r="R441" t="str">
        <f ca="1">IF(Input!P450="","",VALUE(OFFSET(Input!$P$10,$AB441,0)*100))</f>
        <v/>
      </c>
      <c r="T441" t="str">
        <f ca="1">IF(Input!Q450="","",OFFSET(Input!$Q$10,$AB441,0))</f>
        <v/>
      </c>
      <c r="U441" t="str">
        <f ca="1">IF(Input!R450="","",OFFSET(Input!$R$10,$AB441,0))</f>
        <v/>
      </c>
      <c r="V441" t="str">
        <f ca="1">IF(Input!S450="","",VALUE(OFFSET(Input!$S$10,$AB441,0)))</f>
        <v/>
      </c>
      <c r="W441" t="str">
        <f ca="1">IF(Input!T450="","",VALUE(OFFSET(Input!$T$10,$AB441,0)))</f>
        <v/>
      </c>
      <c r="X441" t="str">
        <f ca="1">IF(Input!U450="","",VALUE(OFFSET(Input!$U$10,$AB441,0)))</f>
        <v/>
      </c>
      <c r="Y441" t="str">
        <f ca="1">IF(Input!V450="","",VALUE(OFFSET(Input!$V$10,$AB441,0)))</f>
        <v/>
      </c>
      <c r="Z441" s="170" t="str">
        <f ca="1">IF(Input!W450="","",OFFSET(Input!$W$10,$AB441,0))</f>
        <v/>
      </c>
      <c r="AB441" s="169">
        <v>440</v>
      </c>
    </row>
    <row r="442" spans="1:28" x14ac:dyDescent="0.25">
      <c r="A442" s="179" t="str">
        <f ca="1">IF(Input!A451="","",OFFSET(Input!$A$10,$AB442,0))</f>
        <v/>
      </c>
      <c r="B442" t="str">
        <f>IF(Input!$J$2="","",IF(A442="","",Input!$J$2))</f>
        <v/>
      </c>
      <c r="D442" t="str">
        <f ca="1">IF(Input!B451="","",VALUE(OFFSET(Input!$B$10,$AB442,0)))</f>
        <v/>
      </c>
      <c r="E442" t="str">
        <f ca="1">IF(Input!C451="","",OFFSET(Input!$C$10,$AB442,0))</f>
        <v/>
      </c>
      <c r="F442" t="str">
        <f ca="1">IF(Input!D451="","",OFFSET(Input!$D$10,$AB442,0))</f>
        <v/>
      </c>
      <c r="G442" t="str">
        <f ca="1">IF(Input!E451="","",OFFSET(Input!$E$10,$AB442,0))</f>
        <v/>
      </c>
      <c r="H442" t="str">
        <f ca="1">IF(Input!F451="","",OFFSET(Input!$F$10,$AB442,0))</f>
        <v/>
      </c>
      <c r="I442" t="str">
        <f ca="1">IF(Input!G451="","",OFFSET(Input!$G$10,$AB442,0))</f>
        <v/>
      </c>
      <c r="J442" t="str">
        <f ca="1">IF(Input!H451="","",OFFSET(Input!$H$10,$AB442,0))</f>
        <v/>
      </c>
      <c r="K442" t="str">
        <f ca="1">IF(Input!I451="","",OFFSET(Input!$I$10,$AB442,0))</f>
        <v/>
      </c>
      <c r="L442" t="str">
        <f ca="1">IF(Input!J451="","",OFFSET(Input!$J$10,$AB442,0))</f>
        <v/>
      </c>
      <c r="M442" s="189" t="str">
        <f ca="1">IF(Input!K451="","",VALUE(OFFSET(Input!$K$10,$AB442,0)))</f>
        <v/>
      </c>
      <c r="N442" s="189" t="str">
        <f ca="1">IF(Input!L451="","",VALUE(OFFSET(Input!$L$10,$AB442,0)))</f>
        <v/>
      </c>
      <c r="O442" t="str">
        <f ca="1">IF(Input!M451="","",OFFSET(Input!$M$10,$AB442,0))</f>
        <v/>
      </c>
      <c r="P442" t="str">
        <f ca="1">IF(Input!N451="","",OFFSET(Input!$N$10,$AB442,0))</f>
        <v/>
      </c>
      <c r="Q442" t="str">
        <f ca="1">IF(Input!O451="","",OFFSET(Input!$O$10,$AB442,0))</f>
        <v/>
      </c>
      <c r="R442" t="str">
        <f ca="1">IF(Input!P451="","",VALUE(OFFSET(Input!$P$10,$AB442,0)*100))</f>
        <v/>
      </c>
      <c r="T442" t="str">
        <f ca="1">IF(Input!Q451="","",OFFSET(Input!$Q$10,$AB442,0))</f>
        <v/>
      </c>
      <c r="U442" t="str">
        <f ca="1">IF(Input!R451="","",OFFSET(Input!$R$10,$AB442,0))</f>
        <v/>
      </c>
      <c r="V442" t="str">
        <f ca="1">IF(Input!S451="","",VALUE(OFFSET(Input!$S$10,$AB442,0)))</f>
        <v/>
      </c>
      <c r="W442" t="str">
        <f ca="1">IF(Input!T451="","",VALUE(OFFSET(Input!$T$10,$AB442,0)))</f>
        <v/>
      </c>
      <c r="X442" t="str">
        <f ca="1">IF(Input!U451="","",VALUE(OFFSET(Input!$U$10,$AB442,0)))</f>
        <v/>
      </c>
      <c r="Y442" t="str">
        <f ca="1">IF(Input!V451="","",VALUE(OFFSET(Input!$V$10,$AB442,0)))</f>
        <v/>
      </c>
      <c r="Z442" s="170" t="str">
        <f ca="1">IF(Input!W451="","",OFFSET(Input!$W$10,$AB442,0))</f>
        <v/>
      </c>
      <c r="AB442" s="169">
        <v>441</v>
      </c>
    </row>
    <row r="443" spans="1:28" x14ac:dyDescent="0.25">
      <c r="A443" s="179" t="str">
        <f ca="1">IF(Input!A452="","",OFFSET(Input!$A$10,$AB443,0))</f>
        <v/>
      </c>
      <c r="B443" t="str">
        <f>IF(Input!$J$2="","",IF(A443="","",Input!$J$2))</f>
        <v/>
      </c>
      <c r="D443" t="str">
        <f ca="1">IF(Input!B452="","",VALUE(OFFSET(Input!$B$10,$AB443,0)))</f>
        <v/>
      </c>
      <c r="E443" t="str">
        <f ca="1">IF(Input!C452="","",OFFSET(Input!$C$10,$AB443,0))</f>
        <v/>
      </c>
      <c r="F443" t="str">
        <f ca="1">IF(Input!D452="","",OFFSET(Input!$D$10,$AB443,0))</f>
        <v/>
      </c>
      <c r="G443" t="str">
        <f ca="1">IF(Input!E452="","",OFFSET(Input!$E$10,$AB443,0))</f>
        <v/>
      </c>
      <c r="H443" t="str">
        <f ca="1">IF(Input!F452="","",OFFSET(Input!$F$10,$AB443,0))</f>
        <v/>
      </c>
      <c r="I443" t="str">
        <f ca="1">IF(Input!G452="","",OFFSET(Input!$G$10,$AB443,0))</f>
        <v/>
      </c>
      <c r="J443" t="str">
        <f ca="1">IF(Input!H452="","",OFFSET(Input!$H$10,$AB443,0))</f>
        <v/>
      </c>
      <c r="K443" t="str">
        <f ca="1">IF(Input!I452="","",OFFSET(Input!$I$10,$AB443,0))</f>
        <v/>
      </c>
      <c r="L443" t="str">
        <f ca="1">IF(Input!J452="","",OFFSET(Input!$J$10,$AB443,0))</f>
        <v/>
      </c>
      <c r="M443" s="189" t="str">
        <f ca="1">IF(Input!K452="","",VALUE(OFFSET(Input!$K$10,$AB443,0)))</f>
        <v/>
      </c>
      <c r="N443" s="189" t="str">
        <f ca="1">IF(Input!L452="","",VALUE(OFFSET(Input!$L$10,$AB443,0)))</f>
        <v/>
      </c>
      <c r="O443" t="str">
        <f ca="1">IF(Input!M452="","",OFFSET(Input!$M$10,$AB443,0))</f>
        <v/>
      </c>
      <c r="P443" t="str">
        <f ca="1">IF(Input!N452="","",OFFSET(Input!$N$10,$AB443,0))</f>
        <v/>
      </c>
      <c r="Q443" t="str">
        <f ca="1">IF(Input!O452="","",OFFSET(Input!$O$10,$AB443,0))</f>
        <v/>
      </c>
      <c r="R443" t="str">
        <f ca="1">IF(Input!P452="","",VALUE(OFFSET(Input!$P$10,$AB443,0)*100))</f>
        <v/>
      </c>
      <c r="T443" t="str">
        <f ca="1">IF(Input!Q452="","",OFFSET(Input!$Q$10,$AB443,0))</f>
        <v/>
      </c>
      <c r="U443" t="str">
        <f ca="1">IF(Input!R452="","",OFFSET(Input!$R$10,$AB443,0))</f>
        <v/>
      </c>
      <c r="V443" t="str">
        <f ca="1">IF(Input!S452="","",VALUE(OFFSET(Input!$S$10,$AB443,0)))</f>
        <v/>
      </c>
      <c r="W443" t="str">
        <f ca="1">IF(Input!T452="","",VALUE(OFFSET(Input!$T$10,$AB443,0)))</f>
        <v/>
      </c>
      <c r="X443" t="str">
        <f ca="1">IF(Input!U452="","",VALUE(OFFSET(Input!$U$10,$AB443,0)))</f>
        <v/>
      </c>
      <c r="Y443" t="str">
        <f ca="1">IF(Input!V452="","",VALUE(OFFSET(Input!$V$10,$AB443,0)))</f>
        <v/>
      </c>
      <c r="Z443" s="170" t="str">
        <f ca="1">IF(Input!W452="","",OFFSET(Input!$W$10,$AB443,0))</f>
        <v/>
      </c>
      <c r="AB443" s="169">
        <v>442</v>
      </c>
    </row>
    <row r="444" spans="1:28" x14ac:dyDescent="0.25">
      <c r="A444" s="179" t="str">
        <f ca="1">IF(Input!A453="","",OFFSET(Input!$A$10,$AB444,0))</f>
        <v/>
      </c>
      <c r="B444" t="str">
        <f>IF(Input!$J$2="","",IF(A444="","",Input!$J$2))</f>
        <v/>
      </c>
      <c r="D444" t="str">
        <f ca="1">IF(Input!B453="","",VALUE(OFFSET(Input!$B$10,$AB444,0)))</f>
        <v/>
      </c>
      <c r="E444" t="str">
        <f ca="1">IF(Input!C453="","",OFFSET(Input!$C$10,$AB444,0))</f>
        <v/>
      </c>
      <c r="F444" t="str">
        <f ca="1">IF(Input!D453="","",OFFSET(Input!$D$10,$AB444,0))</f>
        <v/>
      </c>
      <c r="G444" t="str">
        <f ca="1">IF(Input!E453="","",OFFSET(Input!$E$10,$AB444,0))</f>
        <v/>
      </c>
      <c r="H444" t="str">
        <f ca="1">IF(Input!F453="","",OFFSET(Input!$F$10,$AB444,0))</f>
        <v/>
      </c>
      <c r="I444" t="str">
        <f ca="1">IF(Input!G453="","",OFFSET(Input!$G$10,$AB444,0))</f>
        <v/>
      </c>
      <c r="J444" t="str">
        <f ca="1">IF(Input!H453="","",OFFSET(Input!$H$10,$AB444,0))</f>
        <v/>
      </c>
      <c r="K444" t="str">
        <f ca="1">IF(Input!I453="","",OFFSET(Input!$I$10,$AB444,0))</f>
        <v/>
      </c>
      <c r="L444" t="str">
        <f ca="1">IF(Input!J453="","",OFFSET(Input!$J$10,$AB444,0))</f>
        <v/>
      </c>
      <c r="M444" s="189" t="str">
        <f ca="1">IF(Input!K453="","",VALUE(OFFSET(Input!$K$10,$AB444,0)))</f>
        <v/>
      </c>
      <c r="N444" s="189" t="str">
        <f ca="1">IF(Input!L453="","",VALUE(OFFSET(Input!$L$10,$AB444,0)))</f>
        <v/>
      </c>
      <c r="O444" t="str">
        <f ca="1">IF(Input!M453="","",OFFSET(Input!$M$10,$AB444,0))</f>
        <v/>
      </c>
      <c r="P444" t="str">
        <f ca="1">IF(Input!N453="","",OFFSET(Input!$N$10,$AB444,0))</f>
        <v/>
      </c>
      <c r="Q444" t="str">
        <f ca="1">IF(Input!O453="","",OFFSET(Input!$O$10,$AB444,0))</f>
        <v/>
      </c>
      <c r="R444" t="str">
        <f ca="1">IF(Input!P453="","",VALUE(OFFSET(Input!$P$10,$AB444,0)*100))</f>
        <v/>
      </c>
      <c r="T444" t="str">
        <f ca="1">IF(Input!Q453="","",OFFSET(Input!$Q$10,$AB444,0))</f>
        <v/>
      </c>
      <c r="U444" t="str">
        <f ca="1">IF(Input!R453="","",OFFSET(Input!$R$10,$AB444,0))</f>
        <v/>
      </c>
      <c r="V444" t="str">
        <f ca="1">IF(Input!S453="","",VALUE(OFFSET(Input!$S$10,$AB444,0)))</f>
        <v/>
      </c>
      <c r="W444" t="str">
        <f ca="1">IF(Input!T453="","",VALUE(OFFSET(Input!$T$10,$AB444,0)))</f>
        <v/>
      </c>
      <c r="X444" t="str">
        <f ca="1">IF(Input!U453="","",VALUE(OFFSET(Input!$U$10,$AB444,0)))</f>
        <v/>
      </c>
      <c r="Y444" t="str">
        <f ca="1">IF(Input!V453="","",VALUE(OFFSET(Input!$V$10,$AB444,0)))</f>
        <v/>
      </c>
      <c r="Z444" s="170" t="str">
        <f ca="1">IF(Input!W453="","",OFFSET(Input!$W$10,$AB444,0))</f>
        <v/>
      </c>
      <c r="AB444" s="169">
        <v>443</v>
      </c>
    </row>
    <row r="445" spans="1:28" x14ac:dyDescent="0.25">
      <c r="A445" s="179" t="str">
        <f ca="1">IF(Input!A454="","",OFFSET(Input!$A$10,$AB445,0))</f>
        <v/>
      </c>
      <c r="B445" t="str">
        <f>IF(Input!$J$2="","",IF(A445="","",Input!$J$2))</f>
        <v/>
      </c>
      <c r="D445" t="str">
        <f ca="1">IF(Input!B454="","",VALUE(OFFSET(Input!$B$10,$AB445,0)))</f>
        <v/>
      </c>
      <c r="E445" t="str">
        <f ca="1">IF(Input!C454="","",OFFSET(Input!$C$10,$AB445,0))</f>
        <v/>
      </c>
      <c r="F445" t="str">
        <f ca="1">IF(Input!D454="","",OFFSET(Input!$D$10,$AB445,0))</f>
        <v/>
      </c>
      <c r="G445" t="str">
        <f ca="1">IF(Input!E454="","",OFFSET(Input!$E$10,$AB445,0))</f>
        <v/>
      </c>
      <c r="H445" t="str">
        <f ca="1">IF(Input!F454="","",OFFSET(Input!$F$10,$AB445,0))</f>
        <v/>
      </c>
      <c r="I445" t="str">
        <f ca="1">IF(Input!G454="","",OFFSET(Input!$G$10,$AB445,0))</f>
        <v/>
      </c>
      <c r="J445" t="str">
        <f ca="1">IF(Input!H454="","",OFFSET(Input!$H$10,$AB445,0))</f>
        <v/>
      </c>
      <c r="K445" t="str">
        <f ca="1">IF(Input!I454="","",OFFSET(Input!$I$10,$AB445,0))</f>
        <v/>
      </c>
      <c r="L445" t="str">
        <f ca="1">IF(Input!J454="","",OFFSET(Input!$J$10,$AB445,0))</f>
        <v/>
      </c>
      <c r="M445" s="189" t="str">
        <f ca="1">IF(Input!K454="","",VALUE(OFFSET(Input!$K$10,$AB445,0)))</f>
        <v/>
      </c>
      <c r="N445" s="189" t="str">
        <f ca="1">IF(Input!L454="","",VALUE(OFFSET(Input!$L$10,$AB445,0)))</f>
        <v/>
      </c>
      <c r="O445" t="str">
        <f ca="1">IF(Input!M454="","",OFFSET(Input!$M$10,$AB445,0))</f>
        <v/>
      </c>
      <c r="P445" t="str">
        <f ca="1">IF(Input!N454="","",OFFSET(Input!$N$10,$AB445,0))</f>
        <v/>
      </c>
      <c r="Q445" t="str">
        <f ca="1">IF(Input!O454="","",OFFSET(Input!$O$10,$AB445,0))</f>
        <v/>
      </c>
      <c r="R445" t="str">
        <f ca="1">IF(Input!P454="","",VALUE(OFFSET(Input!$P$10,$AB445,0)*100))</f>
        <v/>
      </c>
      <c r="T445" t="str">
        <f ca="1">IF(Input!Q454="","",OFFSET(Input!$Q$10,$AB445,0))</f>
        <v/>
      </c>
      <c r="U445" t="str">
        <f ca="1">IF(Input!R454="","",OFFSET(Input!$R$10,$AB445,0))</f>
        <v/>
      </c>
      <c r="V445" t="str">
        <f ca="1">IF(Input!S454="","",VALUE(OFFSET(Input!$S$10,$AB445,0)))</f>
        <v/>
      </c>
      <c r="W445" t="str">
        <f ca="1">IF(Input!T454="","",VALUE(OFFSET(Input!$T$10,$AB445,0)))</f>
        <v/>
      </c>
      <c r="X445" t="str">
        <f ca="1">IF(Input!U454="","",VALUE(OFFSET(Input!$U$10,$AB445,0)))</f>
        <v/>
      </c>
      <c r="Y445" t="str">
        <f ca="1">IF(Input!V454="","",VALUE(OFFSET(Input!$V$10,$AB445,0)))</f>
        <v/>
      </c>
      <c r="Z445" s="170" t="str">
        <f ca="1">IF(Input!W454="","",OFFSET(Input!$W$10,$AB445,0))</f>
        <v/>
      </c>
      <c r="AB445" s="169">
        <v>444</v>
      </c>
    </row>
    <row r="446" spans="1:28" x14ac:dyDescent="0.25">
      <c r="A446" s="179" t="str">
        <f ca="1">IF(Input!A455="","",OFFSET(Input!$A$10,$AB446,0))</f>
        <v/>
      </c>
      <c r="B446" t="str">
        <f>IF(Input!$J$2="","",IF(A446="","",Input!$J$2))</f>
        <v/>
      </c>
      <c r="D446" t="str">
        <f ca="1">IF(Input!B455="","",VALUE(OFFSET(Input!$B$10,$AB446,0)))</f>
        <v/>
      </c>
      <c r="E446" t="str">
        <f ca="1">IF(Input!C455="","",OFFSET(Input!$C$10,$AB446,0))</f>
        <v/>
      </c>
      <c r="F446" t="str">
        <f ca="1">IF(Input!D455="","",OFFSET(Input!$D$10,$AB446,0))</f>
        <v/>
      </c>
      <c r="G446" t="str">
        <f ca="1">IF(Input!E455="","",OFFSET(Input!$E$10,$AB446,0))</f>
        <v/>
      </c>
      <c r="H446" t="str">
        <f ca="1">IF(Input!F455="","",OFFSET(Input!$F$10,$AB446,0))</f>
        <v/>
      </c>
      <c r="I446" t="str">
        <f ca="1">IF(Input!G455="","",OFFSET(Input!$G$10,$AB446,0))</f>
        <v/>
      </c>
      <c r="J446" t="str">
        <f ca="1">IF(Input!H455="","",OFFSET(Input!$H$10,$AB446,0))</f>
        <v/>
      </c>
      <c r="K446" t="str">
        <f ca="1">IF(Input!I455="","",OFFSET(Input!$I$10,$AB446,0))</f>
        <v/>
      </c>
      <c r="L446" t="str">
        <f ca="1">IF(Input!J455="","",OFFSET(Input!$J$10,$AB446,0))</f>
        <v/>
      </c>
      <c r="M446" s="189" t="str">
        <f ca="1">IF(Input!K455="","",VALUE(OFFSET(Input!$K$10,$AB446,0)))</f>
        <v/>
      </c>
      <c r="N446" s="189" t="str">
        <f ca="1">IF(Input!L455="","",VALUE(OFFSET(Input!$L$10,$AB446,0)))</f>
        <v/>
      </c>
      <c r="O446" t="str">
        <f ca="1">IF(Input!M455="","",OFFSET(Input!$M$10,$AB446,0))</f>
        <v/>
      </c>
      <c r="P446" t="str">
        <f ca="1">IF(Input!N455="","",OFFSET(Input!$N$10,$AB446,0))</f>
        <v/>
      </c>
      <c r="Q446" t="str">
        <f ca="1">IF(Input!O455="","",OFFSET(Input!$O$10,$AB446,0))</f>
        <v/>
      </c>
      <c r="R446" t="str">
        <f ca="1">IF(Input!P455="","",VALUE(OFFSET(Input!$P$10,$AB446,0)*100))</f>
        <v/>
      </c>
      <c r="T446" t="str">
        <f ca="1">IF(Input!Q455="","",OFFSET(Input!$Q$10,$AB446,0))</f>
        <v/>
      </c>
      <c r="U446" t="str">
        <f ca="1">IF(Input!R455="","",OFFSET(Input!$R$10,$AB446,0))</f>
        <v/>
      </c>
      <c r="V446" t="str">
        <f ca="1">IF(Input!S455="","",VALUE(OFFSET(Input!$S$10,$AB446,0)))</f>
        <v/>
      </c>
      <c r="W446" t="str">
        <f ca="1">IF(Input!T455="","",VALUE(OFFSET(Input!$T$10,$AB446,0)))</f>
        <v/>
      </c>
      <c r="X446" t="str">
        <f ca="1">IF(Input!U455="","",VALUE(OFFSET(Input!$U$10,$AB446,0)))</f>
        <v/>
      </c>
      <c r="Y446" t="str">
        <f ca="1">IF(Input!V455="","",VALUE(OFFSET(Input!$V$10,$AB446,0)))</f>
        <v/>
      </c>
      <c r="Z446" s="170" t="str">
        <f ca="1">IF(Input!W455="","",OFFSET(Input!$W$10,$AB446,0))</f>
        <v/>
      </c>
      <c r="AB446" s="169">
        <v>445</v>
      </c>
    </row>
    <row r="447" spans="1:28" x14ac:dyDescent="0.25">
      <c r="A447" s="179" t="str">
        <f ca="1">IF(Input!A456="","",OFFSET(Input!$A$10,$AB447,0))</f>
        <v/>
      </c>
      <c r="B447" t="str">
        <f>IF(Input!$J$2="","",IF(A447="","",Input!$J$2))</f>
        <v/>
      </c>
      <c r="D447" t="str">
        <f ca="1">IF(Input!B456="","",VALUE(OFFSET(Input!$B$10,$AB447,0)))</f>
        <v/>
      </c>
      <c r="E447" t="str">
        <f ca="1">IF(Input!C456="","",OFFSET(Input!$C$10,$AB447,0))</f>
        <v/>
      </c>
      <c r="F447" t="str">
        <f ca="1">IF(Input!D456="","",OFFSET(Input!$D$10,$AB447,0))</f>
        <v/>
      </c>
      <c r="G447" t="str">
        <f ca="1">IF(Input!E456="","",OFFSET(Input!$E$10,$AB447,0))</f>
        <v/>
      </c>
      <c r="H447" t="str">
        <f ca="1">IF(Input!F456="","",OFFSET(Input!$F$10,$AB447,0))</f>
        <v/>
      </c>
      <c r="I447" t="str">
        <f ca="1">IF(Input!G456="","",OFFSET(Input!$G$10,$AB447,0))</f>
        <v/>
      </c>
      <c r="J447" t="str">
        <f ca="1">IF(Input!H456="","",OFFSET(Input!$H$10,$AB447,0))</f>
        <v/>
      </c>
      <c r="K447" t="str">
        <f ca="1">IF(Input!I456="","",OFFSET(Input!$I$10,$AB447,0))</f>
        <v/>
      </c>
      <c r="L447" t="str">
        <f ca="1">IF(Input!J456="","",OFFSET(Input!$J$10,$AB447,0))</f>
        <v/>
      </c>
      <c r="M447" s="189" t="str">
        <f ca="1">IF(Input!K456="","",VALUE(OFFSET(Input!$K$10,$AB447,0)))</f>
        <v/>
      </c>
      <c r="N447" s="189" t="str">
        <f ca="1">IF(Input!L456="","",VALUE(OFFSET(Input!$L$10,$AB447,0)))</f>
        <v/>
      </c>
      <c r="O447" t="str">
        <f ca="1">IF(Input!M456="","",OFFSET(Input!$M$10,$AB447,0))</f>
        <v/>
      </c>
      <c r="P447" t="str">
        <f ca="1">IF(Input!N456="","",OFFSET(Input!$N$10,$AB447,0))</f>
        <v/>
      </c>
      <c r="Q447" t="str">
        <f ca="1">IF(Input!O456="","",OFFSET(Input!$O$10,$AB447,0))</f>
        <v/>
      </c>
      <c r="R447" t="str">
        <f ca="1">IF(Input!P456="","",VALUE(OFFSET(Input!$P$10,$AB447,0)*100))</f>
        <v/>
      </c>
      <c r="T447" t="str">
        <f ca="1">IF(Input!Q456="","",OFFSET(Input!$Q$10,$AB447,0))</f>
        <v/>
      </c>
      <c r="U447" t="str">
        <f ca="1">IF(Input!R456="","",OFFSET(Input!$R$10,$AB447,0))</f>
        <v/>
      </c>
      <c r="V447" t="str">
        <f ca="1">IF(Input!S456="","",VALUE(OFFSET(Input!$S$10,$AB447,0)))</f>
        <v/>
      </c>
      <c r="W447" t="str">
        <f ca="1">IF(Input!T456="","",VALUE(OFFSET(Input!$T$10,$AB447,0)))</f>
        <v/>
      </c>
      <c r="X447" t="str">
        <f ca="1">IF(Input!U456="","",VALUE(OFFSET(Input!$U$10,$AB447,0)))</f>
        <v/>
      </c>
      <c r="Y447" t="str">
        <f ca="1">IF(Input!V456="","",VALUE(OFFSET(Input!$V$10,$AB447,0)))</f>
        <v/>
      </c>
      <c r="Z447" s="170" t="str">
        <f ca="1">IF(Input!W456="","",OFFSET(Input!$W$10,$AB447,0))</f>
        <v/>
      </c>
      <c r="AB447" s="169">
        <v>446</v>
      </c>
    </row>
    <row r="448" spans="1:28" x14ac:dyDescent="0.25">
      <c r="A448" s="179" t="str">
        <f ca="1">IF(Input!A457="","",OFFSET(Input!$A$10,$AB448,0))</f>
        <v/>
      </c>
      <c r="B448" t="str">
        <f>IF(Input!$J$2="","",IF(A448="","",Input!$J$2))</f>
        <v/>
      </c>
      <c r="D448" t="str">
        <f ca="1">IF(Input!B457="","",VALUE(OFFSET(Input!$B$10,$AB448,0)))</f>
        <v/>
      </c>
      <c r="E448" t="str">
        <f ca="1">IF(Input!C457="","",OFFSET(Input!$C$10,$AB448,0))</f>
        <v/>
      </c>
      <c r="F448" t="str">
        <f ca="1">IF(Input!D457="","",OFFSET(Input!$D$10,$AB448,0))</f>
        <v/>
      </c>
      <c r="G448" t="str">
        <f ca="1">IF(Input!E457="","",OFFSET(Input!$E$10,$AB448,0))</f>
        <v/>
      </c>
      <c r="H448" t="str">
        <f ca="1">IF(Input!F457="","",OFFSET(Input!$F$10,$AB448,0))</f>
        <v/>
      </c>
      <c r="I448" t="str">
        <f ca="1">IF(Input!G457="","",OFFSET(Input!$G$10,$AB448,0))</f>
        <v/>
      </c>
      <c r="J448" t="str">
        <f ca="1">IF(Input!H457="","",OFFSET(Input!$H$10,$AB448,0))</f>
        <v/>
      </c>
      <c r="K448" t="str">
        <f ca="1">IF(Input!I457="","",OFFSET(Input!$I$10,$AB448,0))</f>
        <v/>
      </c>
      <c r="L448" t="str">
        <f ca="1">IF(Input!J457="","",OFFSET(Input!$J$10,$AB448,0))</f>
        <v/>
      </c>
      <c r="M448" s="189" t="str">
        <f ca="1">IF(Input!K457="","",VALUE(OFFSET(Input!$K$10,$AB448,0)))</f>
        <v/>
      </c>
      <c r="N448" s="189" t="str">
        <f ca="1">IF(Input!L457="","",VALUE(OFFSET(Input!$L$10,$AB448,0)))</f>
        <v/>
      </c>
      <c r="O448" t="str">
        <f ca="1">IF(Input!M457="","",OFFSET(Input!$M$10,$AB448,0))</f>
        <v/>
      </c>
      <c r="P448" t="str">
        <f ca="1">IF(Input!N457="","",OFFSET(Input!$N$10,$AB448,0))</f>
        <v/>
      </c>
      <c r="Q448" t="str">
        <f ca="1">IF(Input!O457="","",OFFSET(Input!$O$10,$AB448,0))</f>
        <v/>
      </c>
      <c r="R448" t="str">
        <f ca="1">IF(Input!P457="","",VALUE(OFFSET(Input!$P$10,$AB448,0)*100))</f>
        <v/>
      </c>
      <c r="T448" t="str">
        <f ca="1">IF(Input!Q457="","",OFFSET(Input!$Q$10,$AB448,0))</f>
        <v/>
      </c>
      <c r="U448" t="str">
        <f ca="1">IF(Input!R457="","",OFFSET(Input!$R$10,$AB448,0))</f>
        <v/>
      </c>
      <c r="V448" t="str">
        <f ca="1">IF(Input!S457="","",VALUE(OFFSET(Input!$S$10,$AB448,0)))</f>
        <v/>
      </c>
      <c r="W448" t="str">
        <f ca="1">IF(Input!T457="","",VALUE(OFFSET(Input!$T$10,$AB448,0)))</f>
        <v/>
      </c>
      <c r="X448" t="str">
        <f ca="1">IF(Input!U457="","",VALUE(OFFSET(Input!$U$10,$AB448,0)))</f>
        <v/>
      </c>
      <c r="Y448" t="str">
        <f ca="1">IF(Input!V457="","",VALUE(OFFSET(Input!$V$10,$AB448,0)))</f>
        <v/>
      </c>
      <c r="Z448" s="170" t="str">
        <f ca="1">IF(Input!W457="","",OFFSET(Input!$W$10,$AB448,0))</f>
        <v/>
      </c>
      <c r="AB448" s="169">
        <v>447</v>
      </c>
    </row>
    <row r="449" spans="1:28" x14ac:dyDescent="0.25">
      <c r="A449" s="179" t="str">
        <f ca="1">IF(Input!A458="","",OFFSET(Input!$A$10,$AB449,0))</f>
        <v/>
      </c>
      <c r="B449" t="str">
        <f>IF(Input!$J$2="","",IF(A449="","",Input!$J$2))</f>
        <v/>
      </c>
      <c r="D449" t="str">
        <f ca="1">IF(Input!B458="","",VALUE(OFFSET(Input!$B$10,$AB449,0)))</f>
        <v/>
      </c>
      <c r="E449" t="str">
        <f ca="1">IF(Input!C458="","",OFFSET(Input!$C$10,$AB449,0))</f>
        <v/>
      </c>
      <c r="F449" t="str">
        <f ca="1">IF(Input!D458="","",OFFSET(Input!$D$10,$AB449,0))</f>
        <v/>
      </c>
      <c r="G449" t="str">
        <f ca="1">IF(Input!E458="","",OFFSET(Input!$E$10,$AB449,0))</f>
        <v/>
      </c>
      <c r="H449" t="str">
        <f ca="1">IF(Input!F458="","",OFFSET(Input!$F$10,$AB449,0))</f>
        <v/>
      </c>
      <c r="I449" t="str">
        <f ca="1">IF(Input!G458="","",OFFSET(Input!$G$10,$AB449,0))</f>
        <v/>
      </c>
      <c r="J449" t="str">
        <f ca="1">IF(Input!H458="","",OFFSET(Input!$H$10,$AB449,0))</f>
        <v/>
      </c>
      <c r="K449" t="str">
        <f ca="1">IF(Input!I458="","",OFFSET(Input!$I$10,$AB449,0))</f>
        <v/>
      </c>
      <c r="L449" t="str">
        <f ca="1">IF(Input!J458="","",OFFSET(Input!$J$10,$AB449,0))</f>
        <v/>
      </c>
      <c r="M449" s="189" t="str">
        <f ca="1">IF(Input!K458="","",VALUE(OFFSET(Input!$K$10,$AB449,0)))</f>
        <v/>
      </c>
      <c r="N449" s="189" t="str">
        <f ca="1">IF(Input!L458="","",VALUE(OFFSET(Input!$L$10,$AB449,0)))</f>
        <v/>
      </c>
      <c r="O449" t="str">
        <f ca="1">IF(Input!M458="","",OFFSET(Input!$M$10,$AB449,0))</f>
        <v/>
      </c>
      <c r="P449" t="str">
        <f ca="1">IF(Input!N458="","",OFFSET(Input!$N$10,$AB449,0))</f>
        <v/>
      </c>
      <c r="Q449" t="str">
        <f ca="1">IF(Input!O458="","",OFFSET(Input!$O$10,$AB449,0))</f>
        <v/>
      </c>
      <c r="R449" t="str">
        <f ca="1">IF(Input!P458="","",VALUE(OFFSET(Input!$P$10,$AB449,0)*100))</f>
        <v/>
      </c>
      <c r="T449" t="str">
        <f ca="1">IF(Input!Q458="","",OFFSET(Input!$Q$10,$AB449,0))</f>
        <v/>
      </c>
      <c r="U449" t="str">
        <f ca="1">IF(Input!R458="","",OFFSET(Input!$R$10,$AB449,0))</f>
        <v/>
      </c>
      <c r="V449" t="str">
        <f ca="1">IF(Input!S458="","",VALUE(OFFSET(Input!$S$10,$AB449,0)))</f>
        <v/>
      </c>
      <c r="W449" t="str">
        <f ca="1">IF(Input!T458="","",VALUE(OFFSET(Input!$T$10,$AB449,0)))</f>
        <v/>
      </c>
      <c r="X449" t="str">
        <f ca="1">IF(Input!U458="","",VALUE(OFFSET(Input!$U$10,$AB449,0)))</f>
        <v/>
      </c>
      <c r="Y449" t="str">
        <f ca="1">IF(Input!V458="","",VALUE(OFFSET(Input!$V$10,$AB449,0)))</f>
        <v/>
      </c>
      <c r="Z449" s="170" t="str">
        <f ca="1">IF(Input!W458="","",OFFSET(Input!$W$10,$AB449,0))</f>
        <v/>
      </c>
      <c r="AB449" s="169">
        <v>448</v>
      </c>
    </row>
    <row r="450" spans="1:28" x14ac:dyDescent="0.25">
      <c r="A450" s="179" t="str">
        <f ca="1">IF(Input!A459="","",OFFSET(Input!$A$10,$AB450,0))</f>
        <v/>
      </c>
      <c r="B450" t="str">
        <f>IF(Input!$J$2="","",IF(A450="","",Input!$J$2))</f>
        <v/>
      </c>
      <c r="D450" t="str">
        <f ca="1">IF(Input!B459="","",VALUE(OFFSET(Input!$B$10,$AB450,0)))</f>
        <v/>
      </c>
      <c r="E450" t="str">
        <f ca="1">IF(Input!C459="","",OFFSET(Input!$C$10,$AB450,0))</f>
        <v/>
      </c>
      <c r="F450" t="str">
        <f ca="1">IF(Input!D459="","",OFFSET(Input!$D$10,$AB450,0))</f>
        <v/>
      </c>
      <c r="G450" t="str">
        <f ca="1">IF(Input!E459="","",OFFSET(Input!$E$10,$AB450,0))</f>
        <v/>
      </c>
      <c r="H450" t="str">
        <f ca="1">IF(Input!F459="","",OFFSET(Input!$F$10,$AB450,0))</f>
        <v/>
      </c>
      <c r="I450" t="str">
        <f ca="1">IF(Input!G459="","",OFFSET(Input!$G$10,$AB450,0))</f>
        <v/>
      </c>
      <c r="J450" t="str">
        <f ca="1">IF(Input!H459="","",OFFSET(Input!$H$10,$AB450,0))</f>
        <v/>
      </c>
      <c r="K450" t="str">
        <f ca="1">IF(Input!I459="","",OFFSET(Input!$I$10,$AB450,0))</f>
        <v/>
      </c>
      <c r="L450" t="str">
        <f ca="1">IF(Input!J459="","",OFFSET(Input!$J$10,$AB450,0))</f>
        <v/>
      </c>
      <c r="M450" s="189" t="str">
        <f ca="1">IF(Input!K459="","",VALUE(OFFSET(Input!$K$10,$AB450,0)))</f>
        <v/>
      </c>
      <c r="N450" s="189" t="str">
        <f ca="1">IF(Input!L459="","",VALUE(OFFSET(Input!$L$10,$AB450,0)))</f>
        <v/>
      </c>
      <c r="O450" t="str">
        <f ca="1">IF(Input!M459="","",OFFSET(Input!$M$10,$AB450,0))</f>
        <v/>
      </c>
      <c r="P450" t="str">
        <f ca="1">IF(Input!N459="","",OFFSET(Input!$N$10,$AB450,0))</f>
        <v/>
      </c>
      <c r="Q450" t="str">
        <f ca="1">IF(Input!O459="","",OFFSET(Input!$O$10,$AB450,0))</f>
        <v/>
      </c>
      <c r="R450" t="str">
        <f ca="1">IF(Input!P459="","",VALUE(OFFSET(Input!$P$10,$AB450,0)*100))</f>
        <v/>
      </c>
      <c r="T450" t="str">
        <f ca="1">IF(Input!Q459="","",OFFSET(Input!$Q$10,$AB450,0))</f>
        <v/>
      </c>
      <c r="U450" t="str">
        <f ca="1">IF(Input!R459="","",OFFSET(Input!$R$10,$AB450,0))</f>
        <v/>
      </c>
      <c r="V450" t="str">
        <f ca="1">IF(Input!S459="","",VALUE(OFFSET(Input!$S$10,$AB450,0)))</f>
        <v/>
      </c>
      <c r="W450" t="str">
        <f ca="1">IF(Input!T459="","",VALUE(OFFSET(Input!$T$10,$AB450,0)))</f>
        <v/>
      </c>
      <c r="X450" t="str">
        <f ca="1">IF(Input!U459="","",VALUE(OFFSET(Input!$U$10,$AB450,0)))</f>
        <v/>
      </c>
      <c r="Y450" t="str">
        <f ca="1">IF(Input!V459="","",VALUE(OFFSET(Input!$V$10,$AB450,0)))</f>
        <v/>
      </c>
      <c r="Z450" s="170" t="str">
        <f ca="1">IF(Input!W459="","",OFFSET(Input!$W$10,$AB450,0))</f>
        <v/>
      </c>
      <c r="AB450" s="169">
        <v>449</v>
      </c>
    </row>
    <row r="451" spans="1:28" x14ac:dyDescent="0.25">
      <c r="A451" s="179" t="str">
        <f ca="1">IF(Input!A460="","",OFFSET(Input!$A$10,$AB451,0))</f>
        <v/>
      </c>
      <c r="B451" t="str">
        <f>IF(Input!$J$2="","",IF(A451="","",Input!$J$2))</f>
        <v/>
      </c>
      <c r="D451" t="str">
        <f ca="1">IF(Input!B460="","",VALUE(OFFSET(Input!$B$10,$AB451,0)))</f>
        <v/>
      </c>
      <c r="E451" t="str">
        <f ca="1">IF(Input!C460="","",OFFSET(Input!$C$10,$AB451,0))</f>
        <v/>
      </c>
      <c r="F451" t="str">
        <f ca="1">IF(Input!D460="","",OFFSET(Input!$D$10,$AB451,0))</f>
        <v/>
      </c>
      <c r="G451" t="str">
        <f ca="1">IF(Input!E460="","",OFFSET(Input!$E$10,$AB451,0))</f>
        <v/>
      </c>
      <c r="H451" t="str">
        <f ca="1">IF(Input!F460="","",OFFSET(Input!$F$10,$AB451,0))</f>
        <v/>
      </c>
      <c r="I451" t="str">
        <f ca="1">IF(Input!G460="","",OFFSET(Input!$G$10,$AB451,0))</f>
        <v/>
      </c>
      <c r="J451" t="str">
        <f ca="1">IF(Input!H460="","",OFFSET(Input!$H$10,$AB451,0))</f>
        <v/>
      </c>
      <c r="K451" t="str">
        <f ca="1">IF(Input!I460="","",OFFSET(Input!$I$10,$AB451,0))</f>
        <v/>
      </c>
      <c r="L451" t="str">
        <f ca="1">IF(Input!J460="","",OFFSET(Input!$J$10,$AB451,0))</f>
        <v/>
      </c>
      <c r="M451" s="189" t="str">
        <f ca="1">IF(Input!K460="","",VALUE(OFFSET(Input!$K$10,$AB451,0)))</f>
        <v/>
      </c>
      <c r="N451" s="189" t="str">
        <f ca="1">IF(Input!L460="","",VALUE(OFFSET(Input!$L$10,$AB451,0)))</f>
        <v/>
      </c>
      <c r="O451" t="str">
        <f ca="1">IF(Input!M460="","",OFFSET(Input!$M$10,$AB451,0))</f>
        <v/>
      </c>
      <c r="P451" t="str">
        <f ca="1">IF(Input!N460="","",OFFSET(Input!$N$10,$AB451,0))</f>
        <v/>
      </c>
      <c r="Q451" t="str">
        <f ca="1">IF(Input!O460="","",OFFSET(Input!$O$10,$AB451,0))</f>
        <v/>
      </c>
      <c r="R451" t="str">
        <f ca="1">IF(Input!P460="","",VALUE(OFFSET(Input!$P$10,$AB451,0)*100))</f>
        <v/>
      </c>
      <c r="T451" t="str">
        <f ca="1">IF(Input!Q460="","",OFFSET(Input!$Q$10,$AB451,0))</f>
        <v/>
      </c>
      <c r="U451" t="str">
        <f ca="1">IF(Input!R460="","",OFFSET(Input!$R$10,$AB451,0))</f>
        <v/>
      </c>
      <c r="V451" t="str">
        <f ca="1">IF(Input!S460="","",VALUE(OFFSET(Input!$S$10,$AB451,0)))</f>
        <v/>
      </c>
      <c r="W451" t="str">
        <f ca="1">IF(Input!T460="","",VALUE(OFFSET(Input!$T$10,$AB451,0)))</f>
        <v/>
      </c>
      <c r="X451" t="str">
        <f ca="1">IF(Input!U460="","",VALUE(OFFSET(Input!$U$10,$AB451,0)))</f>
        <v/>
      </c>
      <c r="Y451" t="str">
        <f ca="1">IF(Input!V460="","",VALUE(OFFSET(Input!$V$10,$AB451,0)))</f>
        <v/>
      </c>
      <c r="Z451" s="170" t="str">
        <f ca="1">IF(Input!W460="","",OFFSET(Input!$W$10,$AB451,0))</f>
        <v/>
      </c>
      <c r="AB451" s="169">
        <v>450</v>
      </c>
    </row>
    <row r="452" spans="1:28" x14ac:dyDescent="0.25">
      <c r="A452" s="179" t="str">
        <f ca="1">IF(Input!A461="","",OFFSET(Input!$A$10,$AB452,0))</f>
        <v/>
      </c>
      <c r="B452" t="str">
        <f>IF(Input!$J$2="","",IF(A452="","",Input!$J$2))</f>
        <v/>
      </c>
      <c r="D452" t="str">
        <f ca="1">IF(Input!B461="","",VALUE(OFFSET(Input!$B$10,$AB452,0)))</f>
        <v/>
      </c>
      <c r="E452" t="str">
        <f ca="1">IF(Input!C461="","",OFFSET(Input!$C$10,$AB452,0))</f>
        <v/>
      </c>
      <c r="F452" t="str">
        <f ca="1">IF(Input!D461="","",OFFSET(Input!$D$10,$AB452,0))</f>
        <v/>
      </c>
      <c r="G452" t="str">
        <f ca="1">IF(Input!E461="","",OFFSET(Input!$E$10,$AB452,0))</f>
        <v/>
      </c>
      <c r="H452" t="str">
        <f ca="1">IF(Input!F461="","",OFFSET(Input!$F$10,$AB452,0))</f>
        <v/>
      </c>
      <c r="I452" t="str">
        <f ca="1">IF(Input!G461="","",OFFSET(Input!$G$10,$AB452,0))</f>
        <v/>
      </c>
      <c r="J452" t="str">
        <f ca="1">IF(Input!H461="","",OFFSET(Input!$H$10,$AB452,0))</f>
        <v/>
      </c>
      <c r="K452" t="str">
        <f ca="1">IF(Input!I461="","",OFFSET(Input!$I$10,$AB452,0))</f>
        <v/>
      </c>
      <c r="L452" t="str">
        <f ca="1">IF(Input!J461="","",OFFSET(Input!$J$10,$AB452,0))</f>
        <v/>
      </c>
      <c r="M452" s="189" t="str">
        <f ca="1">IF(Input!K461="","",VALUE(OFFSET(Input!$K$10,$AB452,0)))</f>
        <v/>
      </c>
      <c r="N452" s="189" t="str">
        <f ca="1">IF(Input!L461="","",VALUE(OFFSET(Input!$L$10,$AB452,0)))</f>
        <v/>
      </c>
      <c r="O452" t="str">
        <f ca="1">IF(Input!M461="","",OFFSET(Input!$M$10,$AB452,0))</f>
        <v/>
      </c>
      <c r="P452" t="str">
        <f ca="1">IF(Input!N461="","",OFFSET(Input!$N$10,$AB452,0))</f>
        <v/>
      </c>
      <c r="Q452" t="str">
        <f ca="1">IF(Input!O461="","",OFFSET(Input!$O$10,$AB452,0))</f>
        <v/>
      </c>
      <c r="R452" t="str">
        <f ca="1">IF(Input!P461="","",VALUE(OFFSET(Input!$P$10,$AB452,0)*100))</f>
        <v/>
      </c>
      <c r="T452" t="str">
        <f ca="1">IF(Input!Q461="","",OFFSET(Input!$Q$10,$AB452,0))</f>
        <v/>
      </c>
      <c r="U452" t="str">
        <f ca="1">IF(Input!R461="","",OFFSET(Input!$R$10,$AB452,0))</f>
        <v/>
      </c>
      <c r="V452" t="str">
        <f ca="1">IF(Input!S461="","",VALUE(OFFSET(Input!$S$10,$AB452,0)))</f>
        <v/>
      </c>
      <c r="W452" t="str">
        <f ca="1">IF(Input!T461="","",VALUE(OFFSET(Input!$T$10,$AB452,0)))</f>
        <v/>
      </c>
      <c r="X452" t="str">
        <f ca="1">IF(Input!U461="","",VALUE(OFFSET(Input!$U$10,$AB452,0)))</f>
        <v/>
      </c>
      <c r="Y452" t="str">
        <f ca="1">IF(Input!V461="","",VALUE(OFFSET(Input!$V$10,$AB452,0)))</f>
        <v/>
      </c>
      <c r="Z452" s="170" t="str">
        <f ca="1">IF(Input!W461="","",OFFSET(Input!$W$10,$AB452,0))</f>
        <v/>
      </c>
      <c r="AB452" s="169">
        <v>451</v>
      </c>
    </row>
    <row r="453" spans="1:28" x14ac:dyDescent="0.25">
      <c r="A453" s="179" t="str">
        <f ca="1">IF(Input!A462="","",OFFSET(Input!$A$10,$AB453,0))</f>
        <v/>
      </c>
      <c r="B453" t="str">
        <f>IF(Input!$J$2="","",IF(A453="","",Input!$J$2))</f>
        <v/>
      </c>
      <c r="D453" t="str">
        <f ca="1">IF(Input!B462="","",VALUE(OFFSET(Input!$B$10,$AB453,0)))</f>
        <v/>
      </c>
      <c r="E453" t="str">
        <f ca="1">IF(Input!C462="","",OFFSET(Input!$C$10,$AB453,0))</f>
        <v/>
      </c>
      <c r="F453" t="str">
        <f ca="1">IF(Input!D462="","",OFFSET(Input!$D$10,$AB453,0))</f>
        <v/>
      </c>
      <c r="G453" t="str">
        <f ca="1">IF(Input!E462="","",OFFSET(Input!$E$10,$AB453,0))</f>
        <v/>
      </c>
      <c r="H453" t="str">
        <f ca="1">IF(Input!F462="","",OFFSET(Input!$F$10,$AB453,0))</f>
        <v/>
      </c>
      <c r="I453" t="str">
        <f ca="1">IF(Input!G462="","",OFFSET(Input!$G$10,$AB453,0))</f>
        <v/>
      </c>
      <c r="J453" t="str">
        <f ca="1">IF(Input!H462="","",OFFSET(Input!$H$10,$AB453,0))</f>
        <v/>
      </c>
      <c r="K453" t="str">
        <f ca="1">IF(Input!I462="","",OFFSET(Input!$I$10,$AB453,0))</f>
        <v/>
      </c>
      <c r="L453" t="str">
        <f ca="1">IF(Input!J462="","",OFFSET(Input!$J$10,$AB453,0))</f>
        <v/>
      </c>
      <c r="M453" s="189" t="str">
        <f ca="1">IF(Input!K462="","",VALUE(OFFSET(Input!$K$10,$AB453,0)))</f>
        <v/>
      </c>
      <c r="N453" s="189" t="str">
        <f ca="1">IF(Input!L462="","",VALUE(OFFSET(Input!$L$10,$AB453,0)))</f>
        <v/>
      </c>
      <c r="O453" t="str">
        <f ca="1">IF(Input!M462="","",OFFSET(Input!$M$10,$AB453,0))</f>
        <v/>
      </c>
      <c r="P453" t="str">
        <f ca="1">IF(Input!N462="","",OFFSET(Input!$N$10,$AB453,0))</f>
        <v/>
      </c>
      <c r="Q453" t="str">
        <f ca="1">IF(Input!O462="","",OFFSET(Input!$O$10,$AB453,0))</f>
        <v/>
      </c>
      <c r="R453" t="str">
        <f ca="1">IF(Input!P462="","",VALUE(OFFSET(Input!$P$10,$AB453,0)*100))</f>
        <v/>
      </c>
      <c r="T453" t="str">
        <f ca="1">IF(Input!Q462="","",OFFSET(Input!$Q$10,$AB453,0))</f>
        <v/>
      </c>
      <c r="U453" t="str">
        <f ca="1">IF(Input!R462="","",OFFSET(Input!$R$10,$AB453,0))</f>
        <v/>
      </c>
      <c r="V453" t="str">
        <f ca="1">IF(Input!S462="","",VALUE(OFFSET(Input!$S$10,$AB453,0)))</f>
        <v/>
      </c>
      <c r="W453" t="str">
        <f ca="1">IF(Input!T462="","",VALUE(OFFSET(Input!$T$10,$AB453,0)))</f>
        <v/>
      </c>
      <c r="X453" t="str">
        <f ca="1">IF(Input!U462="","",VALUE(OFFSET(Input!$U$10,$AB453,0)))</f>
        <v/>
      </c>
      <c r="Y453" t="str">
        <f ca="1">IF(Input!V462="","",VALUE(OFFSET(Input!$V$10,$AB453,0)))</f>
        <v/>
      </c>
      <c r="Z453" s="170" t="str">
        <f ca="1">IF(Input!W462="","",OFFSET(Input!$W$10,$AB453,0))</f>
        <v/>
      </c>
      <c r="AB453" s="169">
        <v>452</v>
      </c>
    </row>
    <row r="454" spans="1:28" x14ac:dyDescent="0.25">
      <c r="A454" s="179" t="str">
        <f ca="1">IF(Input!A463="","",OFFSET(Input!$A$10,$AB454,0))</f>
        <v/>
      </c>
      <c r="B454" t="str">
        <f>IF(Input!$J$2="","",IF(A454="","",Input!$J$2))</f>
        <v/>
      </c>
      <c r="D454" t="str">
        <f ca="1">IF(Input!B463="","",VALUE(OFFSET(Input!$B$10,$AB454,0)))</f>
        <v/>
      </c>
      <c r="E454" t="str">
        <f ca="1">IF(Input!C463="","",OFFSET(Input!$C$10,$AB454,0))</f>
        <v/>
      </c>
      <c r="F454" t="str">
        <f ca="1">IF(Input!D463="","",OFFSET(Input!$D$10,$AB454,0))</f>
        <v/>
      </c>
      <c r="G454" t="str">
        <f ca="1">IF(Input!E463="","",OFFSET(Input!$E$10,$AB454,0))</f>
        <v/>
      </c>
      <c r="H454" t="str">
        <f ca="1">IF(Input!F463="","",OFFSET(Input!$F$10,$AB454,0))</f>
        <v/>
      </c>
      <c r="I454" t="str">
        <f ca="1">IF(Input!G463="","",OFFSET(Input!$G$10,$AB454,0))</f>
        <v/>
      </c>
      <c r="J454" t="str">
        <f ca="1">IF(Input!H463="","",OFFSET(Input!$H$10,$AB454,0))</f>
        <v/>
      </c>
      <c r="K454" t="str">
        <f ca="1">IF(Input!I463="","",OFFSET(Input!$I$10,$AB454,0))</f>
        <v/>
      </c>
      <c r="L454" t="str">
        <f ca="1">IF(Input!J463="","",OFFSET(Input!$J$10,$AB454,0))</f>
        <v/>
      </c>
      <c r="M454" s="189" t="str">
        <f ca="1">IF(Input!K463="","",VALUE(OFFSET(Input!$K$10,$AB454,0)))</f>
        <v/>
      </c>
      <c r="N454" s="189" t="str">
        <f ca="1">IF(Input!L463="","",VALUE(OFFSET(Input!$L$10,$AB454,0)))</f>
        <v/>
      </c>
      <c r="O454" t="str">
        <f ca="1">IF(Input!M463="","",OFFSET(Input!$M$10,$AB454,0))</f>
        <v/>
      </c>
      <c r="P454" t="str">
        <f ca="1">IF(Input!N463="","",OFFSET(Input!$N$10,$AB454,0))</f>
        <v/>
      </c>
      <c r="Q454" t="str">
        <f ca="1">IF(Input!O463="","",OFFSET(Input!$O$10,$AB454,0))</f>
        <v/>
      </c>
      <c r="R454" t="str">
        <f ca="1">IF(Input!P463="","",VALUE(OFFSET(Input!$P$10,$AB454,0)*100))</f>
        <v/>
      </c>
      <c r="T454" t="str">
        <f ca="1">IF(Input!Q463="","",OFFSET(Input!$Q$10,$AB454,0))</f>
        <v/>
      </c>
      <c r="U454" t="str">
        <f ca="1">IF(Input!R463="","",OFFSET(Input!$R$10,$AB454,0))</f>
        <v/>
      </c>
      <c r="V454" t="str">
        <f ca="1">IF(Input!S463="","",VALUE(OFFSET(Input!$S$10,$AB454,0)))</f>
        <v/>
      </c>
      <c r="W454" t="str">
        <f ca="1">IF(Input!T463="","",VALUE(OFFSET(Input!$T$10,$AB454,0)))</f>
        <v/>
      </c>
      <c r="X454" t="str">
        <f ca="1">IF(Input!U463="","",VALUE(OFFSET(Input!$U$10,$AB454,0)))</f>
        <v/>
      </c>
      <c r="Y454" t="str">
        <f ca="1">IF(Input!V463="","",VALUE(OFFSET(Input!$V$10,$AB454,0)))</f>
        <v/>
      </c>
      <c r="Z454" s="170" t="str">
        <f ca="1">IF(Input!W463="","",OFFSET(Input!$W$10,$AB454,0))</f>
        <v/>
      </c>
      <c r="AB454" s="169">
        <v>453</v>
      </c>
    </row>
    <row r="455" spans="1:28" x14ac:dyDescent="0.25">
      <c r="A455" s="179" t="str">
        <f ca="1">IF(Input!A464="","",OFFSET(Input!$A$10,$AB455,0))</f>
        <v/>
      </c>
      <c r="B455" t="str">
        <f>IF(Input!$J$2="","",IF(A455="","",Input!$J$2))</f>
        <v/>
      </c>
      <c r="D455" t="str">
        <f ca="1">IF(Input!B464="","",VALUE(OFFSET(Input!$B$10,$AB455,0)))</f>
        <v/>
      </c>
      <c r="E455" t="str">
        <f ca="1">IF(Input!C464="","",OFFSET(Input!$C$10,$AB455,0))</f>
        <v/>
      </c>
      <c r="F455" t="str">
        <f ca="1">IF(Input!D464="","",OFFSET(Input!$D$10,$AB455,0))</f>
        <v/>
      </c>
      <c r="G455" t="str">
        <f ca="1">IF(Input!E464="","",OFFSET(Input!$E$10,$AB455,0))</f>
        <v/>
      </c>
      <c r="H455" t="str">
        <f ca="1">IF(Input!F464="","",OFFSET(Input!$F$10,$AB455,0))</f>
        <v/>
      </c>
      <c r="I455" t="str">
        <f ca="1">IF(Input!G464="","",OFFSET(Input!$G$10,$AB455,0))</f>
        <v/>
      </c>
      <c r="J455" t="str">
        <f ca="1">IF(Input!H464="","",OFFSET(Input!$H$10,$AB455,0))</f>
        <v/>
      </c>
      <c r="K455" t="str">
        <f ca="1">IF(Input!I464="","",OFFSET(Input!$I$10,$AB455,0))</f>
        <v/>
      </c>
      <c r="L455" t="str">
        <f ca="1">IF(Input!J464="","",OFFSET(Input!$J$10,$AB455,0))</f>
        <v/>
      </c>
      <c r="M455" s="189" t="str">
        <f ca="1">IF(Input!K464="","",VALUE(OFFSET(Input!$K$10,$AB455,0)))</f>
        <v/>
      </c>
      <c r="N455" s="189" t="str">
        <f ca="1">IF(Input!L464="","",VALUE(OFFSET(Input!$L$10,$AB455,0)))</f>
        <v/>
      </c>
      <c r="O455" t="str">
        <f ca="1">IF(Input!M464="","",OFFSET(Input!$M$10,$AB455,0))</f>
        <v/>
      </c>
      <c r="P455" t="str">
        <f ca="1">IF(Input!N464="","",OFFSET(Input!$N$10,$AB455,0))</f>
        <v/>
      </c>
      <c r="Q455" t="str">
        <f ca="1">IF(Input!O464="","",OFFSET(Input!$O$10,$AB455,0))</f>
        <v/>
      </c>
      <c r="R455" t="str">
        <f ca="1">IF(Input!P464="","",VALUE(OFFSET(Input!$P$10,$AB455,0)*100))</f>
        <v/>
      </c>
      <c r="T455" t="str">
        <f ca="1">IF(Input!Q464="","",OFFSET(Input!$Q$10,$AB455,0))</f>
        <v/>
      </c>
      <c r="U455" t="str">
        <f ca="1">IF(Input!R464="","",OFFSET(Input!$R$10,$AB455,0))</f>
        <v/>
      </c>
      <c r="V455" t="str">
        <f ca="1">IF(Input!S464="","",VALUE(OFFSET(Input!$S$10,$AB455,0)))</f>
        <v/>
      </c>
      <c r="W455" t="str">
        <f ca="1">IF(Input!T464="","",VALUE(OFFSET(Input!$T$10,$AB455,0)))</f>
        <v/>
      </c>
      <c r="X455" t="str">
        <f ca="1">IF(Input!U464="","",VALUE(OFFSET(Input!$U$10,$AB455,0)))</f>
        <v/>
      </c>
      <c r="Y455" t="str">
        <f ca="1">IF(Input!V464="","",VALUE(OFFSET(Input!$V$10,$AB455,0)))</f>
        <v/>
      </c>
      <c r="Z455" s="170" t="str">
        <f ca="1">IF(Input!W464="","",OFFSET(Input!$W$10,$AB455,0))</f>
        <v/>
      </c>
      <c r="AB455" s="169">
        <v>454</v>
      </c>
    </row>
    <row r="456" spans="1:28" x14ac:dyDescent="0.25">
      <c r="A456" s="179" t="str">
        <f ca="1">IF(Input!A465="","",OFFSET(Input!$A$10,$AB456,0))</f>
        <v/>
      </c>
      <c r="B456" t="str">
        <f>IF(Input!$J$2="","",IF(A456="","",Input!$J$2))</f>
        <v/>
      </c>
      <c r="D456" t="str">
        <f ca="1">IF(Input!B465="","",VALUE(OFFSET(Input!$B$10,$AB456,0)))</f>
        <v/>
      </c>
      <c r="E456" t="str">
        <f ca="1">IF(Input!C465="","",OFFSET(Input!$C$10,$AB456,0))</f>
        <v/>
      </c>
      <c r="F456" t="str">
        <f ca="1">IF(Input!D465="","",OFFSET(Input!$D$10,$AB456,0))</f>
        <v/>
      </c>
      <c r="G456" t="str">
        <f ca="1">IF(Input!E465="","",OFFSET(Input!$E$10,$AB456,0))</f>
        <v/>
      </c>
      <c r="H456" t="str">
        <f ca="1">IF(Input!F465="","",OFFSET(Input!$F$10,$AB456,0))</f>
        <v/>
      </c>
      <c r="I456" t="str">
        <f ca="1">IF(Input!G465="","",OFFSET(Input!$G$10,$AB456,0))</f>
        <v/>
      </c>
      <c r="J456" t="str">
        <f ca="1">IF(Input!H465="","",OFFSET(Input!$H$10,$AB456,0))</f>
        <v/>
      </c>
      <c r="K456" t="str">
        <f ca="1">IF(Input!I465="","",OFFSET(Input!$I$10,$AB456,0))</f>
        <v/>
      </c>
      <c r="L456" t="str">
        <f ca="1">IF(Input!J465="","",OFFSET(Input!$J$10,$AB456,0))</f>
        <v/>
      </c>
      <c r="M456" s="189" t="str">
        <f ca="1">IF(Input!K465="","",VALUE(OFFSET(Input!$K$10,$AB456,0)))</f>
        <v/>
      </c>
      <c r="N456" s="189" t="str">
        <f ca="1">IF(Input!L465="","",VALUE(OFFSET(Input!$L$10,$AB456,0)))</f>
        <v/>
      </c>
      <c r="O456" t="str">
        <f ca="1">IF(Input!M465="","",OFFSET(Input!$M$10,$AB456,0))</f>
        <v/>
      </c>
      <c r="P456" t="str">
        <f ca="1">IF(Input!N465="","",OFFSET(Input!$N$10,$AB456,0))</f>
        <v/>
      </c>
      <c r="Q456" t="str">
        <f ca="1">IF(Input!O465="","",OFFSET(Input!$O$10,$AB456,0))</f>
        <v/>
      </c>
      <c r="R456" t="str">
        <f ca="1">IF(Input!P465="","",VALUE(OFFSET(Input!$P$10,$AB456,0)*100))</f>
        <v/>
      </c>
      <c r="T456" t="str">
        <f ca="1">IF(Input!Q465="","",OFFSET(Input!$Q$10,$AB456,0))</f>
        <v/>
      </c>
      <c r="U456" t="str">
        <f ca="1">IF(Input!R465="","",OFFSET(Input!$R$10,$AB456,0))</f>
        <v/>
      </c>
      <c r="V456" t="str">
        <f ca="1">IF(Input!S465="","",VALUE(OFFSET(Input!$S$10,$AB456,0)))</f>
        <v/>
      </c>
      <c r="W456" t="str">
        <f ca="1">IF(Input!T465="","",VALUE(OFFSET(Input!$T$10,$AB456,0)))</f>
        <v/>
      </c>
      <c r="X456" t="str">
        <f ca="1">IF(Input!U465="","",VALUE(OFFSET(Input!$U$10,$AB456,0)))</f>
        <v/>
      </c>
      <c r="Y456" t="str">
        <f ca="1">IF(Input!V465="","",VALUE(OFFSET(Input!$V$10,$AB456,0)))</f>
        <v/>
      </c>
      <c r="Z456" s="170" t="str">
        <f ca="1">IF(Input!W465="","",OFFSET(Input!$W$10,$AB456,0))</f>
        <v/>
      </c>
      <c r="AB456" s="169">
        <v>455</v>
      </c>
    </row>
    <row r="457" spans="1:28" x14ac:dyDescent="0.25">
      <c r="A457" s="179" t="str">
        <f ca="1">IF(Input!A466="","",OFFSET(Input!$A$10,$AB457,0))</f>
        <v/>
      </c>
      <c r="B457" t="str">
        <f>IF(Input!$J$2="","",IF(A457="","",Input!$J$2))</f>
        <v/>
      </c>
      <c r="D457" t="str">
        <f ca="1">IF(Input!B466="","",VALUE(OFFSET(Input!$B$10,$AB457,0)))</f>
        <v/>
      </c>
      <c r="E457" t="str">
        <f ca="1">IF(Input!C466="","",OFFSET(Input!$C$10,$AB457,0))</f>
        <v/>
      </c>
      <c r="F457" t="str">
        <f ca="1">IF(Input!D466="","",OFFSET(Input!$D$10,$AB457,0))</f>
        <v/>
      </c>
      <c r="G457" t="str">
        <f ca="1">IF(Input!E466="","",OFFSET(Input!$E$10,$AB457,0))</f>
        <v/>
      </c>
      <c r="H457" t="str">
        <f ca="1">IF(Input!F466="","",OFFSET(Input!$F$10,$AB457,0))</f>
        <v/>
      </c>
      <c r="I457" t="str">
        <f ca="1">IF(Input!G466="","",OFFSET(Input!$G$10,$AB457,0))</f>
        <v/>
      </c>
      <c r="J457" t="str">
        <f ca="1">IF(Input!H466="","",OFFSET(Input!$H$10,$AB457,0))</f>
        <v/>
      </c>
      <c r="K457" t="str">
        <f ca="1">IF(Input!I466="","",OFFSET(Input!$I$10,$AB457,0))</f>
        <v/>
      </c>
      <c r="L457" t="str">
        <f ca="1">IF(Input!J466="","",OFFSET(Input!$J$10,$AB457,0))</f>
        <v/>
      </c>
      <c r="M457" s="189" t="str">
        <f ca="1">IF(Input!K466="","",VALUE(OFFSET(Input!$K$10,$AB457,0)))</f>
        <v/>
      </c>
      <c r="N457" s="189" t="str">
        <f ca="1">IF(Input!L466="","",VALUE(OFFSET(Input!$L$10,$AB457,0)))</f>
        <v/>
      </c>
      <c r="O457" t="str">
        <f ca="1">IF(Input!M466="","",OFFSET(Input!$M$10,$AB457,0))</f>
        <v/>
      </c>
      <c r="P457" t="str">
        <f ca="1">IF(Input!N466="","",OFFSET(Input!$N$10,$AB457,0))</f>
        <v/>
      </c>
      <c r="Q457" t="str">
        <f ca="1">IF(Input!O466="","",OFFSET(Input!$O$10,$AB457,0))</f>
        <v/>
      </c>
      <c r="R457" t="str">
        <f ca="1">IF(Input!P466="","",VALUE(OFFSET(Input!$P$10,$AB457,0)*100))</f>
        <v/>
      </c>
      <c r="T457" t="str">
        <f ca="1">IF(Input!Q466="","",OFFSET(Input!$Q$10,$AB457,0))</f>
        <v/>
      </c>
      <c r="U457" t="str">
        <f ca="1">IF(Input!R466="","",OFFSET(Input!$R$10,$AB457,0))</f>
        <v/>
      </c>
      <c r="V457" t="str">
        <f ca="1">IF(Input!S466="","",VALUE(OFFSET(Input!$S$10,$AB457,0)))</f>
        <v/>
      </c>
      <c r="W457" t="str">
        <f ca="1">IF(Input!T466="","",VALUE(OFFSET(Input!$T$10,$AB457,0)))</f>
        <v/>
      </c>
      <c r="X457" t="str">
        <f ca="1">IF(Input!U466="","",VALUE(OFFSET(Input!$U$10,$AB457,0)))</f>
        <v/>
      </c>
      <c r="Y457" t="str">
        <f ca="1">IF(Input!V466="","",VALUE(OFFSET(Input!$V$10,$AB457,0)))</f>
        <v/>
      </c>
      <c r="Z457" s="170" t="str">
        <f ca="1">IF(Input!W466="","",OFFSET(Input!$W$10,$AB457,0))</f>
        <v/>
      </c>
      <c r="AB457" s="169">
        <v>456</v>
      </c>
    </row>
    <row r="458" spans="1:28" x14ac:dyDescent="0.25">
      <c r="A458" s="179" t="str">
        <f ca="1">IF(Input!A467="","",OFFSET(Input!$A$10,$AB458,0))</f>
        <v/>
      </c>
      <c r="B458" t="str">
        <f>IF(Input!$J$2="","",IF(A458="","",Input!$J$2))</f>
        <v/>
      </c>
      <c r="D458" t="str">
        <f ca="1">IF(Input!B467="","",VALUE(OFFSET(Input!$B$10,$AB458,0)))</f>
        <v/>
      </c>
      <c r="E458" t="str">
        <f ca="1">IF(Input!C467="","",OFFSET(Input!$C$10,$AB458,0))</f>
        <v/>
      </c>
      <c r="F458" t="str">
        <f ca="1">IF(Input!D467="","",OFFSET(Input!$D$10,$AB458,0))</f>
        <v/>
      </c>
      <c r="G458" t="str">
        <f ca="1">IF(Input!E467="","",OFFSET(Input!$E$10,$AB458,0))</f>
        <v/>
      </c>
      <c r="H458" t="str">
        <f ca="1">IF(Input!F467="","",OFFSET(Input!$F$10,$AB458,0))</f>
        <v/>
      </c>
      <c r="I458" t="str">
        <f ca="1">IF(Input!G467="","",OFFSET(Input!$G$10,$AB458,0))</f>
        <v/>
      </c>
      <c r="J458" t="str">
        <f ca="1">IF(Input!H467="","",OFFSET(Input!$H$10,$AB458,0))</f>
        <v/>
      </c>
      <c r="K458" t="str">
        <f ca="1">IF(Input!I467="","",OFFSET(Input!$I$10,$AB458,0))</f>
        <v/>
      </c>
      <c r="L458" t="str">
        <f ca="1">IF(Input!J467="","",OFFSET(Input!$J$10,$AB458,0))</f>
        <v/>
      </c>
      <c r="M458" s="189" t="str">
        <f ca="1">IF(Input!K467="","",VALUE(OFFSET(Input!$K$10,$AB458,0)))</f>
        <v/>
      </c>
      <c r="N458" s="189" t="str">
        <f ca="1">IF(Input!L467="","",VALUE(OFFSET(Input!$L$10,$AB458,0)))</f>
        <v/>
      </c>
      <c r="O458" t="str">
        <f ca="1">IF(Input!M467="","",OFFSET(Input!$M$10,$AB458,0))</f>
        <v/>
      </c>
      <c r="P458" t="str">
        <f ca="1">IF(Input!N467="","",OFFSET(Input!$N$10,$AB458,0))</f>
        <v/>
      </c>
      <c r="Q458" t="str">
        <f ca="1">IF(Input!O467="","",OFFSET(Input!$O$10,$AB458,0))</f>
        <v/>
      </c>
      <c r="R458" t="str">
        <f ca="1">IF(Input!P467="","",VALUE(OFFSET(Input!$P$10,$AB458,0)*100))</f>
        <v/>
      </c>
      <c r="T458" t="str">
        <f ca="1">IF(Input!Q467="","",OFFSET(Input!$Q$10,$AB458,0))</f>
        <v/>
      </c>
      <c r="U458" t="str">
        <f ca="1">IF(Input!R467="","",OFFSET(Input!$R$10,$AB458,0))</f>
        <v/>
      </c>
      <c r="V458" t="str">
        <f ca="1">IF(Input!S467="","",VALUE(OFFSET(Input!$S$10,$AB458,0)))</f>
        <v/>
      </c>
      <c r="W458" t="str">
        <f ca="1">IF(Input!T467="","",VALUE(OFFSET(Input!$T$10,$AB458,0)))</f>
        <v/>
      </c>
      <c r="X458" t="str">
        <f ca="1">IF(Input!U467="","",VALUE(OFFSET(Input!$U$10,$AB458,0)))</f>
        <v/>
      </c>
      <c r="Y458" t="str">
        <f ca="1">IF(Input!V467="","",VALUE(OFFSET(Input!$V$10,$AB458,0)))</f>
        <v/>
      </c>
      <c r="Z458" s="170" t="str">
        <f ca="1">IF(Input!W467="","",OFFSET(Input!$W$10,$AB458,0))</f>
        <v/>
      </c>
      <c r="AB458" s="169">
        <v>457</v>
      </c>
    </row>
    <row r="459" spans="1:28" x14ac:dyDescent="0.25">
      <c r="A459" s="179" t="str">
        <f ca="1">IF(Input!A468="","",OFFSET(Input!$A$10,$AB459,0))</f>
        <v/>
      </c>
      <c r="B459" t="str">
        <f>IF(Input!$J$2="","",IF(A459="","",Input!$J$2))</f>
        <v/>
      </c>
      <c r="D459" t="str">
        <f ca="1">IF(Input!B468="","",VALUE(OFFSET(Input!$B$10,$AB459,0)))</f>
        <v/>
      </c>
      <c r="E459" t="str">
        <f ca="1">IF(Input!C468="","",OFFSET(Input!$C$10,$AB459,0))</f>
        <v/>
      </c>
      <c r="F459" t="str">
        <f ca="1">IF(Input!D468="","",OFFSET(Input!$D$10,$AB459,0))</f>
        <v/>
      </c>
      <c r="G459" t="str">
        <f ca="1">IF(Input!E468="","",OFFSET(Input!$E$10,$AB459,0))</f>
        <v/>
      </c>
      <c r="H459" t="str">
        <f ca="1">IF(Input!F468="","",OFFSET(Input!$F$10,$AB459,0))</f>
        <v/>
      </c>
      <c r="I459" t="str">
        <f ca="1">IF(Input!G468="","",OFFSET(Input!$G$10,$AB459,0))</f>
        <v/>
      </c>
      <c r="J459" t="str">
        <f ca="1">IF(Input!H468="","",OFFSET(Input!$H$10,$AB459,0))</f>
        <v/>
      </c>
      <c r="K459" t="str">
        <f ca="1">IF(Input!I468="","",OFFSET(Input!$I$10,$AB459,0))</f>
        <v/>
      </c>
      <c r="L459" t="str">
        <f ca="1">IF(Input!J468="","",OFFSET(Input!$J$10,$AB459,0))</f>
        <v/>
      </c>
      <c r="M459" s="189" t="str">
        <f ca="1">IF(Input!K468="","",VALUE(OFFSET(Input!$K$10,$AB459,0)))</f>
        <v/>
      </c>
      <c r="N459" s="189" t="str">
        <f ca="1">IF(Input!L468="","",VALUE(OFFSET(Input!$L$10,$AB459,0)))</f>
        <v/>
      </c>
      <c r="O459" t="str">
        <f ca="1">IF(Input!M468="","",OFFSET(Input!$M$10,$AB459,0))</f>
        <v/>
      </c>
      <c r="P459" t="str">
        <f ca="1">IF(Input!N468="","",OFFSET(Input!$N$10,$AB459,0))</f>
        <v/>
      </c>
      <c r="Q459" t="str">
        <f ca="1">IF(Input!O468="","",OFFSET(Input!$O$10,$AB459,0))</f>
        <v/>
      </c>
      <c r="R459" t="str">
        <f ca="1">IF(Input!P468="","",VALUE(OFFSET(Input!$P$10,$AB459,0)*100))</f>
        <v/>
      </c>
      <c r="T459" t="str">
        <f ca="1">IF(Input!Q468="","",OFFSET(Input!$Q$10,$AB459,0))</f>
        <v/>
      </c>
      <c r="U459" t="str">
        <f ca="1">IF(Input!R468="","",OFFSET(Input!$R$10,$AB459,0))</f>
        <v/>
      </c>
      <c r="V459" t="str">
        <f ca="1">IF(Input!S468="","",VALUE(OFFSET(Input!$S$10,$AB459,0)))</f>
        <v/>
      </c>
      <c r="W459" t="str">
        <f ca="1">IF(Input!T468="","",VALUE(OFFSET(Input!$T$10,$AB459,0)))</f>
        <v/>
      </c>
      <c r="X459" t="str">
        <f ca="1">IF(Input!U468="","",VALUE(OFFSET(Input!$U$10,$AB459,0)))</f>
        <v/>
      </c>
      <c r="Y459" t="str">
        <f ca="1">IF(Input!V468="","",VALUE(OFFSET(Input!$V$10,$AB459,0)))</f>
        <v/>
      </c>
      <c r="Z459" s="170" t="str">
        <f ca="1">IF(Input!W468="","",OFFSET(Input!$W$10,$AB459,0))</f>
        <v/>
      </c>
      <c r="AB459" s="169">
        <v>458</v>
      </c>
    </row>
    <row r="460" spans="1:28" x14ac:dyDescent="0.25">
      <c r="A460" s="179" t="str">
        <f ca="1">IF(Input!A469="","",OFFSET(Input!$A$10,$AB460,0))</f>
        <v/>
      </c>
      <c r="B460" t="str">
        <f>IF(Input!$J$2="","",IF(A460="","",Input!$J$2))</f>
        <v/>
      </c>
      <c r="D460" t="str">
        <f ca="1">IF(Input!B469="","",VALUE(OFFSET(Input!$B$10,$AB460,0)))</f>
        <v/>
      </c>
      <c r="E460" t="str">
        <f ca="1">IF(Input!C469="","",OFFSET(Input!$C$10,$AB460,0))</f>
        <v/>
      </c>
      <c r="F460" t="str">
        <f ca="1">IF(Input!D469="","",OFFSET(Input!$D$10,$AB460,0))</f>
        <v/>
      </c>
      <c r="G460" t="str">
        <f ca="1">IF(Input!E469="","",OFFSET(Input!$E$10,$AB460,0))</f>
        <v/>
      </c>
      <c r="H460" t="str">
        <f ca="1">IF(Input!F469="","",OFFSET(Input!$F$10,$AB460,0))</f>
        <v/>
      </c>
      <c r="I460" t="str">
        <f ca="1">IF(Input!G469="","",OFFSET(Input!$G$10,$AB460,0))</f>
        <v/>
      </c>
      <c r="J460" t="str">
        <f ca="1">IF(Input!H469="","",OFFSET(Input!$H$10,$AB460,0))</f>
        <v/>
      </c>
      <c r="K460" t="str">
        <f ca="1">IF(Input!I469="","",OFFSET(Input!$I$10,$AB460,0))</f>
        <v/>
      </c>
      <c r="L460" t="str">
        <f ca="1">IF(Input!J469="","",OFFSET(Input!$J$10,$AB460,0))</f>
        <v/>
      </c>
      <c r="M460" s="189" t="str">
        <f ca="1">IF(Input!K469="","",VALUE(OFFSET(Input!$K$10,$AB460,0)))</f>
        <v/>
      </c>
      <c r="N460" s="189" t="str">
        <f ca="1">IF(Input!L469="","",VALUE(OFFSET(Input!$L$10,$AB460,0)))</f>
        <v/>
      </c>
      <c r="O460" t="str">
        <f ca="1">IF(Input!M469="","",OFFSET(Input!$M$10,$AB460,0))</f>
        <v/>
      </c>
      <c r="P460" t="str">
        <f ca="1">IF(Input!N469="","",OFFSET(Input!$N$10,$AB460,0))</f>
        <v/>
      </c>
      <c r="Q460" t="str">
        <f ca="1">IF(Input!O469="","",OFFSET(Input!$O$10,$AB460,0))</f>
        <v/>
      </c>
      <c r="R460" t="str">
        <f ca="1">IF(Input!P469="","",VALUE(OFFSET(Input!$P$10,$AB460,0)*100))</f>
        <v/>
      </c>
      <c r="T460" t="str">
        <f ca="1">IF(Input!Q469="","",OFFSET(Input!$Q$10,$AB460,0))</f>
        <v/>
      </c>
      <c r="U460" t="str">
        <f ca="1">IF(Input!R469="","",OFFSET(Input!$R$10,$AB460,0))</f>
        <v/>
      </c>
      <c r="V460" t="str">
        <f ca="1">IF(Input!S469="","",VALUE(OFFSET(Input!$S$10,$AB460,0)))</f>
        <v/>
      </c>
      <c r="W460" t="str">
        <f ca="1">IF(Input!T469="","",VALUE(OFFSET(Input!$T$10,$AB460,0)))</f>
        <v/>
      </c>
      <c r="X460" t="str">
        <f ca="1">IF(Input!U469="","",VALUE(OFFSET(Input!$U$10,$AB460,0)))</f>
        <v/>
      </c>
      <c r="Y460" t="str">
        <f ca="1">IF(Input!V469="","",VALUE(OFFSET(Input!$V$10,$AB460,0)))</f>
        <v/>
      </c>
      <c r="Z460" s="170" t="str">
        <f ca="1">IF(Input!W469="","",OFFSET(Input!$W$10,$AB460,0))</f>
        <v/>
      </c>
      <c r="AB460" s="169">
        <v>459</v>
      </c>
    </row>
    <row r="461" spans="1:28" x14ac:dyDescent="0.25">
      <c r="A461" s="179" t="str">
        <f ca="1">IF(Input!A470="","",OFFSET(Input!$A$10,$AB461,0))</f>
        <v/>
      </c>
      <c r="B461" t="str">
        <f>IF(Input!$J$2="","",IF(A461="","",Input!$J$2))</f>
        <v/>
      </c>
      <c r="D461" t="str">
        <f ca="1">IF(Input!B470="","",VALUE(OFFSET(Input!$B$10,$AB461,0)))</f>
        <v/>
      </c>
      <c r="E461" t="str">
        <f ca="1">IF(Input!C470="","",OFFSET(Input!$C$10,$AB461,0))</f>
        <v/>
      </c>
      <c r="F461" t="str">
        <f ca="1">IF(Input!D470="","",OFFSET(Input!$D$10,$AB461,0))</f>
        <v/>
      </c>
      <c r="G461" t="str">
        <f ca="1">IF(Input!E470="","",OFFSET(Input!$E$10,$AB461,0))</f>
        <v/>
      </c>
      <c r="H461" t="str">
        <f ca="1">IF(Input!F470="","",OFFSET(Input!$F$10,$AB461,0))</f>
        <v/>
      </c>
      <c r="I461" t="str">
        <f ca="1">IF(Input!G470="","",OFFSET(Input!$G$10,$AB461,0))</f>
        <v/>
      </c>
      <c r="J461" t="str">
        <f ca="1">IF(Input!H470="","",OFFSET(Input!$H$10,$AB461,0))</f>
        <v/>
      </c>
      <c r="K461" t="str">
        <f ca="1">IF(Input!I470="","",OFFSET(Input!$I$10,$AB461,0))</f>
        <v/>
      </c>
      <c r="L461" t="str">
        <f ca="1">IF(Input!J470="","",OFFSET(Input!$J$10,$AB461,0))</f>
        <v/>
      </c>
      <c r="M461" s="189" t="str">
        <f ca="1">IF(Input!K470="","",VALUE(OFFSET(Input!$K$10,$AB461,0)))</f>
        <v/>
      </c>
      <c r="N461" s="189" t="str">
        <f ca="1">IF(Input!L470="","",VALUE(OFFSET(Input!$L$10,$AB461,0)))</f>
        <v/>
      </c>
      <c r="O461" t="str">
        <f ca="1">IF(Input!M470="","",OFFSET(Input!$M$10,$AB461,0))</f>
        <v/>
      </c>
      <c r="P461" t="str">
        <f ca="1">IF(Input!N470="","",OFFSET(Input!$N$10,$AB461,0))</f>
        <v/>
      </c>
      <c r="Q461" t="str">
        <f ca="1">IF(Input!O470="","",OFFSET(Input!$O$10,$AB461,0))</f>
        <v/>
      </c>
      <c r="R461" t="str">
        <f ca="1">IF(Input!P470="","",VALUE(OFFSET(Input!$P$10,$AB461,0)*100))</f>
        <v/>
      </c>
      <c r="T461" t="str">
        <f ca="1">IF(Input!Q470="","",OFFSET(Input!$Q$10,$AB461,0))</f>
        <v/>
      </c>
      <c r="U461" t="str">
        <f ca="1">IF(Input!R470="","",OFFSET(Input!$R$10,$AB461,0))</f>
        <v/>
      </c>
      <c r="V461" t="str">
        <f ca="1">IF(Input!S470="","",VALUE(OFFSET(Input!$S$10,$AB461,0)))</f>
        <v/>
      </c>
      <c r="W461" t="str">
        <f ca="1">IF(Input!T470="","",VALUE(OFFSET(Input!$T$10,$AB461,0)))</f>
        <v/>
      </c>
      <c r="X461" t="str">
        <f ca="1">IF(Input!U470="","",VALUE(OFFSET(Input!$U$10,$AB461,0)))</f>
        <v/>
      </c>
      <c r="Y461" t="str">
        <f ca="1">IF(Input!V470="","",VALUE(OFFSET(Input!$V$10,$AB461,0)))</f>
        <v/>
      </c>
      <c r="Z461" s="170" t="str">
        <f ca="1">IF(Input!W470="","",OFFSET(Input!$W$10,$AB461,0))</f>
        <v/>
      </c>
      <c r="AB461" s="169">
        <v>460</v>
      </c>
    </row>
    <row r="462" spans="1:28" x14ac:dyDescent="0.25">
      <c r="A462" s="179" t="str">
        <f ca="1">IF(Input!A471="","",OFFSET(Input!$A$10,$AB462,0))</f>
        <v/>
      </c>
      <c r="B462" t="str">
        <f>IF(Input!$J$2="","",IF(A462="","",Input!$J$2))</f>
        <v/>
      </c>
      <c r="D462" t="str">
        <f ca="1">IF(Input!B471="","",VALUE(OFFSET(Input!$B$10,$AB462,0)))</f>
        <v/>
      </c>
      <c r="E462" t="str">
        <f ca="1">IF(Input!C471="","",OFFSET(Input!$C$10,$AB462,0))</f>
        <v/>
      </c>
      <c r="F462" t="str">
        <f ca="1">IF(Input!D471="","",OFFSET(Input!$D$10,$AB462,0))</f>
        <v/>
      </c>
      <c r="G462" t="str">
        <f ca="1">IF(Input!E471="","",OFFSET(Input!$E$10,$AB462,0))</f>
        <v/>
      </c>
      <c r="H462" t="str">
        <f ca="1">IF(Input!F471="","",OFFSET(Input!$F$10,$AB462,0))</f>
        <v/>
      </c>
      <c r="I462" t="str">
        <f ca="1">IF(Input!G471="","",OFFSET(Input!$G$10,$AB462,0))</f>
        <v/>
      </c>
      <c r="J462" t="str">
        <f ca="1">IF(Input!H471="","",OFFSET(Input!$H$10,$AB462,0))</f>
        <v/>
      </c>
      <c r="K462" t="str">
        <f ca="1">IF(Input!I471="","",OFFSET(Input!$I$10,$AB462,0))</f>
        <v/>
      </c>
      <c r="L462" t="str">
        <f ca="1">IF(Input!J471="","",OFFSET(Input!$J$10,$AB462,0))</f>
        <v/>
      </c>
      <c r="M462" s="189" t="str">
        <f ca="1">IF(Input!K471="","",VALUE(OFFSET(Input!$K$10,$AB462,0)))</f>
        <v/>
      </c>
      <c r="N462" s="189" t="str">
        <f ca="1">IF(Input!L471="","",VALUE(OFFSET(Input!$L$10,$AB462,0)))</f>
        <v/>
      </c>
      <c r="O462" t="str">
        <f ca="1">IF(Input!M471="","",OFFSET(Input!$M$10,$AB462,0))</f>
        <v/>
      </c>
      <c r="P462" t="str">
        <f ca="1">IF(Input!N471="","",OFFSET(Input!$N$10,$AB462,0))</f>
        <v/>
      </c>
      <c r="Q462" t="str">
        <f ca="1">IF(Input!O471="","",OFFSET(Input!$O$10,$AB462,0))</f>
        <v/>
      </c>
      <c r="R462" t="str">
        <f ca="1">IF(Input!P471="","",VALUE(OFFSET(Input!$P$10,$AB462,0)*100))</f>
        <v/>
      </c>
      <c r="T462" t="str">
        <f ca="1">IF(Input!Q471="","",OFFSET(Input!$Q$10,$AB462,0))</f>
        <v/>
      </c>
      <c r="U462" t="str">
        <f ca="1">IF(Input!R471="","",OFFSET(Input!$R$10,$AB462,0))</f>
        <v/>
      </c>
      <c r="V462" t="str">
        <f ca="1">IF(Input!S471="","",VALUE(OFFSET(Input!$S$10,$AB462,0)))</f>
        <v/>
      </c>
      <c r="W462" t="str">
        <f ca="1">IF(Input!T471="","",VALUE(OFFSET(Input!$T$10,$AB462,0)))</f>
        <v/>
      </c>
      <c r="X462" t="str">
        <f ca="1">IF(Input!U471="","",VALUE(OFFSET(Input!$U$10,$AB462,0)))</f>
        <v/>
      </c>
      <c r="Y462" t="str">
        <f ca="1">IF(Input!V471="","",VALUE(OFFSET(Input!$V$10,$AB462,0)))</f>
        <v/>
      </c>
      <c r="Z462" s="170" t="str">
        <f ca="1">IF(Input!W471="","",OFFSET(Input!$W$10,$AB462,0))</f>
        <v/>
      </c>
      <c r="AB462" s="169">
        <v>461</v>
      </c>
    </row>
    <row r="463" spans="1:28" x14ac:dyDescent="0.25">
      <c r="A463" s="179" t="str">
        <f ca="1">IF(Input!A472="","",OFFSET(Input!$A$10,$AB463,0))</f>
        <v/>
      </c>
      <c r="B463" t="str">
        <f>IF(Input!$J$2="","",IF(A463="","",Input!$J$2))</f>
        <v/>
      </c>
      <c r="D463" t="str">
        <f ca="1">IF(Input!B472="","",VALUE(OFFSET(Input!$B$10,$AB463,0)))</f>
        <v/>
      </c>
      <c r="E463" t="str">
        <f ca="1">IF(Input!C472="","",OFFSET(Input!$C$10,$AB463,0))</f>
        <v/>
      </c>
      <c r="F463" t="str">
        <f ca="1">IF(Input!D472="","",OFFSET(Input!$D$10,$AB463,0))</f>
        <v/>
      </c>
      <c r="G463" t="str">
        <f ca="1">IF(Input!E472="","",OFFSET(Input!$E$10,$AB463,0))</f>
        <v/>
      </c>
      <c r="H463" t="str">
        <f ca="1">IF(Input!F472="","",OFFSET(Input!$F$10,$AB463,0))</f>
        <v/>
      </c>
      <c r="I463" t="str">
        <f ca="1">IF(Input!G472="","",OFFSET(Input!$G$10,$AB463,0))</f>
        <v/>
      </c>
      <c r="J463" t="str">
        <f ca="1">IF(Input!H472="","",OFFSET(Input!$H$10,$AB463,0))</f>
        <v/>
      </c>
      <c r="K463" t="str">
        <f ca="1">IF(Input!I472="","",OFFSET(Input!$I$10,$AB463,0))</f>
        <v/>
      </c>
      <c r="L463" t="str">
        <f ca="1">IF(Input!J472="","",OFFSET(Input!$J$10,$AB463,0))</f>
        <v/>
      </c>
      <c r="M463" s="189" t="str">
        <f ca="1">IF(Input!K472="","",VALUE(OFFSET(Input!$K$10,$AB463,0)))</f>
        <v/>
      </c>
      <c r="N463" s="189" t="str">
        <f ca="1">IF(Input!L472="","",VALUE(OFFSET(Input!$L$10,$AB463,0)))</f>
        <v/>
      </c>
      <c r="O463" t="str">
        <f ca="1">IF(Input!M472="","",OFFSET(Input!$M$10,$AB463,0))</f>
        <v/>
      </c>
      <c r="P463" t="str">
        <f ca="1">IF(Input!N472="","",OFFSET(Input!$N$10,$AB463,0))</f>
        <v/>
      </c>
      <c r="Q463" t="str">
        <f ca="1">IF(Input!O472="","",OFFSET(Input!$O$10,$AB463,0))</f>
        <v/>
      </c>
      <c r="R463" t="str">
        <f ca="1">IF(Input!P472="","",VALUE(OFFSET(Input!$P$10,$AB463,0)*100))</f>
        <v/>
      </c>
      <c r="T463" t="str">
        <f ca="1">IF(Input!Q472="","",OFFSET(Input!$Q$10,$AB463,0))</f>
        <v/>
      </c>
      <c r="U463" t="str">
        <f ca="1">IF(Input!R472="","",OFFSET(Input!$R$10,$AB463,0))</f>
        <v/>
      </c>
      <c r="V463" t="str">
        <f ca="1">IF(Input!S472="","",VALUE(OFFSET(Input!$S$10,$AB463,0)))</f>
        <v/>
      </c>
      <c r="W463" t="str">
        <f ca="1">IF(Input!T472="","",VALUE(OFFSET(Input!$T$10,$AB463,0)))</f>
        <v/>
      </c>
      <c r="X463" t="str">
        <f ca="1">IF(Input!U472="","",VALUE(OFFSET(Input!$U$10,$AB463,0)))</f>
        <v/>
      </c>
      <c r="Y463" t="str">
        <f ca="1">IF(Input!V472="","",VALUE(OFFSET(Input!$V$10,$AB463,0)))</f>
        <v/>
      </c>
      <c r="Z463" s="170" t="str">
        <f ca="1">IF(Input!W472="","",OFFSET(Input!$W$10,$AB463,0))</f>
        <v/>
      </c>
      <c r="AB463" s="169">
        <v>462</v>
      </c>
    </row>
    <row r="464" spans="1:28" x14ac:dyDescent="0.25">
      <c r="A464" s="179" t="str">
        <f ca="1">IF(Input!A473="","",OFFSET(Input!$A$10,$AB464,0))</f>
        <v/>
      </c>
      <c r="B464" t="str">
        <f>IF(Input!$J$2="","",IF(A464="","",Input!$J$2))</f>
        <v/>
      </c>
      <c r="D464" t="str">
        <f ca="1">IF(Input!B473="","",VALUE(OFFSET(Input!$B$10,$AB464,0)))</f>
        <v/>
      </c>
      <c r="E464" t="str">
        <f ca="1">IF(Input!C473="","",OFFSET(Input!$C$10,$AB464,0))</f>
        <v/>
      </c>
      <c r="F464" t="str">
        <f ca="1">IF(Input!D473="","",OFFSET(Input!$D$10,$AB464,0))</f>
        <v/>
      </c>
      <c r="G464" t="str">
        <f ca="1">IF(Input!E473="","",OFFSET(Input!$E$10,$AB464,0))</f>
        <v/>
      </c>
      <c r="H464" t="str">
        <f ca="1">IF(Input!F473="","",OFFSET(Input!$F$10,$AB464,0))</f>
        <v/>
      </c>
      <c r="I464" t="str">
        <f ca="1">IF(Input!G473="","",OFFSET(Input!$G$10,$AB464,0))</f>
        <v/>
      </c>
      <c r="J464" t="str">
        <f ca="1">IF(Input!H473="","",OFFSET(Input!$H$10,$AB464,0))</f>
        <v/>
      </c>
      <c r="K464" t="str">
        <f ca="1">IF(Input!I473="","",OFFSET(Input!$I$10,$AB464,0))</f>
        <v/>
      </c>
      <c r="L464" t="str">
        <f ca="1">IF(Input!J473="","",OFFSET(Input!$J$10,$AB464,0))</f>
        <v/>
      </c>
      <c r="M464" s="189" t="str">
        <f ca="1">IF(Input!K473="","",VALUE(OFFSET(Input!$K$10,$AB464,0)))</f>
        <v/>
      </c>
      <c r="N464" s="189" t="str">
        <f ca="1">IF(Input!L473="","",VALUE(OFFSET(Input!$L$10,$AB464,0)))</f>
        <v/>
      </c>
      <c r="O464" t="str">
        <f ca="1">IF(Input!M473="","",OFFSET(Input!$M$10,$AB464,0))</f>
        <v/>
      </c>
      <c r="P464" t="str">
        <f ca="1">IF(Input!N473="","",OFFSET(Input!$N$10,$AB464,0))</f>
        <v/>
      </c>
      <c r="Q464" t="str">
        <f ca="1">IF(Input!O473="","",OFFSET(Input!$O$10,$AB464,0))</f>
        <v/>
      </c>
      <c r="R464" t="str">
        <f ca="1">IF(Input!P473="","",VALUE(OFFSET(Input!$P$10,$AB464,0)*100))</f>
        <v/>
      </c>
      <c r="T464" t="str">
        <f ca="1">IF(Input!Q473="","",OFFSET(Input!$Q$10,$AB464,0))</f>
        <v/>
      </c>
      <c r="U464" t="str">
        <f ca="1">IF(Input!R473="","",OFFSET(Input!$R$10,$AB464,0))</f>
        <v/>
      </c>
      <c r="V464" t="str">
        <f ca="1">IF(Input!S473="","",VALUE(OFFSET(Input!$S$10,$AB464,0)))</f>
        <v/>
      </c>
      <c r="W464" t="str">
        <f ca="1">IF(Input!T473="","",VALUE(OFFSET(Input!$T$10,$AB464,0)))</f>
        <v/>
      </c>
      <c r="X464" t="str">
        <f ca="1">IF(Input!U473="","",VALUE(OFFSET(Input!$U$10,$AB464,0)))</f>
        <v/>
      </c>
      <c r="Y464" t="str">
        <f ca="1">IF(Input!V473="","",VALUE(OFFSET(Input!$V$10,$AB464,0)))</f>
        <v/>
      </c>
      <c r="Z464" s="170" t="str">
        <f ca="1">IF(Input!W473="","",OFFSET(Input!$W$10,$AB464,0))</f>
        <v/>
      </c>
      <c r="AB464" s="169">
        <v>463</v>
      </c>
    </row>
    <row r="465" spans="1:28" x14ac:dyDescent="0.25">
      <c r="A465" s="179" t="str">
        <f ca="1">IF(Input!A474="","",OFFSET(Input!$A$10,$AB465,0))</f>
        <v/>
      </c>
      <c r="B465" t="str">
        <f>IF(Input!$J$2="","",IF(A465="","",Input!$J$2))</f>
        <v/>
      </c>
      <c r="D465" t="str">
        <f ca="1">IF(Input!B474="","",VALUE(OFFSET(Input!$B$10,$AB465,0)))</f>
        <v/>
      </c>
      <c r="E465" t="str">
        <f ca="1">IF(Input!C474="","",OFFSET(Input!$C$10,$AB465,0))</f>
        <v/>
      </c>
      <c r="F465" t="str">
        <f ca="1">IF(Input!D474="","",OFFSET(Input!$D$10,$AB465,0))</f>
        <v/>
      </c>
      <c r="G465" t="str">
        <f ca="1">IF(Input!E474="","",OFFSET(Input!$E$10,$AB465,0))</f>
        <v/>
      </c>
      <c r="H465" t="str">
        <f ca="1">IF(Input!F474="","",OFFSET(Input!$F$10,$AB465,0))</f>
        <v/>
      </c>
      <c r="I465" t="str">
        <f ca="1">IF(Input!G474="","",OFFSET(Input!$G$10,$AB465,0))</f>
        <v/>
      </c>
      <c r="J465" t="str">
        <f ca="1">IF(Input!H474="","",OFFSET(Input!$H$10,$AB465,0))</f>
        <v/>
      </c>
      <c r="K465" t="str">
        <f ca="1">IF(Input!I474="","",OFFSET(Input!$I$10,$AB465,0))</f>
        <v/>
      </c>
      <c r="L465" t="str">
        <f ca="1">IF(Input!J474="","",OFFSET(Input!$J$10,$AB465,0))</f>
        <v/>
      </c>
      <c r="M465" s="189" t="str">
        <f ca="1">IF(Input!K474="","",VALUE(OFFSET(Input!$K$10,$AB465,0)))</f>
        <v/>
      </c>
      <c r="N465" s="189" t="str">
        <f ca="1">IF(Input!L474="","",VALUE(OFFSET(Input!$L$10,$AB465,0)))</f>
        <v/>
      </c>
      <c r="O465" t="str">
        <f ca="1">IF(Input!M474="","",OFFSET(Input!$M$10,$AB465,0))</f>
        <v/>
      </c>
      <c r="P465" t="str">
        <f ca="1">IF(Input!N474="","",OFFSET(Input!$N$10,$AB465,0))</f>
        <v/>
      </c>
      <c r="Q465" t="str">
        <f ca="1">IF(Input!O474="","",OFFSET(Input!$O$10,$AB465,0))</f>
        <v/>
      </c>
      <c r="R465" t="str">
        <f ca="1">IF(Input!P474="","",VALUE(OFFSET(Input!$P$10,$AB465,0)*100))</f>
        <v/>
      </c>
      <c r="T465" t="str">
        <f ca="1">IF(Input!Q474="","",OFFSET(Input!$Q$10,$AB465,0))</f>
        <v/>
      </c>
      <c r="U465" t="str">
        <f ca="1">IF(Input!R474="","",OFFSET(Input!$R$10,$AB465,0))</f>
        <v/>
      </c>
      <c r="V465" t="str">
        <f ca="1">IF(Input!S474="","",VALUE(OFFSET(Input!$S$10,$AB465,0)))</f>
        <v/>
      </c>
      <c r="W465" t="str">
        <f ca="1">IF(Input!T474="","",VALUE(OFFSET(Input!$T$10,$AB465,0)))</f>
        <v/>
      </c>
      <c r="X465" t="str">
        <f ca="1">IF(Input!U474="","",VALUE(OFFSET(Input!$U$10,$AB465,0)))</f>
        <v/>
      </c>
      <c r="Y465" t="str">
        <f ca="1">IF(Input!V474="","",VALUE(OFFSET(Input!$V$10,$AB465,0)))</f>
        <v/>
      </c>
      <c r="Z465" s="170" t="str">
        <f ca="1">IF(Input!W474="","",OFFSET(Input!$W$10,$AB465,0))</f>
        <v/>
      </c>
      <c r="AB465" s="169">
        <v>464</v>
      </c>
    </row>
    <row r="466" spans="1:28" x14ac:dyDescent="0.25">
      <c r="A466" s="179" t="str">
        <f ca="1">IF(Input!A475="","",OFFSET(Input!$A$10,$AB466,0))</f>
        <v/>
      </c>
      <c r="B466" t="str">
        <f>IF(Input!$J$2="","",IF(A466="","",Input!$J$2))</f>
        <v/>
      </c>
      <c r="D466" t="str">
        <f ca="1">IF(Input!B475="","",VALUE(OFFSET(Input!$B$10,$AB466,0)))</f>
        <v/>
      </c>
      <c r="E466" t="str">
        <f ca="1">IF(Input!C475="","",OFFSET(Input!$C$10,$AB466,0))</f>
        <v/>
      </c>
      <c r="F466" t="str">
        <f ca="1">IF(Input!D475="","",OFFSET(Input!$D$10,$AB466,0))</f>
        <v/>
      </c>
      <c r="G466" t="str">
        <f ca="1">IF(Input!E475="","",OFFSET(Input!$E$10,$AB466,0))</f>
        <v/>
      </c>
      <c r="H466" t="str">
        <f ca="1">IF(Input!F475="","",OFFSET(Input!$F$10,$AB466,0))</f>
        <v/>
      </c>
      <c r="I466" t="str">
        <f ca="1">IF(Input!G475="","",OFFSET(Input!$G$10,$AB466,0))</f>
        <v/>
      </c>
      <c r="J466" t="str">
        <f ca="1">IF(Input!H475="","",OFFSET(Input!$H$10,$AB466,0))</f>
        <v/>
      </c>
      <c r="K466" t="str">
        <f ca="1">IF(Input!I475="","",OFFSET(Input!$I$10,$AB466,0))</f>
        <v/>
      </c>
      <c r="L466" t="str">
        <f ca="1">IF(Input!J475="","",OFFSET(Input!$J$10,$AB466,0))</f>
        <v/>
      </c>
      <c r="M466" s="189" t="str">
        <f ca="1">IF(Input!K475="","",VALUE(OFFSET(Input!$K$10,$AB466,0)))</f>
        <v/>
      </c>
      <c r="N466" s="189" t="str">
        <f ca="1">IF(Input!L475="","",VALUE(OFFSET(Input!$L$10,$AB466,0)))</f>
        <v/>
      </c>
      <c r="O466" t="str">
        <f ca="1">IF(Input!M475="","",OFFSET(Input!$M$10,$AB466,0))</f>
        <v/>
      </c>
      <c r="P466" t="str">
        <f ca="1">IF(Input!N475="","",OFFSET(Input!$N$10,$AB466,0))</f>
        <v/>
      </c>
      <c r="Q466" t="str">
        <f ca="1">IF(Input!O475="","",OFFSET(Input!$O$10,$AB466,0))</f>
        <v/>
      </c>
      <c r="R466" t="str">
        <f ca="1">IF(Input!P475="","",VALUE(OFFSET(Input!$P$10,$AB466,0)*100))</f>
        <v/>
      </c>
      <c r="T466" t="str">
        <f ca="1">IF(Input!Q475="","",OFFSET(Input!$Q$10,$AB466,0))</f>
        <v/>
      </c>
      <c r="U466" t="str">
        <f ca="1">IF(Input!R475="","",OFFSET(Input!$R$10,$AB466,0))</f>
        <v/>
      </c>
      <c r="V466" t="str">
        <f ca="1">IF(Input!S475="","",VALUE(OFFSET(Input!$S$10,$AB466,0)))</f>
        <v/>
      </c>
      <c r="W466" t="str">
        <f ca="1">IF(Input!T475="","",VALUE(OFFSET(Input!$T$10,$AB466,0)))</f>
        <v/>
      </c>
      <c r="X466" t="str">
        <f ca="1">IF(Input!U475="","",VALUE(OFFSET(Input!$U$10,$AB466,0)))</f>
        <v/>
      </c>
      <c r="Y466" t="str">
        <f ca="1">IF(Input!V475="","",VALUE(OFFSET(Input!$V$10,$AB466,0)))</f>
        <v/>
      </c>
      <c r="Z466" s="170" t="str">
        <f ca="1">IF(Input!W475="","",OFFSET(Input!$W$10,$AB466,0))</f>
        <v/>
      </c>
      <c r="AB466" s="169">
        <v>465</v>
      </c>
    </row>
    <row r="467" spans="1:28" x14ac:dyDescent="0.25">
      <c r="A467" s="179" t="str">
        <f ca="1">IF(Input!A476="","",OFFSET(Input!$A$10,$AB467,0))</f>
        <v/>
      </c>
      <c r="B467" t="str">
        <f>IF(Input!$J$2="","",IF(A467="","",Input!$J$2))</f>
        <v/>
      </c>
      <c r="D467" t="str">
        <f ca="1">IF(Input!B476="","",VALUE(OFFSET(Input!$B$10,$AB467,0)))</f>
        <v/>
      </c>
      <c r="E467" t="str">
        <f ca="1">IF(Input!C476="","",OFFSET(Input!$C$10,$AB467,0))</f>
        <v/>
      </c>
      <c r="F467" t="str">
        <f ca="1">IF(Input!D476="","",OFFSET(Input!$D$10,$AB467,0))</f>
        <v/>
      </c>
      <c r="G467" t="str">
        <f ca="1">IF(Input!E476="","",OFFSET(Input!$E$10,$AB467,0))</f>
        <v/>
      </c>
      <c r="H467" t="str">
        <f ca="1">IF(Input!F476="","",OFFSET(Input!$F$10,$AB467,0))</f>
        <v/>
      </c>
      <c r="I467" t="str">
        <f ca="1">IF(Input!G476="","",OFFSET(Input!$G$10,$AB467,0))</f>
        <v/>
      </c>
      <c r="J467" t="str">
        <f ca="1">IF(Input!H476="","",OFFSET(Input!$H$10,$AB467,0))</f>
        <v/>
      </c>
      <c r="K467" t="str">
        <f ca="1">IF(Input!I476="","",OFFSET(Input!$I$10,$AB467,0))</f>
        <v/>
      </c>
      <c r="L467" t="str">
        <f ca="1">IF(Input!J476="","",OFFSET(Input!$J$10,$AB467,0))</f>
        <v/>
      </c>
      <c r="M467" s="189" t="str">
        <f ca="1">IF(Input!K476="","",VALUE(OFFSET(Input!$K$10,$AB467,0)))</f>
        <v/>
      </c>
      <c r="N467" s="189" t="str">
        <f ca="1">IF(Input!L476="","",VALUE(OFFSET(Input!$L$10,$AB467,0)))</f>
        <v/>
      </c>
      <c r="O467" t="str">
        <f ca="1">IF(Input!M476="","",OFFSET(Input!$M$10,$AB467,0))</f>
        <v/>
      </c>
      <c r="P467" t="str">
        <f ca="1">IF(Input!N476="","",OFFSET(Input!$N$10,$AB467,0))</f>
        <v/>
      </c>
      <c r="Q467" t="str">
        <f ca="1">IF(Input!O476="","",OFFSET(Input!$O$10,$AB467,0))</f>
        <v/>
      </c>
      <c r="R467" t="str">
        <f ca="1">IF(Input!P476="","",VALUE(OFFSET(Input!$P$10,$AB467,0)*100))</f>
        <v/>
      </c>
      <c r="T467" t="str">
        <f ca="1">IF(Input!Q476="","",OFFSET(Input!$Q$10,$AB467,0))</f>
        <v/>
      </c>
      <c r="U467" t="str">
        <f ca="1">IF(Input!R476="","",OFFSET(Input!$R$10,$AB467,0))</f>
        <v/>
      </c>
      <c r="V467" t="str">
        <f ca="1">IF(Input!S476="","",VALUE(OFFSET(Input!$S$10,$AB467,0)))</f>
        <v/>
      </c>
      <c r="W467" t="str">
        <f ca="1">IF(Input!T476="","",VALUE(OFFSET(Input!$T$10,$AB467,0)))</f>
        <v/>
      </c>
      <c r="X467" t="str">
        <f ca="1">IF(Input!U476="","",VALUE(OFFSET(Input!$U$10,$AB467,0)))</f>
        <v/>
      </c>
      <c r="Y467" t="str">
        <f ca="1">IF(Input!V476="","",VALUE(OFFSET(Input!$V$10,$AB467,0)))</f>
        <v/>
      </c>
      <c r="Z467" s="170" t="str">
        <f ca="1">IF(Input!W476="","",OFFSET(Input!$W$10,$AB467,0))</f>
        <v/>
      </c>
      <c r="AB467" s="169">
        <v>466</v>
      </c>
    </row>
    <row r="468" spans="1:28" x14ac:dyDescent="0.25">
      <c r="A468" s="179" t="str">
        <f ca="1">IF(Input!A477="","",OFFSET(Input!$A$10,$AB468,0))</f>
        <v/>
      </c>
      <c r="B468" t="str">
        <f>IF(Input!$J$2="","",IF(A468="","",Input!$J$2))</f>
        <v/>
      </c>
      <c r="D468" t="str">
        <f ca="1">IF(Input!B477="","",VALUE(OFFSET(Input!$B$10,$AB468,0)))</f>
        <v/>
      </c>
      <c r="E468" t="str">
        <f ca="1">IF(Input!C477="","",OFFSET(Input!$C$10,$AB468,0))</f>
        <v/>
      </c>
      <c r="F468" t="str">
        <f ca="1">IF(Input!D477="","",OFFSET(Input!$D$10,$AB468,0))</f>
        <v/>
      </c>
      <c r="G468" t="str">
        <f ca="1">IF(Input!E477="","",OFFSET(Input!$E$10,$AB468,0))</f>
        <v/>
      </c>
      <c r="H468" t="str">
        <f ca="1">IF(Input!F477="","",OFFSET(Input!$F$10,$AB468,0))</f>
        <v/>
      </c>
      <c r="I468" t="str">
        <f ca="1">IF(Input!G477="","",OFFSET(Input!$G$10,$AB468,0))</f>
        <v/>
      </c>
      <c r="J468" t="str">
        <f ca="1">IF(Input!H477="","",OFFSET(Input!$H$10,$AB468,0))</f>
        <v/>
      </c>
      <c r="K468" t="str">
        <f ca="1">IF(Input!I477="","",OFFSET(Input!$I$10,$AB468,0))</f>
        <v/>
      </c>
      <c r="L468" t="str">
        <f ca="1">IF(Input!J477="","",OFFSET(Input!$J$10,$AB468,0))</f>
        <v/>
      </c>
      <c r="M468" s="189" t="str">
        <f ca="1">IF(Input!K477="","",VALUE(OFFSET(Input!$K$10,$AB468,0)))</f>
        <v/>
      </c>
      <c r="N468" s="189" t="str">
        <f ca="1">IF(Input!L477="","",VALUE(OFFSET(Input!$L$10,$AB468,0)))</f>
        <v/>
      </c>
      <c r="O468" t="str">
        <f ca="1">IF(Input!M477="","",OFFSET(Input!$M$10,$AB468,0))</f>
        <v/>
      </c>
      <c r="P468" t="str">
        <f ca="1">IF(Input!N477="","",OFFSET(Input!$N$10,$AB468,0))</f>
        <v/>
      </c>
      <c r="Q468" t="str">
        <f ca="1">IF(Input!O477="","",OFFSET(Input!$O$10,$AB468,0))</f>
        <v/>
      </c>
      <c r="R468" t="str">
        <f ca="1">IF(Input!P477="","",VALUE(OFFSET(Input!$P$10,$AB468,0)*100))</f>
        <v/>
      </c>
      <c r="T468" t="str">
        <f ca="1">IF(Input!Q477="","",OFFSET(Input!$Q$10,$AB468,0))</f>
        <v/>
      </c>
      <c r="U468" t="str">
        <f ca="1">IF(Input!R477="","",OFFSET(Input!$R$10,$AB468,0))</f>
        <v/>
      </c>
      <c r="V468" t="str">
        <f ca="1">IF(Input!S477="","",VALUE(OFFSET(Input!$S$10,$AB468,0)))</f>
        <v/>
      </c>
      <c r="W468" t="str">
        <f ca="1">IF(Input!T477="","",VALUE(OFFSET(Input!$T$10,$AB468,0)))</f>
        <v/>
      </c>
      <c r="X468" t="str">
        <f ca="1">IF(Input!U477="","",VALUE(OFFSET(Input!$U$10,$AB468,0)))</f>
        <v/>
      </c>
      <c r="Y468" t="str">
        <f ca="1">IF(Input!V477="","",VALUE(OFFSET(Input!$V$10,$AB468,0)))</f>
        <v/>
      </c>
      <c r="Z468" s="170" t="str">
        <f ca="1">IF(Input!W477="","",OFFSET(Input!$W$10,$AB468,0))</f>
        <v/>
      </c>
      <c r="AB468" s="169">
        <v>467</v>
      </c>
    </row>
    <row r="469" spans="1:28" x14ac:dyDescent="0.25">
      <c r="A469" s="179" t="str">
        <f ca="1">IF(Input!A478="","",OFFSET(Input!$A$10,$AB469,0))</f>
        <v/>
      </c>
      <c r="B469" t="str">
        <f>IF(Input!$J$2="","",IF(A469="","",Input!$J$2))</f>
        <v/>
      </c>
      <c r="D469" t="str">
        <f ca="1">IF(Input!B478="","",VALUE(OFFSET(Input!$B$10,$AB469,0)))</f>
        <v/>
      </c>
      <c r="E469" t="str">
        <f ca="1">IF(Input!C478="","",OFFSET(Input!$C$10,$AB469,0))</f>
        <v/>
      </c>
      <c r="F469" t="str">
        <f ca="1">IF(Input!D478="","",OFFSET(Input!$D$10,$AB469,0))</f>
        <v/>
      </c>
      <c r="G469" t="str">
        <f ca="1">IF(Input!E478="","",OFFSET(Input!$E$10,$AB469,0))</f>
        <v/>
      </c>
      <c r="H469" t="str">
        <f ca="1">IF(Input!F478="","",OFFSET(Input!$F$10,$AB469,0))</f>
        <v/>
      </c>
      <c r="I469" t="str">
        <f ca="1">IF(Input!G478="","",OFFSET(Input!$G$10,$AB469,0))</f>
        <v/>
      </c>
      <c r="J469" t="str">
        <f ca="1">IF(Input!H478="","",OFFSET(Input!$H$10,$AB469,0))</f>
        <v/>
      </c>
      <c r="K469" t="str">
        <f ca="1">IF(Input!I478="","",OFFSET(Input!$I$10,$AB469,0))</f>
        <v/>
      </c>
      <c r="L469" t="str">
        <f ca="1">IF(Input!J478="","",OFFSET(Input!$J$10,$AB469,0))</f>
        <v/>
      </c>
      <c r="M469" s="189" t="str">
        <f ca="1">IF(Input!K478="","",VALUE(OFFSET(Input!$K$10,$AB469,0)))</f>
        <v/>
      </c>
      <c r="N469" s="189" t="str">
        <f ca="1">IF(Input!L478="","",VALUE(OFFSET(Input!$L$10,$AB469,0)))</f>
        <v/>
      </c>
      <c r="O469" t="str">
        <f ca="1">IF(Input!M478="","",OFFSET(Input!$M$10,$AB469,0))</f>
        <v/>
      </c>
      <c r="P469" t="str">
        <f ca="1">IF(Input!N478="","",OFFSET(Input!$N$10,$AB469,0))</f>
        <v/>
      </c>
      <c r="Q469" t="str">
        <f ca="1">IF(Input!O478="","",OFFSET(Input!$O$10,$AB469,0))</f>
        <v/>
      </c>
      <c r="R469" t="str">
        <f ca="1">IF(Input!P478="","",VALUE(OFFSET(Input!$P$10,$AB469,0)*100))</f>
        <v/>
      </c>
      <c r="T469" t="str">
        <f ca="1">IF(Input!Q478="","",OFFSET(Input!$Q$10,$AB469,0))</f>
        <v/>
      </c>
      <c r="U469" t="str">
        <f ca="1">IF(Input!R478="","",OFFSET(Input!$R$10,$AB469,0))</f>
        <v/>
      </c>
      <c r="V469" t="str">
        <f ca="1">IF(Input!S478="","",VALUE(OFFSET(Input!$S$10,$AB469,0)))</f>
        <v/>
      </c>
      <c r="W469" t="str">
        <f ca="1">IF(Input!T478="","",VALUE(OFFSET(Input!$T$10,$AB469,0)))</f>
        <v/>
      </c>
      <c r="X469" t="str">
        <f ca="1">IF(Input!U478="","",VALUE(OFFSET(Input!$U$10,$AB469,0)))</f>
        <v/>
      </c>
      <c r="Y469" t="str">
        <f ca="1">IF(Input!V478="","",VALUE(OFFSET(Input!$V$10,$AB469,0)))</f>
        <v/>
      </c>
      <c r="Z469" s="170" t="str">
        <f ca="1">IF(Input!W478="","",OFFSET(Input!$W$10,$AB469,0))</f>
        <v/>
      </c>
      <c r="AB469" s="169">
        <v>468</v>
      </c>
    </row>
    <row r="470" spans="1:28" x14ac:dyDescent="0.25">
      <c r="A470" s="179" t="str">
        <f ca="1">IF(Input!A479="","",OFFSET(Input!$A$10,$AB470,0))</f>
        <v/>
      </c>
      <c r="B470" t="str">
        <f>IF(Input!$J$2="","",IF(A470="","",Input!$J$2))</f>
        <v/>
      </c>
      <c r="D470" t="str">
        <f ca="1">IF(Input!B479="","",VALUE(OFFSET(Input!$B$10,$AB470,0)))</f>
        <v/>
      </c>
      <c r="E470" t="str">
        <f ca="1">IF(Input!C479="","",OFFSET(Input!$C$10,$AB470,0))</f>
        <v/>
      </c>
      <c r="F470" t="str">
        <f ca="1">IF(Input!D479="","",OFFSET(Input!$D$10,$AB470,0))</f>
        <v/>
      </c>
      <c r="G470" t="str">
        <f ca="1">IF(Input!E479="","",OFFSET(Input!$E$10,$AB470,0))</f>
        <v/>
      </c>
      <c r="H470" t="str">
        <f ca="1">IF(Input!F479="","",OFFSET(Input!$F$10,$AB470,0))</f>
        <v/>
      </c>
      <c r="I470" t="str">
        <f ca="1">IF(Input!G479="","",OFFSET(Input!$G$10,$AB470,0))</f>
        <v/>
      </c>
      <c r="J470" t="str">
        <f ca="1">IF(Input!H479="","",OFFSET(Input!$H$10,$AB470,0))</f>
        <v/>
      </c>
      <c r="K470" t="str">
        <f ca="1">IF(Input!I479="","",OFFSET(Input!$I$10,$AB470,0))</f>
        <v/>
      </c>
      <c r="L470" t="str">
        <f ca="1">IF(Input!J479="","",OFFSET(Input!$J$10,$AB470,0))</f>
        <v/>
      </c>
      <c r="M470" s="189" t="str">
        <f ca="1">IF(Input!K479="","",VALUE(OFFSET(Input!$K$10,$AB470,0)))</f>
        <v/>
      </c>
      <c r="N470" s="189" t="str">
        <f ca="1">IF(Input!L479="","",VALUE(OFFSET(Input!$L$10,$AB470,0)))</f>
        <v/>
      </c>
      <c r="O470" t="str">
        <f ca="1">IF(Input!M479="","",OFFSET(Input!$M$10,$AB470,0))</f>
        <v/>
      </c>
      <c r="P470" t="str">
        <f ca="1">IF(Input!N479="","",OFFSET(Input!$N$10,$AB470,0))</f>
        <v/>
      </c>
      <c r="Q470" t="str">
        <f ca="1">IF(Input!O479="","",OFFSET(Input!$O$10,$AB470,0))</f>
        <v/>
      </c>
      <c r="R470" t="str">
        <f ca="1">IF(Input!P479="","",VALUE(OFFSET(Input!$P$10,$AB470,0)*100))</f>
        <v/>
      </c>
      <c r="T470" t="str">
        <f ca="1">IF(Input!Q479="","",OFFSET(Input!$Q$10,$AB470,0))</f>
        <v/>
      </c>
      <c r="U470" t="str">
        <f ca="1">IF(Input!R479="","",OFFSET(Input!$R$10,$AB470,0))</f>
        <v/>
      </c>
      <c r="V470" t="str">
        <f ca="1">IF(Input!S479="","",VALUE(OFFSET(Input!$S$10,$AB470,0)))</f>
        <v/>
      </c>
      <c r="W470" t="str">
        <f ca="1">IF(Input!T479="","",VALUE(OFFSET(Input!$T$10,$AB470,0)))</f>
        <v/>
      </c>
      <c r="X470" t="str">
        <f ca="1">IF(Input!U479="","",VALUE(OFFSET(Input!$U$10,$AB470,0)))</f>
        <v/>
      </c>
      <c r="Y470" t="str">
        <f ca="1">IF(Input!V479="","",VALUE(OFFSET(Input!$V$10,$AB470,0)))</f>
        <v/>
      </c>
      <c r="Z470" s="170" t="str">
        <f ca="1">IF(Input!W479="","",OFFSET(Input!$W$10,$AB470,0))</f>
        <v/>
      </c>
      <c r="AB470" s="169">
        <v>469</v>
      </c>
    </row>
    <row r="471" spans="1:28" x14ac:dyDescent="0.25">
      <c r="A471" s="179" t="str">
        <f ca="1">IF(Input!A480="","",OFFSET(Input!$A$10,$AB471,0))</f>
        <v/>
      </c>
      <c r="B471" t="str">
        <f>IF(Input!$J$2="","",IF(A471="","",Input!$J$2))</f>
        <v/>
      </c>
      <c r="D471" t="str">
        <f ca="1">IF(Input!B480="","",VALUE(OFFSET(Input!$B$10,$AB471,0)))</f>
        <v/>
      </c>
      <c r="E471" t="str">
        <f ca="1">IF(Input!C480="","",OFFSET(Input!$C$10,$AB471,0))</f>
        <v/>
      </c>
      <c r="F471" t="str">
        <f ca="1">IF(Input!D480="","",OFFSET(Input!$D$10,$AB471,0))</f>
        <v/>
      </c>
      <c r="G471" t="str">
        <f ca="1">IF(Input!E480="","",OFFSET(Input!$E$10,$AB471,0))</f>
        <v/>
      </c>
      <c r="H471" t="str">
        <f ca="1">IF(Input!F480="","",OFFSET(Input!$F$10,$AB471,0))</f>
        <v/>
      </c>
      <c r="I471" t="str">
        <f ca="1">IF(Input!G480="","",OFFSET(Input!$G$10,$AB471,0))</f>
        <v/>
      </c>
      <c r="J471" t="str">
        <f ca="1">IF(Input!H480="","",OFFSET(Input!$H$10,$AB471,0))</f>
        <v/>
      </c>
      <c r="K471" t="str">
        <f ca="1">IF(Input!I480="","",OFFSET(Input!$I$10,$AB471,0))</f>
        <v/>
      </c>
      <c r="L471" t="str">
        <f ca="1">IF(Input!J480="","",OFFSET(Input!$J$10,$AB471,0))</f>
        <v/>
      </c>
      <c r="M471" s="189" t="str">
        <f ca="1">IF(Input!K480="","",VALUE(OFFSET(Input!$K$10,$AB471,0)))</f>
        <v/>
      </c>
      <c r="N471" s="189" t="str">
        <f ca="1">IF(Input!L480="","",VALUE(OFFSET(Input!$L$10,$AB471,0)))</f>
        <v/>
      </c>
      <c r="O471" t="str">
        <f ca="1">IF(Input!M480="","",OFFSET(Input!$M$10,$AB471,0))</f>
        <v/>
      </c>
      <c r="P471" t="str">
        <f ca="1">IF(Input!N480="","",OFFSET(Input!$N$10,$AB471,0))</f>
        <v/>
      </c>
      <c r="Q471" t="str">
        <f ca="1">IF(Input!O480="","",OFFSET(Input!$O$10,$AB471,0))</f>
        <v/>
      </c>
      <c r="R471" t="str">
        <f ca="1">IF(Input!P480="","",VALUE(OFFSET(Input!$P$10,$AB471,0)*100))</f>
        <v/>
      </c>
      <c r="T471" t="str">
        <f ca="1">IF(Input!Q480="","",OFFSET(Input!$Q$10,$AB471,0))</f>
        <v/>
      </c>
      <c r="U471" t="str">
        <f ca="1">IF(Input!R480="","",OFFSET(Input!$R$10,$AB471,0))</f>
        <v/>
      </c>
      <c r="V471" t="str">
        <f ca="1">IF(Input!S480="","",VALUE(OFFSET(Input!$S$10,$AB471,0)))</f>
        <v/>
      </c>
      <c r="W471" t="str">
        <f ca="1">IF(Input!T480="","",VALUE(OFFSET(Input!$T$10,$AB471,0)))</f>
        <v/>
      </c>
      <c r="X471" t="str">
        <f ca="1">IF(Input!U480="","",VALUE(OFFSET(Input!$U$10,$AB471,0)))</f>
        <v/>
      </c>
      <c r="Y471" t="str">
        <f ca="1">IF(Input!V480="","",VALUE(OFFSET(Input!$V$10,$AB471,0)))</f>
        <v/>
      </c>
      <c r="Z471" s="170" t="str">
        <f ca="1">IF(Input!W480="","",OFFSET(Input!$W$10,$AB471,0))</f>
        <v/>
      </c>
      <c r="AB471" s="169">
        <v>470</v>
      </c>
    </row>
    <row r="472" spans="1:28" x14ac:dyDescent="0.25">
      <c r="A472" s="179" t="str">
        <f ca="1">IF(Input!A481="","",OFFSET(Input!$A$10,$AB472,0))</f>
        <v/>
      </c>
      <c r="B472" t="str">
        <f>IF(Input!$J$2="","",IF(A472="","",Input!$J$2))</f>
        <v/>
      </c>
      <c r="D472" t="str">
        <f ca="1">IF(Input!B481="","",VALUE(OFFSET(Input!$B$10,$AB472,0)))</f>
        <v/>
      </c>
      <c r="E472" t="str">
        <f ca="1">IF(Input!C481="","",OFFSET(Input!$C$10,$AB472,0))</f>
        <v/>
      </c>
      <c r="F472" t="str">
        <f ca="1">IF(Input!D481="","",OFFSET(Input!$D$10,$AB472,0))</f>
        <v/>
      </c>
      <c r="G472" t="str">
        <f ca="1">IF(Input!E481="","",OFFSET(Input!$E$10,$AB472,0))</f>
        <v/>
      </c>
      <c r="H472" t="str">
        <f ca="1">IF(Input!F481="","",OFFSET(Input!$F$10,$AB472,0))</f>
        <v/>
      </c>
      <c r="I472" t="str">
        <f ca="1">IF(Input!G481="","",OFFSET(Input!$G$10,$AB472,0))</f>
        <v/>
      </c>
      <c r="J472" t="str">
        <f ca="1">IF(Input!H481="","",OFFSET(Input!$H$10,$AB472,0))</f>
        <v/>
      </c>
      <c r="K472" t="str">
        <f ca="1">IF(Input!I481="","",OFFSET(Input!$I$10,$AB472,0))</f>
        <v/>
      </c>
      <c r="L472" t="str">
        <f ca="1">IF(Input!J481="","",OFFSET(Input!$J$10,$AB472,0))</f>
        <v/>
      </c>
      <c r="M472" s="189" t="str">
        <f ca="1">IF(Input!K481="","",VALUE(OFFSET(Input!$K$10,$AB472,0)))</f>
        <v/>
      </c>
      <c r="N472" s="189" t="str">
        <f ca="1">IF(Input!L481="","",VALUE(OFFSET(Input!$L$10,$AB472,0)))</f>
        <v/>
      </c>
      <c r="O472" t="str">
        <f ca="1">IF(Input!M481="","",OFFSET(Input!$M$10,$AB472,0))</f>
        <v/>
      </c>
      <c r="P472" t="str">
        <f ca="1">IF(Input!N481="","",OFFSET(Input!$N$10,$AB472,0))</f>
        <v/>
      </c>
      <c r="Q472" t="str">
        <f ca="1">IF(Input!O481="","",OFFSET(Input!$O$10,$AB472,0))</f>
        <v/>
      </c>
      <c r="R472" t="str">
        <f ca="1">IF(Input!P481="","",VALUE(OFFSET(Input!$P$10,$AB472,0)*100))</f>
        <v/>
      </c>
      <c r="T472" t="str">
        <f ca="1">IF(Input!Q481="","",OFFSET(Input!$Q$10,$AB472,0))</f>
        <v/>
      </c>
      <c r="U472" t="str">
        <f ca="1">IF(Input!R481="","",OFFSET(Input!$R$10,$AB472,0))</f>
        <v/>
      </c>
      <c r="V472" t="str">
        <f ca="1">IF(Input!S481="","",VALUE(OFFSET(Input!$S$10,$AB472,0)))</f>
        <v/>
      </c>
      <c r="W472" t="str">
        <f ca="1">IF(Input!T481="","",VALUE(OFFSET(Input!$T$10,$AB472,0)))</f>
        <v/>
      </c>
      <c r="X472" t="str">
        <f ca="1">IF(Input!U481="","",VALUE(OFFSET(Input!$U$10,$AB472,0)))</f>
        <v/>
      </c>
      <c r="Y472" t="str">
        <f ca="1">IF(Input!V481="","",VALUE(OFFSET(Input!$V$10,$AB472,0)))</f>
        <v/>
      </c>
      <c r="Z472" s="170" t="str">
        <f ca="1">IF(Input!W481="","",OFFSET(Input!$W$10,$AB472,0))</f>
        <v/>
      </c>
      <c r="AB472" s="169">
        <v>471</v>
      </c>
    </row>
    <row r="473" spans="1:28" x14ac:dyDescent="0.25">
      <c r="A473" s="179" t="str">
        <f ca="1">IF(Input!A482="","",OFFSET(Input!$A$10,$AB473,0))</f>
        <v/>
      </c>
      <c r="B473" t="str">
        <f>IF(Input!$J$2="","",IF(A473="","",Input!$J$2))</f>
        <v/>
      </c>
      <c r="D473" t="str">
        <f ca="1">IF(Input!B482="","",VALUE(OFFSET(Input!$B$10,$AB473,0)))</f>
        <v/>
      </c>
      <c r="E473" t="str">
        <f ca="1">IF(Input!C482="","",OFFSET(Input!$C$10,$AB473,0))</f>
        <v/>
      </c>
      <c r="F473" t="str">
        <f ca="1">IF(Input!D482="","",OFFSET(Input!$D$10,$AB473,0))</f>
        <v/>
      </c>
      <c r="G473" t="str">
        <f ca="1">IF(Input!E482="","",OFFSET(Input!$E$10,$AB473,0))</f>
        <v/>
      </c>
      <c r="H473" t="str">
        <f ca="1">IF(Input!F482="","",OFFSET(Input!$F$10,$AB473,0))</f>
        <v/>
      </c>
      <c r="I473" t="str">
        <f ca="1">IF(Input!G482="","",OFFSET(Input!$G$10,$AB473,0))</f>
        <v/>
      </c>
      <c r="J473" t="str">
        <f ca="1">IF(Input!H482="","",OFFSET(Input!$H$10,$AB473,0))</f>
        <v/>
      </c>
      <c r="K473" t="str">
        <f ca="1">IF(Input!I482="","",OFFSET(Input!$I$10,$AB473,0))</f>
        <v/>
      </c>
      <c r="L473" t="str">
        <f ca="1">IF(Input!J482="","",OFFSET(Input!$J$10,$AB473,0))</f>
        <v/>
      </c>
      <c r="M473" s="189" t="str">
        <f ca="1">IF(Input!K482="","",VALUE(OFFSET(Input!$K$10,$AB473,0)))</f>
        <v/>
      </c>
      <c r="N473" s="189" t="str">
        <f ca="1">IF(Input!L482="","",VALUE(OFFSET(Input!$L$10,$AB473,0)))</f>
        <v/>
      </c>
      <c r="O473" t="str">
        <f ca="1">IF(Input!M482="","",OFFSET(Input!$M$10,$AB473,0))</f>
        <v/>
      </c>
      <c r="P473" t="str">
        <f ca="1">IF(Input!N482="","",OFFSET(Input!$N$10,$AB473,0))</f>
        <v/>
      </c>
      <c r="Q473" t="str">
        <f ca="1">IF(Input!O482="","",OFFSET(Input!$O$10,$AB473,0))</f>
        <v/>
      </c>
      <c r="R473" t="str">
        <f ca="1">IF(Input!P482="","",VALUE(OFFSET(Input!$P$10,$AB473,0)*100))</f>
        <v/>
      </c>
      <c r="T473" t="str">
        <f ca="1">IF(Input!Q482="","",OFFSET(Input!$Q$10,$AB473,0))</f>
        <v/>
      </c>
      <c r="U473" t="str">
        <f ca="1">IF(Input!R482="","",OFFSET(Input!$R$10,$AB473,0))</f>
        <v/>
      </c>
      <c r="V473" t="str">
        <f ca="1">IF(Input!S482="","",VALUE(OFFSET(Input!$S$10,$AB473,0)))</f>
        <v/>
      </c>
      <c r="W473" t="str">
        <f ca="1">IF(Input!T482="","",VALUE(OFFSET(Input!$T$10,$AB473,0)))</f>
        <v/>
      </c>
      <c r="X473" t="str">
        <f ca="1">IF(Input!U482="","",VALUE(OFFSET(Input!$U$10,$AB473,0)))</f>
        <v/>
      </c>
      <c r="Y473" t="str">
        <f ca="1">IF(Input!V482="","",VALUE(OFFSET(Input!$V$10,$AB473,0)))</f>
        <v/>
      </c>
      <c r="Z473" s="170" t="str">
        <f ca="1">IF(Input!W482="","",OFFSET(Input!$W$10,$AB473,0))</f>
        <v/>
      </c>
      <c r="AB473" s="169">
        <v>472</v>
      </c>
    </row>
    <row r="474" spans="1:28" x14ac:dyDescent="0.25">
      <c r="A474" s="179" t="str">
        <f ca="1">IF(Input!A483="","",OFFSET(Input!$A$10,$AB474,0))</f>
        <v/>
      </c>
      <c r="B474" t="str">
        <f>IF(Input!$J$2="","",IF(A474="","",Input!$J$2))</f>
        <v/>
      </c>
      <c r="D474" t="str">
        <f ca="1">IF(Input!B483="","",VALUE(OFFSET(Input!$B$10,$AB474,0)))</f>
        <v/>
      </c>
      <c r="E474" t="str">
        <f ca="1">IF(Input!C483="","",OFFSET(Input!$C$10,$AB474,0))</f>
        <v/>
      </c>
      <c r="F474" t="str">
        <f ca="1">IF(Input!D483="","",OFFSET(Input!$D$10,$AB474,0))</f>
        <v/>
      </c>
      <c r="G474" t="str">
        <f ca="1">IF(Input!E483="","",OFFSET(Input!$E$10,$AB474,0))</f>
        <v/>
      </c>
      <c r="H474" t="str">
        <f ca="1">IF(Input!F483="","",OFFSET(Input!$F$10,$AB474,0))</f>
        <v/>
      </c>
      <c r="I474" t="str">
        <f ca="1">IF(Input!G483="","",OFFSET(Input!$G$10,$AB474,0))</f>
        <v/>
      </c>
      <c r="J474" t="str">
        <f ca="1">IF(Input!H483="","",OFFSET(Input!$H$10,$AB474,0))</f>
        <v/>
      </c>
      <c r="K474" t="str">
        <f ca="1">IF(Input!I483="","",OFFSET(Input!$I$10,$AB474,0))</f>
        <v/>
      </c>
      <c r="L474" t="str">
        <f ca="1">IF(Input!J483="","",OFFSET(Input!$J$10,$AB474,0))</f>
        <v/>
      </c>
      <c r="M474" s="189" t="str">
        <f ca="1">IF(Input!K483="","",VALUE(OFFSET(Input!$K$10,$AB474,0)))</f>
        <v/>
      </c>
      <c r="N474" s="189" t="str">
        <f ca="1">IF(Input!L483="","",VALUE(OFFSET(Input!$L$10,$AB474,0)))</f>
        <v/>
      </c>
      <c r="O474" t="str">
        <f ca="1">IF(Input!M483="","",OFFSET(Input!$M$10,$AB474,0))</f>
        <v/>
      </c>
      <c r="P474" t="str">
        <f ca="1">IF(Input!N483="","",OFFSET(Input!$N$10,$AB474,0))</f>
        <v/>
      </c>
      <c r="Q474" t="str">
        <f ca="1">IF(Input!O483="","",OFFSET(Input!$O$10,$AB474,0))</f>
        <v/>
      </c>
      <c r="R474" t="str">
        <f ca="1">IF(Input!P483="","",VALUE(OFFSET(Input!$P$10,$AB474,0)*100))</f>
        <v/>
      </c>
      <c r="T474" t="str">
        <f ca="1">IF(Input!Q483="","",OFFSET(Input!$Q$10,$AB474,0))</f>
        <v/>
      </c>
      <c r="U474" t="str">
        <f ca="1">IF(Input!R483="","",OFFSET(Input!$R$10,$AB474,0))</f>
        <v/>
      </c>
      <c r="V474" t="str">
        <f ca="1">IF(Input!S483="","",VALUE(OFFSET(Input!$S$10,$AB474,0)))</f>
        <v/>
      </c>
      <c r="W474" t="str">
        <f ca="1">IF(Input!T483="","",VALUE(OFFSET(Input!$T$10,$AB474,0)))</f>
        <v/>
      </c>
      <c r="X474" t="str">
        <f ca="1">IF(Input!U483="","",VALUE(OFFSET(Input!$U$10,$AB474,0)))</f>
        <v/>
      </c>
      <c r="Y474" t="str">
        <f ca="1">IF(Input!V483="","",VALUE(OFFSET(Input!$V$10,$AB474,0)))</f>
        <v/>
      </c>
      <c r="Z474" s="170" t="str">
        <f ca="1">IF(Input!W483="","",OFFSET(Input!$W$10,$AB474,0))</f>
        <v/>
      </c>
      <c r="AB474" s="169">
        <v>473</v>
      </c>
    </row>
    <row r="475" spans="1:28" x14ac:dyDescent="0.25">
      <c r="A475" s="179" t="str">
        <f ca="1">IF(Input!A484="","",OFFSET(Input!$A$10,$AB475,0))</f>
        <v/>
      </c>
      <c r="B475" t="str">
        <f>IF(Input!$J$2="","",IF(A475="","",Input!$J$2))</f>
        <v/>
      </c>
      <c r="D475" t="str">
        <f ca="1">IF(Input!B484="","",VALUE(OFFSET(Input!$B$10,$AB475,0)))</f>
        <v/>
      </c>
      <c r="E475" t="str">
        <f ca="1">IF(Input!C484="","",OFFSET(Input!$C$10,$AB475,0))</f>
        <v/>
      </c>
      <c r="F475" t="str">
        <f ca="1">IF(Input!D484="","",OFFSET(Input!$D$10,$AB475,0))</f>
        <v/>
      </c>
      <c r="G475" t="str">
        <f ca="1">IF(Input!E484="","",OFFSET(Input!$E$10,$AB475,0))</f>
        <v/>
      </c>
      <c r="H475" t="str">
        <f ca="1">IF(Input!F484="","",OFFSET(Input!$F$10,$AB475,0))</f>
        <v/>
      </c>
      <c r="I475" t="str">
        <f ca="1">IF(Input!G484="","",OFFSET(Input!$G$10,$AB475,0))</f>
        <v/>
      </c>
      <c r="J475" t="str">
        <f ca="1">IF(Input!H484="","",OFFSET(Input!$H$10,$AB475,0))</f>
        <v/>
      </c>
      <c r="K475" t="str">
        <f ca="1">IF(Input!I484="","",OFFSET(Input!$I$10,$AB475,0))</f>
        <v/>
      </c>
      <c r="L475" t="str">
        <f ca="1">IF(Input!J484="","",OFFSET(Input!$J$10,$AB475,0))</f>
        <v/>
      </c>
      <c r="M475" s="189" t="str">
        <f ca="1">IF(Input!K484="","",VALUE(OFFSET(Input!$K$10,$AB475,0)))</f>
        <v/>
      </c>
      <c r="N475" s="189" t="str">
        <f ca="1">IF(Input!L484="","",VALUE(OFFSET(Input!$L$10,$AB475,0)))</f>
        <v/>
      </c>
      <c r="O475" t="str">
        <f ca="1">IF(Input!M484="","",OFFSET(Input!$M$10,$AB475,0))</f>
        <v/>
      </c>
      <c r="P475" t="str">
        <f ca="1">IF(Input!N484="","",OFFSET(Input!$N$10,$AB475,0))</f>
        <v/>
      </c>
      <c r="Q475" t="str">
        <f ca="1">IF(Input!O484="","",OFFSET(Input!$O$10,$AB475,0))</f>
        <v/>
      </c>
      <c r="R475" t="str">
        <f ca="1">IF(Input!P484="","",VALUE(OFFSET(Input!$P$10,$AB475,0)*100))</f>
        <v/>
      </c>
      <c r="T475" t="str">
        <f ca="1">IF(Input!Q484="","",OFFSET(Input!$Q$10,$AB475,0))</f>
        <v/>
      </c>
      <c r="U475" t="str">
        <f ca="1">IF(Input!R484="","",OFFSET(Input!$R$10,$AB475,0))</f>
        <v/>
      </c>
      <c r="V475" t="str">
        <f ca="1">IF(Input!S484="","",VALUE(OFFSET(Input!$S$10,$AB475,0)))</f>
        <v/>
      </c>
      <c r="W475" t="str">
        <f ca="1">IF(Input!T484="","",VALUE(OFFSET(Input!$T$10,$AB475,0)))</f>
        <v/>
      </c>
      <c r="X475" t="str">
        <f ca="1">IF(Input!U484="","",VALUE(OFFSET(Input!$U$10,$AB475,0)))</f>
        <v/>
      </c>
      <c r="Y475" t="str">
        <f ca="1">IF(Input!V484="","",VALUE(OFFSET(Input!$V$10,$AB475,0)))</f>
        <v/>
      </c>
      <c r="Z475" s="170" t="str">
        <f ca="1">IF(Input!W484="","",OFFSET(Input!$W$10,$AB475,0))</f>
        <v/>
      </c>
      <c r="AB475" s="169">
        <v>474</v>
      </c>
    </row>
    <row r="476" spans="1:28" x14ac:dyDescent="0.25">
      <c r="A476" s="179" t="str">
        <f ca="1">IF(Input!A485="","",OFFSET(Input!$A$10,$AB476,0))</f>
        <v/>
      </c>
      <c r="B476" t="str">
        <f>IF(Input!$J$2="","",IF(A476="","",Input!$J$2))</f>
        <v/>
      </c>
      <c r="D476" t="str">
        <f ca="1">IF(Input!B485="","",VALUE(OFFSET(Input!$B$10,$AB476,0)))</f>
        <v/>
      </c>
      <c r="E476" t="str">
        <f ca="1">IF(Input!C485="","",OFFSET(Input!$C$10,$AB476,0))</f>
        <v/>
      </c>
      <c r="F476" t="str">
        <f ca="1">IF(Input!D485="","",OFFSET(Input!$D$10,$AB476,0))</f>
        <v/>
      </c>
      <c r="G476" t="str">
        <f ca="1">IF(Input!E485="","",OFFSET(Input!$E$10,$AB476,0))</f>
        <v/>
      </c>
      <c r="H476" t="str">
        <f ca="1">IF(Input!F485="","",OFFSET(Input!$F$10,$AB476,0))</f>
        <v/>
      </c>
      <c r="I476" t="str">
        <f ca="1">IF(Input!G485="","",OFFSET(Input!$G$10,$AB476,0))</f>
        <v/>
      </c>
      <c r="J476" t="str">
        <f ca="1">IF(Input!H485="","",OFFSET(Input!$H$10,$AB476,0))</f>
        <v/>
      </c>
      <c r="K476" t="str">
        <f ca="1">IF(Input!I485="","",OFFSET(Input!$I$10,$AB476,0))</f>
        <v/>
      </c>
      <c r="L476" t="str">
        <f ca="1">IF(Input!J485="","",OFFSET(Input!$J$10,$AB476,0))</f>
        <v/>
      </c>
      <c r="M476" s="189" t="str">
        <f ca="1">IF(Input!K485="","",VALUE(OFFSET(Input!$K$10,$AB476,0)))</f>
        <v/>
      </c>
      <c r="N476" s="189" t="str">
        <f ca="1">IF(Input!L485="","",VALUE(OFFSET(Input!$L$10,$AB476,0)))</f>
        <v/>
      </c>
      <c r="O476" t="str">
        <f ca="1">IF(Input!M485="","",OFFSET(Input!$M$10,$AB476,0))</f>
        <v/>
      </c>
      <c r="P476" t="str">
        <f ca="1">IF(Input!N485="","",OFFSET(Input!$N$10,$AB476,0))</f>
        <v/>
      </c>
      <c r="Q476" t="str">
        <f ca="1">IF(Input!O485="","",OFFSET(Input!$O$10,$AB476,0))</f>
        <v/>
      </c>
      <c r="R476" t="str">
        <f ca="1">IF(Input!P485="","",VALUE(OFFSET(Input!$P$10,$AB476,0)*100))</f>
        <v/>
      </c>
      <c r="T476" t="str">
        <f ca="1">IF(Input!Q485="","",OFFSET(Input!$Q$10,$AB476,0))</f>
        <v/>
      </c>
      <c r="U476" t="str">
        <f ca="1">IF(Input!R485="","",OFFSET(Input!$R$10,$AB476,0))</f>
        <v/>
      </c>
      <c r="V476" t="str">
        <f ca="1">IF(Input!S485="","",VALUE(OFFSET(Input!$S$10,$AB476,0)))</f>
        <v/>
      </c>
      <c r="W476" t="str">
        <f ca="1">IF(Input!T485="","",VALUE(OFFSET(Input!$T$10,$AB476,0)))</f>
        <v/>
      </c>
      <c r="X476" t="str">
        <f ca="1">IF(Input!U485="","",VALUE(OFFSET(Input!$U$10,$AB476,0)))</f>
        <v/>
      </c>
      <c r="Y476" t="str">
        <f ca="1">IF(Input!V485="","",VALUE(OFFSET(Input!$V$10,$AB476,0)))</f>
        <v/>
      </c>
      <c r="Z476" s="170" t="str">
        <f ca="1">IF(Input!W485="","",OFFSET(Input!$W$10,$AB476,0))</f>
        <v/>
      </c>
      <c r="AB476" s="169">
        <v>475</v>
      </c>
    </row>
    <row r="477" spans="1:28" x14ac:dyDescent="0.25">
      <c r="A477" s="179" t="str">
        <f ca="1">IF(Input!A486="","",OFFSET(Input!$A$10,$AB477,0))</f>
        <v/>
      </c>
      <c r="B477" t="str">
        <f>IF(Input!$J$2="","",IF(A477="","",Input!$J$2))</f>
        <v/>
      </c>
      <c r="D477" t="str">
        <f ca="1">IF(Input!B486="","",VALUE(OFFSET(Input!$B$10,$AB477,0)))</f>
        <v/>
      </c>
      <c r="E477" t="str">
        <f ca="1">IF(Input!C486="","",OFFSET(Input!$C$10,$AB477,0))</f>
        <v/>
      </c>
      <c r="F477" t="str">
        <f ca="1">IF(Input!D486="","",OFFSET(Input!$D$10,$AB477,0))</f>
        <v/>
      </c>
      <c r="G477" t="str">
        <f ca="1">IF(Input!E486="","",OFFSET(Input!$E$10,$AB477,0))</f>
        <v/>
      </c>
      <c r="H477" t="str">
        <f ca="1">IF(Input!F486="","",OFFSET(Input!$F$10,$AB477,0))</f>
        <v/>
      </c>
      <c r="I477" t="str">
        <f ca="1">IF(Input!G486="","",OFFSET(Input!$G$10,$AB477,0))</f>
        <v/>
      </c>
      <c r="J477" t="str">
        <f ca="1">IF(Input!H486="","",OFFSET(Input!$H$10,$AB477,0))</f>
        <v/>
      </c>
      <c r="K477" t="str">
        <f ca="1">IF(Input!I486="","",OFFSET(Input!$I$10,$AB477,0))</f>
        <v/>
      </c>
      <c r="L477" t="str">
        <f ca="1">IF(Input!J486="","",OFFSET(Input!$J$10,$AB477,0))</f>
        <v/>
      </c>
      <c r="M477" s="189" t="str">
        <f ca="1">IF(Input!K486="","",VALUE(OFFSET(Input!$K$10,$AB477,0)))</f>
        <v/>
      </c>
      <c r="N477" s="189" t="str">
        <f ca="1">IF(Input!L486="","",VALUE(OFFSET(Input!$L$10,$AB477,0)))</f>
        <v/>
      </c>
      <c r="O477" t="str">
        <f ca="1">IF(Input!M486="","",OFFSET(Input!$M$10,$AB477,0))</f>
        <v/>
      </c>
      <c r="P477" t="str">
        <f ca="1">IF(Input!N486="","",OFFSET(Input!$N$10,$AB477,0))</f>
        <v/>
      </c>
      <c r="Q477" t="str">
        <f ca="1">IF(Input!O486="","",OFFSET(Input!$O$10,$AB477,0))</f>
        <v/>
      </c>
      <c r="R477" t="str">
        <f ca="1">IF(Input!P486="","",VALUE(OFFSET(Input!$P$10,$AB477,0)*100))</f>
        <v/>
      </c>
      <c r="T477" t="str">
        <f ca="1">IF(Input!Q486="","",OFFSET(Input!$Q$10,$AB477,0))</f>
        <v/>
      </c>
      <c r="U477" t="str">
        <f ca="1">IF(Input!R486="","",OFFSET(Input!$R$10,$AB477,0))</f>
        <v/>
      </c>
      <c r="V477" t="str">
        <f ca="1">IF(Input!S486="","",VALUE(OFFSET(Input!$S$10,$AB477,0)))</f>
        <v/>
      </c>
      <c r="W477" t="str">
        <f ca="1">IF(Input!T486="","",VALUE(OFFSET(Input!$T$10,$AB477,0)))</f>
        <v/>
      </c>
      <c r="X477" t="str">
        <f ca="1">IF(Input!U486="","",VALUE(OFFSET(Input!$U$10,$AB477,0)))</f>
        <v/>
      </c>
      <c r="Y477" t="str">
        <f ca="1">IF(Input!V486="","",VALUE(OFFSET(Input!$V$10,$AB477,0)))</f>
        <v/>
      </c>
      <c r="Z477" s="170" t="str">
        <f ca="1">IF(Input!W486="","",OFFSET(Input!$W$10,$AB477,0))</f>
        <v/>
      </c>
      <c r="AB477" s="169">
        <v>476</v>
      </c>
    </row>
    <row r="478" spans="1:28" x14ac:dyDescent="0.25">
      <c r="A478" s="179" t="str">
        <f ca="1">IF(Input!A487="","",OFFSET(Input!$A$10,$AB478,0))</f>
        <v/>
      </c>
      <c r="B478" t="str">
        <f>IF(Input!$J$2="","",IF(A478="","",Input!$J$2))</f>
        <v/>
      </c>
      <c r="D478" t="str">
        <f ca="1">IF(Input!B487="","",VALUE(OFFSET(Input!$B$10,$AB478,0)))</f>
        <v/>
      </c>
      <c r="E478" t="str">
        <f ca="1">IF(Input!C487="","",OFFSET(Input!$C$10,$AB478,0))</f>
        <v/>
      </c>
      <c r="F478" t="str">
        <f ca="1">IF(Input!D487="","",OFFSET(Input!$D$10,$AB478,0))</f>
        <v/>
      </c>
      <c r="G478" t="str">
        <f ca="1">IF(Input!E487="","",OFFSET(Input!$E$10,$AB478,0))</f>
        <v/>
      </c>
      <c r="H478" t="str">
        <f ca="1">IF(Input!F487="","",OFFSET(Input!$F$10,$AB478,0))</f>
        <v/>
      </c>
      <c r="I478" t="str">
        <f ca="1">IF(Input!G487="","",OFFSET(Input!$G$10,$AB478,0))</f>
        <v/>
      </c>
      <c r="J478" t="str">
        <f ca="1">IF(Input!H487="","",OFFSET(Input!$H$10,$AB478,0))</f>
        <v/>
      </c>
      <c r="K478" t="str">
        <f ca="1">IF(Input!I487="","",OFFSET(Input!$I$10,$AB478,0))</f>
        <v/>
      </c>
      <c r="L478" t="str">
        <f ca="1">IF(Input!J487="","",OFFSET(Input!$J$10,$AB478,0))</f>
        <v/>
      </c>
      <c r="M478" s="189" t="str">
        <f ca="1">IF(Input!K487="","",VALUE(OFFSET(Input!$K$10,$AB478,0)))</f>
        <v/>
      </c>
      <c r="N478" s="189" t="str">
        <f ca="1">IF(Input!L487="","",VALUE(OFFSET(Input!$L$10,$AB478,0)))</f>
        <v/>
      </c>
      <c r="O478" t="str">
        <f ca="1">IF(Input!M487="","",OFFSET(Input!$M$10,$AB478,0))</f>
        <v/>
      </c>
      <c r="P478" t="str">
        <f ca="1">IF(Input!N487="","",OFFSET(Input!$N$10,$AB478,0))</f>
        <v/>
      </c>
      <c r="Q478" t="str">
        <f ca="1">IF(Input!O487="","",OFFSET(Input!$O$10,$AB478,0))</f>
        <v/>
      </c>
      <c r="R478" t="str">
        <f ca="1">IF(Input!P487="","",VALUE(OFFSET(Input!$P$10,$AB478,0)*100))</f>
        <v/>
      </c>
      <c r="T478" t="str">
        <f ca="1">IF(Input!Q487="","",OFFSET(Input!$Q$10,$AB478,0))</f>
        <v/>
      </c>
      <c r="U478" t="str">
        <f ca="1">IF(Input!R487="","",OFFSET(Input!$R$10,$AB478,0))</f>
        <v/>
      </c>
      <c r="V478" t="str">
        <f ca="1">IF(Input!S487="","",VALUE(OFFSET(Input!$S$10,$AB478,0)))</f>
        <v/>
      </c>
      <c r="W478" t="str">
        <f ca="1">IF(Input!T487="","",VALUE(OFFSET(Input!$T$10,$AB478,0)))</f>
        <v/>
      </c>
      <c r="X478" t="str">
        <f ca="1">IF(Input!U487="","",VALUE(OFFSET(Input!$U$10,$AB478,0)))</f>
        <v/>
      </c>
      <c r="Y478" t="str">
        <f ca="1">IF(Input!V487="","",VALUE(OFFSET(Input!$V$10,$AB478,0)))</f>
        <v/>
      </c>
      <c r="Z478" s="170" t="str">
        <f ca="1">IF(Input!W487="","",OFFSET(Input!$W$10,$AB478,0))</f>
        <v/>
      </c>
      <c r="AB478" s="169">
        <v>477</v>
      </c>
    </row>
    <row r="479" spans="1:28" x14ac:dyDescent="0.25">
      <c r="A479" s="179" t="str">
        <f ca="1">IF(Input!A488="","",OFFSET(Input!$A$10,$AB479,0))</f>
        <v/>
      </c>
      <c r="B479" t="str">
        <f>IF(Input!$J$2="","",IF(A479="","",Input!$J$2))</f>
        <v/>
      </c>
      <c r="D479" t="str">
        <f ca="1">IF(Input!B488="","",VALUE(OFFSET(Input!$B$10,$AB479,0)))</f>
        <v/>
      </c>
      <c r="E479" t="str">
        <f ca="1">IF(Input!C488="","",OFFSET(Input!$C$10,$AB479,0))</f>
        <v/>
      </c>
      <c r="F479" t="str">
        <f ca="1">IF(Input!D488="","",OFFSET(Input!$D$10,$AB479,0))</f>
        <v/>
      </c>
      <c r="G479" t="str">
        <f ca="1">IF(Input!E488="","",OFFSET(Input!$E$10,$AB479,0))</f>
        <v/>
      </c>
      <c r="H479" t="str">
        <f ca="1">IF(Input!F488="","",OFFSET(Input!$F$10,$AB479,0))</f>
        <v/>
      </c>
      <c r="I479" t="str">
        <f ca="1">IF(Input!G488="","",OFFSET(Input!$G$10,$AB479,0))</f>
        <v/>
      </c>
      <c r="J479" t="str">
        <f ca="1">IF(Input!H488="","",OFFSET(Input!$H$10,$AB479,0))</f>
        <v/>
      </c>
      <c r="K479" t="str">
        <f ca="1">IF(Input!I488="","",OFFSET(Input!$I$10,$AB479,0))</f>
        <v/>
      </c>
      <c r="L479" t="str">
        <f ca="1">IF(Input!J488="","",OFFSET(Input!$J$10,$AB479,0))</f>
        <v/>
      </c>
      <c r="M479" s="189" t="str">
        <f ca="1">IF(Input!K488="","",VALUE(OFFSET(Input!$K$10,$AB479,0)))</f>
        <v/>
      </c>
      <c r="N479" s="189" t="str">
        <f ca="1">IF(Input!L488="","",VALUE(OFFSET(Input!$L$10,$AB479,0)))</f>
        <v/>
      </c>
      <c r="O479" t="str">
        <f ca="1">IF(Input!M488="","",OFFSET(Input!$M$10,$AB479,0))</f>
        <v/>
      </c>
      <c r="P479" t="str">
        <f ca="1">IF(Input!N488="","",OFFSET(Input!$N$10,$AB479,0))</f>
        <v/>
      </c>
      <c r="Q479" t="str">
        <f ca="1">IF(Input!O488="","",OFFSET(Input!$O$10,$AB479,0))</f>
        <v/>
      </c>
      <c r="R479" t="str">
        <f ca="1">IF(Input!P488="","",VALUE(OFFSET(Input!$P$10,$AB479,0)*100))</f>
        <v/>
      </c>
      <c r="T479" t="str">
        <f ca="1">IF(Input!Q488="","",OFFSET(Input!$Q$10,$AB479,0))</f>
        <v/>
      </c>
      <c r="U479" t="str">
        <f ca="1">IF(Input!R488="","",OFFSET(Input!$R$10,$AB479,0))</f>
        <v/>
      </c>
      <c r="V479" t="str">
        <f ca="1">IF(Input!S488="","",VALUE(OFFSET(Input!$S$10,$AB479,0)))</f>
        <v/>
      </c>
      <c r="W479" t="str">
        <f ca="1">IF(Input!T488="","",VALUE(OFFSET(Input!$T$10,$AB479,0)))</f>
        <v/>
      </c>
      <c r="X479" t="str">
        <f ca="1">IF(Input!U488="","",VALUE(OFFSET(Input!$U$10,$AB479,0)))</f>
        <v/>
      </c>
      <c r="Y479" t="str">
        <f ca="1">IF(Input!V488="","",VALUE(OFFSET(Input!$V$10,$AB479,0)))</f>
        <v/>
      </c>
      <c r="Z479" s="170" t="str">
        <f ca="1">IF(Input!W488="","",OFFSET(Input!$W$10,$AB479,0))</f>
        <v/>
      </c>
      <c r="AB479" s="169">
        <v>478</v>
      </c>
    </row>
    <row r="480" spans="1:28" x14ac:dyDescent="0.25">
      <c r="A480" s="179" t="str">
        <f ca="1">IF(Input!A489="","",OFFSET(Input!$A$10,$AB480,0))</f>
        <v/>
      </c>
      <c r="B480" t="str">
        <f>IF(Input!$J$2="","",IF(A480="","",Input!$J$2))</f>
        <v/>
      </c>
      <c r="D480" t="str">
        <f ca="1">IF(Input!B489="","",VALUE(OFFSET(Input!$B$10,$AB480,0)))</f>
        <v/>
      </c>
      <c r="E480" t="str">
        <f ca="1">IF(Input!C489="","",OFFSET(Input!$C$10,$AB480,0))</f>
        <v/>
      </c>
      <c r="F480" t="str">
        <f ca="1">IF(Input!D489="","",OFFSET(Input!$D$10,$AB480,0))</f>
        <v/>
      </c>
      <c r="G480" t="str">
        <f ca="1">IF(Input!E489="","",OFFSET(Input!$E$10,$AB480,0))</f>
        <v/>
      </c>
      <c r="H480" t="str">
        <f ca="1">IF(Input!F489="","",OFFSET(Input!$F$10,$AB480,0))</f>
        <v/>
      </c>
      <c r="I480" t="str">
        <f ca="1">IF(Input!G489="","",OFFSET(Input!$G$10,$AB480,0))</f>
        <v/>
      </c>
      <c r="J480" t="str">
        <f ca="1">IF(Input!H489="","",OFFSET(Input!$H$10,$AB480,0))</f>
        <v/>
      </c>
      <c r="K480" t="str">
        <f ca="1">IF(Input!I489="","",OFFSET(Input!$I$10,$AB480,0))</f>
        <v/>
      </c>
      <c r="L480" t="str">
        <f ca="1">IF(Input!J489="","",OFFSET(Input!$J$10,$AB480,0))</f>
        <v/>
      </c>
      <c r="M480" s="189" t="str">
        <f ca="1">IF(Input!K489="","",VALUE(OFFSET(Input!$K$10,$AB480,0)))</f>
        <v/>
      </c>
      <c r="N480" s="189" t="str">
        <f ca="1">IF(Input!L489="","",VALUE(OFFSET(Input!$L$10,$AB480,0)))</f>
        <v/>
      </c>
      <c r="O480" t="str">
        <f ca="1">IF(Input!M489="","",OFFSET(Input!$M$10,$AB480,0))</f>
        <v/>
      </c>
      <c r="P480" t="str">
        <f ca="1">IF(Input!N489="","",OFFSET(Input!$N$10,$AB480,0))</f>
        <v/>
      </c>
      <c r="Q480" t="str">
        <f ca="1">IF(Input!O489="","",OFFSET(Input!$O$10,$AB480,0))</f>
        <v/>
      </c>
      <c r="R480" t="str">
        <f ca="1">IF(Input!P489="","",VALUE(OFFSET(Input!$P$10,$AB480,0)*100))</f>
        <v/>
      </c>
      <c r="T480" t="str">
        <f ca="1">IF(Input!Q489="","",OFFSET(Input!$Q$10,$AB480,0))</f>
        <v/>
      </c>
      <c r="U480" t="str">
        <f ca="1">IF(Input!R489="","",OFFSET(Input!$R$10,$AB480,0))</f>
        <v/>
      </c>
      <c r="V480" t="str">
        <f ca="1">IF(Input!S489="","",VALUE(OFFSET(Input!$S$10,$AB480,0)))</f>
        <v/>
      </c>
      <c r="W480" t="str">
        <f ca="1">IF(Input!T489="","",VALUE(OFFSET(Input!$T$10,$AB480,0)))</f>
        <v/>
      </c>
      <c r="X480" t="str">
        <f ca="1">IF(Input!U489="","",VALUE(OFFSET(Input!$U$10,$AB480,0)))</f>
        <v/>
      </c>
      <c r="Y480" t="str">
        <f ca="1">IF(Input!V489="","",VALUE(OFFSET(Input!$V$10,$AB480,0)))</f>
        <v/>
      </c>
      <c r="Z480" s="170" t="str">
        <f ca="1">IF(Input!W489="","",OFFSET(Input!$W$10,$AB480,0))</f>
        <v/>
      </c>
      <c r="AB480" s="169">
        <v>479</v>
      </c>
    </row>
    <row r="481" spans="1:28" x14ac:dyDescent="0.25">
      <c r="A481" s="179" t="str">
        <f ca="1">IF(Input!A490="","",OFFSET(Input!$A$10,$AB481,0))</f>
        <v/>
      </c>
      <c r="B481" t="str">
        <f>IF(Input!$J$2="","",IF(A481="","",Input!$J$2))</f>
        <v/>
      </c>
      <c r="D481" t="str">
        <f ca="1">IF(Input!B490="","",VALUE(OFFSET(Input!$B$10,$AB481,0)))</f>
        <v/>
      </c>
      <c r="E481" t="str">
        <f ca="1">IF(Input!C490="","",OFFSET(Input!$C$10,$AB481,0))</f>
        <v/>
      </c>
      <c r="F481" t="str">
        <f ca="1">IF(Input!D490="","",OFFSET(Input!$D$10,$AB481,0))</f>
        <v/>
      </c>
      <c r="G481" t="str">
        <f ca="1">IF(Input!E490="","",OFFSET(Input!$E$10,$AB481,0))</f>
        <v/>
      </c>
      <c r="H481" t="str">
        <f ca="1">IF(Input!F490="","",OFFSET(Input!$F$10,$AB481,0))</f>
        <v/>
      </c>
      <c r="I481" t="str">
        <f ca="1">IF(Input!G490="","",OFFSET(Input!$G$10,$AB481,0))</f>
        <v/>
      </c>
      <c r="J481" t="str">
        <f ca="1">IF(Input!H490="","",OFFSET(Input!$H$10,$AB481,0))</f>
        <v/>
      </c>
      <c r="K481" t="str">
        <f ca="1">IF(Input!I490="","",OFFSET(Input!$I$10,$AB481,0))</f>
        <v/>
      </c>
      <c r="L481" t="str">
        <f ca="1">IF(Input!J490="","",OFFSET(Input!$J$10,$AB481,0))</f>
        <v/>
      </c>
      <c r="M481" s="189" t="str">
        <f ca="1">IF(Input!K490="","",VALUE(OFFSET(Input!$K$10,$AB481,0)))</f>
        <v/>
      </c>
      <c r="N481" s="189" t="str">
        <f ca="1">IF(Input!L490="","",VALUE(OFFSET(Input!$L$10,$AB481,0)))</f>
        <v/>
      </c>
      <c r="O481" t="str">
        <f ca="1">IF(Input!M490="","",OFFSET(Input!$M$10,$AB481,0))</f>
        <v/>
      </c>
      <c r="P481" t="str">
        <f ca="1">IF(Input!N490="","",OFFSET(Input!$N$10,$AB481,0))</f>
        <v/>
      </c>
      <c r="Q481" t="str">
        <f ca="1">IF(Input!O490="","",OFFSET(Input!$O$10,$AB481,0))</f>
        <v/>
      </c>
      <c r="R481" t="str">
        <f ca="1">IF(Input!P490="","",VALUE(OFFSET(Input!$P$10,$AB481,0)*100))</f>
        <v/>
      </c>
      <c r="T481" t="str">
        <f ca="1">IF(Input!Q490="","",OFFSET(Input!$Q$10,$AB481,0))</f>
        <v/>
      </c>
      <c r="U481" t="str">
        <f ca="1">IF(Input!R490="","",OFFSET(Input!$R$10,$AB481,0))</f>
        <v/>
      </c>
      <c r="V481" t="str">
        <f ca="1">IF(Input!S490="","",VALUE(OFFSET(Input!$S$10,$AB481,0)))</f>
        <v/>
      </c>
      <c r="W481" t="str">
        <f ca="1">IF(Input!T490="","",VALUE(OFFSET(Input!$T$10,$AB481,0)))</f>
        <v/>
      </c>
      <c r="X481" t="str">
        <f ca="1">IF(Input!U490="","",VALUE(OFFSET(Input!$U$10,$AB481,0)))</f>
        <v/>
      </c>
      <c r="Y481" t="str">
        <f ca="1">IF(Input!V490="","",VALUE(OFFSET(Input!$V$10,$AB481,0)))</f>
        <v/>
      </c>
      <c r="Z481" s="170" t="str">
        <f ca="1">IF(Input!W490="","",OFFSET(Input!$W$10,$AB481,0))</f>
        <v/>
      </c>
      <c r="AB481" s="169">
        <v>480</v>
      </c>
    </row>
    <row r="482" spans="1:28" x14ac:dyDescent="0.25">
      <c r="A482" s="179" t="str">
        <f ca="1">IF(Input!A491="","",OFFSET(Input!$A$10,$AB482,0))</f>
        <v/>
      </c>
      <c r="B482" t="str">
        <f>IF(Input!$J$2="","",IF(A482="","",Input!$J$2))</f>
        <v/>
      </c>
      <c r="D482" t="str">
        <f ca="1">IF(Input!B491="","",VALUE(OFFSET(Input!$B$10,$AB482,0)))</f>
        <v/>
      </c>
      <c r="E482" t="str">
        <f ca="1">IF(Input!C491="","",OFFSET(Input!$C$10,$AB482,0))</f>
        <v/>
      </c>
      <c r="F482" t="str">
        <f ca="1">IF(Input!D491="","",OFFSET(Input!$D$10,$AB482,0))</f>
        <v/>
      </c>
      <c r="G482" t="str">
        <f ca="1">IF(Input!E491="","",OFFSET(Input!$E$10,$AB482,0))</f>
        <v/>
      </c>
      <c r="H482" t="str">
        <f ca="1">IF(Input!F491="","",OFFSET(Input!$F$10,$AB482,0))</f>
        <v/>
      </c>
      <c r="I482" t="str">
        <f ca="1">IF(Input!G491="","",OFFSET(Input!$G$10,$AB482,0))</f>
        <v/>
      </c>
      <c r="J482" t="str">
        <f ca="1">IF(Input!H491="","",OFFSET(Input!$H$10,$AB482,0))</f>
        <v/>
      </c>
      <c r="K482" t="str">
        <f ca="1">IF(Input!I491="","",OFFSET(Input!$I$10,$AB482,0))</f>
        <v/>
      </c>
      <c r="L482" t="str">
        <f ca="1">IF(Input!J491="","",OFFSET(Input!$J$10,$AB482,0))</f>
        <v/>
      </c>
      <c r="M482" s="189" t="str">
        <f ca="1">IF(Input!K491="","",VALUE(OFFSET(Input!$K$10,$AB482,0)))</f>
        <v/>
      </c>
      <c r="N482" s="189" t="str">
        <f ca="1">IF(Input!L491="","",VALUE(OFFSET(Input!$L$10,$AB482,0)))</f>
        <v/>
      </c>
      <c r="O482" t="str">
        <f ca="1">IF(Input!M491="","",OFFSET(Input!$M$10,$AB482,0))</f>
        <v/>
      </c>
      <c r="P482" t="str">
        <f ca="1">IF(Input!N491="","",OFFSET(Input!$N$10,$AB482,0))</f>
        <v/>
      </c>
      <c r="Q482" t="str">
        <f ca="1">IF(Input!O491="","",OFFSET(Input!$O$10,$AB482,0))</f>
        <v/>
      </c>
      <c r="R482" t="str">
        <f ca="1">IF(Input!P491="","",VALUE(OFFSET(Input!$P$10,$AB482,0)*100))</f>
        <v/>
      </c>
      <c r="T482" t="str">
        <f ca="1">IF(Input!Q491="","",OFFSET(Input!$Q$10,$AB482,0))</f>
        <v/>
      </c>
      <c r="U482" t="str">
        <f ca="1">IF(Input!R491="","",OFFSET(Input!$R$10,$AB482,0))</f>
        <v/>
      </c>
      <c r="V482" t="str">
        <f ca="1">IF(Input!S491="","",VALUE(OFFSET(Input!$S$10,$AB482,0)))</f>
        <v/>
      </c>
      <c r="W482" t="str">
        <f ca="1">IF(Input!T491="","",VALUE(OFFSET(Input!$T$10,$AB482,0)))</f>
        <v/>
      </c>
      <c r="X482" t="str">
        <f ca="1">IF(Input!U491="","",VALUE(OFFSET(Input!$U$10,$AB482,0)))</f>
        <v/>
      </c>
      <c r="Y482" t="str">
        <f ca="1">IF(Input!V491="","",VALUE(OFFSET(Input!$V$10,$AB482,0)))</f>
        <v/>
      </c>
      <c r="Z482" s="170" t="str">
        <f ca="1">IF(Input!W491="","",OFFSET(Input!$W$10,$AB482,0))</f>
        <v/>
      </c>
      <c r="AB482" s="169">
        <v>481</v>
      </c>
    </row>
    <row r="483" spans="1:28" x14ac:dyDescent="0.25">
      <c r="A483" s="179" t="str">
        <f ca="1">IF(Input!A492="","",OFFSET(Input!$A$10,$AB483,0))</f>
        <v/>
      </c>
      <c r="B483" t="str">
        <f>IF(Input!$J$2="","",IF(A483="","",Input!$J$2))</f>
        <v/>
      </c>
      <c r="D483" t="str">
        <f ca="1">IF(Input!B492="","",VALUE(OFFSET(Input!$B$10,$AB483,0)))</f>
        <v/>
      </c>
      <c r="E483" t="str">
        <f ca="1">IF(Input!C492="","",OFFSET(Input!$C$10,$AB483,0))</f>
        <v/>
      </c>
      <c r="F483" t="str">
        <f ca="1">IF(Input!D492="","",OFFSET(Input!$D$10,$AB483,0))</f>
        <v/>
      </c>
      <c r="G483" t="str">
        <f ca="1">IF(Input!E492="","",OFFSET(Input!$E$10,$AB483,0))</f>
        <v/>
      </c>
      <c r="H483" t="str">
        <f ca="1">IF(Input!F492="","",OFFSET(Input!$F$10,$AB483,0))</f>
        <v/>
      </c>
      <c r="I483" t="str">
        <f ca="1">IF(Input!G492="","",OFFSET(Input!$G$10,$AB483,0))</f>
        <v/>
      </c>
      <c r="J483" t="str">
        <f ca="1">IF(Input!H492="","",OFFSET(Input!$H$10,$AB483,0))</f>
        <v/>
      </c>
      <c r="K483" t="str">
        <f ca="1">IF(Input!I492="","",OFFSET(Input!$I$10,$AB483,0))</f>
        <v/>
      </c>
      <c r="L483" t="str">
        <f ca="1">IF(Input!J492="","",OFFSET(Input!$J$10,$AB483,0))</f>
        <v/>
      </c>
      <c r="M483" s="189" t="str">
        <f ca="1">IF(Input!K492="","",VALUE(OFFSET(Input!$K$10,$AB483,0)))</f>
        <v/>
      </c>
      <c r="N483" s="189" t="str">
        <f ca="1">IF(Input!L492="","",VALUE(OFFSET(Input!$L$10,$AB483,0)))</f>
        <v/>
      </c>
      <c r="O483" t="str">
        <f ca="1">IF(Input!M492="","",OFFSET(Input!$M$10,$AB483,0))</f>
        <v/>
      </c>
      <c r="P483" t="str">
        <f ca="1">IF(Input!N492="","",OFFSET(Input!$N$10,$AB483,0))</f>
        <v/>
      </c>
      <c r="Q483" t="str">
        <f ca="1">IF(Input!O492="","",OFFSET(Input!$O$10,$AB483,0))</f>
        <v/>
      </c>
      <c r="R483" t="str">
        <f ca="1">IF(Input!P492="","",VALUE(OFFSET(Input!$P$10,$AB483,0)*100))</f>
        <v/>
      </c>
      <c r="T483" t="str">
        <f ca="1">IF(Input!Q492="","",OFFSET(Input!$Q$10,$AB483,0))</f>
        <v/>
      </c>
      <c r="U483" t="str">
        <f ca="1">IF(Input!R492="","",OFFSET(Input!$R$10,$AB483,0))</f>
        <v/>
      </c>
      <c r="V483" t="str">
        <f ca="1">IF(Input!S492="","",VALUE(OFFSET(Input!$S$10,$AB483,0)))</f>
        <v/>
      </c>
      <c r="W483" t="str">
        <f ca="1">IF(Input!T492="","",VALUE(OFFSET(Input!$T$10,$AB483,0)))</f>
        <v/>
      </c>
      <c r="X483" t="str">
        <f ca="1">IF(Input!U492="","",VALUE(OFFSET(Input!$U$10,$AB483,0)))</f>
        <v/>
      </c>
      <c r="Y483" t="str">
        <f ca="1">IF(Input!V492="","",VALUE(OFFSET(Input!$V$10,$AB483,0)))</f>
        <v/>
      </c>
      <c r="Z483" s="170" t="str">
        <f ca="1">IF(Input!W492="","",OFFSET(Input!$W$10,$AB483,0))</f>
        <v/>
      </c>
      <c r="AB483" s="169">
        <v>482</v>
      </c>
    </row>
    <row r="484" spans="1:28" x14ac:dyDescent="0.25">
      <c r="A484" s="179" t="str">
        <f ca="1">IF(Input!A493="","",OFFSET(Input!$A$10,$AB484,0))</f>
        <v/>
      </c>
      <c r="B484" t="str">
        <f>IF(Input!$J$2="","",IF(A484="","",Input!$J$2))</f>
        <v/>
      </c>
      <c r="D484" t="str">
        <f ca="1">IF(Input!B493="","",VALUE(OFFSET(Input!$B$10,$AB484,0)))</f>
        <v/>
      </c>
      <c r="E484" t="str">
        <f ca="1">IF(Input!C493="","",OFFSET(Input!$C$10,$AB484,0))</f>
        <v/>
      </c>
      <c r="F484" t="str">
        <f ca="1">IF(Input!D493="","",OFFSET(Input!$D$10,$AB484,0))</f>
        <v/>
      </c>
      <c r="G484" t="str">
        <f ca="1">IF(Input!E493="","",OFFSET(Input!$E$10,$AB484,0))</f>
        <v/>
      </c>
      <c r="H484" t="str">
        <f ca="1">IF(Input!F493="","",OFFSET(Input!$F$10,$AB484,0))</f>
        <v/>
      </c>
      <c r="I484" t="str">
        <f ca="1">IF(Input!G493="","",OFFSET(Input!$G$10,$AB484,0))</f>
        <v/>
      </c>
      <c r="J484" t="str">
        <f ca="1">IF(Input!H493="","",OFFSET(Input!$H$10,$AB484,0))</f>
        <v/>
      </c>
      <c r="K484" t="str">
        <f ca="1">IF(Input!I493="","",OFFSET(Input!$I$10,$AB484,0))</f>
        <v/>
      </c>
      <c r="L484" t="str">
        <f ca="1">IF(Input!J493="","",OFFSET(Input!$J$10,$AB484,0))</f>
        <v/>
      </c>
      <c r="M484" s="189" t="str">
        <f ca="1">IF(Input!K493="","",VALUE(OFFSET(Input!$K$10,$AB484,0)))</f>
        <v/>
      </c>
      <c r="N484" s="189" t="str">
        <f ca="1">IF(Input!L493="","",VALUE(OFFSET(Input!$L$10,$AB484,0)))</f>
        <v/>
      </c>
      <c r="O484" t="str">
        <f ca="1">IF(Input!M493="","",OFFSET(Input!$M$10,$AB484,0))</f>
        <v/>
      </c>
      <c r="P484" t="str">
        <f ca="1">IF(Input!N493="","",OFFSET(Input!$N$10,$AB484,0))</f>
        <v/>
      </c>
      <c r="Q484" t="str">
        <f ca="1">IF(Input!O493="","",OFFSET(Input!$O$10,$AB484,0))</f>
        <v/>
      </c>
      <c r="R484" t="str">
        <f ca="1">IF(Input!P493="","",VALUE(OFFSET(Input!$P$10,$AB484,0)*100))</f>
        <v/>
      </c>
      <c r="T484" t="str">
        <f ca="1">IF(Input!Q493="","",OFFSET(Input!$Q$10,$AB484,0))</f>
        <v/>
      </c>
      <c r="U484" t="str">
        <f ca="1">IF(Input!R493="","",OFFSET(Input!$R$10,$AB484,0))</f>
        <v/>
      </c>
      <c r="V484" t="str">
        <f ca="1">IF(Input!S493="","",VALUE(OFFSET(Input!$S$10,$AB484,0)))</f>
        <v/>
      </c>
      <c r="W484" t="str">
        <f ca="1">IF(Input!T493="","",VALUE(OFFSET(Input!$T$10,$AB484,0)))</f>
        <v/>
      </c>
      <c r="X484" t="str">
        <f ca="1">IF(Input!U493="","",VALUE(OFFSET(Input!$U$10,$AB484,0)))</f>
        <v/>
      </c>
      <c r="Y484" t="str">
        <f ca="1">IF(Input!V493="","",VALUE(OFFSET(Input!$V$10,$AB484,0)))</f>
        <v/>
      </c>
      <c r="Z484" s="170" t="str">
        <f ca="1">IF(Input!W493="","",OFFSET(Input!$W$10,$AB484,0))</f>
        <v/>
      </c>
      <c r="AB484" s="169">
        <v>483</v>
      </c>
    </row>
    <row r="485" spans="1:28" x14ac:dyDescent="0.25">
      <c r="A485" s="179" t="str">
        <f ca="1">IF(Input!A494="","",OFFSET(Input!$A$10,$AB485,0))</f>
        <v/>
      </c>
      <c r="B485" t="str">
        <f>IF(Input!$J$2="","",IF(A485="","",Input!$J$2))</f>
        <v/>
      </c>
      <c r="D485" t="str">
        <f ca="1">IF(Input!B494="","",VALUE(OFFSET(Input!$B$10,$AB485,0)))</f>
        <v/>
      </c>
      <c r="E485" t="str">
        <f ca="1">IF(Input!C494="","",OFFSET(Input!$C$10,$AB485,0))</f>
        <v/>
      </c>
      <c r="F485" t="str">
        <f ca="1">IF(Input!D494="","",OFFSET(Input!$D$10,$AB485,0))</f>
        <v/>
      </c>
      <c r="G485" t="str">
        <f ca="1">IF(Input!E494="","",OFFSET(Input!$E$10,$AB485,0))</f>
        <v/>
      </c>
      <c r="H485" t="str">
        <f ca="1">IF(Input!F494="","",OFFSET(Input!$F$10,$AB485,0))</f>
        <v/>
      </c>
      <c r="I485" t="str">
        <f ca="1">IF(Input!G494="","",OFFSET(Input!$G$10,$AB485,0))</f>
        <v/>
      </c>
      <c r="J485" t="str">
        <f ca="1">IF(Input!H494="","",OFFSET(Input!$H$10,$AB485,0))</f>
        <v/>
      </c>
      <c r="K485" t="str">
        <f ca="1">IF(Input!I494="","",OFFSET(Input!$I$10,$AB485,0))</f>
        <v/>
      </c>
      <c r="L485" t="str">
        <f ca="1">IF(Input!J494="","",OFFSET(Input!$J$10,$AB485,0))</f>
        <v/>
      </c>
      <c r="M485" s="189" t="str">
        <f ca="1">IF(Input!K494="","",VALUE(OFFSET(Input!$K$10,$AB485,0)))</f>
        <v/>
      </c>
      <c r="N485" s="189" t="str">
        <f ca="1">IF(Input!L494="","",VALUE(OFFSET(Input!$L$10,$AB485,0)))</f>
        <v/>
      </c>
      <c r="O485" t="str">
        <f ca="1">IF(Input!M494="","",OFFSET(Input!$M$10,$AB485,0))</f>
        <v/>
      </c>
      <c r="P485" t="str">
        <f ca="1">IF(Input!N494="","",OFFSET(Input!$N$10,$AB485,0))</f>
        <v/>
      </c>
      <c r="Q485" t="str">
        <f ca="1">IF(Input!O494="","",OFFSET(Input!$O$10,$AB485,0))</f>
        <v/>
      </c>
      <c r="R485" t="str">
        <f ca="1">IF(Input!P494="","",VALUE(OFFSET(Input!$P$10,$AB485,0)*100))</f>
        <v/>
      </c>
      <c r="T485" t="str">
        <f ca="1">IF(Input!Q494="","",OFFSET(Input!$Q$10,$AB485,0))</f>
        <v/>
      </c>
      <c r="U485" t="str">
        <f ca="1">IF(Input!R494="","",OFFSET(Input!$R$10,$AB485,0))</f>
        <v/>
      </c>
      <c r="V485" t="str">
        <f ca="1">IF(Input!S494="","",VALUE(OFFSET(Input!$S$10,$AB485,0)))</f>
        <v/>
      </c>
      <c r="W485" t="str">
        <f ca="1">IF(Input!T494="","",VALUE(OFFSET(Input!$T$10,$AB485,0)))</f>
        <v/>
      </c>
      <c r="X485" t="str">
        <f ca="1">IF(Input!U494="","",VALUE(OFFSET(Input!$U$10,$AB485,0)))</f>
        <v/>
      </c>
      <c r="Y485" t="str">
        <f ca="1">IF(Input!V494="","",VALUE(OFFSET(Input!$V$10,$AB485,0)))</f>
        <v/>
      </c>
      <c r="Z485" s="170" t="str">
        <f ca="1">IF(Input!W494="","",OFFSET(Input!$W$10,$AB485,0))</f>
        <v/>
      </c>
      <c r="AB485" s="169">
        <v>484</v>
      </c>
    </row>
    <row r="486" spans="1:28" x14ac:dyDescent="0.25">
      <c r="A486" s="179" t="str">
        <f ca="1">IF(Input!A495="","",OFFSET(Input!$A$10,$AB486,0))</f>
        <v/>
      </c>
      <c r="B486" t="str">
        <f>IF(Input!$J$2="","",IF(A486="","",Input!$J$2))</f>
        <v/>
      </c>
      <c r="D486" t="str">
        <f ca="1">IF(Input!B495="","",VALUE(OFFSET(Input!$B$10,$AB486,0)))</f>
        <v/>
      </c>
      <c r="E486" t="str">
        <f ca="1">IF(Input!C495="","",OFFSET(Input!$C$10,$AB486,0))</f>
        <v/>
      </c>
      <c r="F486" t="str">
        <f ca="1">IF(Input!D495="","",OFFSET(Input!$D$10,$AB486,0))</f>
        <v/>
      </c>
      <c r="G486" t="str">
        <f ca="1">IF(Input!E495="","",OFFSET(Input!$E$10,$AB486,0))</f>
        <v/>
      </c>
      <c r="H486" t="str">
        <f ca="1">IF(Input!F495="","",OFFSET(Input!$F$10,$AB486,0))</f>
        <v/>
      </c>
      <c r="I486" t="str">
        <f ca="1">IF(Input!G495="","",OFFSET(Input!$G$10,$AB486,0))</f>
        <v/>
      </c>
      <c r="J486" t="str">
        <f ca="1">IF(Input!H495="","",OFFSET(Input!$H$10,$AB486,0))</f>
        <v/>
      </c>
      <c r="K486" t="str">
        <f ca="1">IF(Input!I495="","",OFFSET(Input!$I$10,$AB486,0))</f>
        <v/>
      </c>
      <c r="L486" t="str">
        <f ca="1">IF(Input!J495="","",OFFSET(Input!$J$10,$AB486,0))</f>
        <v/>
      </c>
      <c r="M486" s="189" t="str">
        <f ca="1">IF(Input!K495="","",VALUE(OFFSET(Input!$K$10,$AB486,0)))</f>
        <v/>
      </c>
      <c r="N486" s="189" t="str">
        <f ca="1">IF(Input!L495="","",VALUE(OFFSET(Input!$L$10,$AB486,0)))</f>
        <v/>
      </c>
      <c r="O486" t="str">
        <f ca="1">IF(Input!M495="","",OFFSET(Input!$M$10,$AB486,0))</f>
        <v/>
      </c>
      <c r="P486" t="str">
        <f ca="1">IF(Input!N495="","",OFFSET(Input!$N$10,$AB486,0))</f>
        <v/>
      </c>
      <c r="Q486" t="str">
        <f ca="1">IF(Input!O495="","",OFFSET(Input!$O$10,$AB486,0))</f>
        <v/>
      </c>
      <c r="R486" t="str">
        <f ca="1">IF(Input!P495="","",VALUE(OFFSET(Input!$P$10,$AB486,0)*100))</f>
        <v/>
      </c>
      <c r="T486" t="str">
        <f ca="1">IF(Input!Q495="","",OFFSET(Input!$Q$10,$AB486,0))</f>
        <v/>
      </c>
      <c r="U486" t="str">
        <f ca="1">IF(Input!R495="","",OFFSET(Input!$R$10,$AB486,0))</f>
        <v/>
      </c>
      <c r="V486" t="str">
        <f ca="1">IF(Input!S495="","",VALUE(OFFSET(Input!$S$10,$AB486,0)))</f>
        <v/>
      </c>
      <c r="W486" t="str">
        <f ca="1">IF(Input!T495="","",VALUE(OFFSET(Input!$T$10,$AB486,0)))</f>
        <v/>
      </c>
      <c r="X486" t="str">
        <f ca="1">IF(Input!U495="","",VALUE(OFFSET(Input!$U$10,$AB486,0)))</f>
        <v/>
      </c>
      <c r="Y486" t="str">
        <f ca="1">IF(Input!V495="","",VALUE(OFFSET(Input!$V$10,$AB486,0)))</f>
        <v/>
      </c>
      <c r="Z486" s="170" t="str">
        <f ca="1">IF(Input!W495="","",OFFSET(Input!$W$10,$AB486,0))</f>
        <v/>
      </c>
      <c r="AB486" s="169">
        <v>485</v>
      </c>
    </row>
    <row r="487" spans="1:28" x14ac:dyDescent="0.25">
      <c r="A487" s="179" t="str">
        <f ca="1">IF(Input!A496="","",OFFSET(Input!$A$10,$AB487,0))</f>
        <v/>
      </c>
      <c r="B487" t="str">
        <f>IF(Input!$J$2="","",IF(A487="","",Input!$J$2))</f>
        <v/>
      </c>
      <c r="D487" t="str">
        <f ca="1">IF(Input!B496="","",VALUE(OFFSET(Input!$B$10,$AB487,0)))</f>
        <v/>
      </c>
      <c r="E487" t="str">
        <f ca="1">IF(Input!C496="","",OFFSET(Input!$C$10,$AB487,0))</f>
        <v/>
      </c>
      <c r="F487" t="str">
        <f ca="1">IF(Input!D496="","",OFFSET(Input!$D$10,$AB487,0))</f>
        <v/>
      </c>
      <c r="G487" t="str">
        <f ca="1">IF(Input!E496="","",OFFSET(Input!$E$10,$AB487,0))</f>
        <v/>
      </c>
      <c r="H487" t="str">
        <f ca="1">IF(Input!F496="","",OFFSET(Input!$F$10,$AB487,0))</f>
        <v/>
      </c>
      <c r="I487" t="str">
        <f ca="1">IF(Input!G496="","",OFFSET(Input!$G$10,$AB487,0))</f>
        <v/>
      </c>
      <c r="J487" t="str">
        <f ca="1">IF(Input!H496="","",OFFSET(Input!$H$10,$AB487,0))</f>
        <v/>
      </c>
      <c r="K487" t="str">
        <f ca="1">IF(Input!I496="","",OFFSET(Input!$I$10,$AB487,0))</f>
        <v/>
      </c>
      <c r="L487" t="str">
        <f ca="1">IF(Input!J496="","",OFFSET(Input!$J$10,$AB487,0))</f>
        <v/>
      </c>
      <c r="M487" s="189" t="str">
        <f ca="1">IF(Input!K496="","",VALUE(OFFSET(Input!$K$10,$AB487,0)))</f>
        <v/>
      </c>
      <c r="N487" s="189" t="str">
        <f ca="1">IF(Input!L496="","",VALUE(OFFSET(Input!$L$10,$AB487,0)))</f>
        <v/>
      </c>
      <c r="O487" t="str">
        <f ca="1">IF(Input!M496="","",OFFSET(Input!$M$10,$AB487,0))</f>
        <v/>
      </c>
      <c r="P487" t="str">
        <f ca="1">IF(Input!N496="","",OFFSET(Input!$N$10,$AB487,0))</f>
        <v/>
      </c>
      <c r="Q487" t="str">
        <f ca="1">IF(Input!O496="","",OFFSET(Input!$O$10,$AB487,0))</f>
        <v/>
      </c>
      <c r="R487" t="str">
        <f ca="1">IF(Input!P496="","",VALUE(OFFSET(Input!$P$10,$AB487,0)*100))</f>
        <v/>
      </c>
      <c r="T487" t="str">
        <f ca="1">IF(Input!Q496="","",OFFSET(Input!$Q$10,$AB487,0))</f>
        <v/>
      </c>
      <c r="U487" t="str">
        <f ca="1">IF(Input!R496="","",OFFSET(Input!$R$10,$AB487,0))</f>
        <v/>
      </c>
      <c r="V487" t="str">
        <f ca="1">IF(Input!S496="","",VALUE(OFFSET(Input!$S$10,$AB487,0)))</f>
        <v/>
      </c>
      <c r="W487" t="str">
        <f ca="1">IF(Input!T496="","",VALUE(OFFSET(Input!$T$10,$AB487,0)))</f>
        <v/>
      </c>
      <c r="X487" t="str">
        <f ca="1">IF(Input!U496="","",VALUE(OFFSET(Input!$U$10,$AB487,0)))</f>
        <v/>
      </c>
      <c r="Y487" t="str">
        <f ca="1">IF(Input!V496="","",VALUE(OFFSET(Input!$V$10,$AB487,0)))</f>
        <v/>
      </c>
      <c r="Z487" s="170" t="str">
        <f ca="1">IF(Input!W496="","",OFFSET(Input!$W$10,$AB487,0))</f>
        <v/>
      </c>
      <c r="AB487" s="169">
        <v>486</v>
      </c>
    </row>
    <row r="488" spans="1:28" x14ac:dyDescent="0.25">
      <c r="A488" s="179" t="str">
        <f ca="1">IF(Input!A497="","",OFFSET(Input!$A$10,$AB488,0))</f>
        <v/>
      </c>
      <c r="B488" t="str">
        <f>IF(Input!$J$2="","",IF(A488="","",Input!$J$2))</f>
        <v/>
      </c>
      <c r="D488" t="str">
        <f ca="1">IF(Input!B497="","",VALUE(OFFSET(Input!$B$10,$AB488,0)))</f>
        <v/>
      </c>
      <c r="E488" t="str">
        <f ca="1">IF(Input!C497="","",OFFSET(Input!$C$10,$AB488,0))</f>
        <v/>
      </c>
      <c r="F488" t="str">
        <f ca="1">IF(Input!D497="","",OFFSET(Input!$D$10,$AB488,0))</f>
        <v/>
      </c>
      <c r="G488" t="str">
        <f ca="1">IF(Input!E497="","",OFFSET(Input!$E$10,$AB488,0))</f>
        <v/>
      </c>
      <c r="H488" t="str">
        <f ca="1">IF(Input!F497="","",OFFSET(Input!$F$10,$AB488,0))</f>
        <v/>
      </c>
      <c r="I488" t="str">
        <f ca="1">IF(Input!G497="","",OFFSET(Input!$G$10,$AB488,0))</f>
        <v/>
      </c>
      <c r="J488" t="str">
        <f ca="1">IF(Input!H497="","",OFFSET(Input!$H$10,$AB488,0))</f>
        <v/>
      </c>
      <c r="K488" t="str">
        <f ca="1">IF(Input!I497="","",OFFSET(Input!$I$10,$AB488,0))</f>
        <v/>
      </c>
      <c r="L488" t="str">
        <f ca="1">IF(Input!J497="","",OFFSET(Input!$J$10,$AB488,0))</f>
        <v/>
      </c>
      <c r="M488" s="189" t="str">
        <f ca="1">IF(Input!K497="","",VALUE(OFFSET(Input!$K$10,$AB488,0)))</f>
        <v/>
      </c>
      <c r="N488" s="189" t="str">
        <f ca="1">IF(Input!L497="","",VALUE(OFFSET(Input!$L$10,$AB488,0)))</f>
        <v/>
      </c>
      <c r="O488" t="str">
        <f ca="1">IF(Input!M497="","",OFFSET(Input!$M$10,$AB488,0))</f>
        <v/>
      </c>
      <c r="P488" t="str">
        <f ca="1">IF(Input!N497="","",OFFSET(Input!$N$10,$AB488,0))</f>
        <v/>
      </c>
      <c r="Q488" t="str">
        <f ca="1">IF(Input!O497="","",OFFSET(Input!$O$10,$AB488,0))</f>
        <v/>
      </c>
      <c r="R488" t="str">
        <f ca="1">IF(Input!P497="","",VALUE(OFFSET(Input!$P$10,$AB488,0)*100))</f>
        <v/>
      </c>
      <c r="T488" t="str">
        <f ca="1">IF(Input!Q497="","",OFFSET(Input!$Q$10,$AB488,0))</f>
        <v/>
      </c>
      <c r="U488" t="str">
        <f ca="1">IF(Input!R497="","",OFFSET(Input!$R$10,$AB488,0))</f>
        <v/>
      </c>
      <c r="V488" t="str">
        <f ca="1">IF(Input!S497="","",VALUE(OFFSET(Input!$S$10,$AB488,0)))</f>
        <v/>
      </c>
      <c r="W488" t="str">
        <f ca="1">IF(Input!T497="","",VALUE(OFFSET(Input!$T$10,$AB488,0)))</f>
        <v/>
      </c>
      <c r="X488" t="str">
        <f ca="1">IF(Input!U497="","",VALUE(OFFSET(Input!$U$10,$AB488,0)))</f>
        <v/>
      </c>
      <c r="Y488" t="str">
        <f ca="1">IF(Input!V497="","",VALUE(OFFSET(Input!$V$10,$AB488,0)))</f>
        <v/>
      </c>
      <c r="Z488" s="170" t="str">
        <f ca="1">IF(Input!W497="","",OFFSET(Input!$W$10,$AB488,0))</f>
        <v/>
      </c>
      <c r="AB488" s="169">
        <v>487</v>
      </c>
    </row>
    <row r="489" spans="1:28" x14ac:dyDescent="0.25">
      <c r="A489" s="179" t="str">
        <f ca="1">IF(Input!A498="","",OFFSET(Input!$A$10,$AB489,0))</f>
        <v/>
      </c>
      <c r="B489" t="str">
        <f>IF(Input!$J$2="","",IF(A489="","",Input!$J$2))</f>
        <v/>
      </c>
      <c r="D489" t="str">
        <f ca="1">IF(Input!B498="","",VALUE(OFFSET(Input!$B$10,$AB489,0)))</f>
        <v/>
      </c>
      <c r="E489" t="str">
        <f ca="1">IF(Input!C498="","",OFFSET(Input!$C$10,$AB489,0))</f>
        <v/>
      </c>
      <c r="F489" t="str">
        <f ca="1">IF(Input!D498="","",OFFSET(Input!$D$10,$AB489,0))</f>
        <v/>
      </c>
      <c r="G489" t="str">
        <f ca="1">IF(Input!E498="","",OFFSET(Input!$E$10,$AB489,0))</f>
        <v/>
      </c>
      <c r="H489" t="str">
        <f ca="1">IF(Input!F498="","",OFFSET(Input!$F$10,$AB489,0))</f>
        <v/>
      </c>
      <c r="I489" t="str">
        <f ca="1">IF(Input!G498="","",OFFSET(Input!$G$10,$AB489,0))</f>
        <v/>
      </c>
      <c r="J489" t="str">
        <f ca="1">IF(Input!H498="","",OFFSET(Input!$H$10,$AB489,0))</f>
        <v/>
      </c>
      <c r="K489" t="str">
        <f ca="1">IF(Input!I498="","",OFFSET(Input!$I$10,$AB489,0))</f>
        <v/>
      </c>
      <c r="L489" t="str">
        <f ca="1">IF(Input!J498="","",OFFSET(Input!$J$10,$AB489,0))</f>
        <v/>
      </c>
      <c r="M489" s="189" t="str">
        <f ca="1">IF(Input!K498="","",VALUE(OFFSET(Input!$K$10,$AB489,0)))</f>
        <v/>
      </c>
      <c r="N489" s="189" t="str">
        <f ca="1">IF(Input!L498="","",VALUE(OFFSET(Input!$L$10,$AB489,0)))</f>
        <v/>
      </c>
      <c r="O489" t="str">
        <f ca="1">IF(Input!M498="","",OFFSET(Input!$M$10,$AB489,0))</f>
        <v/>
      </c>
      <c r="P489" t="str">
        <f ca="1">IF(Input!N498="","",OFFSET(Input!$N$10,$AB489,0))</f>
        <v/>
      </c>
      <c r="Q489" t="str">
        <f ca="1">IF(Input!O498="","",OFFSET(Input!$O$10,$AB489,0))</f>
        <v/>
      </c>
      <c r="R489" t="str">
        <f ca="1">IF(Input!P498="","",VALUE(OFFSET(Input!$P$10,$AB489,0)*100))</f>
        <v/>
      </c>
      <c r="T489" t="str">
        <f ca="1">IF(Input!Q498="","",OFFSET(Input!$Q$10,$AB489,0))</f>
        <v/>
      </c>
      <c r="U489" t="str">
        <f ca="1">IF(Input!R498="","",OFFSET(Input!$R$10,$AB489,0))</f>
        <v/>
      </c>
      <c r="V489" t="str">
        <f ca="1">IF(Input!S498="","",VALUE(OFFSET(Input!$S$10,$AB489,0)))</f>
        <v/>
      </c>
      <c r="W489" t="str">
        <f ca="1">IF(Input!T498="","",VALUE(OFFSET(Input!$T$10,$AB489,0)))</f>
        <v/>
      </c>
      <c r="X489" t="str">
        <f ca="1">IF(Input!U498="","",VALUE(OFFSET(Input!$U$10,$AB489,0)))</f>
        <v/>
      </c>
      <c r="Y489" t="str">
        <f ca="1">IF(Input!V498="","",VALUE(OFFSET(Input!$V$10,$AB489,0)))</f>
        <v/>
      </c>
      <c r="Z489" s="170" t="str">
        <f ca="1">IF(Input!W498="","",OFFSET(Input!$W$10,$AB489,0))</f>
        <v/>
      </c>
      <c r="AB489" s="169">
        <v>488</v>
      </c>
    </row>
    <row r="490" spans="1:28" x14ac:dyDescent="0.25">
      <c r="A490" s="179" t="str">
        <f ca="1">IF(Input!A499="","",OFFSET(Input!$A$10,$AB490,0))</f>
        <v/>
      </c>
      <c r="B490" t="str">
        <f>IF(Input!$J$2="","",IF(A490="","",Input!$J$2))</f>
        <v/>
      </c>
      <c r="D490" t="str">
        <f ca="1">IF(Input!B499="","",VALUE(OFFSET(Input!$B$10,$AB490,0)))</f>
        <v/>
      </c>
      <c r="E490" t="str">
        <f ca="1">IF(Input!C499="","",OFFSET(Input!$C$10,$AB490,0))</f>
        <v/>
      </c>
      <c r="F490" t="str">
        <f ca="1">IF(Input!D499="","",OFFSET(Input!$D$10,$AB490,0))</f>
        <v/>
      </c>
      <c r="G490" t="str">
        <f ca="1">IF(Input!E499="","",OFFSET(Input!$E$10,$AB490,0))</f>
        <v/>
      </c>
      <c r="H490" t="str">
        <f ca="1">IF(Input!F499="","",OFFSET(Input!$F$10,$AB490,0))</f>
        <v/>
      </c>
      <c r="I490" t="str">
        <f ca="1">IF(Input!G499="","",OFFSET(Input!$G$10,$AB490,0))</f>
        <v/>
      </c>
      <c r="J490" t="str">
        <f ca="1">IF(Input!H499="","",OFFSET(Input!$H$10,$AB490,0))</f>
        <v/>
      </c>
      <c r="K490" t="str">
        <f ca="1">IF(Input!I499="","",OFFSET(Input!$I$10,$AB490,0))</f>
        <v/>
      </c>
      <c r="L490" t="str">
        <f ca="1">IF(Input!J499="","",OFFSET(Input!$J$10,$AB490,0))</f>
        <v/>
      </c>
      <c r="M490" s="189" t="str">
        <f ca="1">IF(Input!K499="","",VALUE(OFFSET(Input!$K$10,$AB490,0)))</f>
        <v/>
      </c>
      <c r="N490" s="189" t="str">
        <f ca="1">IF(Input!L499="","",VALUE(OFFSET(Input!$L$10,$AB490,0)))</f>
        <v/>
      </c>
      <c r="O490" t="str">
        <f ca="1">IF(Input!M499="","",OFFSET(Input!$M$10,$AB490,0))</f>
        <v/>
      </c>
      <c r="P490" t="str">
        <f ca="1">IF(Input!N499="","",OFFSET(Input!$N$10,$AB490,0))</f>
        <v/>
      </c>
      <c r="Q490" t="str">
        <f ca="1">IF(Input!O499="","",OFFSET(Input!$O$10,$AB490,0))</f>
        <v/>
      </c>
      <c r="R490" t="str">
        <f ca="1">IF(Input!P499="","",VALUE(OFFSET(Input!$P$10,$AB490,0)*100))</f>
        <v/>
      </c>
      <c r="T490" t="str">
        <f ca="1">IF(Input!Q499="","",OFFSET(Input!$Q$10,$AB490,0))</f>
        <v/>
      </c>
      <c r="U490" t="str">
        <f ca="1">IF(Input!R499="","",OFFSET(Input!$R$10,$AB490,0))</f>
        <v/>
      </c>
      <c r="V490" t="str">
        <f ca="1">IF(Input!S499="","",VALUE(OFFSET(Input!$S$10,$AB490,0)))</f>
        <v/>
      </c>
      <c r="W490" t="str">
        <f ca="1">IF(Input!T499="","",VALUE(OFFSET(Input!$T$10,$AB490,0)))</f>
        <v/>
      </c>
      <c r="X490" t="str">
        <f ca="1">IF(Input!U499="","",VALUE(OFFSET(Input!$U$10,$AB490,0)))</f>
        <v/>
      </c>
      <c r="Y490" t="str">
        <f ca="1">IF(Input!V499="","",VALUE(OFFSET(Input!$V$10,$AB490,0)))</f>
        <v/>
      </c>
      <c r="Z490" s="170" t="str">
        <f ca="1">IF(Input!W499="","",OFFSET(Input!$W$10,$AB490,0))</f>
        <v/>
      </c>
      <c r="AB490" s="169">
        <v>489</v>
      </c>
    </row>
    <row r="491" spans="1:28" x14ac:dyDescent="0.25">
      <c r="A491" s="179" t="str">
        <f ca="1">IF(Input!A500="","",OFFSET(Input!$A$10,$AB491,0))</f>
        <v/>
      </c>
      <c r="B491" t="str">
        <f>IF(Input!$J$2="","",IF(A491="","",Input!$J$2))</f>
        <v/>
      </c>
      <c r="D491" t="str">
        <f ca="1">IF(Input!B500="","",VALUE(OFFSET(Input!$B$10,$AB491,0)))</f>
        <v/>
      </c>
      <c r="E491" t="str">
        <f ca="1">IF(Input!C500="","",OFFSET(Input!$C$10,$AB491,0))</f>
        <v/>
      </c>
      <c r="F491" t="str">
        <f ca="1">IF(Input!D500="","",OFFSET(Input!$D$10,$AB491,0))</f>
        <v/>
      </c>
      <c r="G491" t="str">
        <f ca="1">IF(Input!E500="","",OFFSET(Input!$E$10,$AB491,0))</f>
        <v/>
      </c>
      <c r="H491" t="str">
        <f ca="1">IF(Input!F500="","",OFFSET(Input!$F$10,$AB491,0))</f>
        <v/>
      </c>
      <c r="I491" t="str">
        <f ca="1">IF(Input!G500="","",OFFSET(Input!$G$10,$AB491,0))</f>
        <v/>
      </c>
      <c r="J491" t="str">
        <f ca="1">IF(Input!H500="","",OFFSET(Input!$H$10,$AB491,0))</f>
        <v/>
      </c>
      <c r="K491" t="str">
        <f ca="1">IF(Input!I500="","",OFFSET(Input!$I$10,$AB491,0))</f>
        <v/>
      </c>
      <c r="L491" t="str">
        <f ca="1">IF(Input!J500="","",OFFSET(Input!$J$10,$AB491,0))</f>
        <v/>
      </c>
      <c r="M491" s="189" t="str">
        <f ca="1">IF(Input!K500="","",VALUE(OFFSET(Input!$K$10,$AB491,0)))</f>
        <v/>
      </c>
      <c r="N491" s="189" t="str">
        <f ca="1">IF(Input!L500="","",VALUE(OFFSET(Input!$L$10,$AB491,0)))</f>
        <v/>
      </c>
      <c r="O491" t="str">
        <f ca="1">IF(Input!M500="","",OFFSET(Input!$M$10,$AB491,0))</f>
        <v/>
      </c>
      <c r="P491" t="str">
        <f ca="1">IF(Input!N500="","",OFFSET(Input!$N$10,$AB491,0))</f>
        <v/>
      </c>
      <c r="Q491" t="str">
        <f ca="1">IF(Input!O500="","",OFFSET(Input!$O$10,$AB491,0))</f>
        <v/>
      </c>
      <c r="R491" t="str">
        <f ca="1">IF(Input!P500="","",VALUE(OFFSET(Input!$P$10,$AB491,0)*100))</f>
        <v/>
      </c>
      <c r="T491" t="str">
        <f ca="1">IF(Input!Q500="","",OFFSET(Input!$Q$10,$AB491,0))</f>
        <v/>
      </c>
      <c r="U491" t="str">
        <f ca="1">IF(Input!R500="","",OFFSET(Input!$R$10,$AB491,0))</f>
        <v/>
      </c>
      <c r="V491" t="str">
        <f ca="1">IF(Input!S500="","",VALUE(OFFSET(Input!$S$10,$AB491,0)))</f>
        <v/>
      </c>
      <c r="W491" t="str">
        <f ca="1">IF(Input!T500="","",VALUE(OFFSET(Input!$T$10,$AB491,0)))</f>
        <v/>
      </c>
      <c r="X491" t="str">
        <f ca="1">IF(Input!U500="","",VALUE(OFFSET(Input!$U$10,$AB491,0)))</f>
        <v/>
      </c>
      <c r="Y491" t="str">
        <f ca="1">IF(Input!V500="","",VALUE(OFFSET(Input!$V$10,$AB491,0)))</f>
        <v/>
      </c>
      <c r="Z491" s="170" t="str">
        <f ca="1">IF(Input!W500="","",OFFSET(Input!$W$10,$AB491,0))</f>
        <v/>
      </c>
      <c r="AB491" s="169">
        <v>490</v>
      </c>
    </row>
    <row r="492" spans="1:28" x14ac:dyDescent="0.25">
      <c r="A492" s="179" t="str">
        <f ca="1">IF(Input!A501="","",OFFSET(Input!$A$10,$AB492,0))</f>
        <v/>
      </c>
      <c r="B492" t="str">
        <f>IF(Input!$J$2="","",IF(A492="","",Input!$J$2))</f>
        <v/>
      </c>
      <c r="D492" t="str">
        <f ca="1">IF(Input!B501="","",VALUE(OFFSET(Input!$B$10,$AB492,0)))</f>
        <v/>
      </c>
      <c r="E492" t="str">
        <f ca="1">IF(Input!C501="","",OFFSET(Input!$C$10,$AB492,0))</f>
        <v/>
      </c>
      <c r="F492" t="str">
        <f ca="1">IF(Input!D501="","",OFFSET(Input!$D$10,$AB492,0))</f>
        <v/>
      </c>
      <c r="G492" t="str">
        <f ca="1">IF(Input!E501="","",OFFSET(Input!$E$10,$AB492,0))</f>
        <v/>
      </c>
      <c r="H492" t="str">
        <f ca="1">IF(Input!F501="","",OFFSET(Input!$F$10,$AB492,0))</f>
        <v/>
      </c>
      <c r="I492" t="str">
        <f ca="1">IF(Input!G501="","",OFFSET(Input!$G$10,$AB492,0))</f>
        <v/>
      </c>
      <c r="J492" t="str">
        <f ca="1">IF(Input!H501="","",OFFSET(Input!$H$10,$AB492,0))</f>
        <v/>
      </c>
      <c r="K492" t="str">
        <f ca="1">IF(Input!I501="","",OFFSET(Input!$I$10,$AB492,0))</f>
        <v/>
      </c>
      <c r="L492" t="str">
        <f ca="1">IF(Input!J501="","",OFFSET(Input!$J$10,$AB492,0))</f>
        <v/>
      </c>
      <c r="M492" s="189" t="str">
        <f ca="1">IF(Input!K501="","",VALUE(OFFSET(Input!$K$10,$AB492,0)))</f>
        <v/>
      </c>
      <c r="N492" s="189" t="str">
        <f ca="1">IF(Input!L501="","",VALUE(OFFSET(Input!$L$10,$AB492,0)))</f>
        <v/>
      </c>
      <c r="O492" t="str">
        <f ca="1">IF(Input!M501="","",OFFSET(Input!$M$10,$AB492,0))</f>
        <v/>
      </c>
      <c r="P492" t="str">
        <f ca="1">IF(Input!N501="","",OFFSET(Input!$N$10,$AB492,0))</f>
        <v/>
      </c>
      <c r="Q492" t="str">
        <f ca="1">IF(Input!O501="","",OFFSET(Input!$O$10,$AB492,0))</f>
        <v/>
      </c>
      <c r="R492" t="str">
        <f ca="1">IF(Input!P501="","",VALUE(OFFSET(Input!$P$10,$AB492,0)*100))</f>
        <v/>
      </c>
      <c r="T492" t="str">
        <f ca="1">IF(Input!Q501="","",OFFSET(Input!$Q$10,$AB492,0))</f>
        <v/>
      </c>
      <c r="U492" t="str">
        <f ca="1">IF(Input!R501="","",OFFSET(Input!$R$10,$AB492,0))</f>
        <v/>
      </c>
      <c r="V492" t="str">
        <f ca="1">IF(Input!S501="","",VALUE(OFFSET(Input!$S$10,$AB492,0)))</f>
        <v/>
      </c>
      <c r="W492" t="str">
        <f ca="1">IF(Input!T501="","",VALUE(OFFSET(Input!$T$10,$AB492,0)))</f>
        <v/>
      </c>
      <c r="X492" t="str">
        <f ca="1">IF(Input!U501="","",VALUE(OFFSET(Input!$U$10,$AB492,0)))</f>
        <v/>
      </c>
      <c r="Y492" t="str">
        <f ca="1">IF(Input!V501="","",VALUE(OFFSET(Input!$V$10,$AB492,0)))</f>
        <v/>
      </c>
      <c r="Z492" s="170" t="str">
        <f ca="1">IF(Input!W501="","",OFFSET(Input!$W$10,$AB492,0))</f>
        <v/>
      </c>
      <c r="AB492" s="169">
        <v>491</v>
      </c>
    </row>
    <row r="493" spans="1:28" x14ac:dyDescent="0.25">
      <c r="A493" s="179" t="str">
        <f ca="1">IF(Input!A502="","",OFFSET(Input!$A$10,$AB493,0))</f>
        <v/>
      </c>
      <c r="B493" t="str">
        <f>IF(Input!$J$2="","",IF(A493="","",Input!$J$2))</f>
        <v/>
      </c>
      <c r="D493" t="str">
        <f ca="1">IF(Input!B502="","",VALUE(OFFSET(Input!$B$10,$AB493,0)))</f>
        <v/>
      </c>
      <c r="E493" t="str">
        <f ca="1">IF(Input!C502="","",OFFSET(Input!$C$10,$AB493,0))</f>
        <v/>
      </c>
      <c r="F493" t="str">
        <f ca="1">IF(Input!D502="","",OFFSET(Input!$D$10,$AB493,0))</f>
        <v/>
      </c>
      <c r="G493" t="str">
        <f ca="1">IF(Input!E502="","",OFFSET(Input!$E$10,$AB493,0))</f>
        <v/>
      </c>
      <c r="H493" t="str">
        <f ca="1">IF(Input!F502="","",OFFSET(Input!$F$10,$AB493,0))</f>
        <v/>
      </c>
      <c r="I493" t="str">
        <f ca="1">IF(Input!G502="","",OFFSET(Input!$G$10,$AB493,0))</f>
        <v/>
      </c>
      <c r="J493" t="str">
        <f ca="1">IF(Input!H502="","",OFFSET(Input!$H$10,$AB493,0))</f>
        <v/>
      </c>
      <c r="K493" t="str">
        <f ca="1">IF(Input!I502="","",OFFSET(Input!$I$10,$AB493,0))</f>
        <v/>
      </c>
      <c r="L493" t="str">
        <f ca="1">IF(Input!J502="","",OFFSET(Input!$J$10,$AB493,0))</f>
        <v/>
      </c>
      <c r="M493" s="189" t="str">
        <f ca="1">IF(Input!K502="","",VALUE(OFFSET(Input!$K$10,$AB493,0)))</f>
        <v/>
      </c>
      <c r="N493" s="189" t="str">
        <f ca="1">IF(Input!L502="","",VALUE(OFFSET(Input!$L$10,$AB493,0)))</f>
        <v/>
      </c>
      <c r="O493" t="str">
        <f ca="1">IF(Input!M502="","",OFFSET(Input!$M$10,$AB493,0))</f>
        <v/>
      </c>
      <c r="P493" t="str">
        <f ca="1">IF(Input!N502="","",OFFSET(Input!$N$10,$AB493,0))</f>
        <v/>
      </c>
      <c r="Q493" t="str">
        <f ca="1">IF(Input!O502="","",OFFSET(Input!$O$10,$AB493,0))</f>
        <v/>
      </c>
      <c r="R493" t="str">
        <f ca="1">IF(Input!P502="","",VALUE(OFFSET(Input!$P$10,$AB493,0)*100))</f>
        <v/>
      </c>
      <c r="T493" t="str">
        <f ca="1">IF(Input!Q502="","",OFFSET(Input!$Q$10,$AB493,0))</f>
        <v/>
      </c>
      <c r="U493" t="str">
        <f ca="1">IF(Input!R502="","",OFFSET(Input!$R$10,$AB493,0))</f>
        <v/>
      </c>
      <c r="V493" t="str">
        <f ca="1">IF(Input!S502="","",VALUE(OFFSET(Input!$S$10,$AB493,0)))</f>
        <v/>
      </c>
      <c r="W493" t="str">
        <f ca="1">IF(Input!T502="","",VALUE(OFFSET(Input!$T$10,$AB493,0)))</f>
        <v/>
      </c>
      <c r="X493" t="str">
        <f ca="1">IF(Input!U502="","",VALUE(OFFSET(Input!$U$10,$AB493,0)))</f>
        <v/>
      </c>
      <c r="Y493" t="str">
        <f ca="1">IF(Input!V502="","",VALUE(OFFSET(Input!$V$10,$AB493,0)))</f>
        <v/>
      </c>
      <c r="Z493" s="170" t="str">
        <f ca="1">IF(Input!W502="","",OFFSET(Input!$W$10,$AB493,0))</f>
        <v/>
      </c>
      <c r="AB493" s="169">
        <v>492</v>
      </c>
    </row>
    <row r="494" spans="1:28" x14ac:dyDescent="0.25">
      <c r="A494" s="179" t="str">
        <f ca="1">IF(Input!A503="","",OFFSET(Input!$A$10,$AB494,0))</f>
        <v/>
      </c>
      <c r="B494" t="str">
        <f>IF(Input!$J$2="","",IF(A494="","",Input!$J$2))</f>
        <v/>
      </c>
      <c r="D494" t="str">
        <f ca="1">IF(Input!B503="","",VALUE(OFFSET(Input!$B$10,$AB494,0)))</f>
        <v/>
      </c>
      <c r="E494" t="str">
        <f ca="1">IF(Input!C503="","",OFFSET(Input!$C$10,$AB494,0))</f>
        <v/>
      </c>
      <c r="F494" t="str">
        <f ca="1">IF(Input!D503="","",OFFSET(Input!$D$10,$AB494,0))</f>
        <v/>
      </c>
      <c r="G494" t="str">
        <f ca="1">IF(Input!E503="","",OFFSET(Input!$E$10,$AB494,0))</f>
        <v/>
      </c>
      <c r="H494" t="str">
        <f ca="1">IF(Input!F503="","",OFFSET(Input!$F$10,$AB494,0))</f>
        <v/>
      </c>
      <c r="I494" t="str">
        <f ca="1">IF(Input!G503="","",OFFSET(Input!$G$10,$AB494,0))</f>
        <v/>
      </c>
      <c r="J494" t="str">
        <f ca="1">IF(Input!H503="","",OFFSET(Input!$H$10,$AB494,0))</f>
        <v/>
      </c>
      <c r="K494" t="str">
        <f ca="1">IF(Input!I503="","",OFFSET(Input!$I$10,$AB494,0))</f>
        <v/>
      </c>
      <c r="L494" t="str">
        <f ca="1">IF(Input!J503="","",OFFSET(Input!$J$10,$AB494,0))</f>
        <v/>
      </c>
      <c r="M494" s="189" t="str">
        <f ca="1">IF(Input!K503="","",VALUE(OFFSET(Input!$K$10,$AB494,0)))</f>
        <v/>
      </c>
      <c r="N494" s="189" t="str">
        <f ca="1">IF(Input!L503="","",VALUE(OFFSET(Input!$L$10,$AB494,0)))</f>
        <v/>
      </c>
      <c r="O494" t="str">
        <f ca="1">IF(Input!M503="","",OFFSET(Input!$M$10,$AB494,0))</f>
        <v/>
      </c>
      <c r="P494" t="str">
        <f ca="1">IF(Input!N503="","",OFFSET(Input!$N$10,$AB494,0))</f>
        <v/>
      </c>
      <c r="Q494" t="str">
        <f ca="1">IF(Input!O503="","",OFFSET(Input!$O$10,$AB494,0))</f>
        <v/>
      </c>
      <c r="R494" t="str">
        <f ca="1">IF(Input!P503="","",VALUE(OFFSET(Input!$P$10,$AB494,0)*100))</f>
        <v/>
      </c>
      <c r="T494" t="str">
        <f ca="1">IF(Input!Q503="","",OFFSET(Input!$Q$10,$AB494,0))</f>
        <v/>
      </c>
      <c r="U494" t="str">
        <f ca="1">IF(Input!R503="","",OFFSET(Input!$R$10,$AB494,0))</f>
        <v/>
      </c>
      <c r="V494" t="str">
        <f ca="1">IF(Input!S503="","",VALUE(OFFSET(Input!$S$10,$AB494,0)))</f>
        <v/>
      </c>
      <c r="W494" t="str">
        <f ca="1">IF(Input!T503="","",VALUE(OFFSET(Input!$T$10,$AB494,0)))</f>
        <v/>
      </c>
      <c r="X494" t="str">
        <f ca="1">IF(Input!U503="","",VALUE(OFFSET(Input!$U$10,$AB494,0)))</f>
        <v/>
      </c>
      <c r="Y494" t="str">
        <f ca="1">IF(Input!V503="","",VALUE(OFFSET(Input!$V$10,$AB494,0)))</f>
        <v/>
      </c>
      <c r="Z494" s="170" t="str">
        <f ca="1">IF(Input!W503="","",OFFSET(Input!$W$10,$AB494,0))</f>
        <v/>
      </c>
      <c r="AB494" s="169">
        <v>493</v>
      </c>
    </row>
    <row r="495" spans="1:28" x14ac:dyDescent="0.25">
      <c r="A495" s="179" t="str">
        <f ca="1">IF(Input!A504="","",OFFSET(Input!$A$10,$AB495,0))</f>
        <v/>
      </c>
      <c r="B495" t="str">
        <f>IF(Input!$J$2="","",IF(A495="","",Input!$J$2))</f>
        <v/>
      </c>
      <c r="D495" t="str">
        <f ca="1">IF(Input!B504="","",VALUE(OFFSET(Input!$B$10,$AB495,0)))</f>
        <v/>
      </c>
      <c r="E495" t="str">
        <f ca="1">IF(Input!C504="","",OFFSET(Input!$C$10,$AB495,0))</f>
        <v/>
      </c>
      <c r="F495" t="str">
        <f ca="1">IF(Input!D504="","",OFFSET(Input!$D$10,$AB495,0))</f>
        <v/>
      </c>
      <c r="G495" t="str">
        <f ca="1">IF(Input!E504="","",OFFSET(Input!$E$10,$AB495,0))</f>
        <v/>
      </c>
      <c r="H495" t="str">
        <f ca="1">IF(Input!F504="","",OFFSET(Input!$F$10,$AB495,0))</f>
        <v/>
      </c>
      <c r="I495" t="str">
        <f ca="1">IF(Input!G504="","",OFFSET(Input!$G$10,$AB495,0))</f>
        <v/>
      </c>
      <c r="J495" t="str">
        <f ca="1">IF(Input!H504="","",OFFSET(Input!$H$10,$AB495,0))</f>
        <v/>
      </c>
      <c r="K495" t="str">
        <f ca="1">IF(Input!I504="","",OFFSET(Input!$I$10,$AB495,0))</f>
        <v/>
      </c>
      <c r="L495" t="str">
        <f ca="1">IF(Input!J504="","",OFFSET(Input!$J$10,$AB495,0))</f>
        <v/>
      </c>
      <c r="M495" s="189" t="str">
        <f ca="1">IF(Input!K504="","",VALUE(OFFSET(Input!$K$10,$AB495,0)))</f>
        <v/>
      </c>
      <c r="N495" s="189" t="str">
        <f ca="1">IF(Input!L504="","",VALUE(OFFSET(Input!$L$10,$AB495,0)))</f>
        <v/>
      </c>
      <c r="O495" t="str">
        <f ca="1">IF(Input!M504="","",OFFSET(Input!$M$10,$AB495,0))</f>
        <v/>
      </c>
      <c r="P495" t="str">
        <f ca="1">IF(Input!N504="","",OFFSET(Input!$N$10,$AB495,0))</f>
        <v/>
      </c>
      <c r="Q495" t="str">
        <f ca="1">IF(Input!O504="","",OFFSET(Input!$O$10,$AB495,0))</f>
        <v/>
      </c>
      <c r="R495" t="str">
        <f ca="1">IF(Input!P504="","",VALUE(OFFSET(Input!$P$10,$AB495,0)*100))</f>
        <v/>
      </c>
      <c r="T495" t="str">
        <f ca="1">IF(Input!Q504="","",OFFSET(Input!$Q$10,$AB495,0))</f>
        <v/>
      </c>
      <c r="U495" t="str">
        <f ca="1">IF(Input!R504="","",OFFSET(Input!$R$10,$AB495,0))</f>
        <v/>
      </c>
      <c r="V495" t="str">
        <f ca="1">IF(Input!S504="","",VALUE(OFFSET(Input!$S$10,$AB495,0)))</f>
        <v/>
      </c>
      <c r="W495" t="str">
        <f ca="1">IF(Input!T504="","",VALUE(OFFSET(Input!$T$10,$AB495,0)))</f>
        <v/>
      </c>
      <c r="X495" t="str">
        <f ca="1">IF(Input!U504="","",VALUE(OFFSET(Input!$U$10,$AB495,0)))</f>
        <v/>
      </c>
      <c r="Y495" t="str">
        <f ca="1">IF(Input!V504="","",VALUE(OFFSET(Input!$V$10,$AB495,0)))</f>
        <v/>
      </c>
      <c r="Z495" s="170" t="str">
        <f ca="1">IF(Input!W504="","",OFFSET(Input!$W$10,$AB495,0))</f>
        <v/>
      </c>
      <c r="AB495" s="169">
        <v>494</v>
      </c>
    </row>
    <row r="496" spans="1:28" x14ac:dyDescent="0.25">
      <c r="A496" s="179" t="str">
        <f ca="1">IF(Input!A505="","",OFFSET(Input!$A$10,$AB496,0))</f>
        <v/>
      </c>
      <c r="B496" t="str">
        <f>IF(Input!$J$2="","",IF(A496="","",Input!$J$2))</f>
        <v/>
      </c>
      <c r="D496" t="str">
        <f ca="1">IF(Input!B505="","",VALUE(OFFSET(Input!$B$10,$AB496,0)))</f>
        <v/>
      </c>
      <c r="E496" t="str">
        <f ca="1">IF(Input!C505="","",OFFSET(Input!$C$10,$AB496,0))</f>
        <v/>
      </c>
      <c r="F496" t="str">
        <f ca="1">IF(Input!D505="","",OFFSET(Input!$D$10,$AB496,0))</f>
        <v/>
      </c>
      <c r="G496" t="str">
        <f ca="1">IF(Input!E505="","",OFFSET(Input!$E$10,$AB496,0))</f>
        <v/>
      </c>
      <c r="H496" t="str">
        <f ca="1">IF(Input!F505="","",OFFSET(Input!$F$10,$AB496,0))</f>
        <v/>
      </c>
      <c r="I496" t="str">
        <f ca="1">IF(Input!G505="","",OFFSET(Input!$G$10,$AB496,0))</f>
        <v/>
      </c>
      <c r="J496" t="str">
        <f ca="1">IF(Input!H505="","",OFFSET(Input!$H$10,$AB496,0))</f>
        <v/>
      </c>
      <c r="K496" t="str">
        <f ca="1">IF(Input!I505="","",OFFSET(Input!$I$10,$AB496,0))</f>
        <v/>
      </c>
      <c r="L496" t="str">
        <f ca="1">IF(Input!J505="","",OFFSET(Input!$J$10,$AB496,0))</f>
        <v/>
      </c>
      <c r="M496" s="189" t="str">
        <f ca="1">IF(Input!K505="","",VALUE(OFFSET(Input!$K$10,$AB496,0)))</f>
        <v/>
      </c>
      <c r="N496" s="189" t="str">
        <f ca="1">IF(Input!L505="","",VALUE(OFFSET(Input!$L$10,$AB496,0)))</f>
        <v/>
      </c>
      <c r="O496" t="str">
        <f ca="1">IF(Input!M505="","",OFFSET(Input!$M$10,$AB496,0))</f>
        <v/>
      </c>
      <c r="P496" t="str">
        <f ca="1">IF(Input!N505="","",OFFSET(Input!$N$10,$AB496,0))</f>
        <v/>
      </c>
      <c r="Q496" t="str">
        <f ca="1">IF(Input!O505="","",OFFSET(Input!$O$10,$AB496,0))</f>
        <v/>
      </c>
      <c r="R496" t="str">
        <f ca="1">IF(Input!P505="","",VALUE(OFFSET(Input!$P$10,$AB496,0)*100))</f>
        <v/>
      </c>
      <c r="T496" t="str">
        <f ca="1">IF(Input!Q505="","",OFFSET(Input!$Q$10,$AB496,0))</f>
        <v/>
      </c>
      <c r="U496" t="str">
        <f ca="1">IF(Input!R505="","",OFFSET(Input!$R$10,$AB496,0))</f>
        <v/>
      </c>
      <c r="V496" t="str">
        <f ca="1">IF(Input!S505="","",VALUE(OFFSET(Input!$S$10,$AB496,0)))</f>
        <v/>
      </c>
      <c r="W496" t="str">
        <f ca="1">IF(Input!T505="","",VALUE(OFFSET(Input!$T$10,$AB496,0)))</f>
        <v/>
      </c>
      <c r="X496" t="str">
        <f ca="1">IF(Input!U505="","",VALUE(OFFSET(Input!$U$10,$AB496,0)))</f>
        <v/>
      </c>
      <c r="Y496" t="str">
        <f ca="1">IF(Input!V505="","",VALUE(OFFSET(Input!$V$10,$AB496,0)))</f>
        <v/>
      </c>
      <c r="Z496" s="170" t="str">
        <f ca="1">IF(Input!W505="","",OFFSET(Input!$W$10,$AB496,0))</f>
        <v/>
      </c>
      <c r="AB496" s="169">
        <v>495</v>
      </c>
    </row>
    <row r="497" spans="1:28" x14ac:dyDescent="0.25">
      <c r="A497" s="179" t="str">
        <f ca="1">IF(Input!A506="","",OFFSET(Input!$A$10,$AB497,0))</f>
        <v/>
      </c>
      <c r="B497" t="str">
        <f>IF(Input!$J$2="","",IF(A497="","",Input!$J$2))</f>
        <v/>
      </c>
      <c r="D497" t="str">
        <f ca="1">IF(Input!B506="","",VALUE(OFFSET(Input!$B$10,$AB497,0)))</f>
        <v/>
      </c>
      <c r="E497" t="str">
        <f ca="1">IF(Input!C506="","",OFFSET(Input!$C$10,$AB497,0))</f>
        <v/>
      </c>
      <c r="F497" t="str">
        <f ca="1">IF(Input!D506="","",OFFSET(Input!$D$10,$AB497,0))</f>
        <v/>
      </c>
      <c r="G497" t="str">
        <f ca="1">IF(Input!E506="","",OFFSET(Input!$E$10,$AB497,0))</f>
        <v/>
      </c>
      <c r="H497" t="str">
        <f ca="1">IF(Input!F506="","",OFFSET(Input!$F$10,$AB497,0))</f>
        <v/>
      </c>
      <c r="I497" t="str">
        <f ca="1">IF(Input!G506="","",OFFSET(Input!$G$10,$AB497,0))</f>
        <v/>
      </c>
      <c r="J497" t="str">
        <f ca="1">IF(Input!H506="","",OFFSET(Input!$H$10,$AB497,0))</f>
        <v/>
      </c>
      <c r="K497" t="str">
        <f ca="1">IF(Input!I506="","",OFFSET(Input!$I$10,$AB497,0))</f>
        <v/>
      </c>
      <c r="L497" t="str">
        <f ca="1">IF(Input!J506="","",OFFSET(Input!$J$10,$AB497,0))</f>
        <v/>
      </c>
      <c r="M497" s="189" t="str">
        <f ca="1">IF(Input!K506="","",VALUE(OFFSET(Input!$K$10,$AB497,0)))</f>
        <v/>
      </c>
      <c r="N497" s="189" t="str">
        <f ca="1">IF(Input!L506="","",VALUE(OFFSET(Input!$L$10,$AB497,0)))</f>
        <v/>
      </c>
      <c r="O497" t="str">
        <f ca="1">IF(Input!M506="","",OFFSET(Input!$M$10,$AB497,0))</f>
        <v/>
      </c>
      <c r="P497" t="str">
        <f ca="1">IF(Input!N506="","",OFFSET(Input!$N$10,$AB497,0))</f>
        <v/>
      </c>
      <c r="Q497" t="str">
        <f ca="1">IF(Input!O506="","",OFFSET(Input!$O$10,$AB497,0))</f>
        <v/>
      </c>
      <c r="R497" t="str">
        <f ca="1">IF(Input!P506="","",VALUE(OFFSET(Input!$P$10,$AB497,0)*100))</f>
        <v/>
      </c>
      <c r="T497" t="str">
        <f ca="1">IF(Input!Q506="","",OFFSET(Input!$Q$10,$AB497,0))</f>
        <v/>
      </c>
      <c r="U497" t="str">
        <f ca="1">IF(Input!R506="","",OFFSET(Input!$R$10,$AB497,0))</f>
        <v/>
      </c>
      <c r="V497" t="str">
        <f ca="1">IF(Input!S506="","",VALUE(OFFSET(Input!$S$10,$AB497,0)))</f>
        <v/>
      </c>
      <c r="W497" t="str">
        <f ca="1">IF(Input!T506="","",VALUE(OFFSET(Input!$T$10,$AB497,0)))</f>
        <v/>
      </c>
      <c r="X497" t="str">
        <f ca="1">IF(Input!U506="","",VALUE(OFFSET(Input!$U$10,$AB497,0)))</f>
        <v/>
      </c>
      <c r="Y497" t="str">
        <f ca="1">IF(Input!V506="","",VALUE(OFFSET(Input!$V$10,$AB497,0)))</f>
        <v/>
      </c>
      <c r="Z497" s="170" t="str">
        <f ca="1">IF(Input!W506="","",OFFSET(Input!$W$10,$AB497,0))</f>
        <v/>
      </c>
      <c r="AB497" s="169">
        <v>496</v>
      </c>
    </row>
    <row r="498" spans="1:28" x14ac:dyDescent="0.25">
      <c r="A498" s="179" t="str">
        <f ca="1">IF(Input!A507="","",OFFSET(Input!$A$10,$AB498,0))</f>
        <v/>
      </c>
      <c r="B498" t="str">
        <f>IF(Input!$J$2="","",IF(A498="","",Input!$J$2))</f>
        <v/>
      </c>
      <c r="D498" t="str">
        <f ca="1">IF(Input!B507="","",VALUE(OFFSET(Input!$B$10,$AB498,0)))</f>
        <v/>
      </c>
      <c r="E498" t="str">
        <f ca="1">IF(Input!C507="","",OFFSET(Input!$C$10,$AB498,0))</f>
        <v/>
      </c>
      <c r="F498" t="str">
        <f ca="1">IF(Input!D507="","",OFFSET(Input!$D$10,$AB498,0))</f>
        <v/>
      </c>
      <c r="G498" t="str">
        <f ca="1">IF(Input!E507="","",OFFSET(Input!$E$10,$AB498,0))</f>
        <v/>
      </c>
      <c r="H498" t="str">
        <f ca="1">IF(Input!F507="","",OFFSET(Input!$F$10,$AB498,0))</f>
        <v/>
      </c>
      <c r="I498" t="str">
        <f ca="1">IF(Input!G507="","",OFFSET(Input!$G$10,$AB498,0))</f>
        <v/>
      </c>
      <c r="J498" t="str">
        <f ca="1">IF(Input!H507="","",OFFSET(Input!$H$10,$AB498,0))</f>
        <v/>
      </c>
      <c r="K498" t="str">
        <f ca="1">IF(Input!I507="","",OFFSET(Input!$I$10,$AB498,0))</f>
        <v/>
      </c>
      <c r="L498" t="str">
        <f ca="1">IF(Input!J507="","",OFFSET(Input!$J$10,$AB498,0))</f>
        <v/>
      </c>
      <c r="M498" s="189" t="str">
        <f ca="1">IF(Input!K507="","",VALUE(OFFSET(Input!$K$10,$AB498,0)))</f>
        <v/>
      </c>
      <c r="N498" s="189" t="str">
        <f ca="1">IF(Input!L507="","",VALUE(OFFSET(Input!$L$10,$AB498,0)))</f>
        <v/>
      </c>
      <c r="O498" t="str">
        <f ca="1">IF(Input!M507="","",OFFSET(Input!$M$10,$AB498,0))</f>
        <v/>
      </c>
      <c r="P498" t="str">
        <f ca="1">IF(Input!N507="","",OFFSET(Input!$N$10,$AB498,0))</f>
        <v/>
      </c>
      <c r="Q498" t="str">
        <f ca="1">IF(Input!O507="","",OFFSET(Input!$O$10,$AB498,0))</f>
        <v/>
      </c>
      <c r="R498" t="str">
        <f ca="1">IF(Input!P507="","",VALUE(OFFSET(Input!$P$10,$AB498,0)*100))</f>
        <v/>
      </c>
      <c r="T498" t="str">
        <f ca="1">IF(Input!Q507="","",OFFSET(Input!$Q$10,$AB498,0))</f>
        <v/>
      </c>
      <c r="U498" t="str">
        <f ca="1">IF(Input!R507="","",OFFSET(Input!$R$10,$AB498,0))</f>
        <v/>
      </c>
      <c r="V498" t="str">
        <f ca="1">IF(Input!S507="","",VALUE(OFFSET(Input!$S$10,$AB498,0)))</f>
        <v/>
      </c>
      <c r="W498" t="str">
        <f ca="1">IF(Input!T507="","",VALUE(OFFSET(Input!$T$10,$AB498,0)))</f>
        <v/>
      </c>
      <c r="X498" t="str">
        <f ca="1">IF(Input!U507="","",VALUE(OFFSET(Input!$U$10,$AB498,0)))</f>
        <v/>
      </c>
      <c r="Y498" t="str">
        <f ca="1">IF(Input!V507="","",VALUE(OFFSET(Input!$V$10,$AB498,0)))</f>
        <v/>
      </c>
      <c r="Z498" s="170" t="str">
        <f ca="1">IF(Input!W507="","",OFFSET(Input!$W$10,$AB498,0))</f>
        <v/>
      </c>
      <c r="AB498" s="169">
        <v>497</v>
      </c>
    </row>
    <row r="499" spans="1:28" x14ac:dyDescent="0.25">
      <c r="A499" s="179" t="str">
        <f ca="1">IF(Input!A508="","",OFFSET(Input!$A$10,$AB499,0))</f>
        <v/>
      </c>
      <c r="B499" t="str">
        <f>IF(Input!$J$2="","",IF(A499="","",Input!$J$2))</f>
        <v/>
      </c>
      <c r="D499" t="str">
        <f ca="1">IF(Input!B508="","",VALUE(OFFSET(Input!$B$10,$AB499,0)))</f>
        <v/>
      </c>
      <c r="E499" t="str">
        <f ca="1">IF(Input!C508="","",OFFSET(Input!$C$10,$AB499,0))</f>
        <v/>
      </c>
      <c r="F499" t="str">
        <f ca="1">IF(Input!D508="","",OFFSET(Input!$D$10,$AB499,0))</f>
        <v/>
      </c>
      <c r="G499" t="str">
        <f ca="1">IF(Input!E508="","",OFFSET(Input!$E$10,$AB499,0))</f>
        <v/>
      </c>
      <c r="H499" t="str">
        <f ca="1">IF(Input!F508="","",OFFSET(Input!$F$10,$AB499,0))</f>
        <v/>
      </c>
      <c r="I499" t="str">
        <f ca="1">IF(Input!G508="","",OFFSET(Input!$G$10,$AB499,0))</f>
        <v/>
      </c>
      <c r="J499" t="str">
        <f ca="1">IF(Input!H508="","",OFFSET(Input!$H$10,$AB499,0))</f>
        <v/>
      </c>
      <c r="K499" t="str">
        <f ca="1">IF(Input!I508="","",OFFSET(Input!$I$10,$AB499,0))</f>
        <v/>
      </c>
      <c r="L499" t="str">
        <f ca="1">IF(Input!J508="","",OFFSET(Input!$J$10,$AB499,0))</f>
        <v/>
      </c>
      <c r="M499" s="189" t="str">
        <f ca="1">IF(Input!K508="","",VALUE(OFFSET(Input!$K$10,$AB499,0)))</f>
        <v/>
      </c>
      <c r="N499" s="189" t="str">
        <f ca="1">IF(Input!L508="","",VALUE(OFFSET(Input!$L$10,$AB499,0)))</f>
        <v/>
      </c>
      <c r="O499" t="str">
        <f ca="1">IF(Input!M508="","",OFFSET(Input!$M$10,$AB499,0))</f>
        <v/>
      </c>
      <c r="P499" t="str">
        <f ca="1">IF(Input!N508="","",OFFSET(Input!$N$10,$AB499,0))</f>
        <v/>
      </c>
      <c r="Q499" t="str">
        <f ca="1">IF(Input!O508="","",OFFSET(Input!$O$10,$AB499,0))</f>
        <v/>
      </c>
      <c r="R499" t="str">
        <f ca="1">IF(Input!P508="","",VALUE(OFFSET(Input!$P$10,$AB499,0)*100))</f>
        <v/>
      </c>
      <c r="T499" t="str">
        <f ca="1">IF(Input!Q508="","",OFFSET(Input!$Q$10,$AB499,0))</f>
        <v/>
      </c>
      <c r="U499" t="str">
        <f ca="1">IF(Input!R508="","",OFFSET(Input!$R$10,$AB499,0))</f>
        <v/>
      </c>
      <c r="V499" t="str">
        <f ca="1">IF(Input!S508="","",VALUE(OFFSET(Input!$S$10,$AB499,0)))</f>
        <v/>
      </c>
      <c r="W499" t="str">
        <f ca="1">IF(Input!T508="","",VALUE(OFFSET(Input!$T$10,$AB499,0)))</f>
        <v/>
      </c>
      <c r="X499" t="str">
        <f ca="1">IF(Input!U508="","",VALUE(OFFSET(Input!$U$10,$AB499,0)))</f>
        <v/>
      </c>
      <c r="Y499" t="str">
        <f ca="1">IF(Input!V508="","",VALUE(OFFSET(Input!$V$10,$AB499,0)))</f>
        <v/>
      </c>
      <c r="Z499" s="170" t="str">
        <f ca="1">IF(Input!W508="","",OFFSET(Input!$W$10,$AB499,0))</f>
        <v/>
      </c>
      <c r="AB499" s="169">
        <v>498</v>
      </c>
    </row>
    <row r="500" spans="1:28" x14ac:dyDescent="0.25">
      <c r="A500" s="179" t="str">
        <f ca="1">IF(Input!A509="","",OFFSET(Input!$A$10,$AB500,0))</f>
        <v/>
      </c>
      <c r="B500" t="str">
        <f>IF(Input!$J$2="","",IF(A500="","",Input!$J$2))</f>
        <v/>
      </c>
      <c r="D500" t="str">
        <f ca="1">IF(Input!B509="","",VALUE(OFFSET(Input!$B$10,$AB500,0)))</f>
        <v/>
      </c>
      <c r="E500" t="str">
        <f ca="1">IF(Input!C509="","",OFFSET(Input!$C$10,$AB500,0))</f>
        <v/>
      </c>
      <c r="F500" t="str">
        <f ca="1">IF(Input!D509="","",OFFSET(Input!$D$10,$AB500,0))</f>
        <v/>
      </c>
      <c r="G500" t="str">
        <f ca="1">IF(Input!E509="","",OFFSET(Input!$E$10,$AB500,0))</f>
        <v/>
      </c>
      <c r="H500" t="str">
        <f ca="1">IF(Input!F509="","",OFFSET(Input!$F$10,$AB500,0))</f>
        <v/>
      </c>
      <c r="I500" t="str">
        <f ca="1">IF(Input!G509="","",OFFSET(Input!$G$10,$AB500,0))</f>
        <v/>
      </c>
      <c r="J500" t="str">
        <f ca="1">IF(Input!H509="","",OFFSET(Input!$H$10,$AB500,0))</f>
        <v/>
      </c>
      <c r="K500" t="str">
        <f ca="1">IF(Input!I509="","",OFFSET(Input!$I$10,$AB500,0))</f>
        <v/>
      </c>
      <c r="L500" t="str">
        <f ca="1">IF(Input!J509="","",OFFSET(Input!$J$10,$AB500,0))</f>
        <v/>
      </c>
      <c r="M500" s="189" t="str">
        <f ca="1">IF(Input!K509="","",VALUE(OFFSET(Input!$K$10,$AB500,0)))</f>
        <v/>
      </c>
      <c r="N500" s="189" t="str">
        <f ca="1">IF(Input!L509="","",VALUE(OFFSET(Input!$L$10,$AB500,0)))</f>
        <v/>
      </c>
      <c r="O500" t="str">
        <f ca="1">IF(Input!M509="","",OFFSET(Input!$M$10,$AB500,0))</f>
        <v/>
      </c>
      <c r="P500" t="str">
        <f ca="1">IF(Input!N509="","",OFFSET(Input!$N$10,$AB500,0))</f>
        <v/>
      </c>
      <c r="Q500" t="str">
        <f ca="1">IF(Input!O509="","",OFFSET(Input!$O$10,$AB500,0))</f>
        <v/>
      </c>
      <c r="R500" t="str">
        <f ca="1">IF(Input!P509="","",VALUE(OFFSET(Input!$P$10,$AB500,0)*100))</f>
        <v/>
      </c>
      <c r="T500" t="str">
        <f ca="1">IF(Input!Q509="","",OFFSET(Input!$Q$10,$AB500,0))</f>
        <v/>
      </c>
      <c r="U500" t="str">
        <f ca="1">IF(Input!R509="","",OFFSET(Input!$R$10,$AB500,0))</f>
        <v/>
      </c>
      <c r="V500" t="str">
        <f ca="1">IF(Input!S509="","",VALUE(OFFSET(Input!$S$10,$AB500,0)))</f>
        <v/>
      </c>
      <c r="W500" t="str">
        <f ca="1">IF(Input!T509="","",VALUE(OFFSET(Input!$T$10,$AB500,0)))</f>
        <v/>
      </c>
      <c r="X500" t="str">
        <f ca="1">IF(Input!U509="","",VALUE(OFFSET(Input!$U$10,$AB500,0)))</f>
        <v/>
      </c>
      <c r="Y500" t="str">
        <f ca="1">IF(Input!V509="","",VALUE(OFFSET(Input!$V$10,$AB500,0)))</f>
        <v/>
      </c>
      <c r="Z500" s="170" t="str">
        <f ca="1">IF(Input!W509="","",OFFSET(Input!$W$10,$AB500,0))</f>
        <v/>
      </c>
      <c r="AB500" s="169">
        <v>499</v>
      </c>
    </row>
    <row r="501" spans="1:28" s="165" customFormat="1" ht="13.8" thickBot="1" x14ac:dyDescent="0.3">
      <c r="A501" s="180" t="str">
        <f ca="1">IF(Input!A510="","",OFFSET(Input!$A$10,$AB501,0))</f>
        <v/>
      </c>
      <c r="B501" s="165" t="str">
        <f>IF(Input!$J$2="","",IF(A501="","",Input!$J$2))</f>
        <v/>
      </c>
      <c r="D501" s="165" t="str">
        <f ca="1">IF(Input!B510="","",VALUE(OFFSET(Input!$B$10,$AB501,0)))</f>
        <v/>
      </c>
      <c r="E501" s="165" t="str">
        <f ca="1">IF(Input!C510="","",OFFSET(Input!$C$10,$AB501,0))</f>
        <v/>
      </c>
      <c r="F501" s="165" t="str">
        <f ca="1">IF(Input!D510="","",OFFSET(Input!$D$10,$AB501,0))</f>
        <v/>
      </c>
      <c r="G501" s="165" t="str">
        <f ca="1">IF(Input!E510="","",OFFSET(Input!$E$10,$AB501,0))</f>
        <v/>
      </c>
      <c r="H501" s="165" t="str">
        <f ca="1">IF(Input!F510="","",OFFSET(Input!$F$10,$AB501,0))</f>
        <v/>
      </c>
      <c r="I501" s="165" t="str">
        <f ca="1">IF(Input!G510="","",OFFSET(Input!$G$10,$AB501,0))</f>
        <v/>
      </c>
      <c r="J501" s="165" t="str">
        <f ca="1">IF(Input!H510="","",OFFSET(Input!$H$10,$AB501,0))</f>
        <v/>
      </c>
      <c r="K501" s="165" t="str">
        <f ca="1">IF(Input!I510="","",OFFSET(Input!$I$10,$AB501,0))</f>
        <v/>
      </c>
      <c r="L501" s="165" t="str">
        <f ca="1">IF(Input!J510="","",OFFSET(Input!$J$10,$AB501,0))</f>
        <v/>
      </c>
      <c r="M501" s="190" t="str">
        <f ca="1">IF(Input!K510="","",VALUE(OFFSET(Input!$K$10,$AB501,0)))</f>
        <v/>
      </c>
      <c r="N501" s="190" t="str">
        <f ca="1">IF(Input!L510="","",VALUE(OFFSET(Input!$L$10,$AB501,0)))</f>
        <v/>
      </c>
      <c r="O501" s="165" t="str">
        <f ca="1">IF(Input!M510="","",OFFSET(Input!$M$10,$AB501,0))</f>
        <v/>
      </c>
      <c r="P501" s="165" t="str">
        <f ca="1">IF(Input!N510="","",OFFSET(Input!$N$10,$AB501,0))</f>
        <v/>
      </c>
      <c r="Q501" s="165" t="str">
        <f ca="1">IF(Input!O510="","",OFFSET(Input!$O$10,$AB501,0))</f>
        <v/>
      </c>
      <c r="R501" s="165" t="str">
        <f ca="1">IF(Input!P510="","",VALUE(OFFSET(Input!$P$10,$AB501,0)*100))</f>
        <v/>
      </c>
      <c r="T501" s="165" t="str">
        <f ca="1">IF(Input!Q510="","",OFFSET(Input!$Q$10,$AB501,0))</f>
        <v/>
      </c>
      <c r="U501" s="165" t="str">
        <f ca="1">IF(Input!R510="","",OFFSET(Input!$R$10,$AB501,0))</f>
        <v/>
      </c>
      <c r="V501" s="165" t="str">
        <f ca="1">IF(Input!S510="","",VALUE(OFFSET(Input!$S$10,$AB501,0)))</f>
        <v/>
      </c>
      <c r="W501" s="165" t="str">
        <f ca="1">IF(Input!T510="","",VALUE(OFFSET(Input!$T$10,$AB501,0)))</f>
        <v/>
      </c>
      <c r="X501" s="165" t="str">
        <f ca="1">IF(Input!U510="","",VALUE(OFFSET(Input!$U$10,$AB501,0)))</f>
        <v/>
      </c>
      <c r="Y501" s="165" t="str">
        <f ca="1">IF(Input!V510="","",VALUE(OFFSET(Input!$V$10,$AB501,0)))</f>
        <v/>
      </c>
      <c r="Z501" s="171" t="str">
        <f ca="1">IF(Input!W510="","",OFFSET(Input!$W$10,$AB501,0))</f>
        <v/>
      </c>
      <c r="AA501"/>
      <c r="AB501" s="172">
        <v>500</v>
      </c>
    </row>
  </sheetData>
  <sheetProtection algorithmName="SHA-512" hashValue="PT3dBDxiQV8IEymx09XOviTGW/QzmTuwfj1mma22jsGtbvXgVgS8fJOyW7cOPwcGGeAg3qysyFEkoqCIkio8rg==" saltValue="4c4mBb7I4Y+h75ruilMlTg==" spinCount="100000" sheet="1" objects="1" scenarios="1"/>
  <pageMargins left="0.7" right="0.7" top="0.75" bottom="0.75" header="0.3" footer="0.3"/>
  <pageSetup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1:J208"/>
  <sheetViews>
    <sheetView workbookViewId="0">
      <selection activeCell="D5" sqref="D5"/>
    </sheetView>
  </sheetViews>
  <sheetFormatPr defaultColWidth="9.109375" defaultRowHeight="13.2" x14ac:dyDescent="0.25"/>
  <cols>
    <col min="1" max="1" width="31.33203125" bestFit="1" customWidth="1"/>
    <col min="3" max="3" width="21" bestFit="1" customWidth="1"/>
  </cols>
  <sheetData>
    <row r="1" spans="1:10" x14ac:dyDescent="0.25">
      <c r="A1" s="7"/>
      <c r="B1" s="7"/>
      <c r="C1" s="7"/>
    </row>
    <row r="2" spans="1:10" ht="15.6" x14ac:dyDescent="0.3">
      <c r="A2" s="8" t="s">
        <v>1336</v>
      </c>
      <c r="B2" s="8" t="s">
        <v>1337</v>
      </c>
      <c r="C2" s="8" t="s">
        <v>1338</v>
      </c>
      <c r="D2" s="8" t="s">
        <v>1339</v>
      </c>
    </row>
    <row r="3" spans="1:10" x14ac:dyDescent="0.25">
      <c r="A3" t="s">
        <v>172</v>
      </c>
      <c r="B3" t="s">
        <v>164</v>
      </c>
    </row>
    <row r="4" spans="1:10" x14ac:dyDescent="0.25">
      <c r="A4" t="s">
        <v>1340</v>
      </c>
      <c r="B4" t="s">
        <v>95</v>
      </c>
      <c r="C4" t="s">
        <v>1341</v>
      </c>
      <c r="D4">
        <v>13738</v>
      </c>
    </row>
    <row r="5" spans="1:10" x14ac:dyDescent="0.25">
      <c r="A5" t="s">
        <v>1342</v>
      </c>
      <c r="C5" s="2" t="s">
        <v>1343</v>
      </c>
      <c r="D5">
        <v>12345</v>
      </c>
    </row>
    <row r="6" spans="1:10" x14ac:dyDescent="0.25">
      <c r="A6" t="s">
        <v>1344</v>
      </c>
      <c r="C6" s="2" t="s">
        <v>1345</v>
      </c>
      <c r="D6">
        <v>90210</v>
      </c>
    </row>
    <row r="7" spans="1:10" x14ac:dyDescent="0.25">
      <c r="A7" t="s">
        <v>1346</v>
      </c>
      <c r="C7" t="s">
        <v>1347</v>
      </c>
      <c r="D7">
        <v>10349</v>
      </c>
    </row>
    <row r="8" spans="1:10" x14ac:dyDescent="0.25">
      <c r="A8" t="s">
        <v>1348</v>
      </c>
      <c r="C8" t="s">
        <v>1349</v>
      </c>
      <c r="D8">
        <v>10354</v>
      </c>
    </row>
    <row r="9" spans="1:10" x14ac:dyDescent="0.25">
      <c r="A9" t="s">
        <v>1350</v>
      </c>
      <c r="C9" t="s">
        <v>1351</v>
      </c>
      <c r="D9">
        <v>10370</v>
      </c>
    </row>
    <row r="10" spans="1:10" x14ac:dyDescent="0.25">
      <c r="A10" t="s">
        <v>1352</v>
      </c>
      <c r="J10" s="7"/>
    </row>
    <row r="11" spans="1:10" x14ac:dyDescent="0.25">
      <c r="A11" t="s">
        <v>1353</v>
      </c>
    </row>
    <row r="12" spans="1:10" x14ac:dyDescent="0.25">
      <c r="A12" t="s">
        <v>1354</v>
      </c>
    </row>
    <row r="13" spans="1:10" x14ac:dyDescent="0.25">
      <c r="A13" t="s">
        <v>1355</v>
      </c>
    </row>
    <row r="14" spans="1:10" x14ac:dyDescent="0.25">
      <c r="A14" t="s">
        <v>1356</v>
      </c>
    </row>
    <row r="15" spans="1:10" x14ac:dyDescent="0.25">
      <c r="A15" t="s">
        <v>1357</v>
      </c>
    </row>
    <row r="16" spans="1:10" x14ac:dyDescent="0.25">
      <c r="A16" t="s">
        <v>1358</v>
      </c>
    </row>
    <row r="17" spans="1:2" x14ac:dyDescent="0.25">
      <c r="A17" t="s">
        <v>1359</v>
      </c>
    </row>
    <row r="18" spans="1:2" x14ac:dyDescent="0.25">
      <c r="A18" t="s">
        <v>1360</v>
      </c>
    </row>
    <row r="19" spans="1:2" x14ac:dyDescent="0.25">
      <c r="A19" t="s">
        <v>1361</v>
      </c>
    </row>
    <row r="20" spans="1:2" x14ac:dyDescent="0.25">
      <c r="A20" t="s">
        <v>1362</v>
      </c>
    </row>
    <row r="21" spans="1:2" x14ac:dyDescent="0.25">
      <c r="A21" t="s">
        <v>1363</v>
      </c>
    </row>
    <row r="22" spans="1:2" x14ac:dyDescent="0.25">
      <c r="A22" t="s">
        <v>1364</v>
      </c>
    </row>
    <row r="23" spans="1:2" x14ac:dyDescent="0.25">
      <c r="A23" t="s">
        <v>1365</v>
      </c>
    </row>
    <row r="24" spans="1:2" x14ac:dyDescent="0.25">
      <c r="A24" t="s">
        <v>1366</v>
      </c>
    </row>
    <row r="25" spans="1:2" x14ac:dyDescent="0.25">
      <c r="A25" t="s">
        <v>1367</v>
      </c>
    </row>
    <row r="26" spans="1:2" x14ac:dyDescent="0.25">
      <c r="A26" t="s">
        <v>1368</v>
      </c>
    </row>
    <row r="27" spans="1:2" x14ac:dyDescent="0.25">
      <c r="A27" t="s">
        <v>1369</v>
      </c>
    </row>
    <row r="32" spans="1:2" x14ac:dyDescent="0.25">
      <c r="B32" s="7"/>
    </row>
    <row r="33" spans="1:3" x14ac:dyDescent="0.25">
      <c r="A33" s="7"/>
      <c r="B33" s="7"/>
    </row>
    <row r="34" spans="1:3" x14ac:dyDescent="0.25">
      <c r="A34" s="7"/>
      <c r="B34" s="7"/>
    </row>
    <row r="35" spans="1:3" x14ac:dyDescent="0.25">
      <c r="A35" s="7"/>
      <c r="B35" s="7"/>
    </row>
    <row r="36" spans="1:3" x14ac:dyDescent="0.25">
      <c r="A36" s="7"/>
      <c r="B36" s="7"/>
      <c r="C36" s="7"/>
    </row>
    <row r="37" spans="1:3" x14ac:dyDescent="0.25">
      <c r="A37" s="7"/>
      <c r="B37" s="7"/>
      <c r="C37" s="7"/>
    </row>
    <row r="38" spans="1:3" x14ac:dyDescent="0.25">
      <c r="A38" s="7"/>
      <c r="B38" s="7"/>
      <c r="C38" s="7"/>
    </row>
    <row r="39" spans="1:3" x14ac:dyDescent="0.25">
      <c r="A39" s="7"/>
      <c r="B39" s="7"/>
      <c r="C39" s="7"/>
    </row>
    <row r="40" spans="1:3" x14ac:dyDescent="0.25">
      <c r="A40" s="7"/>
      <c r="B40" s="7"/>
      <c r="C40" s="7"/>
    </row>
    <row r="41" spans="1:3" x14ac:dyDescent="0.25">
      <c r="A41" s="7"/>
      <c r="B41" s="7"/>
      <c r="C41" s="7"/>
    </row>
    <row r="42" spans="1:3" x14ac:dyDescent="0.25">
      <c r="A42" s="7"/>
      <c r="B42" s="7"/>
      <c r="C42" s="7"/>
    </row>
    <row r="43" spans="1:3" x14ac:dyDescent="0.25">
      <c r="A43" s="7"/>
      <c r="B43" s="7"/>
      <c r="C43" s="7"/>
    </row>
    <row r="44" spans="1:3" x14ac:dyDescent="0.25">
      <c r="A44" s="7"/>
      <c r="B44" s="7"/>
      <c r="C44" s="7"/>
    </row>
    <row r="45" spans="1:3" x14ac:dyDescent="0.25">
      <c r="A45" s="7"/>
      <c r="B45" s="7"/>
      <c r="C45" s="7"/>
    </row>
    <row r="46" spans="1:3" x14ac:dyDescent="0.25">
      <c r="A46" s="7"/>
      <c r="B46" s="7"/>
      <c r="C46" s="7"/>
    </row>
    <row r="47" spans="1:3" x14ac:dyDescent="0.25">
      <c r="A47" s="7"/>
      <c r="B47" s="7"/>
      <c r="C47" s="7"/>
    </row>
    <row r="48" spans="1:3" x14ac:dyDescent="0.25">
      <c r="A48" s="7"/>
      <c r="B48" s="7"/>
      <c r="C48" s="7"/>
    </row>
    <row r="49" spans="1:3" x14ac:dyDescent="0.25">
      <c r="A49" s="7"/>
      <c r="B49" s="7"/>
      <c r="C49" s="7"/>
    </row>
    <row r="50" spans="1:3" x14ac:dyDescent="0.25">
      <c r="A50" s="7"/>
      <c r="B50" s="7"/>
      <c r="C50" s="7"/>
    </row>
    <row r="51" spans="1:3" x14ac:dyDescent="0.25">
      <c r="A51" s="7"/>
      <c r="B51" s="7"/>
      <c r="C51" s="7"/>
    </row>
    <row r="52" spans="1:3" x14ac:dyDescent="0.25">
      <c r="A52" s="7"/>
      <c r="B52" s="7"/>
      <c r="C52" s="7"/>
    </row>
    <row r="53" spans="1:3" x14ac:dyDescent="0.25">
      <c r="A53" s="7"/>
      <c r="B53" s="7"/>
      <c r="C53" s="7"/>
    </row>
    <row r="54" spans="1:3" x14ac:dyDescent="0.25">
      <c r="A54" s="7"/>
      <c r="B54" s="7"/>
      <c r="C54" s="7"/>
    </row>
    <row r="55" spans="1:3" x14ac:dyDescent="0.25">
      <c r="A55" s="7"/>
      <c r="B55" s="7"/>
      <c r="C55" s="7"/>
    </row>
    <row r="56" spans="1:3" x14ac:dyDescent="0.25">
      <c r="A56" s="7"/>
      <c r="B56" s="7"/>
      <c r="C56" s="7"/>
    </row>
    <row r="57" spans="1:3" x14ac:dyDescent="0.25">
      <c r="A57" s="7"/>
      <c r="B57" s="7"/>
      <c r="C57" s="7"/>
    </row>
    <row r="58" spans="1:3" x14ac:dyDescent="0.25">
      <c r="A58" s="7"/>
      <c r="B58" s="7"/>
      <c r="C58" s="7"/>
    </row>
    <row r="59" spans="1:3" x14ac:dyDescent="0.25">
      <c r="A59" s="7"/>
      <c r="B59" s="7"/>
      <c r="C59" s="7"/>
    </row>
    <row r="60" spans="1:3" x14ac:dyDescent="0.25">
      <c r="A60" s="7"/>
      <c r="B60" s="7"/>
      <c r="C60" s="7"/>
    </row>
    <row r="61" spans="1:3" x14ac:dyDescent="0.25">
      <c r="A61" s="7"/>
      <c r="B61" s="7"/>
      <c r="C61" s="7"/>
    </row>
    <row r="62" spans="1:3" x14ac:dyDescent="0.25">
      <c r="A62" s="7"/>
      <c r="B62" s="7"/>
      <c r="C62" s="7"/>
    </row>
    <row r="63" spans="1:3" x14ac:dyDescent="0.25">
      <c r="A63" s="7"/>
      <c r="B63" s="7"/>
      <c r="C63" s="7"/>
    </row>
    <row r="64" spans="1:3" x14ac:dyDescent="0.25">
      <c r="A64" s="7"/>
      <c r="B64" s="7"/>
      <c r="C64" s="7"/>
    </row>
    <row r="65" spans="1:3" x14ac:dyDescent="0.25">
      <c r="A65" s="7"/>
      <c r="B65" s="7"/>
      <c r="C65" s="7"/>
    </row>
    <row r="66" spans="1:3" x14ac:dyDescent="0.25">
      <c r="A66" s="7"/>
      <c r="B66" s="7"/>
      <c r="C66" s="7"/>
    </row>
    <row r="67" spans="1:3" x14ac:dyDescent="0.25">
      <c r="A67" s="7"/>
      <c r="B67" s="7"/>
      <c r="C67" s="7"/>
    </row>
    <row r="68" spans="1:3" x14ac:dyDescent="0.25">
      <c r="A68" s="7"/>
      <c r="B68" s="7"/>
      <c r="C68" s="7"/>
    </row>
    <row r="69" spans="1:3" x14ac:dyDescent="0.25">
      <c r="A69" s="7"/>
      <c r="B69" s="7"/>
      <c r="C69" s="7"/>
    </row>
    <row r="70" spans="1:3" x14ac:dyDescent="0.25">
      <c r="A70" s="7"/>
      <c r="B70" s="7"/>
      <c r="C70" s="7"/>
    </row>
    <row r="71" spans="1:3" x14ac:dyDescent="0.25">
      <c r="A71" s="7"/>
      <c r="B71" s="7"/>
      <c r="C71" s="7"/>
    </row>
    <row r="72" spans="1:3" x14ac:dyDescent="0.25">
      <c r="A72" s="7"/>
      <c r="B72" s="7"/>
      <c r="C72" s="7"/>
    </row>
    <row r="73" spans="1:3" x14ac:dyDescent="0.25">
      <c r="A73" s="7"/>
      <c r="B73" s="7"/>
      <c r="C73" s="7"/>
    </row>
    <row r="74" spans="1:3" x14ac:dyDescent="0.25">
      <c r="A74" s="7"/>
      <c r="B74" s="7"/>
      <c r="C74" s="7"/>
    </row>
    <row r="75" spans="1:3" x14ac:dyDescent="0.25">
      <c r="A75" s="7"/>
      <c r="B75" s="7"/>
      <c r="C75" s="7"/>
    </row>
    <row r="76" spans="1:3" x14ac:dyDescent="0.25">
      <c r="A76" s="7"/>
      <c r="B76" s="7"/>
      <c r="C76" s="7"/>
    </row>
    <row r="77" spans="1:3" x14ac:dyDescent="0.25">
      <c r="A77" s="7"/>
      <c r="B77" s="7"/>
      <c r="C77" s="7"/>
    </row>
    <row r="78" spans="1:3" x14ac:dyDescent="0.25">
      <c r="A78" s="7"/>
      <c r="B78" s="7"/>
      <c r="C78" s="7"/>
    </row>
    <row r="79" spans="1:3" x14ac:dyDescent="0.25">
      <c r="A79" s="7"/>
      <c r="B79" s="7"/>
      <c r="C79" s="7"/>
    </row>
    <row r="80" spans="1:3" x14ac:dyDescent="0.25">
      <c r="A80" s="7"/>
      <c r="B80" s="7"/>
      <c r="C80" s="7"/>
    </row>
    <row r="81" spans="1:3" x14ac:dyDescent="0.25">
      <c r="A81" s="7"/>
      <c r="B81" s="7"/>
      <c r="C81" s="7"/>
    </row>
    <row r="82" spans="1:3" x14ac:dyDescent="0.25">
      <c r="A82" s="7"/>
      <c r="B82" s="7"/>
      <c r="C82" s="7"/>
    </row>
    <row r="83" spans="1:3" x14ac:dyDescent="0.25">
      <c r="A83" s="7"/>
      <c r="B83" s="7"/>
      <c r="C83" s="7"/>
    </row>
    <row r="84" spans="1:3" x14ac:dyDescent="0.25">
      <c r="A84" s="7"/>
      <c r="B84" s="7"/>
      <c r="C84" s="7"/>
    </row>
    <row r="85" spans="1:3" x14ac:dyDescent="0.25">
      <c r="A85" s="7"/>
      <c r="B85" s="7"/>
      <c r="C85" s="7"/>
    </row>
    <row r="86" spans="1:3" x14ac:dyDescent="0.25">
      <c r="A86" s="7"/>
      <c r="B86" s="7"/>
      <c r="C86" s="7"/>
    </row>
    <row r="87" spans="1:3" x14ac:dyDescent="0.25">
      <c r="A87" s="7"/>
      <c r="B87" s="7"/>
      <c r="C87" s="7"/>
    </row>
    <row r="88" spans="1:3" x14ac:dyDescent="0.25">
      <c r="A88" s="7"/>
      <c r="B88" s="7"/>
      <c r="C88" s="7"/>
    </row>
    <row r="89" spans="1:3" x14ac:dyDescent="0.25">
      <c r="A89" s="7"/>
      <c r="B89" s="7"/>
      <c r="C89" s="7"/>
    </row>
    <row r="90" spans="1:3" x14ac:dyDescent="0.25">
      <c r="A90" s="7"/>
      <c r="B90" s="7"/>
      <c r="C90" s="7"/>
    </row>
    <row r="91" spans="1:3" x14ac:dyDescent="0.25">
      <c r="A91" s="7"/>
      <c r="B91" s="7"/>
      <c r="C91" s="7"/>
    </row>
    <row r="92" spans="1:3" x14ac:dyDescent="0.25">
      <c r="A92" s="7"/>
      <c r="B92" s="7"/>
      <c r="C92" s="7"/>
    </row>
    <row r="93" spans="1:3" x14ac:dyDescent="0.25">
      <c r="A93" s="7"/>
      <c r="B93" s="7"/>
      <c r="C93" s="7"/>
    </row>
    <row r="94" spans="1:3" x14ac:dyDescent="0.25">
      <c r="A94" s="7"/>
      <c r="B94" s="7"/>
      <c r="C94" s="7"/>
    </row>
    <row r="95" spans="1:3" x14ac:dyDescent="0.25">
      <c r="A95" s="7"/>
      <c r="B95" s="7"/>
      <c r="C95" s="7"/>
    </row>
    <row r="96" spans="1:3" x14ac:dyDescent="0.25">
      <c r="A96" s="7"/>
      <c r="B96" s="7"/>
      <c r="C96" s="7"/>
    </row>
    <row r="97" spans="1:3" x14ac:dyDescent="0.25">
      <c r="A97" s="7"/>
      <c r="B97" s="7"/>
      <c r="C97" s="7"/>
    </row>
    <row r="98" spans="1:3" x14ac:dyDescent="0.25">
      <c r="A98" s="7"/>
      <c r="B98" s="7"/>
      <c r="C98" s="7"/>
    </row>
    <row r="99" spans="1:3" x14ac:dyDescent="0.25">
      <c r="A99" s="7"/>
      <c r="B99" s="7"/>
      <c r="C99" s="7"/>
    </row>
    <row r="100" spans="1:3" x14ac:dyDescent="0.25">
      <c r="A100" s="7"/>
      <c r="B100" s="7"/>
      <c r="C100" s="7"/>
    </row>
    <row r="101" spans="1:3" x14ac:dyDescent="0.25">
      <c r="A101" s="7"/>
      <c r="B101" s="7"/>
      <c r="C101" s="7"/>
    </row>
    <row r="102" spans="1:3" x14ac:dyDescent="0.25">
      <c r="A102" s="7"/>
      <c r="B102" s="7"/>
      <c r="C102" s="7"/>
    </row>
    <row r="103" spans="1:3" x14ac:dyDescent="0.25">
      <c r="A103" s="7"/>
      <c r="B103" s="7"/>
      <c r="C103" s="7"/>
    </row>
    <row r="104" spans="1:3" x14ac:dyDescent="0.25">
      <c r="A104" s="7"/>
      <c r="B104" s="7"/>
      <c r="C104" s="7"/>
    </row>
    <row r="105" spans="1:3" x14ac:dyDescent="0.25">
      <c r="A105" s="7"/>
      <c r="B105" s="7"/>
      <c r="C105" s="7"/>
    </row>
    <row r="106" spans="1:3" x14ac:dyDescent="0.25">
      <c r="A106" s="7"/>
      <c r="B106" s="7"/>
      <c r="C106" s="7"/>
    </row>
    <row r="107" spans="1:3" x14ac:dyDescent="0.25">
      <c r="A107" s="7"/>
      <c r="B107" s="7"/>
      <c r="C107" s="7"/>
    </row>
    <row r="108" spans="1:3" x14ac:dyDescent="0.25">
      <c r="A108" s="7"/>
      <c r="B108" s="7"/>
      <c r="C108" s="7"/>
    </row>
    <row r="109" spans="1:3" x14ac:dyDescent="0.25">
      <c r="A109" s="7"/>
      <c r="B109" s="7"/>
      <c r="C109" s="7"/>
    </row>
    <row r="110" spans="1:3" x14ac:dyDescent="0.25">
      <c r="A110" s="7"/>
      <c r="B110" s="7"/>
      <c r="C110" s="7"/>
    </row>
    <row r="111" spans="1:3" x14ac:dyDescent="0.25">
      <c r="A111" s="7"/>
      <c r="B111" s="7"/>
      <c r="C111" s="7"/>
    </row>
    <row r="112" spans="1:3" x14ac:dyDescent="0.25">
      <c r="A112" s="7"/>
      <c r="B112" s="7"/>
      <c r="C112" s="7"/>
    </row>
    <row r="113" spans="1:3" x14ac:dyDescent="0.25">
      <c r="A113" s="7"/>
      <c r="B113" s="7"/>
      <c r="C113" s="7"/>
    </row>
    <row r="114" spans="1:3" x14ac:dyDescent="0.25">
      <c r="A114" s="7"/>
      <c r="B114" s="7"/>
      <c r="C114" s="7"/>
    </row>
    <row r="115" spans="1:3" x14ac:dyDescent="0.25">
      <c r="A115" s="7"/>
      <c r="B115" s="7"/>
      <c r="C115" s="7"/>
    </row>
    <row r="116" spans="1:3" x14ac:dyDescent="0.25">
      <c r="A116" s="7"/>
      <c r="B116" s="7"/>
      <c r="C116" s="7"/>
    </row>
    <row r="117" spans="1:3" x14ac:dyDescent="0.25">
      <c r="A117" s="7"/>
      <c r="B117" s="7"/>
      <c r="C117" s="7"/>
    </row>
    <row r="118" spans="1:3" x14ac:dyDescent="0.25">
      <c r="A118" s="7"/>
      <c r="B118" s="7"/>
      <c r="C118" s="7"/>
    </row>
    <row r="119" spans="1:3" x14ac:dyDescent="0.25">
      <c r="A119" s="7"/>
      <c r="B119" s="7"/>
      <c r="C119" s="7"/>
    </row>
    <row r="120" spans="1:3" x14ac:dyDescent="0.25">
      <c r="A120" s="7"/>
      <c r="B120" s="7"/>
      <c r="C120" s="7"/>
    </row>
    <row r="121" spans="1:3" x14ac:dyDescent="0.25">
      <c r="A121" s="7"/>
      <c r="B121" s="7"/>
      <c r="C121" s="7"/>
    </row>
    <row r="122" spans="1:3" x14ac:dyDescent="0.25">
      <c r="A122" s="7"/>
      <c r="B122" s="7"/>
      <c r="C122" s="7"/>
    </row>
    <row r="123" spans="1:3" x14ac:dyDescent="0.25">
      <c r="A123" s="7"/>
      <c r="B123" s="7"/>
      <c r="C123" s="7"/>
    </row>
    <row r="124" spans="1:3" x14ac:dyDescent="0.25">
      <c r="A124" s="7"/>
      <c r="B124" s="7"/>
      <c r="C124" s="7"/>
    </row>
    <row r="125" spans="1:3" x14ac:dyDescent="0.25">
      <c r="A125" s="7"/>
      <c r="B125" s="7"/>
      <c r="C125" s="7"/>
    </row>
    <row r="126" spans="1:3" x14ac:dyDescent="0.25">
      <c r="A126" s="7"/>
      <c r="B126" s="7"/>
      <c r="C126" s="7"/>
    </row>
    <row r="127" spans="1:3" x14ac:dyDescent="0.25">
      <c r="A127" s="7"/>
      <c r="B127" s="7"/>
      <c r="C127" s="7"/>
    </row>
    <row r="128" spans="1:3" x14ac:dyDescent="0.25">
      <c r="A128" s="7"/>
      <c r="B128" s="7"/>
      <c r="C128" s="7"/>
    </row>
    <row r="129" spans="1:3" x14ac:dyDescent="0.25">
      <c r="A129" s="7"/>
      <c r="B129" s="7"/>
      <c r="C129" s="7"/>
    </row>
    <row r="130" spans="1:3" x14ac:dyDescent="0.25">
      <c r="A130" s="7"/>
      <c r="B130" s="7"/>
      <c r="C130" s="7"/>
    </row>
    <row r="131" spans="1:3" x14ac:dyDescent="0.25">
      <c r="A131" s="7"/>
      <c r="B131" s="7"/>
      <c r="C131" s="7"/>
    </row>
    <row r="132" spans="1:3" x14ac:dyDescent="0.25">
      <c r="A132" s="7"/>
      <c r="B132" s="7"/>
      <c r="C132" s="7"/>
    </row>
    <row r="133" spans="1:3" x14ac:dyDescent="0.25">
      <c r="A133" s="7"/>
      <c r="B133" s="7"/>
      <c r="C133" s="7"/>
    </row>
    <row r="134" spans="1:3" x14ac:dyDescent="0.25">
      <c r="A134" s="7"/>
      <c r="B134" s="7"/>
      <c r="C134" s="7"/>
    </row>
    <row r="135" spans="1:3" x14ac:dyDescent="0.25">
      <c r="A135" s="7"/>
      <c r="B135" s="7"/>
      <c r="C135" s="7"/>
    </row>
    <row r="136" spans="1:3" x14ac:dyDescent="0.25">
      <c r="A136" s="7"/>
      <c r="B136" s="7"/>
      <c r="C136" s="7"/>
    </row>
    <row r="137" spans="1:3" x14ac:dyDescent="0.25">
      <c r="A137" s="7"/>
      <c r="B137" s="7"/>
      <c r="C137" s="7"/>
    </row>
    <row r="138" spans="1:3" x14ac:dyDescent="0.25">
      <c r="A138" s="7"/>
      <c r="B138" s="7"/>
      <c r="C138" s="7"/>
    </row>
    <row r="139" spans="1:3" x14ac:dyDescent="0.25">
      <c r="A139" s="7"/>
      <c r="B139" s="7"/>
      <c r="C139" s="7"/>
    </row>
    <row r="140" spans="1:3" x14ac:dyDescent="0.25">
      <c r="A140" s="7"/>
      <c r="B140" s="7"/>
      <c r="C140" s="7"/>
    </row>
    <row r="141" spans="1:3" x14ac:dyDescent="0.25">
      <c r="A141" s="7"/>
      <c r="B141" s="7"/>
      <c r="C141" s="7"/>
    </row>
    <row r="142" spans="1:3" x14ac:dyDescent="0.25">
      <c r="A142" s="7"/>
      <c r="B142" s="7"/>
      <c r="C142" s="7"/>
    </row>
    <row r="143" spans="1:3" x14ac:dyDescent="0.25">
      <c r="A143" s="7"/>
      <c r="B143" s="7"/>
      <c r="C143" s="7"/>
    </row>
    <row r="144" spans="1:3" x14ac:dyDescent="0.25">
      <c r="A144" s="7"/>
      <c r="B144" s="7"/>
      <c r="C144" s="7"/>
    </row>
    <row r="145" spans="1:3" x14ac:dyDescent="0.25">
      <c r="A145" s="7"/>
      <c r="B145" s="7"/>
      <c r="C145" s="7"/>
    </row>
    <row r="146" spans="1:3" x14ac:dyDescent="0.25">
      <c r="A146" s="7"/>
      <c r="B146" s="7"/>
      <c r="C146" s="7"/>
    </row>
    <row r="147" spans="1:3" x14ac:dyDescent="0.25">
      <c r="A147" s="7"/>
      <c r="B147" s="7"/>
      <c r="C147" s="7"/>
    </row>
    <row r="148" spans="1:3" x14ac:dyDescent="0.25">
      <c r="A148" s="7"/>
      <c r="B148" s="7"/>
      <c r="C148" s="7"/>
    </row>
    <row r="149" spans="1:3" x14ac:dyDescent="0.25">
      <c r="A149" s="7"/>
      <c r="B149" s="7"/>
      <c r="C149" s="7"/>
    </row>
    <row r="150" spans="1:3" x14ac:dyDescent="0.25">
      <c r="A150" s="7"/>
      <c r="B150" s="7"/>
      <c r="C150" s="7"/>
    </row>
    <row r="151" spans="1:3" x14ac:dyDescent="0.25">
      <c r="A151" s="7"/>
      <c r="B151" s="7"/>
      <c r="C151" s="7"/>
    </row>
    <row r="152" spans="1:3" x14ac:dyDescent="0.25">
      <c r="A152" s="7"/>
      <c r="B152" s="7"/>
      <c r="C152" s="7"/>
    </row>
    <row r="153" spans="1:3" x14ac:dyDescent="0.25">
      <c r="A153" s="7"/>
      <c r="B153" s="7"/>
      <c r="C153" s="7"/>
    </row>
    <row r="154" spans="1:3" x14ac:dyDescent="0.25">
      <c r="A154" s="7"/>
      <c r="B154" s="7"/>
      <c r="C154" s="7"/>
    </row>
    <row r="155" spans="1:3" x14ac:dyDescent="0.25">
      <c r="A155" s="7"/>
      <c r="B155" s="7"/>
      <c r="C155" s="7"/>
    </row>
    <row r="156" spans="1:3" x14ac:dyDescent="0.25">
      <c r="A156" s="7"/>
      <c r="B156" s="7"/>
      <c r="C156" s="7"/>
    </row>
    <row r="157" spans="1:3" x14ac:dyDescent="0.25">
      <c r="A157" s="7"/>
      <c r="B157" s="7"/>
      <c r="C157" s="7"/>
    </row>
    <row r="158" spans="1:3" x14ac:dyDescent="0.25">
      <c r="A158" s="7"/>
      <c r="B158" s="7"/>
      <c r="C158" s="7"/>
    </row>
    <row r="159" spans="1:3" x14ac:dyDescent="0.25">
      <c r="A159" s="7"/>
      <c r="B159" s="7"/>
      <c r="C159" s="7"/>
    </row>
    <row r="160" spans="1:3" x14ac:dyDescent="0.25">
      <c r="A160" s="7"/>
      <c r="B160" s="7"/>
      <c r="C160" s="7"/>
    </row>
    <row r="161" spans="1:3" x14ac:dyDescent="0.25">
      <c r="A161" s="7"/>
      <c r="B161" s="7"/>
      <c r="C161" s="7"/>
    </row>
    <row r="162" spans="1:3" x14ac:dyDescent="0.25">
      <c r="A162" s="7"/>
      <c r="B162" s="7"/>
      <c r="C162" s="7"/>
    </row>
    <row r="163" spans="1:3" x14ac:dyDescent="0.25">
      <c r="A163" s="7"/>
      <c r="B163" s="7"/>
      <c r="C163" s="7"/>
    </row>
    <row r="164" spans="1:3" x14ac:dyDescent="0.25">
      <c r="A164" s="7"/>
      <c r="B164" s="7"/>
      <c r="C164" s="7"/>
    </row>
    <row r="165" spans="1:3" x14ac:dyDescent="0.25">
      <c r="A165" s="7"/>
      <c r="B165" s="7"/>
      <c r="C165" s="7"/>
    </row>
    <row r="166" spans="1:3" x14ac:dyDescent="0.25">
      <c r="A166" s="7"/>
      <c r="B166" s="7"/>
      <c r="C166" s="7"/>
    </row>
    <row r="167" spans="1:3" x14ac:dyDescent="0.25">
      <c r="A167" s="7"/>
      <c r="B167" s="7"/>
      <c r="C167" s="7"/>
    </row>
    <row r="168" spans="1:3" x14ac:dyDescent="0.25">
      <c r="A168" s="7"/>
      <c r="B168" s="7"/>
      <c r="C168" s="7"/>
    </row>
    <row r="169" spans="1:3" x14ac:dyDescent="0.25">
      <c r="A169" s="7"/>
      <c r="B169" s="7"/>
      <c r="C169" s="7"/>
    </row>
    <row r="170" spans="1:3" x14ac:dyDescent="0.25">
      <c r="A170" s="7"/>
      <c r="B170" s="7"/>
      <c r="C170" s="7"/>
    </row>
    <row r="171" spans="1:3" x14ac:dyDescent="0.25">
      <c r="A171" s="7"/>
      <c r="B171" s="7"/>
      <c r="C171" s="7"/>
    </row>
    <row r="172" spans="1:3" x14ac:dyDescent="0.25">
      <c r="A172" s="7"/>
      <c r="B172" s="7"/>
      <c r="C172" s="7"/>
    </row>
    <row r="173" spans="1:3" x14ac:dyDescent="0.25">
      <c r="A173" s="7"/>
      <c r="B173" s="7"/>
      <c r="C173" s="7"/>
    </row>
    <row r="174" spans="1:3" x14ac:dyDescent="0.25">
      <c r="A174" s="7"/>
      <c r="B174" s="7"/>
      <c r="C174" s="7"/>
    </row>
    <row r="175" spans="1:3" x14ac:dyDescent="0.25">
      <c r="A175" s="7"/>
      <c r="B175" s="7"/>
      <c r="C175" s="7"/>
    </row>
    <row r="176" spans="1:3" x14ac:dyDescent="0.25">
      <c r="A176" s="7"/>
      <c r="B176" s="7"/>
      <c r="C176" s="7"/>
    </row>
    <row r="177" spans="1:3" x14ac:dyDescent="0.25">
      <c r="A177" s="7"/>
      <c r="B177" s="7"/>
      <c r="C177" s="7"/>
    </row>
    <row r="178" spans="1:3" x14ac:dyDescent="0.25">
      <c r="A178" s="7"/>
      <c r="B178" s="7"/>
      <c r="C178" s="7"/>
    </row>
    <row r="179" spans="1:3" x14ac:dyDescent="0.25">
      <c r="A179" s="7"/>
      <c r="B179" s="7"/>
      <c r="C179" s="7"/>
    </row>
    <row r="180" spans="1:3" x14ac:dyDescent="0.25">
      <c r="A180" s="7"/>
      <c r="B180" s="7"/>
      <c r="C180" s="7"/>
    </row>
    <row r="181" spans="1:3" x14ac:dyDescent="0.25">
      <c r="A181" s="7"/>
      <c r="B181" s="7"/>
      <c r="C181" s="7"/>
    </row>
    <row r="182" spans="1:3" x14ac:dyDescent="0.25">
      <c r="A182" s="7"/>
      <c r="B182" s="7"/>
      <c r="C182" s="7"/>
    </row>
    <row r="183" spans="1:3" x14ac:dyDescent="0.25">
      <c r="A183" s="7"/>
      <c r="B183" s="7"/>
      <c r="C183" s="7"/>
    </row>
    <row r="184" spans="1:3" x14ac:dyDescent="0.25">
      <c r="A184" s="7"/>
      <c r="B184" s="7"/>
      <c r="C184" s="7"/>
    </row>
    <row r="185" spans="1:3" x14ac:dyDescent="0.25">
      <c r="A185" s="7"/>
      <c r="B185" s="7"/>
      <c r="C185" s="7"/>
    </row>
    <row r="186" spans="1:3" x14ac:dyDescent="0.25">
      <c r="A186" s="7"/>
      <c r="B186" s="7"/>
      <c r="C186" s="7"/>
    </row>
    <row r="187" spans="1:3" x14ac:dyDescent="0.25">
      <c r="A187" s="7"/>
      <c r="B187" s="7"/>
      <c r="C187" s="7"/>
    </row>
    <row r="188" spans="1:3" x14ac:dyDescent="0.25">
      <c r="A188" s="7"/>
      <c r="B188" s="7"/>
      <c r="C188" s="7"/>
    </row>
    <row r="189" spans="1:3" x14ac:dyDescent="0.25">
      <c r="A189" s="7"/>
      <c r="B189" s="7"/>
      <c r="C189" s="7"/>
    </row>
    <row r="190" spans="1:3" x14ac:dyDescent="0.25">
      <c r="A190" s="7"/>
      <c r="B190" s="7"/>
      <c r="C190" s="7"/>
    </row>
    <row r="191" spans="1:3" x14ac:dyDescent="0.25">
      <c r="A191" s="7"/>
      <c r="B191" s="7"/>
      <c r="C191" s="7"/>
    </row>
    <row r="192" spans="1:3" x14ac:dyDescent="0.25">
      <c r="A192" s="7"/>
      <c r="B192" s="7"/>
      <c r="C192" s="7"/>
    </row>
    <row r="193" spans="1:3" x14ac:dyDescent="0.25">
      <c r="A193" s="7"/>
      <c r="B193" s="7"/>
      <c r="C193" s="7"/>
    </row>
    <row r="194" spans="1:3" x14ac:dyDescent="0.25">
      <c r="A194" s="7"/>
      <c r="B194" s="7"/>
      <c r="C194" s="7"/>
    </row>
    <row r="195" spans="1:3" x14ac:dyDescent="0.25">
      <c r="A195" s="7"/>
      <c r="B195" s="7"/>
      <c r="C195" s="7"/>
    </row>
    <row r="196" spans="1:3" x14ac:dyDescent="0.25">
      <c r="A196" s="7"/>
      <c r="B196" s="7"/>
      <c r="C196" s="7"/>
    </row>
    <row r="197" spans="1:3" x14ac:dyDescent="0.25">
      <c r="A197" s="7"/>
      <c r="B197" s="7"/>
      <c r="C197" s="7"/>
    </row>
    <row r="198" spans="1:3" x14ac:dyDescent="0.25">
      <c r="A198" s="7"/>
      <c r="B198" s="7"/>
      <c r="C198" s="7"/>
    </row>
    <row r="199" spans="1:3" x14ac:dyDescent="0.25">
      <c r="A199" s="7"/>
      <c r="B199" s="7"/>
      <c r="C199" s="7"/>
    </row>
    <row r="200" spans="1:3" x14ac:dyDescent="0.25">
      <c r="A200" s="7"/>
      <c r="B200" s="7"/>
      <c r="C200" s="7"/>
    </row>
    <row r="201" spans="1:3" x14ac:dyDescent="0.25">
      <c r="A201" s="7"/>
      <c r="B201" s="7"/>
      <c r="C201" s="7"/>
    </row>
    <row r="202" spans="1:3" x14ac:dyDescent="0.25">
      <c r="A202" s="7"/>
      <c r="B202" s="7"/>
      <c r="C202" s="7"/>
    </row>
    <row r="203" spans="1:3" x14ac:dyDescent="0.25">
      <c r="A203" s="7"/>
      <c r="B203" s="7"/>
      <c r="C203" s="7"/>
    </row>
    <row r="204" spans="1:3" x14ac:dyDescent="0.25">
      <c r="A204" s="7"/>
      <c r="B204" s="7"/>
      <c r="C204" s="7"/>
    </row>
    <row r="205" spans="1:3" x14ac:dyDescent="0.25">
      <c r="A205" s="7"/>
      <c r="C205" s="7"/>
    </row>
    <row r="206" spans="1:3" x14ac:dyDescent="0.25">
      <c r="A206" s="7"/>
      <c r="C206" s="7"/>
    </row>
    <row r="207" spans="1:3" x14ac:dyDescent="0.25">
      <c r="C207" s="7"/>
    </row>
    <row r="208" spans="1:3" x14ac:dyDescent="0.25">
      <c r="C208" s="7"/>
    </row>
  </sheetData>
  <sheetProtection algorithmName="SHA-512" hashValue="zgbcJfE688Hl5WuOyxwP7vLX/Ttb4Q2bUYLKmCiMKmZakEVKv7BpkhBCWInw7kgQQpgMhRDuoDz2vS/wVkYIgw==" saltValue="krHOfoaRQdcI6/G78WJxng==" spinCount="100000" sheet="1" objects="1" scenarios="1" selectLockedCells="1" selectUnlockedCell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dimension ref="A1:D70"/>
  <sheetViews>
    <sheetView topLeftCell="A13" workbookViewId="0">
      <selection activeCell="A71" sqref="A71"/>
    </sheetView>
  </sheetViews>
  <sheetFormatPr defaultRowHeight="13.2" x14ac:dyDescent="0.25"/>
  <cols>
    <col min="1" max="4" width="38.88671875" customWidth="1"/>
  </cols>
  <sheetData>
    <row r="1" spans="1:4" s="1" customFormat="1" x14ac:dyDescent="0.25">
      <c r="A1" s="1" t="s">
        <v>1370</v>
      </c>
      <c r="B1" s="1" t="s">
        <v>1371</v>
      </c>
      <c r="C1" s="1" t="s">
        <v>1372</v>
      </c>
      <c r="D1" s="1" t="s">
        <v>1373</v>
      </c>
    </row>
    <row r="2" spans="1:4" x14ac:dyDescent="0.25">
      <c r="A2" s="6">
        <v>44531</v>
      </c>
      <c r="B2" s="2" t="s">
        <v>1374</v>
      </c>
      <c r="C2" s="2" t="s">
        <v>1375</v>
      </c>
      <c r="D2" s="2" t="s">
        <v>1376</v>
      </c>
    </row>
    <row r="3" spans="1:4" x14ac:dyDescent="0.25">
      <c r="A3" s="6">
        <v>44533</v>
      </c>
      <c r="B3" s="2" t="s">
        <v>1374</v>
      </c>
      <c r="C3" t="s">
        <v>1377</v>
      </c>
      <c r="D3" t="s">
        <v>1378</v>
      </c>
    </row>
    <row r="4" spans="1:4" x14ac:dyDescent="0.25">
      <c r="A4" s="6">
        <v>44631</v>
      </c>
      <c r="B4" s="2" t="s">
        <v>1374</v>
      </c>
      <c r="C4" s="2" t="s">
        <v>1379</v>
      </c>
      <c r="D4" t="s">
        <v>1380</v>
      </c>
    </row>
    <row r="6" spans="1:4" x14ac:dyDescent="0.25">
      <c r="A6" t="s">
        <v>1381</v>
      </c>
    </row>
    <row r="7" spans="1:4" x14ac:dyDescent="0.25">
      <c r="A7" t="s">
        <v>1382</v>
      </c>
    </row>
    <row r="8" spans="1:4" x14ac:dyDescent="0.25">
      <c r="A8" t="s">
        <v>1383</v>
      </c>
    </row>
    <row r="10" spans="1:4" x14ac:dyDescent="0.25">
      <c r="A10" s="6" t="s">
        <v>1384</v>
      </c>
    </row>
    <row r="11" spans="1:4" x14ac:dyDescent="0.25">
      <c r="A11" t="s">
        <v>1385</v>
      </c>
    </row>
    <row r="13" spans="1:4" x14ac:dyDescent="0.25">
      <c r="A13" s="6" t="s">
        <v>1386</v>
      </c>
    </row>
    <row r="14" spans="1:4" x14ac:dyDescent="0.25">
      <c r="A14" t="s">
        <v>1387</v>
      </c>
    </row>
    <row r="15" spans="1:4" x14ac:dyDescent="0.25">
      <c r="A15" t="s">
        <v>1388</v>
      </c>
    </row>
    <row r="17" spans="1:1" x14ac:dyDescent="0.25">
      <c r="A17" s="6" t="s">
        <v>1386</v>
      </c>
    </row>
    <row r="18" spans="1:1" x14ac:dyDescent="0.25">
      <c r="A18" s="2" t="s">
        <v>1389</v>
      </c>
    </row>
    <row r="38" spans="1:1" x14ac:dyDescent="0.25">
      <c r="A38" s="6" t="s">
        <v>1386</v>
      </c>
    </row>
    <row r="39" spans="1:1" x14ac:dyDescent="0.25">
      <c r="A39" t="s">
        <v>1390</v>
      </c>
    </row>
    <row r="42" spans="1:1" x14ac:dyDescent="0.25">
      <c r="A42" s="185" t="s">
        <v>1391</v>
      </c>
    </row>
    <row r="43" spans="1:1" x14ac:dyDescent="0.25">
      <c r="A43" s="2" t="s">
        <v>1392</v>
      </c>
    </row>
    <row r="60" spans="1:1" x14ac:dyDescent="0.25">
      <c r="A60" s="185" t="s">
        <v>1393</v>
      </c>
    </row>
    <row r="61" spans="1:1" x14ac:dyDescent="0.25">
      <c r="A61" s="2" t="s">
        <v>1394</v>
      </c>
    </row>
    <row r="63" spans="1:1" x14ac:dyDescent="0.25">
      <c r="A63" s="185" t="s">
        <v>1395</v>
      </c>
    </row>
    <row r="64" spans="1:1" x14ac:dyDescent="0.25">
      <c r="A64" t="s">
        <v>1396</v>
      </c>
    </row>
    <row r="65" spans="1:1" x14ac:dyDescent="0.25">
      <c r="A65" s="2" t="s">
        <v>1397</v>
      </c>
    </row>
    <row r="67" spans="1:1" x14ac:dyDescent="0.25">
      <c r="A67" s="185" t="s">
        <v>1398</v>
      </c>
    </row>
    <row r="68" spans="1:1" x14ac:dyDescent="0.25">
      <c r="A68" t="s">
        <v>1399</v>
      </c>
    </row>
    <row r="69" spans="1:1" x14ac:dyDescent="0.25">
      <c r="A69" t="s">
        <v>1400</v>
      </c>
    </row>
    <row r="70" spans="1:1" x14ac:dyDescent="0.25">
      <c r="A70" t="s">
        <v>1401</v>
      </c>
    </row>
  </sheetData>
  <sheetProtection algorithmName="SHA-512" hashValue="JTju7pICTZllBIa35+0zYv+/dfOatj4zPfJcTk2jgj3uCK2m3Od0wgp1Y/B0g3wxPjicsaljjvd9OkD2hAtOsA==" saltValue="UWhSIiOgU/czB2LuMPp0jg==" spinCount="100000" sheet="1" selectLockedCells="1" selectUnlockedCells="1"/>
  <pageMargins left="0.7" right="0.7" top="0.75" bottom="0.75" header="0.3" footer="0.3"/>
  <pageSetup orientation="portrait" horizontalDpi="90" verticalDpi="9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3146C-C593-4152-9E94-447044343CE6}">
  <dimension ref="A2:C17"/>
  <sheetViews>
    <sheetView workbookViewId="0">
      <selection activeCell="A18" sqref="A18"/>
    </sheetView>
  </sheetViews>
  <sheetFormatPr defaultRowHeight="13.2" x14ac:dyDescent="0.25"/>
  <cols>
    <col min="1" max="1" width="85.33203125" style="248" customWidth="1"/>
  </cols>
  <sheetData>
    <row r="2" spans="1:3" x14ac:dyDescent="0.25">
      <c r="A2" s="247">
        <v>44120</v>
      </c>
      <c r="B2" s="246" t="s">
        <v>1402</v>
      </c>
      <c r="C2" s="246"/>
    </row>
    <row r="3" spans="1:3" x14ac:dyDescent="0.25">
      <c r="A3" s="248" t="s">
        <v>1403</v>
      </c>
    </row>
    <row r="6" spans="1:3" x14ac:dyDescent="0.25">
      <c r="A6" s="247">
        <v>44120</v>
      </c>
      <c r="B6" s="246" t="s">
        <v>1402</v>
      </c>
      <c r="C6" s="246"/>
    </row>
    <row r="7" spans="1:3" x14ac:dyDescent="0.25">
      <c r="A7" s="249" t="s">
        <v>1404</v>
      </c>
    </row>
    <row r="8" spans="1:3" x14ac:dyDescent="0.25">
      <c r="A8" s="249" t="s">
        <v>1405</v>
      </c>
    </row>
    <row r="9" spans="1:3" x14ac:dyDescent="0.25">
      <c r="A9" s="248" t="s">
        <v>1406</v>
      </c>
    </row>
    <row r="10" spans="1:3" x14ac:dyDescent="0.25">
      <c r="A10" s="249" t="s">
        <v>1407</v>
      </c>
    </row>
    <row r="11" spans="1:3" x14ac:dyDescent="0.25">
      <c r="A11" s="249" t="s">
        <v>1408</v>
      </c>
    </row>
    <row r="12" spans="1:3" x14ac:dyDescent="0.25">
      <c r="A12" s="249" t="s">
        <v>1409</v>
      </c>
    </row>
    <row r="13" spans="1:3" ht="39.6" x14ac:dyDescent="0.25">
      <c r="A13" s="249" t="s">
        <v>1410</v>
      </c>
    </row>
    <row r="15" spans="1:3" x14ac:dyDescent="0.25">
      <c r="A15" s="247">
        <v>46289</v>
      </c>
      <c r="B15" s="254" t="s">
        <v>1411</v>
      </c>
      <c r="C15" s="246"/>
    </row>
    <row r="16" spans="1:3" x14ac:dyDescent="0.25">
      <c r="A16" s="249" t="s">
        <v>1412</v>
      </c>
    </row>
    <row r="17" spans="1:1" ht="26.4" x14ac:dyDescent="0.25">
      <c r="A17" s="249" t="s">
        <v>1413</v>
      </c>
    </row>
  </sheetData>
  <sheetProtection algorithmName="SHA-512" hashValue="bcm3DzhqoQ44uDbkA51I9Vg1PC5smy9YRyNN+tSCmBMWm8jj9e/pcBEsgLbyUUFuneBe604+eDUsIebP8EcyEA==" saltValue="ui7BNiDH8l7Eng6QuRaG5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4C48B975342E429443A100A3184663" ma:contentTypeVersion="3" ma:contentTypeDescription="Create a new document." ma:contentTypeScope="" ma:versionID="72c56f6d78c1ee322738957b85a325e4">
  <xsd:schema xmlns:xsd="http://www.w3.org/2001/XMLSchema" xmlns:xs="http://www.w3.org/2001/XMLSchema" xmlns:p="http://schemas.microsoft.com/office/2006/metadata/properties" xmlns:ns2="bbfbbb95-25cb-4865-8546-614b6bd86c2d" targetNamespace="http://schemas.microsoft.com/office/2006/metadata/properties" ma:root="true" ma:fieldsID="c662c039b53a91d8841490e65c655e65" ns2:_="">
    <xsd:import namespace="bbfbbb95-25cb-4865-8546-614b6bd86c2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fbbb95-25cb-4865-8546-614b6bd86c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C26418-8EDD-48F0-9672-8967B8F237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fbbb95-25cb-4865-8546-614b6bd86c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590FB1-F41C-46B1-9E31-AEE1F4FAC910}">
  <ds:schemaRefs>
    <ds:schemaRef ds:uri="http://schemas.microsoft.com/office/2006/metadata/longProperties"/>
  </ds:schemaRefs>
</ds:datastoreItem>
</file>

<file path=customXml/itemProps3.xml><?xml version="1.0" encoding="utf-8"?>
<ds:datastoreItem xmlns:ds="http://schemas.openxmlformats.org/officeDocument/2006/customXml" ds:itemID="{1069F0AF-BD1E-4BEC-8A4B-7F7DA9D8386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bbfbbb95-25cb-4865-8546-614b6bd86c2d"/>
    <ds:schemaRef ds:uri="http://www.w3.org/XML/1998/namespace"/>
    <ds:schemaRef ds:uri="http://purl.org/dc/dcmitype/"/>
  </ds:schemaRefs>
</ds:datastoreItem>
</file>

<file path=customXml/itemProps4.xml><?xml version="1.0" encoding="utf-8"?>
<ds:datastoreItem xmlns:ds="http://schemas.openxmlformats.org/officeDocument/2006/customXml" ds:itemID="{26A9D865-71AC-40EE-B75C-5E4544315958}">
  <ds:schemaRefs>
    <ds:schemaRef ds:uri="http://schemas.microsoft.com/sharepoint/v3/contenttype/forms"/>
  </ds:schemaRefs>
</ds:datastoreItem>
</file>

<file path=docMetadata/LabelInfo.xml><?xml version="1.0" encoding="utf-8"?>
<clbl:labelList xmlns:clbl="http://schemas.microsoft.com/office/2020/mipLabelMetadata">
  <clbl:label id="{d460d148-06dd-450f-82c7-8a145e7ec31e}" enabled="0" method="" siteId="{d460d148-06dd-450f-82c7-8a145e7ec31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Input</vt:lpstr>
      <vt:lpstr>Error Check before Upload</vt:lpstr>
      <vt:lpstr>Measures List</vt:lpstr>
      <vt:lpstr>October 2026 Measures List</vt:lpstr>
      <vt:lpstr>BEETS Upload</vt:lpstr>
      <vt:lpstr>Drop Downs</vt:lpstr>
      <vt:lpstr>Change Log</vt:lpstr>
      <vt:lpstr>Change Log continued</vt:lpstr>
    </vt:vector>
  </TitlesOfParts>
  <Manager/>
  <Company>BPA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 Miller Gage</dc:creator>
  <cp:keywords/>
  <dc:description/>
  <cp:lastModifiedBy>Kust,Ming Z (BPA) - PEM-6</cp:lastModifiedBy>
  <cp:revision/>
  <dcterms:created xsi:type="dcterms:W3CDTF">2011-08-01T18:56:00Z</dcterms:created>
  <dcterms:modified xsi:type="dcterms:W3CDTF">2026-09-29T19:07:07Z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SID">
    <vt:lpwstr/>
  </property>
  <property fmtid="{D5CDD505-2E9C-101B-9397-08002B2CF9AE}" pid="3" name="display_urn:schemas-microsoft-com:office:office#Editor">
    <vt:lpwstr>System Account</vt:lpwstr>
  </property>
  <property fmtid="{D5CDD505-2E9C-101B-9397-08002B2CF9AE}" pid="4" name="xd_Signature">
    <vt:lpwstr/>
  </property>
  <property fmtid="{D5CDD505-2E9C-101B-9397-08002B2CF9AE}" pid="5" name="Order">
    <vt:lpwstr>110400.000000000</vt:lpwstr>
  </property>
  <property fmtid="{D5CDD505-2E9C-101B-9397-08002B2CF9AE}" pid="6" name="TemplateUrl">
    <vt:lpwstr/>
  </property>
  <property fmtid="{D5CDD505-2E9C-101B-9397-08002B2CF9AE}" pid="7" name="PublicationDate">
    <vt:lpwstr/>
  </property>
  <property fmtid="{D5CDD505-2E9C-101B-9397-08002B2CF9AE}" pid="8" name="xd_ProgID">
    <vt:lpwstr/>
  </property>
  <property fmtid="{D5CDD505-2E9C-101B-9397-08002B2CF9AE}" pid="9" name="display_urn:schemas-microsoft-com:office:office#Author">
    <vt:lpwstr>System Account</vt:lpwstr>
  </property>
  <property fmtid="{D5CDD505-2E9C-101B-9397-08002B2CF9AE}" pid="10" name="ContentTypeId">
    <vt:lpwstr>0x0101002F4C48B975342E429443A100A3184663</vt:lpwstr>
  </property>
</Properties>
</file>